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chartsheets/sheet1.xml" ContentType="application/vnd.openxmlformats-officedocument.spreadsheetml.chart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chartsheets/sheet2.xml" ContentType="application/vnd.openxmlformats-officedocument.spreadsheetml.chart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chartsheets/sheet3.xml" ContentType="application/vnd.openxmlformats-officedocument.spreadsheetml.chart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53222"/>
  <mc:AlternateContent xmlns:mc="http://schemas.openxmlformats.org/markup-compatibility/2006">
    <mc:Choice Requires="x15">
      <x15ac:absPath xmlns:x15ac="http://schemas.microsoft.com/office/spreadsheetml/2010/11/ac" url="Z:\Diretoria - Anuários\Anuário 2016\Anuário 2016 - Divulgação\Anuário 2016 - Divulgação internet_Revisão ANTT\"/>
    </mc:Choice>
  </mc:AlternateContent>
  <bookViews>
    <workbookView xWindow="0" yWindow="0" windowWidth="28800" windowHeight="11835" tabRatio="838"/>
  </bookViews>
  <sheets>
    <sheet name="Folha de Rosto" sheetId="1" r:id="rId1"/>
    <sheet name="Sumário" sheetId="201" r:id="rId2"/>
    <sheet name="Guia de Leitura" sheetId="3" r:id="rId3"/>
    <sheet name="GUIA_LEITURA" sheetId="202" r:id="rId4"/>
    <sheet name="I-Turismo Receptivo " sheetId="5" r:id="rId5"/>
    <sheet name="1-Chegadasde turistas-Brasi " sheetId="6" r:id="rId6"/>
    <sheet name="Brasil_1.1" sheetId="7" r:id="rId7"/>
    <sheet name="Brasil_1.2" sheetId="8" r:id="rId8"/>
    <sheet name="Brasil_1.3" sheetId="9" r:id="rId9"/>
    <sheet name="Brasil_1.4" sheetId="10" r:id="rId10"/>
    <sheet name="Brasil_1.5" sheetId="11" r:id="rId11"/>
    <sheet name="Brasil_1.6" sheetId="12" r:id="rId12"/>
    <sheet name="2-Cheg.Tur.ao Brasil" sheetId="13" r:id="rId13"/>
    <sheet name="AC_2.1.1" sheetId="90" r:id="rId14"/>
    <sheet name="AC_2.1.2" sheetId="91" r:id="rId15"/>
    <sheet name="AC_2.1.3" sheetId="92" r:id="rId16"/>
    <sheet name="AP_2.2.1" sheetId="93" r:id="rId17"/>
    <sheet name="AP_2.2.2" sheetId="94" r:id="rId18"/>
    <sheet name="AP_2.2.3" sheetId="103" r:id="rId19"/>
    <sheet name="AP_2.2.4" sheetId="96" r:id="rId20"/>
    <sheet name="AM_2.3.1" sheetId="14" r:id="rId21"/>
    <sheet name="AM_2.3.2" sheetId="15" r:id="rId22"/>
    <sheet name="AM_2.3.3" sheetId="16" r:id="rId23"/>
    <sheet name="AM_2.3.4" sheetId="17" r:id="rId24"/>
    <sheet name="BA_2.4.1" sheetId="18" r:id="rId25"/>
    <sheet name="BA_2.4.2" sheetId="19" r:id="rId26"/>
    <sheet name="BA_2.4.3" sheetId="20" r:id="rId27"/>
    <sheet name="BA_2.4.4" sheetId="21" r:id="rId28"/>
    <sheet name="CE_2.5.1" sheetId="22" r:id="rId29"/>
    <sheet name="CE_2.5.2" sheetId="23" r:id="rId30"/>
    <sheet name="CE_2.5.3" sheetId="24" r:id="rId31"/>
    <sheet name="CE_2.5.4" sheetId="25" r:id="rId32"/>
    <sheet name="DF_2.6.1" sheetId="26" r:id="rId33"/>
    <sheet name="DF_2.6.2" sheetId="27" r:id="rId34"/>
    <sheet name="DF_2.6.3" sheetId="28" r:id="rId35"/>
    <sheet name="MS_2.7.1" sheetId="29" r:id="rId36"/>
    <sheet name="MS_2.7.2" sheetId="30" r:id="rId37"/>
    <sheet name="MS_2.7.3" sheetId="83" r:id="rId38"/>
    <sheet name="MS_2.7.4" sheetId="31" r:id="rId39"/>
    <sheet name="MS_2.7.5" sheetId="84" r:id="rId40"/>
    <sheet name="MG_2.8.1" sheetId="32" r:id="rId41"/>
    <sheet name="MG_2.8.2" sheetId="33" r:id="rId42"/>
    <sheet name="MG_2.8.3" sheetId="34" r:id="rId43"/>
    <sheet name="PA_2.9.1" sheetId="35" r:id="rId44"/>
    <sheet name="PA_2.9.2" sheetId="36" r:id="rId45"/>
    <sheet name="PA_2.9.3" sheetId="37" r:id="rId46"/>
    <sheet name="PA_2.9.4" sheetId="38" r:id="rId47"/>
    <sheet name="PR_2.10.1" sheetId="39" r:id="rId48"/>
    <sheet name="PR_2.10.2" sheetId="40" r:id="rId49"/>
    <sheet name="PR_2.10.3" sheetId="41" r:id="rId50"/>
    <sheet name="PR_2.10.4" sheetId="85" r:id="rId51"/>
    <sheet name="PR_2.10.5" sheetId="42" r:id="rId52"/>
    <sheet name="PR_2.10.6" sheetId="86" r:id="rId53"/>
    <sheet name="PE_2.11.1" sheetId="43" r:id="rId54"/>
    <sheet name="PE_2.11.2" sheetId="44" r:id="rId55"/>
    <sheet name="PE_2.11.3" sheetId="45" r:id="rId56"/>
    <sheet name="PE_2.11.4" sheetId="46" r:id="rId57"/>
    <sheet name="RJ_2.12.1" sheetId="56" r:id="rId58"/>
    <sheet name="RJ_2.12.2" sheetId="57" r:id="rId59"/>
    <sheet name="RJ_2.12.3" sheetId="58" r:id="rId60"/>
    <sheet name="RJ_2.12.4" sheetId="59" r:id="rId61"/>
    <sheet name="RN_2.13.1" sheetId="47" r:id="rId62"/>
    <sheet name="RN_2.13.2" sheetId="48" r:id="rId63"/>
    <sheet name="RN_2.13.3" sheetId="49" r:id="rId64"/>
    <sheet name="RN_2.13.4" sheetId="50" r:id="rId65"/>
    <sheet name="RS_2.14.1" sheetId="51" r:id="rId66"/>
    <sheet name="RS_2.14.2" sheetId="52" r:id="rId67"/>
    <sheet name="RS_2.14.3" sheetId="53" r:id="rId68"/>
    <sheet name="RS_2.14.4" sheetId="87" r:id="rId69"/>
    <sheet name="RS_2.14.5" sheetId="54" r:id="rId70"/>
    <sheet name="RS_2.14.6" sheetId="55" r:id="rId71"/>
    <sheet name="RR_2.15.1" sheetId="97" r:id="rId72"/>
    <sheet name="RR_2.15.2" sheetId="98" r:id="rId73"/>
    <sheet name="RR_2.15.3" sheetId="104" r:id="rId74"/>
    <sheet name="RR_2.15.4" sheetId="99" r:id="rId75"/>
    <sheet name="SC_2.16.1" sheetId="60" r:id="rId76"/>
    <sheet name="SC_2.16.2" sheetId="61" r:id="rId77"/>
    <sheet name="SC_2.16.3" sheetId="62" r:id="rId78"/>
    <sheet name="SC_2.16.4" sheetId="63" r:id="rId79"/>
    <sheet name="SC_2.16.5" sheetId="64" r:id="rId80"/>
    <sheet name="SP_2.17.1" sheetId="65" r:id="rId81"/>
    <sheet name="SP_2.17.2" sheetId="66" r:id="rId82"/>
    <sheet name="SP_2.17.3" sheetId="67" r:id="rId83"/>
    <sheet name="SP_2.17.4" sheetId="68" r:id="rId84"/>
    <sheet name="OUF_2.18.1" sheetId="69" r:id="rId85"/>
    <sheet name="OUF_2.18.2" sheetId="70" r:id="rId86"/>
    <sheet name="OUF_2.18.3" sheetId="71" r:id="rId87"/>
    <sheet name="OUF_2.18.4" sheetId="88" r:id="rId88"/>
    <sheet name="OUF_2.18.5" sheetId="72" r:id="rId89"/>
    <sheet name="3-Síntese Brasil " sheetId="74" r:id="rId90"/>
    <sheet name="SÍNTESE BRASIL_3.1-3.2" sheetId="75" r:id="rId91"/>
    <sheet name="SÍNTESE BRASIL-3.3" sheetId="76" r:id="rId92"/>
    <sheet name="SÍNTESE BRASIL_3.4" sheetId="77" r:id="rId93"/>
    <sheet name="SINTESE BRASIL_3.5-3.6" sheetId="78" r:id="rId94"/>
    <sheet name="SINTESE BRASIL_3.7" sheetId="100" r:id="rId95"/>
    <sheet name="SÍNTESE BRASIL_3.8" sheetId="79" r:id="rId96"/>
    <sheet name="SÍNTESE BRASIL_3.9" sheetId="80" r:id="rId97"/>
    <sheet name="4 - Estudo da Demanda Tur" sheetId="196" r:id="rId98"/>
    <sheet name="DEMANDA-SINTESE BRASIL_4.1" sheetId="197" r:id="rId99"/>
    <sheet name="DEMANDA-MOT LAZER_4.2" sheetId="198" r:id="rId100"/>
    <sheet name="DEMANDA-MOT NEGÓCIOS_4.3" sheetId="199" r:id="rId101"/>
    <sheet name="DEMAND_OUTROS MOTIVOS_4.4" sheetId="200" r:id="rId102"/>
    <sheet name="5 - Eventos Internacionais" sheetId="111" r:id="rId103"/>
    <sheet name="5.1 - Eventos Inter_Brasil" sheetId="112" r:id="rId104"/>
    <sheet name="6 - Mov Passag. Aeroportos" sheetId="166" r:id="rId105"/>
    <sheet name="MOV.INTERNACIONAL 6.1" sheetId="167" r:id="rId106"/>
    <sheet name="MOV.INTERNACIONAL 6.2 e 6.3" sheetId="168" r:id="rId107"/>
    <sheet name="MOV.INTERNACIONAL 6.4 e 6.5" sheetId="169" r:id="rId108"/>
    <sheet name="7 - Desembarque Internacional" sheetId="170" r:id="rId109"/>
    <sheet name="DESMB.INTERNACIONAL 7.1" sheetId="171" r:id="rId110"/>
    <sheet name="DESMB.INTERN 7.2_7.2.1_7.2.2" sheetId="172" r:id="rId111"/>
    <sheet name="DESMB.INTERN_7.3_7.3.1_7.3.2" sheetId="173" r:id="rId112"/>
    <sheet name="Graf. Desemb Intern" sheetId="174" r:id="rId113"/>
    <sheet name="II - Turismo interno" sheetId="175" r:id="rId114"/>
    <sheet name="8 - Mov nac passageiros aerop" sheetId="176" r:id="rId115"/>
    <sheet name="MOV.NACIONAL_8.1" sheetId="177" r:id="rId116"/>
    <sheet name="MOV.NACIONAL_ 8.2 - 8.3" sheetId="178" r:id="rId117"/>
    <sheet name="MOV.NACIONAL 8.4 e 8.5" sheetId="179" r:id="rId118"/>
    <sheet name="9 - Desembarque Nacional" sheetId="180" r:id="rId119"/>
    <sheet name="DESEMB.NACIONAL_ 9.1" sheetId="181" r:id="rId120"/>
    <sheet name="DESEMB.NACIONAL_ 9.2 - 9.2.1_9" sheetId="182" r:id="rId121"/>
    <sheet name="DESEMB.NACIONAL_ 9.3 - 9.3.1_9" sheetId="183" r:id="rId122"/>
    <sheet name="Graf.Desemb Nacional" sheetId="184" r:id="rId123"/>
    <sheet name="10 - Mov. Passageiros em Rod-Br" sheetId="203" r:id="rId124"/>
    <sheet name="MOV. RODOV_10.1-10.2" sheetId="204" r:id="rId125"/>
    <sheet name="MOV. RODOV_10.3-10.4" sheetId="205" r:id="rId126"/>
    <sheet name="11 - Equip Prest Serv Turístico" sheetId="185" r:id="rId127"/>
    <sheet name="11.1 Agências" sheetId="186" r:id="rId128"/>
    <sheet name="11.2_ Oferta hoteleira" sheetId="187" r:id="rId129"/>
    <sheet name="11.3 Acampamentos turístico" sheetId="188" r:id="rId130"/>
    <sheet name="11.4.Restaurantes_bares e simil" sheetId="189" r:id="rId131"/>
    <sheet name="11.5_Parq temáticos" sheetId="190" r:id="rId132"/>
    <sheet name="11.6_Transport. Turísticas" sheetId="191" r:id="rId133"/>
    <sheet name="11.7_Locadora de veículos" sheetId="192" r:id="rId134"/>
    <sheet name="11.8_Organ. Eventos" sheetId="193" r:id="rId135"/>
    <sheet name="11.9_Prest. Serv. Infra_eventos" sheetId="194" r:id="rId136"/>
    <sheet name="12 - Resultados Econômicos" sheetId="145" r:id="rId137"/>
    <sheet name="Resultado Econ 12.1" sheetId="146" r:id="rId138"/>
    <sheet name="Resultado Econ 12.2" sheetId="147" r:id="rId139"/>
    <sheet name="Resultado Econ 12.3" sheetId="148" r:id="rId140"/>
    <sheet name="13 - Indicadores Soc-Eco" sheetId="149" r:id="rId141"/>
    <sheet name="Indic Econômicos 13.1" sheetId="150" r:id="rId142"/>
    <sheet name="III - Turismo Mundial" sheetId="151" r:id="rId143"/>
    <sheet name="14 - Dados Ger. Turismo Mundial" sheetId="152" r:id="rId144"/>
    <sheet name="Chegadas Mundo_14.1-14.2" sheetId="153" r:id="rId145"/>
    <sheet name="Chegadas Mundo_14.3-14.4" sheetId="154" r:id="rId146"/>
    <sheet name="Chegadas-Receita Mund 14.5-14.6" sheetId="155" r:id="rId147"/>
    <sheet name="Receita Mundo_14.7-14.8" sheetId="156" r:id="rId148"/>
    <sheet name="Receita Mundo_14.9-14.10" sheetId="157" r:id="rId149"/>
    <sheet name="Ev Inter. 14.11_14.12" sheetId="158" r:id="rId150"/>
    <sheet name="Graf.Chegadas e Receita Mundo" sheetId="159" r:id="rId151"/>
    <sheet name="Relação de Fontes" sheetId="160" r:id="rId152"/>
    <sheet name="REL. FONTES" sheetId="161" r:id="rId153"/>
    <sheet name="Glossário" sheetId="162" r:id="rId154"/>
    <sheet name="GLOSSARIO " sheetId="163" r:id="rId155"/>
    <sheet name="Relação da princip fontes" sheetId="164" r:id="rId156"/>
    <sheet name="PRINCIPAIS FONTES" sheetId="165" r:id="rId157"/>
    <sheet name="CRÉDITOS" sheetId="105" r:id="rId158"/>
  </sheets>
  <externalReferences>
    <externalReference r:id="rId159"/>
  </externalReferences>
  <definedNames>
    <definedName name="_xlnm.Print_Area" localSheetId="123">'10 - Mov. Passageiros em Rod-Br'!$A$1:$J$20</definedName>
    <definedName name="_xlnm.Print_Area" localSheetId="126">'11 - Equip Prest Serv Turístico'!$A$1:$J$20</definedName>
    <definedName name="_xlnm.Print_Area" localSheetId="127">'11.1 Agências'!$A$1:$D$42</definedName>
    <definedName name="_xlnm.Print_Area" localSheetId="128">'11.2_ Oferta hoteleira'!$A$1:$J$44</definedName>
    <definedName name="_xlnm.Print_Area" localSheetId="129">'11.3 Acampamentos turístico'!$A$1:$D$41</definedName>
    <definedName name="_xlnm.Print_Area" localSheetId="130">'11.4.Restaurantes_bares e simil'!$A$1:$D$42</definedName>
    <definedName name="_xlnm.Print_Area" localSheetId="131">'11.5_Parq temáticos'!$A$1:$D$41</definedName>
    <definedName name="_xlnm.Print_Area" localSheetId="132">'11.6_Transport. Turísticas'!$A$1:$D$41</definedName>
    <definedName name="_xlnm.Print_Area" localSheetId="133">'11.7_Locadora de veículos'!$A$1:$D$41</definedName>
    <definedName name="_xlnm.Print_Area" localSheetId="134">'11.8_Organ. Eventos'!$A$1:$D$42</definedName>
    <definedName name="_xlnm.Print_Area" localSheetId="135">'11.9_Prest. Serv. Infra_eventos'!$A$1:$D$42</definedName>
    <definedName name="_xlnm.Print_Area" localSheetId="136">'12 - Resultados Econômicos'!$A$1:$J$20</definedName>
    <definedName name="_xlnm.Print_Area" localSheetId="140">'13 - Indicadores Soc-Eco'!$A$1:$J$20</definedName>
    <definedName name="_xlnm.Print_Area" localSheetId="143">'14 - Dados Ger. Turismo Mundial'!$A$1:$J$20</definedName>
    <definedName name="_xlnm.Print_Area" localSheetId="5">'1-Chegadasde turistas-Brasi '!$A$1:$J$20</definedName>
    <definedName name="_xlnm.Print_Area" localSheetId="12">'2-Cheg.Tur.ao Brasil'!$A$1:$J$20</definedName>
    <definedName name="_xlnm.Print_Area" localSheetId="89">'3-Síntese Brasil '!$A$1:$J$11</definedName>
    <definedName name="_xlnm.Print_Area" localSheetId="97">'4 - Estudo da Demanda Tur'!$A$1:$J$20</definedName>
    <definedName name="_xlnm.Print_Area" localSheetId="102">'5 - Eventos Internacionais'!$A$1:$J$20</definedName>
    <definedName name="_xlnm.Print_Area" localSheetId="103">'5.1 - Eventos Inter_Brasil'!$A$1:$M$67</definedName>
    <definedName name="_xlnm.Print_Area" localSheetId="104">'6 - Mov Passag. Aeroportos'!$A$1:$J$20</definedName>
    <definedName name="_xlnm.Print_Area" localSheetId="108">'7 - Desembarque Internacional'!$A$1:$J$20</definedName>
    <definedName name="_xlnm.Print_Area" localSheetId="114">'8 - Mov nac passageiros aerop'!$A$1:$J$20</definedName>
    <definedName name="_xlnm.Print_Area" localSheetId="118">'9 - Desembarque Nacional'!$A$1:$J$20</definedName>
    <definedName name="_xlnm.Print_Area" localSheetId="13">AC_2.1.1!$A$1:$K$71</definedName>
    <definedName name="_xlnm.Print_Area" localSheetId="20">AM_2.3.1!$A$1:$K$71</definedName>
    <definedName name="_xlnm.Print_Area" localSheetId="16">AP_2.2.1!$A$1:$K$71</definedName>
    <definedName name="_xlnm.Print_Area" localSheetId="17">AP_2.2.2!$A$1:$O$140</definedName>
    <definedName name="_xlnm.Print_Area" localSheetId="18">AP_2.2.3!$A$1:$O$142</definedName>
    <definedName name="_xlnm.Print_Area" localSheetId="19">AP_2.2.4!$A$1:$O$142</definedName>
    <definedName name="_xlnm.Print_Area" localSheetId="24">BA_2.4.1!$A$1:$K$71</definedName>
    <definedName name="_xlnm.Print_Area" localSheetId="25">BA_2.4.2!$A$1:$O$140</definedName>
    <definedName name="_xlnm.Print_Area" localSheetId="26">BA_2.4.3!$A$1:$O$142</definedName>
    <definedName name="_xlnm.Print_Area" localSheetId="6">Brasil_1.1!$A$1:$K$71</definedName>
    <definedName name="_xlnm.Print_Area" localSheetId="28">CE_2.5.1!$A$1:$K$71</definedName>
    <definedName name="_xlnm.Print_Area" localSheetId="144">'Chegadas Mundo_14.1-14.2'!$A$1:$G$52</definedName>
    <definedName name="_xlnm.Print_Area" localSheetId="145">'Chegadas Mundo_14.3-14.4'!$A$1:$H$57</definedName>
    <definedName name="_xlnm.Print_Area" localSheetId="146">'Chegadas-Receita Mund 14.5-14.6'!$A$1:$G$50</definedName>
    <definedName name="_xlnm.Print_Area" localSheetId="157">CRÉDITOS!$A$1:$B$44</definedName>
    <definedName name="_xlnm.Print_Area" localSheetId="101">'DEMAND_OUTROS MOTIVOS_4.4'!$A$1:$G$49</definedName>
    <definedName name="_xlnm.Print_Area" localSheetId="98">'DEMANDA-SINTESE BRASIL_4.1'!$A$1:$G$76</definedName>
    <definedName name="_xlnm.Print_Area" localSheetId="33">DF_2.6.2!$A$1:$O$140</definedName>
    <definedName name="_xlnm.Print_Area" localSheetId="149">'Ev Inter. 14.11_14.12'!$A$1:$M$117</definedName>
    <definedName name="_xlnm.Print_Area" localSheetId="0">'Folha de Rosto'!$A$1:$H$25</definedName>
    <definedName name="_xlnm.Print_Area" localSheetId="153">Glossário!$A$1:$J$20</definedName>
    <definedName name="_xlnm.Print_Area" localSheetId="154">'GLOSSARIO '!$A$1:$B$202</definedName>
    <definedName name="_xlnm.Print_Area" localSheetId="2">'Guia de Leitura'!$A$1:$J$20</definedName>
    <definedName name="_xlnm.Print_Area" localSheetId="3">GUIA_LEITURA!$A$1:$B$67</definedName>
    <definedName name="_xlnm.Print_Area" localSheetId="113">'II - Turismo interno'!$A$1:$J$20</definedName>
    <definedName name="_xlnm.Print_Area" localSheetId="142">'III - Turismo Mundial'!$A$1:$J$20</definedName>
    <definedName name="_xlnm.Print_Area" localSheetId="141">'Indic Econômicos 13.1'!$A$1:$F$26</definedName>
    <definedName name="_xlnm.Print_Area" localSheetId="4">'I-Turismo Receptivo '!$A$1:$J$20</definedName>
    <definedName name="_xlnm.Print_Area" localSheetId="41">MG_2.8.2!$A$1:$O$140</definedName>
    <definedName name="_xlnm.Print_Area" localSheetId="124">'MOV. RODOV_10.1-10.2'!$A$1:$J$56</definedName>
    <definedName name="_xlnm.Print_Area" localSheetId="125">'MOV. RODOV_10.3-10.4'!$A$1:$G$82</definedName>
    <definedName name="_xlnm.Print_Area" localSheetId="107">'MOV.INTERNACIONAL 6.4 e 6.5'!$A$1:$G$239</definedName>
    <definedName name="_xlnm.Print_Area" localSheetId="117">'MOV.NACIONAL 8.4 e 8.5'!$A$1:$G$235</definedName>
    <definedName name="_xlnm.Print_Area" localSheetId="115">MOV.NACIONAL_8.1!$A$1:$G$24</definedName>
    <definedName name="_xlnm.Print_Area" localSheetId="36">MS_2.7.2!$A$1:$O$140</definedName>
    <definedName name="_xlnm.Print_Area" localSheetId="85">OUF_2.18.2!$A$1:$O$140</definedName>
    <definedName name="_xlnm.Print_Area" localSheetId="44">PA_2.9.2!$A$1:$O$140</definedName>
    <definedName name="_xlnm.Print_Area" localSheetId="45">PA_2.9.3!$A$1:$O$140</definedName>
    <definedName name="_xlnm.Print_Area" localSheetId="54">PE_2.11.2!$A$1:$O$140</definedName>
    <definedName name="_xlnm.Print_Area" localSheetId="56">PE_2.11.4!$A$1:$O$140</definedName>
    <definedName name="_xlnm.Print_Area" localSheetId="48">PR_2.10.2!$A$1:$O$140</definedName>
    <definedName name="_xlnm.Print_Area" localSheetId="51">PR_2.10.5!$A$1:$O$140</definedName>
    <definedName name="_xlnm.Print_Area" localSheetId="52">PR_2.10.6!$A$1:$O$140</definedName>
    <definedName name="_xlnm.Print_Area" localSheetId="156">'PRINCIPAIS FONTES'!$A$1:$F$57</definedName>
    <definedName name="_xlnm.Print_Area" localSheetId="147">'Receita Mundo_14.7-14.8'!$A$1:$G$58</definedName>
    <definedName name="_xlnm.Print_Area" localSheetId="148">'Receita Mundo_14.9-14.10'!$A$1:$G$47</definedName>
    <definedName name="_xlnm.Print_Area" localSheetId="152">'REL. FONTES'!$A$1:$B$31</definedName>
    <definedName name="_xlnm.Print_Area" localSheetId="155">'Relação da princip fontes'!$A$1:$J$20</definedName>
    <definedName name="_xlnm.Print_Area" localSheetId="151">'Relação de Fontes'!$A$1:$J$20</definedName>
    <definedName name="_xlnm.Print_Area" localSheetId="137">'Resultado Econ 12.1'!$A$1:$D$24</definedName>
    <definedName name="_xlnm.Print_Area" localSheetId="138">'Resultado Econ 12.2'!$A$1:$I$22</definedName>
    <definedName name="_xlnm.Print_Area" localSheetId="139">'Resultado Econ 12.3'!$A$1:$Q$22</definedName>
    <definedName name="_xlnm.Print_Area" localSheetId="60">RJ_2.12.4!$A$1:$O$140</definedName>
    <definedName name="_xlnm.Print_Area" localSheetId="61">RN_2.13.1!$A$1:$K$71</definedName>
    <definedName name="_xlnm.Print_Area" localSheetId="65">RS_2.14.1!$A$1:$K$71</definedName>
    <definedName name="_xlnm.Print_Area" localSheetId="66">RS_2.14.2!$A$1:$O$140</definedName>
    <definedName name="_xlnm.Print_Area" localSheetId="69">RS_2.14.5!$A$1:$O$140</definedName>
    <definedName name="_xlnm.Print_Area" localSheetId="70">RS_2.14.6!$A$1:$O$140</definedName>
    <definedName name="_xlnm.Print_Area" localSheetId="78">SC_2.16.4!$A$1:$O$140</definedName>
    <definedName name="_xlnm.Print_Area" localSheetId="90">'SÍNTESE BRASIL_3.1-3.2'!$A$1:$K$45</definedName>
    <definedName name="_xlnm.Print_Area" localSheetId="92">'SÍNTESE BRASIL_3.4'!$A$1:$O$56</definedName>
    <definedName name="_xlnm.Print_Area" localSheetId="93">'SINTESE BRASIL_3.5-3.6'!$A$1:$M$75</definedName>
    <definedName name="_xlnm.Print_Area" localSheetId="94">'SINTESE BRASIL_3.7'!$A$1:$K$38</definedName>
    <definedName name="_xlnm.Print_Area" localSheetId="95">'SÍNTESE BRASIL_3.8'!$A$1:$P$28</definedName>
    <definedName name="_xlnm.Print_Area" localSheetId="96">'SÍNTESE BRASIL_3.9'!$A$1:$H$17</definedName>
    <definedName name="_xlnm.Print_Area" localSheetId="1">Sumário!$A$1:$B$247</definedName>
    <definedName name="e" localSheetId="123">#REF!</definedName>
    <definedName name="e" localSheetId="136">#REF!</definedName>
    <definedName name="e" localSheetId="143">#REF!</definedName>
    <definedName name="e" localSheetId="12">#REF!</definedName>
    <definedName name="e" localSheetId="89">#REF!</definedName>
    <definedName name="e" localSheetId="102">#REF!</definedName>
    <definedName name="e" localSheetId="103">#REF!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157">#REF!</definedName>
    <definedName name="e" localSheetId="98">#REF!</definedName>
    <definedName name="e" localSheetId="149">#REF!</definedName>
    <definedName name="e" localSheetId="0">#REF!</definedName>
    <definedName name="e" localSheetId="2">#REF!</definedName>
    <definedName name="e" localSheetId="3">#REF!</definedName>
    <definedName name="e" localSheetId="142">#REF!</definedName>
    <definedName name="e" localSheetId="141">#REF!</definedName>
    <definedName name="e" localSheetId="37">#REF!</definedName>
    <definedName name="e" localSheetId="39">#REF!</definedName>
    <definedName name="e" localSheetId="87">#REF!</definedName>
    <definedName name="e" localSheetId="50">#REF!</definedName>
    <definedName name="e" localSheetId="52">#REF!</definedName>
    <definedName name="e" localSheetId="156">#REF!</definedName>
    <definedName name="e" localSheetId="152">#REF!</definedName>
    <definedName name="e" localSheetId="155">#REF!</definedName>
    <definedName name="e" localSheetId="151">#REF!</definedName>
    <definedName name="e" localSheetId="71">#REF!</definedName>
    <definedName name="e" localSheetId="72">#REF!</definedName>
    <definedName name="e" localSheetId="73">#REF!</definedName>
    <definedName name="e" localSheetId="74">#REF!</definedName>
    <definedName name="e" localSheetId="68">#REF!</definedName>
    <definedName name="e" localSheetId="94">#REF!</definedName>
    <definedName name="e" localSheetId="96">#REF!</definedName>
    <definedName name="e" localSheetId="1">#REF!</definedName>
    <definedName name="e">#REF!</definedName>
    <definedName name="OLE_LINK1" localSheetId="0">'Folha de Rosto'!#REF!</definedName>
    <definedName name="OLE_LINK6___0" localSheetId="123">#REF!</definedName>
    <definedName name="OLE_LINK6___0" localSheetId="136">#REF!</definedName>
    <definedName name="OLE_LINK6___0" localSheetId="143">#REF!</definedName>
    <definedName name="OLE_LINK6___0" localSheetId="12">#REF!</definedName>
    <definedName name="OLE_LINK6___0" localSheetId="89">#REF!</definedName>
    <definedName name="OLE_LINK6___0" localSheetId="102">#REF!</definedName>
    <definedName name="OLE_LINK6___0" localSheetId="103">#REF!</definedName>
    <definedName name="OLE_LINK6___0" localSheetId="13">#REF!</definedName>
    <definedName name="OLE_LINK6___0" localSheetId="14">#REF!</definedName>
    <definedName name="OLE_LINK6___0" localSheetId="15">#REF!</definedName>
    <definedName name="OLE_LINK6___0" localSheetId="16">#REF!</definedName>
    <definedName name="OLE_LINK6___0" localSheetId="17">#REF!</definedName>
    <definedName name="OLE_LINK6___0" localSheetId="18">#REF!</definedName>
    <definedName name="OLE_LINK6___0" localSheetId="19">#REF!</definedName>
    <definedName name="OLE_LINK6___0" localSheetId="157">#REF!</definedName>
    <definedName name="OLE_LINK6___0" localSheetId="98">#REF!</definedName>
    <definedName name="OLE_LINK6___0" localSheetId="149">#REF!</definedName>
    <definedName name="OLE_LINK6___0" localSheetId="0">#REF!</definedName>
    <definedName name="OLE_LINK6___0" localSheetId="2">#REF!</definedName>
    <definedName name="OLE_LINK6___0" localSheetId="3">#REF!</definedName>
    <definedName name="OLE_LINK6___0" localSheetId="142">#REF!</definedName>
    <definedName name="OLE_LINK6___0" localSheetId="141">#REF!</definedName>
    <definedName name="OLE_LINK6___0" localSheetId="37">#REF!</definedName>
    <definedName name="OLE_LINK6___0" localSheetId="39">#REF!</definedName>
    <definedName name="OLE_LINK6___0" localSheetId="87">#REF!</definedName>
    <definedName name="OLE_LINK6___0" localSheetId="50">#REF!</definedName>
    <definedName name="OLE_LINK6___0" localSheetId="52">#REF!</definedName>
    <definedName name="OLE_LINK6___0" localSheetId="156">#REF!</definedName>
    <definedName name="OLE_LINK6___0" localSheetId="152">#REF!</definedName>
    <definedName name="OLE_LINK6___0" localSheetId="155">#REF!</definedName>
    <definedName name="OLE_LINK6___0" localSheetId="151">#REF!</definedName>
    <definedName name="OLE_LINK6___0" localSheetId="71">#REF!</definedName>
    <definedName name="OLE_LINK6___0" localSheetId="72">#REF!</definedName>
    <definedName name="OLE_LINK6___0" localSheetId="73">#REF!</definedName>
    <definedName name="OLE_LINK6___0" localSheetId="74">#REF!</definedName>
    <definedName name="OLE_LINK6___0" localSheetId="68">#REF!</definedName>
    <definedName name="OLE_LINK6___0" localSheetId="94">#REF!</definedName>
    <definedName name="OLE_LINK6___0" localSheetId="95">#REF!</definedName>
    <definedName name="OLE_LINK6___0" localSheetId="96">#REF!</definedName>
    <definedName name="OLE_LINK6___0" localSheetId="1">#REF!</definedName>
    <definedName name="OLE_LINK6___0">#REF!</definedName>
    <definedName name="Z_1DE86550_22BB_4B89_A703_D1F0792A1C06_.wvu.PrintArea" localSheetId="104" hidden="1">'6 - Mov Passag. Aeroportos'!$A$20:$H$20</definedName>
    <definedName name="Z_1DE86550_22BB_4B89_A703_D1F0792A1C06_.wvu.PrintArea" localSheetId="154" hidden="1">'GLOSSARIO '!$A$2:$B$189</definedName>
    <definedName name="Z_1DE86550_22BB_4B89_A703_D1F0792A1C06_.wvu.PrintArea" localSheetId="156" hidden="1">'PRINCIPAIS FONTES'!$A$1:$F$46</definedName>
    <definedName name="Z_302E4080_D845_499B_8A25_9C92291C35B2_.wvu.PrintArea" localSheetId="143" hidden="1">'14 - Dados Ger. Turismo Mundial'!$A$1:$I$1</definedName>
    <definedName name="Z_302E4080_D845_499B_8A25_9C92291C35B2_.wvu.PrintArea" localSheetId="104" hidden="1">'6 - Mov Passag. Aeroportos'!$A$20:$H$20</definedName>
    <definedName name="Z_302E4080_D845_499B_8A25_9C92291C35B2_.wvu.PrintArea" localSheetId="144" hidden="1">'Chegadas Mundo_14.1-14.2'!$A$1:$G$52</definedName>
    <definedName name="Z_302E4080_D845_499B_8A25_9C92291C35B2_.wvu.PrintArea" localSheetId="145" hidden="1">'Chegadas Mundo_14.3-14.4'!$A$1:$G$27</definedName>
    <definedName name="Z_302E4080_D845_499B_8A25_9C92291C35B2_.wvu.PrintArea" localSheetId="154" hidden="1">'GLOSSARIO '!$A$2:$B$189</definedName>
    <definedName name="Z_302E4080_D845_499B_8A25_9C92291C35B2_.wvu.PrintArea" localSheetId="2" hidden="1">'Guia de Leitura'!$B$1:$B$2</definedName>
    <definedName name="Z_302E4080_D845_499B_8A25_9C92291C35B2_.wvu.PrintArea" localSheetId="3" hidden="1">GUIA_LEITURA!$B$1:$B$68</definedName>
    <definedName name="Z_302E4080_D845_499B_8A25_9C92291C35B2_.wvu.PrintArea" localSheetId="156" hidden="1">'PRINCIPAIS FONTES'!$A$1:$F$46</definedName>
    <definedName name="Z_799949A8_9ECE_4F79_BF63_97AEB455D0AB_.wvu.Cols" localSheetId="6" hidden="1">Brasil_1.1!$L:$L</definedName>
    <definedName name="Z_7D22D9BD_0E0E_428C_8BC6_57FF11665598_.wvu.PrintArea" localSheetId="6" hidden="1">Brasil_1.1!$A$1:$K$71</definedName>
    <definedName name="Z_812AA80A_F006_4FA8_8260_92FFAF77A38C_.wvu.PrintArea" localSheetId="6" hidden="1">Brasil_1.1!$A$1:$K$71</definedName>
    <definedName name="Z_C4CA0074_28F0_4548_BEE6_7194A8283AEA_.wvu.PrintArea" localSheetId="6" hidden="1">Brasil_1.1!$A$1:$K$71</definedName>
    <definedName name="Z_D8F85F84_88B9_4DFA_83E6_A28C25D808D8_.wvu.Cols" localSheetId="6" hidden="1">Brasil_1.1!$L:$L</definedName>
    <definedName name="Z_D8F85F84_88B9_4DFA_83E6_A28C25D808D8_.wvu.PrintArea" localSheetId="6" hidden="1">Brasil_1.1!$A$1:$K$71</definedName>
    <definedName name="Z_E27DC168_9278_468B_B029_0D5DC3BB77E4_.wvu.PrintArea" localSheetId="143" hidden="1">'14 - Dados Ger. Turismo Mundial'!$A$1:$I$1</definedName>
    <definedName name="Z_E27DC168_9278_468B_B029_0D5DC3BB77E4_.wvu.PrintArea" localSheetId="104" hidden="1">'6 - Mov Passag. Aeroportos'!$A$20:$H$20</definedName>
    <definedName name="Z_E27DC168_9278_468B_B029_0D5DC3BB77E4_.wvu.PrintArea" localSheetId="144" hidden="1">'Chegadas Mundo_14.1-14.2'!$A$1:$G$52</definedName>
    <definedName name="Z_E27DC168_9278_468B_B029_0D5DC3BB77E4_.wvu.PrintArea" localSheetId="145" hidden="1">'Chegadas Mundo_14.3-14.4'!$A$1:$G$27</definedName>
    <definedName name="Z_E27DC168_9278_468B_B029_0D5DC3BB77E4_.wvu.PrintArea" localSheetId="154" hidden="1">'GLOSSARIO '!$A$2:$B$189</definedName>
    <definedName name="Z_E27DC168_9278_468B_B029_0D5DC3BB77E4_.wvu.PrintArea" localSheetId="2" hidden="1">'Guia de Leitura'!$B$1:$B$2</definedName>
    <definedName name="Z_E27DC168_9278_468B_B029_0D5DC3BB77E4_.wvu.PrintArea" localSheetId="3" hidden="1">GUIA_LEITURA!$B$1:$B$68</definedName>
    <definedName name="Z_E27DC168_9278_468B_B029_0D5DC3BB77E4_.wvu.PrintArea" localSheetId="156" hidden="1">'PRINCIPAIS FONTES'!$A$1:$F$46</definedName>
    <definedName name="Z_FA16630B_A80E_4D0C_B369_A8A0CF56CD8B_.wvu.PrintArea" localSheetId="143" hidden="1">'14 - Dados Ger. Turismo Mundial'!$A$1:$I$1</definedName>
    <definedName name="Z_FA16630B_A80E_4D0C_B369_A8A0CF56CD8B_.wvu.PrintArea" localSheetId="104" hidden="1">'6 - Mov Passag. Aeroportos'!$A$20:$H$20</definedName>
    <definedName name="Z_FA16630B_A80E_4D0C_B369_A8A0CF56CD8B_.wvu.PrintArea" localSheetId="144" hidden="1">'Chegadas Mundo_14.1-14.2'!$A$1:$G$52</definedName>
    <definedName name="Z_FA16630B_A80E_4D0C_B369_A8A0CF56CD8B_.wvu.PrintArea" localSheetId="145" hidden="1">'Chegadas Mundo_14.3-14.4'!$A$1:$G$27</definedName>
    <definedName name="Z_FA16630B_A80E_4D0C_B369_A8A0CF56CD8B_.wvu.PrintArea" localSheetId="154" hidden="1">'GLOSSARIO '!$A$2:$B$189</definedName>
    <definedName name="Z_FA16630B_A80E_4D0C_B369_A8A0CF56CD8B_.wvu.PrintArea" localSheetId="2" hidden="1">'Guia de Leitura'!$B$1:$B$2</definedName>
    <definedName name="Z_FA16630B_A80E_4D0C_B369_A8A0CF56CD8B_.wvu.PrintArea" localSheetId="3" hidden="1">GUIA_LEITURA!$B$1:$B$68</definedName>
    <definedName name="Z_FA16630B_A80E_4D0C_B369_A8A0CF56CD8B_.wvu.PrintArea" localSheetId="156" hidden="1">'PRINCIPAIS FONTES'!$A$1:$F$46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9" i="205" l="1"/>
  <c r="E78" i="205"/>
  <c r="E77" i="205"/>
  <c r="E76" i="205"/>
  <c r="G75" i="205"/>
  <c r="F75" i="205"/>
  <c r="E75" i="205" s="1"/>
  <c r="E74" i="205"/>
  <c r="E73" i="205"/>
  <c r="E72" i="205"/>
  <c r="G71" i="205"/>
  <c r="F71" i="205"/>
  <c r="E71" i="205"/>
  <c r="E70" i="205"/>
  <c r="E69" i="205"/>
  <c r="E68" i="205"/>
  <c r="E67" i="205"/>
  <c r="G66" i="205"/>
  <c r="F66" i="205"/>
  <c r="E66" i="205" s="1"/>
  <c r="E65" i="205"/>
  <c r="E64" i="205"/>
  <c r="E63" i="205"/>
  <c r="E62" i="205"/>
  <c r="E61" i="205"/>
  <c r="E60" i="205"/>
  <c r="E59" i="205"/>
  <c r="E58" i="205"/>
  <c r="E57" i="205"/>
  <c r="G56" i="205"/>
  <c r="G47" i="205" s="1"/>
  <c r="F56" i="205"/>
  <c r="E56" i="205" s="1"/>
  <c r="E55" i="205"/>
  <c r="E54" i="205"/>
  <c r="E53" i="205"/>
  <c r="E52" i="205"/>
  <c r="E51" i="205"/>
  <c r="E50" i="205"/>
  <c r="E49" i="205"/>
  <c r="G48" i="205"/>
  <c r="F48" i="205"/>
  <c r="F47" i="205" s="1"/>
  <c r="E48" i="205"/>
  <c r="E38" i="205"/>
  <c r="E37" i="205"/>
  <c r="E36" i="205"/>
  <c r="E35" i="205"/>
  <c r="G34" i="205"/>
  <c r="F34" i="205"/>
  <c r="E34" i="205" s="1"/>
  <c r="E33" i="205"/>
  <c r="E32" i="205"/>
  <c r="E31" i="205"/>
  <c r="G30" i="205"/>
  <c r="F30" i="205"/>
  <c r="E30" i="205"/>
  <c r="E29" i="205"/>
  <c r="E28" i="205"/>
  <c r="E27" i="205"/>
  <c r="E26" i="205"/>
  <c r="G25" i="205"/>
  <c r="F25" i="205"/>
  <c r="E25" i="205"/>
  <c r="E24" i="205"/>
  <c r="E23" i="205"/>
  <c r="E22" i="205"/>
  <c r="E21" i="205"/>
  <c r="E20" i="205"/>
  <c r="E19" i="205"/>
  <c r="E18" i="205"/>
  <c r="E17" i="205"/>
  <c r="E16" i="205"/>
  <c r="G15" i="205"/>
  <c r="F15" i="205"/>
  <c r="E15" i="205"/>
  <c r="E14" i="205"/>
  <c r="E13" i="205"/>
  <c r="E12" i="205"/>
  <c r="E11" i="205"/>
  <c r="E10" i="205"/>
  <c r="E9" i="205"/>
  <c r="E8" i="205"/>
  <c r="G7" i="205"/>
  <c r="G6" i="205" s="1"/>
  <c r="F7" i="205"/>
  <c r="E7" i="205" s="1"/>
  <c r="D54" i="204"/>
  <c r="C54" i="204"/>
  <c r="D53" i="204"/>
  <c r="C53" i="204"/>
  <c r="D52" i="204"/>
  <c r="C52" i="204"/>
  <c r="D51" i="204"/>
  <c r="C51" i="204"/>
  <c r="D50" i="204"/>
  <c r="C50" i="204"/>
  <c r="D49" i="204"/>
  <c r="C49" i="204"/>
  <c r="D48" i="204"/>
  <c r="C48" i="204"/>
  <c r="D47" i="204"/>
  <c r="C47" i="204"/>
  <c r="D46" i="204"/>
  <c r="C46" i="204"/>
  <c r="D45" i="204"/>
  <c r="C45" i="204"/>
  <c r="D44" i="204"/>
  <c r="C44" i="204"/>
  <c r="D43" i="204"/>
  <c r="C43" i="204"/>
  <c r="H42" i="204"/>
  <c r="G42" i="204"/>
  <c r="F42" i="204"/>
  <c r="D42" i="204"/>
  <c r="C42" i="204"/>
  <c r="H33" i="204"/>
  <c r="E33" i="204"/>
  <c r="B33" i="204"/>
  <c r="H32" i="204"/>
  <c r="E32" i="204"/>
  <c r="B32" i="204"/>
  <c r="H31" i="204"/>
  <c r="E31" i="204"/>
  <c r="B31" i="204"/>
  <c r="H30" i="204"/>
  <c r="E30" i="204"/>
  <c r="B30" i="204"/>
  <c r="H29" i="204"/>
  <c r="E29" i="204"/>
  <c r="B29" i="204"/>
  <c r="H28" i="204"/>
  <c r="E28" i="204"/>
  <c r="B28" i="204"/>
  <c r="H27" i="204"/>
  <c r="E27" i="204"/>
  <c r="B27" i="204"/>
  <c r="H26" i="204"/>
  <c r="E26" i="204"/>
  <c r="B26" i="204"/>
  <c r="H25" i="204"/>
  <c r="E25" i="204"/>
  <c r="B25" i="204"/>
  <c r="H24" i="204"/>
  <c r="E24" i="204"/>
  <c r="B24" i="204"/>
  <c r="C14" i="204"/>
  <c r="C13" i="204"/>
  <c r="C12" i="204"/>
  <c r="C11" i="204"/>
  <c r="C10" i="204"/>
  <c r="C9" i="204"/>
  <c r="C8" i="204"/>
  <c r="C7" i="204"/>
  <c r="C6" i="204"/>
  <c r="C5" i="204"/>
  <c r="E47" i="205" l="1"/>
  <c r="F6" i="205"/>
  <c r="E6" i="205" s="1"/>
  <c r="F19" i="150"/>
  <c r="F18" i="150"/>
  <c r="F17" i="150"/>
  <c r="F16" i="150"/>
  <c r="F15" i="150"/>
  <c r="F14" i="150"/>
  <c r="F13" i="150"/>
  <c r="F12" i="150"/>
  <c r="F11" i="150"/>
  <c r="F10" i="150"/>
  <c r="F9" i="150"/>
  <c r="F8" i="150"/>
  <c r="F7" i="150"/>
  <c r="F6" i="150"/>
  <c r="F5" i="150"/>
  <c r="F42" i="157" l="1"/>
  <c r="F41" i="157"/>
  <c r="F40" i="157"/>
  <c r="F39" i="157"/>
  <c r="F38" i="157"/>
  <c r="F37" i="157"/>
  <c r="F36" i="157"/>
  <c r="F35" i="157"/>
  <c r="F34" i="157"/>
  <c r="F33" i="157"/>
  <c r="F32" i="157"/>
  <c r="E42" i="157"/>
  <c r="E41" i="157"/>
  <c r="E40" i="157"/>
  <c r="E39" i="157"/>
  <c r="E38" i="157"/>
  <c r="E37" i="157"/>
  <c r="E36" i="157"/>
  <c r="E35" i="157"/>
  <c r="E34" i="157"/>
  <c r="E32" i="157"/>
  <c r="C32" i="157"/>
  <c r="E33" i="157" l="1"/>
  <c r="C36" i="157" l="1"/>
  <c r="C37" i="157"/>
  <c r="C38" i="157"/>
  <c r="C39" i="157"/>
  <c r="C40" i="157"/>
  <c r="C41" i="157"/>
  <c r="C42" i="157"/>
  <c r="E16" i="157"/>
  <c r="E21" i="157"/>
  <c r="F21" i="157"/>
  <c r="G21" i="157"/>
  <c r="E6" i="157"/>
  <c r="F6" i="157"/>
  <c r="G6" i="157"/>
  <c r="E7" i="157"/>
  <c r="F7" i="157"/>
  <c r="G7" i="157"/>
  <c r="E8" i="157"/>
  <c r="F8" i="157"/>
  <c r="G8" i="157"/>
  <c r="E9" i="157"/>
  <c r="F9" i="157"/>
  <c r="G9" i="157"/>
  <c r="E10" i="157"/>
  <c r="F10" i="157"/>
  <c r="G10" i="157"/>
  <c r="E11" i="157"/>
  <c r="F11" i="157"/>
  <c r="G11" i="157"/>
  <c r="E12" i="157"/>
  <c r="F12" i="157"/>
  <c r="G12" i="157"/>
  <c r="E13" i="157"/>
  <c r="F13" i="157"/>
  <c r="G13" i="157"/>
  <c r="E14" i="157"/>
  <c r="F14" i="157"/>
  <c r="G14" i="157"/>
  <c r="E15" i="157"/>
  <c r="F15" i="157"/>
  <c r="G15" i="157"/>
  <c r="F16" i="157"/>
  <c r="G16" i="157"/>
  <c r="E17" i="157"/>
  <c r="F17" i="157"/>
  <c r="G17" i="157"/>
  <c r="E18" i="157"/>
  <c r="F18" i="157"/>
  <c r="G18" i="157"/>
  <c r="E19" i="157"/>
  <c r="F19" i="157"/>
  <c r="G19" i="157"/>
  <c r="E20" i="157"/>
  <c r="F20" i="157"/>
  <c r="G20" i="157"/>
  <c r="G50" i="156"/>
  <c r="G51" i="156"/>
  <c r="G52" i="156"/>
  <c r="G53" i="156"/>
  <c r="G54" i="156"/>
  <c r="E50" i="156"/>
  <c r="E51" i="156"/>
  <c r="E52" i="156"/>
  <c r="E53" i="156"/>
  <c r="E54" i="156"/>
  <c r="C50" i="156"/>
  <c r="C51" i="156"/>
  <c r="C52" i="156"/>
  <c r="C53" i="156"/>
  <c r="C54" i="156"/>
  <c r="C28" i="156"/>
  <c r="D5" i="156"/>
  <c r="D28" i="156" s="1"/>
  <c r="E5" i="156"/>
  <c r="E28" i="156" s="1"/>
  <c r="F5" i="156"/>
  <c r="F28" i="156" s="1"/>
  <c r="G5" i="156"/>
  <c r="G28" i="156" s="1"/>
  <c r="B5" i="156"/>
  <c r="B28" i="156" s="1"/>
  <c r="G20" i="155"/>
  <c r="G19" i="155"/>
  <c r="G18" i="155"/>
  <c r="G17" i="155"/>
  <c r="G16" i="155"/>
  <c r="G15" i="155"/>
  <c r="G14" i="155"/>
  <c r="G13" i="155"/>
  <c r="G12" i="155"/>
  <c r="G11" i="155"/>
  <c r="G10" i="155"/>
  <c r="G9" i="155"/>
  <c r="G8" i="155"/>
  <c r="G7" i="155"/>
  <c r="G6" i="155"/>
  <c r="G5" i="155"/>
  <c r="F20" i="155"/>
  <c r="F19" i="155"/>
  <c r="F18" i="155"/>
  <c r="F17" i="155"/>
  <c r="F16" i="155"/>
  <c r="F15" i="155"/>
  <c r="F14" i="155"/>
  <c r="F13" i="155"/>
  <c r="F12" i="155"/>
  <c r="F11" i="155"/>
  <c r="F10" i="155"/>
  <c r="F9" i="155"/>
  <c r="F8" i="155"/>
  <c r="F7" i="155"/>
  <c r="F6" i="155"/>
  <c r="F5" i="155"/>
  <c r="E6" i="155"/>
  <c r="E7" i="155"/>
  <c r="E8" i="155"/>
  <c r="E9" i="155"/>
  <c r="E10" i="155"/>
  <c r="E11" i="155"/>
  <c r="E12" i="155"/>
  <c r="E13" i="155"/>
  <c r="E14" i="155"/>
  <c r="E15" i="155"/>
  <c r="E16" i="155"/>
  <c r="E17" i="155"/>
  <c r="E18" i="155"/>
  <c r="E19" i="155"/>
  <c r="E20" i="155"/>
  <c r="E5" i="155"/>
  <c r="E52" i="154"/>
  <c r="E51" i="154"/>
  <c r="C54" i="154"/>
  <c r="C53" i="154"/>
  <c r="C51" i="154"/>
  <c r="G50" i="154"/>
  <c r="G51" i="154"/>
  <c r="G52" i="154"/>
  <c r="G53" i="154"/>
  <c r="G54" i="154"/>
  <c r="E50" i="154"/>
  <c r="E53" i="154" l="1"/>
  <c r="E54" i="154"/>
  <c r="C52" i="154"/>
  <c r="C50" i="154"/>
  <c r="H5" i="154"/>
  <c r="H28" i="154" s="1"/>
  <c r="G5" i="154"/>
  <c r="G28" i="154" s="1"/>
  <c r="F5" i="154"/>
  <c r="F28" i="154" s="1"/>
  <c r="E5" i="154"/>
  <c r="E28" i="154" s="1"/>
  <c r="G30" i="153"/>
  <c r="F30" i="153"/>
  <c r="E30" i="153"/>
  <c r="D30" i="153"/>
  <c r="C30" i="153"/>
  <c r="B30" i="153"/>
  <c r="D5" i="154"/>
  <c r="D28" i="154" s="1"/>
  <c r="C5" i="154"/>
  <c r="C28" i="154" s="1"/>
  <c r="B5" i="154"/>
  <c r="B28" i="154" s="1"/>
  <c r="G28" i="155" l="1"/>
  <c r="F28" i="155"/>
  <c r="E28" i="155"/>
  <c r="D28" i="155"/>
  <c r="C28" i="155"/>
  <c r="B28" i="155"/>
  <c r="F17" i="153" l="1"/>
  <c r="G17" i="153"/>
  <c r="F18" i="153"/>
  <c r="G18" i="153"/>
  <c r="F19" i="153"/>
  <c r="G19" i="153"/>
  <c r="F20" i="153"/>
  <c r="G20" i="153"/>
  <c r="F21" i="153"/>
  <c r="G21" i="153"/>
  <c r="F22" i="153"/>
  <c r="G22" i="153"/>
  <c r="D19" i="153"/>
  <c r="D20" i="153"/>
  <c r="D21" i="153"/>
  <c r="D22" i="153"/>
  <c r="C19" i="153"/>
  <c r="C20" i="153"/>
  <c r="C21" i="153"/>
  <c r="C22" i="153"/>
  <c r="D33" i="194" l="1"/>
  <c r="C33" i="194"/>
  <c r="D29" i="194"/>
  <c r="C29" i="194"/>
  <c r="D24" i="194"/>
  <c r="C24" i="194"/>
  <c r="D14" i="194"/>
  <c r="C14" i="194"/>
  <c r="D6" i="194"/>
  <c r="D5" i="194" s="1"/>
  <c r="C6" i="194"/>
  <c r="C5" i="194"/>
  <c r="D33" i="193"/>
  <c r="C33" i="193"/>
  <c r="D29" i="193"/>
  <c r="C29" i="193"/>
  <c r="D24" i="193"/>
  <c r="C24" i="193"/>
  <c r="D14" i="193"/>
  <c r="C14" i="193"/>
  <c r="D6" i="193"/>
  <c r="D5" i="193" s="1"/>
  <c r="C6" i="193"/>
  <c r="C5" i="193"/>
  <c r="D33" i="192"/>
  <c r="C33" i="192"/>
  <c r="D29" i="192"/>
  <c r="C29" i="192"/>
  <c r="D24" i="192"/>
  <c r="C24" i="192"/>
  <c r="D14" i="192"/>
  <c r="C14" i="192"/>
  <c r="D6" i="192"/>
  <c r="D5" i="192" s="1"/>
  <c r="C6" i="192"/>
  <c r="C5" i="192"/>
  <c r="D33" i="191"/>
  <c r="C33" i="191"/>
  <c r="D29" i="191"/>
  <c r="C29" i="191"/>
  <c r="D24" i="191"/>
  <c r="C24" i="191"/>
  <c r="D14" i="191"/>
  <c r="C14" i="191"/>
  <c r="D6" i="191"/>
  <c r="D5" i="191" s="1"/>
  <c r="C6" i="191"/>
  <c r="C5" i="191"/>
  <c r="D33" i="190"/>
  <c r="C33" i="190"/>
  <c r="D29" i="190"/>
  <c r="C29" i="190"/>
  <c r="D24" i="190"/>
  <c r="C24" i="190"/>
  <c r="D14" i="190"/>
  <c r="C14" i="190"/>
  <c r="D6" i="190"/>
  <c r="D5" i="190" s="1"/>
  <c r="C6" i="190"/>
  <c r="C5" i="190"/>
  <c r="D33" i="189"/>
  <c r="C33" i="189"/>
  <c r="D29" i="189"/>
  <c r="C29" i="189"/>
  <c r="D24" i="189"/>
  <c r="C24" i="189"/>
  <c r="D14" i="189"/>
  <c r="C14" i="189"/>
  <c r="D6" i="189"/>
  <c r="D5" i="189" s="1"/>
  <c r="C6" i="189"/>
  <c r="C5" i="189"/>
  <c r="D33" i="188"/>
  <c r="C33" i="188"/>
  <c r="D29" i="188"/>
  <c r="C29" i="188"/>
  <c r="D24" i="188"/>
  <c r="D5" i="188" s="1"/>
  <c r="C24" i="188"/>
  <c r="D14" i="188"/>
  <c r="C14" i="188"/>
  <c r="B14" i="188"/>
  <c r="D6" i="188"/>
  <c r="C6" i="188"/>
  <c r="C5" i="188"/>
  <c r="J34" i="187"/>
  <c r="I34" i="187"/>
  <c r="H34" i="187"/>
  <c r="G34" i="187"/>
  <c r="F34" i="187"/>
  <c r="E34" i="187"/>
  <c r="J30" i="187"/>
  <c r="I30" i="187"/>
  <c r="H30" i="187"/>
  <c r="G30" i="187"/>
  <c r="F30" i="187"/>
  <c r="E30" i="187"/>
  <c r="J25" i="187"/>
  <c r="I25" i="187"/>
  <c r="H25" i="187"/>
  <c r="G25" i="187"/>
  <c r="F25" i="187"/>
  <c r="E25" i="187"/>
  <c r="J15" i="187"/>
  <c r="I15" i="187"/>
  <c r="H15" i="187"/>
  <c r="G15" i="187"/>
  <c r="F15" i="187"/>
  <c r="E15" i="187"/>
  <c r="J7" i="187"/>
  <c r="I7" i="187"/>
  <c r="H7" i="187"/>
  <c r="G7" i="187"/>
  <c r="G6" i="187" s="1"/>
  <c r="F7" i="187"/>
  <c r="E7" i="187"/>
  <c r="J6" i="187"/>
  <c r="I6" i="187"/>
  <c r="H6" i="187"/>
  <c r="F6" i="187"/>
  <c r="E6" i="187"/>
  <c r="D33" i="186"/>
  <c r="C33" i="186"/>
  <c r="D29" i="186"/>
  <c r="C29" i="186"/>
  <c r="D24" i="186"/>
  <c r="C24" i="186"/>
  <c r="D14" i="186"/>
  <c r="C14" i="186"/>
  <c r="D6" i="186"/>
  <c r="C6" i="186"/>
  <c r="D5" i="186"/>
  <c r="C5" i="186"/>
  <c r="N113" i="183" l="1"/>
  <c r="M113" i="183"/>
  <c r="L113" i="183"/>
  <c r="K113" i="183"/>
  <c r="J113" i="183"/>
  <c r="I113" i="183"/>
  <c r="H113" i="183"/>
  <c r="G113" i="183"/>
  <c r="F113" i="183"/>
  <c r="E113" i="183"/>
  <c r="D113" i="183"/>
  <c r="C113" i="183"/>
  <c r="B113" i="183"/>
  <c r="N109" i="183"/>
  <c r="M109" i="183"/>
  <c r="L109" i="183"/>
  <c r="K109" i="183"/>
  <c r="J109" i="183"/>
  <c r="I109" i="183"/>
  <c r="H109" i="183"/>
  <c r="G109" i="183"/>
  <c r="F109" i="183"/>
  <c r="E109" i="183"/>
  <c r="D109" i="183"/>
  <c r="C109" i="183"/>
  <c r="B109" i="183"/>
  <c r="N104" i="183"/>
  <c r="M104" i="183"/>
  <c r="M85" i="183" s="1"/>
  <c r="L104" i="183"/>
  <c r="K104" i="183"/>
  <c r="J104" i="183"/>
  <c r="I104" i="183"/>
  <c r="I85" i="183" s="1"/>
  <c r="H104" i="183"/>
  <c r="G104" i="183"/>
  <c r="F104" i="183"/>
  <c r="E104" i="183"/>
  <c r="E85" i="183" s="1"/>
  <c r="D104" i="183"/>
  <c r="C104" i="183"/>
  <c r="B104" i="183"/>
  <c r="N94" i="183"/>
  <c r="N85" i="183" s="1"/>
  <c r="M94" i="183"/>
  <c r="L94" i="183"/>
  <c r="K94" i="183"/>
  <c r="J94" i="183"/>
  <c r="J85" i="183" s="1"/>
  <c r="I94" i="183"/>
  <c r="H94" i="183"/>
  <c r="G94" i="183"/>
  <c r="F94" i="183"/>
  <c r="F85" i="183" s="1"/>
  <c r="E94" i="183"/>
  <c r="D94" i="183"/>
  <c r="C94" i="183"/>
  <c r="B94" i="183"/>
  <c r="B85" i="183" s="1"/>
  <c r="N86" i="183"/>
  <c r="M86" i="183"/>
  <c r="L86" i="183"/>
  <c r="K86" i="183"/>
  <c r="K85" i="183" s="1"/>
  <c r="J86" i="183"/>
  <c r="I86" i="183"/>
  <c r="H86" i="183"/>
  <c r="G86" i="183"/>
  <c r="G85" i="183" s="1"/>
  <c r="F86" i="183"/>
  <c r="E86" i="183"/>
  <c r="D86" i="183"/>
  <c r="C86" i="183"/>
  <c r="C85" i="183" s="1"/>
  <c r="B86" i="183"/>
  <c r="L85" i="183"/>
  <c r="H85" i="183"/>
  <c r="D85" i="183"/>
  <c r="N73" i="183"/>
  <c r="M73" i="183"/>
  <c r="L73" i="183"/>
  <c r="K73" i="183"/>
  <c r="J73" i="183"/>
  <c r="I73" i="183"/>
  <c r="H73" i="183"/>
  <c r="G73" i="183"/>
  <c r="F73" i="183"/>
  <c r="E73" i="183"/>
  <c r="D73" i="183"/>
  <c r="C73" i="183"/>
  <c r="B73" i="183"/>
  <c r="N69" i="183"/>
  <c r="M69" i="183"/>
  <c r="L69" i="183"/>
  <c r="K69" i="183"/>
  <c r="J69" i="183"/>
  <c r="I69" i="183"/>
  <c r="H69" i="183"/>
  <c r="G69" i="183"/>
  <c r="F69" i="183"/>
  <c r="E69" i="183"/>
  <c r="D69" i="183"/>
  <c r="C69" i="183"/>
  <c r="B69" i="183"/>
  <c r="N64" i="183"/>
  <c r="M64" i="183"/>
  <c r="L64" i="183"/>
  <c r="K64" i="183"/>
  <c r="K45" i="183" s="1"/>
  <c r="J64" i="183"/>
  <c r="I64" i="183"/>
  <c r="H64" i="183"/>
  <c r="G64" i="183"/>
  <c r="G45" i="183" s="1"/>
  <c r="F64" i="183"/>
  <c r="E64" i="183"/>
  <c r="D64" i="183"/>
  <c r="C64" i="183"/>
  <c r="C45" i="183" s="1"/>
  <c r="B64" i="183"/>
  <c r="N54" i="183"/>
  <c r="M54" i="183"/>
  <c r="L54" i="183"/>
  <c r="L45" i="183" s="1"/>
  <c r="K54" i="183"/>
  <c r="J54" i="183"/>
  <c r="I54" i="183"/>
  <c r="H54" i="183"/>
  <c r="H45" i="183" s="1"/>
  <c r="G54" i="183"/>
  <c r="F54" i="183"/>
  <c r="E54" i="183"/>
  <c r="D54" i="183"/>
  <c r="D45" i="183" s="1"/>
  <c r="C54" i="183"/>
  <c r="B54" i="183"/>
  <c r="N46" i="183"/>
  <c r="M46" i="183"/>
  <c r="M45" i="183" s="1"/>
  <c r="L46" i="183"/>
  <c r="K46" i="183"/>
  <c r="J46" i="183"/>
  <c r="I46" i="183"/>
  <c r="I45" i="183" s="1"/>
  <c r="H46" i="183"/>
  <c r="G46" i="183"/>
  <c r="F46" i="183"/>
  <c r="E46" i="183"/>
  <c r="E45" i="183" s="1"/>
  <c r="D46" i="183"/>
  <c r="C46" i="183"/>
  <c r="B46" i="183"/>
  <c r="N45" i="183"/>
  <c r="J45" i="183"/>
  <c r="F45" i="183"/>
  <c r="B45" i="183"/>
  <c r="N33" i="183"/>
  <c r="M33" i="183"/>
  <c r="L33" i="183"/>
  <c r="K33" i="183"/>
  <c r="J33" i="183"/>
  <c r="I33" i="183"/>
  <c r="H33" i="183"/>
  <c r="G33" i="183"/>
  <c r="F33" i="183"/>
  <c r="E33" i="183"/>
  <c r="D33" i="183"/>
  <c r="C33" i="183"/>
  <c r="B33" i="183"/>
  <c r="N29" i="183"/>
  <c r="M29" i="183"/>
  <c r="L29" i="183"/>
  <c r="K29" i="183"/>
  <c r="J29" i="183"/>
  <c r="I29" i="183"/>
  <c r="H29" i="183"/>
  <c r="G29" i="183"/>
  <c r="F29" i="183"/>
  <c r="E29" i="183"/>
  <c r="D29" i="183"/>
  <c r="C29" i="183"/>
  <c r="B29" i="183"/>
  <c r="N24" i="183"/>
  <c r="M24" i="183"/>
  <c r="M5" i="183" s="1"/>
  <c r="L24" i="183"/>
  <c r="K24" i="183"/>
  <c r="J24" i="183"/>
  <c r="I24" i="183"/>
  <c r="I5" i="183" s="1"/>
  <c r="H24" i="183"/>
  <c r="G24" i="183"/>
  <c r="F24" i="183"/>
  <c r="E24" i="183"/>
  <c r="E5" i="183" s="1"/>
  <c r="D24" i="183"/>
  <c r="C24" i="183"/>
  <c r="B24" i="183"/>
  <c r="N14" i="183"/>
  <c r="N5" i="183" s="1"/>
  <c r="M14" i="183"/>
  <c r="L14" i="183"/>
  <c r="K14" i="183"/>
  <c r="J14" i="183"/>
  <c r="J5" i="183" s="1"/>
  <c r="I14" i="183"/>
  <c r="H14" i="183"/>
  <c r="G14" i="183"/>
  <c r="F14" i="183"/>
  <c r="F5" i="183" s="1"/>
  <c r="E14" i="183"/>
  <c r="D14" i="183"/>
  <c r="C14" i="183"/>
  <c r="B14" i="183"/>
  <c r="B5" i="183" s="1"/>
  <c r="N6" i="183"/>
  <c r="M6" i="183"/>
  <c r="L6" i="183"/>
  <c r="K6" i="183"/>
  <c r="K5" i="183" s="1"/>
  <c r="J6" i="183"/>
  <c r="I6" i="183"/>
  <c r="H6" i="183"/>
  <c r="G6" i="183"/>
  <c r="G5" i="183" s="1"/>
  <c r="F6" i="183"/>
  <c r="E6" i="183"/>
  <c r="D6" i="183"/>
  <c r="C6" i="183"/>
  <c r="C5" i="183" s="1"/>
  <c r="B6" i="183"/>
  <c r="L5" i="183"/>
  <c r="H5" i="183"/>
  <c r="D5" i="183"/>
  <c r="B118" i="182"/>
  <c r="B117" i="182"/>
  <c r="B36" i="182" s="1"/>
  <c r="B116" i="182"/>
  <c r="B115" i="182"/>
  <c r="B114" i="182"/>
  <c r="B113" i="182"/>
  <c r="B32" i="182" s="1"/>
  <c r="B112" i="182"/>
  <c r="B111" i="182"/>
  <c r="B110" i="182"/>
  <c r="B109" i="182"/>
  <c r="B28" i="182" s="1"/>
  <c r="B108" i="182"/>
  <c r="B107" i="182"/>
  <c r="B106" i="182"/>
  <c r="B105" i="182"/>
  <c r="B24" i="182" s="1"/>
  <c r="B104" i="182"/>
  <c r="B103" i="182"/>
  <c r="B102" i="182"/>
  <c r="B101" i="182"/>
  <c r="B20" i="182" s="1"/>
  <c r="B100" i="182"/>
  <c r="B99" i="182"/>
  <c r="B98" i="182"/>
  <c r="B97" i="182"/>
  <c r="B16" i="182" s="1"/>
  <c r="B96" i="182"/>
  <c r="B95" i="182"/>
  <c r="B94" i="182"/>
  <c r="B93" i="182"/>
  <c r="B12" i="182" s="1"/>
  <c r="B92" i="182"/>
  <c r="B91" i="182"/>
  <c r="B90" i="182"/>
  <c r="B89" i="182"/>
  <c r="B8" i="182" s="1"/>
  <c r="B88" i="182"/>
  <c r="B87" i="182"/>
  <c r="N86" i="182"/>
  <c r="M86" i="182"/>
  <c r="L86" i="182"/>
  <c r="K86" i="182"/>
  <c r="J86" i="182"/>
  <c r="I86" i="182"/>
  <c r="H86" i="182"/>
  <c r="G86" i="182"/>
  <c r="F86" i="182"/>
  <c r="E86" i="182"/>
  <c r="D86" i="182"/>
  <c r="C86" i="182"/>
  <c r="B77" i="182"/>
  <c r="B37" i="182" s="1"/>
  <c r="B76" i="182"/>
  <c r="B75" i="182"/>
  <c r="B74" i="182"/>
  <c r="B73" i="182"/>
  <c r="B33" i="182" s="1"/>
  <c r="B72" i="182"/>
  <c r="B71" i="182"/>
  <c r="B70" i="182"/>
  <c r="B69" i="182"/>
  <c r="B29" i="182" s="1"/>
  <c r="B68" i="182"/>
  <c r="B67" i="182"/>
  <c r="B66" i="182"/>
  <c r="B65" i="182"/>
  <c r="B25" i="182" s="1"/>
  <c r="B64" i="182"/>
  <c r="B63" i="182"/>
  <c r="B62" i="182"/>
  <c r="B61" i="182"/>
  <c r="B21" i="182" s="1"/>
  <c r="B60" i="182"/>
  <c r="B59" i="182"/>
  <c r="B58" i="182"/>
  <c r="B57" i="182"/>
  <c r="B17" i="182" s="1"/>
  <c r="B56" i="182"/>
  <c r="B55" i="182"/>
  <c r="B54" i="182"/>
  <c r="B53" i="182"/>
  <c r="B13" i="182" s="1"/>
  <c r="B52" i="182"/>
  <c r="B51" i="182"/>
  <c r="B50" i="182"/>
  <c r="B49" i="182"/>
  <c r="B9" i="182" s="1"/>
  <c r="B48" i="182"/>
  <c r="B47" i="182"/>
  <c r="B46" i="182"/>
  <c r="N45" i="182"/>
  <c r="M45" i="182"/>
  <c r="L45" i="182"/>
  <c r="K45" i="182"/>
  <c r="J45" i="182"/>
  <c r="I45" i="182"/>
  <c r="H45" i="182"/>
  <c r="G45" i="182"/>
  <c r="F45" i="182"/>
  <c r="E45" i="182"/>
  <c r="D45" i="182"/>
  <c r="C45" i="182"/>
  <c r="B45" i="182"/>
  <c r="N37" i="182"/>
  <c r="M37" i="182"/>
  <c r="L37" i="182"/>
  <c r="K37" i="182"/>
  <c r="J37" i="182"/>
  <c r="I37" i="182"/>
  <c r="H37" i="182"/>
  <c r="G37" i="182"/>
  <c r="F37" i="182"/>
  <c r="E37" i="182"/>
  <c r="D37" i="182"/>
  <c r="C37" i="182"/>
  <c r="N36" i="182"/>
  <c r="M36" i="182"/>
  <c r="L36" i="182"/>
  <c r="K36" i="182"/>
  <c r="J36" i="182"/>
  <c r="I36" i="182"/>
  <c r="H36" i="182"/>
  <c r="G36" i="182"/>
  <c r="F36" i="182"/>
  <c r="E36" i="182"/>
  <c r="D36" i="182"/>
  <c r="C36" i="182"/>
  <c r="N35" i="182"/>
  <c r="M35" i="182"/>
  <c r="L35" i="182"/>
  <c r="K35" i="182"/>
  <c r="J35" i="182"/>
  <c r="I35" i="182"/>
  <c r="H35" i="182"/>
  <c r="G35" i="182"/>
  <c r="F35" i="182"/>
  <c r="E35" i="182"/>
  <c r="D35" i="182"/>
  <c r="C35" i="182"/>
  <c r="B35" i="182"/>
  <c r="N34" i="182"/>
  <c r="M34" i="182"/>
  <c r="L34" i="182"/>
  <c r="K34" i="182"/>
  <c r="J34" i="182"/>
  <c r="I34" i="182"/>
  <c r="H34" i="182"/>
  <c r="G34" i="182"/>
  <c r="F34" i="182"/>
  <c r="E34" i="182"/>
  <c r="D34" i="182"/>
  <c r="C34" i="182"/>
  <c r="B34" i="182"/>
  <c r="N33" i="182"/>
  <c r="M33" i="182"/>
  <c r="L33" i="182"/>
  <c r="K33" i="182"/>
  <c r="J33" i="182"/>
  <c r="I33" i="182"/>
  <c r="H33" i="182"/>
  <c r="G33" i="182"/>
  <c r="F33" i="182"/>
  <c r="E33" i="182"/>
  <c r="D33" i="182"/>
  <c r="C33" i="182"/>
  <c r="N32" i="182"/>
  <c r="M32" i="182"/>
  <c r="L32" i="182"/>
  <c r="K32" i="182"/>
  <c r="J32" i="182"/>
  <c r="I32" i="182"/>
  <c r="H32" i="182"/>
  <c r="G32" i="182"/>
  <c r="F32" i="182"/>
  <c r="E32" i="182"/>
  <c r="D32" i="182"/>
  <c r="C32" i="182"/>
  <c r="N31" i="182"/>
  <c r="M31" i="182"/>
  <c r="L31" i="182"/>
  <c r="K31" i="182"/>
  <c r="J31" i="182"/>
  <c r="I31" i="182"/>
  <c r="H31" i="182"/>
  <c r="G31" i="182"/>
  <c r="F31" i="182"/>
  <c r="E31" i="182"/>
  <c r="D31" i="182"/>
  <c r="C31" i="182"/>
  <c r="B31" i="182"/>
  <c r="N30" i="182"/>
  <c r="M30" i="182"/>
  <c r="L30" i="182"/>
  <c r="K30" i="182"/>
  <c r="J30" i="182"/>
  <c r="I30" i="182"/>
  <c r="H30" i="182"/>
  <c r="G30" i="182"/>
  <c r="F30" i="182"/>
  <c r="E30" i="182"/>
  <c r="D30" i="182"/>
  <c r="C30" i="182"/>
  <c r="B30" i="182"/>
  <c r="N29" i="182"/>
  <c r="M29" i="182"/>
  <c r="L29" i="182"/>
  <c r="K29" i="182"/>
  <c r="J29" i="182"/>
  <c r="I29" i="182"/>
  <c r="H29" i="182"/>
  <c r="G29" i="182"/>
  <c r="F29" i="182"/>
  <c r="E29" i="182"/>
  <c r="D29" i="182"/>
  <c r="C29" i="182"/>
  <c r="N28" i="182"/>
  <c r="M28" i="182"/>
  <c r="L28" i="182"/>
  <c r="K28" i="182"/>
  <c r="J28" i="182"/>
  <c r="I28" i="182"/>
  <c r="H28" i="182"/>
  <c r="G28" i="182"/>
  <c r="F28" i="182"/>
  <c r="E28" i="182"/>
  <c r="D28" i="182"/>
  <c r="C28" i="182"/>
  <c r="N27" i="182"/>
  <c r="M27" i="182"/>
  <c r="L27" i="182"/>
  <c r="K27" i="182"/>
  <c r="J27" i="182"/>
  <c r="I27" i="182"/>
  <c r="H27" i="182"/>
  <c r="G27" i="182"/>
  <c r="F27" i="182"/>
  <c r="E27" i="182"/>
  <c r="D27" i="182"/>
  <c r="C27" i="182"/>
  <c r="B27" i="182"/>
  <c r="N26" i="182"/>
  <c r="M26" i="182"/>
  <c r="L26" i="182"/>
  <c r="K26" i="182"/>
  <c r="J26" i="182"/>
  <c r="I26" i="182"/>
  <c r="H26" i="182"/>
  <c r="G26" i="182"/>
  <c r="F26" i="182"/>
  <c r="E26" i="182"/>
  <c r="D26" i="182"/>
  <c r="C26" i="182"/>
  <c r="B26" i="182"/>
  <c r="N25" i="182"/>
  <c r="M25" i="182"/>
  <c r="L25" i="182"/>
  <c r="K25" i="182"/>
  <c r="J25" i="182"/>
  <c r="I25" i="182"/>
  <c r="H25" i="182"/>
  <c r="G25" i="182"/>
  <c r="F25" i="182"/>
  <c r="E25" i="182"/>
  <c r="D25" i="182"/>
  <c r="C25" i="182"/>
  <c r="N24" i="182"/>
  <c r="M24" i="182"/>
  <c r="L24" i="182"/>
  <c r="K24" i="182"/>
  <c r="J24" i="182"/>
  <c r="I24" i="182"/>
  <c r="H24" i="182"/>
  <c r="G24" i="182"/>
  <c r="F24" i="182"/>
  <c r="E24" i="182"/>
  <c r="D24" i="182"/>
  <c r="C24" i="182"/>
  <c r="N23" i="182"/>
  <c r="M23" i="182"/>
  <c r="L23" i="182"/>
  <c r="K23" i="182"/>
  <c r="J23" i="182"/>
  <c r="I23" i="182"/>
  <c r="H23" i="182"/>
  <c r="G23" i="182"/>
  <c r="F23" i="182"/>
  <c r="E23" i="182"/>
  <c r="D23" i="182"/>
  <c r="C23" i="182"/>
  <c r="B23" i="182"/>
  <c r="N22" i="182"/>
  <c r="M22" i="182"/>
  <c r="L22" i="182"/>
  <c r="K22" i="182"/>
  <c r="J22" i="182"/>
  <c r="I22" i="182"/>
  <c r="H22" i="182"/>
  <c r="G22" i="182"/>
  <c r="F22" i="182"/>
  <c r="E22" i="182"/>
  <c r="D22" i="182"/>
  <c r="C22" i="182"/>
  <c r="B22" i="182"/>
  <c r="N21" i="182"/>
  <c r="M21" i="182"/>
  <c r="L21" i="182"/>
  <c r="K21" i="182"/>
  <c r="J21" i="182"/>
  <c r="I21" i="182"/>
  <c r="H21" i="182"/>
  <c r="G21" i="182"/>
  <c r="F21" i="182"/>
  <c r="E21" i="182"/>
  <c r="D21" i="182"/>
  <c r="C21" i="182"/>
  <c r="N20" i="182"/>
  <c r="M20" i="182"/>
  <c r="L20" i="182"/>
  <c r="K20" i="182"/>
  <c r="J20" i="182"/>
  <c r="I20" i="182"/>
  <c r="H20" i="182"/>
  <c r="G20" i="182"/>
  <c r="F20" i="182"/>
  <c r="E20" i="182"/>
  <c r="D20" i="182"/>
  <c r="C20" i="182"/>
  <c r="N19" i="182"/>
  <c r="M19" i="182"/>
  <c r="L19" i="182"/>
  <c r="K19" i="182"/>
  <c r="J19" i="182"/>
  <c r="I19" i="182"/>
  <c r="H19" i="182"/>
  <c r="G19" i="182"/>
  <c r="F19" i="182"/>
  <c r="E19" i="182"/>
  <c r="D19" i="182"/>
  <c r="C19" i="182"/>
  <c r="B19" i="182"/>
  <c r="N18" i="182"/>
  <c r="M18" i="182"/>
  <c r="L18" i="182"/>
  <c r="K18" i="182"/>
  <c r="J18" i="182"/>
  <c r="I18" i="182"/>
  <c r="H18" i="182"/>
  <c r="G18" i="182"/>
  <c r="F18" i="182"/>
  <c r="E18" i="182"/>
  <c r="D18" i="182"/>
  <c r="C18" i="182"/>
  <c r="B18" i="182"/>
  <c r="N17" i="182"/>
  <c r="M17" i="182"/>
  <c r="L17" i="182"/>
  <c r="K17" i="182"/>
  <c r="J17" i="182"/>
  <c r="I17" i="182"/>
  <c r="H17" i="182"/>
  <c r="G17" i="182"/>
  <c r="F17" i="182"/>
  <c r="E17" i="182"/>
  <c r="D17" i="182"/>
  <c r="C17" i="182"/>
  <c r="N16" i="182"/>
  <c r="M16" i="182"/>
  <c r="L16" i="182"/>
  <c r="K16" i="182"/>
  <c r="J16" i="182"/>
  <c r="I16" i="182"/>
  <c r="H16" i="182"/>
  <c r="G16" i="182"/>
  <c r="F16" i="182"/>
  <c r="E16" i="182"/>
  <c r="D16" i="182"/>
  <c r="C16" i="182"/>
  <c r="N15" i="182"/>
  <c r="M15" i="182"/>
  <c r="L15" i="182"/>
  <c r="K15" i="182"/>
  <c r="J15" i="182"/>
  <c r="I15" i="182"/>
  <c r="H15" i="182"/>
  <c r="G15" i="182"/>
  <c r="F15" i="182"/>
  <c r="E15" i="182"/>
  <c r="D15" i="182"/>
  <c r="C15" i="182"/>
  <c r="B15" i="182"/>
  <c r="N14" i="182"/>
  <c r="M14" i="182"/>
  <c r="L14" i="182"/>
  <c r="K14" i="182"/>
  <c r="J14" i="182"/>
  <c r="I14" i="182"/>
  <c r="H14" i="182"/>
  <c r="G14" i="182"/>
  <c r="F14" i="182"/>
  <c r="E14" i="182"/>
  <c r="D14" i="182"/>
  <c r="C14" i="182"/>
  <c r="B14" i="182"/>
  <c r="N13" i="182"/>
  <c r="M13" i="182"/>
  <c r="L13" i="182"/>
  <c r="K13" i="182"/>
  <c r="J13" i="182"/>
  <c r="I13" i="182"/>
  <c r="H13" i="182"/>
  <c r="G13" i="182"/>
  <c r="F13" i="182"/>
  <c r="E13" i="182"/>
  <c r="D13" i="182"/>
  <c r="C13" i="182"/>
  <c r="N12" i="182"/>
  <c r="M12" i="182"/>
  <c r="L12" i="182"/>
  <c r="K12" i="182"/>
  <c r="J12" i="182"/>
  <c r="I12" i="182"/>
  <c r="H12" i="182"/>
  <c r="G12" i="182"/>
  <c r="F12" i="182"/>
  <c r="E12" i="182"/>
  <c r="D12" i="182"/>
  <c r="C12" i="182"/>
  <c r="N11" i="182"/>
  <c r="M11" i="182"/>
  <c r="L11" i="182"/>
  <c r="K11" i="182"/>
  <c r="J11" i="182"/>
  <c r="I11" i="182"/>
  <c r="H11" i="182"/>
  <c r="G11" i="182"/>
  <c r="F11" i="182"/>
  <c r="E11" i="182"/>
  <c r="D11" i="182"/>
  <c r="C11" i="182"/>
  <c r="B11" i="182"/>
  <c r="N10" i="182"/>
  <c r="M10" i="182"/>
  <c r="L10" i="182"/>
  <c r="K10" i="182"/>
  <c r="J10" i="182"/>
  <c r="I10" i="182"/>
  <c r="H10" i="182"/>
  <c r="G10" i="182"/>
  <c r="F10" i="182"/>
  <c r="E10" i="182"/>
  <c r="D10" i="182"/>
  <c r="C10" i="182"/>
  <c r="B10" i="182"/>
  <c r="N9" i="182"/>
  <c r="M9" i="182"/>
  <c r="L9" i="182"/>
  <c r="K9" i="182"/>
  <c r="K6" i="182" s="1"/>
  <c r="K5" i="182" s="1"/>
  <c r="J9" i="182"/>
  <c r="I9" i="182"/>
  <c r="H9" i="182"/>
  <c r="G9" i="182"/>
  <c r="G6" i="182" s="1"/>
  <c r="G5" i="182" s="1"/>
  <c r="F9" i="182"/>
  <c r="E9" i="182"/>
  <c r="D9" i="182"/>
  <c r="C9" i="182"/>
  <c r="C6" i="182" s="1"/>
  <c r="C5" i="182" s="1"/>
  <c r="N8" i="182"/>
  <c r="M8" i="182"/>
  <c r="L8" i="182"/>
  <c r="L6" i="182" s="1"/>
  <c r="L5" i="182" s="1"/>
  <c r="K8" i="182"/>
  <c r="J8" i="182"/>
  <c r="I8" i="182"/>
  <c r="H8" i="182"/>
  <c r="H6" i="182" s="1"/>
  <c r="H5" i="182" s="1"/>
  <c r="G8" i="182"/>
  <c r="F8" i="182"/>
  <c r="E8" i="182"/>
  <c r="D8" i="182"/>
  <c r="D6" i="182" s="1"/>
  <c r="D5" i="182" s="1"/>
  <c r="C8" i="182"/>
  <c r="N7" i="182"/>
  <c r="M7" i="182"/>
  <c r="M6" i="182" s="1"/>
  <c r="M5" i="182" s="1"/>
  <c r="L7" i="182"/>
  <c r="K7" i="182"/>
  <c r="J7" i="182"/>
  <c r="I7" i="182"/>
  <c r="I6" i="182" s="1"/>
  <c r="I5" i="182" s="1"/>
  <c r="H7" i="182"/>
  <c r="G7" i="182"/>
  <c r="F7" i="182"/>
  <c r="E7" i="182"/>
  <c r="E6" i="182" s="1"/>
  <c r="E5" i="182" s="1"/>
  <c r="D7" i="182"/>
  <c r="C7" i="182"/>
  <c r="B7" i="182"/>
  <c r="N6" i="182"/>
  <c r="N5" i="182" s="1"/>
  <c r="J6" i="182"/>
  <c r="J5" i="182" s="1"/>
  <c r="F6" i="182"/>
  <c r="F5" i="182" s="1"/>
  <c r="G43" i="181"/>
  <c r="F43" i="181"/>
  <c r="E43" i="181"/>
  <c r="D43" i="181"/>
  <c r="C43" i="181"/>
  <c r="B43" i="181"/>
  <c r="G25" i="181"/>
  <c r="F25" i="181"/>
  <c r="E25" i="181"/>
  <c r="D25" i="181"/>
  <c r="C25" i="181"/>
  <c r="B25" i="181"/>
  <c r="G7" i="181"/>
  <c r="F7" i="181"/>
  <c r="E7" i="181"/>
  <c r="D7" i="181"/>
  <c r="C7" i="181"/>
  <c r="B7" i="181"/>
  <c r="G220" i="179"/>
  <c r="F220" i="179"/>
  <c r="E220" i="179"/>
  <c r="D220" i="179"/>
  <c r="C220" i="179"/>
  <c r="B220" i="179"/>
  <c r="G204" i="179"/>
  <c r="F204" i="179"/>
  <c r="E204" i="179"/>
  <c r="D204" i="179"/>
  <c r="C204" i="179"/>
  <c r="B204" i="179"/>
  <c r="G182" i="179"/>
  <c r="F182" i="179"/>
  <c r="E182" i="179"/>
  <c r="D182" i="179"/>
  <c r="C182" i="179"/>
  <c r="B182" i="179"/>
  <c r="G146" i="179"/>
  <c r="F146" i="179"/>
  <c r="E146" i="179"/>
  <c r="D146" i="179"/>
  <c r="C146" i="179"/>
  <c r="B146" i="179"/>
  <c r="G123" i="179"/>
  <c r="G122" i="179" s="1"/>
  <c r="F123" i="179"/>
  <c r="E123" i="179"/>
  <c r="D123" i="179"/>
  <c r="C123" i="179"/>
  <c r="C122" i="179" s="1"/>
  <c r="B123" i="179"/>
  <c r="F122" i="179"/>
  <c r="E122" i="179"/>
  <c r="D122" i="179"/>
  <c r="B122" i="179"/>
  <c r="G102" i="179"/>
  <c r="F102" i="179"/>
  <c r="E102" i="179"/>
  <c r="D102" i="179"/>
  <c r="C102" i="179"/>
  <c r="B102" i="179"/>
  <c r="G86" i="179"/>
  <c r="F86" i="179"/>
  <c r="E86" i="179"/>
  <c r="D86" i="179"/>
  <c r="C86" i="179"/>
  <c r="B86" i="179"/>
  <c r="G64" i="179"/>
  <c r="F64" i="179"/>
  <c r="E64" i="179"/>
  <c r="D64" i="179"/>
  <c r="C64" i="179"/>
  <c r="B64" i="179"/>
  <c r="G30" i="179"/>
  <c r="F30" i="179"/>
  <c r="E30" i="179"/>
  <c r="D30" i="179"/>
  <c r="C30" i="179"/>
  <c r="B30" i="179"/>
  <c r="G7" i="179"/>
  <c r="G6" i="179" s="1"/>
  <c r="F7" i="179"/>
  <c r="E7" i="179"/>
  <c r="D7" i="179"/>
  <c r="C7" i="179"/>
  <c r="C6" i="179" s="1"/>
  <c r="B7" i="179"/>
  <c r="F6" i="179"/>
  <c r="E6" i="179"/>
  <c r="D6" i="179"/>
  <c r="B6" i="179"/>
  <c r="G75" i="178"/>
  <c r="F75" i="178"/>
  <c r="E75" i="178"/>
  <c r="D75" i="178"/>
  <c r="C75" i="178"/>
  <c r="B75" i="178"/>
  <c r="G71" i="178"/>
  <c r="F71" i="178"/>
  <c r="E71" i="178"/>
  <c r="D71" i="178"/>
  <c r="C71" i="178"/>
  <c r="B71" i="178"/>
  <c r="G66" i="178"/>
  <c r="F66" i="178"/>
  <c r="E66" i="178"/>
  <c r="D66" i="178"/>
  <c r="C66" i="178"/>
  <c r="B66" i="178"/>
  <c r="G56" i="178"/>
  <c r="F56" i="178"/>
  <c r="E56" i="178"/>
  <c r="D56" i="178"/>
  <c r="C56" i="178"/>
  <c r="B56" i="178"/>
  <c r="G48" i="178"/>
  <c r="G47" i="178" s="1"/>
  <c r="F48" i="178"/>
  <c r="E48" i="178"/>
  <c r="D48" i="178"/>
  <c r="C48" i="178"/>
  <c r="C47" i="178" s="1"/>
  <c r="B48" i="178"/>
  <c r="F47" i="178"/>
  <c r="E47" i="178"/>
  <c r="D47" i="178"/>
  <c r="B47" i="178"/>
  <c r="G6" i="178"/>
  <c r="F6" i="178"/>
  <c r="E6" i="178"/>
  <c r="D6" i="178"/>
  <c r="C6" i="178"/>
  <c r="B6" i="178"/>
  <c r="N113" i="173"/>
  <c r="M113" i="173"/>
  <c r="L113" i="173"/>
  <c r="K113" i="173"/>
  <c r="J113" i="173"/>
  <c r="I113" i="173"/>
  <c r="H113" i="173"/>
  <c r="G113" i="173"/>
  <c r="F113" i="173"/>
  <c r="E113" i="173"/>
  <c r="D113" i="173"/>
  <c r="C113" i="173"/>
  <c r="B113" i="173"/>
  <c r="N109" i="173"/>
  <c r="M109" i="173"/>
  <c r="L109" i="173"/>
  <c r="K109" i="173"/>
  <c r="J109" i="173"/>
  <c r="I109" i="173"/>
  <c r="H109" i="173"/>
  <c r="G109" i="173"/>
  <c r="F109" i="173"/>
  <c r="E109" i="173"/>
  <c r="D109" i="173"/>
  <c r="C109" i="173"/>
  <c r="B109" i="173"/>
  <c r="N104" i="173"/>
  <c r="N85" i="173" s="1"/>
  <c r="M104" i="173"/>
  <c r="L104" i="173"/>
  <c r="K104" i="173"/>
  <c r="J104" i="173"/>
  <c r="J85" i="173" s="1"/>
  <c r="I104" i="173"/>
  <c r="H104" i="173"/>
  <c r="G104" i="173"/>
  <c r="F104" i="173"/>
  <c r="F85" i="173" s="1"/>
  <c r="E104" i="173"/>
  <c r="D104" i="173"/>
  <c r="C104" i="173"/>
  <c r="B104" i="173"/>
  <c r="B85" i="173" s="1"/>
  <c r="N94" i="173"/>
  <c r="M94" i="173"/>
  <c r="L94" i="173"/>
  <c r="K94" i="173"/>
  <c r="K85" i="173" s="1"/>
  <c r="J94" i="173"/>
  <c r="I94" i="173"/>
  <c r="H94" i="173"/>
  <c r="G94" i="173"/>
  <c r="G85" i="173" s="1"/>
  <c r="F94" i="173"/>
  <c r="E94" i="173"/>
  <c r="D94" i="173"/>
  <c r="C94" i="173"/>
  <c r="C85" i="173" s="1"/>
  <c r="B94" i="173"/>
  <c r="N86" i="173"/>
  <c r="M86" i="173"/>
  <c r="L86" i="173"/>
  <c r="L85" i="173" s="1"/>
  <c r="K86" i="173"/>
  <c r="J86" i="173"/>
  <c r="I86" i="173"/>
  <c r="H86" i="173"/>
  <c r="H85" i="173" s="1"/>
  <c r="G86" i="173"/>
  <c r="F86" i="173"/>
  <c r="E86" i="173"/>
  <c r="D86" i="173"/>
  <c r="D85" i="173" s="1"/>
  <c r="C86" i="173"/>
  <c r="B86" i="173"/>
  <c r="M85" i="173"/>
  <c r="I85" i="173"/>
  <c r="E85" i="173"/>
  <c r="N73" i="173"/>
  <c r="M73" i="173"/>
  <c r="L73" i="173"/>
  <c r="K73" i="173"/>
  <c r="J73" i="173"/>
  <c r="I73" i="173"/>
  <c r="H73" i="173"/>
  <c r="G73" i="173"/>
  <c r="F73" i="173"/>
  <c r="E73" i="173"/>
  <c r="D73" i="173"/>
  <c r="C73" i="173"/>
  <c r="B73" i="173"/>
  <c r="N69" i="173"/>
  <c r="M69" i="173"/>
  <c r="L69" i="173"/>
  <c r="K69" i="173"/>
  <c r="J69" i="173"/>
  <c r="I69" i="173"/>
  <c r="H69" i="173"/>
  <c r="G69" i="173"/>
  <c r="F69" i="173"/>
  <c r="E69" i="173"/>
  <c r="D69" i="173"/>
  <c r="C69" i="173"/>
  <c r="B69" i="173"/>
  <c r="N64" i="173"/>
  <c r="M64" i="173"/>
  <c r="L64" i="173"/>
  <c r="L45" i="173" s="1"/>
  <c r="K64" i="173"/>
  <c r="J64" i="173"/>
  <c r="I64" i="173"/>
  <c r="H64" i="173"/>
  <c r="H45" i="173" s="1"/>
  <c r="G64" i="173"/>
  <c r="F64" i="173"/>
  <c r="E64" i="173"/>
  <c r="D64" i="173"/>
  <c r="D45" i="173" s="1"/>
  <c r="C64" i="173"/>
  <c r="B64" i="173"/>
  <c r="N54" i="173"/>
  <c r="M54" i="173"/>
  <c r="M45" i="173" s="1"/>
  <c r="L54" i="173"/>
  <c r="K54" i="173"/>
  <c r="J54" i="173"/>
  <c r="I54" i="173"/>
  <c r="I45" i="173" s="1"/>
  <c r="H54" i="173"/>
  <c r="G54" i="173"/>
  <c r="F54" i="173"/>
  <c r="E54" i="173"/>
  <c r="E45" i="173" s="1"/>
  <c r="D54" i="173"/>
  <c r="C54" i="173"/>
  <c r="B54" i="173"/>
  <c r="N46" i="173"/>
  <c r="N45" i="173" s="1"/>
  <c r="M46" i="173"/>
  <c r="L46" i="173"/>
  <c r="K46" i="173"/>
  <c r="J46" i="173"/>
  <c r="J45" i="173" s="1"/>
  <c r="I46" i="173"/>
  <c r="H46" i="173"/>
  <c r="G46" i="173"/>
  <c r="F46" i="173"/>
  <c r="F45" i="173" s="1"/>
  <c r="E46" i="173"/>
  <c r="D46" i="173"/>
  <c r="C46" i="173"/>
  <c r="B46" i="173"/>
  <c r="B45" i="173" s="1"/>
  <c r="K45" i="173"/>
  <c r="G45" i="173"/>
  <c r="C45" i="173"/>
  <c r="N33" i="173"/>
  <c r="M33" i="173"/>
  <c r="L33" i="173"/>
  <c r="K33" i="173"/>
  <c r="J33" i="173"/>
  <c r="I33" i="173"/>
  <c r="H33" i="173"/>
  <c r="G33" i="173"/>
  <c r="F33" i="173"/>
  <c r="E33" i="173"/>
  <c r="D33" i="173"/>
  <c r="C33" i="173"/>
  <c r="B33" i="173"/>
  <c r="N29" i="173"/>
  <c r="M29" i="173"/>
  <c r="L29" i="173"/>
  <c r="K29" i="173"/>
  <c r="J29" i="173"/>
  <c r="I29" i="173"/>
  <c r="H29" i="173"/>
  <c r="G29" i="173"/>
  <c r="F29" i="173"/>
  <c r="E29" i="173"/>
  <c r="D29" i="173"/>
  <c r="C29" i="173"/>
  <c r="B29" i="173"/>
  <c r="N24" i="173"/>
  <c r="N5" i="173" s="1"/>
  <c r="M24" i="173"/>
  <c r="L24" i="173"/>
  <c r="K24" i="173"/>
  <c r="J24" i="173"/>
  <c r="J5" i="173" s="1"/>
  <c r="I24" i="173"/>
  <c r="H24" i="173"/>
  <c r="G24" i="173"/>
  <c r="F24" i="173"/>
  <c r="F5" i="173" s="1"/>
  <c r="E24" i="173"/>
  <c r="D24" i="173"/>
  <c r="C24" i="173"/>
  <c r="B24" i="173"/>
  <c r="B5" i="173" s="1"/>
  <c r="N14" i="173"/>
  <c r="M14" i="173"/>
  <c r="L14" i="173"/>
  <c r="K14" i="173"/>
  <c r="K5" i="173" s="1"/>
  <c r="J14" i="173"/>
  <c r="I14" i="173"/>
  <c r="H14" i="173"/>
  <c r="G14" i="173"/>
  <c r="G5" i="173" s="1"/>
  <c r="F14" i="173"/>
  <c r="E14" i="173"/>
  <c r="D14" i="173"/>
  <c r="C14" i="173"/>
  <c r="C5" i="173" s="1"/>
  <c r="B14" i="173"/>
  <c r="N6" i="173"/>
  <c r="M6" i="173"/>
  <c r="L6" i="173"/>
  <c r="L5" i="173" s="1"/>
  <c r="K6" i="173"/>
  <c r="J6" i="173"/>
  <c r="I6" i="173"/>
  <c r="H6" i="173"/>
  <c r="H5" i="173" s="1"/>
  <c r="G6" i="173"/>
  <c r="F6" i="173"/>
  <c r="E6" i="173"/>
  <c r="D6" i="173"/>
  <c r="D5" i="173" s="1"/>
  <c r="C6" i="173"/>
  <c r="B6" i="173"/>
  <c r="M5" i="173"/>
  <c r="I5" i="173"/>
  <c r="E5" i="173"/>
  <c r="B119" i="172"/>
  <c r="B37" i="172" s="1"/>
  <c r="B118" i="172"/>
  <c r="B117" i="172"/>
  <c r="B116" i="172"/>
  <c r="B115" i="172"/>
  <c r="B33" i="172" s="1"/>
  <c r="B114" i="172"/>
  <c r="B113" i="172"/>
  <c r="B112" i="172"/>
  <c r="B111" i="172"/>
  <c r="B29" i="172" s="1"/>
  <c r="B110" i="172"/>
  <c r="B109" i="172"/>
  <c r="B108" i="172"/>
  <c r="B107" i="172"/>
  <c r="B25" i="172" s="1"/>
  <c r="B106" i="172"/>
  <c r="B105" i="172"/>
  <c r="B104" i="172"/>
  <c r="B103" i="172"/>
  <c r="B21" i="172" s="1"/>
  <c r="B102" i="172"/>
  <c r="B101" i="172"/>
  <c r="B100" i="172"/>
  <c r="B99" i="172"/>
  <c r="B17" i="172" s="1"/>
  <c r="B98" i="172"/>
  <c r="B97" i="172"/>
  <c r="B96" i="172"/>
  <c r="B95" i="172"/>
  <c r="B13" i="172" s="1"/>
  <c r="B94" i="172"/>
  <c r="B93" i="172"/>
  <c r="B92" i="172"/>
  <c r="B91" i="172"/>
  <c r="B9" i="172" s="1"/>
  <c r="B90" i="172"/>
  <c r="B89" i="172"/>
  <c r="B88" i="172"/>
  <c r="N87" i="172"/>
  <c r="M87" i="172"/>
  <c r="L87" i="172"/>
  <c r="K87" i="172"/>
  <c r="J87" i="172"/>
  <c r="I87" i="172"/>
  <c r="H87" i="172"/>
  <c r="G87" i="172"/>
  <c r="F87" i="172"/>
  <c r="E87" i="172"/>
  <c r="D87" i="172"/>
  <c r="C87" i="172"/>
  <c r="B87" i="172"/>
  <c r="B78" i="172"/>
  <c r="B77" i="172"/>
  <c r="B76" i="172"/>
  <c r="B75" i="172"/>
  <c r="B34" i="172" s="1"/>
  <c r="B74" i="172"/>
  <c r="B73" i="172"/>
  <c r="B72" i="172"/>
  <c r="B71" i="172"/>
  <c r="B30" i="172" s="1"/>
  <c r="B70" i="172"/>
  <c r="B69" i="172"/>
  <c r="B68" i="172"/>
  <c r="B67" i="172"/>
  <c r="B26" i="172" s="1"/>
  <c r="B66" i="172"/>
  <c r="B65" i="172"/>
  <c r="B64" i="172"/>
  <c r="B63" i="172"/>
  <c r="B22" i="172" s="1"/>
  <c r="B62" i="172"/>
  <c r="B61" i="172"/>
  <c r="B60" i="172"/>
  <c r="B59" i="172"/>
  <c r="B18" i="172" s="1"/>
  <c r="B58" i="172"/>
  <c r="B57" i="172"/>
  <c r="B56" i="172"/>
  <c r="B55" i="172"/>
  <c r="B14" i="172" s="1"/>
  <c r="B54" i="172"/>
  <c r="B53" i="172"/>
  <c r="B52" i="172"/>
  <c r="B51" i="172"/>
  <c r="B10" i="172" s="1"/>
  <c r="B50" i="172"/>
  <c r="B49" i="172"/>
  <c r="B48" i="172"/>
  <c r="B47" i="172"/>
  <c r="B46" i="172" s="1"/>
  <c r="N46" i="172"/>
  <c r="M46" i="172"/>
  <c r="L46" i="172"/>
  <c r="K46" i="172"/>
  <c r="J46" i="172"/>
  <c r="I46" i="172"/>
  <c r="H46" i="172"/>
  <c r="G46" i="172"/>
  <c r="F46" i="172"/>
  <c r="E46" i="172"/>
  <c r="D46" i="172"/>
  <c r="C46" i="172"/>
  <c r="N37" i="172"/>
  <c r="M37" i="172"/>
  <c r="L37" i="172"/>
  <c r="K37" i="172"/>
  <c r="J37" i="172"/>
  <c r="I37" i="172"/>
  <c r="H37" i="172"/>
  <c r="G37" i="172"/>
  <c r="F37" i="172"/>
  <c r="E37" i="172"/>
  <c r="D37" i="172"/>
  <c r="C37" i="172"/>
  <c r="N36" i="172"/>
  <c r="M36" i="172"/>
  <c r="L36" i="172"/>
  <c r="K36" i="172"/>
  <c r="J36" i="172"/>
  <c r="I36" i="172"/>
  <c r="H36" i="172"/>
  <c r="G36" i="172"/>
  <c r="F36" i="172"/>
  <c r="E36" i="172"/>
  <c r="D36" i="172"/>
  <c r="C36" i="172"/>
  <c r="B36" i="172"/>
  <c r="N35" i="172"/>
  <c r="M35" i="172"/>
  <c r="L35" i="172"/>
  <c r="K35" i="172"/>
  <c r="J35" i="172"/>
  <c r="I35" i="172"/>
  <c r="H35" i="172"/>
  <c r="G35" i="172"/>
  <c r="F35" i="172"/>
  <c r="E35" i="172"/>
  <c r="D35" i="172"/>
  <c r="C35" i="172"/>
  <c r="B35" i="172"/>
  <c r="N34" i="172"/>
  <c r="M34" i="172"/>
  <c r="L34" i="172"/>
  <c r="K34" i="172"/>
  <c r="J34" i="172"/>
  <c r="I34" i="172"/>
  <c r="H34" i="172"/>
  <c r="G34" i="172"/>
  <c r="F34" i="172"/>
  <c r="E34" i="172"/>
  <c r="D34" i="172"/>
  <c r="C34" i="172"/>
  <c r="N33" i="172"/>
  <c r="M33" i="172"/>
  <c r="L33" i="172"/>
  <c r="K33" i="172"/>
  <c r="J33" i="172"/>
  <c r="I33" i="172"/>
  <c r="H33" i="172"/>
  <c r="G33" i="172"/>
  <c r="F33" i="172"/>
  <c r="E33" i="172"/>
  <c r="D33" i="172"/>
  <c r="C33" i="172"/>
  <c r="N32" i="172"/>
  <c r="M32" i="172"/>
  <c r="L32" i="172"/>
  <c r="K32" i="172"/>
  <c r="J32" i="172"/>
  <c r="I32" i="172"/>
  <c r="H32" i="172"/>
  <c r="G32" i="172"/>
  <c r="F32" i="172"/>
  <c r="E32" i="172"/>
  <c r="D32" i="172"/>
  <c r="C32" i="172"/>
  <c r="B32" i="172"/>
  <c r="N31" i="172"/>
  <c r="M31" i="172"/>
  <c r="L31" i="172"/>
  <c r="K31" i="172"/>
  <c r="J31" i="172"/>
  <c r="I31" i="172"/>
  <c r="H31" i="172"/>
  <c r="G31" i="172"/>
  <c r="F31" i="172"/>
  <c r="E31" i="172"/>
  <c r="D31" i="172"/>
  <c r="C31" i="172"/>
  <c r="B31" i="172"/>
  <c r="N30" i="172"/>
  <c r="M30" i="172"/>
  <c r="L30" i="172"/>
  <c r="K30" i="172"/>
  <c r="J30" i="172"/>
  <c r="I30" i="172"/>
  <c r="H30" i="172"/>
  <c r="G30" i="172"/>
  <c r="F30" i="172"/>
  <c r="E30" i="172"/>
  <c r="D30" i="172"/>
  <c r="C30" i="172"/>
  <c r="N29" i="172"/>
  <c r="M29" i="172"/>
  <c r="L29" i="172"/>
  <c r="K29" i="172"/>
  <c r="J29" i="172"/>
  <c r="I29" i="172"/>
  <c r="H29" i="172"/>
  <c r="G29" i="172"/>
  <c r="F29" i="172"/>
  <c r="E29" i="172"/>
  <c r="D29" i="172"/>
  <c r="C29" i="172"/>
  <c r="N28" i="172"/>
  <c r="M28" i="172"/>
  <c r="L28" i="172"/>
  <c r="K28" i="172"/>
  <c r="J28" i="172"/>
  <c r="I28" i="172"/>
  <c r="H28" i="172"/>
  <c r="G28" i="172"/>
  <c r="F28" i="172"/>
  <c r="E28" i="172"/>
  <c r="D28" i="172"/>
  <c r="C28" i="172"/>
  <c r="B28" i="172"/>
  <c r="N27" i="172"/>
  <c r="M27" i="172"/>
  <c r="L27" i="172"/>
  <c r="K27" i="172"/>
  <c r="J27" i="172"/>
  <c r="I27" i="172"/>
  <c r="H27" i="172"/>
  <c r="G27" i="172"/>
  <c r="F27" i="172"/>
  <c r="E27" i="172"/>
  <c r="D27" i="172"/>
  <c r="C27" i="172"/>
  <c r="B27" i="172"/>
  <c r="N26" i="172"/>
  <c r="M26" i="172"/>
  <c r="L26" i="172"/>
  <c r="K26" i="172"/>
  <c r="J26" i="172"/>
  <c r="I26" i="172"/>
  <c r="H26" i="172"/>
  <c r="G26" i="172"/>
  <c r="F26" i="172"/>
  <c r="E26" i="172"/>
  <c r="D26" i="172"/>
  <c r="C26" i="172"/>
  <c r="N25" i="172"/>
  <c r="M25" i="172"/>
  <c r="L25" i="172"/>
  <c r="K25" i="172"/>
  <c r="J25" i="172"/>
  <c r="I25" i="172"/>
  <c r="H25" i="172"/>
  <c r="G25" i="172"/>
  <c r="F25" i="172"/>
  <c r="E25" i="172"/>
  <c r="D25" i="172"/>
  <c r="C25" i="172"/>
  <c r="N24" i="172"/>
  <c r="M24" i="172"/>
  <c r="L24" i="172"/>
  <c r="K24" i="172"/>
  <c r="J24" i="172"/>
  <c r="I24" i="172"/>
  <c r="H24" i="172"/>
  <c r="G24" i="172"/>
  <c r="F24" i="172"/>
  <c r="E24" i="172"/>
  <c r="D24" i="172"/>
  <c r="C24" i="172"/>
  <c r="B24" i="172"/>
  <c r="N23" i="172"/>
  <c r="M23" i="172"/>
  <c r="L23" i="172"/>
  <c r="K23" i="172"/>
  <c r="J23" i="172"/>
  <c r="I23" i="172"/>
  <c r="H23" i="172"/>
  <c r="G23" i="172"/>
  <c r="F23" i="172"/>
  <c r="E23" i="172"/>
  <c r="D23" i="172"/>
  <c r="C23" i="172"/>
  <c r="B23" i="172"/>
  <c r="N22" i="172"/>
  <c r="M22" i="172"/>
  <c r="L22" i="172"/>
  <c r="K22" i="172"/>
  <c r="J22" i="172"/>
  <c r="I22" i="172"/>
  <c r="H22" i="172"/>
  <c r="G22" i="172"/>
  <c r="F22" i="172"/>
  <c r="E22" i="172"/>
  <c r="D22" i="172"/>
  <c r="C22" i="172"/>
  <c r="N21" i="172"/>
  <c r="M21" i="172"/>
  <c r="L21" i="172"/>
  <c r="K21" i="172"/>
  <c r="J21" i="172"/>
  <c r="I21" i="172"/>
  <c r="H21" i="172"/>
  <c r="G21" i="172"/>
  <c r="F21" i="172"/>
  <c r="E21" i="172"/>
  <c r="D21" i="172"/>
  <c r="C21" i="172"/>
  <c r="N20" i="172"/>
  <c r="M20" i="172"/>
  <c r="L20" i="172"/>
  <c r="K20" i="172"/>
  <c r="J20" i="172"/>
  <c r="I20" i="172"/>
  <c r="H20" i="172"/>
  <c r="G20" i="172"/>
  <c r="F20" i="172"/>
  <c r="E20" i="172"/>
  <c r="D20" i="172"/>
  <c r="C20" i="172"/>
  <c r="B20" i="172"/>
  <c r="N19" i="172"/>
  <c r="M19" i="172"/>
  <c r="L19" i="172"/>
  <c r="K19" i="172"/>
  <c r="J19" i="172"/>
  <c r="I19" i="172"/>
  <c r="H19" i="172"/>
  <c r="G19" i="172"/>
  <c r="F19" i="172"/>
  <c r="E19" i="172"/>
  <c r="D19" i="172"/>
  <c r="C19" i="172"/>
  <c r="B19" i="172"/>
  <c r="N18" i="172"/>
  <c r="M18" i="172"/>
  <c r="L18" i="172"/>
  <c r="K18" i="172"/>
  <c r="J18" i="172"/>
  <c r="I18" i="172"/>
  <c r="H18" i="172"/>
  <c r="G18" i="172"/>
  <c r="F18" i="172"/>
  <c r="E18" i="172"/>
  <c r="D18" i="172"/>
  <c r="C18" i="172"/>
  <c r="N17" i="172"/>
  <c r="M17" i="172"/>
  <c r="L17" i="172"/>
  <c r="K17" i="172"/>
  <c r="J17" i="172"/>
  <c r="I17" i="172"/>
  <c r="H17" i="172"/>
  <c r="G17" i="172"/>
  <c r="F17" i="172"/>
  <c r="E17" i="172"/>
  <c r="D17" i="172"/>
  <c r="C17" i="172"/>
  <c r="N16" i="172"/>
  <c r="M16" i="172"/>
  <c r="L16" i="172"/>
  <c r="K16" i="172"/>
  <c r="J16" i="172"/>
  <c r="I16" i="172"/>
  <c r="H16" i="172"/>
  <c r="G16" i="172"/>
  <c r="F16" i="172"/>
  <c r="E16" i="172"/>
  <c r="D16" i="172"/>
  <c r="C16" i="172"/>
  <c r="B16" i="172"/>
  <c r="N15" i="172"/>
  <c r="M15" i="172"/>
  <c r="L15" i="172"/>
  <c r="K15" i="172"/>
  <c r="J15" i="172"/>
  <c r="I15" i="172"/>
  <c r="H15" i="172"/>
  <c r="G15" i="172"/>
  <c r="F15" i="172"/>
  <c r="E15" i="172"/>
  <c r="D15" i="172"/>
  <c r="C15" i="172"/>
  <c r="B15" i="172"/>
  <c r="N14" i="172"/>
  <c r="M14" i="172"/>
  <c r="L14" i="172"/>
  <c r="K14" i="172"/>
  <c r="J14" i="172"/>
  <c r="I14" i="172"/>
  <c r="H14" i="172"/>
  <c r="G14" i="172"/>
  <c r="F14" i="172"/>
  <c r="E14" i="172"/>
  <c r="D14" i="172"/>
  <c r="C14" i="172"/>
  <c r="N13" i="172"/>
  <c r="M13" i="172"/>
  <c r="L13" i="172"/>
  <c r="K13" i="172"/>
  <c r="J13" i="172"/>
  <c r="I13" i="172"/>
  <c r="H13" i="172"/>
  <c r="G13" i="172"/>
  <c r="F13" i="172"/>
  <c r="E13" i="172"/>
  <c r="D13" i="172"/>
  <c r="C13" i="172"/>
  <c r="N12" i="172"/>
  <c r="M12" i="172"/>
  <c r="L12" i="172"/>
  <c r="K12" i="172"/>
  <c r="J12" i="172"/>
  <c r="I12" i="172"/>
  <c r="H12" i="172"/>
  <c r="G12" i="172"/>
  <c r="F12" i="172"/>
  <c r="E12" i="172"/>
  <c r="D12" i="172"/>
  <c r="C12" i="172"/>
  <c r="B12" i="172"/>
  <c r="N11" i="172"/>
  <c r="M11" i="172"/>
  <c r="L11" i="172"/>
  <c r="K11" i="172"/>
  <c r="J11" i="172"/>
  <c r="I11" i="172"/>
  <c r="H11" i="172"/>
  <c r="G11" i="172"/>
  <c r="F11" i="172"/>
  <c r="E11" i="172"/>
  <c r="D11" i="172"/>
  <c r="C11" i="172"/>
  <c r="B11" i="172"/>
  <c r="N10" i="172"/>
  <c r="M10" i="172"/>
  <c r="L10" i="172"/>
  <c r="K10" i="172"/>
  <c r="J10" i="172"/>
  <c r="I10" i="172"/>
  <c r="H10" i="172"/>
  <c r="G10" i="172"/>
  <c r="F10" i="172"/>
  <c r="E10" i="172"/>
  <c r="D10" i="172"/>
  <c r="C10" i="172"/>
  <c r="N9" i="172"/>
  <c r="M9" i="172"/>
  <c r="L9" i="172"/>
  <c r="L6" i="172" s="1"/>
  <c r="L5" i="172" s="1"/>
  <c r="K9" i="172"/>
  <c r="J9" i="172"/>
  <c r="I9" i="172"/>
  <c r="H9" i="172"/>
  <c r="H6" i="172" s="1"/>
  <c r="H5" i="172" s="1"/>
  <c r="G9" i="172"/>
  <c r="F9" i="172"/>
  <c r="E9" i="172"/>
  <c r="D9" i="172"/>
  <c r="D6" i="172" s="1"/>
  <c r="D5" i="172" s="1"/>
  <c r="C9" i="172"/>
  <c r="N8" i="172"/>
  <c r="M8" i="172"/>
  <c r="M6" i="172" s="1"/>
  <c r="M5" i="172" s="1"/>
  <c r="L8" i="172"/>
  <c r="K8" i="172"/>
  <c r="J8" i="172"/>
  <c r="I8" i="172"/>
  <c r="I6" i="172" s="1"/>
  <c r="I5" i="172" s="1"/>
  <c r="H8" i="172"/>
  <c r="G8" i="172"/>
  <c r="F8" i="172"/>
  <c r="E8" i="172"/>
  <c r="E6" i="172" s="1"/>
  <c r="E5" i="172" s="1"/>
  <c r="D8" i="172"/>
  <c r="C8" i="172"/>
  <c r="B8" i="172"/>
  <c r="N7" i="172"/>
  <c r="N6" i="172" s="1"/>
  <c r="N5" i="172" s="1"/>
  <c r="M7" i="172"/>
  <c r="L7" i="172"/>
  <c r="K7" i="172"/>
  <c r="J7" i="172"/>
  <c r="J6" i="172" s="1"/>
  <c r="J5" i="172" s="1"/>
  <c r="I7" i="172"/>
  <c r="H7" i="172"/>
  <c r="G7" i="172"/>
  <c r="F7" i="172"/>
  <c r="F6" i="172" s="1"/>
  <c r="F5" i="172" s="1"/>
  <c r="E7" i="172"/>
  <c r="D7" i="172"/>
  <c r="C7" i="172"/>
  <c r="B7" i="172"/>
  <c r="B6" i="172" s="1"/>
  <c r="B5" i="172" s="1"/>
  <c r="K6" i="172"/>
  <c r="K5" i="172" s="1"/>
  <c r="G6" i="172"/>
  <c r="G5" i="172" s="1"/>
  <c r="C6" i="172"/>
  <c r="C5" i="172" s="1"/>
  <c r="G43" i="171"/>
  <c r="F43" i="171"/>
  <c r="E43" i="171"/>
  <c r="D43" i="171"/>
  <c r="C43" i="171"/>
  <c r="B43" i="171"/>
  <c r="G25" i="171"/>
  <c r="F25" i="171"/>
  <c r="E25" i="171"/>
  <c r="G224" i="169"/>
  <c r="F224" i="169"/>
  <c r="E224" i="169"/>
  <c r="D224" i="169"/>
  <c r="C224" i="169"/>
  <c r="B224" i="169"/>
  <c r="G208" i="169"/>
  <c r="F208" i="169"/>
  <c r="E208" i="169"/>
  <c r="D208" i="169"/>
  <c r="C208" i="169"/>
  <c r="B208" i="169"/>
  <c r="G186" i="169"/>
  <c r="F186" i="169"/>
  <c r="E186" i="169"/>
  <c r="D186" i="169"/>
  <c r="C186" i="169"/>
  <c r="B186" i="169"/>
  <c r="G150" i="169"/>
  <c r="F150" i="169"/>
  <c r="E150" i="169"/>
  <c r="D150" i="169"/>
  <c r="C150" i="169"/>
  <c r="B150" i="169"/>
  <c r="G127" i="169"/>
  <c r="G126" i="169" s="1"/>
  <c r="F127" i="169"/>
  <c r="E127" i="169"/>
  <c r="D127" i="169"/>
  <c r="C127" i="169"/>
  <c r="C126" i="169" s="1"/>
  <c r="B127" i="169"/>
  <c r="F126" i="169"/>
  <c r="E126" i="169"/>
  <c r="D126" i="169"/>
  <c r="B126" i="169"/>
  <c r="G105" i="169"/>
  <c r="F105" i="169"/>
  <c r="E105" i="169"/>
  <c r="D105" i="169"/>
  <c r="C105" i="169"/>
  <c r="B105" i="169"/>
  <c r="G89" i="169"/>
  <c r="F89" i="169"/>
  <c r="E89" i="169"/>
  <c r="E6" i="169" s="1"/>
  <c r="D89" i="169"/>
  <c r="C89" i="169"/>
  <c r="B89" i="169"/>
  <c r="G67" i="169"/>
  <c r="G6" i="169" s="1"/>
  <c r="F67" i="169"/>
  <c r="E67" i="169"/>
  <c r="D67" i="169"/>
  <c r="C67" i="169"/>
  <c r="C6" i="169" s="1"/>
  <c r="B67" i="169"/>
  <c r="D53" i="169"/>
  <c r="C53" i="169"/>
  <c r="B53" i="169"/>
  <c r="G30" i="169"/>
  <c r="F30" i="169"/>
  <c r="E30" i="169"/>
  <c r="D30" i="169"/>
  <c r="C30" i="169"/>
  <c r="B30" i="169"/>
  <c r="G7" i="169"/>
  <c r="F7" i="169"/>
  <c r="F6" i="169" s="1"/>
  <c r="E7" i="169"/>
  <c r="D7" i="169"/>
  <c r="C7" i="169"/>
  <c r="B7" i="169"/>
  <c r="B6" i="169" s="1"/>
  <c r="D6" i="169"/>
  <c r="G47" i="168"/>
  <c r="F47" i="168"/>
  <c r="E47" i="168"/>
  <c r="D47" i="168"/>
  <c r="C47" i="168"/>
  <c r="B47" i="168"/>
  <c r="G34" i="168"/>
  <c r="F34" i="168"/>
  <c r="E34" i="168"/>
  <c r="D34" i="168"/>
  <c r="C34" i="168"/>
  <c r="B34" i="168"/>
  <c r="G30" i="168"/>
  <c r="F30" i="168"/>
  <c r="E30" i="168"/>
  <c r="D30" i="168"/>
  <c r="C30" i="168"/>
  <c r="B30" i="168"/>
  <c r="G25" i="168"/>
  <c r="F25" i="168"/>
  <c r="E25" i="168"/>
  <c r="D25" i="168"/>
  <c r="C25" i="168"/>
  <c r="B25" i="168"/>
  <c r="G15" i="168"/>
  <c r="F15" i="168"/>
  <c r="E15" i="168"/>
  <c r="D15" i="168"/>
  <c r="C15" i="168"/>
  <c r="B15" i="168"/>
  <c r="G7" i="168"/>
  <c r="G6" i="168" s="1"/>
  <c r="F7" i="168"/>
  <c r="E7" i="168"/>
  <c r="D7" i="168"/>
  <c r="D6" i="168" s="1"/>
  <c r="C7" i="168"/>
  <c r="C6" i="168" s="1"/>
  <c r="B7" i="168"/>
  <c r="F6" i="168"/>
  <c r="E6" i="168"/>
  <c r="B6" i="168"/>
  <c r="B6" i="182" l="1"/>
  <c r="B5" i="182" s="1"/>
  <c r="B86" i="182"/>
  <c r="C35" i="157" l="1"/>
  <c r="C34" i="157"/>
  <c r="C33" i="157"/>
  <c r="G5" i="157"/>
  <c r="F5" i="157"/>
  <c r="E5" i="157"/>
  <c r="G49" i="156"/>
  <c r="E49" i="156"/>
  <c r="C49" i="156"/>
  <c r="G48" i="156"/>
  <c r="E48" i="156"/>
  <c r="C48" i="156"/>
  <c r="G47" i="156"/>
  <c r="E47" i="156"/>
  <c r="C47" i="156"/>
  <c r="G46" i="156"/>
  <c r="E46" i="156"/>
  <c r="C46" i="156"/>
  <c r="G45" i="156"/>
  <c r="E45" i="156"/>
  <c r="C45" i="156"/>
  <c r="G44" i="156"/>
  <c r="E44" i="156"/>
  <c r="C44" i="156"/>
  <c r="G43" i="156"/>
  <c r="E43" i="156"/>
  <c r="C43" i="156"/>
  <c r="G42" i="156"/>
  <c r="E42" i="156"/>
  <c r="C42" i="156"/>
  <c r="G41" i="156"/>
  <c r="E41" i="156"/>
  <c r="C41" i="156"/>
  <c r="G40" i="156"/>
  <c r="E40" i="156"/>
  <c r="C40" i="156"/>
  <c r="G39" i="156"/>
  <c r="E39" i="156"/>
  <c r="C39" i="156"/>
  <c r="G49" i="154"/>
  <c r="E49" i="154"/>
  <c r="C49" i="154"/>
  <c r="G48" i="154"/>
  <c r="E48" i="154"/>
  <c r="C48" i="154"/>
  <c r="G47" i="154"/>
  <c r="E47" i="154"/>
  <c r="C47" i="154"/>
  <c r="G46" i="154"/>
  <c r="E46" i="154"/>
  <c r="C46" i="154"/>
  <c r="G45" i="154"/>
  <c r="E45" i="154"/>
  <c r="C45" i="154"/>
  <c r="G44" i="154"/>
  <c r="E44" i="154"/>
  <c r="C44" i="154"/>
  <c r="G43" i="154"/>
  <c r="E43" i="154"/>
  <c r="C43" i="154"/>
  <c r="G42" i="154"/>
  <c r="E42" i="154"/>
  <c r="C42" i="154"/>
  <c r="G41" i="154"/>
  <c r="E41" i="154"/>
  <c r="C41" i="154"/>
  <c r="G40" i="154"/>
  <c r="E40" i="154"/>
  <c r="C40" i="154"/>
  <c r="G39" i="154"/>
  <c r="E39" i="154"/>
  <c r="C39" i="154"/>
  <c r="D18" i="153"/>
  <c r="C18" i="153"/>
  <c r="D17" i="153"/>
  <c r="C17" i="153"/>
  <c r="G16" i="153"/>
  <c r="F16" i="153"/>
  <c r="D16" i="153"/>
  <c r="C16" i="153"/>
  <c r="G15" i="153"/>
  <c r="F15" i="153"/>
  <c r="D15" i="153"/>
  <c r="C15" i="153"/>
  <c r="G14" i="153"/>
  <c r="F14" i="153"/>
  <c r="D14" i="153"/>
  <c r="C14" i="153"/>
  <c r="G13" i="153"/>
  <c r="F13" i="153"/>
  <c r="D13" i="153"/>
  <c r="C13" i="153"/>
  <c r="G12" i="153"/>
  <c r="F12" i="153"/>
  <c r="D12" i="153"/>
  <c r="C12" i="153"/>
  <c r="G11" i="153"/>
  <c r="F11" i="153"/>
  <c r="D11" i="153"/>
  <c r="C11" i="153"/>
  <c r="G10" i="153"/>
  <c r="F10" i="153"/>
  <c r="D10" i="153"/>
  <c r="C10" i="153"/>
  <c r="G9" i="153"/>
  <c r="F9" i="153"/>
  <c r="D9" i="153"/>
  <c r="C9" i="153"/>
  <c r="G8" i="153"/>
  <c r="F8" i="153"/>
  <c r="D8" i="153"/>
  <c r="C8" i="153"/>
  <c r="G7" i="153"/>
  <c r="F7" i="153"/>
  <c r="D7" i="153"/>
  <c r="C7" i="153"/>
</calcChain>
</file>

<file path=xl/sharedStrings.xml><?xml version="1.0" encoding="utf-8"?>
<sst xmlns="http://schemas.openxmlformats.org/spreadsheetml/2006/main" count="15077" uniqueCount="1187">
  <si>
    <t>Ano Base 2008</t>
  </si>
  <si>
    <t>Sumário</t>
  </si>
  <si>
    <t xml:space="preserve">  </t>
  </si>
  <si>
    <t xml:space="preserve"> </t>
  </si>
  <si>
    <t>Guia de leitura</t>
  </si>
  <si>
    <t>O Guia de Leitura tem o propósito de orientar o usuário sobre como localizar os diferentes tipos de informações disponíveis para consulta.</t>
  </si>
  <si>
    <t>Os principais pontos de acesso às informações dentro do Anuário são o Guia de leitura e o Sumário, que indicam os títulos das seções, os temas e as tabelas.</t>
  </si>
  <si>
    <t>As informações apresentadas no Sumário estão organizadas de forma a facilitar a consulta ao conteúdo da publicação permitindo uma visão sucinta de seu conteúdo.</t>
  </si>
  <si>
    <t xml:space="preserve">           </t>
  </si>
  <si>
    <r>
      <t>I - Turismo Receptivo -</t>
    </r>
    <r>
      <rPr>
        <sz val="10"/>
        <rFont val="Arial"/>
        <family val="2"/>
      </rPr>
      <t xml:space="preserve"> </t>
    </r>
    <r>
      <rPr>
        <b/>
        <sz val="10"/>
        <rFont val="Arial"/>
        <family val="2"/>
      </rPr>
      <t>Reúne informações relativas ao turismo internacional no Brasil.</t>
    </r>
  </si>
  <si>
    <t>I - Turismo receptivo</t>
  </si>
  <si>
    <t>1. Chegadas de turistas ao Brasil</t>
  </si>
  <si>
    <t>1- Chegadas de turistas ao Brasil</t>
  </si>
  <si>
    <t>Continentes e países de residência permanente</t>
  </si>
  <si>
    <t>Chegadas de turistas</t>
  </si>
  <si>
    <t>Total</t>
  </si>
  <si>
    <t>Vias de acesso</t>
  </si>
  <si>
    <t>Aérea</t>
  </si>
  <si>
    <t>Marítima</t>
  </si>
  <si>
    <t>Terrestre</t>
  </si>
  <si>
    <t>Fluvial</t>
  </si>
  <si>
    <t>Brasil</t>
  </si>
  <si>
    <t xml:space="preserve">          África</t>
  </si>
  <si>
    <t>África do Sul</t>
  </si>
  <si>
    <t>Angola</t>
  </si>
  <si>
    <t>Cabo Verde</t>
  </si>
  <si>
    <t>Nigéria</t>
  </si>
  <si>
    <t>Outros países da África</t>
  </si>
  <si>
    <t xml:space="preserve">          América Central e Caribe</t>
  </si>
  <si>
    <t>Costa Rica</t>
  </si>
  <si>
    <t>Cuba</t>
  </si>
  <si>
    <t>Guatemala</t>
  </si>
  <si>
    <t>Panamá</t>
  </si>
  <si>
    <t>Outros países da América Central e Caribe</t>
  </si>
  <si>
    <t xml:space="preserve">          América do Norte</t>
  </si>
  <si>
    <t>Canadá</t>
  </si>
  <si>
    <t>Estados Unidos</t>
  </si>
  <si>
    <t>México</t>
  </si>
  <si>
    <t xml:space="preserve">          América do Sul</t>
  </si>
  <si>
    <t>Argentina</t>
  </si>
  <si>
    <t>Bolívia</t>
  </si>
  <si>
    <t>Chile</t>
  </si>
  <si>
    <t>Colômbia</t>
  </si>
  <si>
    <t>Equador</t>
  </si>
  <si>
    <t>Guiana Francesa</t>
  </si>
  <si>
    <t>Paraguai</t>
  </si>
  <si>
    <t>Peru</t>
  </si>
  <si>
    <t>República da Guiana</t>
  </si>
  <si>
    <t>Suriname</t>
  </si>
  <si>
    <t>Uruguai</t>
  </si>
  <si>
    <t>Venezuela</t>
  </si>
  <si>
    <t xml:space="preserve">          Ásia</t>
  </si>
  <si>
    <t>China</t>
  </si>
  <si>
    <t>Índia</t>
  </si>
  <si>
    <t>Israel</t>
  </si>
  <si>
    <t>Japão</t>
  </si>
  <si>
    <t xml:space="preserve">República da Coréia </t>
  </si>
  <si>
    <t>Outros países da Ásia</t>
  </si>
  <si>
    <t xml:space="preserve">          Europa</t>
  </si>
  <si>
    <t>Alemanha</t>
  </si>
  <si>
    <t>Áustria</t>
  </si>
  <si>
    <t>Bélgica</t>
  </si>
  <si>
    <t>Dinamarca</t>
  </si>
  <si>
    <t>Espanha</t>
  </si>
  <si>
    <t>Finlândia</t>
  </si>
  <si>
    <t>França</t>
  </si>
  <si>
    <t>Grécia</t>
  </si>
  <si>
    <t>Holanda</t>
  </si>
  <si>
    <t>Hungria</t>
  </si>
  <si>
    <t>Inglaterra</t>
  </si>
  <si>
    <t>Irlanda</t>
  </si>
  <si>
    <t>Itália</t>
  </si>
  <si>
    <t>Noruega</t>
  </si>
  <si>
    <t>Polônia</t>
  </si>
  <si>
    <t>Portugal</t>
  </si>
  <si>
    <t>República Tcheca</t>
  </si>
  <si>
    <t>Rússia</t>
  </si>
  <si>
    <t>Suécia</t>
  </si>
  <si>
    <t>Suíça</t>
  </si>
  <si>
    <t>Outros países da Europa</t>
  </si>
  <si>
    <t xml:space="preserve">          Oceania</t>
  </si>
  <si>
    <t>Austrália</t>
  </si>
  <si>
    <t>Nova Zelândia</t>
  </si>
  <si>
    <t>Outros países da Oceania</t>
  </si>
  <si>
    <t xml:space="preserve">          Países não especificados</t>
  </si>
  <si>
    <t>Janeiro</t>
  </si>
  <si>
    <t>Fevereiro</t>
  </si>
  <si>
    <t>Março</t>
  </si>
  <si>
    <t>Abril</t>
  </si>
  <si>
    <t>Maio</t>
  </si>
  <si>
    <t>Junho</t>
  </si>
  <si>
    <t>(Continua)</t>
  </si>
  <si>
    <t>(Conclusão)</t>
  </si>
  <si>
    <t>Julho</t>
  </si>
  <si>
    <t>Agosto</t>
  </si>
  <si>
    <t>Setembro</t>
  </si>
  <si>
    <t>Outubro</t>
  </si>
  <si>
    <t>Novembro</t>
  </si>
  <si>
    <t>Dezembro</t>
  </si>
  <si>
    <t>Chegadas de turistas por via aérea</t>
  </si>
  <si>
    <t>Chegadas de turistas por via marítima</t>
  </si>
  <si>
    <t>Chegadas de turistas por via terrestre</t>
  </si>
  <si>
    <t>Chegadas de turistas por via fluvial</t>
  </si>
  <si>
    <t>2. Chegadas de turistas ao Brasil, por
Unidades da Federação e vias
de acesso, segundo Continentes
e países de residência permanente</t>
  </si>
  <si>
    <t>Outros paises da África</t>
  </si>
  <si>
    <t xml:space="preserve">Total </t>
  </si>
  <si>
    <t xml:space="preserve">          América Central</t>
  </si>
  <si>
    <t>Outros paises da Ásia</t>
  </si>
  <si>
    <t>Outros paises da Europa</t>
  </si>
  <si>
    <t>Outros países América Central e Caribe</t>
  </si>
  <si>
    <t xml:space="preserve">Cuba </t>
  </si>
  <si>
    <t>índia</t>
  </si>
  <si>
    <t xml:space="preserve">          América Central e caribe</t>
  </si>
  <si>
    <t>Unidades da Federação</t>
  </si>
  <si>
    <t>Amazonas</t>
  </si>
  <si>
    <t>Bahia</t>
  </si>
  <si>
    <t>Ceará</t>
  </si>
  <si>
    <t>Distrito Federal</t>
  </si>
  <si>
    <t>Mato Grosso do Sul</t>
  </si>
  <si>
    <t>Minas Gerais</t>
  </si>
  <si>
    <t>Pará</t>
  </si>
  <si>
    <t>Paraná</t>
  </si>
  <si>
    <t>Pernambuco</t>
  </si>
  <si>
    <t>Rio de Janeiro</t>
  </si>
  <si>
    <t>Rio Grande do Norte</t>
  </si>
  <si>
    <t xml:space="preserve">Rio Grande do Sul </t>
  </si>
  <si>
    <t>Santa Catarina</t>
  </si>
  <si>
    <t>São Paulo</t>
  </si>
  <si>
    <t>Outras Unidades da Federação</t>
  </si>
  <si>
    <t>Mês</t>
  </si>
  <si>
    <t>Rio Grande do Sul</t>
  </si>
  <si>
    <t>Outras Unidades 
da Federação</t>
  </si>
  <si>
    <t>Outras Unidades da 
Federação</t>
  </si>
  <si>
    <t>Principais países emissores</t>
  </si>
  <si>
    <t>Ano</t>
  </si>
  <si>
    <t>Participação
%</t>
  </si>
  <si>
    <t>Posição</t>
  </si>
  <si>
    <t>Outros países</t>
  </si>
  <si>
    <t>Ano base 2015</t>
  </si>
  <si>
    <t>3.6 - Chegadas de turistas ao Brasil, por Unidades da Federação, segundo os meses - Via terrestre - 2014-2015</t>
  </si>
  <si>
    <t>3.2 - Chegadas de turistas ao Brasil, por vias de acesso, segundo os meses - 2014-2015</t>
  </si>
  <si>
    <t>2.12.4 - Chegadas de turistas pelo Rio de Janeiro, segundo Continentes e países de residência permanente - Via marítima - 2014-2015</t>
  </si>
  <si>
    <t>1.6 - Chegadas de turistas ao Brasil, segundo Continentes e países de residência permanente - Via fluvial - 2014-2015</t>
  </si>
  <si>
    <t>1.5 - Chegadas de turistas ao Brasil, segundo Continentes e países de residência permanente - Via terrestre - 2014-2015</t>
  </si>
  <si>
    <t>1.4 - Chegadas de turistas ao Brasil, segundo Continentes e países de residência permanente - Via marítima - 2014-2015</t>
  </si>
  <si>
    <t>1.3 - Chegadas de turistas ao Brasil, segundo Continentes e países de residência permanente - Via aérea - 2014-2015</t>
  </si>
  <si>
    <t>1.2 - Chegadas de turistas ao Brasil, segundo Continentes e países de residência permanente - 2014-2015</t>
  </si>
  <si>
    <t>Anuário Estatístico de Turismo - 2016</t>
  </si>
  <si>
    <t>2.1 - Chegadas de turistas pelo Acre</t>
  </si>
  <si>
    <t>2.1.2 - Chegadas de turistas pelo Acre, segundo Continentes e países de residência permanente - 2014-2015</t>
  </si>
  <si>
    <t>2.1.3 - Chegadas de turistas pelo Acre, segundo Continentes e países de residência permanente - Via terrestre - 2014-2015</t>
  </si>
  <si>
    <t>2.2.2 - Chegadas de turistas pelo Amazonas, segundo Continentes e países de residência permanente - 2014-2015</t>
  </si>
  <si>
    <t>2.2.3 - Chegadas de turistas pelo Amazonas, segundo Continentes e países de residência permanente - Via aérea - 2014-2015</t>
  </si>
  <si>
    <t>2.2.4 - Chegadas de turistas pelo Amazonas, segundo Continentes e países de residência permanente - Via terrestre - 2014-2015</t>
  </si>
  <si>
    <t>2.2 - Chegadas de turistas pelo Amazonas</t>
  </si>
  <si>
    <t>2.3 - Chegadas de turistas pelo Amapá</t>
  </si>
  <si>
    <t>2.3.2 - Chegadas de turistas pelo Amapá, segundo Continentes e países de residência permanente - 2014-2015</t>
  </si>
  <si>
    <t>2.4 - Chegadas de turistas pela Bahia</t>
  </si>
  <si>
    <t>2.4.2 - Chegadas de turistas pela Bahia, segundo Continentes e países de residência permanente - 2014-2015</t>
  </si>
  <si>
    <t>2.4.3 - Chegadas de turistas pela Bahia, segundo Continentes e países de residência permanente - Via aérea - 2014-2015</t>
  </si>
  <si>
    <t>2.4.4 - Chegadas de turistas pela Bahia, segundo Continentes e países de residência permanente - Via marítima - 2014-2015</t>
  </si>
  <si>
    <t>2.5 - Chegadas de turistas pelo Ceará</t>
  </si>
  <si>
    <t>2.5.2 - Chegadas de turistas pelo Ceará, segundo Continentes e países de residência permanente - 2014-2015</t>
  </si>
  <si>
    <t>2.5.3 - Chegadas de turistas pelo Ceará, segundo Continentes e países de residência permanente - Via aérea - 2014-2015</t>
  </si>
  <si>
    <t>2.5.4 - Chegadas de turistas pelo Ceará, segundo Continentes e países de residência permanente - Via marítima - 2014-2015</t>
  </si>
  <si>
    <t>2.6 - Chegadas de turistas pelo Distrito Federal</t>
  </si>
  <si>
    <t>2.6.2 - Chegadas de turistas pelo Distrito Federal, segundo Continentes e países de residência permanente - 2014-2015</t>
  </si>
  <si>
    <t>2.6.3 - Chegadas de turistas pelo Distrito Federal, segundo Continentes e países de residência permanente - Via aérea - 2014-2015</t>
  </si>
  <si>
    <t>2.7 - Chegadas de turistas pelo Mato Grosso do Sul</t>
  </si>
  <si>
    <t>2.7.2 - Chegadas de turistas pelo Mato Grosso do Sul, segundo Continentes e países de residência permanente - 2014-2015</t>
  </si>
  <si>
    <t>2.7.3 - Chegadas de turistas pelo Mato Grosso do Sul, segundo Continentes e países de residência permanente - Via aérea - 2014-2015</t>
  </si>
  <si>
    <t>2.7.4 - Chegadas de turistas pelo Mato Grosso do Sul, segundo Continentes e países de residência permanente - Via terrestre - 2014-2015</t>
  </si>
  <si>
    <t>2.7.5 - Chegadas de turistas pelo Mato Grosso do Sul, segundo Continentes e países de residência permanente - Via fluvial - 2014-2015</t>
  </si>
  <si>
    <t>2.8 - Chegadas de turistas por Minas Gerais</t>
  </si>
  <si>
    <t>2.8.2 - Chegadas de turistas por Minas Gerais, segundo Continentes e países de residência permanente - 2014-2015</t>
  </si>
  <si>
    <t>2.8.3 - Chegadas de turistas por Minas Gerais, segundo Continentes e países de residência permanente - Via aérea - 2014-2015</t>
  </si>
  <si>
    <t>2.9 - Chegadas de turistas pelo Pará</t>
  </si>
  <si>
    <t>2.9.2 - Chegadas de turistas pelo Pará, segundo Continentes e países de residência permanente - 2014-2015</t>
  </si>
  <si>
    <t>2.9.3 - Chegadas de turistas pelo Pará, segundo Continentes e países de residência permanente - Via aérea - 2014-2015</t>
  </si>
  <si>
    <t>2.9.4 - Chegadas de turistas pelo Pará, segundo Continentes e países de residência permanente - Via fluvial - 2014-2015</t>
  </si>
  <si>
    <t>2.10 - Chegadas de turistas pelo Paraná</t>
  </si>
  <si>
    <t>2.10.2 - Chegadas de turistas pelo Paraná, segundo Continentes e países de residência permanente - 2014-2015</t>
  </si>
  <si>
    <t>2.10.3 - Chegadas de turistas pelo Paraná, segundo Continentes e países de residência permanente - Via aérea - 2014-2015</t>
  </si>
  <si>
    <t>2.10.4 - Chegadas de turistas pelo Paraná, segundo Continentes e países de residência permanente - Via marítima - 2014-2015</t>
  </si>
  <si>
    <t>2.10.5 - Chegadas de turistas pelo Paraná, segundo Continentes e países de residência permanente - Via terrestre - 2014-2015</t>
  </si>
  <si>
    <t>2.10.6 - Chegadas de turistas pelo Paraná, segundo Continentes e países de residência permanente - Via fluvial - 2014-2015</t>
  </si>
  <si>
    <t>2.11 - Chegadas de turistas por Pernambuco</t>
  </si>
  <si>
    <t>2.11.2 - Chegadas de turistas por Pernambuco, segundo Continentes e países de residência permanente - 2014-2015</t>
  </si>
  <si>
    <t>2.11.3 - Chegadas de turistas por Pernambuco, segundo Continentes e países de residência permanente - Via aérea - 2014-2015</t>
  </si>
  <si>
    <t>2.11.4 - Chegadas de turistas por Pernambuco, segundo Continentes e países de residência permanente - Via marítima - 2014-2015</t>
  </si>
  <si>
    <t>2.12 - Chegadas de turistas pelo Rio Grande do Norte</t>
  </si>
  <si>
    <t>2.12.2 - Chegadas de turistas pelo Rio Grande do Norte, segundo Continentes e países de residência permanente - 2014-2015</t>
  </si>
  <si>
    <t>2.12.3 - Chegadas de turistas pelo Rio Grande do Norte, segundo Continentes e países de residência permanente - Via aérea - 2014-2015</t>
  </si>
  <si>
    <t>2.12.4 - Chegadas de turistas pelo Rio Grande do Norte, segundo Continentes e países de residência permanente - Via marítima - 2014-2015</t>
  </si>
  <si>
    <t>2.13 - Chegadas de turistas pelo Rio Grande do Sul</t>
  </si>
  <si>
    <t>2.13.2 - Chegadas de turistas pelo Rio Grande do Sul, segundo Continentes e países de residência permanente - 2014-2015</t>
  </si>
  <si>
    <t>2.13.3 - Chegadas de turistas pelo Rio Grande do Sul, segundo Continentes e países de residência permanente - Via aérea - 2014-2015</t>
  </si>
  <si>
    <t>2.13.4 - Chegadas de turistas pelo Rio Grande do Sul, segundo Continentes e países de residência permanente - Via marítima - 2014-2015</t>
  </si>
  <si>
    <t>2.13.5 - Chegadas de turistas pelo Rio Grande do Sul, segundo Continentes e países de residência permanente - Via terrestre - 2014-2015</t>
  </si>
  <si>
    <t>2.13.6 - Chegadas de turistas pelo Rio Grande do Sul, segundo Continentes e países de residência permanente - Via fluvial - 2014-2015</t>
  </si>
  <si>
    <t>2.14 - Chegadas de turistas pelo Rio de Janeiro</t>
  </si>
  <si>
    <t>2.14.2 - Chegadas de turistas pelo Rio de Janeiro, segundo Continentes e países de residência permanente - 2014-2015</t>
  </si>
  <si>
    <t>2.14.3 - Chegadas de turistas pelo Rio de Janeiro, segundo Continentes e países de residência permanente - Via aérea - 2014-2015</t>
  </si>
  <si>
    <t>2.15 - Chegadas de turistas por Roraima</t>
  </si>
  <si>
    <t>2.15.2 - Chegadas de turistas por Roraima, segundo Continentes e países de residência permanente - 2014-2015</t>
  </si>
  <si>
    <t>2.16 - Chegadas de turistas por Santa Catarina</t>
  </si>
  <si>
    <t>2.16.2 - Chegadas de turistas por Santa Catarina, segundo Continentes e países de residência permanente - 2014-2015</t>
  </si>
  <si>
    <t>2.16.3 - Chegadas de turistas por Santa Catarina, segundo Continentes e países de residência permanente - Via aérea - 2014-2015</t>
  </si>
  <si>
    <t>2.16.4 - Chegadas de turistas por Santa Catarina, segundo Continentes e países de residência permanente - Via marítima - 2014-2015</t>
  </si>
  <si>
    <t>2.16.5 - Chegadas de turistas por Santa Catarina, segundo Continentes e países de residência permanente - Via terrestre - 2014-2015</t>
  </si>
  <si>
    <t>2.17 - Chegadas de turistas por São Paulo</t>
  </si>
  <si>
    <t>2.17.2 - Chegadas de turistas por São Paulo, segundo Continentes e países de residência permanente - 2014-2015</t>
  </si>
  <si>
    <t>2.17.3 - Chegadas de turistas por São Paulo, segundo Continentes e países de residência permanente - Via aérea - 2014-2015</t>
  </si>
  <si>
    <t>2.17.4 - Chegadas de turistas por São Paulo, segundo Continentes e países de residência permanente - Via marítima - 2014-2015</t>
  </si>
  <si>
    <t>2.18 - Chegadas de turistas por outras Unidades da Federação</t>
  </si>
  <si>
    <t>2.18.2 - Chegadas de turistas por outras Unidades da Federação, segundo Continentes e países de residência permanente - 2014-2015</t>
  </si>
  <si>
    <t>2.18.3 - Chegadas de turistas por outras Unidades da Federação, segundo Continentes e países de residência permanente - Via aérea - 2014-2015</t>
  </si>
  <si>
    <t>2.18.5 - Chegadas de turistas por outras Unidades da Federação, segundo Continentes e países de residência permanente - Via terrestre - 2014-2015</t>
  </si>
  <si>
    <t>2.18.4 - Chegadas de turistas por outras Unidades da Federação, segundo Continentes e países de residência permanente - Via marítima - 2014-2015</t>
  </si>
  <si>
    <t>Acre</t>
  </si>
  <si>
    <t>Amapá</t>
  </si>
  <si>
    <t>2.3.4 - Chegadas de turistas pelo Amapá, segundo Continentes e países de residência permanente - Via fluvial - 2014-2015</t>
  </si>
  <si>
    <t>2.3.3 - Chegadas de turistas pelo Amapá, segundo Continentes e países de residência permanente - Via aérea - 2014-2015</t>
  </si>
  <si>
    <t>2.15.4 - Chegadas de turistas por Roraima, segundo Continentes e países de residência permanente - Via terrestre - 2014-2015</t>
  </si>
  <si>
    <t>2.15.3 - Chegadas de turistas por Roraima, segundo Continentes e países de residência permanente - Via aérea - 2014-2015</t>
  </si>
  <si>
    <t>Volume 43</t>
  </si>
  <si>
    <t>Roraima</t>
  </si>
  <si>
    <t>A seção relativa ao Turismo Receptivo está estruturada conforme detalhamento abaixo :</t>
  </si>
  <si>
    <t xml:space="preserve">Fonte: Departamento de Polícia Federal e Ministério do Turismo.                                                     </t>
  </si>
  <si>
    <t xml:space="preserve">Fonte: Departamento de Polícia Federal e Ministério do Turismo.                                                      </t>
  </si>
  <si>
    <t xml:space="preserve">Fonte: Departamento de Polícia Federal e Ministério do Turismo. </t>
  </si>
  <si>
    <t>Fonte: Departamento de Polícia Federal e Ministério do Turismo.</t>
  </si>
  <si>
    <t xml:space="preserve">Fonte: Departamento de Polícia Federal e Ministério do Turismo.     </t>
  </si>
  <si>
    <t xml:space="preserve"> Fonte: Departamento de Polícia Federal e Ministério do Turismo.    </t>
  </si>
  <si>
    <t xml:space="preserve">Fonte: Departamento de Polícia Federal e Ministério do Turismo.    </t>
  </si>
  <si>
    <t xml:space="preserve">Fonte: Departamento de Polícia Federal e Ministério do Turismo.  </t>
  </si>
  <si>
    <t>3. Síntese Brasil</t>
  </si>
  <si>
    <t>1. Chegadas de turistas ao Brasil - 2014-2015</t>
  </si>
  <si>
    <t>2. Chegadas de turistas ao Brasil, por Unidades da Federação e vias de acesso, segundo Continentes e países de residência permanente - 2014-2015</t>
  </si>
  <si>
    <t>REPÚBLICA FEDERATIVA DO BRASIL</t>
  </si>
  <si>
    <t>MINISTÉRIO DO TURISMO</t>
  </si>
  <si>
    <t>José Francisco de Salles Lopes</t>
  </si>
  <si>
    <t>Neiva Duarte</t>
  </si>
  <si>
    <t>Coordenadora Geral de Estudos e Pesquisas</t>
  </si>
  <si>
    <t>Equipe Técnica</t>
  </si>
  <si>
    <t>André Ricardo Santana da Costa</t>
  </si>
  <si>
    <t>Cristiano Maluf Dib Valério</t>
  </si>
  <si>
    <t>Ilbert Israel do Nascimento Silva</t>
  </si>
  <si>
    <t>João Felismario Batista Junior</t>
  </si>
  <si>
    <t>Pedro Vicente da Silva Neto</t>
  </si>
  <si>
    <t>Gilce Zelinda Battistuz</t>
  </si>
  <si>
    <t xml:space="preserve">Ministério do Turismo - MTur </t>
  </si>
  <si>
    <t>Setor Comercial Norte - Quadra 06</t>
  </si>
  <si>
    <t>Bloco A - 11º andar - Sala 1108</t>
  </si>
  <si>
    <t>Shopping ID - Edifício Venâncio 3000</t>
  </si>
  <si>
    <t>70716-900 - Brasília - DF</t>
  </si>
  <si>
    <t>Tel.: 55 (61) 2023-8247 / 8241</t>
  </si>
  <si>
    <t>E-mail: depes@turismo.gov.br</t>
  </si>
  <si>
    <t>Internet: http://www.turismo.gov.br</t>
  </si>
  <si>
    <t>Diretor de Estudos Econômicos e Pesquisas</t>
  </si>
  <si>
    <t>Coordenadora Geral de Informações Gerenciais</t>
  </si>
  <si>
    <t>1.1 - Chegadas de turistas ao Brasil, por vias de acesso, segundo Continentes e países de residência permanente - 2014-2015</t>
  </si>
  <si>
    <t>2.1.1 - Chegadas de turistas pelo Acre, por vias de acesso, segundo Continentes e países de residência permanente - 2014-2015</t>
  </si>
  <si>
    <t>2.2.1 - Chegadas de turistas pelo Amapá, por vias de acesso, segundo Continentes e países de residência permanente - 2014-2015</t>
  </si>
  <si>
    <t>2.3.1 - Chegadas de turistas pelo Amazonas, por vias de acesso, segundo Continentes e países de residência permanente - 2014-2015</t>
  </si>
  <si>
    <t>2.4.1 - Chegadas de turistas pela Bahia, por vias de acesso, segundo Continentes e países de residência permanente - 2014-2015</t>
  </si>
  <si>
    <t xml:space="preserve">2.5.1 - Chegadas de turistas pelo Ceará, por vias de acesso, segundo Continentes e países de residência permanente - 2014-2015 </t>
  </si>
  <si>
    <t>2.6.1 - Chegadas de turistas pelo Distrito Federal, por vias de acesso, segundo Continentes e países de residência permanente - 2014-2015</t>
  </si>
  <si>
    <t>2.7.1 - Chegadas de turistas pelo Mato Grosso do Sul, por vias de acesso, segundo Continentes e países de residência permanente - 2014-2015</t>
  </si>
  <si>
    <t>2.8.1 - Chegadas de turistas por Minas Gerais, por vias de acesso, segundo Continentes e países de residência permanente - 2014-2015</t>
  </si>
  <si>
    <t>2.9.1 - Chegadas de turistas pelo Pará, por vias de acesso, segundo Continentes e países de residência permanente - 2014-2015</t>
  </si>
  <si>
    <t>2.10.1 - Chegadas de turistas pelo Paraná, por vias de acesso, segundo Continentes e países de residência permanente - 2014-2015</t>
  </si>
  <si>
    <t>2.11.1 - Chegadas de turistas por Pernambuco, por vias de acesso, segundo Continentes e países de residência permanente - 2014-2015</t>
  </si>
  <si>
    <t>2.12.1 - Chegadas de turistas pelo Rio de Janeiro, por vias de acesso, segundo Continentes e países de residência permanente - 2014-2015</t>
  </si>
  <si>
    <t>2.13.1 - Chegadas de turistas pelo Rio Grande do Norte, por vias de acesso, segundo Continentes e países de residência permanente - 2014-2015</t>
  </si>
  <si>
    <t>2.14.1 - Chegadas de turistas pelo Rio Grande do Sul, por vias de acesso, segundo Continentes e países de residência permanente - 2014-2015</t>
  </si>
  <si>
    <t>2.15.1 - Chegadas de turistas pelo Roraima, por vias de acesso, segundo Continentes e países de residência permanente - 2014-2015</t>
  </si>
  <si>
    <t>2.16.1 - Chegadas de turistas por Santa Catarina, por vias de acesso, segundo Continentes e países de residência permanente - 2014-2015</t>
  </si>
  <si>
    <t>2.17.1 - Chegadas de turistas por São Paulo, por vias de acesso, segundo Continentes e países de residência permanente - 2014-2015</t>
  </si>
  <si>
    <t>2.18.1 - Chegadas de turistas por outras Unidades da Federação, por vias de acesso, segundo Continentes e países de residência permanente - 2014-2015</t>
  </si>
  <si>
    <t>3.1 - Chegadas de turistas ao Brasil, por vias de acesso, segundo Unidades da Federação - 2014-2015</t>
  </si>
  <si>
    <t>2.15.1 - Chegadas de turistas por Roraima, por vias de acesso, segundo Continentes e países de residência permanente - 2014-2015</t>
  </si>
  <si>
    <t>2.2 - Chegadas de turistas pelo Amapá</t>
  </si>
  <si>
    <t>2.2.2 - Chegadas de turistas pelo Amapá, segundo Continentes e países de residência permanente - 2014-2015</t>
  </si>
  <si>
    <t>2.3.2 - Chegadas de turistas pelo Amazonas, segundo Continentes e países de residência permanente - 2014-2015</t>
  </si>
  <si>
    <t>2.12.2 - Chegadas de turistas pelo Rio de Janeiro, segundo Continentes e países de residência permanente - 2014-2015</t>
  </si>
  <si>
    <t>2.13.2 - Chegadas de turistas pelo Rio Grande do Norte, segundo Continentes e países de residência permanente - 2014-2015</t>
  </si>
  <si>
    <t>2.14.2 - Chegadas de turistas pelo Rio Grande do Sul, segundo Continentes e países de residência permanente - 2014-2015</t>
  </si>
  <si>
    <t>2.15.2 - Chegadas de turistas pelo Roraima, segundo Continentes e países de residência permanente - 2014-2015</t>
  </si>
  <si>
    <t>2.2.3 - Chegadas de turistas pelo Amapá, segundo Continentes e países de residência permanente - Via aérea - 2014-2015</t>
  </si>
  <si>
    <t>2.3 - Chegadas de turistas pelo Amazonas</t>
  </si>
  <si>
    <t>2.3.3 - Chegadas de turistas pelo Amazonas, segundo Continentes e países de residência permanente - Via aérea - 2014-2015</t>
  </si>
  <si>
    <t>2.12.3 - Chegadas de turistas pelo Rio de Janeiro, segundo Continentes e países de residência permanente - Via aérea - 2014-2015</t>
  </si>
  <si>
    <t>2.13.3 - Chegadas de turistas pelo Rio Grande do Norte, segundo Continentes e países de residência permanente - Via aérea  - 2014-2015</t>
  </si>
  <si>
    <t>2.14.3 - Chegadas de turistas pelo Rio Grande do Sul, segundo Continentes e países de residência permanente - Via aérea - 2014-2015</t>
  </si>
  <si>
    <t>2.15.3 - Chegadas de turistas pelo Roraima, segundo Continentes e países de residência permanente - Via aérea - 2014-2015</t>
  </si>
  <si>
    <t>3.3 - Chegadas de turistas ao Brasil, por Unidades da Federação, segundo os meses - 2014-2015</t>
  </si>
  <si>
    <t>2.13.3 - Chegadas de turistas pelo Rio Grande do Norte, segundo Continentes e países de residência permanente - Via aérea - 2014-2015</t>
  </si>
  <si>
    <t>2.2.4 - Chegadas de turistas pelo Amapá, segundo Continentes e países de residência permanente - Via fluvial - 2014-2015</t>
  </si>
  <si>
    <t>2.3.4 - Chegadas de turistas pelo Amazonas, segundo Continentes e países de residência permanente - Via terrestre - 2014-2015</t>
  </si>
  <si>
    <t>2.13.4 - Chegadas de turistas pelo Rio Grande do Norte, segundo Continentes e países de residência permanente - Via marítima - 2014-2015</t>
  </si>
  <si>
    <t>2.14.4 - Chegadas de turistas pelo Rio Grande do Sul, segundo Continentes e países de residência permanente - Via marítima - 2014-2015</t>
  </si>
  <si>
    <t>2.15.4 - Chegadas de turistas pelo Roraima, segundo Continentes e países de residência permanente - Via terrestre - 2014-2015</t>
  </si>
  <si>
    <t>3.4 - Chegadas de turistas ao Brasil, por Unidades da Federação, segundo os meses - Via aérea - 2014-2015</t>
  </si>
  <si>
    <t>2.14.5 - Chegadas de turistas pelo Rio Grande do Sul, segundo Continentes e países de residência permanente - Via terrestre - 2014-2015</t>
  </si>
  <si>
    <t>3.5 - Chegadas de turistas ao Brasil, por Unidades da Federação, segundo os meses - Via marítima - 2014-2015</t>
  </si>
  <si>
    <t>2.14.6 - Chegadas de turistas pelo Rio Grande do Sul, segundo Continentes e países de residência permanente - Via fluvial - 2014-2015</t>
  </si>
  <si>
    <t>3.7 - Chegadas de turistas ao Brasil, por Unidades da Federação, segundo os meses - Via fluvial - 2014-2015</t>
  </si>
  <si>
    <t>3.8 - Chegadas de turistas ao Brasil, segundo principais países emissores - 2011-2015</t>
  </si>
  <si>
    <t>3.9 - Chegadas de turistas ao Brasil, segundo os anos - 1970-2015</t>
  </si>
  <si>
    <t>2.12 - Chegadas de turistas pelo Rio de Janeiro</t>
  </si>
  <si>
    <t>2.13 - Chegadas de turistas pelo Rio Grande do Norte</t>
  </si>
  <si>
    <t>2.14 - Chegadas de turistas pelo Rio Grande do Sul</t>
  </si>
  <si>
    <t>2.15 - Chegadas de turistas pelo Roraima</t>
  </si>
  <si>
    <t>2.18 - Chegadas de turistas por Outras Unidades da Federação</t>
  </si>
  <si>
    <t>Turismo interno</t>
  </si>
  <si>
    <t>Turismo mundial</t>
  </si>
  <si>
    <t>Relação de fontes</t>
  </si>
  <si>
    <t>Glossário</t>
  </si>
  <si>
    <t>Relação de fontes de dados disponíveis sobre o turismo no Brasil</t>
  </si>
  <si>
    <t>Gráficos</t>
  </si>
  <si>
    <t>Turismo receptivo</t>
  </si>
  <si>
    <t>Convenção</t>
  </si>
  <si>
    <t>- O dado não existe</t>
  </si>
  <si>
    <t>II - Turismo interno</t>
  </si>
  <si>
    <t>9.3.2 - Desembarques nacionais de passageiros de voos não regulares, segundo Grandes Regiões e Unidades da Federação - 2014</t>
  </si>
  <si>
    <t>III - Turismo mundial</t>
  </si>
  <si>
    <t>5. Eventos internacionais</t>
  </si>
  <si>
    <t>6. Movimentação internacional de passageiros em aeroportos do Brasil</t>
  </si>
  <si>
    <t>7. Desembarques internacionais de passageiros em aeroportos do Brasil</t>
  </si>
  <si>
    <t>8. Movimentação nacional de passageiros em aeroportos do Brasil</t>
  </si>
  <si>
    <t>9. Desembarques nacionais de passageiros em aeroportos do Brasil</t>
  </si>
  <si>
    <t>11. Equipamentos, prestadores de serviços turísticos e profissionais da área de turismo cadastrados no Ministério do Turismo</t>
  </si>
  <si>
    <t>12. Resultados econômicos e financiamentos concedidos por instituições financeiras federais para o turismo no Brasil</t>
  </si>
  <si>
    <t>13. Indicadores socioeconômicos - Brasil</t>
  </si>
  <si>
    <t>14. Dados gerais do turismo mundial</t>
  </si>
  <si>
    <t>Característica da viagem</t>
  </si>
  <si>
    <t xml:space="preserve">Utilização de agência de viagem </t>
  </si>
  <si>
    <t>(%)</t>
  </si>
  <si>
    <t>Pacote</t>
  </si>
  <si>
    <t>Lazer</t>
  </si>
  <si>
    <t>Serviços avulsos</t>
  </si>
  <si>
    <t>Negócios, eventos e convenções</t>
  </si>
  <si>
    <t>Não utilizou</t>
  </si>
  <si>
    <t>Visitar amigos e parentes</t>
  </si>
  <si>
    <t>Fidelização ao destino</t>
  </si>
  <si>
    <t>Outros motivos</t>
  </si>
  <si>
    <t>Frequência de visita ao Brasil</t>
  </si>
  <si>
    <t>Primeira vez</t>
  </si>
  <si>
    <t>Sol e praia</t>
  </si>
  <si>
    <t>Outras vezes</t>
  </si>
  <si>
    <t>Natureza, ecoturismo ou aventura</t>
  </si>
  <si>
    <t>Intenção de retorno ao Brasil</t>
  </si>
  <si>
    <t>Cultura</t>
  </si>
  <si>
    <t>Sim</t>
  </si>
  <si>
    <t>Esportes</t>
  </si>
  <si>
    <t>Não</t>
  </si>
  <si>
    <t>Diversão noturna</t>
  </si>
  <si>
    <t>Perfil socioeconômico</t>
  </si>
  <si>
    <t>Viagem de incentivo</t>
  </si>
  <si>
    <t>Gênero</t>
  </si>
  <si>
    <t>Outros</t>
  </si>
  <si>
    <t>Masculino</t>
  </si>
  <si>
    <t>Tipo de alojamento utilizado</t>
  </si>
  <si>
    <t>Feminino</t>
  </si>
  <si>
    <t>Hotel, flat ou pousada</t>
  </si>
  <si>
    <t>Grupo de idade</t>
  </si>
  <si>
    <t>Casa de amigos e parentes</t>
  </si>
  <si>
    <t>18 a 24 anos</t>
  </si>
  <si>
    <t>Casa alugada</t>
  </si>
  <si>
    <t>25 a 31 anos</t>
  </si>
  <si>
    <t>Camping ou albergue</t>
  </si>
  <si>
    <t>32 a 40 anos</t>
  </si>
  <si>
    <t>Casa própria</t>
  </si>
  <si>
    <t>41 a 50 anos</t>
  </si>
  <si>
    <t>Resort</t>
  </si>
  <si>
    <t>51 a 59 anos</t>
  </si>
  <si>
    <t>60 anos ou mais</t>
  </si>
  <si>
    <t>Composição do grupo turístico</t>
  </si>
  <si>
    <t>Grau de instrução</t>
  </si>
  <si>
    <t>Sozinho</t>
  </si>
  <si>
    <t>Sem educação formal</t>
  </si>
  <si>
    <t>Família</t>
  </si>
  <si>
    <t>Fundamental</t>
  </si>
  <si>
    <t>Amigos</t>
  </si>
  <si>
    <t>Médio</t>
  </si>
  <si>
    <t>Casal sem filhos</t>
  </si>
  <si>
    <t>Superior</t>
  </si>
  <si>
    <t>Pós-graduação</t>
  </si>
  <si>
    <t>Gasto médio per capita dia no Brasil</t>
  </si>
  <si>
    <t>(US$)</t>
  </si>
  <si>
    <t>Renda média mensal</t>
  </si>
  <si>
    <t>Familiar</t>
  </si>
  <si>
    <t>Individual</t>
  </si>
  <si>
    <t>Grau de satisfação em relação à viagem</t>
  </si>
  <si>
    <t xml:space="preserve">Nível de satisfação com a viagem </t>
  </si>
  <si>
    <t>Permanência média no Brasil</t>
  </si>
  <si>
    <t>(pernoites)</t>
  </si>
  <si>
    <t>Superou</t>
  </si>
  <si>
    <t>Atendeu plenamente</t>
  </si>
  <si>
    <t>Atendeu em parte</t>
  </si>
  <si>
    <t>Decepcionou</t>
  </si>
  <si>
    <t>Destinos mais visitados</t>
  </si>
  <si>
    <t>Rio de Janeiro - RJ</t>
  </si>
  <si>
    <t>Infraestrutura</t>
  </si>
  <si>
    <t>São Paulo - SP</t>
  </si>
  <si>
    <t>Limpeza pública</t>
  </si>
  <si>
    <t>Florianópolis - SC</t>
  </si>
  <si>
    <t>Segurança pública</t>
  </si>
  <si>
    <t>Foz do Iguaçu - PR</t>
  </si>
  <si>
    <t>Serviço de táxi</t>
  </si>
  <si>
    <t>Armação dos Búzios - RJ</t>
  </si>
  <si>
    <t>Transporte público</t>
  </si>
  <si>
    <t>Telecomunicações</t>
  </si>
  <si>
    <t>Sinalização turística</t>
  </si>
  <si>
    <t>Infraestrutura turística</t>
  </si>
  <si>
    <t>Belo Horizonte - MG</t>
  </si>
  <si>
    <t>Aeroporto</t>
  </si>
  <si>
    <t>Porto Alegre - RS</t>
  </si>
  <si>
    <t>Rodovias</t>
  </si>
  <si>
    <t>Curitiba - PR</t>
  </si>
  <si>
    <t>Restaurante</t>
  </si>
  <si>
    <t>Alojamento</t>
  </si>
  <si>
    <t>Serviços turísticos</t>
  </si>
  <si>
    <t>Salvador - BA</t>
  </si>
  <si>
    <t>Guias de turismo</t>
  </si>
  <si>
    <t>Informação turística</t>
  </si>
  <si>
    <t>Hospitalidade</t>
  </si>
  <si>
    <t xml:space="preserve">Organização da viagem </t>
  </si>
  <si>
    <t>Gastronomia</t>
  </si>
  <si>
    <t>Fonte de informação</t>
  </si>
  <si>
    <t>Preços</t>
  </si>
  <si>
    <t>Internet</t>
  </si>
  <si>
    <t>Amigos e parentes</t>
  </si>
  <si>
    <t>Viagem corporativa</t>
  </si>
  <si>
    <t>Agência de viagens</t>
  </si>
  <si>
    <t>Guias turísticos impressos</t>
  </si>
  <si>
    <t>Feiras, eventos e congressos</t>
  </si>
  <si>
    <t>Folders e brochuras</t>
  </si>
  <si>
    <t>US$</t>
  </si>
  <si>
    <t>pernoites</t>
  </si>
  <si>
    <t>Balneário Camboriú - SC</t>
  </si>
  <si>
    <t>Brasília - DF</t>
  </si>
  <si>
    <t>Angra dos Reis - RJ</t>
  </si>
  <si>
    <t>Fortaleza - CE</t>
  </si>
  <si>
    <t>Bombinhas - SC</t>
  </si>
  <si>
    <t>Parati - RJ</t>
  </si>
  <si>
    <t>Recife - PE</t>
  </si>
  <si>
    <t>Organização da viagem</t>
  </si>
  <si>
    <t>Utilização de agência de viagem</t>
  </si>
  <si>
    <t>Campinas - SP</t>
  </si>
  <si>
    <t>Macaé - RJ</t>
  </si>
  <si>
    <t>Manaus - AM</t>
  </si>
  <si>
    <t>Vitória - ES</t>
  </si>
  <si>
    <t>Goiânia - GO</t>
  </si>
  <si>
    <t>5 - Eventos internacionais</t>
  </si>
  <si>
    <t>Cidades</t>
  </si>
  <si>
    <t>São Paulo - São Paulo - SP</t>
  </si>
  <si>
    <t>Rio de Janeiro - Rio de Janeiro - RJ</t>
  </si>
  <si>
    <t>Foz do Iguaçu - Paraná - PR</t>
  </si>
  <si>
    <t>Brasília - Distrito Federal - DF</t>
  </si>
  <si>
    <t>Salvador - Bahia - BA</t>
  </si>
  <si>
    <t>Fortaleza - Ceará - CE</t>
  </si>
  <si>
    <t>Natal - Rio Grande do Norte - RN</t>
  </si>
  <si>
    <t>Florianópolis - Santa Catarina - SC</t>
  </si>
  <si>
    <t>Porto Alegre - Rio Grande do Sul - RS</t>
  </si>
  <si>
    <t>Recife - Pernambuco - PE</t>
  </si>
  <si>
    <t>Curitiba - Paraná - PR</t>
  </si>
  <si>
    <t>Belo Horizonte - Minas Gerais - MG</t>
  </si>
  <si>
    <t>João Pessoa - Paraíba - PB</t>
  </si>
  <si>
    <t>Gramado - Rio Grande do Sul - RS</t>
  </si>
  <si>
    <t>Campinas - São Paulo - SP</t>
  </si>
  <si>
    <t>Manaus - Amazonas - AM</t>
  </si>
  <si>
    <t>Búzios - Rio de Janeiro - RJ</t>
  </si>
  <si>
    <t>Pirenópolis - Goiás - GO</t>
  </si>
  <si>
    <t>Belém - Pará - PA</t>
  </si>
  <si>
    <t>Santa Maria - Rio Grande do Sul -  RS</t>
  </si>
  <si>
    <t>Santos - São Paulo - SP</t>
  </si>
  <si>
    <t>Guarujá - São Paulo - SP</t>
  </si>
  <si>
    <t>Maceió - Alagoas - AL</t>
  </si>
  <si>
    <t>Ribeirão Preto - São Paulo - SP</t>
  </si>
  <si>
    <t>Juiz de Fora - Minas Gerais - MG</t>
  </si>
  <si>
    <t>Bento Gonçalves - Rio Grande do Sul - RS</t>
  </si>
  <si>
    <t>São Leopoldo - Rio Grande do Sul - RS</t>
  </si>
  <si>
    <t>Blumenau - Santa Catarina - SC</t>
  </si>
  <si>
    <t>Aracaju - Sergipe - SE</t>
  </si>
  <si>
    <t>Campos do Jordão - São Paulo - SP</t>
  </si>
  <si>
    <t>Niterói - Rio de Janeiro - RJ</t>
  </si>
  <si>
    <t>São Carlos - São Paulo - SP</t>
  </si>
  <si>
    <t>São José dos Campos - São Paulo - SP</t>
  </si>
  <si>
    <t>Vitória - Espírito Santo - ES</t>
  </si>
  <si>
    <t>-</t>
  </si>
  <si>
    <t>Fonte: International Congress &amp; Convention Association - ICCA.</t>
  </si>
  <si>
    <t>(1) São considerados internacionais os eventos itinerantes, com periodicidade fixa, mínimo de 50 participantes e que estejam, pelo menos, em sua terceira edição.</t>
  </si>
  <si>
    <t>6 - Movimentação internacional de passageiros
em aeroportos do Brasil</t>
  </si>
  <si>
    <t>6 - Movimentação internacional de passageiros em aeroportos do Brasil</t>
  </si>
  <si>
    <t>Embarques de passageiros</t>
  </si>
  <si>
    <t>Desembarques de passageiros</t>
  </si>
  <si>
    <t>Tipos de voos</t>
  </si>
  <si>
    <t>Regulares</t>
  </si>
  <si>
    <t>Não regulares</t>
  </si>
  <si>
    <t>Fonte: Empresa Brasileira de Infraestrutura Aeroportuária - INFRAERO e Agência Nacional de Aviação Civil - ANAC (Aeroportos concedidos)</t>
  </si>
  <si>
    <t>Notas:  1. Os dados incluem desembarques de passageiros residentes e não-residentes no Brasil.</t>
  </si>
  <si>
    <t xml:space="preserve">           2. Dados dos aeroportos disponibilizados pela ANAC: Guarulhos-SP, Campinas-SP e Brasília-DF – desde 2013; Confins (MG) e Galeão (RJ) - desde Agosto/2014; Governador Aluízio Alves Natal (RN) - desde Junho/2014.</t>
  </si>
  <si>
    <t>Grandes Regiões e Unidades da Federação</t>
  </si>
  <si>
    <t xml:space="preserve">          Norte</t>
  </si>
  <si>
    <t>Rondônia</t>
  </si>
  <si>
    <t>Tocantins</t>
  </si>
  <si>
    <t xml:space="preserve">           Nordeste</t>
  </si>
  <si>
    <t>Alagoas</t>
  </si>
  <si>
    <t>Maranhão</t>
  </si>
  <si>
    <t>Paraíba</t>
  </si>
  <si>
    <t>Piauí</t>
  </si>
  <si>
    <t>Sergipe</t>
  </si>
  <si>
    <t xml:space="preserve">           Sudeste</t>
  </si>
  <si>
    <t>Espírito Santo</t>
  </si>
  <si>
    <t xml:space="preserve">           Sul</t>
  </si>
  <si>
    <t xml:space="preserve">           Centro-Oeste</t>
  </si>
  <si>
    <t>Goiás</t>
  </si>
  <si>
    <t>Mato Grosso</t>
  </si>
  <si>
    <t xml:space="preserve">           2.Dados dos aeroportos disponibilizados pela ANAC: Guarulhos-SP, Campinas-SP e Brasília-DF – desde 2013; Confins (MG) e Galeão (RJ) - desde Agosto/2014; Governador Aluízio Alves Natal (RN) - desde Junho/2014.</t>
  </si>
  <si>
    <t>Grandes Regiões, Unidades da Federação e aeroportos</t>
  </si>
  <si>
    <t>Internacional de Cruzeiro do Sul</t>
  </si>
  <si>
    <t>Internacional de Rio Branco / Presidente Médici</t>
  </si>
  <si>
    <t>Internacional de Macapá</t>
  </si>
  <si>
    <t xml:space="preserve">Internacional  Manaus / Eduardo Gomes </t>
  </si>
  <si>
    <t>Internacional de Tabatinga</t>
  </si>
  <si>
    <t>Tefé</t>
  </si>
  <si>
    <t>Altamira</t>
  </si>
  <si>
    <t>Carajás</t>
  </si>
  <si>
    <t>Internacional de Belém / Val de Cans</t>
  </si>
  <si>
    <t xml:space="preserve">Júlio César </t>
  </si>
  <si>
    <t>Marabá</t>
  </si>
  <si>
    <t xml:space="preserve">Santarém / Maestro Wilson Fonseca </t>
  </si>
  <si>
    <t>Internacional de Porto Velho / Gov. Jorge Teixeira de Oliveira</t>
  </si>
  <si>
    <t>Internacional de Boa Vista</t>
  </si>
  <si>
    <t>Palmas / Brigadeiro Lysias Rodrigues</t>
  </si>
  <si>
    <t xml:space="preserve">          Nordeste</t>
  </si>
  <si>
    <t>Internacional de Maceió / Zumbi dos Palmares</t>
  </si>
  <si>
    <t>Ilhéus / Jorge Amado</t>
  </si>
  <si>
    <t>Internacional de Salvador / Dep. Luís Eduardo Magalhães</t>
  </si>
  <si>
    <t>Paulo Afonso</t>
  </si>
  <si>
    <t>Internacional Fortaleza / Pinto Martins</t>
  </si>
  <si>
    <t>Juazeiro do Norte / Orlando Bezerra de Menezes</t>
  </si>
  <si>
    <t>Imperatriz / Prefeito Renato Moreira</t>
  </si>
  <si>
    <t xml:space="preserve">Internacional de São Luís / Marechal Cunha Machado </t>
  </si>
  <si>
    <t>Internacional de João Pessoa / Presidente Castro Pinto</t>
  </si>
  <si>
    <t>Internacional Campina Grande / Presidente João Suassuna</t>
  </si>
  <si>
    <t>Internacional de Recife-Guararapes / Gilberto Freyre</t>
  </si>
  <si>
    <t>Petrolina / Senador Nilo Coelho</t>
  </si>
  <si>
    <t>Internacional de Parnaíba / Prefeito Dr. João Silva Filho</t>
  </si>
  <si>
    <t>Teresina / Senador Petrônio Portella</t>
  </si>
  <si>
    <t>Internacional de Natal / Augusto Severo</t>
  </si>
  <si>
    <t>Aracaju</t>
  </si>
  <si>
    <t xml:space="preserve">           3. O Aeroporto Augusto Severo encerrou oficialmente suas operações no dia 31 de maio de 2014.</t>
  </si>
  <si>
    <t xml:space="preserve">           4. O Aeroporto Internacional Governador Aluízio Alves, em São Gonçalo do Amarante, entrou em funcionamento em 31 de Maio de 2014 e é administrado por concessionário privado.</t>
  </si>
  <si>
    <t xml:space="preserve">          Sudeste</t>
  </si>
  <si>
    <t>Vitória / Eurico de Aguiar Salles</t>
  </si>
  <si>
    <t>Belo Horizonte / Pampulha / Carlos Drummond de Andrade</t>
  </si>
  <si>
    <t>Belo Horizonte / Carlos Prates</t>
  </si>
  <si>
    <t>Internacional de Confins / Tancredo Neves</t>
  </si>
  <si>
    <t>Montes Claros / Mário Ribeiro</t>
  </si>
  <si>
    <t>Uberlândia / Ten. Cel. Aviador César Bombonato</t>
  </si>
  <si>
    <t>Uberaba</t>
  </si>
  <si>
    <t xml:space="preserve">Campos / Bartolomeu Lisandro </t>
  </si>
  <si>
    <t>Internacional Rio de Janeiro - Galeão / Antônio Carlos Jobim</t>
  </si>
  <si>
    <t xml:space="preserve">Jacarepaguá </t>
  </si>
  <si>
    <t>Macaé</t>
  </si>
  <si>
    <t xml:space="preserve">Rio de Janeiro / Santos Dumont </t>
  </si>
  <si>
    <t xml:space="preserve">São Paulo / Campo de Marte </t>
  </si>
  <si>
    <t>Internacional de São Paulo / Congonhas</t>
  </si>
  <si>
    <t>Internacional de Guarulhos / Governador André Franco Montoro</t>
  </si>
  <si>
    <t xml:space="preserve">Internacional de Campinas / Viracopos </t>
  </si>
  <si>
    <t>São José dos Campos / Professor  Urbano Ernesto Stumpf</t>
  </si>
  <si>
    <t xml:space="preserve">          Sul</t>
  </si>
  <si>
    <t xml:space="preserve">Bacacheri </t>
  </si>
  <si>
    <t>Londrina</t>
  </si>
  <si>
    <t xml:space="preserve">Internacional Curitiba / Afonso Pena </t>
  </si>
  <si>
    <t>Internacional de Foz do Iguaçu / Cataratas</t>
  </si>
  <si>
    <t>Internacional de Bagé / Comandante Gustavo Kraemer</t>
  </si>
  <si>
    <t>Internacional de Pelotas</t>
  </si>
  <si>
    <t>Internacional de Uruguaiana / Rubem Berta</t>
  </si>
  <si>
    <t>Internacional de Porto Alegre / Salgado Filho</t>
  </si>
  <si>
    <t>Internacional de Criciúma / Forquilhinha</t>
  </si>
  <si>
    <t>Internacional de Florianópolis</t>
  </si>
  <si>
    <t>Internacional de Navegantes / Ministro Victor Konder</t>
  </si>
  <si>
    <t>Joinville / Lauro Carneiro de Loyola</t>
  </si>
  <si>
    <t xml:space="preserve">          Centro-Oeste</t>
  </si>
  <si>
    <t xml:space="preserve">Internacional de Brasília / Juscelino Kubitschek </t>
  </si>
  <si>
    <t>Goiânia</t>
  </si>
  <si>
    <t xml:space="preserve">Internacional de Cuiabá / Marechal Rondon </t>
  </si>
  <si>
    <t>Internacional de Campo Grande</t>
  </si>
  <si>
    <t>Internacional de Corumbá</t>
  </si>
  <si>
    <t>Internacional de Ponta Porã</t>
  </si>
  <si>
    <t xml:space="preserve">           Norte</t>
  </si>
  <si>
    <t xml:space="preserve">Internacional Manaus / Eduardo Gomes </t>
  </si>
  <si>
    <t>Juazeiro do  Norte / Orlando Bezerra de Menezes</t>
  </si>
  <si>
    <t>Internacional  de Confins / Tancredo Neves</t>
  </si>
  <si>
    <t>São José dos Campos / Professor Urbano Ernesto Stumpf</t>
  </si>
  <si>
    <t>7 - Desembarques internacionais de passageiros
em aeroportos do Brasil</t>
  </si>
  <si>
    <t>7 - Desembarques internacionais de passageiros em aeroportos do Brasil</t>
  </si>
  <si>
    <t>Desembarques de passageiros de voos regulares e não regulares</t>
  </si>
  <si>
    <t>Desembarques de passageiros de voos regulares</t>
  </si>
  <si>
    <t>Desembarques de passageiros de voos não regulares</t>
  </si>
  <si>
    <t>8 - Movimentação nacional de passageiros
em aeroportos do Brasil</t>
  </si>
  <si>
    <t>8 - Movimentação nacional de passageiros em aeroportos do Brasil</t>
  </si>
  <si>
    <t>Norte</t>
  </si>
  <si>
    <t>Nordeste</t>
  </si>
  <si>
    <t>Sudeste</t>
  </si>
  <si>
    <t>Sul</t>
  </si>
  <si>
    <t>Centro-Oeste</t>
  </si>
  <si>
    <t>9 - Desembarques nacionais de passageiros
em aeroportos do Brasil</t>
  </si>
  <si>
    <t>9 - Desembarques nacionais de passageiros em aeroportos do Brasil</t>
  </si>
  <si>
    <t>Desembarques de Passageiros</t>
  </si>
  <si>
    <t>Não-Regulares</t>
  </si>
  <si>
    <t>11 - Equipamentos, prestadores de serviços
turísticos e profissionais da área
de turismo cadastrados no
Ministério do Turismo</t>
  </si>
  <si>
    <t>11 - Equipamentos, prestadores de serviços turísticos e profissionais da área de turismo cadastrados no Ministério do Turismo</t>
  </si>
  <si>
    <t>Agências de turismo</t>
  </si>
  <si>
    <t>Fonte: Ministério do Turismo.</t>
  </si>
  <si>
    <t>Oferta hoteleira</t>
  </si>
  <si>
    <t>Meios de hospedagem (MH)</t>
  </si>
  <si>
    <t>Unidades habitacionais (UH)</t>
  </si>
  <si>
    <t>Leitos</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</si>
  <si>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</si>
  <si>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Oferta Hoteleira os subtipos de atividades à ela vinculadas no CADASTUR: I- Albergue, II- Alojamento de Floresta, III- Cama e Café, IV- Flat/Apart Hotel, V- Hotel, VI- Hotel Fazenda, VII- Hotel Histórico, VIII- Pousada, IX- Resort.</t>
  </si>
  <si>
    <t>Acampamentos turísticos</t>
  </si>
  <si>
    <t>Restaurantes, bares e similares</t>
  </si>
  <si>
    <t xml:space="preserve">              2. A Lei 11.771/08, institui o cadastro opcional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</si>
  <si>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Restaurantes, bares e similares os subtipos de atividades à ela vinculadas no CADASTUR: I- Restaurante, II- Bar, III- Cafeteria e IV- Similar</t>
  </si>
  <si>
    <t>Parques temáticos</t>
  </si>
  <si>
    <t>Transportadoras turísticas</t>
  </si>
  <si>
    <t>Locadoras de veículos</t>
  </si>
  <si>
    <t>Organizadoras de eventos (congressos, convenções e congêneres)</t>
  </si>
  <si>
    <t>Prestadoras de serviços de infraestrutura para eventos</t>
  </si>
  <si>
    <t xml:space="preserve">              3. Incluem-se em Prestadoras de serviços de infraestrutura para eventos os subtipos de atividades à ela vinculadas no CADASTUR: I- Montadoras de Feiras e Negócios, Exposições e Eventos, II- Organizadores, Promotores e Prestadores de Serviços de Infraestrutura e III- Locação de Equipamentos.</t>
  </si>
  <si>
    <t>12 - Resultados econômicos e financiamentos concedidos por instituições financeiras
federais para o turismo no Brasil</t>
  </si>
  <si>
    <t>12 - Resultados econômicos e financiamentos concedidos por instituições financeiras federais para o turismo no Brasil</t>
  </si>
  <si>
    <t>Conta turismo (milhões de US$)</t>
  </si>
  <si>
    <t xml:space="preserve">Receita </t>
  </si>
  <si>
    <t>Despesa</t>
  </si>
  <si>
    <t>Saldo</t>
  </si>
  <si>
    <t>Fonte: Banco Central do Brasil - BACEN.</t>
  </si>
  <si>
    <t>Notas: Os valores de Receita e Despesa são referentes ao período de janeiro a dezembro dos respectivos anos, com aproximações decimais.</t>
  </si>
  <si>
    <t>(mil R$)</t>
  </si>
  <si>
    <t>Instituições financeiras federais</t>
  </si>
  <si>
    <t>Banco do Brasil</t>
  </si>
  <si>
    <t>Caixa Econômica Federal</t>
  </si>
  <si>
    <t>Banco Nacional de Desenvolvimento
Econômico e Social</t>
  </si>
  <si>
    <t>Banco da Amazônia</t>
  </si>
  <si>
    <t>Direto</t>
  </si>
  <si>
    <t>Fonte: Instituições financeiras federais:  Banco do Brasil, Caixa Econômica Federal, Banco Nacional de Desenvolvimento Econômico e Social, Banco do Nordeste e Banco da Amazônia.</t>
  </si>
  <si>
    <t>(1) - Excluem-se dos valores indiretos, as operações realizadas pelo Banco do Brasil, Caixa Econômica Federal, Banco do Nordeste e Banco da Amazônia.</t>
  </si>
  <si>
    <t>(2) - Incluem-se, a partir de 2005, outras operações com recursos, além dos oriundos do Fundo Constitucional de Financiamento do Nordeste - FNE e Programam de Apoio ao Turismo Regional - PROATUR.</t>
  </si>
  <si>
    <t>Banco Nacional de Desenvolvimento Econômico e Social</t>
  </si>
  <si>
    <t>13 - Indicadores socioeconômicos - Brasil</t>
  </si>
  <si>
    <t xml:space="preserve">13 - Indicadores socioeconômicos - Brasil </t>
  </si>
  <si>
    <t>Taxa de câmbio R$ / US$</t>
  </si>
  <si>
    <t>PIB per capita a preços correntes (US$)</t>
  </si>
  <si>
    <t>Fonte: Instituto Brasileiro de Geografia e Estatísticas - IBGE e Banco Central do Brasil - BCB.</t>
  </si>
  <si>
    <t>III - Turismo Mundial</t>
  </si>
  <si>
    <t>14 - Dados gerais do turismo mundial</t>
  </si>
  <si>
    <t>Turistas (milhões de chegadas)</t>
  </si>
  <si>
    <t>Receita cambial (bilhões de US$)</t>
  </si>
  <si>
    <t>Índice base fixa (base:1999=100)</t>
  </si>
  <si>
    <t>Variação (%)</t>
  </si>
  <si>
    <t>Fonte: Organização Mundial do Turismo - OMT.</t>
  </si>
  <si>
    <t>Regiões e sub-regiões</t>
  </si>
  <si>
    <t>Mundo</t>
  </si>
  <si>
    <t>Europa</t>
  </si>
  <si>
    <t>Europa do Norte</t>
  </si>
  <si>
    <t>Europa Ocidental</t>
  </si>
  <si>
    <t>Europa Central/Oriental</t>
  </si>
  <si>
    <t xml:space="preserve">Europa Meridional/Mediterrâneo </t>
  </si>
  <si>
    <t>Ásia e Pacífico</t>
  </si>
  <si>
    <t>Ásia Nordeste</t>
  </si>
  <si>
    <t>Ásia Sudeste</t>
  </si>
  <si>
    <t>Oceania</t>
  </si>
  <si>
    <t>Ásia Meridional</t>
  </si>
  <si>
    <t>Américas</t>
  </si>
  <si>
    <t>América do Norte</t>
  </si>
  <si>
    <t>Caribe</t>
  </si>
  <si>
    <t>América Central</t>
  </si>
  <si>
    <t>América do Sul</t>
  </si>
  <si>
    <t>África</t>
  </si>
  <si>
    <t>África do Norte</t>
  </si>
  <si>
    <t>África Subsaariana</t>
  </si>
  <si>
    <t>Oriente Médio</t>
  </si>
  <si>
    <t>Países de residência permanente</t>
  </si>
  <si>
    <t>Turquia</t>
  </si>
  <si>
    <t>Reino Unido</t>
  </si>
  <si>
    <t>Hong Kong (China)</t>
  </si>
  <si>
    <t>Malásia</t>
  </si>
  <si>
    <t>Tailândia</t>
  </si>
  <si>
    <t>Arábia Saudita</t>
  </si>
  <si>
    <t>Macao (China)</t>
  </si>
  <si>
    <t>...</t>
  </si>
  <si>
    <t xml:space="preserve">Total                     </t>
  </si>
  <si>
    <t>Variação anual  (%)</t>
  </si>
  <si>
    <t xml:space="preserve">Total                        </t>
  </si>
  <si>
    <t>Participação (%)</t>
  </si>
  <si>
    <t xml:space="preserve">Mundo                  </t>
  </si>
  <si>
    <t xml:space="preserve">América do Sul  </t>
  </si>
  <si>
    <t xml:space="preserve">Brasil </t>
  </si>
  <si>
    <t>América do Sul no Mundo</t>
  </si>
  <si>
    <t>Brasil na América do Sul</t>
  </si>
  <si>
    <t>Brasil no Mundo</t>
  </si>
  <si>
    <t>Fonte: Organização Mundial do Turismo.</t>
  </si>
  <si>
    <t>Singapura</t>
  </si>
  <si>
    <t>Fonte: Organização Mundial do Turismo – OMT.</t>
  </si>
  <si>
    <t xml:space="preserve">Mundo                    </t>
  </si>
  <si>
    <t xml:space="preserve">América do Sul         </t>
  </si>
  <si>
    <t>Fonte: Organização Mundial do Turismo - OMT e Banco Central do Brasil - BACEN.</t>
  </si>
  <si>
    <t>Turismo</t>
  </si>
  <si>
    <t>Participação (%)
(B/A)</t>
  </si>
  <si>
    <t>Total (A)</t>
  </si>
  <si>
    <t>Total (B)</t>
  </si>
  <si>
    <t>Fonte: Organização Mundial do Turismo e Fundo Monetário Internacional - FMI.</t>
  </si>
  <si>
    <t>Países</t>
  </si>
  <si>
    <t xml:space="preserve"> Brasil</t>
  </si>
  <si>
    <t>República da Coréia</t>
  </si>
  <si>
    <t>Taiwan</t>
  </si>
  <si>
    <t>Cingapura</t>
  </si>
  <si>
    <t xml:space="preserve">Índia </t>
  </si>
  <si>
    <t>Hong Kong - China</t>
  </si>
  <si>
    <t>Croácia</t>
  </si>
  <si>
    <t>Emirados Árabes</t>
  </si>
  <si>
    <t>Indonésia</t>
  </si>
  <si>
    <t>Estônia</t>
  </si>
  <si>
    <t>Romênia</t>
  </si>
  <si>
    <t>Sérvia</t>
  </si>
  <si>
    <t>Lituânia</t>
  </si>
  <si>
    <t>Eslovênia</t>
  </si>
  <si>
    <t>Filipinas</t>
  </si>
  <si>
    <t xml:space="preserve">Fonte: International Congress &amp; Convention Association - ICCA      </t>
  </si>
  <si>
    <t>Paris - França</t>
  </si>
  <si>
    <t>Viena - Áustria</t>
  </si>
  <si>
    <t>Madri - Espanha</t>
  </si>
  <si>
    <t>Berlim - Alemanha</t>
  </si>
  <si>
    <t>Barcelona - Espanha</t>
  </si>
  <si>
    <t>Londres - Inglaterra</t>
  </si>
  <si>
    <t>Amsterdã - Holanda</t>
  </si>
  <si>
    <t>Istambul - Turquia</t>
  </si>
  <si>
    <t>Praga - República Tcheca</t>
  </si>
  <si>
    <t>Bruxelas - Bélgica</t>
  </si>
  <si>
    <t>Lisboa - Portugal</t>
  </si>
  <si>
    <t>Copenhague - Dinamarca</t>
  </si>
  <si>
    <t>Pequim China</t>
  </si>
  <si>
    <t>Seul - República da Coréia</t>
  </si>
  <si>
    <t>Budapeste - Hungria</t>
  </si>
  <si>
    <t>Roma - Itália</t>
  </si>
  <si>
    <t>Estocolmo - Suécia</t>
  </si>
  <si>
    <t>Taipei (Taiwan) - China</t>
  </si>
  <si>
    <t>Buenos Aires - Argentina</t>
  </si>
  <si>
    <t>Tóquio - Japão</t>
  </si>
  <si>
    <t>Helsinque - Finlândia</t>
  </si>
  <si>
    <t>Dublin - Irlanda</t>
  </si>
  <si>
    <t>Munique - Alemanha</t>
  </si>
  <si>
    <t>Atenas - Grécia</t>
  </si>
  <si>
    <t>Kuala Lampur - Malásia</t>
  </si>
  <si>
    <t>Bangcoc - Tailândia</t>
  </si>
  <si>
    <t>Xangai - China</t>
  </si>
  <si>
    <t>Edimburgo - Escócia</t>
  </si>
  <si>
    <t>Santiago do Chile - Chile</t>
  </si>
  <si>
    <t>Zurique Suíça</t>
  </si>
  <si>
    <t>São Paulo - Brasil</t>
  </si>
  <si>
    <t>Rio de Janeiro - Brasil</t>
  </si>
  <si>
    <t>Lima - Peru</t>
  </si>
  <si>
    <t>Melbourne - Austrália</t>
  </si>
  <si>
    <t>Vancouver - Canadá</t>
  </si>
  <si>
    <t>Toronto - Canadá</t>
  </si>
  <si>
    <t>Varsóvia - Polônia</t>
  </si>
  <si>
    <t>Milão - Itália</t>
  </si>
  <si>
    <t>Porto - Portugal</t>
  </si>
  <si>
    <t>Dubai - Emirados Árabes</t>
  </si>
  <si>
    <t>Cidade do México - México</t>
  </si>
  <si>
    <t>Nova Iorque - Estados Unidos</t>
  </si>
  <si>
    <t>Oslo - Noruega</t>
  </si>
  <si>
    <t>Washington - Estados Unidos</t>
  </si>
  <si>
    <t xml:space="preserve">1. Agência Nacional de Transportes Terrestres - ANTT </t>
  </si>
  <si>
    <t>Home page: http://www.antt.gov.br</t>
  </si>
  <si>
    <t>2. Banco Central do Brasil - BACEN</t>
  </si>
  <si>
    <t>Home page: http://www.bcb.gov.br</t>
  </si>
  <si>
    <t>3. Departamento de Polícia Federal - DPF</t>
  </si>
  <si>
    <t>Home page: http://www.dpf.gov.br</t>
  </si>
  <si>
    <t>4. Empresa Brasileira de Infraestrutura Aeroportuária - INFRAERO</t>
  </si>
  <si>
    <t>Home page: http://www.infraero.gov.br</t>
  </si>
  <si>
    <t>5. Fundo Monetário Internacional - FMI</t>
  </si>
  <si>
    <t>Home page: http://www.imf.org</t>
  </si>
  <si>
    <t>6. Instituto Brasileiro de Geografia e Estatística - IBGE</t>
  </si>
  <si>
    <t>Home page: http://www.ibge.gov.br</t>
  </si>
  <si>
    <t>7. Instituto Brasileiro de Turismo - EMBRATUR</t>
  </si>
  <si>
    <t>Home page: http://www.turismo.gov.br</t>
  </si>
  <si>
    <t>8. International Congress &amp; Convention Association - ICCA</t>
  </si>
  <si>
    <t>Home page: http://www.iccaworld.com</t>
  </si>
  <si>
    <t>9. Ministério do Turismo - MTur</t>
  </si>
  <si>
    <t>10. Organização Mundial de Turismo - OMT</t>
  </si>
  <si>
    <t>Home page: http://www.unwto.org</t>
  </si>
  <si>
    <t>Acampamento turístico</t>
  </si>
  <si>
    <t>Áreas especialmente preparadas para a montagem de barracas e o estacionamento de reboques habitáveis, ou equipamento similar, dispondo, ainda, de instalações, equipamentos e serviços específicos para facilitar a permanência dos usuários ao ar livre. (Lei nº  11.771/08).</t>
  </si>
  <si>
    <t>Agência de turismo</t>
  </si>
  <si>
    <t>Compreende-se por agência de turismo a pessoa jurídica que exerce a atividade econômica de intermediação remunerada entre fornecedores e consumidores de serviços turísticos ou os fornece diretamente.  (Lei nº  11.771/08).</t>
  </si>
  <si>
    <t>ANAC</t>
  </si>
  <si>
    <t>Agência Nacional de Aviação Civil.</t>
  </si>
  <si>
    <t>ANTT</t>
  </si>
  <si>
    <t>Agência Nacional de Transportes Terrestres.</t>
  </si>
  <si>
    <t>Atrativos turísticos</t>
  </si>
  <si>
    <t>Representam os locais, objetos, equipamentos ou acontecimentos de interesse turístico capazes de motivar o deslocamento de visitantes para conhecê-los.</t>
  </si>
  <si>
    <t>BACEN</t>
  </si>
  <si>
    <t>Banco Central do Brasil.</t>
  </si>
  <si>
    <t>Conta turismo</t>
  </si>
  <si>
    <t>Custos operacionais</t>
  </si>
  <si>
    <t>São custos de manutenção de qualquer atividade econômica.</t>
  </si>
  <si>
    <t>Demanda turística</t>
  </si>
  <si>
    <t>É a quantidade de produtos turísticos (bens e serviços) que os potenciais consumidores estão dispostos a adquirir por um dado preço e em um determinado momento.</t>
  </si>
  <si>
    <t>DPF</t>
  </si>
  <si>
    <t>Departamento de Polícia Federal.</t>
  </si>
  <si>
    <t>Ato de saída dos viajantes de um meio de transporte ao fim de uma viagem.</t>
  </si>
  <si>
    <t>Destino (Destino principal de viagem)</t>
  </si>
  <si>
    <t>É o lugar  visitado (país, estado, município ou outra localização geográfica considerada) fundamental para a decisão de realizar a viagem. Caso haja dificuldade em identificar este lugar pode-se levar em conta o lugar onde ele passou mais tempo, ou lugar mais longe de sua residência habitual.  (RIET 2008 - Ver p. 13, §2.31 e glossário)</t>
  </si>
  <si>
    <t>EMBRATUR</t>
  </si>
  <si>
    <t>Instituto Brasileiro de Turismo.</t>
  </si>
  <si>
    <t>Equipamentos turísticos</t>
  </si>
  <si>
    <t>Representam o conjunto de edificações, instalações e serviços indispensáveis ao desenvolvimento da atividade turística. Incluem os meios de hospedagem, serviços de alimentação, entretenimento, agenciamento, informações e outros serviços turísticos.</t>
  </si>
  <si>
    <t>Eventos Internacionais</t>
  </si>
  <si>
    <t xml:space="preserve">São considerados eventos os acontecimentos de caráter técnico-científico, entre os quais se incluem congressos, convenções, conferências e reuniões diversas. De acordo com International Congress and Convention Association - ICCA são considerados internacionais os eventos itinerantes, com periodicidade fixa, mínimo de 50 participantes e que estejam pelo menos em sua terceira edição. </t>
  </si>
  <si>
    <t>FMI</t>
  </si>
  <si>
    <t>Fundo Monetário Internacional.</t>
  </si>
  <si>
    <t>Gasto turístico</t>
  </si>
  <si>
    <t>É a soma da compra de bens e serviços de consumo e de objetos de valor, feitas  para o uso próprio ou para presentear alguém, durante as viagens turísticas. Incluem os gastos pagos ou reembolsados por terceiros.</t>
  </si>
  <si>
    <t>Gasto médio per capita (dia)</t>
  </si>
  <si>
    <t>É o consumo médio diário efetuado por um visitante, ou por conta do mesmo, durante sua viagem.</t>
  </si>
  <si>
    <t>IBGE</t>
  </si>
  <si>
    <t>Instituto Brasileiro de Geografia e Estatística.</t>
  </si>
  <si>
    <t>ICCA</t>
  </si>
  <si>
    <t>International Congress &amp; Convention Association.</t>
  </si>
  <si>
    <t>Indicadores gerais da economia</t>
  </si>
  <si>
    <t>São fatores de mensuração do grau de desenvolvimento de uma economia, tais como índices de preços, nível de emprego, índice de desenvolvimento social, taxa de inflação, renda per capita, taxa de crescimento econômico, etc.</t>
  </si>
  <si>
    <t>Indicadores econômicos do turismo</t>
  </si>
  <si>
    <t>São fatores de mensuração do grau de desenvolvimento econômico da atividade turística de uma localidade, como a renda gerada, o gasto turístico, etc.</t>
  </si>
  <si>
    <t>Índice</t>
  </si>
  <si>
    <t>É um indicador utilizado para medir as variações dos preços em dois momentos de tempo distintos, um dos quais se considera como base ou referência e outro, objeto de análise.</t>
  </si>
  <si>
    <t>INFRAERO</t>
  </si>
  <si>
    <t>Empresa Brasileira de Infraestrutura Aeroportuária.</t>
  </si>
  <si>
    <t>Meios de hospedagem</t>
  </si>
  <si>
    <t>Considera-se meios de hospedagem os empreendimentos ou estabelecimentos, independentemente de sua forma de constituição, destinados a prestar serviços de alojamento temporário, ofertados em unidades de freqüência individual e de uso exclusivo do hóspede, bem como outros serviços necessários aos usuários, denominados de serviços de hospedagem, mediante adoção de instrumento contratual, tácito ou expresso, e cobrança de diária.</t>
  </si>
  <si>
    <t>Motivo principal da viagem</t>
  </si>
  <si>
    <t>É o motivo sem o qual a viagem turística não teria acontecido. A classificação das viagens turísticas por motivo principal de viagem permite identificar diferentes subconjuntos de visitantes :1- Motivos pessoais (inclui férias, lazer e descanso; visita a familiares e amigos, educação e formação, saúde e tratamento médico, religião e peregrinação, compras, trânsito e outros motivos) 2- Negócios e motivos profissionais (inclui participação em congressos, feiras comerciais e exposições, participar de atividades culturais ou esportivas como profissional, missões diplomáticas, militares, científicas ou comerciais). (RIET 2008 - Ver p. 26 e § 3.10)</t>
  </si>
  <si>
    <t>São consideradas as camas (solteiro ou casal) existentes nas unidades habitacionais. Note-se que para fins de registros estatísticos  a cama de casal é contada como dois leitos.</t>
  </si>
  <si>
    <t xml:space="preserve">MTur </t>
  </si>
  <si>
    <t>Ministério do Turismo.</t>
  </si>
  <si>
    <t>É o somatório do número de estabelecimentos de hospedagem, unidades habitacionais e leitos disponíveis em uma determinada localidade.</t>
  </si>
  <si>
    <t>Organizadoras de eventos</t>
  </si>
  <si>
    <t>Compreendem-se por organizadoras de eventos as empresas que têm por objeto social a prestação de serviços de gestão, planejamento, organização, promoção, coordenação, operacionalização, produção e assessoria de eventos. As empresas distinguem-se em duas categorias:
1 - as organizadoras de congressos, convenções e congêneres de caráter comercial, técnico científico, esportivo, cultural, promocional e social, de interesse profissional, associativo e institucional.  2 - as organizadoras de feiras de negócios, exposições e congêneres.  (Lei nº  11.771/08).</t>
  </si>
  <si>
    <t>OMT</t>
  </si>
  <si>
    <t>Organização Mundial do Turismo.</t>
  </si>
  <si>
    <t>Considera-se parques temáticos os empreendimentos ou estabelecimentos que tenham por objeto social a prestação de serviços e atividades, implantados em local fixo e de forma permanente, ambientados tematicamente, considerados de interesse turístico pelo Ministério do Turismo. (Lei nº  11.771/08).</t>
  </si>
  <si>
    <t>Passageiros de ida</t>
  </si>
  <si>
    <t>Referem-se aos passageiros embarcados no ponto de origem da linha do ônibus.</t>
  </si>
  <si>
    <t>Passageiros de volta</t>
  </si>
  <si>
    <t>Referem-se aos passageiros embarcados no ponto de destino da linha do ônibus.</t>
  </si>
  <si>
    <t>Permanência média</t>
  </si>
  <si>
    <t>Refere-se ao número médio de pernoites do visitante no país/lugar visitado.</t>
  </si>
  <si>
    <t>Postos de trabalho</t>
  </si>
  <si>
    <t>Referem-se às quantidades de vagas oferecidas pelas empresas aos trabalhadores.</t>
  </si>
  <si>
    <t>Renda média familiar</t>
  </si>
  <si>
    <t>É o somatório das rendas familiares anuais informadas, dividido pelo total de informantes.</t>
  </si>
  <si>
    <t xml:space="preserve">Renda média individual </t>
  </si>
  <si>
    <t>É o somatório das rendas individuais anuais informadas, dividido pelo total de informantes.</t>
  </si>
  <si>
    <t>Residência permanente ou local de residência habitual</t>
  </si>
  <si>
    <t>É o local geográfico onde a pessoa reside habitualmente, e se define pela localização de residência principal (onde estão seus principais interesses econômicos) , ou seja, país, estado, município de residência habitual. (RIET 2008 - Ver p. 11, § 2.16 e glossário)</t>
  </si>
  <si>
    <t>Taxa</t>
  </si>
  <si>
    <t>É a oscilação relativa de uma variável (positiva ou negativa) entre períodos de tempo determinados.</t>
  </si>
  <si>
    <t>Consideram-se transportadoras turísticas as empresas que tenham por objeto social a prestação de serviços de transporte turístico de superfície, caracterizado pelo deslocamento de pessoas em veículos e embarcações por vias terrestres e aquáticas, compreendendo as seguintes modalidades: pacote de viagem, passeio local, traslados especiais sem fins lucrativos. (Lei nº  11.771/08)</t>
  </si>
  <si>
    <t>Compreende as atividades realizadas pelos visitantes durante sua viagem a um destino fora de seu entorno habitual, por uma duração inferior a um ano, com qualquer finalidade (lazer, negócios ou outro motivo) que não seja empregado por uma entidade (empresa/instituição) residente no país ou lugar visitado. (RIET 2008 - Ver p.10, § 2.9)</t>
  </si>
  <si>
    <t>Turista</t>
  </si>
  <si>
    <t>É considerado turista um visitante que inclui pernoite em sua viagem. (RIET 2008 - Ver p.10, § 2.13)</t>
  </si>
  <si>
    <t>Turismo emissivo</t>
  </si>
  <si>
    <t>Abrange as atividades realizadas por um visitante residente fora de seu país/localidade de residência permanente, como parte de uma viagem turística ou de uma viagem de turismo interno. (RIET 2008 - Ver  p.16, § 2.39)</t>
  </si>
  <si>
    <t>Engloba as atividades realizadas por um visitante residente dentro de seu país/localidade de residência permanente, como parte de uma viagem turística interna ou de uma viagem de turismo emissivo. (RIET 2008 - Ver p.15, § 2.39 )</t>
  </si>
  <si>
    <t>Inclui as atividades realizadas por um visitante não residente no país/localidade de residência permanente, como parte de uma viagem turística ou de uma viagem de turismo receptivo. (RIET 2008 - Ver p.15, § 2.39)</t>
  </si>
  <si>
    <t>Viajante</t>
  </si>
  <si>
    <t>É toda pessoa que se desloca entre duas localidades geográficas distintas por qualquer motivo ou duração. Viagem designa toda a atividade dos viajantes. Isto é, todo deslocamento de uma pessoa a um lugar fora de seu lugar de residência habitual, desde o momento de sua saída até o seu regresso. Assim, se refere a um viagem de ida e volta. Em geral, se compõe de visitas a vários lugares.(RIET 2008 - Ver  p.9, § 2.4 e glossário)</t>
  </si>
  <si>
    <t>Viagem</t>
  </si>
  <si>
    <t>Designa toda a atividade dos viajantes. Isto é, todo deslocamento de uma pessoa a um lugar fora de seu lugar de residência habitual, desde o momento de sua saída até o seu regresso. Assim, se refere a um viagem de ida e volta. Em geral, se compõe de visitas a vários lugares. (RIET 2008 - Ver p. 9, § 2.7 )</t>
  </si>
  <si>
    <t>Visitante</t>
  </si>
  <si>
    <t>É a pessoa que viaja a um destino fora do seu entorno habitual, por uma duração inferior a um ano, com qualquer motivo principal (lazer, negócios ou outro motivo) que não seja empregado por uma entidade (empresa/instituição) residente no país ou lugar visitado. Estas viagens são as consideradas viagens turísticas. (RIET 2008 - Ver p. 10,  § 2.9)</t>
  </si>
  <si>
    <t xml:space="preserve">São as formas de chegadas do viajante ao país (aérea, terrestre, marítima ou fluvial). </t>
  </si>
  <si>
    <t>Transporte rodoviário regular</t>
  </si>
  <si>
    <t xml:space="preserve">Inclui o transporte coletivo efetuado com trajetos e horários preestabelecidos. </t>
  </si>
  <si>
    <t>Voos regulares</t>
  </si>
  <si>
    <t>Incluem o transporte aéreo em rotas e horários preestabelecidos.</t>
  </si>
  <si>
    <t>Voos não-regulares</t>
  </si>
  <si>
    <t>Incluem, principalmente, fretamentos ou charters. Em geral estão estreitamente vinculados às viagens de lazer.</t>
  </si>
  <si>
    <t>Unidades habitacionais</t>
  </si>
  <si>
    <t>São consideradas unidades habitacionais os quartos, apartamentos, chalés colocados à disposição dos usuários nos meios de hospedagem.</t>
  </si>
  <si>
    <t>Referências bibliográficas</t>
  </si>
  <si>
    <t>Lei do Turismo - Lei  nº  11.771, de 17 Setembro de 2008. Brasília.</t>
  </si>
  <si>
    <t>Naciones Unidas e Organización Mundial del Turismo. Recomendaciones internacionales para estadísticas de turismo (RIET) - 2008. Madrid/Nova York. 2010 - 134p.</t>
  </si>
  <si>
    <t>Naciones Unidas e Organización Mundial del Turismo. Cuenta satélite de Turismo - Recomendaciones sobre el marco conceptual - 2008. Madrid/Nova York. 2010 - 114p.</t>
  </si>
  <si>
    <t>Metodologia do Inventário da Oferta Turística. Rio de Janeiro, 1984.168p.</t>
  </si>
  <si>
    <t>Relação de fontes de dados disponíveis
sobre o turismo no Brasil</t>
  </si>
  <si>
    <t xml:space="preserve">Relação de fontes de dados disponíveis sobre o turismo no Brasil </t>
  </si>
  <si>
    <t>Estudos e Pesquisas</t>
  </si>
  <si>
    <t>Descrição</t>
  </si>
  <si>
    <t>Periodicidade</t>
  </si>
  <si>
    <t>Abrangência</t>
  </si>
  <si>
    <t>Divulgação</t>
  </si>
  <si>
    <t>Instituição responsável</t>
  </si>
  <si>
    <t>Estudo da demanda turística internacional</t>
  </si>
  <si>
    <t xml:space="preserve">Dados sobre o perfil do turista internacional em visita ao Brasil e do brasileiro em viagem ao exterior. </t>
  </si>
  <si>
    <t>Anual</t>
  </si>
  <si>
    <t>Departamento de Polícia Federal - DPF
Ministério do Turismo</t>
  </si>
  <si>
    <t>Estudo da demanda turística doméstica</t>
  </si>
  <si>
    <t>Dados sobre o dimensionamento e caracterização do mercado interno de viagens no Brasil.</t>
  </si>
  <si>
    <t>Irregular</t>
  </si>
  <si>
    <t xml:space="preserve">Internet </t>
  </si>
  <si>
    <t>Receita cambial turística</t>
  </si>
  <si>
    <t xml:space="preserve">Dados sobre o fluxo de divisas (Receita e Despesa Cambial) na Conta Viagens Internacionais do Balanço de Pagamentos, a partir de dados compilados junto ao Banco Central </t>
  </si>
  <si>
    <t xml:space="preserve">Mensal/Anual </t>
  </si>
  <si>
    <t>Banco Central do Brasil - BACEN</t>
  </si>
  <si>
    <t>Sondagem de expectativas do consumidor - Análise do setor de viagens</t>
  </si>
  <si>
    <t>Dados mensais sobre intenção das famílias em realizar viagens nacionais e internacionais nos próximos seis meses.</t>
  </si>
  <si>
    <t>Mensal</t>
  </si>
  <si>
    <t>Boletim de desempenho econômico do turismo</t>
  </si>
  <si>
    <t>Dados trimestrais sobre o mapeamento da opinião de empresários a respeito da evolução e as perspectivas do setor, nas áreas de agências de viagem, hotelaria, restaurantes, turismo receptivo, eventos, operadoras, parques temáticos, atrações turísticas e transporte aéreo.</t>
  </si>
  <si>
    <t>Trimestral</t>
  </si>
  <si>
    <t>Pesquisa anual de conjuntura econômica do turismo brasileiro</t>
  </si>
  <si>
    <t>Dados anuais sobre o cenário econômico do setor de turismo no Brasil, isto é, negócios realizados e perpectivas futuras para o ano, traçado a partir da percepção dos 80 principais executivos dos setores de agências de viagem, receptivo e operadores de turismo e promotores de feiras, promotores de eventos, locadoras de automóveis, meios de hospedagem, transporte aéreo e rodoviário.</t>
  </si>
  <si>
    <t>Movimento de passageiros nos aeroportos brasileiros</t>
  </si>
  <si>
    <t>Mensal/Anual</t>
  </si>
  <si>
    <t>Movimento de passageiros em voos regulares</t>
  </si>
  <si>
    <t>Dados sobre o movimento de passageiros em voos nacionais e internacionais, por companhia aérea, origem e destino, assentos oferecidos e utilizados.</t>
  </si>
  <si>
    <t>Agência Nacional de Aviação Civil - ANAC</t>
  </si>
  <si>
    <t>Movimentação de passageiros em rodoviárias do Brasil</t>
  </si>
  <si>
    <t>Dados sobre a movimentação de passageiros nas rodoviárias que recebem linhas nacionais e internacionais.</t>
  </si>
  <si>
    <t>Agência Nacional de Transportes Terrestres - ANTT</t>
  </si>
  <si>
    <t>Equipamentos e prestadores de serviços turísticos cadastrados no Ministério do Turismo</t>
  </si>
  <si>
    <t>Dados sobre o número de equipamentos e prestadores de serviços turísticos cadastrados no Ministério do Turismo: agências de turismo, meios de hospedagem, transportadoras turísticas, instituições de ensino, bacharéis em turismo e guias de turismo.</t>
  </si>
  <si>
    <t>Ministério do Turismo</t>
  </si>
  <si>
    <t>Desembolso de recursos por instituições financeiras federais para o financiamento do turismo no Brasil.</t>
  </si>
  <si>
    <t>Dados sobre o desembolso de recursos por instituições financeiras federais (Banco do Brasil, Caixa Econômica Federal, Banco do Nordeste, Banco da Amazônia e BNDES) para o financiamento do turismo no Brasil.</t>
  </si>
  <si>
    <t>Mercado de trabalho no setor de turismo</t>
  </si>
  <si>
    <t>Dados sobre a ocupação formal nas Atividades Características do Turismo - ACTs, a partir da combinação de dados da Relação Anual de Informações Sociais - RAIS e Cadastro Geral de Emprego e Desemprego - CAGED.</t>
  </si>
  <si>
    <t>Instituto de Pesquisa Econômica Aplicada - IPEA
Ministério do Trabalho e Emprego
Ministério do Turismo</t>
  </si>
  <si>
    <t>Economia do turismo - Uma perspectiva macroeconômica - 2003-2009</t>
  </si>
  <si>
    <t>Principais agregados macroeconômicos das atividades características do turismo e sua participação na economia do país, a partir de dados compilados no Sistema de Contas Nacionais.</t>
  </si>
  <si>
    <t>Internet e impresso</t>
  </si>
  <si>
    <t>Instituto Brasileiro de Geografia e Estatística - IBGE</t>
  </si>
  <si>
    <t>6.1 - Embarques e desembarques internacionais de passageiros em aeroportos, por tipos de voos, segundo os anos - 2000-2015</t>
  </si>
  <si>
    <t>6.2 - Embarques e desembarques internacionais de passageiros em aeroportos, por tipos de voos, segundo Grandes Regiões e Unidades da Federação - 2014</t>
  </si>
  <si>
    <t>6.3 - Embarques e desembarques internacionais de passageiros em aeroportos, por tipos de voos, segundo Grandes Regiões e Unidades da Federação - 2015</t>
  </si>
  <si>
    <t>6.4 - Embarques e desembarques internacionais de passageiros em aeroportos, por tipos de voos, segundo Grandes Regiões, Unidades da Federação e aeroportos - 2014</t>
  </si>
  <si>
    <r>
      <t>Internacional de São Gonçalo do Amarante / Governador Aluízio Alves</t>
    </r>
    <r>
      <rPr>
        <vertAlign val="superscript"/>
        <sz val="10"/>
        <rFont val="Arial"/>
        <family val="2"/>
      </rPr>
      <t>3</t>
    </r>
  </si>
  <si>
    <t>6.5 - Embarques e desembarques internacionais de passageiros em aeroportos, por tipos de voos, segundo Grandes Regiões, Unidades da Federação e aeroportos - 2015</t>
  </si>
  <si>
    <t>Internacional de São Gonçalo do Amarante / Governador Aluízio Alves</t>
  </si>
  <si>
    <t>7.1 - Desembarques internacionais de passageiros em aeroportos, por tipos de voos, segundo os meses - 2010-2015</t>
  </si>
  <si>
    <t>7.2 - Desembarques internacionais de passageiros de voos regulares e não regulares, segundo Grandes Regiões e Unidades da Federação - 2014</t>
  </si>
  <si>
    <t>7.2.1 - Desembarques internacionais de passageiros de voos regulares, segundo Grandes Regiões e Unidades da Federação - 2014</t>
  </si>
  <si>
    <t>7.2.2 - Desembarques internacionais de passageiros de voos não regulares, segundo Grandes Regiões e Unidades da Federação - 2014</t>
  </si>
  <si>
    <t>7.3 - Desembarques internacionais de passageiros de voos regulares e não regulares, segundo Grandes Regiões e Unidades da Federação - 2015</t>
  </si>
  <si>
    <t>7.3.1 - Desembarques internacionais de passageiros de voos regulares, segundo Grandes Regiões e Unidades da Federação - 2015</t>
  </si>
  <si>
    <t>7.3.2 - Desembarques internacionais de passageiros de voos não regulares, segundo Grandes Regiões e Unidades da Federação - 2015</t>
  </si>
  <si>
    <t>8.1 - Embarques e desembarques nacionais de passageiros em aeroportos, por tipos de voos, segundo os anos - 2000-2015</t>
  </si>
  <si>
    <t>8.2 - Embarques e desembarques nacionais de passageiros em aeroportos, por tipos de voos, segundo Grandes Regiões e Unidades da Federação - 2014</t>
  </si>
  <si>
    <t>8.3 - Embarques e desembarques nacionais de passageiros em aeroportos, por tipos de voos, segundo Grandes Regiões e Unidades da Federação - 2015</t>
  </si>
  <si>
    <t>8.4 - Embarques e desembarques nacionais de passageiros em aeroportos, por tipos de voos, segundo Grandes Regiões, Unidades da Federação e aeroportos - 2014</t>
  </si>
  <si>
    <t>8.5 - Embarques e desembarques nacionais de passageiros em aeroportos, por tipos de voos, segundo Grandes Regiões, Unidades da Federação e aeroportos - 2015</t>
  </si>
  <si>
    <t>9.1 - Desembarques nacionais de passageiros em aeroportos, por tipos de voos, segundo os meses - 2010-2015</t>
  </si>
  <si>
    <t>9.2 - Desembarques nacionais de passageiros de voos regulares e não regulares, segundo Grandes Regiões e Unidades da Federação - 2014</t>
  </si>
  <si>
    <t>9.2.1 - Desembarques nacionais de passageiros de voos regulares, segundo Grandes Regiões e Unidades da Federação - 2014</t>
  </si>
  <si>
    <t>9.3 - Desembarques nacionais de passageiros de voos regulares e não regulares, segundo Grandes Regiões e Unidades da Federação - 2015</t>
  </si>
  <si>
    <t>Fonte: Empresa Brasileira de Infraestrutura Aeroportuária - INFRAERO e Agência Nacional de Aviação Civil - ANAC</t>
  </si>
  <si>
    <t>Notas:   1. Os dados incluem desembarques de passageiros residentes e não-residentes no Brasil.</t>
  </si>
  <si>
    <t xml:space="preserve">               2. Os dados dos aeroportos de Guarulhos, Brasília, Campinas, Confins e Natal são  disponibilizados pela ANAC.</t>
  </si>
  <si>
    <t>9.3.1 - Desembarques nacionais de passageiros de voos regulares, segundo Grandes Regiões e Unidades da Federação - 2015</t>
  </si>
  <si>
    <t>9.3.2 - Desembarques nacionais de passageiros de voos não regulares, segundo Grandes Regiões e Unidades da Federação - 2015</t>
  </si>
  <si>
    <t>11.1 - Agências de turismo cadastradas no Ministério do Turismo, segundo Grandes Regiões e Unidades da Federação - 2013-2015</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</si>
  <si>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2015.</t>
  </si>
  <si>
    <t>11.2 - Oferta hoteleira, cadastrada no Ministério do Turismo, segundo Grandes Regiões e Unidades da Federação - 2013-2015</t>
  </si>
  <si>
    <t>11.3 - Acampamentos turísticos cadastrados no Ministério do Turismo, segundo Grandes Regiões e Unidades da Federação - 2013-2015</t>
  </si>
  <si>
    <t>11.4 - Restaurantes, bares e similares cadastrados no Ministério do Turismo, segundo Grandes Regiões e Unidades da Federação - 2013-2015</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</si>
  <si>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atividade.Posição: referem-se ao dia 30 de dezembro de 2015.</t>
  </si>
  <si>
    <t>11.5 - Parques temáticos cadastrados no Ministério do Turismo, segundo Grandes Regiões e Unidades da Federação - 2013-2015</t>
  </si>
  <si>
    <t>11.6 - Transportadoras turísticas cadastradas no Ministério do Turismo, segundo Grandes Regiões e Unidades da Federação - 2013-2015</t>
  </si>
  <si>
    <t>11.7 - Locadoras de veículos cadastradas no Ministério do Turismo, segundo Grandes Regiões e Unidades da Federação - 2013-2015</t>
  </si>
  <si>
    <t>11.8 - Organizadoras de eventos (congressos, convenções e congêneres) cadastradas no Ministério do Turismo, segundo Grandes Regiões e Unidades da Federação - 2013-2015</t>
  </si>
  <si>
    <t>11.9 - Prestadoras de serviços de infraestrutura para eventos, cadastradas no Ministério do Turismo, segundo Grandes Regiões e Unidades da Federação - 2013-2015</t>
  </si>
  <si>
    <t xml:space="preserve">              4. Dados de 2013 e 2014 revisados.</t>
  </si>
  <si>
    <t xml:space="preserve">              3. Dados de 2013 e 2014 revisados.</t>
  </si>
  <si>
    <t xml:space="preserve">             3. Dados de 2013 e 2014 revisados.</t>
  </si>
  <si>
    <t xml:space="preserve">             5. Dados de 2013 e 2014 revisados.</t>
  </si>
  <si>
    <t xml:space="preserve">             4. Variações  no número e  tamanho de estabelecimentos, de um ano para o outro, influenciam a variação de  número de Unidades habitacionais - UH e leitos.</t>
  </si>
  <si>
    <t xml:space="preserve">              3. Incluem-se em Agências de Turismo os subtipos de atividades à ela vinculadas no CADASTUR: I- Agência de Viagens, II- Agência de Receptivo e IV- Operadora de Turismo.</t>
  </si>
  <si>
    <t xml:space="preserve">              3. Incluem-se em Organizadoras de eventos os subtipos de atividades à ela vinculadas no CADASTUR: I- Organizadora de Congressos, Convenções e Congêneres e II- Organizadora de Feiras de Negócios, Exposições e Congêneres.</t>
  </si>
  <si>
    <t>Fonte: Ministério do Turismo e Fundação Instituto de Pesquisas Econômicas - FIPE, Estudo da Demanda Turística Internacional - 2014-2015.</t>
  </si>
  <si>
    <t>4. Estudo da demanda turística internacional - Principais resultados - 2014-2015</t>
  </si>
  <si>
    <t>4.1 - Síntese Brasil - 2014-2015</t>
  </si>
  <si>
    <t>4.2 - Síntese Brasil por motivo da viagem - Lazer - 2014-2015</t>
  </si>
  <si>
    <t>4.3 - Síntese Brasil por motivo da viagem - Negócios, eventos e convenções - 2014-2015</t>
  </si>
  <si>
    <t>4.4 - Síntese Brasil por motivo da viagem - Outros motivos - 2014-2015</t>
  </si>
  <si>
    <r>
      <t>Eventos internacionais</t>
    </r>
    <r>
      <rPr>
        <b/>
        <vertAlign val="superscript"/>
        <sz val="10"/>
        <rFont val="Arial"/>
        <family val="2"/>
      </rPr>
      <t>1</t>
    </r>
  </si>
  <si>
    <t>Brasil2</t>
  </si>
  <si>
    <t>Ipojuca (Porto de Galinhas) - Pernambuco - PE</t>
  </si>
  <si>
    <t>Novo Hamburgo -  Rio Grande do Sul - RS</t>
  </si>
  <si>
    <t>Joinville - Santa Catarina - SC</t>
  </si>
  <si>
    <t>Angra dos Reis - Rio de Janeiro -  RJ</t>
  </si>
  <si>
    <t>Araraquara - São Paulo - SP</t>
  </si>
  <si>
    <t>Una (Comandatuba) - Bahia - BA</t>
  </si>
  <si>
    <t>Piracicaba -  São Paulo - SP</t>
  </si>
  <si>
    <t>Uberlândia - Minas Gerais - MG</t>
  </si>
  <si>
    <t>Botucatu - São Paulo - SP</t>
  </si>
  <si>
    <t>Viamão - Rio Grande do Sul - RS</t>
  </si>
  <si>
    <t>Lençóis - Bahia - BA</t>
  </si>
  <si>
    <t>Ilha Bela - São Paulo - SP</t>
  </si>
  <si>
    <t>Santana do Livramento - Rio Grande do Sul - RS</t>
  </si>
  <si>
    <t>Beberibe - Ceará - CE</t>
  </si>
  <si>
    <t>São Sebastião (Maresias) -  São Paulo - SP</t>
  </si>
  <si>
    <t>Cuiabá - Mato Grosso - MT</t>
  </si>
  <si>
    <t>Santa Cruz do Sul - Rio Grande do Sul - RS</t>
  </si>
  <si>
    <t>Campina Grande - Paraíba - PB</t>
  </si>
  <si>
    <t>Corupá - Santa Catarina - SC</t>
  </si>
  <si>
    <t>São José - Santa Catarina - SC</t>
  </si>
  <si>
    <t>Caraguatatuba - São Paulo - SP</t>
  </si>
  <si>
    <t>São Raimundo Nonato - Piaui - PI</t>
  </si>
  <si>
    <t>Ponta Grossa - Paraná - PR</t>
  </si>
  <si>
    <t>Iguape - São Paulo - SP</t>
  </si>
  <si>
    <t xml:space="preserve">Fonte: International Congress &amp; Convention Association - ICCA     </t>
  </si>
  <si>
    <t>(2)  O número total eventos realizados no Brasil, em 2011 (309 eventos), em 2012 (368 eventos),em 2013 (317 eventos), em 2014 (292 eventos), em 2015 (293 eventos) expresso nesta tabela, difere do número de eventos por cidade divulgados  pela ICCA 2011 (304 eventos) 2012 (360 eventos) 2013 (315 eventos) 2014 (291 eventos) e 2015 (292 eventos) em função de não ter sido possível identificar na lista de eventos realizados por cidade no Brasil, aqueles eventos que tiveram por sede mais de uma cidade. Note-se que segundo os padrões ICCA, cada evento só pode ser  contado, uma  única vez para a totalização de eventos realizados em cada  país.</t>
  </si>
  <si>
    <t>5.1 - Eventos internacionais realizados no Brasil, segundo cidades - 2004-2015</t>
  </si>
  <si>
    <t>14.1 - Chegadas de turistas e receita cambial do turismo internacional no mundo - 1999-2015</t>
  </si>
  <si>
    <t>Notas: 1. Dados de 2010 a 2014 revisados.</t>
  </si>
  <si>
    <t xml:space="preserve">           2. Dados de 2015 preliminares.</t>
  </si>
  <si>
    <t>14.2 - Chegadas de turistas internacionais no mundo, por regiões e sub-regiões - 2010-2015</t>
  </si>
  <si>
    <t>Notas: 1. Dados de 1999 a 2014 revisados.</t>
  </si>
  <si>
    <t>14.6 - Receita cambial turística, por regiões e sub-regiões - 2010-2015</t>
  </si>
  <si>
    <r>
      <t xml:space="preserve">Receita cambial (bilhões de US$)  </t>
    </r>
    <r>
      <rPr>
        <b/>
        <vertAlign val="superscript"/>
        <sz val="10"/>
        <rFont val="Arial"/>
        <family val="2"/>
      </rPr>
      <t>(1) (2)</t>
    </r>
  </si>
  <si>
    <r>
      <t>2011</t>
    </r>
    <r>
      <rPr>
        <b/>
        <vertAlign val="superscript"/>
        <sz val="10"/>
        <rFont val="Arial"/>
        <family val="2"/>
      </rPr>
      <t xml:space="preserve"> (3)</t>
    </r>
  </si>
  <si>
    <t>14.4 - Chegadas de turistas internacionais: Mundo, América do Sul e Brasil - 1999-2015</t>
  </si>
  <si>
    <t>14.3 - Principais países receptores de turistas internacionais - 2009-2015</t>
  </si>
  <si>
    <t>(3)</t>
  </si>
  <si>
    <r>
      <t xml:space="preserve">Turistas (milhões de chegadas) </t>
    </r>
    <r>
      <rPr>
        <b/>
        <vertAlign val="superscript"/>
        <sz val="10"/>
        <rFont val="Arial"/>
        <family val="2"/>
      </rPr>
      <t>(1) (2)</t>
    </r>
  </si>
  <si>
    <t>Notas: (1) Dados de 2009 e 2014 revisados.</t>
  </si>
  <si>
    <t xml:space="preserve">             (2) Dados de 2015 preliminares.</t>
  </si>
  <si>
    <t xml:space="preserve">             (3) Dado não disponível.</t>
  </si>
  <si>
    <t xml:space="preserve">           2. Dados de 20154 preliminares.</t>
  </si>
  <si>
    <t>Notas: 1. Dados de 2000 a 2014 revisados.</t>
  </si>
  <si>
    <t>14.5 - Comparativo de chegadas de turistas internacionais: Mundo, América do Sul e Brasil - 2000-2015</t>
  </si>
  <si>
    <t>Notas: (1) Dados de 2010 a 2014 revisados.</t>
  </si>
  <si>
    <t xml:space="preserve">             (3) Os dados de 2011, desagregado por Regiões e Sub-Regiões, foram atualizados segundo Barômetro OMT do Turismo Mundial Volume 12 - Abril 2014.</t>
  </si>
  <si>
    <t>Emirados Árabes Unidos</t>
  </si>
  <si>
    <t>14.7 - Receita cambial turística dos principais países receptores de turistas - 2010-2015</t>
  </si>
  <si>
    <t xml:space="preserve">             (3) Dados de 2011 atualizados conforme Barômetro OMT do Turismo Mundial - Volume 14 - Maio 2016.</t>
  </si>
  <si>
    <r>
      <t>Receita cambial (bilhões de US$)</t>
    </r>
    <r>
      <rPr>
        <b/>
        <vertAlign val="superscript"/>
        <sz val="10"/>
        <rFont val="Arial"/>
        <family val="2"/>
      </rPr>
      <t xml:space="preserve"> (1) (2)</t>
    </r>
  </si>
  <si>
    <r>
      <t xml:space="preserve">2011 </t>
    </r>
    <r>
      <rPr>
        <b/>
        <vertAlign val="superscript"/>
        <sz val="10"/>
        <rFont val="Arial"/>
        <family val="2"/>
      </rPr>
      <t>(3)</t>
    </r>
  </si>
  <si>
    <t>Notas: (1) Dados de 1999 a 2014 revisados.</t>
  </si>
  <si>
    <t xml:space="preserve">             (3) Dados para o ano de 2011 de Receita Mundo e Brasil: atualizados conforme Barômetro OMT do Turismo Mundial - Volume 14 - Maio 2016; América do Sul: atualizados segundo Barômetro OMT do Turismo Mundial Volume 12 - Abril 2014.</t>
  </si>
  <si>
    <t>14.8 - Receita cambial turística: Mundo, América do Sul e Brasil - 1999-2015</t>
  </si>
  <si>
    <r>
      <t>Receita Cambial (bilhões de US$)</t>
    </r>
    <r>
      <rPr>
        <b/>
        <vertAlign val="superscript"/>
        <sz val="10"/>
        <rFont val="Arial"/>
        <family val="2"/>
      </rPr>
      <t xml:space="preserve"> (1) (2)</t>
    </r>
  </si>
  <si>
    <r>
      <t xml:space="preserve">    2011 </t>
    </r>
    <r>
      <rPr>
        <vertAlign val="superscript"/>
        <sz val="10"/>
        <rFont val="Arial"/>
        <family val="2"/>
      </rPr>
      <t>(3)</t>
    </r>
  </si>
  <si>
    <t>14.9 - Comparativo da receita cambial turística: Mundo, América do Sul e Brasil - 1999-2015</t>
  </si>
  <si>
    <r>
      <t>Receita cambial (bilhões de US$)</t>
    </r>
    <r>
      <rPr>
        <b/>
        <vertAlign val="superscript"/>
        <sz val="10"/>
        <rFont val="Arial"/>
        <family val="2"/>
      </rPr>
      <t xml:space="preserve">  (1) (2)</t>
    </r>
  </si>
  <si>
    <t xml:space="preserve">             (3) Dados para o ano de 2011 de Receita Mundo e Brasil: atualizados conforme Barômetro OMT do Turismo Mundial - Volume 14 - Maio 2016; Dados para América do Sul: atualizados segundo Barômetro OMT do Turismo Mundial Volume 12 - Abril 2014.</t>
  </si>
  <si>
    <t>Notas: (1) Dados de 2005 a 2014 revisados.</t>
  </si>
  <si>
    <t>14.10 -  Receita cambial de exportação e do turismo internacional - 2005-2015</t>
  </si>
  <si>
    <r>
      <t>Receita cambial (em US$ bilhões)</t>
    </r>
    <r>
      <rPr>
        <b/>
        <vertAlign val="superscript"/>
        <sz val="10"/>
        <rFont val="Arial"/>
        <family val="2"/>
      </rPr>
      <t xml:space="preserve"> (1) (2)</t>
    </r>
  </si>
  <si>
    <r>
      <t>Exportações</t>
    </r>
    <r>
      <rPr>
        <b/>
        <vertAlign val="superscript"/>
        <sz val="10"/>
        <rFont val="Arial"/>
        <family val="2"/>
      </rPr>
      <t xml:space="preserve"> (3)</t>
    </r>
  </si>
  <si>
    <r>
      <t xml:space="preserve">             (3) Exportações à preço F.O.B. - FMI - Publicação </t>
    </r>
    <r>
      <rPr>
        <i/>
        <sz val="9"/>
        <rFont val="Arial"/>
        <family val="2"/>
      </rPr>
      <t>World Economic Outlook - April 2016 - Table A9. Summary of World Trade Volumes and Prices - World Exports in Billions of U.S. Dollars - Goods and Services</t>
    </r>
    <r>
      <rPr>
        <sz val="9"/>
        <rFont val="Arial"/>
        <family val="2"/>
      </rPr>
      <t xml:space="preserve">. </t>
    </r>
  </si>
  <si>
    <t>14.11 - Eventos internacionais realizados no mundo, segundo países - 2004-2015</t>
  </si>
  <si>
    <t>14.12 - Eventos internacionais realizados no mundo, segundo cidades - 2004-2015</t>
  </si>
  <si>
    <t>Cingapura - Cingapura</t>
  </si>
  <si>
    <t>Sidney - Austrália</t>
  </si>
  <si>
    <t>Boston - Estados Unidos</t>
  </si>
  <si>
    <t>Cracóvia - Polônia</t>
  </si>
  <si>
    <t>Glasgow - Escócia</t>
  </si>
  <si>
    <r>
      <t xml:space="preserve">Mundo </t>
    </r>
    <r>
      <rPr>
        <b/>
        <vertAlign val="superscript"/>
        <sz val="10"/>
        <rFont val="Arial"/>
        <family val="2"/>
      </rPr>
      <t>(2)</t>
    </r>
  </si>
  <si>
    <r>
      <t xml:space="preserve">Eventos internacionais </t>
    </r>
    <r>
      <rPr>
        <b/>
        <vertAlign val="superscript"/>
        <sz val="10"/>
        <rFont val="Arial"/>
        <family val="2"/>
      </rPr>
      <t>(1)</t>
    </r>
  </si>
  <si>
    <t xml:space="preserve">            (2) O número total de eventos por cidades é maior que o número total de eventos por países, porque alguns eventos podem acontecer em mais de uma cidade por país.</t>
  </si>
  <si>
    <t>Notas: (1) São considerados internacionais os eventos itinerantes, com periodicidade fixa, mínimo de 50 participantes e que estejam, pelo menos, em sua terceira edição.</t>
  </si>
  <si>
    <t>Nota: (1) São considerados internacionais os eventos itinerantes, com periodicidade fixa, mínimo de 50 participantes e que estejam, pelo menos, em sua terceira edição.</t>
  </si>
  <si>
    <t>12.1 - Conta turismo do Brasil - 2000-2015</t>
  </si>
  <si>
    <t>12.2 - Desembolso de recursos realizados por instituições financeiras federais para o financiamento do turismo no Brasil, segundo os anos - 2003-2015</t>
  </si>
  <si>
    <r>
      <t>Banco do Nordeste</t>
    </r>
    <r>
      <rPr>
        <vertAlign val="superscript"/>
        <sz val="10"/>
        <rFont val="Arial"/>
        <family val="2"/>
      </rPr>
      <t>(2)</t>
    </r>
  </si>
  <si>
    <r>
      <t>Indireto</t>
    </r>
    <r>
      <rPr>
        <vertAlign val="superscript"/>
        <sz val="10"/>
        <rFont val="Arial"/>
        <family val="2"/>
      </rPr>
      <t xml:space="preserve"> (1)</t>
    </r>
  </si>
  <si>
    <t xml:space="preserve">             Valores atualizados de acordo com a nova metodologia do Banco Central do Brasil.</t>
  </si>
  <si>
    <t>12.3 - Desembolso de recursos realizados por instituições financeiras federais para o financiamento do turismo no Brasil, segundo os meses - 2014-2015</t>
  </si>
  <si>
    <r>
      <t xml:space="preserve">Banco do Nordeste </t>
    </r>
    <r>
      <rPr>
        <vertAlign val="superscript"/>
        <sz val="10"/>
        <rFont val="Arial"/>
        <family val="2"/>
      </rPr>
      <t>(2)</t>
    </r>
  </si>
  <si>
    <r>
      <t xml:space="preserve">Indireto </t>
    </r>
    <r>
      <rPr>
        <vertAlign val="superscript"/>
        <sz val="10"/>
        <rFont val="Arial"/>
        <family val="2"/>
      </rPr>
      <t>(1)</t>
    </r>
  </si>
  <si>
    <t>Fonte: Instituições financeiras federais: Banco do Brasil, Caixa Econômica Federal, Banco Nacional de Desenvolvimento Econômico e Social, Banco do Nordeste e Banco da Amazônia.</t>
  </si>
  <si>
    <t>Notas: (1) Dados atualizados pela Série IBGE - Brasil - Projeção da população por sexo e idade - Indicadores implícitos na projeção - 2000/2060 - Atualização 2013.</t>
  </si>
  <si>
    <t>(2) Os dados do PIB e PIB per capita de 2000 a 2014 foram revisados.</t>
  </si>
  <si>
    <t xml:space="preserve">(4) BACEN - Taxa de câmbio - Livre - Dólar americano (compra) - Média de período - anual </t>
  </si>
  <si>
    <t xml:space="preserve">(5) BACEN - Taxa de câmbio - Livre - Dólar americano (venda) - Média de período - anual </t>
  </si>
  <si>
    <r>
      <t xml:space="preserve">População
(1.000 habitantes) </t>
    </r>
    <r>
      <rPr>
        <b/>
        <vertAlign val="superscript"/>
        <sz val="10"/>
        <rFont val="Arial"/>
        <family val="2"/>
      </rPr>
      <t>(1)</t>
    </r>
  </si>
  <si>
    <t>(3)  Os dados do PIB e PIB per capita de 2012 a 2014 são preliminares.</t>
  </si>
  <si>
    <t>(6)</t>
  </si>
  <si>
    <t>13.1 - Indicadores gerais da economia - 2000-2015</t>
  </si>
  <si>
    <t>(6) Dado não disponível.</t>
  </si>
  <si>
    <r>
      <t xml:space="preserve">PIB a preços correntes
(milhões de US$) </t>
    </r>
    <r>
      <rPr>
        <b/>
        <vertAlign val="superscript"/>
        <sz val="10"/>
        <rFont val="Arial"/>
        <family val="2"/>
      </rPr>
      <t>(2) (3)</t>
    </r>
  </si>
  <si>
    <r>
      <t xml:space="preserve">Compra </t>
    </r>
    <r>
      <rPr>
        <b/>
        <vertAlign val="superscript"/>
        <sz val="10"/>
        <rFont val="Arial"/>
        <family val="2"/>
      </rPr>
      <t>(4)</t>
    </r>
  </si>
  <si>
    <r>
      <t xml:space="preserve">Venda </t>
    </r>
    <r>
      <rPr>
        <b/>
        <vertAlign val="superscript"/>
        <sz val="10"/>
        <rFont val="Arial"/>
        <family val="2"/>
      </rPr>
      <t>(5)</t>
    </r>
  </si>
  <si>
    <t>II - Turismo interno - Reúne informações relativas ao turismo doméstico no Brasil.</t>
  </si>
  <si>
    <t>III - Turismo Mundial - Reúne informações relativas à evolução do Turismo Mundial.</t>
  </si>
  <si>
    <t>A estrutura do Anuário é completada por uma relação de fontes das entidades produtoras das informações que integram este Anuário, um quadro com a relação das principais características dos estudos, pesquisas e levantamentos disponíveis sobre o turismo no Brasil, gráficos ilustrativos e um glossário com termos básicos utilizados na publicação.</t>
  </si>
  <si>
    <r>
      <t>1. Chegadas de turistas ao Brasil - 2014-2015</t>
    </r>
    <r>
      <rPr>
        <sz val="10"/>
        <rFont val="Arial"/>
        <family val="2"/>
      </rPr>
      <t>: Reúne dados relativos ao fluxo de chegadas de turistas ao Brasil, desagregados por países de residência permanente, meses e vias de acesso (aérea, marítima, terrestre ou fluvial).</t>
    </r>
  </si>
  <si>
    <t>Vice-Presidente da República</t>
  </si>
  <si>
    <t>4 - Estudo da demanda turística internacional 
Principais resultados - 2014-2015</t>
  </si>
  <si>
    <r>
      <t>2. Chegadas de turistas ao Brasil, por Unidades da Federação e vias de acesso, segundo Continentes e países de residência permanente - 2014-2015</t>
    </r>
    <r>
      <rPr>
        <sz val="10"/>
        <rFont val="Arial"/>
        <family val="2"/>
      </rPr>
      <t>: Apresenta, para 17 Unidades da Federação, os dados desagregados sobre o fluxo de chegadas de turistas não residentes por países de residência permanente, meses e vias de acesso (aérea, marítima, terrestre ou fluvial). As tabelas referentes às Outras Unidades da Federação reúnem informações agregadas dos portões de entrada que, por questões estatísticas, ainda não permitem desagregações das UF não incluídas.</t>
    </r>
  </si>
  <si>
    <r>
      <t>3. Síntese Brasil</t>
    </r>
    <r>
      <rPr>
        <sz val="10"/>
        <rFont val="Arial"/>
        <family val="2"/>
      </rPr>
      <t>: Contém dados consolidados para os anos de 2014 e 2015 relativos às UFs relacionadas aos portões de entrada de turistas não residentes, apresentados por vias de acesso e meses. Também disponibiliza a posição dos principais países emissores de turistas para o Brasil e a série histórica, com informações sobre o fluxo de chegadas de turistas no período de 1970 a 2015.</t>
    </r>
  </si>
  <si>
    <t xml:space="preserve">Internet, </t>
  </si>
  <si>
    <t>Chegadas de turistas não residentes ao Brasil</t>
  </si>
  <si>
    <t>Ministério do Turismo
Executor - Fundação Instituto de Pesquisa Econômica - FIPE</t>
  </si>
  <si>
    <t>Dados estaimados sobre a chegada de turistas não residentes ao Brasil, por portão de entrada no Brasil, com a utilização de dados de migração coletados e cedidos  pela Polícia Federal.</t>
  </si>
  <si>
    <t>Ministério do Turismo
Executor - Fundação Getúlio Vargas - FGV</t>
  </si>
  <si>
    <r>
      <t>4. Estudo da demanda turística internacional - Principais resultados - 2014-2015:</t>
    </r>
    <r>
      <rPr>
        <sz val="10"/>
        <rFont val="Arial"/>
        <family val="2"/>
      </rPr>
      <t xml:space="preserve"> Dados consolidados sobre o perfil do turista internacional que visitou o Brasil em 2014 e 2015, desagregados por motivo da viagem.</t>
    </r>
  </si>
  <si>
    <r>
      <t>5. Eventos internacionais - 2004-2015:</t>
    </r>
    <r>
      <rPr>
        <sz val="10"/>
        <rFont val="Arial"/>
        <family val="2"/>
      </rPr>
      <t xml:space="preserve"> Informações relativas ao número de eventos internacionais realizados no Brasil, segundo dados da </t>
    </r>
    <r>
      <rPr>
        <i/>
        <sz val="10"/>
        <rFont val="Arial"/>
        <family val="2"/>
      </rPr>
      <t xml:space="preserve">International Congress &amp; Convention Association </t>
    </r>
    <r>
      <rPr>
        <sz val="10"/>
        <rFont val="Arial"/>
        <family val="2"/>
      </rPr>
      <t>(ICCA) - 2004-2015. A ICCA considera como internacionais os eventos itinerantes, com periodicidade fixa, com um mínimo de 50 participantes e que estejam pelo menos em sua terceira edição.</t>
    </r>
  </si>
  <si>
    <r>
      <t>6. Movimentação internacional de passageiros em aeroportos do Brasil:</t>
    </r>
    <r>
      <rPr>
        <sz val="10"/>
        <rFont val="Arial"/>
        <family val="2"/>
      </rPr>
      <t xml:space="preserve"> Apresenta a série histórica, de 2000 a 2015, relativa ao embarque e desembarque internacional de passageiros em voos regulares e não-regulares, por Unidades da Federação, utilizando-se de base de dados da INFRAERO, ANAC e concessionárias.</t>
    </r>
  </si>
  <si>
    <r>
      <t>8. Movimentação nacional de passageiros em aeroportos do Brasil:</t>
    </r>
    <r>
      <rPr>
        <sz val="10"/>
        <rFont val="Arial"/>
        <family val="2"/>
      </rPr>
      <t xml:space="preserve"> Série histórica, de 2000 a 2015, relativa ao embarque e desembarque nacional de passageiros em voos regulares e não-regulares, por Unidades da Federação, utilizando-se de base de dados da INFRAERO, ANAC e concessionárias.</t>
    </r>
  </si>
  <si>
    <r>
      <t xml:space="preserve">9. Desembarques nacionais de passageiros em aeroportos do Brasil: </t>
    </r>
    <r>
      <rPr>
        <sz val="10"/>
        <rFont val="Arial"/>
        <family val="2"/>
      </rPr>
      <t>Apresenta dados consolidados sobre o desembarque nacional de passageiros em voos regulares e não-regulares, por meses, para o período de 2010 a 2015. Disponibiliza, ainda, informações mensais, por Unidades da Federação, para os anos 2014 e 2015, utilizando-se de base de dados da INFRAERO, ANAC e concessionárias.</t>
    </r>
  </si>
  <si>
    <r>
      <t>11. Equipamentos, prestadores de serviços turísticos e profissionais da área de turismo cadastrados no Ministério do Turismo:</t>
    </r>
    <r>
      <rPr>
        <sz val="10"/>
        <rFont val="Arial"/>
        <family val="2"/>
      </rPr>
      <t xml:space="preserve"> Compila dados do número de equipamentos e prestadores de serviços turísticos - agências de turismo, meios de hospedagem, restaurantes,bares e similares, parques temáticos, transportadoras turísticas, locadoras de veículos, organizadores de eventos (congressos, convenções e congêneres), organizadores de feiras, exposições e congêneres, prestadoras de serviços especializados para organização de eventos- nos anos de 2014 e 2015.</t>
    </r>
  </si>
  <si>
    <r>
      <t>12. Resultados econômicos e financiamentos concedidos por instituições financeiras federais para o turismo no Brasil:</t>
    </r>
    <r>
      <rPr>
        <sz val="10"/>
        <rFont val="Arial"/>
        <family val="2"/>
      </rPr>
      <t xml:space="preserve"> Reúne dados sobre o desempenho econômico do Turismo no país. Apresenta  dados compilados pelo Banco Central sobre a Conta Turismo do Brasil, e mostra tabelas com o desembolso de recursos realizados pelas instituições financeiras federais (Banco do Brasil, Caixa Econômica Federal, Banco do Nordeste, Banco da Amazônia e BNDES) para o financiamento do turismo no Brasil, nos anos 2003 a 2015. Disponibiliza, ainda, informações segundo os meses - 2014 e 2015.</t>
    </r>
  </si>
  <si>
    <r>
      <t>13. Indicadores socioeconômicos - Brasil:</t>
    </r>
    <r>
      <rPr>
        <sz val="10"/>
        <rFont val="Arial"/>
        <family val="2"/>
      </rPr>
      <t xml:space="preserve"> Apresenta a evolução histórica dos indicadores de desempenho socioeconômico da economia brasileira relativos à população, ao PIB, à taxa de câmbio expressa em dólar e ao PIB per capita, desde 2000.</t>
    </r>
  </si>
  <si>
    <r>
      <t>14. Dados gerais do turismo mundial:</t>
    </r>
    <r>
      <rPr>
        <sz val="10"/>
        <rFont val="Arial"/>
        <family val="2"/>
      </rPr>
      <t xml:space="preserve"> Reúne dados sobre o desempenho do turismo mundial em termos de chegadas de turistas e receita cambial, por países e regiões do mundo, no período de 2010 a 2015, e as participações relativas do Brasil e da América do Sul. Lista dados da ICCA com o número de eventos internacionais realizados no mundo, por países e cidades, entre os anos de 2004 a 2015.</t>
    </r>
  </si>
  <si>
    <t>Dados sobre o desembarque e embarque de passageiros nacionais e internacionais, por UF, em voos regulares e não-regulares,  utilizando-se de base de dados da INFRAERO, ANAC e concessionárias.</t>
  </si>
  <si>
    <t>Empresa Brasileira de Infraestrutura Aeroportuária - INFRAERO
Agência Nacional de Aviação Civil - ANAC</t>
  </si>
  <si>
    <t>Departamento de Estudos Econômicos e Pesquisas - DEPES</t>
  </si>
  <si>
    <t>(3) Os turistas que visitaram o Brasil em viagens a lazer motivadas pela Copa do Mundo foram classificados dentro da categoria "Outros", na subcategoria “Lazer relacionado à Copa do Mundo”.</t>
  </si>
  <si>
    <t>(2) Os turistas que visitaram o Brasil devido à Copa do Mundo foram classificados nas categorias “Lazer” ou “Negócios ou trabalho”, conforme cada caso.</t>
  </si>
  <si>
    <t>(1) Em 2014 foi realizada uma etapa adicional de pesquisa durante a Copa do Mundo FIFA 2014 no Brasil.</t>
  </si>
  <si>
    <t xml:space="preserve">Avaliação positiva da viagem </t>
  </si>
  <si>
    <t xml:space="preserve">- - </t>
  </si>
  <si>
    <t>Outras motivações de lazer</t>
  </si>
  <si>
    <t>Lazer relacionado à Copa do Mundo</t>
  </si>
  <si>
    <r>
      <t xml:space="preserve">Motivação da viagem a lazer </t>
    </r>
    <r>
      <rPr>
        <b/>
        <vertAlign val="superscript"/>
        <sz val="10"/>
        <rFont val="Arial"/>
        <family val="2"/>
      </rPr>
      <t>(3)</t>
    </r>
  </si>
  <si>
    <r>
      <t xml:space="preserve">Motivo da viagem </t>
    </r>
    <r>
      <rPr>
        <b/>
        <vertAlign val="superscript"/>
        <sz val="10"/>
        <rFont val="Arial"/>
        <family val="2"/>
      </rPr>
      <t>(1, 2)</t>
    </r>
  </si>
  <si>
    <t>Cairu - BA</t>
  </si>
  <si>
    <t>Itapema - SC</t>
  </si>
  <si>
    <t>Torres - RS</t>
  </si>
  <si>
    <t>Santos - SP</t>
  </si>
  <si>
    <r>
      <t xml:space="preserve">SECRETARIA
</t>
    </r>
    <r>
      <rPr>
        <b/>
        <sz val="12"/>
        <rFont val="Verdana"/>
        <family val="2"/>
      </rPr>
      <t>EXECUTIVA</t>
    </r>
  </si>
  <si>
    <r>
      <t xml:space="preserve">MINISTÉRIO DO
</t>
    </r>
    <r>
      <rPr>
        <b/>
        <sz val="12"/>
        <rFont val="Verdana"/>
        <family val="2"/>
      </rPr>
      <t>TURISMO</t>
    </r>
  </si>
  <si>
    <t>Chegadas internacionais de turistas e receita cambial do turismo no mundo - 2010-2015</t>
  </si>
  <si>
    <t>Desembarques nacionais de passageiros em aeroportos do Brasil - 2005-2015</t>
  </si>
  <si>
    <t>Desembarques internacionais de passageiros em aeroportos do Brasil - 2005-2015</t>
  </si>
  <si>
    <t>14.12 - Eventos internacionais realizados no mundo, segundo cidades - 2004-2014</t>
  </si>
  <si>
    <t>14.10 - Receita cambial de exportação e do turismo internacional - 2005-2015</t>
  </si>
  <si>
    <t>9.2.2 - Desembarques nacionais de passageiros de voos não regulares, segundo Grandes Regiões e Unidades da Federação - 2014</t>
  </si>
  <si>
    <r>
      <t>7. Desembarques internacionais de passageiros em aeroportos do Brasil:</t>
    </r>
    <r>
      <rPr>
        <sz val="10"/>
        <rFont val="Arial"/>
        <family val="2"/>
      </rPr>
      <t xml:space="preserve"> Dados consolidados sobre o desembarque internacional de passageiros em voos regulares e não-regulares, por meses, para os anos de 2010 a 2015. Disponibiliza, ainda, informações mensais por Unidades da Federação para os anos 2014 e 2015, utilizando-se de base de dados da INFRAERO, ANAC e concessionárias.</t>
    </r>
  </si>
  <si>
    <r>
      <t xml:space="preserve">É o registro contábil das entradas de divisas provenientes dos gastos com o consumo de bens e serviços efetuados no Brasil por visitantes internacionais - a chamada </t>
    </r>
    <r>
      <rPr>
        <i/>
        <sz val="10"/>
        <rFont val="Arial"/>
        <family val="2"/>
      </rPr>
      <t>Receita Cambial</t>
    </r>
    <r>
      <rPr>
        <sz val="10"/>
        <rFont val="Arial"/>
        <family val="2"/>
      </rPr>
      <t xml:space="preserve"> e, por outro lado, da saída de divisas por conta dos gastos com o consumo de bens e serviços efetuados por brasileiros em outros países - a chamada Despesa Cambial. O saldo desta conta  pode ser positivo ou negativo. Esta conta refere-se a um item da Conta Serviços da balança de pagamentos do Banco Central do Brasil.</t>
    </r>
  </si>
  <si>
    <t>Secretário Executivo</t>
  </si>
  <si>
    <t>Alberto Alves (Ministro de Estado do Turismo - Interino)</t>
  </si>
  <si>
    <t>MICHEL TEMER (Presidente da República - Interino)</t>
  </si>
  <si>
    <t>10 - Movimentação de passageiros em
rodoviárias do Brasil</t>
  </si>
  <si>
    <t>10 - Movimentação de passageiros em rodoviárias do Brasil</t>
  </si>
  <si>
    <t>10.1 - Movimentação nacional e internacional de passageiros em rodoviárias do Brasil, segundo os anos - 2006-2015</t>
  </si>
  <si>
    <t>Movimentação de passageiros</t>
  </si>
  <si>
    <r>
      <t>Nacional</t>
    </r>
    <r>
      <rPr>
        <b/>
        <vertAlign val="superscript"/>
        <sz val="10"/>
        <rFont val="Arial"/>
        <family val="2"/>
      </rPr>
      <t>(1)</t>
    </r>
  </si>
  <si>
    <r>
      <t>Internacional</t>
    </r>
    <r>
      <rPr>
        <b/>
        <vertAlign val="superscript"/>
        <sz val="10"/>
        <rFont val="Arial"/>
        <family val="2"/>
      </rPr>
      <t>(2)</t>
    </r>
  </si>
  <si>
    <t>Fonte: Agência Nacional de Transporte Terrestre - ANTT.</t>
  </si>
  <si>
    <t>Nota: (1) O transporte nacional compõe-se do transporte intraestadual e interestadual.</t>
  </si>
  <si>
    <t xml:space="preserve">         (2) E o transporte internacional exclui o transporte Semi-Urbano dos passageiros de ida e de volta.</t>
  </si>
  <si>
    <t>Obs: Tanto a movimentação nacional como a internacional contemplam a soma.</t>
  </si>
  <si>
    <t>10.1.1 - Movimentação nacional, interestaduais e intraestaduais de passageiros em rodoviárias do Brasil, segundo os anos - 2006-2015</t>
  </si>
  <si>
    <t>Movimentação de passageiros Nacionais</t>
  </si>
  <si>
    <t>Passageiros Nacionais</t>
  </si>
  <si>
    <t>Passageiros Interestaduais</t>
  </si>
  <si>
    <t>Passageiros Intraestaduais</t>
  </si>
  <si>
    <r>
      <t>Ida</t>
    </r>
    <r>
      <rPr>
        <b/>
        <vertAlign val="superscript"/>
        <sz val="10"/>
        <rFont val="Arial"/>
        <family val="2"/>
      </rPr>
      <t>(1)</t>
    </r>
  </si>
  <si>
    <r>
      <t>Volta</t>
    </r>
    <r>
      <rPr>
        <b/>
        <vertAlign val="superscript"/>
        <sz val="10"/>
        <rFont val="Arial"/>
        <family val="2"/>
      </rPr>
      <t>(2)</t>
    </r>
  </si>
  <si>
    <t>Nota: (1)  Segundo a ANTT, passageiros de ida referem-se aos passageiros embarcados no ponto de origem da linha do ônibus.</t>
  </si>
  <si>
    <t xml:space="preserve">         (2)  Segundo a ANTT, passageiros de volta referem-se aos passageiros embarcados no ponto de destino da linha do ônibus.</t>
  </si>
  <si>
    <t>Obs: O transporte nacional compõe-se do transporte interestadual e intraestadual. A movimentação nacional contemplam a soma dos passageiros de ida e de volta interestaduais e intraestaduais.</t>
  </si>
  <si>
    <t>10.2 - Movimentação nacional e internacional de passageiros em rodoviárias do Brasil, segundo os meses - 2014-2015</t>
  </si>
  <si>
    <t xml:space="preserve">Movimentação Nacional </t>
  </si>
  <si>
    <t>Movimentação Internacional</t>
  </si>
  <si>
    <t>Nota: O transporte internacional exclui o transporte Semi-Urbano. E o transporte nacional compõe-se do transporte interestadual e intraestadual.</t>
  </si>
  <si>
    <t>10.3 - Movimentação nacional de passageiros em rodoviárias do Brasil, por ano, segundo Grandes Regiões e Unidades da Federação - 2014-2015</t>
  </si>
  <si>
    <t>Grandes Regiões e
Unidades da Federação</t>
  </si>
  <si>
    <r>
      <t>Passageiros de ida</t>
    </r>
    <r>
      <rPr>
        <b/>
        <vertAlign val="superscript"/>
        <sz val="10"/>
        <rFont val="Arial"/>
        <family val="2"/>
      </rPr>
      <t>(1)</t>
    </r>
  </si>
  <si>
    <r>
      <t>Passageiros de volta</t>
    </r>
    <r>
      <rPr>
        <b/>
        <vertAlign val="superscript"/>
        <sz val="10"/>
        <rFont val="Arial"/>
        <family val="2"/>
      </rPr>
      <t>(2)</t>
    </r>
  </si>
  <si>
    <t>Notas: (1)  Segundo a ANTT, passageiros de ida referem-se aos passageiros embarcados no ponto de origem da linha do ônibus.</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</si>
  <si>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5"/>
        <rFont val="Arial"/>
        <family val="2"/>
      </rPr>
      <t xml:space="preserve">  </t>
    </r>
    <r>
      <rPr>
        <sz val="9"/>
        <rFont val="Arial"/>
        <family val="2"/>
      </rPr>
      <t>(2)  Segundo a ANTT, passageiros de volta referem-se aos passageiros embarcados no ponto de destino da linha do ônibus.</t>
    </r>
  </si>
  <si>
    <t>10.4 - Movimentação internacional de passageiros em rodoviárias do Brasil, por ano, segundo Grandes Regiões e Unidades da Federação - 2014-2015</t>
  </si>
  <si>
    <t>Notas: (1) Segundo a ANTT, passageiros de ida referem-se aos passageiros embarcados no ponto de origem da linha do ônibus.</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</si>
  <si>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7"/>
        <rFont val="Arial"/>
        <family val="2"/>
      </rPr>
      <t xml:space="preserve">   </t>
    </r>
    <r>
      <rPr>
        <sz val="9"/>
        <rFont val="Arial"/>
        <family val="2"/>
      </rPr>
      <t xml:space="preserve"> (2)  Segundo a ANTT, passageiros de volta referem-se aos passageiros embarcados no ponto de destino da linha do ônibus.</t>
    </r>
  </si>
  <si>
    <t>10. Movimentação  de passageiros em rodoviárias do Brasil</t>
  </si>
  <si>
    <r>
      <t>10. Movimentação nacional e internacional de passageiros em rodoviárias do Brasil:</t>
    </r>
    <r>
      <rPr>
        <sz val="10"/>
        <rFont val="Arial"/>
        <family val="2"/>
      </rPr>
      <t xml:space="preserve"> Apresenta dados sobre a movimentação nacional e internacional de passageiros nas principais rodoviárias do país, no período de 2006 a 2015. Traz também informações segundo os meses do ano, Grandes Regiões e Unidades da Federação - 2014 e 2015.</t>
    </r>
  </si>
  <si>
    <t>1 - Chegadas de turistas ao Brasil</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</si>
</sst>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64" formatCode="_(* #,##0_);_(* \(#,##0\);_(* &quot;-&quot;??_);_(@_)"/>
    <numFmt numFmtId="165" formatCode="_(* #,##0.00_);_(* \(#,##0.00\);_(* &quot;-&quot;??_);_(@_)"/>
    <numFmt numFmtId="166" formatCode="_(* #,##0.0_);_(* \(#,##0.0\);_(* &quot;-&quot;??_);_(@_)"/>
    <numFmt numFmtId="167" formatCode="0.000%"/>
    <numFmt numFmtId="168" formatCode="_(* #,##0.0000_);_(* \(#,##0.0000\);_(* &quot;-&quot;??_);_(@_)"/>
    <numFmt numFmtId="169" formatCode="_(* #,##0.000000_);_(* \(#,##0.000000\);_(* &quot;-&quot;??_);_(@_)"/>
    <numFmt numFmtId="170" formatCode="_(* #,##0_);_(* \(#,##0\);_(* \-??_);_(@_)"/>
    <numFmt numFmtId="171" formatCode="_(* #,##0.00_);_(* \(#,##0.00\);_(* \-??_);_(@_)"/>
    <numFmt numFmtId="172" formatCode="_(* #,##0.00000_);_(* \(#,##0.00000\);_(* &quot;-&quot;??_);_(@_)"/>
    <numFmt numFmtId="173" formatCode="#,##0;[Red]#,##0"/>
    <numFmt numFmtId="174" formatCode="d\-mmm\-yyyy"/>
    <numFmt numFmtId="175" formatCode="#,##0.000"/>
    <numFmt numFmtId="176" formatCode="0.0"/>
    <numFmt numFmtId="177" formatCode="##\º"/>
    <numFmt numFmtId="178" formatCode="#,##0.0"/>
    <numFmt numFmtId="179" formatCode="General\ \ \ "/>
    <numFmt numFmtId="180" formatCode="_(* #,##0_);_(* \(#,##0\);_(* &quot;-&quot;_);_(@_)"/>
    <numFmt numFmtId="181" formatCode="_-* #,##0_-;\-* #,##0_-;_-* &quot;-&quot;??_-;_-@_-"/>
    <numFmt numFmtId="182" formatCode="_-* #,##0.0000_-;\-* #,##0.0000_-;_-* &quot;-&quot;??_-;_-@_-"/>
    <numFmt numFmtId="183" formatCode="_(* #,##0.0_);_(* \(#,##0.0\);_(* &quot;-&quot;?_);_(@_)"/>
    <numFmt numFmtId="184" formatCode="#,##0.0_);\(#,##0.0\)"/>
    <numFmt numFmtId="185" formatCode="_-* #,##0.0_-;\-* #,##0.0_-;_-* &quot;-&quot;??_-;_-@_-"/>
    <numFmt numFmtId="186" formatCode="_-* #,##0.0_-;\-* #,##0.0_-;_-* &quot;-&quot;?_-;_-@_-"/>
    <numFmt numFmtId="187" formatCode="_(* #,##0.00_);_(* \(#,##0.00\);_(* &quot;-&quot;?_);_(@_)"/>
    <numFmt numFmtId="188" formatCode="0.0_);\(0.0\)"/>
    <numFmt numFmtId="189" formatCode="0.0%"/>
  </numFmts>
  <fonts count="38" x14ac:knownFonts="1">
    <font>
      <sz val="11"/>
      <color theme="1"/>
      <name val="Calibri"/>
      <family val="2"/>
      <scheme val="minor"/>
    </font>
    <font>
      <sz val="10"/>
      <name val="Arial"/>
      <family val="2"/>
    </font>
    <font>
      <b/>
      <sz val="12"/>
      <name val="Verdana"/>
      <family val="2"/>
    </font>
    <font>
      <sz val="12"/>
      <name val="Verdana"/>
      <family val="2"/>
    </font>
    <font>
      <b/>
      <sz val="16"/>
      <name val="Arial"/>
      <family val="2"/>
    </font>
    <font>
      <b/>
      <sz val="24"/>
      <name val="Arial"/>
      <family val="2"/>
    </font>
    <font>
      <sz val="20"/>
      <name val="Arial"/>
      <family val="2"/>
    </font>
    <font>
      <sz val="10"/>
      <name val="Times New Roman"/>
      <family val="1"/>
    </font>
    <font>
      <sz val="12"/>
      <name val="Arial"/>
      <family val="2"/>
    </font>
    <font>
      <b/>
      <sz val="12"/>
      <name val="Arial"/>
      <family val="2"/>
    </font>
    <font>
      <sz val="9"/>
      <name val="Arial"/>
      <family val="2"/>
    </font>
    <font>
      <b/>
      <sz val="10"/>
      <name val="Arial"/>
      <family val="2"/>
    </font>
    <font>
      <sz val="11"/>
      <name val="Arial"/>
      <family val="2"/>
    </font>
    <font>
      <b/>
      <sz val="20"/>
      <name val="Arial"/>
      <family val="2"/>
    </font>
    <font>
      <i/>
      <sz val="10"/>
      <name val="Arial"/>
      <family val="2"/>
    </font>
    <font>
      <b/>
      <sz val="9"/>
      <name val="Arial"/>
      <family val="2"/>
    </font>
    <font>
      <b/>
      <sz val="11"/>
      <name val="Arial"/>
      <family val="2"/>
    </font>
    <font>
      <sz val="8"/>
      <name val="Arial"/>
      <family val="2"/>
    </font>
    <font>
      <sz val="7"/>
      <name val="Arial"/>
      <family val="2"/>
    </font>
    <font>
      <sz val="14"/>
      <name val="Arial"/>
      <family val="2"/>
    </font>
    <font>
      <sz val="16"/>
      <name val="Arial"/>
      <family val="2"/>
    </font>
    <font>
      <b/>
      <sz val="8"/>
      <name val="Arial"/>
      <family val="2"/>
    </font>
    <font>
      <b/>
      <sz val="14"/>
      <name val="Arial"/>
      <family val="2"/>
    </font>
    <font>
      <i/>
      <sz val="11"/>
      <name val="Arial"/>
      <family val="2"/>
    </font>
    <font>
      <b/>
      <i/>
      <sz val="10"/>
      <name val="Arial"/>
      <family val="2"/>
    </font>
    <font>
      <b/>
      <u/>
      <sz val="10"/>
      <name val="Times New Roman"/>
      <family val="1"/>
    </font>
    <font>
      <sz val="11"/>
      <name val="Calibri"/>
      <family val="2"/>
      <scheme val="minor"/>
    </font>
    <font>
      <sz val="11"/>
      <color theme="1"/>
      <name val="Calibri"/>
      <family val="2"/>
      <scheme val="minor"/>
    </font>
    <font>
      <sz val="20"/>
      <name val="Tahoma"/>
      <family val="2"/>
    </font>
    <font>
      <vertAlign val="superscript"/>
      <sz val="10"/>
      <name val="Arial"/>
      <family val="2"/>
    </font>
    <font>
      <sz val="10"/>
      <name val="Arial"/>
      <family val="2"/>
    </font>
    <font>
      <b/>
      <vertAlign val="superscript"/>
      <sz val="10"/>
      <name val="Arial"/>
      <family val="2"/>
    </font>
    <font>
      <sz val="9"/>
      <name val="Calibri"/>
      <family val="2"/>
      <scheme val="minor"/>
    </font>
    <font>
      <i/>
      <sz val="9"/>
      <name val="Arial"/>
      <family val="2"/>
    </font>
    <font>
      <sz val="10"/>
      <name val="Calibri"/>
      <family val="2"/>
      <scheme val="minor"/>
    </font>
    <font>
      <sz val="10"/>
      <name val="Tahoma"/>
      <family val="2"/>
    </font>
    <font>
      <sz val="6"/>
      <name val="Arial"/>
      <family val="2"/>
    </font>
    <font>
      <sz val="5"/>
      <name val="Arial"/>
      <family val="2"/>
    </font>
  </fonts>
  <fills count="3">
    <fill>
      <patternFill patternType="none"/>
    </fill>
    <fill>
      <patternFill patternType="gray125"/>
    </fill>
    <fill>
      <patternFill patternType="solid">
        <fgColor theme="0"/>
        <bgColor indexed="64"/>
      </patternFill>
    </fill>
  </fills>
  <borders count="31">
    <border>
      <left/>
      <right/>
      <top/>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s>
  <cellStyleXfs count="47">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1" fontId="1" fillId="0" borderId="0" applyFont="0" applyFill="0" applyAlignment="0" applyProtection="0"/>
    <xf numFmtId="0" fontId="1" fillId="0" borderId="0" applyNumberFormat="0" applyFill="0" applyBorder="0" applyAlignment="0" applyProtection="0"/>
    <xf numFmtId="171" fontId="1" fillId="0" borderId="0" applyFont="0" applyFill="0" applyAlignment="0" applyProtection="0"/>
    <xf numFmtId="9" fontId="1" fillId="0" borderId="0" applyFont="0" applyFill="0" applyBorder="0" applyAlignment="0" applyProtection="0"/>
    <xf numFmtId="171" fontId="1" fillId="0" borderId="0" applyFont="0" applyFill="0" applyAlignment="0" applyProtection="0"/>
    <xf numFmtId="171" fontId="1" fillId="0" borderId="0" applyFont="0" applyFill="0" applyAlignment="0" applyProtection="0"/>
    <xf numFmtId="171" fontId="1" fillId="0" borderId="0" applyFont="0" applyFill="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applyNumberFormat="0" applyFill="0" applyBorder="0" applyAlignment="0" applyProtection="0"/>
    <xf numFmtId="165" fontId="1"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applyNumberFormat="0" applyFill="0" applyBorder="0" applyAlignment="0" applyProtection="0"/>
    <xf numFmtId="165" fontId="1" fillId="0" borderId="0" applyFont="0" applyFill="0" applyBorder="0" applyAlignment="0" applyProtection="0"/>
    <xf numFmtId="0" fontId="1" fillId="0" borderId="0"/>
    <xf numFmtId="169" fontId="1" fillId="0" borderId="0" applyFont="0" applyFill="0" applyAlignment="0" applyProtection="0"/>
    <xf numFmtId="169" fontId="1" fillId="0" borderId="0" applyFont="0" applyFill="0" applyAlignment="0" applyProtection="0"/>
    <xf numFmtId="169" fontId="1" fillId="0" borderId="0" applyFont="0" applyFill="0" applyAlignment="0" applyProtection="0"/>
    <xf numFmtId="169" fontId="1" fillId="0" borderId="0" applyFont="0" applyFill="0" applyAlignment="0" applyProtection="0"/>
    <xf numFmtId="169" fontId="1" fillId="0" borderId="0" applyFont="0" applyFill="0" applyAlignment="0" applyProtection="0"/>
    <xf numFmtId="169" fontId="1" fillId="0" borderId="0" applyFont="0" applyFill="0" applyAlignment="0" applyProtection="0"/>
    <xf numFmtId="0" fontId="1" fillId="0" borderId="0"/>
    <xf numFmtId="165"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30" fillId="0" borderId="0"/>
    <xf numFmtId="0" fontId="30" fillId="0" borderId="0"/>
    <xf numFmtId="0" fontId="30" fillId="0" borderId="0"/>
    <xf numFmtId="9" fontId="27" fillId="0" borderId="0" applyFont="0" applyFill="0" applyBorder="0" applyAlignment="0" applyProtection="0"/>
  </cellStyleXfs>
  <cellXfs count="1660">
    <xf numFmtId="0" fontId="0" fillId="0" borderId="0" xfId="0"/>
    <xf numFmtId="0" fontId="4" fillId="0" borderId="0" xfId="1" applyFont="1" applyFill="1" applyAlignment="1">
      <alignment wrapText="1"/>
    </xf>
    <xf numFmtId="0" fontId="1" fillId="0" borderId="0" xfId="1" applyFont="1" applyFill="1"/>
    <xf numFmtId="0" fontId="5" fillId="0" borderId="0" xfId="1" applyFont="1" applyFill="1" applyAlignment="1">
      <alignment horizontal="left"/>
    </xf>
    <xf numFmtId="0" fontId="1" fillId="0" borderId="0" xfId="1" applyFont="1" applyFill="1" applyAlignment="1">
      <alignment horizontal="left"/>
    </xf>
    <xf numFmtId="0" fontId="5" fillId="0" borderId="0" xfId="1" applyFont="1" applyFill="1" applyAlignment="1">
      <alignment vertical="center" wrapText="1"/>
    </xf>
    <xf numFmtId="0" fontId="7" fillId="0" borderId="0" xfId="1" applyFont="1" applyFill="1" applyAlignment="1">
      <alignment horizontal="left"/>
    </xf>
    <xf numFmtId="0" fontId="8" fillId="0" borderId="0" xfId="1" applyFont="1" applyFill="1" applyAlignment="1">
      <alignment horizontal="left"/>
    </xf>
    <xf numFmtId="0" fontId="9" fillId="0" borderId="0" xfId="2" applyFont="1" applyFill="1" applyBorder="1" applyAlignment="1">
      <alignment vertical="center"/>
    </xf>
    <xf numFmtId="0" fontId="10" fillId="0" borderId="0" xfId="2" applyFont="1" applyFill="1" applyBorder="1" applyAlignment="1">
      <alignment vertical="center"/>
    </xf>
    <xf numFmtId="0" fontId="9" fillId="0" borderId="0" xfId="2" applyFont="1" applyFill="1" applyBorder="1" applyAlignment="1">
      <alignment vertical="center" wrapText="1"/>
    </xf>
    <xf numFmtId="0" fontId="11" fillId="0" borderId="0" xfId="2" applyFont="1" applyFill="1" applyBorder="1" applyAlignment="1">
      <alignment vertical="center" wrapText="1"/>
    </xf>
    <xf numFmtId="0" fontId="11" fillId="0" borderId="0" xfId="2" applyFont="1" applyFill="1" applyAlignment="1">
      <alignment vertical="center" wrapText="1"/>
    </xf>
    <xf numFmtId="0" fontId="1" fillId="0" borderId="0" xfId="2" applyFont="1" applyFill="1" applyBorder="1" applyAlignment="1">
      <alignment vertical="center" wrapText="1"/>
    </xf>
    <xf numFmtId="0" fontId="1" fillId="0" borderId="0" xfId="4" applyFont="1" applyFill="1" applyBorder="1" applyAlignment="1">
      <alignment horizontal="left" vertical="center"/>
    </xf>
    <xf numFmtId="0" fontId="1" fillId="0" borderId="0" xfId="1" applyFont="1" applyFill="1" applyBorder="1" applyAlignment="1">
      <alignment horizontal="left" vertical="center"/>
    </xf>
    <xf numFmtId="0" fontId="8" fillId="0" borderId="0" xfId="1" applyFont="1" applyFill="1" applyBorder="1" applyAlignment="1">
      <alignment horizontal="left" vertical="center"/>
    </xf>
    <xf numFmtId="0" fontId="9" fillId="0" borderId="0" xfId="0" applyFont="1" applyFill="1" applyBorder="1" applyAlignment="1">
      <alignment horizontal="left" vertical="center" wrapText="1"/>
    </xf>
    <xf numFmtId="0" fontId="8" fillId="0" borderId="0" xfId="4" applyFont="1" applyFill="1" applyBorder="1" applyAlignment="1">
      <alignment horizontal="left" vertical="center"/>
    </xf>
    <xf numFmtId="0" fontId="1" fillId="0" borderId="0" xfId="5" applyFont="1" applyFill="1" applyAlignment="1">
      <alignment wrapText="1"/>
    </xf>
    <xf numFmtId="0" fontId="6" fillId="0" borderId="0" xfId="5" applyFont="1" applyFill="1" applyAlignment="1">
      <alignment vertical="center" wrapText="1"/>
    </xf>
    <xf numFmtId="0" fontId="1" fillId="0" borderId="0" xfId="5" applyFont="1" applyFill="1" applyAlignment="1">
      <alignment vertical="center" wrapText="1"/>
    </xf>
    <xf numFmtId="0" fontId="9" fillId="0" borderId="0" xfId="4" applyFont="1" applyFill="1" applyAlignment="1">
      <alignment horizontal="left" vertical="center" wrapText="1"/>
    </xf>
    <xf numFmtId="0" fontId="9" fillId="0" borderId="0" xfId="4" applyFont="1" applyFill="1" applyAlignment="1">
      <alignment vertical="center" wrapText="1"/>
    </xf>
    <xf numFmtId="0" fontId="8" fillId="0" borderId="0" xfId="4" applyFont="1" applyFill="1" applyAlignment="1">
      <alignment horizontal="center" vertical="center" wrapText="1"/>
    </xf>
    <xf numFmtId="0" fontId="8" fillId="0" borderId="0" xfId="4" applyFont="1" applyFill="1" applyAlignment="1">
      <alignment vertical="center" wrapText="1"/>
    </xf>
    <xf numFmtId="0" fontId="1" fillId="0" borderId="0" xfId="4" applyFont="1" applyFill="1" applyAlignment="1">
      <alignment vertical="center" wrapText="1"/>
    </xf>
    <xf numFmtId="0" fontId="9" fillId="0" borderId="0" xfId="6" applyFont="1" applyFill="1" applyAlignment="1">
      <alignment horizontal="center" vertical="center"/>
    </xf>
    <xf numFmtId="0" fontId="9" fillId="0" borderId="0" xfId="6" applyFont="1" applyFill="1" applyAlignment="1">
      <alignment vertical="center"/>
    </xf>
    <xf numFmtId="0" fontId="12" fillId="0" borderId="1" xfId="6" applyFont="1" applyFill="1" applyBorder="1" applyAlignment="1">
      <alignment vertical="center"/>
    </xf>
    <xf numFmtId="0" fontId="9" fillId="0" borderId="1" xfId="6" applyFont="1" applyFill="1" applyBorder="1" applyAlignment="1">
      <alignment vertical="center"/>
    </xf>
    <xf numFmtId="164" fontId="9" fillId="0" borderId="1" xfId="6" applyNumberFormat="1" applyFont="1" applyFill="1" applyBorder="1" applyAlignment="1">
      <alignment vertical="center"/>
    </xf>
    <xf numFmtId="0" fontId="9" fillId="0" borderId="0" xfId="6" applyFont="1" applyFill="1" applyBorder="1" applyAlignment="1">
      <alignment vertical="center"/>
    </xf>
    <xf numFmtId="0" fontId="11" fillId="0" borderId="6" xfId="6" applyFont="1" applyFill="1" applyBorder="1" applyAlignment="1">
      <alignment horizontal="centerContinuous" vertical="center"/>
    </xf>
    <xf numFmtId="164" fontId="11" fillId="0" borderId="7" xfId="7" applyNumberFormat="1" applyFont="1" applyFill="1" applyBorder="1" applyAlignment="1">
      <alignment horizontal="centerContinuous" vertical="center"/>
    </xf>
    <xf numFmtId="0" fontId="8" fillId="0" borderId="0" xfId="6" applyFont="1" applyFill="1" applyBorder="1" applyAlignment="1">
      <alignment vertical="center"/>
    </xf>
    <xf numFmtId="0" fontId="8" fillId="0" borderId="0" xfId="6" applyFont="1" applyFill="1" applyAlignment="1">
      <alignment vertical="center"/>
    </xf>
    <xf numFmtId="0" fontId="11" fillId="0" borderId="0" xfId="6" applyFont="1" applyFill="1" applyAlignment="1">
      <alignment horizontal="center" vertical="center" wrapText="1"/>
    </xf>
    <xf numFmtId="164" fontId="11" fillId="0" borderId="0" xfId="6" applyNumberFormat="1" applyFont="1" applyFill="1" applyAlignment="1">
      <alignment vertical="center"/>
    </xf>
    <xf numFmtId="165" fontId="9" fillId="0" borderId="0" xfId="7" applyNumberFormat="1" applyFont="1" applyFill="1" applyBorder="1" applyAlignment="1">
      <alignment horizontal="center" vertical="center"/>
    </xf>
    <xf numFmtId="0" fontId="11" fillId="0" borderId="0" xfId="6" applyFont="1" applyFill="1" applyAlignment="1">
      <alignment vertical="center"/>
    </xf>
    <xf numFmtId="164" fontId="11" fillId="0" borderId="0" xfId="7" applyNumberFormat="1" applyFont="1" applyFill="1" applyAlignment="1">
      <alignment vertical="center"/>
    </xf>
    <xf numFmtId="0" fontId="1" fillId="0" borderId="0" xfId="6" applyFont="1" applyFill="1" applyAlignment="1">
      <alignment vertical="center"/>
    </xf>
    <xf numFmtId="164" fontId="1" fillId="0" borderId="0" xfId="7" applyNumberFormat="1" applyFont="1" applyFill="1" applyAlignment="1">
      <alignment vertical="center"/>
    </xf>
    <xf numFmtId="164" fontId="8" fillId="0" borderId="0" xfId="7" applyNumberFormat="1" applyFont="1" applyFill="1" applyAlignment="1">
      <alignment vertical="center"/>
    </xf>
    <xf numFmtId="164" fontId="1" fillId="0" borderId="0" xfId="7" applyNumberFormat="1" applyFont="1" applyFill="1" applyBorder="1" applyAlignment="1">
      <alignment vertical="center"/>
    </xf>
    <xf numFmtId="0" fontId="11" fillId="0" borderId="1" xfId="6" applyFont="1" applyFill="1" applyBorder="1" applyAlignment="1">
      <alignment vertical="center"/>
    </xf>
    <xf numFmtId="164" fontId="11" fillId="0" borderId="1" xfId="7" applyNumberFormat="1" applyFont="1" applyFill="1" applyBorder="1" applyAlignment="1">
      <alignment vertical="center"/>
    </xf>
    <xf numFmtId="0" fontId="10" fillId="0" borderId="0" xfId="6" quotePrefix="1" applyFont="1" applyFill="1" applyAlignment="1">
      <alignment horizontal="left" vertical="top"/>
    </xf>
    <xf numFmtId="0" fontId="10" fillId="0" borderId="0" xfId="6" applyFont="1" applyFill="1" applyAlignment="1">
      <alignment vertical="top"/>
    </xf>
    <xf numFmtId="164" fontId="10" fillId="0" borderId="0" xfId="7" applyNumberFormat="1" applyFont="1" applyFill="1" applyAlignment="1">
      <alignment vertical="top"/>
    </xf>
    <xf numFmtId="164" fontId="15" fillId="0" borderId="0" xfId="7" applyNumberFormat="1" applyFont="1" applyFill="1" applyBorder="1" applyAlignment="1">
      <alignment vertical="top"/>
    </xf>
    <xf numFmtId="164" fontId="9" fillId="0" borderId="0" xfId="7" applyNumberFormat="1" applyFont="1" applyFill="1" applyAlignment="1">
      <alignment vertical="center"/>
    </xf>
    <xf numFmtId="166" fontId="9" fillId="0" borderId="0" xfId="7" applyNumberFormat="1" applyFont="1" applyFill="1" applyBorder="1" applyAlignment="1">
      <alignment vertical="center"/>
    </xf>
    <xf numFmtId="0" fontId="16" fillId="0" borderId="1" xfId="6" applyFont="1" applyFill="1" applyBorder="1" applyAlignment="1">
      <alignment vertical="center"/>
    </xf>
    <xf numFmtId="0" fontId="16" fillId="0" borderId="0" xfId="6" applyFont="1" applyFill="1" applyBorder="1" applyAlignment="1">
      <alignment vertical="center"/>
    </xf>
    <xf numFmtId="0" fontId="16" fillId="0" borderId="0" xfId="6" applyFont="1" applyFill="1" applyAlignment="1">
      <alignment vertical="center"/>
    </xf>
    <xf numFmtId="0" fontId="11" fillId="0" borderId="0" xfId="6" applyFont="1" applyFill="1" applyBorder="1" applyAlignment="1">
      <alignment vertical="center"/>
    </xf>
    <xf numFmtId="0" fontId="11" fillId="0" borderId="7" xfId="6" applyFont="1" applyFill="1" applyBorder="1" applyAlignment="1">
      <alignment horizontal="centerContinuous" vertical="center"/>
    </xf>
    <xf numFmtId="0" fontId="1" fillId="0" borderId="0" xfId="6" applyFont="1" applyFill="1" applyBorder="1" applyAlignment="1">
      <alignment vertical="center"/>
    </xf>
    <xf numFmtId="1" fontId="11" fillId="0" borderId="6" xfId="7" applyNumberFormat="1" applyFont="1" applyFill="1" applyBorder="1" applyAlignment="1">
      <alignment horizontal="centerContinuous" vertical="center"/>
    </xf>
    <xf numFmtId="1" fontId="11" fillId="0" borderId="7" xfId="7" applyNumberFormat="1" applyFont="1" applyFill="1" applyBorder="1" applyAlignment="1">
      <alignment horizontal="centerContinuous" vertical="center"/>
    </xf>
    <xf numFmtId="0" fontId="10" fillId="0" borderId="0" xfId="6" quotePrefix="1" applyFont="1" applyFill="1" applyAlignment="1">
      <alignment horizontal="right" vertical="top"/>
    </xf>
    <xf numFmtId="0" fontId="11" fillId="0" borderId="0" xfId="6" applyFont="1" applyFill="1" applyBorder="1" applyAlignment="1">
      <alignment horizontal="left" vertical="center"/>
    </xf>
    <xf numFmtId="0" fontId="1" fillId="0" borderId="1" xfId="6" applyFont="1" applyFill="1" applyBorder="1" applyAlignment="1">
      <alignment vertical="center"/>
    </xf>
    <xf numFmtId="0" fontId="10" fillId="0" borderId="1" xfId="6" applyFont="1" applyFill="1" applyBorder="1" applyAlignment="1">
      <alignment horizontal="right"/>
    </xf>
    <xf numFmtId="0" fontId="1" fillId="0" borderId="0" xfId="6" applyFont="1" applyFill="1" applyBorder="1" applyAlignment="1">
      <alignment horizontal="left" vertical="center"/>
    </xf>
    <xf numFmtId="167" fontId="1" fillId="0" borderId="0" xfId="8" applyNumberFormat="1" applyFont="1" applyFill="1" applyBorder="1" applyAlignment="1">
      <alignment horizontal="left" vertical="center"/>
    </xf>
    <xf numFmtId="164" fontId="15" fillId="0" borderId="0" xfId="7" applyNumberFormat="1" applyFont="1" applyFill="1" applyAlignment="1">
      <alignment vertical="top"/>
    </xf>
    <xf numFmtId="164" fontId="1" fillId="0" borderId="0" xfId="6" applyNumberFormat="1" applyFont="1" applyFill="1" applyAlignment="1">
      <alignment vertical="center"/>
    </xf>
    <xf numFmtId="0" fontId="10" fillId="0" borderId="0" xfId="6" applyFont="1" applyFill="1" applyBorder="1" applyAlignment="1">
      <alignment vertical="top"/>
    </xf>
    <xf numFmtId="164" fontId="1" fillId="0" borderId="0" xfId="6" applyNumberFormat="1" applyFont="1" applyFill="1" applyBorder="1" applyAlignment="1">
      <alignment vertical="center"/>
    </xf>
    <xf numFmtId="164" fontId="1" fillId="0" borderId="0" xfId="6" applyNumberFormat="1" applyFont="1" applyFill="1" applyBorder="1" applyAlignment="1">
      <alignment horizontal="left" vertical="center"/>
    </xf>
    <xf numFmtId="0" fontId="9" fillId="0" borderId="0" xfId="6" applyFont="1" applyBorder="1" applyAlignment="1">
      <alignment vertical="center"/>
    </xf>
    <xf numFmtId="164" fontId="9" fillId="0" borderId="0" xfId="9" applyNumberFormat="1" applyFont="1" applyAlignment="1">
      <alignment vertical="center"/>
    </xf>
    <xf numFmtId="164" fontId="8" fillId="0" borderId="0" xfId="9" applyNumberFormat="1" applyFont="1" applyFill="1" applyAlignment="1">
      <alignment vertical="center"/>
    </xf>
    <xf numFmtId="0" fontId="12" fillId="0" borderId="1" xfId="6" applyFont="1" applyBorder="1" applyAlignment="1">
      <alignment vertical="center"/>
    </xf>
    <xf numFmtId="164" fontId="16" fillId="0" borderId="1" xfId="9" applyNumberFormat="1" applyFont="1" applyFill="1" applyBorder="1" applyAlignment="1">
      <alignment vertical="center"/>
    </xf>
    <xf numFmtId="164" fontId="12" fillId="0" borderId="1" xfId="9" applyNumberFormat="1" applyFont="1" applyFill="1" applyBorder="1" applyAlignment="1">
      <alignment vertical="center"/>
    </xf>
    <xf numFmtId="164" fontId="12" fillId="0" borderId="0" xfId="9" applyNumberFormat="1" applyFont="1" applyFill="1" applyAlignment="1">
      <alignment vertical="center"/>
    </xf>
    <xf numFmtId="164" fontId="1" fillId="0" borderId="0" xfId="9" applyNumberFormat="1" applyFont="1" applyFill="1" applyAlignment="1">
      <alignment vertical="center"/>
    </xf>
    <xf numFmtId="164" fontId="11" fillId="0" borderId="7" xfId="9" applyNumberFormat="1" applyFont="1" applyFill="1" applyBorder="1" applyAlignment="1">
      <alignment horizontal="centerContinuous" vertical="center"/>
    </xf>
    <xf numFmtId="1" fontId="11" fillId="0" borderId="6" xfId="9" applyNumberFormat="1" applyFont="1" applyFill="1" applyBorder="1" applyAlignment="1">
      <alignment horizontal="center" vertical="center"/>
    </xf>
    <xf numFmtId="1" fontId="11" fillId="0" borderId="7" xfId="9" applyNumberFormat="1" applyFont="1" applyFill="1" applyBorder="1" applyAlignment="1">
      <alignment horizontal="center" vertical="center"/>
    </xf>
    <xf numFmtId="0" fontId="11" fillId="0" borderId="0" xfId="6" applyFont="1" applyAlignment="1">
      <alignment horizontal="center" vertical="center" wrapText="1"/>
    </xf>
    <xf numFmtId="164" fontId="11" fillId="0" borderId="0" xfId="9" applyNumberFormat="1" applyFont="1" applyAlignment="1">
      <alignment vertical="center"/>
    </xf>
    <xf numFmtId="164" fontId="11" fillId="0" borderId="0" xfId="9" applyNumberFormat="1" applyFont="1" applyFill="1" applyAlignment="1">
      <alignment vertical="center"/>
    </xf>
    <xf numFmtId="0" fontId="11" fillId="0" borderId="0" xfId="6" applyFont="1" applyAlignment="1">
      <alignment vertical="center"/>
    </xf>
    <xf numFmtId="0" fontId="1" fillId="0" borderId="0" xfId="6" applyFont="1" applyAlignment="1">
      <alignment vertical="center"/>
    </xf>
    <xf numFmtId="164" fontId="1" fillId="0" borderId="0" xfId="9" applyNumberFormat="1" applyFont="1" applyAlignment="1">
      <alignment vertical="center"/>
    </xf>
    <xf numFmtId="164" fontId="1" fillId="0" borderId="0" xfId="9" applyNumberFormat="1" applyFont="1" applyBorder="1" applyAlignment="1">
      <alignment vertical="center"/>
    </xf>
    <xf numFmtId="164" fontId="1" fillId="0" borderId="0" xfId="9" applyNumberFormat="1" applyFont="1" applyFill="1" applyBorder="1" applyAlignment="1">
      <alignment vertical="center"/>
    </xf>
    <xf numFmtId="0" fontId="11" fillId="0" borderId="1" xfId="6" applyFont="1" applyBorder="1" applyAlignment="1">
      <alignment vertical="center"/>
    </xf>
    <xf numFmtId="164" fontId="11" fillId="0" borderId="1" xfId="9" applyNumberFormat="1" applyFont="1" applyBorder="1" applyAlignment="1">
      <alignment vertical="center"/>
    </xf>
    <xf numFmtId="164" fontId="1" fillId="0" borderId="1" xfId="9" applyNumberFormat="1" applyFont="1" applyFill="1" applyBorder="1" applyAlignment="1">
      <alignment vertical="center"/>
    </xf>
    <xf numFmtId="164" fontId="11" fillId="0" borderId="1" xfId="9" applyNumberFormat="1" applyFont="1" applyFill="1" applyBorder="1" applyAlignment="1">
      <alignment vertical="center"/>
    </xf>
    <xf numFmtId="0" fontId="10" fillId="0" borderId="0" xfId="6" quotePrefix="1" applyFont="1" applyAlignment="1">
      <alignment horizontal="left" vertical="top"/>
    </xf>
    <xf numFmtId="0" fontId="17" fillId="0" borderId="0" xfId="6" quotePrefix="1" applyFont="1" applyAlignment="1">
      <alignment horizontal="left" vertical="top"/>
    </xf>
    <xf numFmtId="164" fontId="1" fillId="0" borderId="0" xfId="9" applyNumberFormat="1" applyFont="1" applyFill="1" applyAlignment="1">
      <alignment vertical="top"/>
    </xf>
    <xf numFmtId="164" fontId="12" fillId="0" borderId="1" xfId="9" applyNumberFormat="1" applyFont="1" applyBorder="1" applyAlignment="1">
      <alignment vertical="center"/>
    </xf>
    <xf numFmtId="164" fontId="12" fillId="0" borderId="0" xfId="9" applyNumberFormat="1" applyFont="1" applyBorder="1" applyAlignment="1">
      <alignment vertical="center"/>
    </xf>
    <xf numFmtId="164" fontId="11" fillId="0" borderId="0" xfId="9" applyNumberFormat="1" applyFont="1" applyFill="1" applyBorder="1" applyAlignment="1">
      <alignment horizontal="center" vertical="center"/>
    </xf>
    <xf numFmtId="0" fontId="10" fillId="0" borderId="0" xfId="6" applyFont="1" applyAlignment="1">
      <alignment horizontal="left" vertical="top"/>
    </xf>
    <xf numFmtId="164" fontId="10" fillId="0" borderId="0" xfId="6" quotePrefix="1" applyNumberFormat="1" applyFont="1" applyAlignment="1">
      <alignment horizontal="left" vertical="top"/>
    </xf>
    <xf numFmtId="164" fontId="10" fillId="0" borderId="0" xfId="9" applyNumberFormat="1" applyFont="1" applyAlignment="1">
      <alignment horizontal="right" vertical="top"/>
    </xf>
    <xf numFmtId="164" fontId="10" fillId="0" borderId="0" xfId="9" applyNumberFormat="1" applyFont="1" applyAlignment="1">
      <alignment vertical="top"/>
    </xf>
    <xf numFmtId="164" fontId="8" fillId="0" borderId="0" xfId="9" applyNumberFormat="1" applyFont="1" applyAlignment="1">
      <alignment vertical="center"/>
    </xf>
    <xf numFmtId="164" fontId="16" fillId="0" borderId="1" xfId="9" applyNumberFormat="1" applyFont="1" applyBorder="1" applyAlignment="1">
      <alignment vertical="center"/>
    </xf>
    <xf numFmtId="164" fontId="10" fillId="0" borderId="1" xfId="9" applyNumberFormat="1" applyFont="1" applyBorder="1" applyAlignment="1">
      <alignment horizontal="right"/>
    </xf>
    <xf numFmtId="164" fontId="12" fillId="0" borderId="0" xfId="9" applyNumberFormat="1" applyFont="1" applyAlignment="1">
      <alignment vertical="center"/>
    </xf>
    <xf numFmtId="0" fontId="9" fillId="0" borderId="0" xfId="9" applyNumberFormat="1" applyFont="1" applyFill="1" applyAlignment="1">
      <alignment horizontal="left" vertical="center"/>
    </xf>
    <xf numFmtId="164" fontId="9" fillId="0" borderId="0" xfId="9" applyNumberFormat="1" applyFont="1" applyFill="1" applyAlignment="1">
      <alignment vertical="center"/>
    </xf>
    <xf numFmtId="164" fontId="9" fillId="0" borderId="0" xfId="9" applyNumberFormat="1" applyFont="1" applyFill="1" applyBorder="1" applyAlignment="1">
      <alignment vertical="center"/>
    </xf>
    <xf numFmtId="0" fontId="12" fillId="0" borderId="0" xfId="6" applyFont="1" applyFill="1" applyBorder="1" applyAlignment="1">
      <alignment vertical="center"/>
    </xf>
    <xf numFmtId="164" fontId="12" fillId="0" borderId="0" xfId="9" applyNumberFormat="1" applyFont="1" applyFill="1" applyBorder="1" applyAlignment="1">
      <alignment vertical="center"/>
    </xf>
    <xf numFmtId="164" fontId="11" fillId="0" borderId="0" xfId="9" applyNumberFormat="1" applyFont="1" applyFill="1" applyBorder="1" applyAlignment="1">
      <alignment vertical="center"/>
    </xf>
    <xf numFmtId="164" fontId="1" fillId="0" borderId="0" xfId="9" applyNumberFormat="1" applyFont="1" applyFill="1" applyAlignment="1">
      <alignment horizontal="right" vertical="center"/>
    </xf>
    <xf numFmtId="164" fontId="10" fillId="0" borderId="0" xfId="9" applyNumberFormat="1" applyFont="1" applyFill="1" applyAlignment="1">
      <alignment vertical="top"/>
    </xf>
    <xf numFmtId="164" fontId="10" fillId="0" borderId="0" xfId="9" applyNumberFormat="1" applyFont="1" applyFill="1" applyBorder="1" applyAlignment="1">
      <alignment vertical="top"/>
    </xf>
    <xf numFmtId="164" fontId="10" fillId="0" borderId="0" xfId="6" quotePrefix="1" applyNumberFormat="1" applyFont="1" applyFill="1" applyAlignment="1">
      <alignment horizontal="left" vertical="top"/>
    </xf>
    <xf numFmtId="164" fontId="10" fillId="0" borderId="0" xfId="9" applyNumberFormat="1" applyFont="1" applyFill="1" applyAlignment="1">
      <alignment horizontal="right" vertical="top"/>
    </xf>
    <xf numFmtId="0" fontId="9" fillId="0" borderId="0" xfId="9" applyNumberFormat="1" applyFont="1" applyFill="1" applyAlignment="1">
      <alignment vertical="center"/>
    </xf>
    <xf numFmtId="164" fontId="8" fillId="0" borderId="0" xfId="9" applyNumberFormat="1" applyFont="1" applyFill="1"/>
    <xf numFmtId="164" fontId="16" fillId="0" borderId="0" xfId="9" applyNumberFormat="1" applyFont="1" applyFill="1" applyBorder="1" applyAlignment="1">
      <alignment vertical="center"/>
    </xf>
    <xf numFmtId="164" fontId="10" fillId="0" borderId="1" xfId="9" applyNumberFormat="1" applyFont="1" applyFill="1" applyBorder="1" applyAlignment="1">
      <alignment horizontal="right"/>
    </xf>
    <xf numFmtId="0" fontId="11" fillId="0" borderId="0" xfId="6" applyFont="1" applyFill="1" applyBorder="1" applyAlignment="1">
      <alignment horizontal="centerContinuous" vertical="center"/>
    </xf>
    <xf numFmtId="164" fontId="1" fillId="0" borderId="0" xfId="9" applyNumberFormat="1" applyFont="1" applyFill="1" applyBorder="1" applyAlignment="1">
      <alignment horizontal="right" vertical="center"/>
    </xf>
    <xf numFmtId="0" fontId="15" fillId="0" borderId="0" xfId="6" applyFont="1" applyFill="1" applyAlignment="1">
      <alignment horizontal="center" vertical="top"/>
    </xf>
    <xf numFmtId="164" fontId="10" fillId="0" borderId="0" xfId="9" applyNumberFormat="1" applyFont="1" applyFill="1"/>
    <xf numFmtId="164" fontId="1" fillId="0" borderId="0" xfId="6" applyNumberFormat="1" applyFont="1" applyFill="1" applyBorder="1" applyAlignment="1">
      <alignment wrapText="1"/>
    </xf>
    <xf numFmtId="164" fontId="10" fillId="0" borderId="0" xfId="9" quotePrefix="1" applyNumberFormat="1" applyFont="1" applyFill="1" applyAlignment="1">
      <alignment horizontal="left" vertical="top"/>
    </xf>
    <xf numFmtId="0" fontId="11" fillId="0" borderId="10" xfId="6" applyFont="1" applyFill="1" applyBorder="1" applyAlignment="1">
      <alignment horizontal="centerContinuous" vertical="center"/>
    </xf>
    <xf numFmtId="0" fontId="1" fillId="0" borderId="0" xfId="6" applyFont="1" applyFill="1" applyBorder="1"/>
    <xf numFmtId="164" fontId="11" fillId="0" borderId="0" xfId="6" applyNumberFormat="1" applyFont="1" applyFill="1" applyBorder="1" applyAlignment="1">
      <alignment horizontal="center" vertical="center"/>
    </xf>
    <xf numFmtId="1" fontId="11" fillId="0" borderId="0" xfId="9" applyNumberFormat="1" applyFont="1" applyFill="1" applyBorder="1" applyAlignment="1">
      <alignment horizontal="center" vertical="center"/>
    </xf>
    <xf numFmtId="168" fontId="1" fillId="0" borderId="0" xfId="9" applyNumberFormat="1" applyFont="1" applyFill="1" applyAlignment="1">
      <alignment vertical="center"/>
    </xf>
    <xf numFmtId="169" fontId="1" fillId="0" borderId="0" xfId="9" applyNumberFormat="1" applyFont="1" applyFill="1" applyAlignment="1">
      <alignment vertical="center"/>
    </xf>
    <xf numFmtId="0" fontId="9" fillId="0" borderId="0" xfId="6" applyNumberFormat="1" applyFont="1" applyFill="1" applyAlignment="1">
      <alignment vertical="center"/>
    </xf>
    <xf numFmtId="0" fontId="12" fillId="0" borderId="1" xfId="6" applyNumberFormat="1" applyFont="1" applyFill="1" applyBorder="1" applyAlignment="1">
      <alignment vertical="center"/>
    </xf>
    <xf numFmtId="0" fontId="12" fillId="0" borderId="1" xfId="6" applyNumberFormat="1" applyFont="1" applyFill="1" applyBorder="1" applyAlignment="1">
      <alignment horizontal="left" vertical="center"/>
    </xf>
    <xf numFmtId="0" fontId="12" fillId="0" borderId="1" xfId="9" applyNumberFormat="1" applyFont="1" applyFill="1" applyBorder="1" applyAlignment="1">
      <alignment vertical="center"/>
    </xf>
    <xf numFmtId="0" fontId="12" fillId="0" borderId="0" xfId="6" applyNumberFormat="1" applyFont="1" applyFill="1" applyBorder="1" applyAlignment="1">
      <alignment vertical="center"/>
    </xf>
    <xf numFmtId="0" fontId="10" fillId="0" borderId="0" xfId="9" applyNumberFormat="1" applyFont="1" applyFill="1" applyAlignment="1">
      <alignment horizontal="left" vertical="top"/>
    </xf>
    <xf numFmtId="0" fontId="17" fillId="0" borderId="0" xfId="6" quotePrefix="1" applyNumberFormat="1" applyFont="1" applyFill="1" applyAlignment="1">
      <alignment horizontal="left" vertical="center"/>
    </xf>
    <xf numFmtId="0" fontId="1" fillId="0" borderId="0" xfId="6" applyNumberFormat="1" applyFont="1" applyFill="1" applyAlignment="1">
      <alignment vertical="center"/>
    </xf>
    <xf numFmtId="0" fontId="10" fillId="0" borderId="0" xfId="9" quotePrefix="1" applyNumberFormat="1" applyFont="1" applyFill="1" applyAlignment="1">
      <alignment horizontal="left" vertical="top"/>
    </xf>
    <xf numFmtId="0" fontId="10" fillId="0" borderId="0" xfId="6" quotePrefix="1" applyNumberFormat="1" applyFont="1" applyFill="1" applyAlignment="1">
      <alignment horizontal="left" vertical="top"/>
    </xf>
    <xf numFmtId="0" fontId="10" fillId="0" borderId="0" xfId="6" applyNumberFormat="1" applyFont="1" applyFill="1" applyAlignment="1">
      <alignment vertical="top"/>
    </xf>
    <xf numFmtId="0" fontId="10" fillId="0" borderId="0" xfId="9" applyNumberFormat="1" applyFont="1" applyFill="1" applyAlignment="1">
      <alignment vertical="top"/>
    </xf>
    <xf numFmtId="0" fontId="10" fillId="0" borderId="0" xfId="6" quotePrefix="1" applyNumberFormat="1" applyFont="1" applyFill="1" applyAlignment="1">
      <alignment horizontal="right" vertical="top"/>
    </xf>
    <xf numFmtId="0" fontId="1" fillId="0" borderId="0" xfId="9" applyNumberFormat="1" applyFont="1" applyFill="1" applyAlignment="1">
      <alignment vertical="center"/>
    </xf>
    <xf numFmtId="0" fontId="11" fillId="0" borderId="1" xfId="9" applyNumberFormat="1" applyFont="1" applyFill="1" applyBorder="1" applyAlignment="1">
      <alignment vertical="center"/>
    </xf>
    <xf numFmtId="0" fontId="11" fillId="0" borderId="1" xfId="6" applyNumberFormat="1" applyFont="1" applyFill="1" applyBorder="1" applyAlignment="1">
      <alignment vertical="center"/>
    </xf>
    <xf numFmtId="0" fontId="10" fillId="0" borderId="1" xfId="6" applyNumberFormat="1" applyFont="1" applyFill="1" applyBorder="1" applyAlignment="1">
      <alignment horizontal="right"/>
    </xf>
    <xf numFmtId="0" fontId="11" fillId="0" borderId="0" xfId="6" applyNumberFormat="1" applyFont="1" applyFill="1" applyAlignment="1">
      <alignment vertical="center"/>
    </xf>
    <xf numFmtId="0" fontId="11" fillId="0" borderId="0" xfId="6" applyNumberFormat="1" applyFont="1" applyFill="1" applyBorder="1" applyAlignment="1">
      <alignment vertical="center"/>
    </xf>
    <xf numFmtId="164" fontId="11" fillId="0" borderId="6" xfId="9" applyNumberFormat="1" applyFont="1" applyFill="1" applyBorder="1" applyAlignment="1">
      <alignment horizontal="centerContinuous" vertical="center"/>
    </xf>
    <xf numFmtId="0" fontId="12" fillId="0" borderId="0" xfId="9" applyNumberFormat="1" applyFont="1" applyFill="1" applyBorder="1" applyAlignment="1">
      <alignment vertical="center"/>
    </xf>
    <xf numFmtId="0" fontId="11" fillId="0" borderId="11" xfId="6" applyFont="1" applyFill="1" applyBorder="1" applyAlignment="1">
      <alignment horizontal="centerContinuous" vertical="center"/>
    </xf>
    <xf numFmtId="0" fontId="11" fillId="0" borderId="12" xfId="6" applyFont="1" applyFill="1" applyBorder="1" applyAlignment="1">
      <alignment horizontal="centerContinuous" vertical="center"/>
    </xf>
    <xf numFmtId="164" fontId="15" fillId="0" borderId="0" xfId="9" quotePrefix="1" applyNumberFormat="1" applyFont="1" applyFill="1" applyAlignment="1">
      <alignment horizontal="left" vertical="top"/>
    </xf>
    <xf numFmtId="164" fontId="15" fillId="0" borderId="0" xfId="9" applyNumberFormat="1" applyFont="1" applyFill="1" applyAlignment="1">
      <alignment vertical="top"/>
    </xf>
    <xf numFmtId="0" fontId="11" fillId="0" borderId="0" xfId="9" applyNumberFormat="1" applyFont="1" applyFill="1" applyBorder="1" applyAlignment="1">
      <alignment vertical="center"/>
    </xf>
    <xf numFmtId="0" fontId="1" fillId="0" borderId="0" xfId="9" applyNumberFormat="1" applyFont="1" applyFill="1" applyBorder="1" applyAlignment="1">
      <alignment vertical="center"/>
    </xf>
    <xf numFmtId="164" fontId="11" fillId="0" borderId="0" xfId="9" applyNumberFormat="1" applyFont="1" applyFill="1" applyBorder="1" applyAlignment="1">
      <alignment horizontal="centerContinuous" vertical="center"/>
    </xf>
    <xf numFmtId="164" fontId="1" fillId="0" borderId="0" xfId="9" applyNumberFormat="1" applyFont="1" applyFill="1" applyBorder="1"/>
    <xf numFmtId="164" fontId="1" fillId="0" borderId="0" xfId="9" applyNumberFormat="1" applyFont="1" applyFill="1" applyBorder="1" applyAlignment="1">
      <alignment horizontal="center" wrapText="1"/>
    </xf>
    <xf numFmtId="164" fontId="11" fillId="0" borderId="0" xfId="9" applyNumberFormat="1" applyFont="1" applyFill="1" applyBorder="1"/>
    <xf numFmtId="0" fontId="1" fillId="0" borderId="0" xfId="6" applyFont="1" applyFill="1"/>
    <xf numFmtId="164" fontId="1" fillId="0" borderId="0" xfId="9" applyNumberFormat="1" applyFont="1" applyFill="1" applyBorder="1" applyAlignment="1">
      <alignment vertical="center" wrapText="1"/>
    </xf>
    <xf numFmtId="164" fontId="1" fillId="0" borderId="0" xfId="9" applyNumberFormat="1" applyFont="1" applyFill="1" applyBorder="1" applyAlignment="1">
      <alignment horizontal="left" vertical="top" wrapText="1"/>
    </xf>
    <xf numFmtId="164" fontId="15" fillId="0" borderId="0" xfId="9" applyNumberFormat="1" applyFont="1" applyFill="1" applyAlignment="1">
      <alignment horizontal="center" vertical="top"/>
    </xf>
    <xf numFmtId="0" fontId="15" fillId="0" borderId="0" xfId="6" applyNumberFormat="1" applyFont="1" applyFill="1" applyAlignment="1">
      <alignment horizontal="center" vertical="top"/>
    </xf>
    <xf numFmtId="0" fontId="1" fillId="0" borderId="0" xfId="6" applyNumberFormat="1" applyFont="1" applyFill="1" applyBorder="1" applyAlignment="1">
      <alignment vertical="center"/>
    </xf>
    <xf numFmtId="164" fontId="11" fillId="0" borderId="10" xfId="9" applyNumberFormat="1" applyFont="1" applyFill="1" applyBorder="1" applyAlignment="1">
      <alignment horizontal="centerContinuous" vertical="center"/>
    </xf>
    <xf numFmtId="0" fontId="9" fillId="0" borderId="0" xfId="6" applyNumberFormat="1" applyFont="1" applyFill="1" applyBorder="1" applyAlignment="1">
      <alignment vertical="center"/>
    </xf>
    <xf numFmtId="0" fontId="8" fillId="0" borderId="0" xfId="6" applyNumberFormat="1" applyFont="1" applyFill="1" applyBorder="1" applyAlignment="1">
      <alignment vertical="center"/>
    </xf>
    <xf numFmtId="0" fontId="16" fillId="0" borderId="1" xfId="6" applyNumberFormat="1" applyFont="1" applyFill="1" applyBorder="1" applyAlignment="1">
      <alignment vertical="center"/>
    </xf>
    <xf numFmtId="170" fontId="11" fillId="0" borderId="0" xfId="6" applyNumberFormat="1" applyFont="1" applyFill="1" applyBorder="1" applyAlignment="1">
      <alignment horizontal="center" vertical="center"/>
    </xf>
    <xf numFmtId="170" fontId="11" fillId="0" borderId="0" xfId="10" applyNumberFormat="1" applyFont="1" applyFill="1" applyBorder="1" applyAlignment="1" applyProtection="1">
      <alignment vertical="center"/>
    </xf>
    <xf numFmtId="170" fontId="1" fillId="0" borderId="0" xfId="6" applyNumberFormat="1" applyFont="1" applyFill="1" applyBorder="1" applyAlignment="1">
      <alignment vertical="center"/>
    </xf>
    <xf numFmtId="170" fontId="1" fillId="0" borderId="0" xfId="10" applyNumberFormat="1" applyFont="1" applyFill="1" applyBorder="1" applyAlignment="1" applyProtection="1">
      <alignment vertical="center"/>
    </xf>
    <xf numFmtId="170" fontId="11" fillId="0" borderId="0" xfId="6" applyNumberFormat="1" applyFont="1" applyFill="1" applyBorder="1" applyAlignment="1">
      <alignment vertical="center"/>
    </xf>
    <xf numFmtId="170" fontId="11" fillId="0" borderId="1" xfId="6" applyNumberFormat="1" applyFont="1" applyFill="1" applyBorder="1" applyAlignment="1">
      <alignment vertical="center"/>
    </xf>
    <xf numFmtId="170" fontId="11" fillId="0" borderId="1" xfId="10" applyNumberFormat="1" applyFont="1" applyFill="1" applyBorder="1" applyAlignment="1" applyProtection="1">
      <alignment vertical="center"/>
    </xf>
    <xf numFmtId="0" fontId="10" fillId="0" borderId="0" xfId="6" applyNumberFormat="1" applyFont="1" applyFill="1" applyBorder="1" applyAlignment="1">
      <alignment horizontal="left" vertical="top"/>
    </xf>
    <xf numFmtId="0" fontId="10" fillId="0" borderId="0" xfId="6" applyNumberFormat="1" applyFont="1" applyFill="1" applyBorder="1" applyAlignment="1">
      <alignment horizontal="right" vertical="top"/>
    </xf>
    <xf numFmtId="0" fontId="9" fillId="0" borderId="0" xfId="6" applyNumberFormat="1" applyFont="1" applyFill="1" applyBorder="1" applyAlignment="1">
      <alignment horizontal="left" vertical="center"/>
    </xf>
    <xf numFmtId="0" fontId="15" fillId="0" borderId="0" xfId="6" applyNumberFormat="1" applyFont="1" applyFill="1" applyBorder="1" applyAlignment="1">
      <alignment horizontal="left" vertical="center"/>
    </xf>
    <xf numFmtId="0" fontId="10" fillId="0" borderId="0" xfId="6" applyNumberFormat="1" applyFont="1" applyFill="1" applyBorder="1" applyAlignment="1">
      <alignment horizontal="left" vertical="center"/>
    </xf>
    <xf numFmtId="0" fontId="12" fillId="0" borderId="0" xfId="6" applyNumberFormat="1" applyFont="1" applyFill="1" applyBorder="1" applyAlignment="1">
      <alignment horizontal="left" vertical="center"/>
    </xf>
    <xf numFmtId="0" fontId="17" fillId="0" borderId="0" xfId="6" applyNumberFormat="1" applyFont="1" applyFill="1" applyBorder="1" applyAlignment="1">
      <alignment vertical="top"/>
    </xf>
    <xf numFmtId="0" fontId="1" fillId="0" borderId="0" xfId="6" applyNumberFormat="1" applyFont="1" applyFill="1" applyBorder="1" applyAlignment="1">
      <alignment vertical="top"/>
    </xf>
    <xf numFmtId="0" fontId="17" fillId="0" borderId="0" xfId="6" applyNumberFormat="1" applyFont="1" applyFill="1" applyBorder="1" applyAlignment="1">
      <alignment horizontal="right" vertical="top"/>
    </xf>
    <xf numFmtId="0" fontId="8" fillId="0" borderId="0" xfId="6" applyNumberFormat="1" applyFont="1" applyFill="1" applyBorder="1" applyAlignment="1">
      <alignment horizontal="left" vertical="center"/>
    </xf>
    <xf numFmtId="164" fontId="1" fillId="0" borderId="0" xfId="10" applyNumberFormat="1" applyFont="1" applyFill="1" applyAlignment="1">
      <alignment vertical="center"/>
    </xf>
    <xf numFmtId="0" fontId="9" fillId="0" borderId="0" xfId="10" applyNumberFormat="1" applyFont="1" applyFill="1" applyBorder="1" applyAlignment="1" applyProtection="1">
      <alignment horizontal="left" vertical="center"/>
    </xf>
    <xf numFmtId="164" fontId="11" fillId="0" borderId="11" xfId="9" applyNumberFormat="1" applyFont="1" applyFill="1" applyBorder="1" applyAlignment="1">
      <alignment horizontal="centerContinuous" vertical="center"/>
    </xf>
    <xf numFmtId="0" fontId="17" fillId="0" borderId="0" xfId="6" applyNumberFormat="1" applyFont="1" applyFill="1" applyBorder="1" applyAlignment="1">
      <alignment horizontal="left" vertical="top"/>
    </xf>
    <xf numFmtId="0" fontId="11" fillId="0" borderId="0" xfId="6" applyNumberFormat="1" applyFont="1" applyFill="1" applyAlignment="1">
      <alignment horizontal="left" vertical="top"/>
    </xf>
    <xf numFmtId="0" fontId="1" fillId="0" borderId="0" xfId="6" applyNumberFormat="1" applyFont="1" applyFill="1" applyBorder="1" applyAlignment="1">
      <alignment horizontal="left" vertical="top"/>
    </xf>
    <xf numFmtId="3" fontId="10" fillId="0" borderId="0" xfId="6" applyNumberFormat="1" applyFont="1" applyFill="1" applyAlignment="1">
      <alignment vertical="center"/>
    </xf>
    <xf numFmtId="0" fontId="10" fillId="0" borderId="0" xfId="10" applyNumberFormat="1" applyFont="1" applyFill="1" applyBorder="1" applyAlignment="1" applyProtection="1">
      <alignment horizontal="left" vertical="top"/>
    </xf>
    <xf numFmtId="0" fontId="12" fillId="0" borderId="0" xfId="10" applyNumberFormat="1" applyFont="1" applyFill="1" applyBorder="1" applyAlignment="1" applyProtection="1">
      <alignment horizontal="left" vertical="center"/>
    </xf>
    <xf numFmtId="0" fontId="9" fillId="0" borderId="0" xfId="6" applyNumberFormat="1" applyFont="1" applyFill="1" applyAlignment="1">
      <alignment horizontal="left" vertical="center"/>
    </xf>
    <xf numFmtId="0" fontId="1" fillId="0" borderId="1" xfId="6" applyNumberFormat="1" applyFont="1" applyFill="1" applyBorder="1" applyAlignment="1">
      <alignment vertical="center"/>
    </xf>
    <xf numFmtId="0" fontId="1" fillId="0" borderId="0" xfId="6" applyNumberFormat="1" applyFont="1" applyFill="1" applyAlignment="1">
      <alignment vertical="top"/>
    </xf>
    <xf numFmtId="164" fontId="17" fillId="0" borderId="0" xfId="9" quotePrefix="1" applyNumberFormat="1" applyFont="1" applyFill="1" applyAlignment="1">
      <alignment horizontal="left" vertical="top"/>
    </xf>
    <xf numFmtId="0" fontId="1" fillId="0" borderId="0" xfId="6" applyNumberFormat="1" applyFont="1" applyFill="1" applyAlignment="1">
      <alignment horizontal="left" vertical="center"/>
    </xf>
    <xf numFmtId="0" fontId="1" fillId="0" borderId="1" xfId="6" applyNumberFormat="1" applyFont="1" applyFill="1" applyBorder="1" applyAlignment="1">
      <alignment horizontal="left" vertical="center"/>
    </xf>
    <xf numFmtId="0" fontId="10" fillId="0" borderId="0" xfId="6" applyNumberFormat="1" applyFont="1" applyFill="1" applyAlignment="1">
      <alignment horizontal="left" vertical="top"/>
    </xf>
    <xf numFmtId="0" fontId="1" fillId="0" borderId="0" xfId="6" applyNumberFormat="1" applyFont="1" applyFill="1" applyBorder="1" applyAlignment="1">
      <alignment horizontal="left" vertical="center"/>
    </xf>
    <xf numFmtId="0" fontId="11" fillId="0" borderId="1" xfId="6" applyNumberFormat="1" applyFont="1" applyFill="1" applyBorder="1" applyAlignment="1">
      <alignment horizontal="left" vertical="center"/>
    </xf>
    <xf numFmtId="0" fontId="11" fillId="0" borderId="0" xfId="6" applyNumberFormat="1" applyFont="1" applyFill="1" applyBorder="1" applyAlignment="1">
      <alignment horizontal="left" vertical="center"/>
    </xf>
    <xf numFmtId="164" fontId="9" fillId="0" borderId="17" xfId="9" applyNumberFormat="1" applyFont="1" applyFill="1" applyBorder="1" applyAlignment="1">
      <alignment vertical="center"/>
    </xf>
    <xf numFmtId="0" fontId="10" fillId="0" borderId="0" xfId="6" applyNumberFormat="1" applyFont="1" applyFill="1" applyAlignment="1">
      <alignment horizontal="right" vertical="top"/>
    </xf>
    <xf numFmtId="0" fontId="11" fillId="0" borderId="0" xfId="9" applyNumberFormat="1" applyFont="1" applyFill="1" applyAlignment="1">
      <alignment horizontal="left" vertical="center"/>
    </xf>
    <xf numFmtId="0" fontId="11" fillId="0" borderId="0" xfId="6" applyNumberFormat="1" applyFont="1" applyFill="1" applyAlignment="1">
      <alignment horizontal="left" vertical="center"/>
    </xf>
    <xf numFmtId="0" fontId="1" fillId="0" borderId="0" xfId="9" applyNumberFormat="1" applyFont="1" applyFill="1" applyBorder="1" applyAlignment="1">
      <alignment horizontal="left" vertical="center"/>
    </xf>
    <xf numFmtId="0" fontId="1" fillId="0" borderId="0" xfId="6" applyFont="1" applyFill="1" applyBorder="1" applyAlignment="1">
      <alignment horizontal="left" vertical="top"/>
    </xf>
    <xf numFmtId="1" fontId="1" fillId="0" borderId="0" xfId="9" applyNumberFormat="1" applyFont="1" applyFill="1" applyBorder="1" applyAlignment="1">
      <alignment vertical="center"/>
    </xf>
    <xf numFmtId="164" fontId="1" fillId="0" borderId="0" xfId="9" applyNumberFormat="1" applyFont="1" applyFill="1" applyBorder="1" applyAlignment="1">
      <alignment wrapText="1"/>
    </xf>
    <xf numFmtId="164" fontId="11" fillId="0" borderId="0" xfId="9" applyNumberFormat="1" applyFont="1" applyFill="1" applyBorder="1" applyAlignment="1">
      <alignment horizontal="center" wrapText="1"/>
    </xf>
    <xf numFmtId="172" fontId="1" fillId="0" borderId="0" xfId="9" applyNumberFormat="1" applyFont="1" applyFill="1" applyBorder="1" applyAlignment="1">
      <alignment wrapText="1"/>
    </xf>
    <xf numFmtId="172" fontId="11" fillId="0" borderId="0" xfId="9" applyNumberFormat="1" applyFont="1" applyFill="1" applyBorder="1" applyAlignment="1">
      <alignment horizontal="center" wrapText="1"/>
    </xf>
    <xf numFmtId="0" fontId="15" fillId="0" borderId="0" xfId="6" applyNumberFormat="1" applyFont="1" applyFill="1" applyAlignment="1">
      <alignment horizontal="left" vertical="top"/>
    </xf>
    <xf numFmtId="0" fontId="8" fillId="0" borderId="0" xfId="6" applyNumberFormat="1" applyFont="1" applyAlignment="1">
      <alignment horizontal="left" vertical="center"/>
    </xf>
    <xf numFmtId="0" fontId="12" fillId="0" borderId="1" xfId="6" applyNumberFormat="1" applyFont="1" applyBorder="1" applyAlignment="1">
      <alignment horizontal="left" vertical="center"/>
    </xf>
    <xf numFmtId="0" fontId="12" fillId="0" borderId="0" xfId="6" applyNumberFormat="1" applyFont="1" applyAlignment="1">
      <alignment horizontal="left" vertical="center"/>
    </xf>
    <xf numFmtId="0" fontId="10" fillId="0" borderId="0" xfId="9" applyNumberFormat="1" applyFont="1" applyAlignment="1">
      <alignment horizontal="left" vertical="top"/>
    </xf>
    <xf numFmtId="0" fontId="1" fillId="0" borderId="0" xfId="6" applyNumberFormat="1" applyFont="1" applyAlignment="1">
      <alignment horizontal="left" vertical="top"/>
    </xf>
    <xf numFmtId="0" fontId="1" fillId="0" borderId="0" xfId="6" applyNumberFormat="1" applyFont="1" applyBorder="1" applyAlignment="1">
      <alignment horizontal="left" vertical="top"/>
    </xf>
    <xf numFmtId="164" fontId="17" fillId="0" borderId="0" xfId="9" quotePrefix="1" applyNumberFormat="1" applyFont="1" applyAlignment="1">
      <alignment horizontal="left" vertical="top"/>
    </xf>
    <xf numFmtId="0" fontId="10" fillId="0" borderId="0" xfId="6" quotePrefix="1" applyNumberFormat="1" applyFont="1" applyAlignment="1">
      <alignment horizontal="left" vertical="top"/>
    </xf>
    <xf numFmtId="0" fontId="10" fillId="0" borderId="0" xfId="6" applyNumberFormat="1" applyFont="1" applyAlignment="1">
      <alignment horizontal="left" vertical="top"/>
    </xf>
    <xf numFmtId="0" fontId="1" fillId="0" borderId="0" xfId="6" applyNumberFormat="1" applyFont="1" applyAlignment="1">
      <alignment horizontal="left" vertical="center"/>
    </xf>
    <xf numFmtId="0" fontId="11" fillId="0" borderId="1" xfId="6" applyNumberFormat="1" applyFont="1" applyBorder="1" applyAlignment="1">
      <alignment horizontal="left" vertical="center"/>
    </xf>
    <xf numFmtId="0" fontId="1" fillId="0" borderId="1" xfId="6" applyNumberFormat="1" applyFont="1" applyBorder="1" applyAlignment="1">
      <alignment horizontal="left" vertical="center"/>
    </xf>
    <xf numFmtId="0" fontId="1" fillId="0" borderId="0" xfId="6" applyFont="1" applyBorder="1" applyAlignment="1">
      <alignment vertical="center"/>
    </xf>
    <xf numFmtId="0" fontId="17" fillId="0" borderId="0" xfId="6" quotePrefix="1" applyNumberFormat="1" applyFont="1" applyAlignment="1">
      <alignment horizontal="left" vertical="center"/>
    </xf>
    <xf numFmtId="164" fontId="1" fillId="0" borderId="0" xfId="6" applyNumberFormat="1" applyFont="1" applyAlignment="1">
      <alignment vertical="center"/>
    </xf>
    <xf numFmtId="164" fontId="9" fillId="0" borderId="17" xfId="9" applyNumberFormat="1" applyFont="1" applyBorder="1" applyAlignment="1">
      <alignment vertical="center"/>
    </xf>
    <xf numFmtId="164" fontId="9" fillId="0" borderId="0" xfId="9" applyNumberFormat="1" applyFont="1" applyBorder="1" applyAlignment="1">
      <alignment vertical="center"/>
    </xf>
    <xf numFmtId="0" fontId="12" fillId="0" borderId="0" xfId="6" applyNumberFormat="1" applyFont="1" applyBorder="1" applyAlignment="1">
      <alignment horizontal="left" vertical="center"/>
    </xf>
    <xf numFmtId="1" fontId="1" fillId="0" borderId="0" xfId="6" applyNumberFormat="1" applyFont="1" applyAlignment="1">
      <alignment vertical="center"/>
    </xf>
    <xf numFmtId="0" fontId="10" fillId="0" borderId="0" xfId="6" applyNumberFormat="1" applyFont="1" applyAlignment="1">
      <alignment vertical="top"/>
    </xf>
    <xf numFmtId="0" fontId="10" fillId="0" borderId="0" xfId="6" applyNumberFormat="1" applyFont="1" applyFill="1" applyBorder="1" applyAlignment="1">
      <alignment vertical="top"/>
    </xf>
    <xf numFmtId="0" fontId="9" fillId="0" borderId="0" xfId="6" applyNumberFormat="1" applyFont="1" applyAlignment="1">
      <alignment vertical="center"/>
    </xf>
    <xf numFmtId="0" fontId="1" fillId="0" borderId="0" xfId="6" applyNumberFormat="1" applyFont="1" applyAlignment="1">
      <alignment vertical="center"/>
    </xf>
    <xf numFmtId="0" fontId="11" fillId="0" borderId="0" xfId="6" applyNumberFormat="1" applyFont="1" applyBorder="1" applyAlignment="1">
      <alignment horizontal="left" vertical="center"/>
    </xf>
    <xf numFmtId="0" fontId="1" fillId="0" borderId="0" xfId="6" applyNumberFormat="1" applyFont="1" applyBorder="1" applyAlignment="1">
      <alignment vertical="center"/>
    </xf>
    <xf numFmtId="1" fontId="1" fillId="0" borderId="0" xfId="6" applyNumberFormat="1" applyFont="1" applyFill="1" applyBorder="1" applyAlignment="1">
      <alignment vertical="center"/>
    </xf>
    <xf numFmtId="0" fontId="1" fillId="0" borderId="0" xfId="6" applyFont="1" applyBorder="1"/>
    <xf numFmtId="164" fontId="1" fillId="0" borderId="0" xfId="9" applyNumberFormat="1" applyFont="1" applyBorder="1"/>
    <xf numFmtId="0" fontId="11" fillId="0" borderId="0" xfId="9" applyNumberFormat="1" applyFont="1" applyFill="1" applyBorder="1" applyAlignment="1">
      <alignment horizontal="center" vertical="center"/>
    </xf>
    <xf numFmtId="0" fontId="1" fillId="0" borderId="1" xfId="6" applyFont="1" applyBorder="1" applyAlignment="1">
      <alignment vertical="center"/>
    </xf>
    <xf numFmtId="0" fontId="10" fillId="0" borderId="0" xfId="9" applyNumberFormat="1" applyFont="1" applyAlignment="1">
      <alignment horizontal="left" vertical="center"/>
    </xf>
    <xf numFmtId="0" fontId="9" fillId="0" borderId="0" xfId="6" applyFont="1" applyAlignment="1">
      <alignment vertical="center"/>
    </xf>
    <xf numFmtId="0" fontId="10" fillId="0" borderId="0" xfId="6" applyFont="1" applyAlignment="1">
      <alignment vertical="top"/>
    </xf>
    <xf numFmtId="0" fontId="10" fillId="0" borderId="0" xfId="6" applyFont="1" applyFill="1" applyBorder="1" applyAlignment="1">
      <alignment horizontal="right" vertical="top"/>
    </xf>
    <xf numFmtId="0" fontId="17" fillId="0" borderId="0" xfId="6" quotePrefix="1" applyFont="1" applyAlignment="1">
      <alignment horizontal="left" vertical="center"/>
    </xf>
    <xf numFmtId="164" fontId="10" fillId="0" borderId="0" xfId="6" applyNumberFormat="1" applyFont="1" applyFill="1" applyAlignment="1">
      <alignment vertical="top"/>
    </xf>
    <xf numFmtId="0" fontId="10" fillId="0" borderId="0" xfId="6" applyFont="1" applyFill="1" applyAlignment="1">
      <alignment horizontal="right" vertical="top"/>
    </xf>
    <xf numFmtId="1" fontId="9" fillId="0" borderId="0" xfId="6" applyNumberFormat="1" applyFont="1" applyFill="1" applyAlignment="1">
      <alignment vertical="center"/>
    </xf>
    <xf numFmtId="1" fontId="11" fillId="0" borderId="0" xfId="9" applyNumberFormat="1" applyFont="1" applyFill="1" applyAlignment="1">
      <alignment vertical="center"/>
    </xf>
    <xf numFmtId="0" fontId="10" fillId="0" borderId="1" xfId="6" applyFont="1" applyBorder="1" applyAlignment="1">
      <alignment horizontal="right"/>
    </xf>
    <xf numFmtId="0" fontId="1" fillId="0" borderId="0" xfId="6" applyFont="1" applyFill="1" applyAlignment="1">
      <alignment vertical="top"/>
    </xf>
    <xf numFmtId="164" fontId="1" fillId="0" borderId="0" xfId="9" applyNumberFormat="1" applyFont="1" applyBorder="1" applyAlignment="1">
      <alignment wrapText="1"/>
    </xf>
    <xf numFmtId="164" fontId="11" fillId="0" borderId="0" xfId="9" applyNumberFormat="1" applyFont="1" applyBorder="1" applyAlignment="1">
      <alignment horizontal="center" wrapText="1"/>
    </xf>
    <xf numFmtId="172" fontId="1" fillId="0" borderId="0" xfId="9" applyNumberFormat="1" applyFont="1" applyBorder="1" applyAlignment="1">
      <alignment wrapText="1"/>
    </xf>
    <xf numFmtId="172" fontId="11" fillId="0" borderId="0" xfId="9" applyNumberFormat="1" applyFont="1" applyBorder="1" applyAlignment="1">
      <alignment horizontal="center" wrapText="1"/>
    </xf>
    <xf numFmtId="0" fontId="17" fillId="0" borderId="0" xfId="6" quotePrefix="1" applyFont="1" applyFill="1" applyAlignment="1">
      <alignment horizontal="left" vertical="center"/>
    </xf>
    <xf numFmtId="0" fontId="11" fillId="0" borderId="0" xfId="6" applyFont="1" applyFill="1" applyAlignment="1">
      <alignment horizontal="center" vertical="center"/>
    </xf>
    <xf numFmtId="3" fontId="10" fillId="0" borderId="0" xfId="6" applyNumberFormat="1" applyFont="1" applyAlignment="1">
      <alignment vertical="center"/>
    </xf>
    <xf numFmtId="0" fontId="1" fillId="0" borderId="0" xfId="6" applyFont="1" applyFill="1" applyAlignment="1">
      <alignment horizontal="left" vertical="top"/>
    </xf>
    <xf numFmtId="0" fontId="17" fillId="0" borderId="0" xfId="6" applyFont="1" applyFill="1" applyAlignment="1">
      <alignment horizontal="left" vertical="top"/>
    </xf>
    <xf numFmtId="0" fontId="1" fillId="0" borderId="0" xfId="6" applyFont="1" applyAlignment="1">
      <alignment horizontal="left" vertical="top"/>
    </xf>
    <xf numFmtId="0" fontId="17" fillId="0" borderId="0" xfId="6" quotePrefix="1" applyFont="1" applyFill="1" applyAlignment="1">
      <alignment horizontal="left" vertical="top"/>
    </xf>
    <xf numFmtId="3" fontId="10" fillId="0" borderId="0" xfId="6" applyNumberFormat="1" applyFont="1" applyFill="1" applyBorder="1" applyAlignment="1">
      <alignment horizontal="center" wrapText="1"/>
    </xf>
    <xf numFmtId="0" fontId="11" fillId="0" borderId="0" xfId="6" applyFont="1" applyFill="1" applyBorder="1"/>
    <xf numFmtId="3" fontId="10" fillId="0" borderId="0" xfId="6" applyNumberFormat="1" applyFont="1" applyFill="1" applyBorder="1" applyAlignment="1">
      <alignment horizontal="left" vertical="top" wrapText="1"/>
    </xf>
    <xf numFmtId="164" fontId="10" fillId="0" borderId="0" xfId="9" applyNumberFormat="1" applyFont="1" applyFill="1" applyBorder="1" applyAlignment="1">
      <alignment vertical="center" wrapText="1"/>
    </xf>
    <xf numFmtId="3" fontId="10" fillId="0" borderId="0" xfId="6" applyNumberFormat="1" applyFont="1" applyFill="1" applyAlignment="1">
      <alignment vertical="top"/>
    </xf>
    <xf numFmtId="164" fontId="11" fillId="0" borderId="18" xfId="9" applyNumberFormat="1" applyFont="1" applyFill="1" applyBorder="1" applyAlignment="1">
      <alignment vertical="center"/>
    </xf>
    <xf numFmtId="0" fontId="1" fillId="0" borderId="0" xfId="6" quotePrefix="1" applyFont="1" applyFill="1" applyAlignment="1">
      <alignment horizontal="left" vertical="top"/>
    </xf>
    <xf numFmtId="0" fontId="1" fillId="0" borderId="0" xfId="11" applyNumberFormat="1" applyFont="1" applyFill="1" applyBorder="1" applyAlignment="1" applyProtection="1"/>
    <xf numFmtId="1" fontId="1" fillId="0" borderId="0" xfId="11" applyNumberFormat="1" applyFont="1" applyFill="1" applyBorder="1" applyAlignment="1" applyProtection="1"/>
    <xf numFmtId="0" fontId="10" fillId="0" borderId="0" xfId="1" applyFont="1" applyFill="1" applyAlignment="1">
      <alignment vertical="top"/>
    </xf>
    <xf numFmtId="0" fontId="10" fillId="0" borderId="0" xfId="6" applyFont="1" applyFill="1" applyAlignment="1">
      <alignment horizontal="left" vertical="top"/>
    </xf>
    <xf numFmtId="0" fontId="1" fillId="0" borderId="0" xfId="6" applyFont="1" applyFill="1" applyAlignment="1">
      <alignment horizontal="center" vertical="center"/>
    </xf>
    <xf numFmtId="0" fontId="1" fillId="0" borderId="0" xfId="6" applyFont="1" applyFill="1" applyBorder="1" applyAlignment="1">
      <alignment horizontal="center" vertical="center"/>
    </xf>
    <xf numFmtId="0" fontId="12" fillId="0" borderId="1" xfId="6" applyFont="1" applyFill="1" applyBorder="1" applyAlignment="1">
      <alignment vertical="center" wrapText="1"/>
    </xf>
    <xf numFmtId="0" fontId="10" fillId="0" borderId="0" xfId="9" applyNumberFormat="1" applyFont="1" applyFill="1" applyAlignment="1">
      <alignment horizontal="left" vertical="center"/>
    </xf>
    <xf numFmtId="0" fontId="11" fillId="0" borderId="0" xfId="6" applyFont="1" applyFill="1" applyBorder="1" applyAlignment="1">
      <alignment horizontal="center" wrapText="1"/>
    </xf>
    <xf numFmtId="0" fontId="11" fillId="0" borderId="0" xfId="6" applyFont="1" applyFill="1" applyAlignment="1">
      <alignment horizontal="left" vertical="top"/>
    </xf>
    <xf numFmtId="164" fontId="1" fillId="0" borderId="0" xfId="9" applyNumberFormat="1" applyFont="1" applyFill="1" applyAlignment="1">
      <alignment horizontal="left" vertical="top"/>
    </xf>
    <xf numFmtId="164" fontId="17" fillId="0" borderId="0" xfId="6" applyNumberFormat="1" applyFont="1" applyFill="1" applyBorder="1" applyAlignment="1">
      <alignment horizontal="left" vertical="top"/>
    </xf>
    <xf numFmtId="0" fontId="18" fillId="0" borderId="0" xfId="6" applyFont="1" applyFill="1" applyAlignment="1">
      <alignment vertical="center"/>
    </xf>
    <xf numFmtId="0" fontId="17" fillId="0" borderId="0" xfId="6" applyFont="1" applyFill="1" applyAlignment="1">
      <alignment vertical="center"/>
    </xf>
    <xf numFmtId="0" fontId="17" fillId="0" borderId="0" xfId="6" applyFont="1" applyFill="1" applyBorder="1" applyAlignment="1">
      <alignment horizontal="left" vertical="top"/>
    </xf>
    <xf numFmtId="170" fontId="1" fillId="0" borderId="0" xfId="12" applyNumberFormat="1" applyFont="1" applyFill="1" applyBorder="1" applyAlignment="1" applyProtection="1">
      <alignment vertical="center"/>
    </xf>
    <xf numFmtId="170" fontId="11" fillId="0" borderId="0" xfId="12" applyNumberFormat="1" applyFont="1" applyFill="1" applyBorder="1" applyAlignment="1" applyProtection="1">
      <alignment vertical="center"/>
    </xf>
    <xf numFmtId="170" fontId="11" fillId="0" borderId="1" xfId="12" applyNumberFormat="1" applyFont="1" applyFill="1" applyBorder="1" applyAlignment="1" applyProtection="1">
      <alignment vertical="center"/>
    </xf>
    <xf numFmtId="0" fontId="8" fillId="0" borderId="1" xfId="6" applyNumberFormat="1" applyFont="1" applyFill="1" applyBorder="1" applyAlignment="1">
      <alignment vertical="center"/>
    </xf>
    <xf numFmtId="164" fontId="1" fillId="0" borderId="0" xfId="9" applyNumberFormat="1" applyFont="1" applyFill="1" applyBorder="1" applyAlignment="1" applyProtection="1">
      <alignment vertical="center"/>
    </xf>
    <xf numFmtId="0" fontId="1" fillId="0" borderId="0" xfId="12" applyNumberFormat="1" applyFont="1" applyFill="1" applyBorder="1" applyAlignment="1" applyProtection="1">
      <alignment horizontal="left" vertical="top"/>
    </xf>
    <xf numFmtId="0" fontId="1" fillId="0" borderId="0" xfId="12" applyNumberFormat="1" applyFont="1" applyFill="1" applyBorder="1" applyAlignment="1" applyProtection="1">
      <alignment vertical="center"/>
    </xf>
    <xf numFmtId="0" fontId="10" fillId="0" borderId="1" xfId="12" applyNumberFormat="1" applyFont="1" applyFill="1" applyBorder="1" applyAlignment="1" applyProtection="1">
      <alignment horizontal="right"/>
    </xf>
    <xf numFmtId="0" fontId="10" fillId="0" borderId="0" xfId="9" applyNumberFormat="1" applyFont="1" applyFill="1" applyAlignment="1">
      <alignment vertical="center"/>
    </xf>
    <xf numFmtId="165" fontId="1" fillId="0" borderId="0" xfId="9" applyNumberFormat="1" applyFont="1" applyFill="1" applyBorder="1" applyAlignment="1">
      <alignment wrapText="1"/>
    </xf>
    <xf numFmtId="9" fontId="1" fillId="0" borderId="0" xfId="13" applyFont="1" applyFill="1" applyBorder="1" applyAlignment="1">
      <alignment wrapText="1"/>
    </xf>
    <xf numFmtId="0" fontId="1" fillId="0" borderId="0" xfId="14" applyNumberFormat="1" applyFont="1" applyFill="1" applyBorder="1" applyAlignment="1" applyProtection="1">
      <alignment horizontal="left" vertical="top"/>
    </xf>
    <xf numFmtId="0" fontId="19" fillId="0" borderId="0" xfId="6" applyNumberFormat="1" applyFont="1" applyFill="1" applyBorder="1" applyAlignment="1">
      <alignment horizontal="left" vertical="center"/>
    </xf>
    <xf numFmtId="0" fontId="19" fillId="0" borderId="0" xfId="6" applyNumberFormat="1" applyFont="1" applyFill="1" applyBorder="1" applyAlignment="1">
      <alignment vertical="center"/>
    </xf>
    <xf numFmtId="0" fontId="1" fillId="0" borderId="0" xfId="15" applyNumberFormat="1" applyFont="1" applyFill="1" applyBorder="1" applyAlignment="1" applyProtection="1">
      <alignment horizontal="left" vertical="top"/>
    </xf>
    <xf numFmtId="0" fontId="1" fillId="0" borderId="0" xfId="15" applyNumberFormat="1" applyFont="1" applyFill="1" applyBorder="1" applyAlignment="1" applyProtection="1">
      <alignment horizontal="center" vertical="center"/>
    </xf>
    <xf numFmtId="0" fontId="1" fillId="0" borderId="0" xfId="6" applyNumberFormat="1" applyFont="1" applyFill="1" applyBorder="1" applyAlignment="1">
      <alignment horizontal="center" vertical="center"/>
    </xf>
    <xf numFmtId="0" fontId="10" fillId="0" borderId="1" xfId="15" applyNumberFormat="1" applyFont="1" applyFill="1" applyBorder="1" applyAlignment="1" applyProtection="1">
      <alignment horizontal="right"/>
    </xf>
    <xf numFmtId="0" fontId="20" fillId="0" borderId="0" xfId="6" applyNumberFormat="1" applyFont="1" applyFill="1" applyBorder="1" applyAlignment="1">
      <alignment horizontal="left" vertical="top"/>
    </xf>
    <xf numFmtId="0" fontId="1" fillId="0" borderId="0" xfId="15" applyNumberFormat="1" applyFont="1" applyFill="1" applyBorder="1" applyAlignment="1" applyProtection="1">
      <alignment vertical="center"/>
    </xf>
    <xf numFmtId="0" fontId="10" fillId="0" borderId="0" xfId="9" applyNumberFormat="1" applyFont="1" applyFill="1"/>
    <xf numFmtId="3" fontId="8" fillId="0" borderId="0" xfId="6" applyNumberFormat="1" applyFont="1" applyFill="1" applyBorder="1" applyAlignment="1">
      <alignment horizontal="center" vertical="center" wrapText="1"/>
    </xf>
    <xf numFmtId="164" fontId="8" fillId="0" borderId="0" xfId="9" applyNumberFormat="1" applyFont="1" applyFill="1" applyBorder="1" applyAlignment="1">
      <alignment horizontal="center" vertical="center" wrapText="1"/>
    </xf>
    <xf numFmtId="3" fontId="8" fillId="0" borderId="0" xfId="6" applyNumberFormat="1" applyFont="1" applyFill="1" applyBorder="1" applyAlignment="1">
      <alignment horizontal="left" vertical="center" wrapText="1"/>
    </xf>
    <xf numFmtId="164" fontId="8" fillId="0" borderId="0" xfId="9" applyNumberFormat="1" applyFont="1" applyFill="1" applyBorder="1" applyAlignment="1">
      <alignment vertical="center" wrapText="1"/>
    </xf>
    <xf numFmtId="0" fontId="1" fillId="0" borderId="0" xfId="16" applyNumberFormat="1" applyFont="1" applyFill="1" applyBorder="1" applyAlignment="1" applyProtection="1">
      <alignment horizontal="left" vertical="top"/>
    </xf>
    <xf numFmtId="171" fontId="1" fillId="0" borderId="0" xfId="15" applyFont="1" applyFill="1" applyAlignment="1">
      <alignment vertical="center"/>
    </xf>
    <xf numFmtId="4" fontId="10" fillId="0" borderId="0" xfId="11" applyNumberFormat="1" applyFont="1" applyFill="1" applyBorder="1" applyAlignment="1">
      <alignment horizontal="center" wrapText="1"/>
    </xf>
    <xf numFmtId="3" fontId="10" fillId="0" borderId="0" xfId="11" applyNumberFormat="1" applyFont="1" applyFill="1" applyBorder="1" applyAlignment="1">
      <alignment horizontal="right" wrapText="1"/>
    </xf>
    <xf numFmtId="0" fontId="1" fillId="0" borderId="1" xfId="6" applyNumberFormat="1" applyFont="1" applyFill="1" applyBorder="1"/>
    <xf numFmtId="0" fontId="1" fillId="0" borderId="0" xfId="6" applyNumberFormat="1" applyFont="1" applyFill="1"/>
    <xf numFmtId="0" fontId="1" fillId="0" borderId="0" xfId="6" quotePrefix="1" applyNumberFormat="1" applyFont="1" applyFill="1" applyAlignment="1">
      <alignment horizontal="left" vertical="center"/>
    </xf>
    <xf numFmtId="0" fontId="11" fillId="0" borderId="1" xfId="6" applyNumberFormat="1" applyFont="1" applyFill="1" applyBorder="1" applyAlignment="1">
      <alignment horizontal="right" vertical="center"/>
    </xf>
    <xf numFmtId="164" fontId="11" fillId="0" borderId="0" xfId="6" applyNumberFormat="1" applyFont="1" applyFill="1" applyBorder="1" applyAlignment="1">
      <alignment vertical="center"/>
    </xf>
    <xf numFmtId="0" fontId="1" fillId="0" borderId="0" xfId="6" applyNumberFormat="1" applyFont="1" applyFill="1" applyAlignment="1">
      <alignment horizontal="left" vertical="top"/>
    </xf>
    <xf numFmtId="0" fontId="1" fillId="0" borderId="0" xfId="6" quotePrefix="1" applyNumberFormat="1" applyFont="1" applyFill="1" applyAlignment="1">
      <alignment horizontal="left" vertical="top"/>
    </xf>
    <xf numFmtId="0" fontId="1" fillId="0" borderId="0" xfId="6" applyNumberFormat="1" applyFont="1" applyFill="1" applyBorder="1"/>
    <xf numFmtId="3" fontId="1" fillId="0" borderId="0" xfId="6" applyNumberFormat="1" applyFont="1" applyFill="1" applyAlignment="1">
      <alignment vertical="center"/>
    </xf>
    <xf numFmtId="0" fontId="11" fillId="0" borderId="0" xfId="13" applyNumberFormat="1" applyFont="1" applyFill="1" applyBorder="1" applyAlignment="1">
      <alignment vertical="center"/>
    </xf>
    <xf numFmtId="164" fontId="17" fillId="0" borderId="0" xfId="6" applyNumberFormat="1" applyFont="1" applyFill="1" applyAlignment="1">
      <alignment horizontal="right" vertical="center"/>
    </xf>
    <xf numFmtId="3" fontId="10" fillId="0" borderId="0" xfId="6" applyNumberFormat="1" applyFont="1" applyFill="1" applyBorder="1" applyAlignment="1">
      <alignment horizontal="center" vertical="center" wrapText="1"/>
    </xf>
    <xf numFmtId="4" fontId="15" fillId="0" borderId="0" xfId="6" applyNumberFormat="1" applyFont="1" applyFill="1" applyBorder="1" applyAlignment="1">
      <alignment horizontal="center" wrapText="1"/>
    </xf>
    <xf numFmtId="173" fontId="1" fillId="0" borderId="0" xfId="9" applyNumberFormat="1" applyFont="1" applyFill="1" applyBorder="1" applyAlignment="1">
      <alignment horizontal="left" vertical="top" wrapText="1"/>
    </xf>
    <xf numFmtId="173" fontId="11" fillId="0" borderId="0" xfId="9" applyNumberFormat="1" applyFont="1" applyFill="1" applyBorder="1" applyAlignment="1">
      <alignment horizontal="center" vertical="top" wrapText="1"/>
    </xf>
    <xf numFmtId="0" fontId="17" fillId="0" borderId="0" xfId="9" applyNumberFormat="1" applyFont="1" applyFill="1" applyAlignment="1">
      <alignment horizontal="left" vertical="top"/>
    </xf>
    <xf numFmtId="0" fontId="1" fillId="0" borderId="0" xfId="9" applyNumberFormat="1" applyFont="1" applyFill="1" applyAlignment="1">
      <alignment horizontal="left" vertical="top"/>
    </xf>
    <xf numFmtId="0" fontId="17" fillId="0" borderId="0" xfId="9" quotePrefix="1" applyNumberFormat="1" applyFont="1" applyFill="1" applyAlignment="1">
      <alignment horizontal="left" vertical="top"/>
    </xf>
    <xf numFmtId="0" fontId="11" fillId="0" borderId="0" xfId="9" applyNumberFormat="1" applyFont="1" applyFill="1" applyAlignment="1">
      <alignment horizontal="left" vertical="top"/>
    </xf>
    <xf numFmtId="0" fontId="17" fillId="0" borderId="0" xfId="6" applyNumberFormat="1" applyFont="1" applyFill="1" applyAlignment="1">
      <alignment horizontal="left" vertical="top"/>
    </xf>
    <xf numFmtId="0" fontId="17" fillId="0" borderId="0" xfId="6" quotePrefix="1" applyNumberFormat="1" applyFont="1" applyFill="1" applyAlignment="1">
      <alignment horizontal="left" vertical="top"/>
    </xf>
    <xf numFmtId="0" fontId="11" fillId="0" borderId="0" xfId="9" applyNumberFormat="1" applyFont="1" applyFill="1" applyBorder="1" applyAlignment="1">
      <alignment horizontal="left" vertical="top"/>
    </xf>
    <xf numFmtId="0" fontId="12" fillId="0" borderId="1" xfId="6" applyFont="1" applyFill="1" applyBorder="1" applyAlignment="1">
      <alignment horizontal="left" vertical="center"/>
    </xf>
    <xf numFmtId="0" fontId="12" fillId="0" borderId="0" xfId="6" applyFont="1" applyFill="1" applyAlignment="1">
      <alignment vertical="center"/>
    </xf>
    <xf numFmtId="164" fontId="10" fillId="0" borderId="0" xfId="9" applyNumberFormat="1" applyFont="1" applyFill="1" applyAlignment="1">
      <alignment horizontal="left" vertical="top"/>
    </xf>
    <xf numFmtId="164" fontId="17" fillId="0" borderId="0" xfId="9" applyNumberFormat="1" applyFont="1" applyFill="1" applyAlignment="1">
      <alignment horizontal="left" vertical="top"/>
    </xf>
    <xf numFmtId="1" fontId="9" fillId="0" borderId="0" xfId="6" applyNumberFormat="1" applyFont="1" applyFill="1" applyBorder="1" applyAlignment="1">
      <alignment vertical="center"/>
    </xf>
    <xf numFmtId="1" fontId="9" fillId="0" borderId="0" xfId="17" applyNumberFormat="1" applyFont="1" applyFill="1" applyBorder="1" applyAlignment="1">
      <alignment vertical="center"/>
    </xf>
    <xf numFmtId="1" fontId="9" fillId="0" borderId="0" xfId="17" applyNumberFormat="1" applyFont="1" applyFill="1" applyAlignment="1">
      <alignment vertical="center"/>
    </xf>
    <xf numFmtId="1" fontId="1" fillId="0" borderId="0" xfId="17" applyNumberFormat="1" applyFont="1" applyFill="1" applyAlignment="1">
      <alignment vertical="center"/>
    </xf>
    <xf numFmtId="165" fontId="1" fillId="0" borderId="0" xfId="18" applyFont="1" applyFill="1" applyAlignment="1">
      <alignment vertical="center"/>
    </xf>
    <xf numFmtId="0" fontId="12" fillId="0" borderId="1" xfId="17" applyFont="1" applyFill="1" applyBorder="1" applyAlignment="1">
      <alignment vertical="center"/>
    </xf>
    <xf numFmtId="1" fontId="1" fillId="0" borderId="0" xfId="17" applyNumberFormat="1" applyFont="1" applyFill="1" applyBorder="1" applyAlignment="1">
      <alignment vertical="center"/>
    </xf>
    <xf numFmtId="0" fontId="11" fillId="0" borderId="10" xfId="17" applyFont="1" applyFill="1" applyBorder="1" applyAlignment="1">
      <alignment horizontal="centerContinuous" vertical="center"/>
    </xf>
    <xf numFmtId="0" fontId="11" fillId="0" borderId="11" xfId="17" applyFont="1" applyFill="1" applyBorder="1" applyAlignment="1">
      <alignment horizontal="centerContinuous" vertical="center"/>
    </xf>
    <xf numFmtId="0" fontId="11" fillId="0" borderId="12" xfId="17" applyFont="1" applyFill="1" applyBorder="1" applyAlignment="1">
      <alignment horizontal="centerContinuous" vertical="center"/>
    </xf>
    <xf numFmtId="0" fontId="11" fillId="0" borderId="6" xfId="17" applyFont="1" applyFill="1" applyBorder="1" applyAlignment="1">
      <alignment horizontal="centerContinuous" vertical="center"/>
    </xf>
    <xf numFmtId="0" fontId="11" fillId="0" borderId="7" xfId="17" applyFont="1" applyFill="1" applyBorder="1" applyAlignment="1">
      <alignment horizontal="centerContinuous" vertical="center"/>
    </xf>
    <xf numFmtId="0" fontId="11" fillId="0" borderId="0" xfId="17" applyFont="1" applyFill="1" applyAlignment="1">
      <alignment horizontal="center" vertical="center" wrapText="1"/>
    </xf>
    <xf numFmtId="164" fontId="11" fillId="0" borderId="0" xfId="17" applyNumberFormat="1" applyFont="1" applyFill="1" applyAlignment="1">
      <alignment vertical="center"/>
    </xf>
    <xf numFmtId="0" fontId="11" fillId="0" borderId="0" xfId="17" applyFont="1" applyFill="1" applyAlignment="1">
      <alignment vertical="center"/>
    </xf>
    <xf numFmtId="164" fontId="11" fillId="0" borderId="0" xfId="18" applyNumberFormat="1" applyFont="1" applyFill="1" applyAlignment="1">
      <alignment vertical="center"/>
    </xf>
    <xf numFmtId="0" fontId="1" fillId="0" borderId="0" xfId="17" applyFont="1" applyFill="1" applyAlignment="1">
      <alignment vertical="center"/>
    </xf>
    <xf numFmtId="164" fontId="1" fillId="0" borderId="0" xfId="18" applyNumberFormat="1" applyFont="1" applyFill="1" applyAlignment="1">
      <alignment vertical="center"/>
    </xf>
    <xf numFmtId="164" fontId="1" fillId="0" borderId="0" xfId="18" applyNumberFormat="1" applyFont="1" applyFill="1" applyBorder="1" applyAlignment="1">
      <alignment vertical="center"/>
    </xf>
    <xf numFmtId="0" fontId="11" fillId="0" borderId="1" xfId="17" applyFont="1" applyFill="1" applyBorder="1" applyAlignment="1">
      <alignment vertical="center"/>
    </xf>
    <xf numFmtId="164" fontId="11" fillId="0" borderId="1" xfId="18" applyNumberFormat="1" applyFont="1" applyFill="1" applyBorder="1" applyAlignment="1">
      <alignment vertical="center"/>
    </xf>
    <xf numFmtId="1" fontId="17" fillId="0" borderId="0" xfId="17" applyNumberFormat="1" applyFont="1" applyFill="1" applyAlignment="1">
      <alignment horizontal="left" vertical="top"/>
    </xf>
    <xf numFmtId="165" fontId="17" fillId="0" borderId="0" xfId="18" applyFont="1" applyFill="1" applyAlignment="1">
      <alignment horizontal="left" vertical="top"/>
    </xf>
    <xf numFmtId="1" fontId="17" fillId="0" borderId="0" xfId="17" quotePrefix="1" applyNumberFormat="1" applyFont="1" applyFill="1" applyAlignment="1">
      <alignment horizontal="left" vertical="top"/>
    </xf>
    <xf numFmtId="1" fontId="1" fillId="0" borderId="0" xfId="17" applyNumberFormat="1" applyFont="1" applyFill="1" applyAlignment="1">
      <alignment horizontal="left" vertical="top"/>
    </xf>
    <xf numFmtId="164" fontId="17" fillId="0" borderId="0" xfId="19" applyNumberFormat="1" applyFont="1" applyFill="1" applyAlignment="1">
      <alignment horizontal="left" vertical="top"/>
    </xf>
    <xf numFmtId="164" fontId="17" fillId="0" borderId="0" xfId="19" quotePrefix="1" applyNumberFormat="1" applyFont="1" applyFill="1" applyAlignment="1">
      <alignment horizontal="left" vertical="top"/>
    </xf>
    <xf numFmtId="0" fontId="10" fillId="0" borderId="0" xfId="1" quotePrefix="1" applyFont="1" applyFill="1" applyAlignment="1">
      <alignment horizontal="right" vertical="top"/>
    </xf>
    <xf numFmtId="164" fontId="10" fillId="0" borderId="0" xfId="19" applyNumberFormat="1" applyFont="1" applyFill="1"/>
    <xf numFmtId="164" fontId="1" fillId="0" borderId="0" xfId="19" applyNumberFormat="1" applyFont="1" applyFill="1" applyAlignment="1">
      <alignment vertical="center"/>
    </xf>
    <xf numFmtId="0" fontId="1" fillId="0" borderId="0" xfId="1" applyFont="1" applyFill="1" applyAlignment="1">
      <alignment vertical="center"/>
    </xf>
    <xf numFmtId="0" fontId="10" fillId="0" borderId="1" xfId="1" applyFont="1" applyFill="1" applyBorder="1" applyAlignment="1">
      <alignment horizontal="right"/>
    </xf>
    <xf numFmtId="0" fontId="1" fillId="0" borderId="0" xfId="1" applyFont="1" applyFill="1" applyBorder="1" applyAlignment="1">
      <alignment vertical="center"/>
    </xf>
    <xf numFmtId="0" fontId="1" fillId="0" borderId="0" xfId="17" applyFont="1" applyFill="1" applyBorder="1" applyAlignment="1">
      <alignment horizontal="left" vertical="center"/>
    </xf>
    <xf numFmtId="0" fontId="11" fillId="0" borderId="0" xfId="17" applyFont="1" applyFill="1" applyBorder="1" applyAlignment="1">
      <alignment horizontal="centerContinuous" vertical="center"/>
    </xf>
    <xf numFmtId="0" fontId="1" fillId="0" borderId="0" xfId="1" applyFont="1" applyFill="1" applyBorder="1" applyAlignment="1">
      <alignment wrapText="1"/>
    </xf>
    <xf numFmtId="0" fontId="11" fillId="0" borderId="0" xfId="1" applyFont="1" applyFill="1" applyBorder="1" applyAlignment="1">
      <alignment horizontal="center" wrapText="1"/>
    </xf>
    <xf numFmtId="164" fontId="1" fillId="0" borderId="0" xfId="19" applyNumberFormat="1" applyFont="1" applyFill="1" applyBorder="1" applyAlignment="1">
      <alignment wrapText="1"/>
    </xf>
    <xf numFmtId="3" fontId="10" fillId="0" borderId="0" xfId="1" applyNumberFormat="1" applyFont="1" applyFill="1" applyBorder="1" applyAlignment="1">
      <alignment vertical="center" wrapText="1"/>
    </xf>
    <xf numFmtId="0" fontId="1" fillId="0" borderId="0" xfId="20" applyFont="1" applyFill="1" applyAlignment="1">
      <alignment vertical="center"/>
    </xf>
    <xf numFmtId="0" fontId="11" fillId="0" borderId="0" xfId="17" applyFont="1" applyFill="1" applyAlignment="1">
      <alignment horizontal="left" vertical="top"/>
    </xf>
    <xf numFmtId="3" fontId="1" fillId="0" borderId="0" xfId="18" applyNumberFormat="1" applyFont="1" applyFill="1" applyAlignment="1">
      <alignment horizontal="left" vertical="top"/>
    </xf>
    <xf numFmtId="0" fontId="11" fillId="0" borderId="0" xfId="1" applyFont="1" applyFill="1" applyBorder="1" applyAlignment="1">
      <alignment horizontal="left" vertical="top"/>
    </xf>
    <xf numFmtId="3" fontId="1" fillId="0" borderId="0" xfId="1" applyNumberFormat="1" applyFont="1" applyFill="1" applyBorder="1" applyAlignment="1">
      <alignment horizontal="left" vertical="top"/>
    </xf>
    <xf numFmtId="1" fontId="8" fillId="0" borderId="0" xfId="17" applyNumberFormat="1" applyFont="1" applyFill="1" applyAlignment="1">
      <alignment vertical="center"/>
    </xf>
    <xf numFmtId="3" fontId="10" fillId="0" borderId="0" xfId="17" applyNumberFormat="1" applyFont="1" applyFill="1" applyAlignment="1">
      <alignment vertical="center"/>
    </xf>
    <xf numFmtId="0" fontId="19" fillId="0" borderId="0" xfId="6" applyNumberFormat="1" applyFont="1" applyFill="1" applyAlignment="1">
      <alignment horizontal="left" vertical="top"/>
    </xf>
    <xf numFmtId="0" fontId="21" fillId="0" borderId="0" xfId="6" applyNumberFormat="1" applyFont="1" applyFill="1" applyAlignment="1">
      <alignment vertical="center"/>
    </xf>
    <xf numFmtId="0" fontId="17" fillId="0" borderId="0" xfId="6" applyNumberFormat="1" applyFont="1" applyFill="1" applyAlignment="1">
      <alignment vertical="center"/>
    </xf>
    <xf numFmtId="164" fontId="11" fillId="0" borderId="0" xfId="19" applyNumberFormat="1" applyFont="1" applyFill="1" applyAlignment="1">
      <alignment vertical="center"/>
    </xf>
    <xf numFmtId="164" fontId="1" fillId="0" borderId="0" xfId="19" applyNumberFormat="1" applyFont="1" applyFill="1" applyBorder="1" applyAlignment="1">
      <alignment vertical="center"/>
    </xf>
    <xf numFmtId="164" fontId="1" fillId="0" borderId="1" xfId="19" applyNumberFormat="1" applyFont="1" applyFill="1" applyBorder="1" applyAlignment="1">
      <alignment vertical="center"/>
    </xf>
    <xf numFmtId="0" fontId="11" fillId="0" borderId="0" xfId="19" applyNumberFormat="1" applyFont="1" applyFill="1" applyAlignment="1">
      <alignment vertical="center"/>
    </xf>
    <xf numFmtId="0" fontId="1" fillId="0" borderId="0" xfId="19" applyNumberFormat="1" applyFont="1" applyFill="1" applyAlignment="1">
      <alignment vertical="center"/>
    </xf>
    <xf numFmtId="0" fontId="8" fillId="0" borderId="0" xfId="6" applyNumberFormat="1" applyFont="1" applyFill="1" applyAlignment="1">
      <alignment vertical="center"/>
    </xf>
    <xf numFmtId="0" fontId="8" fillId="0" borderId="0" xfId="6" applyFont="1" applyFill="1" applyBorder="1" applyAlignment="1">
      <alignment horizontal="left" vertical="center"/>
    </xf>
    <xf numFmtId="3" fontId="10" fillId="0" borderId="0" xfId="21" applyNumberFormat="1" applyFont="1" applyFill="1" applyBorder="1" applyAlignment="1">
      <alignment horizontal="center" wrapText="1"/>
    </xf>
    <xf numFmtId="4" fontId="10" fillId="0" borderId="0" xfId="21" applyNumberFormat="1" applyFont="1" applyFill="1" applyBorder="1" applyAlignment="1">
      <alignment horizontal="center" wrapText="1"/>
    </xf>
    <xf numFmtId="0" fontId="1" fillId="0" borderId="0" xfId="21" applyNumberFormat="1" applyFont="1" applyFill="1" applyBorder="1" applyAlignment="1" applyProtection="1"/>
    <xf numFmtId="0" fontId="1" fillId="0" borderId="1" xfId="13" applyNumberFormat="1" applyFont="1" applyFill="1" applyBorder="1" applyAlignment="1">
      <alignment vertical="center"/>
    </xf>
    <xf numFmtId="0" fontId="11" fillId="0" borderId="0" xfId="9" applyNumberFormat="1" applyFont="1" applyFill="1" applyAlignment="1">
      <alignment vertical="center"/>
    </xf>
    <xf numFmtId="164" fontId="1" fillId="0" borderId="0" xfId="9" applyNumberFormat="1" applyFont="1" applyFill="1"/>
    <xf numFmtId="0" fontId="8" fillId="0" borderId="1" xfId="6" applyFont="1" applyFill="1" applyBorder="1" applyAlignment="1">
      <alignment vertical="center"/>
    </xf>
    <xf numFmtId="0" fontId="10" fillId="0" borderId="0" xfId="9" quotePrefix="1" applyNumberFormat="1" applyFont="1" applyFill="1" applyAlignment="1">
      <alignment horizontal="left" vertical="center"/>
    </xf>
    <xf numFmtId="0" fontId="1" fillId="0" borderId="0" xfId="6" applyFont="1" applyFill="1" applyAlignment="1">
      <alignment horizontal="left" vertical="center"/>
    </xf>
    <xf numFmtId="164" fontId="11" fillId="0" borderId="0" xfId="9" applyNumberFormat="1" applyFont="1" applyFill="1" applyBorder="1" applyAlignment="1">
      <alignment horizontal="left" vertical="center"/>
    </xf>
    <xf numFmtId="0" fontId="9" fillId="0" borderId="0" xfId="20" applyNumberFormat="1" applyFont="1" applyFill="1" applyBorder="1" applyAlignment="1">
      <alignment horizontal="left" vertical="center"/>
    </xf>
    <xf numFmtId="0" fontId="9" fillId="0" borderId="0" xfId="20" applyFont="1" applyFill="1" applyAlignment="1">
      <alignment vertical="center"/>
    </xf>
    <xf numFmtId="0" fontId="12" fillId="0" borderId="1" xfId="20" applyNumberFormat="1" applyFont="1" applyFill="1" applyBorder="1" applyAlignment="1">
      <alignment horizontal="left" vertical="center"/>
    </xf>
    <xf numFmtId="0" fontId="1" fillId="0" borderId="0" xfId="20" applyFont="1" applyFill="1" applyBorder="1" applyAlignment="1">
      <alignment vertical="center"/>
    </xf>
    <xf numFmtId="164" fontId="1" fillId="0" borderId="0" xfId="20" applyNumberFormat="1" applyFont="1" applyFill="1" applyBorder="1" applyAlignment="1">
      <alignment vertical="center"/>
    </xf>
    <xf numFmtId="0" fontId="11" fillId="0" borderId="10" xfId="20" applyFont="1" applyFill="1" applyBorder="1" applyAlignment="1">
      <alignment horizontal="centerContinuous" vertical="center"/>
    </xf>
    <xf numFmtId="0" fontId="11" fillId="0" borderId="11" xfId="20" applyFont="1" applyFill="1" applyBorder="1" applyAlignment="1">
      <alignment horizontal="centerContinuous" vertical="center"/>
    </xf>
    <xf numFmtId="0" fontId="11" fillId="0" borderId="12" xfId="20" applyFont="1" applyFill="1" applyBorder="1" applyAlignment="1">
      <alignment horizontal="centerContinuous" vertical="center"/>
    </xf>
    <xf numFmtId="0" fontId="11" fillId="0" borderId="6" xfId="20" applyFont="1" applyFill="1" applyBorder="1" applyAlignment="1">
      <alignment horizontal="centerContinuous" vertical="center"/>
    </xf>
    <xf numFmtId="0" fontId="11" fillId="0" borderId="7" xfId="20" applyFont="1" applyFill="1" applyBorder="1" applyAlignment="1">
      <alignment horizontal="centerContinuous" vertical="center"/>
    </xf>
    <xf numFmtId="0" fontId="11" fillId="0" borderId="0" xfId="20" applyFont="1" applyFill="1" applyAlignment="1">
      <alignment horizontal="center" vertical="center" wrapText="1"/>
    </xf>
    <xf numFmtId="164" fontId="11" fillId="0" borderId="0" xfId="20" applyNumberFormat="1" applyFont="1" applyFill="1" applyAlignment="1">
      <alignment vertical="center"/>
    </xf>
    <xf numFmtId="0" fontId="11" fillId="0" borderId="0" xfId="20" applyFont="1" applyFill="1" applyAlignment="1">
      <alignment vertical="center"/>
    </xf>
    <xf numFmtId="164" fontId="11" fillId="0" borderId="0" xfId="22" applyNumberFormat="1" applyFont="1" applyFill="1" applyAlignment="1">
      <alignment vertical="center"/>
    </xf>
    <xf numFmtId="164" fontId="1" fillId="0" borderId="0" xfId="22" applyNumberFormat="1" applyFont="1" applyFill="1" applyAlignment="1">
      <alignment vertical="center"/>
    </xf>
    <xf numFmtId="164" fontId="1" fillId="0" borderId="0" xfId="22" applyNumberFormat="1" applyFont="1" applyFill="1" applyBorder="1" applyAlignment="1">
      <alignment vertical="center"/>
    </xf>
    <xf numFmtId="0" fontId="11" fillId="0" borderId="1" xfId="20" applyFont="1" applyFill="1" applyBorder="1" applyAlignment="1">
      <alignment vertical="center"/>
    </xf>
    <xf numFmtId="164" fontId="11" fillId="0" borderId="1" xfId="22" applyNumberFormat="1" applyFont="1" applyFill="1" applyBorder="1" applyAlignment="1">
      <alignment vertical="center"/>
    </xf>
    <xf numFmtId="0" fontId="17" fillId="0" borderId="0" xfId="20" quotePrefix="1" applyFont="1" applyFill="1" applyAlignment="1">
      <alignment horizontal="left" vertical="top"/>
    </xf>
    <xf numFmtId="0" fontId="1" fillId="0" borderId="0" xfId="20" applyFont="1" applyFill="1" applyAlignment="1">
      <alignment horizontal="left" vertical="top"/>
    </xf>
    <xf numFmtId="164" fontId="1" fillId="0" borderId="0" xfId="22" applyNumberFormat="1" applyFont="1" applyFill="1" applyAlignment="1">
      <alignment horizontal="left" vertical="top"/>
    </xf>
    <xf numFmtId="0" fontId="1" fillId="0" borderId="0" xfId="1" applyFont="1" applyFill="1" applyAlignment="1">
      <alignment horizontal="left" vertical="top"/>
    </xf>
    <xf numFmtId="0" fontId="17" fillId="0" borderId="0" xfId="1" applyFont="1" applyFill="1" applyAlignment="1">
      <alignment horizontal="left" vertical="top"/>
    </xf>
    <xf numFmtId="0" fontId="10" fillId="0" borderId="0" xfId="1" applyFont="1" applyFill="1" applyAlignment="1">
      <alignment horizontal="right" vertical="top"/>
    </xf>
    <xf numFmtId="0" fontId="9" fillId="0" borderId="0" xfId="20" applyFont="1" applyFill="1" applyBorder="1" applyAlignment="1">
      <alignment vertical="center"/>
    </xf>
    <xf numFmtId="0" fontId="8" fillId="0" borderId="0" xfId="1" applyFont="1" applyFill="1" applyBorder="1" applyAlignment="1">
      <alignment vertical="center"/>
    </xf>
    <xf numFmtId="0" fontId="8" fillId="0" borderId="0" xfId="20" applyFont="1" applyFill="1" applyBorder="1" applyAlignment="1">
      <alignment horizontal="left" vertical="center"/>
    </xf>
    <xf numFmtId="0" fontId="11" fillId="0" borderId="0" xfId="20" applyFont="1" applyFill="1" applyBorder="1" applyAlignment="1">
      <alignment horizontal="centerContinuous" vertical="center"/>
    </xf>
    <xf numFmtId="4" fontId="10" fillId="0" borderId="0" xfId="1" applyNumberFormat="1" applyFont="1" applyFill="1" applyBorder="1" applyAlignment="1">
      <alignment wrapText="1"/>
    </xf>
    <xf numFmtId="174" fontId="10" fillId="0" borderId="0" xfId="1" applyNumberFormat="1" applyFont="1" applyFill="1" applyBorder="1" applyAlignment="1">
      <alignment horizontal="left" vertical="center" wrapText="1"/>
    </xf>
    <xf numFmtId="164" fontId="11" fillId="0" borderId="0" xfId="19" applyNumberFormat="1" applyFont="1" applyFill="1" applyBorder="1" applyAlignment="1">
      <alignment horizontal="center" wrapText="1"/>
    </xf>
    <xf numFmtId="3" fontId="10" fillId="0" borderId="0" xfId="1" applyNumberFormat="1" applyFont="1" applyFill="1" applyBorder="1" applyAlignment="1">
      <alignment horizontal="left" vertical="center" wrapText="1"/>
    </xf>
    <xf numFmtId="175" fontId="10" fillId="0" borderId="0" xfId="1" applyNumberFormat="1" applyFont="1" applyFill="1" applyBorder="1" applyAlignment="1">
      <alignment horizontal="left" vertical="center" wrapText="1"/>
    </xf>
    <xf numFmtId="3" fontId="15" fillId="0" borderId="0" xfId="1" applyNumberFormat="1" applyFont="1" applyFill="1" applyBorder="1" applyAlignment="1">
      <alignment horizontal="left" vertical="center" wrapText="1"/>
    </xf>
    <xf numFmtId="0" fontId="11" fillId="0" borderId="0" xfId="20" applyFont="1" applyFill="1" applyAlignment="1">
      <alignment horizontal="left" vertical="top"/>
    </xf>
    <xf numFmtId="0" fontId="11" fillId="0" borderId="0" xfId="20" applyFont="1" applyFill="1" applyBorder="1" applyAlignment="1">
      <alignment horizontal="left" vertical="top"/>
    </xf>
    <xf numFmtId="0" fontId="18" fillId="0" borderId="0" xfId="20" applyFont="1" applyFill="1" applyAlignment="1">
      <alignment vertical="center"/>
    </xf>
    <xf numFmtId="3" fontId="10" fillId="0" borderId="0" xfId="20" applyNumberFormat="1" applyFont="1" applyFill="1" applyAlignment="1">
      <alignment vertical="center"/>
    </xf>
    <xf numFmtId="164" fontId="1" fillId="0" borderId="0" xfId="20" applyNumberFormat="1" applyFont="1" applyFill="1" applyAlignment="1">
      <alignment vertical="center"/>
    </xf>
    <xf numFmtId="164" fontId="1" fillId="0" borderId="0" xfId="6" applyNumberFormat="1" applyFont="1" applyFill="1" applyAlignment="1">
      <alignment horizontal="left" vertical="top"/>
    </xf>
    <xf numFmtId="0" fontId="11" fillId="0" borderId="0" xfId="6" applyFont="1" applyFill="1" applyAlignment="1">
      <alignment horizontal="center" vertical="top"/>
    </xf>
    <xf numFmtId="0" fontId="11" fillId="0" borderId="0" xfId="6" applyFont="1" applyFill="1" applyBorder="1" applyAlignment="1">
      <alignment horizontal="center" vertical="top"/>
    </xf>
    <xf numFmtId="164" fontId="8" fillId="0" borderId="0" xfId="6" applyNumberFormat="1" applyFont="1" applyFill="1" applyBorder="1" applyAlignment="1">
      <alignment vertical="center"/>
    </xf>
    <xf numFmtId="164" fontId="8" fillId="0" borderId="0" xfId="6" applyNumberFormat="1" applyFont="1" applyFill="1" applyAlignment="1">
      <alignment vertical="center"/>
    </xf>
    <xf numFmtId="164" fontId="17" fillId="0" borderId="0" xfId="6" quotePrefix="1" applyNumberFormat="1" applyFont="1" applyFill="1" applyAlignment="1">
      <alignment horizontal="left" vertical="top"/>
    </xf>
    <xf numFmtId="164" fontId="1" fillId="0" borderId="0" xfId="6" applyNumberFormat="1" applyFont="1" applyFill="1" applyBorder="1" applyAlignment="1">
      <alignment horizontal="left" vertical="top"/>
    </xf>
    <xf numFmtId="172" fontId="1" fillId="0" borderId="0" xfId="9" applyNumberFormat="1" applyFont="1" applyFill="1" applyAlignment="1">
      <alignment vertical="center"/>
    </xf>
    <xf numFmtId="0" fontId="22" fillId="0" borderId="0" xfId="6" applyFont="1"/>
    <xf numFmtId="0" fontId="22" fillId="0" borderId="0" xfId="6" applyFont="1" applyBorder="1"/>
    <xf numFmtId="0" fontId="1" fillId="0" borderId="0" xfId="6" applyFont="1" applyBorder="1" applyAlignment="1">
      <alignment horizontal="centerContinuous"/>
    </xf>
    <xf numFmtId="0" fontId="1" fillId="0" borderId="0" xfId="6" applyFont="1"/>
    <xf numFmtId="164" fontId="11" fillId="0" borderId="0" xfId="7" applyNumberFormat="1" applyFont="1" applyFill="1" applyBorder="1" applyAlignment="1">
      <alignment vertical="center"/>
    </xf>
    <xf numFmtId="164" fontId="1" fillId="0" borderId="0" xfId="6" applyNumberFormat="1" applyFont="1" applyBorder="1"/>
    <xf numFmtId="164" fontId="1" fillId="0" borderId="0" xfId="7" applyNumberFormat="1" applyFont="1" applyAlignment="1">
      <alignment vertical="center"/>
    </xf>
    <xf numFmtId="165" fontId="1" fillId="0" borderId="0" xfId="7" applyFont="1" applyBorder="1"/>
    <xf numFmtId="0" fontId="1" fillId="0" borderId="1" xfId="6" applyFont="1" applyBorder="1" applyAlignment="1">
      <alignment vertical="center" wrapText="1"/>
    </xf>
    <xf numFmtId="164" fontId="1" fillId="0" borderId="1" xfId="7" applyNumberFormat="1" applyFont="1" applyFill="1" applyBorder="1" applyAlignment="1">
      <alignment vertical="center"/>
    </xf>
    <xf numFmtId="164" fontId="1" fillId="0" borderId="1" xfId="7" applyNumberFormat="1" applyFont="1" applyBorder="1" applyAlignment="1">
      <alignment vertical="center"/>
    </xf>
    <xf numFmtId="164" fontId="1" fillId="0" borderId="0" xfId="6" applyNumberFormat="1" applyFont="1"/>
    <xf numFmtId="0" fontId="1" fillId="0" borderId="0" xfId="6" applyFont="1" applyFill="1" applyBorder="1" applyAlignment="1">
      <alignment horizontal="centerContinuous" vertical="center"/>
    </xf>
    <xf numFmtId="0" fontId="1" fillId="0" borderId="0" xfId="6" applyFont="1" applyFill="1" applyAlignment="1">
      <alignment horizontal="centerContinuous" vertical="center"/>
    </xf>
    <xf numFmtId="0" fontId="10" fillId="0" borderId="0" xfId="6" applyFont="1" applyFill="1" applyAlignment="1">
      <alignment vertical="center"/>
    </xf>
    <xf numFmtId="164" fontId="10" fillId="0" borderId="0" xfId="7" applyNumberFormat="1" applyFont="1" applyFill="1" applyAlignment="1">
      <alignment vertical="center"/>
    </xf>
    <xf numFmtId="0" fontId="10" fillId="0" borderId="0" xfId="6" applyFont="1" applyFill="1" applyBorder="1" applyAlignment="1">
      <alignment vertical="center"/>
    </xf>
    <xf numFmtId="0" fontId="11" fillId="0" borderId="0" xfId="6" applyFont="1" applyBorder="1"/>
    <xf numFmtId="0" fontId="11" fillId="0" borderId="0" xfId="6" applyFont="1"/>
    <xf numFmtId="0" fontId="1" fillId="0" borderId="0" xfId="6" applyFont="1" applyBorder="1" applyAlignment="1">
      <alignment wrapText="1"/>
    </xf>
    <xf numFmtId="164" fontId="11" fillId="0" borderId="0" xfId="7" applyNumberFormat="1" applyFont="1" applyFill="1" applyAlignment="1">
      <alignment vertical="center" wrapText="1"/>
    </xf>
    <xf numFmtId="0" fontId="1" fillId="0" borderId="0" xfId="6" applyFont="1" applyFill="1" applyAlignment="1">
      <alignment vertical="center" wrapText="1"/>
    </xf>
    <xf numFmtId="164" fontId="1" fillId="0" borderId="0" xfId="7" applyNumberFormat="1" applyFont="1" applyFill="1" applyBorder="1" applyAlignment="1">
      <alignment vertical="center" wrapText="1"/>
    </xf>
    <xf numFmtId="164" fontId="1" fillId="0" borderId="0" xfId="7" applyNumberFormat="1" applyFont="1" applyBorder="1" applyAlignment="1">
      <alignment vertical="center" wrapText="1"/>
    </xf>
    <xf numFmtId="164" fontId="1" fillId="0" borderId="0" xfId="7" applyNumberFormat="1" applyFont="1" applyFill="1" applyAlignment="1">
      <alignment vertical="center" wrapText="1"/>
    </xf>
    <xf numFmtId="0" fontId="1" fillId="0" borderId="1" xfId="6" applyFont="1" applyFill="1" applyBorder="1" applyAlignment="1">
      <alignment vertical="center" wrapText="1"/>
    </xf>
    <xf numFmtId="164" fontId="1" fillId="0" borderId="1" xfId="7" applyNumberFormat="1" applyFont="1" applyBorder="1" applyAlignment="1">
      <alignment vertical="center" wrapText="1"/>
    </xf>
    <xf numFmtId="0" fontId="10" fillId="0" borderId="4" xfId="6" quotePrefix="1" applyNumberFormat="1" applyFont="1" applyBorder="1" applyAlignment="1">
      <alignment horizontal="left" vertical="center" wrapText="1"/>
    </xf>
    <xf numFmtId="0" fontId="1" fillId="0" borderId="4" xfId="6" applyFont="1" applyBorder="1" applyAlignment="1">
      <alignment wrapText="1"/>
    </xf>
    <xf numFmtId="0" fontId="1" fillId="0" borderId="4" xfId="6" applyFont="1" applyFill="1" applyBorder="1" applyAlignment="1">
      <alignment wrapText="1"/>
    </xf>
    <xf numFmtId="0" fontId="1" fillId="0" borderId="4" xfId="6" quotePrefix="1" applyFont="1" applyFill="1" applyBorder="1" applyAlignment="1">
      <alignment horizontal="right" vertical="top" wrapText="1"/>
    </xf>
    <xf numFmtId="0" fontId="1" fillId="0" borderId="0" xfId="6" applyFont="1" applyAlignment="1">
      <alignment wrapText="1"/>
    </xf>
    <xf numFmtId="164" fontId="1" fillId="0" borderId="1" xfId="7" applyNumberFormat="1" applyFont="1" applyFill="1" applyBorder="1" applyAlignment="1">
      <alignment vertical="center" wrapText="1"/>
    </xf>
    <xf numFmtId="0" fontId="1" fillId="0" borderId="0" xfId="6" applyFont="1" applyAlignment="1">
      <alignment vertical="top"/>
    </xf>
    <xf numFmtId="164" fontId="20" fillId="0" borderId="0" xfId="6" applyNumberFormat="1" applyFont="1" applyAlignment="1">
      <alignment vertical="top"/>
    </xf>
    <xf numFmtId="0" fontId="1" fillId="0" borderId="0" xfId="6" applyFont="1" applyBorder="1" applyAlignment="1">
      <alignment vertical="top"/>
    </xf>
    <xf numFmtId="0" fontId="11" fillId="0" borderId="0" xfId="6" applyFont="1" applyBorder="1" applyAlignment="1">
      <alignment horizontal="centerContinuous" vertical="center" wrapText="1"/>
    </xf>
    <xf numFmtId="0" fontId="11" fillId="0" borderId="0" xfId="6" applyFont="1" applyBorder="1" applyAlignment="1">
      <alignment horizontal="centerContinuous" vertical="center"/>
    </xf>
    <xf numFmtId="164" fontId="1" fillId="0" borderId="0" xfId="7" applyNumberFormat="1" applyFont="1" applyBorder="1" applyAlignment="1">
      <alignment vertical="center"/>
    </xf>
    <xf numFmtId="164" fontId="1" fillId="0" borderId="0" xfId="7" applyNumberFormat="1" applyFont="1" applyAlignment="1">
      <alignment horizontal="right" vertical="center"/>
    </xf>
    <xf numFmtId="1" fontId="1" fillId="0" borderId="0" xfId="7" applyNumberFormat="1" applyFont="1" applyAlignment="1">
      <alignment vertical="center"/>
    </xf>
    <xf numFmtId="0" fontId="10" fillId="0" borderId="0" xfId="6" quotePrefix="1" applyNumberFormat="1" applyFont="1" applyAlignment="1">
      <alignment horizontal="left" vertical="center"/>
    </xf>
    <xf numFmtId="164" fontId="1" fillId="0" borderId="0" xfId="6" applyNumberFormat="1" applyFont="1" applyFill="1"/>
    <xf numFmtId="164" fontId="1" fillId="0" borderId="0" xfId="6" quotePrefix="1" applyNumberFormat="1" applyFont="1" applyFill="1" applyAlignment="1">
      <alignment horizontal="right" vertical="top"/>
    </xf>
    <xf numFmtId="0" fontId="17" fillId="0" borderId="0" xfId="6" quotePrefix="1" applyFont="1" applyFill="1" applyAlignment="1">
      <alignment horizontal="right" vertical="top"/>
    </xf>
    <xf numFmtId="164" fontId="11" fillId="0" borderId="0" xfId="7" applyNumberFormat="1" applyFont="1" applyAlignment="1">
      <alignment vertical="center"/>
    </xf>
    <xf numFmtId="3" fontId="1" fillId="0" borderId="0" xfId="6" applyNumberFormat="1" applyFont="1" applyAlignment="1">
      <alignment vertical="center"/>
    </xf>
    <xf numFmtId="3" fontId="1" fillId="0" borderId="1" xfId="6" applyNumberFormat="1" applyFont="1" applyBorder="1" applyAlignment="1">
      <alignment vertical="center"/>
    </xf>
    <xf numFmtId="164" fontId="1" fillId="0" borderId="0" xfId="7" applyNumberFormat="1" applyFont="1" applyFill="1" applyAlignment="1">
      <alignment horizontal="left" vertical="top"/>
    </xf>
    <xf numFmtId="164" fontId="1" fillId="0" borderId="0" xfId="6" applyNumberFormat="1" applyFont="1" applyAlignment="1">
      <alignment horizontal="left" vertical="top"/>
    </xf>
    <xf numFmtId="0" fontId="11" fillId="0" borderId="6" xfId="6" applyFont="1" applyFill="1" applyBorder="1" applyAlignment="1">
      <alignment horizontal="centerContinuous" vertical="center" wrapText="1"/>
    </xf>
    <xf numFmtId="0" fontId="1" fillId="0" borderId="0" xfId="6" applyFont="1" applyFill="1" applyBorder="1" applyAlignment="1">
      <alignment wrapText="1"/>
    </xf>
    <xf numFmtId="0" fontId="1" fillId="0" borderId="0" xfId="6" applyFont="1" applyFill="1" applyBorder="1" applyAlignment="1">
      <alignment vertical="center" wrapText="1"/>
    </xf>
    <xf numFmtId="0" fontId="10" fillId="0" borderId="0" xfId="1" applyNumberFormat="1" applyFont="1" applyAlignment="1">
      <alignment horizontal="left" vertical="top"/>
    </xf>
    <xf numFmtId="0" fontId="1" fillId="0" borderId="0" xfId="6" quotePrefix="1" applyFont="1" applyFill="1" applyAlignment="1">
      <alignment horizontal="left" vertical="center"/>
    </xf>
    <xf numFmtId="0" fontId="1" fillId="0" borderId="0" xfId="6" applyFont="1" applyFill="1" applyAlignment="1">
      <alignment horizontal="right" vertical="top"/>
    </xf>
    <xf numFmtId="0" fontId="22" fillId="0" borderId="0" xfId="6" applyFont="1" applyAlignment="1">
      <alignment horizontal="left" vertical="center"/>
    </xf>
    <xf numFmtId="0" fontId="1" fillId="0" borderId="0" xfId="6" applyFont="1" applyBorder="1" applyAlignment="1">
      <alignment horizontal="left" vertical="center"/>
    </xf>
    <xf numFmtId="0" fontId="1" fillId="0" borderId="0" xfId="6" applyFont="1" applyAlignment="1">
      <alignment horizontal="left" vertical="center"/>
    </xf>
    <xf numFmtId="0" fontId="10" fillId="0" borderId="0" xfId="6" applyFont="1" applyFill="1" applyBorder="1" applyAlignment="1">
      <alignment horizontal="left" vertical="top"/>
    </xf>
    <xf numFmtId="164" fontId="10" fillId="0" borderId="0" xfId="7" applyNumberFormat="1" applyFont="1" applyFill="1" applyBorder="1" applyAlignment="1">
      <alignment horizontal="left" vertical="top"/>
    </xf>
    <xf numFmtId="164" fontId="10" fillId="0" borderId="0" xfId="6" applyNumberFormat="1" applyFont="1" applyFill="1" applyBorder="1" applyAlignment="1">
      <alignment horizontal="left" vertical="top"/>
    </xf>
    <xf numFmtId="0" fontId="10" fillId="0" borderId="0" xfId="6" applyFont="1" applyBorder="1" applyAlignment="1">
      <alignment horizontal="left" vertical="top"/>
    </xf>
    <xf numFmtId="0" fontId="17" fillId="0" borderId="0" xfId="6" applyFont="1" applyFill="1"/>
    <xf numFmtId="0" fontId="23" fillId="0" borderId="0" xfId="6" applyFont="1" applyFill="1" applyBorder="1" applyAlignment="1">
      <alignment horizontal="center" vertical="center"/>
    </xf>
    <xf numFmtId="0" fontId="14" fillId="0" borderId="0" xfId="6" applyFont="1" applyFill="1" applyBorder="1" applyAlignment="1">
      <alignment horizontal="center" vertical="center"/>
    </xf>
    <xf numFmtId="0" fontId="12" fillId="0" borderId="0" xfId="6" applyFont="1" applyFill="1" applyBorder="1" applyAlignment="1">
      <alignment horizontal="center"/>
    </xf>
    <xf numFmtId="0" fontId="1" fillId="0" borderId="0" xfId="6" applyFont="1" applyFill="1" applyBorder="1" applyAlignment="1">
      <alignment horizontal="center"/>
    </xf>
    <xf numFmtId="0" fontId="12" fillId="0" borderId="0" xfId="6" applyFont="1" applyFill="1" applyBorder="1"/>
    <xf numFmtId="0" fontId="1" fillId="0" borderId="0" xfId="6" applyFont="1" applyBorder="1" applyAlignment="1">
      <alignment horizontal="center"/>
    </xf>
    <xf numFmtId="0" fontId="21" fillId="0" borderId="6" xfId="6" applyFont="1" applyFill="1" applyBorder="1" applyAlignment="1">
      <alignment horizontal="center" vertical="center" wrapText="1" shrinkToFit="1"/>
    </xf>
    <xf numFmtId="0" fontId="17" fillId="0" borderId="0" xfId="6" applyFont="1" applyBorder="1" applyAlignment="1">
      <alignment wrapText="1"/>
    </xf>
    <xf numFmtId="170" fontId="11" fillId="0" borderId="18" xfId="6" applyNumberFormat="1" applyFont="1" applyFill="1" applyBorder="1" applyAlignment="1">
      <alignment horizontal="center" vertical="center" wrapText="1"/>
    </xf>
    <xf numFmtId="3" fontId="11" fillId="0" borderId="18" xfId="6" applyNumberFormat="1" applyFont="1" applyFill="1" applyBorder="1" applyAlignment="1">
      <alignment horizontal="center" vertical="center" wrapText="1"/>
    </xf>
    <xf numFmtId="0" fontId="1" fillId="0" borderId="0" xfId="6" applyFont="1" applyBorder="1" applyAlignment="1">
      <alignment horizontal="center" vertical="center" wrapText="1"/>
    </xf>
    <xf numFmtId="164" fontId="1" fillId="0" borderId="0" xfId="7" applyNumberFormat="1" applyFont="1" applyFill="1" applyBorder="1" applyAlignment="1">
      <alignment horizontal="center" vertical="center" wrapText="1"/>
    </xf>
    <xf numFmtId="176" fontId="1" fillId="0" borderId="0" xfId="8" applyNumberFormat="1" applyFont="1" applyBorder="1" applyAlignment="1">
      <alignment horizontal="center"/>
    </xf>
    <xf numFmtId="177" fontId="1" fillId="0" borderId="0" xfId="7" applyNumberFormat="1" applyFont="1" applyFill="1" applyBorder="1" applyAlignment="1">
      <alignment horizontal="center" vertical="center" wrapText="1"/>
    </xf>
    <xf numFmtId="176" fontId="1" fillId="0" borderId="0" xfId="8" applyNumberFormat="1" applyFont="1" applyFill="1" applyBorder="1" applyAlignment="1">
      <alignment horizontal="center"/>
    </xf>
    <xf numFmtId="164" fontId="1" fillId="0" borderId="1" xfId="7" applyNumberFormat="1" applyFont="1" applyFill="1" applyBorder="1" applyAlignment="1">
      <alignment horizontal="center" vertical="center" wrapText="1"/>
    </xf>
    <xf numFmtId="176" fontId="1" fillId="0" borderId="1" xfId="8" applyNumberFormat="1" applyFont="1" applyFill="1" applyBorder="1" applyAlignment="1">
      <alignment horizontal="center" vertical="center" wrapText="1"/>
    </xf>
    <xf numFmtId="164" fontId="1" fillId="0" borderId="1" xfId="7" applyNumberFormat="1" applyFont="1" applyBorder="1"/>
    <xf numFmtId="164" fontId="1" fillId="0" borderId="1" xfId="7" applyNumberFormat="1" applyFont="1" applyBorder="1" applyAlignment="1">
      <alignment horizontal="center" vertical="center" wrapText="1"/>
    </xf>
    <xf numFmtId="170" fontId="10" fillId="0" borderId="0" xfId="6" applyNumberFormat="1" applyFont="1" applyFill="1" applyAlignment="1">
      <alignment horizontal="left" vertical="top"/>
    </xf>
    <xf numFmtId="39" fontId="10" fillId="0" borderId="0" xfId="6" applyNumberFormat="1" applyFont="1" applyFill="1" applyAlignment="1">
      <alignment horizontal="left" vertical="top"/>
    </xf>
    <xf numFmtId="170" fontId="10" fillId="0" borderId="0" xfId="6" applyNumberFormat="1" applyFont="1" applyFill="1" applyBorder="1" applyAlignment="1">
      <alignment horizontal="left" vertical="top"/>
    </xf>
    <xf numFmtId="0" fontId="1" fillId="0" borderId="0" xfId="6" quotePrefix="1" applyFont="1" applyAlignment="1">
      <alignment horizontal="left" vertical="top"/>
    </xf>
    <xf numFmtId="170" fontId="1" fillId="0" borderId="0" xfId="6" applyNumberFormat="1" applyFont="1" applyFill="1" applyAlignment="1">
      <alignment vertical="center"/>
    </xf>
    <xf numFmtId="39" fontId="1" fillId="0" borderId="0" xfId="6" applyNumberFormat="1" applyFont="1" applyFill="1" applyAlignment="1">
      <alignment vertical="center"/>
    </xf>
    <xf numFmtId="176" fontId="1" fillId="0" borderId="0" xfId="8" applyNumberFormat="1" applyFont="1" applyFill="1" applyBorder="1" applyAlignment="1">
      <alignment horizontal="center" vertical="center" wrapText="1"/>
    </xf>
    <xf numFmtId="164" fontId="1" fillId="0" borderId="0" xfId="19" applyNumberFormat="1" applyFont="1" applyBorder="1" applyAlignment="1">
      <alignment horizontal="center" vertical="center" wrapText="1"/>
    </xf>
    <xf numFmtId="0" fontId="11" fillId="0" borderId="19" xfId="6" applyFont="1" applyBorder="1" applyAlignment="1">
      <alignment horizontal="center" vertical="center" wrapText="1"/>
    </xf>
    <xf numFmtId="164" fontId="1" fillId="0" borderId="5" xfId="19" applyNumberFormat="1" applyFont="1" applyBorder="1" applyAlignment="1">
      <alignment horizontal="center" vertical="center" wrapText="1"/>
    </xf>
    <xf numFmtId="164" fontId="1" fillId="0" borderId="0" xfId="19" applyNumberFormat="1" applyFont="1" applyBorder="1" applyAlignment="1">
      <alignment vertical="center" wrapText="1"/>
    </xf>
    <xf numFmtId="0" fontId="11" fillId="0" borderId="12" xfId="6" applyFont="1" applyBorder="1" applyAlignment="1">
      <alignment horizontal="center" vertical="center" wrapText="1"/>
    </xf>
    <xf numFmtId="170" fontId="1" fillId="0" borderId="0" xfId="6" applyNumberFormat="1" applyFont="1" applyFill="1" applyBorder="1" applyAlignment="1">
      <alignment horizontal="center" vertical="center" wrapText="1"/>
    </xf>
    <xf numFmtId="164" fontId="1" fillId="0" borderId="0" xfId="19" applyNumberFormat="1" applyFont="1" applyBorder="1" applyAlignment="1">
      <alignment horizontal="left" vertical="center" wrapText="1"/>
    </xf>
    <xf numFmtId="164" fontId="1" fillId="0" borderId="5" xfId="19" applyNumberFormat="1" applyFont="1" applyBorder="1" applyAlignment="1">
      <alignment vertical="center" wrapText="1"/>
    </xf>
    <xf numFmtId="0" fontId="11" fillId="0" borderId="1" xfId="6" applyFont="1" applyBorder="1" applyAlignment="1">
      <alignment horizontal="center" vertical="center" wrapText="1"/>
    </xf>
    <xf numFmtId="164" fontId="1" fillId="0" borderId="1" xfId="19" applyNumberFormat="1" applyFont="1" applyBorder="1" applyAlignment="1">
      <alignment horizontal="center" vertical="center" wrapText="1"/>
    </xf>
    <xf numFmtId="0" fontId="11" fillId="0" borderId="20" xfId="6" applyFont="1" applyBorder="1" applyAlignment="1">
      <alignment horizontal="center" vertical="center" wrapText="1"/>
    </xf>
    <xf numFmtId="164" fontId="1" fillId="0" borderId="21" xfId="19" applyNumberFormat="1" applyFont="1" applyBorder="1" applyAlignment="1">
      <alignment vertical="center" wrapText="1"/>
    </xf>
    <xf numFmtId="164" fontId="1" fillId="0" borderId="1" xfId="19" applyNumberFormat="1" applyFont="1" applyBorder="1" applyAlignment="1">
      <alignment vertical="center" wrapText="1"/>
    </xf>
    <xf numFmtId="0" fontId="10" fillId="0" borderId="0" xfId="6" quotePrefix="1" applyFont="1" applyFill="1" applyBorder="1" applyAlignment="1">
      <alignment horizontal="left" vertical="top"/>
    </xf>
    <xf numFmtId="0" fontId="11" fillId="0" borderId="0" xfId="6" applyFont="1" applyBorder="1" applyAlignment="1">
      <alignment vertical="center" wrapText="1"/>
    </xf>
    <xf numFmtId="0" fontId="11" fillId="0" borderId="18" xfId="6" applyFont="1" applyBorder="1" applyAlignment="1">
      <alignment horizontal="center" vertical="center" wrapText="1"/>
    </xf>
    <xf numFmtId="164" fontId="11" fillId="0" borderId="18" xfId="7" applyNumberFormat="1" applyFont="1" applyFill="1" applyBorder="1" applyAlignment="1">
      <alignment vertical="center" wrapText="1"/>
    </xf>
    <xf numFmtId="0" fontId="22" fillId="0" borderId="0" xfId="6" applyFont="1" applyBorder="1" applyAlignment="1">
      <alignment horizontal="left" vertical="center"/>
    </xf>
    <xf numFmtId="0" fontId="10" fillId="0" borderId="0" xfId="6" quotePrefix="1" applyNumberFormat="1" applyFont="1" applyBorder="1" applyAlignment="1">
      <alignment horizontal="left" vertical="top"/>
    </xf>
    <xf numFmtId="0" fontId="1" fillId="0" borderId="0" xfId="6" applyFont="1" applyBorder="1" applyAlignment="1">
      <alignment horizontal="right"/>
    </xf>
    <xf numFmtId="0" fontId="10" fillId="0" borderId="0" xfId="6" quotePrefix="1" applyFont="1" applyBorder="1" applyAlignment="1">
      <alignment horizontal="left" vertical="top"/>
    </xf>
    <xf numFmtId="0" fontId="1" fillId="0" borderId="0" xfId="6" quotePrefix="1" applyFont="1" applyFill="1" applyBorder="1" applyAlignment="1">
      <alignment horizontal="left" vertical="top"/>
    </xf>
    <xf numFmtId="164" fontId="11" fillId="0" borderId="0" xfId="7" applyNumberFormat="1" applyFont="1" applyFill="1" applyBorder="1" applyAlignment="1">
      <alignment vertical="center" wrapText="1"/>
    </xf>
    <xf numFmtId="0" fontId="17" fillId="0" borderId="0" xfId="6" applyFont="1" applyFill="1" applyBorder="1"/>
    <xf numFmtId="0" fontId="9" fillId="0" borderId="0" xfId="6" applyNumberFormat="1" applyFont="1" applyAlignment="1">
      <alignment horizontal="left" vertical="center"/>
    </xf>
    <xf numFmtId="0" fontId="9" fillId="0" borderId="0" xfId="6" applyFont="1" applyBorder="1" applyAlignment="1">
      <alignment horizontal="left" vertical="center"/>
    </xf>
    <xf numFmtId="0" fontId="1" fillId="0" borderId="0" xfId="6" applyFont="1" applyAlignment="1">
      <alignment horizontal="center"/>
    </xf>
    <xf numFmtId="0" fontId="1" fillId="0" borderId="0" xfId="4" applyFont="1" applyFill="1" applyAlignment="1">
      <alignment vertical="center"/>
    </xf>
    <xf numFmtId="0" fontId="24" fillId="0" borderId="0" xfId="4" applyFont="1" applyFill="1" applyAlignment="1">
      <alignment vertical="center"/>
    </xf>
    <xf numFmtId="0" fontId="14" fillId="0" borderId="0" xfId="4" applyFont="1" applyFill="1" applyAlignment="1">
      <alignment vertical="center"/>
    </xf>
    <xf numFmtId="0" fontId="11" fillId="0" borderId="0" xfId="4" applyFont="1" applyFill="1" applyAlignment="1">
      <alignment vertical="center"/>
    </xf>
    <xf numFmtId="0" fontId="14" fillId="0" borderId="0" xfId="4" applyFont="1" applyFill="1" applyAlignment="1">
      <alignment vertical="center" wrapText="1"/>
    </xf>
    <xf numFmtId="0" fontId="25" fillId="0" borderId="0" xfId="0" applyFont="1" applyFill="1" applyAlignment="1">
      <alignment horizontal="left" vertical="center"/>
    </xf>
    <xf numFmtId="0" fontId="11" fillId="0" borderId="0" xfId="1"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Fill="1" applyBorder="1" applyAlignment="1">
      <alignment horizontal="center" vertical="center"/>
    </xf>
    <xf numFmtId="0" fontId="11" fillId="0" borderId="0" xfId="4" applyFont="1" applyFill="1" applyBorder="1" applyAlignment="1">
      <alignment horizontal="left" vertical="center"/>
    </xf>
    <xf numFmtId="0" fontId="26" fillId="0" borderId="0" xfId="0" applyFont="1"/>
    <xf numFmtId="0" fontId="10" fillId="0" borderId="0" xfId="1" applyFont="1" applyFill="1" applyBorder="1" applyAlignment="1">
      <alignment horizontal="left" vertical="center"/>
    </xf>
    <xf numFmtId="0" fontId="10" fillId="0" borderId="0" xfId="4" applyFont="1" applyFill="1" applyBorder="1" applyAlignment="1">
      <alignment horizontal="left" vertical="center"/>
    </xf>
    <xf numFmtId="0" fontId="10" fillId="0" borderId="0" xfId="4" applyFont="1" applyFill="1" applyBorder="1" applyAlignment="1">
      <alignment horizontal="left" vertical="center" wrapText="1"/>
    </xf>
    <xf numFmtId="0" fontId="9" fillId="0" borderId="0" xfId="4" applyFont="1" applyFill="1" applyBorder="1" applyAlignment="1">
      <alignment horizontal="left" vertical="center" wrapText="1"/>
    </xf>
    <xf numFmtId="0" fontId="9" fillId="0" borderId="0" xfId="4" applyFont="1" applyFill="1" applyBorder="1" applyAlignment="1">
      <alignment horizontal="left" vertical="center"/>
    </xf>
    <xf numFmtId="0" fontId="8" fillId="0" borderId="0" xfId="4" applyFont="1" applyFill="1" applyBorder="1" applyAlignment="1">
      <alignment horizontal="left" vertical="center" wrapText="1"/>
    </xf>
    <xf numFmtId="0" fontId="11" fillId="0" borderId="0" xfId="0" applyFont="1" applyFill="1" applyBorder="1" applyAlignment="1">
      <alignment horizontal="left" vertical="center" wrapText="1"/>
    </xf>
    <xf numFmtId="0" fontId="1" fillId="0" borderId="0" xfId="4" applyFont="1" applyFill="1" applyBorder="1" applyAlignment="1">
      <alignment horizontal="left" vertical="center" wrapText="1"/>
    </xf>
    <xf numFmtId="0" fontId="1" fillId="0" borderId="0" xfId="0" applyFont="1" applyFill="1" applyAlignment="1">
      <alignment horizontal="left" vertical="center"/>
    </xf>
    <xf numFmtId="0" fontId="1" fillId="0" borderId="0" xfId="1" applyFont="1" applyFill="1" applyAlignment="1">
      <alignment wrapText="1"/>
    </xf>
    <xf numFmtId="0" fontId="28" fillId="0" borderId="0" xfId="1" applyFont="1" applyFill="1" applyAlignment="1">
      <alignment horizontal="center" wrapText="1"/>
    </xf>
    <xf numFmtId="0" fontId="9" fillId="0" borderId="0" xfId="1" applyFont="1" applyFill="1" applyAlignment="1">
      <alignment wrapText="1"/>
    </xf>
    <xf numFmtId="0" fontId="6" fillId="0" borderId="0" xfId="1" applyFont="1" applyFill="1" applyAlignment="1">
      <alignment vertical="center" wrapText="1"/>
    </xf>
    <xf numFmtId="0" fontId="9" fillId="0" borderId="0" xfId="1" applyFont="1" applyFill="1" applyAlignment="1">
      <alignment vertical="center"/>
    </xf>
    <xf numFmtId="0" fontId="8" fillId="0" borderId="0" xfId="1" applyFont="1" applyFill="1"/>
    <xf numFmtId="0" fontId="12" fillId="0" borderId="1" xfId="1" applyFont="1" applyFill="1" applyBorder="1" applyAlignment="1">
      <alignment vertical="center"/>
    </xf>
    <xf numFmtId="0" fontId="16" fillId="0" borderId="1" xfId="1" applyFont="1" applyFill="1" applyBorder="1" applyAlignment="1">
      <alignment vertical="center"/>
    </xf>
    <xf numFmtId="0" fontId="12" fillId="0" borderId="1" xfId="1" applyFont="1" applyFill="1" applyBorder="1" applyAlignment="1">
      <alignment vertical="top"/>
    </xf>
    <xf numFmtId="0" fontId="16" fillId="0" borderId="1" xfId="1" quotePrefix="1" applyFont="1" applyFill="1" applyBorder="1" applyAlignment="1">
      <alignment horizontal="left" vertical="top"/>
    </xf>
    <xf numFmtId="0" fontId="12" fillId="0" borderId="0" xfId="1" applyFont="1" applyFill="1" applyAlignment="1">
      <alignment vertical="top"/>
    </xf>
    <xf numFmtId="0" fontId="12" fillId="0" borderId="0" xfId="1" applyFont="1" applyFill="1" applyBorder="1"/>
    <xf numFmtId="0" fontId="12" fillId="0" borderId="0" xfId="1" applyFont="1" applyFill="1"/>
    <xf numFmtId="0" fontId="1" fillId="0" borderId="0" xfId="1" applyNumberFormat="1" applyFont="1" applyFill="1" applyBorder="1" applyAlignment="1">
      <alignment horizontal="center" vertical="center"/>
    </xf>
    <xf numFmtId="164" fontId="1" fillId="0" borderId="18" xfId="26" applyNumberFormat="1" applyFont="1" applyFill="1" applyBorder="1" applyAlignment="1">
      <alignment horizontal="center" vertical="center"/>
    </xf>
    <xf numFmtId="164" fontId="1" fillId="0" borderId="0" xfId="26" applyNumberFormat="1" applyFont="1" applyFill="1" applyBorder="1" applyAlignment="1">
      <alignment horizontal="center" vertical="center"/>
    </xf>
    <xf numFmtId="164" fontId="12" fillId="0" borderId="0" xfId="1" applyNumberFormat="1" applyFont="1" applyFill="1"/>
    <xf numFmtId="0" fontId="1" fillId="0" borderId="1" xfId="1" applyNumberFormat="1" applyFont="1" applyFill="1" applyBorder="1" applyAlignment="1">
      <alignment horizontal="center" vertical="center"/>
    </xf>
    <xf numFmtId="164" fontId="1" fillId="0" borderId="1" xfId="26" applyNumberFormat="1" applyFont="1" applyFill="1" applyBorder="1" applyAlignment="1">
      <alignment horizontal="center" vertical="center"/>
    </xf>
    <xf numFmtId="4" fontId="11" fillId="0" borderId="4" xfId="0" applyNumberFormat="1" applyFont="1" applyFill="1" applyBorder="1" applyAlignment="1">
      <alignment vertical="center" wrapText="1"/>
    </xf>
    <xf numFmtId="0" fontId="10" fillId="0" borderId="0" xfId="1" applyFont="1" applyFill="1" applyAlignment="1">
      <alignment vertical="center"/>
    </xf>
    <xf numFmtId="0" fontId="1" fillId="0" borderId="0" xfId="0" applyFont="1" applyFill="1" applyBorder="1" applyAlignment="1">
      <alignment horizontal="left" vertical="center"/>
    </xf>
    <xf numFmtId="4" fontId="11" fillId="0" borderId="0" xfId="0" applyNumberFormat="1" applyFont="1" applyFill="1" applyBorder="1" applyAlignment="1">
      <alignment vertical="center" wrapText="1"/>
    </xf>
    <xf numFmtId="0" fontId="1" fillId="0" borderId="0" xfId="1" applyFont="1" applyFill="1" applyBorder="1"/>
    <xf numFmtId="0" fontId="11" fillId="0" borderId="0" xfId="1" applyFont="1" applyFill="1" applyBorder="1" applyAlignment="1">
      <alignment horizontal="center" vertical="center"/>
    </xf>
    <xf numFmtId="164" fontId="11" fillId="0" borderId="0" xfId="26" applyNumberFormat="1" applyFont="1" applyFill="1" applyBorder="1" applyAlignment="1">
      <alignment horizontal="center" vertical="center"/>
    </xf>
    <xf numFmtId="0" fontId="1" fillId="0" borderId="0" xfId="1" applyNumberFormat="1" applyFont="1" applyFill="1"/>
    <xf numFmtId="0" fontId="11" fillId="0" borderId="0" xfId="1" applyFont="1" applyFill="1" applyAlignment="1">
      <alignment vertical="center"/>
    </xf>
    <xf numFmtId="164" fontId="11" fillId="0" borderId="0" xfId="26" applyNumberFormat="1" applyFont="1" applyFill="1" applyBorder="1" applyAlignment="1">
      <alignment horizontal="right" vertical="center"/>
    </xf>
    <xf numFmtId="0" fontId="11" fillId="0" borderId="0" xfId="1" applyNumberFormat="1" applyFont="1" applyFill="1" applyBorder="1"/>
    <xf numFmtId="0" fontId="11" fillId="0" borderId="0" xfId="1" applyFont="1" applyFill="1" applyBorder="1"/>
    <xf numFmtId="164" fontId="1" fillId="0" borderId="0" xfId="26" applyNumberFormat="1" applyFont="1" applyFill="1" applyBorder="1" applyAlignment="1">
      <alignment horizontal="right" vertical="center"/>
    </xf>
    <xf numFmtId="164" fontId="1" fillId="0" borderId="0" xfId="26" applyNumberFormat="1" applyFont="1" applyFill="1" applyBorder="1" applyAlignment="1">
      <alignment vertical="center"/>
    </xf>
    <xf numFmtId="164" fontId="1" fillId="0" borderId="0" xfId="26" quotePrefix="1" applyNumberFormat="1" applyFont="1" applyFill="1" applyBorder="1" applyAlignment="1">
      <alignment horizontal="right" vertical="center"/>
    </xf>
    <xf numFmtId="0" fontId="1" fillId="0" borderId="1" xfId="1" applyFont="1" applyFill="1" applyBorder="1" applyAlignment="1">
      <alignment vertical="center"/>
    </xf>
    <xf numFmtId="164" fontId="1" fillId="0" borderId="1" xfId="26" applyNumberFormat="1" applyFont="1" applyFill="1" applyBorder="1" applyAlignment="1">
      <alignment horizontal="right" vertical="center"/>
    </xf>
    <xf numFmtId="164" fontId="1" fillId="0" borderId="1" xfId="26" applyNumberFormat="1" applyFont="1" applyFill="1" applyBorder="1" applyAlignment="1">
      <alignment vertical="center"/>
    </xf>
    <xf numFmtId="164" fontId="11" fillId="0" borderId="0" xfId="1" applyNumberFormat="1" applyFont="1" applyFill="1" applyBorder="1"/>
    <xf numFmtId="0" fontId="10" fillId="0" borderId="0" xfId="1" applyFont="1" applyFill="1" applyBorder="1"/>
    <xf numFmtId="0" fontId="10" fillId="0" borderId="0" xfId="1" applyFont="1" applyFill="1"/>
    <xf numFmtId="0" fontId="9" fillId="0" borderId="0" xfId="1" applyFont="1" applyFill="1" applyAlignment="1">
      <alignment horizontal="left" vertical="center"/>
    </xf>
    <xf numFmtId="0" fontId="8" fillId="0" borderId="0" xfId="1" applyFont="1" applyFill="1" applyAlignment="1">
      <alignment horizontal="left" vertical="center"/>
    </xf>
    <xf numFmtId="0" fontId="1" fillId="0" borderId="0" xfId="1" applyFont="1" applyFill="1" applyAlignment="1">
      <alignment horizontal="left" vertical="center"/>
    </xf>
    <xf numFmtId="164" fontId="11" fillId="0" borderId="0" xfId="28" applyNumberFormat="1" applyFont="1" applyFill="1" applyBorder="1" applyAlignment="1">
      <alignment horizontal="right" vertical="center"/>
    </xf>
    <xf numFmtId="0" fontId="11" fillId="0" borderId="0" xfId="1" applyFont="1" applyFill="1" applyBorder="1" applyAlignment="1">
      <alignment vertical="center"/>
    </xf>
    <xf numFmtId="164" fontId="11" fillId="0" borderId="0" xfId="26" applyNumberFormat="1" applyFont="1" applyFill="1" applyBorder="1" applyAlignment="1">
      <alignment vertical="center"/>
    </xf>
    <xf numFmtId="164" fontId="11" fillId="0" borderId="0" xfId="26" applyNumberFormat="1" applyFont="1" applyFill="1" applyAlignment="1">
      <alignment vertical="center"/>
    </xf>
    <xf numFmtId="164" fontId="11" fillId="0" borderId="0" xfId="26" applyNumberFormat="1" applyFont="1" applyFill="1" applyBorder="1" applyAlignment="1" applyProtection="1">
      <alignment horizontal="right" vertical="center"/>
    </xf>
    <xf numFmtId="0" fontId="1" fillId="0" borderId="0" xfId="1" applyFont="1" applyFill="1" applyAlignment="1"/>
    <xf numFmtId="164" fontId="1" fillId="0" borderId="0" xfId="26" applyNumberFormat="1" applyFont="1" applyFill="1" applyAlignment="1">
      <alignment vertical="center"/>
    </xf>
    <xf numFmtId="164" fontId="1" fillId="0" borderId="0" xfId="26" applyNumberFormat="1" applyFont="1" applyFill="1" applyBorder="1" applyAlignment="1" applyProtection="1">
      <alignment horizontal="right" vertical="center"/>
    </xf>
    <xf numFmtId="0" fontId="11" fillId="0" borderId="0" xfId="1" applyFont="1" applyFill="1"/>
    <xf numFmtId="3" fontId="1" fillId="0" borderId="0" xfId="1" applyNumberFormat="1" applyFont="1" applyFill="1"/>
    <xf numFmtId="164" fontId="1" fillId="0" borderId="1" xfId="26" applyNumberFormat="1" applyFont="1" applyFill="1" applyBorder="1" applyAlignment="1" applyProtection="1">
      <alignment horizontal="right" vertical="center"/>
    </xf>
    <xf numFmtId="165" fontId="10" fillId="0" borderId="0" xfId="26" applyFont="1" applyFill="1" applyBorder="1" applyAlignment="1">
      <alignment horizontal="right" vertical="top"/>
    </xf>
    <xf numFmtId="0" fontId="10" fillId="0" borderId="0" xfId="1" applyFont="1" applyFill="1" applyAlignment="1">
      <alignment horizontal="left" vertical="center"/>
    </xf>
    <xf numFmtId="0" fontId="17" fillId="0" borderId="0" xfId="1" applyFont="1" applyFill="1" applyBorder="1" applyAlignment="1">
      <alignment horizontal="left" vertical="center"/>
    </xf>
    <xf numFmtId="0" fontId="11" fillId="0" borderId="0" xfId="1" applyFont="1" applyFill="1" applyAlignment="1">
      <alignment horizontal="left" vertical="center"/>
    </xf>
    <xf numFmtId="0" fontId="12" fillId="0" borderId="0" xfId="1" applyFont="1" applyFill="1" applyBorder="1" applyAlignment="1">
      <alignment vertical="center"/>
    </xf>
    <xf numFmtId="165" fontId="10" fillId="0" borderId="0" xfId="26" applyFont="1" applyFill="1" applyBorder="1" applyAlignment="1">
      <alignment horizontal="right"/>
    </xf>
    <xf numFmtId="0" fontId="15" fillId="0" borderId="0" xfId="1" applyFont="1" applyFill="1"/>
    <xf numFmtId="165" fontId="1" fillId="0" borderId="0" xfId="26" applyFont="1" applyFill="1" applyBorder="1" applyAlignment="1">
      <alignment horizontal="right" vertical="center"/>
    </xf>
    <xf numFmtId="0" fontId="17" fillId="0" borderId="0" xfId="1" applyFont="1" applyFill="1"/>
    <xf numFmtId="165" fontId="10" fillId="0" borderId="1" xfId="26" applyFont="1" applyFill="1" applyBorder="1" applyAlignment="1">
      <alignment horizontal="right"/>
    </xf>
    <xf numFmtId="164" fontId="1" fillId="0" borderId="0" xfId="1" applyNumberFormat="1" applyFont="1" applyFill="1"/>
    <xf numFmtId="0" fontId="8" fillId="0" borderId="0" xfId="6" applyFont="1" applyFill="1" applyBorder="1"/>
    <xf numFmtId="0" fontId="8" fillId="0" borderId="0" xfId="6" applyFont="1" applyFill="1"/>
    <xf numFmtId="3" fontId="12" fillId="0" borderId="1" xfId="6" applyNumberFormat="1" applyFont="1" applyFill="1" applyBorder="1" applyAlignment="1">
      <alignment horizontal="left" vertical="center"/>
    </xf>
    <xf numFmtId="3" fontId="23" fillId="0" borderId="1" xfId="6" applyNumberFormat="1" applyFont="1" applyFill="1" applyBorder="1" applyAlignment="1">
      <alignment horizontal="center" vertical="center"/>
    </xf>
    <xf numFmtId="0" fontId="12" fillId="0" borderId="1" xfId="6" applyFont="1" applyFill="1" applyBorder="1"/>
    <xf numFmtId="0" fontId="12" fillId="0" borderId="0" xfId="6" applyFont="1" applyFill="1"/>
    <xf numFmtId="3" fontId="1" fillId="0" borderId="0" xfId="6" applyNumberFormat="1" applyFont="1" applyFill="1" applyBorder="1" applyAlignment="1">
      <alignment vertical="center"/>
    </xf>
    <xf numFmtId="170" fontId="1" fillId="0" borderId="0" xfId="30" applyNumberFormat="1" applyFont="1" applyFill="1" applyBorder="1" applyAlignment="1" applyProtection="1">
      <alignment vertical="center"/>
    </xf>
    <xf numFmtId="3" fontId="1" fillId="0" borderId="1" xfId="6" applyNumberFormat="1" applyFont="1" applyFill="1" applyBorder="1" applyAlignment="1">
      <alignment vertical="center"/>
    </xf>
    <xf numFmtId="170" fontId="1" fillId="0" borderId="1" xfId="6" applyNumberFormat="1" applyFont="1" applyFill="1" applyBorder="1" applyAlignment="1">
      <alignment vertical="center"/>
    </xf>
    <xf numFmtId="170" fontId="1" fillId="0" borderId="1" xfId="30" applyNumberFormat="1" applyFont="1" applyFill="1" applyBorder="1" applyAlignment="1" applyProtection="1">
      <alignment vertical="center"/>
    </xf>
    <xf numFmtId="0" fontId="17" fillId="0" borderId="28" xfId="6" applyFont="1" applyFill="1" applyBorder="1" applyAlignment="1">
      <alignment vertical="top"/>
    </xf>
    <xf numFmtId="3" fontId="17" fillId="0" borderId="28" xfId="6" applyNumberFormat="1" applyFont="1" applyFill="1" applyBorder="1" applyAlignment="1">
      <alignment vertical="center"/>
    </xf>
    <xf numFmtId="3" fontId="10" fillId="0" borderId="28" xfId="6" applyNumberFormat="1" applyFont="1" applyFill="1" applyBorder="1" applyAlignment="1">
      <alignment horizontal="right" vertical="top"/>
    </xf>
    <xf numFmtId="3" fontId="19" fillId="0" borderId="0" xfId="6" applyNumberFormat="1" applyFont="1" applyFill="1" applyBorder="1"/>
    <xf numFmtId="0" fontId="19" fillId="0" borderId="0" xfId="6" applyFont="1" applyFill="1" applyBorder="1"/>
    <xf numFmtId="3" fontId="1" fillId="0" borderId="0" xfId="6" applyNumberFormat="1" applyFont="1" applyFill="1" applyBorder="1"/>
    <xf numFmtId="0" fontId="10" fillId="0" borderId="0" xfId="6" applyFont="1" applyFill="1" applyBorder="1" applyAlignment="1">
      <alignment horizontal="left" vertical="center"/>
    </xf>
    <xf numFmtId="0" fontId="10" fillId="0" borderId="0" xfId="6" applyFont="1" applyFill="1" applyAlignment="1">
      <alignment horizontal="left" vertical="center"/>
    </xf>
    <xf numFmtId="0" fontId="10" fillId="0" borderId="1" xfId="6" applyFont="1" applyFill="1" applyBorder="1" applyAlignment="1">
      <alignment horizontal="left" vertical="center"/>
    </xf>
    <xf numFmtId="0" fontId="10" fillId="0" borderId="0" xfId="6" applyFont="1" applyFill="1"/>
    <xf numFmtId="170" fontId="11" fillId="0" borderId="0" xfId="31" applyNumberFormat="1" applyFont="1" applyFill="1" applyBorder="1" applyAlignment="1" applyProtection="1">
      <alignment vertical="center"/>
    </xf>
    <xf numFmtId="170" fontId="1" fillId="0" borderId="0" xfId="31" applyNumberFormat="1" applyFont="1" applyFill="1" applyBorder="1" applyAlignment="1" applyProtection="1">
      <alignment vertical="center"/>
    </xf>
    <xf numFmtId="170" fontId="1" fillId="0" borderId="1" xfId="31" applyNumberFormat="1" applyFont="1" applyFill="1" applyBorder="1" applyAlignment="1" applyProtection="1">
      <alignment vertical="center"/>
    </xf>
    <xf numFmtId="0" fontId="10" fillId="0" borderId="0" xfId="6" applyFont="1" applyFill="1" applyBorder="1"/>
    <xf numFmtId="0" fontId="15" fillId="0" borderId="0" xfId="6" applyFont="1" applyFill="1" applyBorder="1" applyAlignment="1">
      <alignment horizontal="left"/>
    </xf>
    <xf numFmtId="0" fontId="10" fillId="0" borderId="0" xfId="0" applyFont="1" applyAlignment="1">
      <alignment vertical="center"/>
    </xf>
    <xf numFmtId="0" fontId="17" fillId="0" borderId="0" xfId="6" applyFont="1" applyFill="1" applyBorder="1" applyAlignment="1">
      <alignment vertical="center"/>
    </xf>
    <xf numFmtId="164" fontId="1" fillId="0" borderId="0" xfId="31" applyNumberFormat="1" applyFont="1" applyFill="1" applyBorder="1" applyAlignment="1" applyProtection="1">
      <alignment vertical="center"/>
    </xf>
    <xf numFmtId="170" fontId="11" fillId="0" borderId="1" xfId="31" applyNumberFormat="1" applyFont="1" applyFill="1" applyBorder="1" applyAlignment="1" applyProtection="1">
      <alignment vertical="center"/>
    </xf>
    <xf numFmtId="170" fontId="1" fillId="0" borderId="0" xfId="6" applyNumberFormat="1" applyFont="1" applyFill="1" applyBorder="1"/>
    <xf numFmtId="0" fontId="15" fillId="0" borderId="0" xfId="6" applyFont="1" applyFill="1" applyBorder="1" applyAlignment="1">
      <alignment horizontal="left" vertical="center"/>
    </xf>
    <xf numFmtId="3" fontId="1" fillId="0" borderId="0" xfId="31" applyNumberFormat="1" applyFont="1" applyFill="1" applyBorder="1" applyAlignment="1" applyProtection="1">
      <alignment vertical="center"/>
    </xf>
    <xf numFmtId="3" fontId="1" fillId="0" borderId="0" xfId="26" applyNumberFormat="1" applyFont="1" applyFill="1" applyBorder="1" applyAlignment="1">
      <alignment horizontal="right" vertical="center"/>
    </xf>
    <xf numFmtId="0" fontId="11" fillId="0" borderId="0" xfId="1" applyFont="1" applyFill="1" applyAlignment="1">
      <alignment horizontal="center" vertical="center"/>
    </xf>
    <xf numFmtId="0" fontId="11" fillId="0" borderId="0" xfId="29" applyFont="1" applyFill="1" applyAlignment="1">
      <alignment horizontal="center" vertical="center"/>
    </xf>
    <xf numFmtId="0" fontId="1" fillId="0" borderId="0" xfId="29" applyFont="1" applyFill="1"/>
    <xf numFmtId="0" fontId="9" fillId="0" borderId="0" xfId="29" applyFont="1" applyFill="1" applyAlignment="1">
      <alignment vertical="center"/>
    </xf>
    <xf numFmtId="0" fontId="1" fillId="0" borderId="0" xfId="29" applyFont="1" applyFill="1" applyBorder="1"/>
    <xf numFmtId="0" fontId="12" fillId="0" borderId="1" xfId="29" applyFont="1" applyFill="1" applyBorder="1" applyAlignment="1">
      <alignment vertical="center"/>
    </xf>
    <xf numFmtId="0" fontId="1" fillId="0" borderId="1" xfId="29" applyFont="1" applyFill="1" applyBorder="1" applyAlignment="1">
      <alignment horizontal="left" vertical="center"/>
    </xf>
    <xf numFmtId="0" fontId="1" fillId="0" borderId="1" xfId="29" applyFont="1" applyFill="1" applyBorder="1" applyAlignment="1">
      <alignment vertical="top"/>
    </xf>
    <xf numFmtId="0" fontId="1" fillId="0" borderId="1" xfId="29" quotePrefix="1" applyFont="1" applyFill="1" applyBorder="1" applyAlignment="1">
      <alignment horizontal="left" vertical="top"/>
    </xf>
    <xf numFmtId="0" fontId="1" fillId="0" borderId="0" xfId="29" applyFont="1" applyFill="1" applyBorder="1" applyAlignment="1">
      <alignment vertical="top"/>
    </xf>
    <xf numFmtId="0" fontId="1" fillId="0" borderId="0" xfId="29" applyFont="1" applyFill="1" applyAlignment="1">
      <alignment vertical="top"/>
    </xf>
    <xf numFmtId="0" fontId="1" fillId="0" borderId="0" xfId="29" applyNumberFormat="1" applyFont="1" applyFill="1" applyBorder="1" applyAlignment="1">
      <alignment horizontal="center" vertical="center"/>
    </xf>
    <xf numFmtId="170" fontId="1" fillId="0" borderId="0" xfId="32" applyNumberFormat="1" applyFont="1" applyFill="1" applyBorder="1" applyAlignment="1" applyProtection="1">
      <alignment vertical="center"/>
    </xf>
    <xf numFmtId="3" fontId="1" fillId="0" borderId="0" xfId="29" applyNumberFormat="1" applyFont="1" applyFill="1"/>
    <xf numFmtId="3" fontId="1" fillId="0" borderId="0" xfId="29" applyNumberFormat="1" applyFont="1" applyFill="1" applyBorder="1"/>
    <xf numFmtId="0" fontId="1" fillId="0" borderId="1" xfId="29" applyNumberFormat="1" applyFont="1" applyFill="1" applyBorder="1" applyAlignment="1">
      <alignment horizontal="center" vertical="center"/>
    </xf>
    <xf numFmtId="0" fontId="10" fillId="0" borderId="0" xfId="29" applyFont="1" applyFill="1" applyBorder="1" applyAlignment="1">
      <alignment horizontal="left" vertical="center"/>
    </xf>
    <xf numFmtId="3" fontId="10" fillId="0" borderId="0" xfId="29" applyNumberFormat="1" applyFont="1" applyFill="1" applyAlignment="1">
      <alignment horizontal="left" vertical="center"/>
    </xf>
    <xf numFmtId="0" fontId="10" fillId="0" borderId="0" xfId="29" applyFont="1" applyFill="1" applyAlignment="1">
      <alignment horizontal="left" vertical="center"/>
    </xf>
    <xf numFmtId="173" fontId="11" fillId="0" borderId="0" xfId="29" applyNumberFormat="1" applyFont="1" applyFill="1"/>
    <xf numFmtId="173" fontId="1" fillId="0" borderId="0" xfId="29" applyNumberFormat="1" applyFont="1" applyFill="1"/>
    <xf numFmtId="0" fontId="1" fillId="0" borderId="0" xfId="29" applyFont="1" applyFill="1" applyAlignment="1">
      <alignment vertical="center"/>
    </xf>
    <xf numFmtId="0" fontId="11" fillId="0" borderId="0" xfId="29" applyFont="1" applyFill="1" applyBorder="1" applyAlignment="1">
      <alignment horizontal="center" vertical="center"/>
    </xf>
    <xf numFmtId="170" fontId="11" fillId="0" borderId="0" xfId="1" applyNumberFormat="1" applyFont="1" applyFill="1" applyBorder="1" applyAlignment="1">
      <alignment horizontal="center" vertical="center"/>
    </xf>
    <xf numFmtId="0" fontId="11" fillId="0" borderId="0" xfId="29" applyFont="1" applyFill="1"/>
    <xf numFmtId="0" fontId="1" fillId="0" borderId="1" xfId="29" applyFont="1" applyFill="1" applyBorder="1" applyAlignment="1">
      <alignment vertical="center"/>
    </xf>
    <xf numFmtId="0" fontId="17" fillId="0" borderId="0" xfId="29" applyFont="1" applyFill="1" applyAlignment="1">
      <alignment horizontal="left" vertical="center"/>
    </xf>
    <xf numFmtId="0" fontId="11" fillId="0" borderId="0" xfId="29" applyFont="1" applyFill="1" applyBorder="1"/>
    <xf numFmtId="0" fontId="10" fillId="0" borderId="0" xfId="29" applyFont="1" applyFill="1"/>
    <xf numFmtId="0" fontId="1" fillId="0" borderId="0" xfId="29" applyFont="1" applyFill="1" applyBorder="1" applyAlignment="1">
      <alignment vertical="center"/>
    </xf>
    <xf numFmtId="164" fontId="11" fillId="0" borderId="0" xfId="28" applyNumberFormat="1" applyFont="1" applyFill="1" applyBorder="1" applyAlignment="1">
      <alignment horizontal="center" vertical="center"/>
    </xf>
    <xf numFmtId="164" fontId="11" fillId="0" borderId="0" xfId="29" applyNumberFormat="1" applyFont="1" applyFill="1" applyBorder="1" applyAlignment="1">
      <alignment horizontal="center" vertical="center"/>
    </xf>
    <xf numFmtId="0" fontId="11" fillId="0" borderId="0" xfId="29" applyFont="1" applyFill="1" applyAlignment="1">
      <alignment vertical="center"/>
    </xf>
    <xf numFmtId="0" fontId="1" fillId="0" borderId="0" xfId="29" applyFont="1" applyFill="1" applyAlignment="1"/>
    <xf numFmtId="0" fontId="11" fillId="0" borderId="0" xfId="29" applyFont="1" applyFill="1" applyBorder="1" applyAlignment="1">
      <alignment vertical="center"/>
    </xf>
    <xf numFmtId="0" fontId="10" fillId="0" borderId="0" xfId="29" applyFont="1" applyFill="1" applyBorder="1" applyAlignment="1">
      <alignment vertical="center"/>
    </xf>
    <xf numFmtId="0" fontId="10" fillId="0" borderId="0" xfId="29" applyFont="1" applyFill="1" applyAlignment="1">
      <alignment vertical="center"/>
    </xf>
    <xf numFmtId="0" fontId="17" fillId="0" borderId="0" xfId="29" applyFont="1" applyFill="1" applyBorder="1"/>
    <xf numFmtId="0" fontId="10" fillId="0" borderId="0" xfId="29" applyFont="1" applyFill="1" applyBorder="1"/>
    <xf numFmtId="0" fontId="15" fillId="0" borderId="0" xfId="29" applyFont="1" applyFill="1" applyBorder="1"/>
    <xf numFmtId="0" fontId="15" fillId="0" borderId="0" xfId="29" applyFont="1" applyFill="1"/>
    <xf numFmtId="0" fontId="11" fillId="0" borderId="0" xfId="29" applyFont="1" applyFill="1" applyBorder="1" applyAlignment="1">
      <alignment horizontal="left" vertical="center"/>
    </xf>
    <xf numFmtId="0" fontId="1" fillId="0" borderId="0" xfId="29" applyFont="1" applyFill="1" applyBorder="1" applyAlignment="1">
      <alignment horizontal="left" vertical="center"/>
    </xf>
    <xf numFmtId="0" fontId="17" fillId="0" borderId="0" xfId="29" applyFont="1" applyFill="1"/>
    <xf numFmtId="164" fontId="11" fillId="0" borderId="0" xfId="29" applyNumberFormat="1" applyFont="1" applyFill="1" applyBorder="1"/>
    <xf numFmtId="0" fontId="1" fillId="0" borderId="0" xfId="29" applyFont="1" applyFill="1" applyBorder="1" applyAlignment="1"/>
    <xf numFmtId="164" fontId="1" fillId="0" borderId="0" xfId="29" applyNumberFormat="1" applyFont="1" applyFill="1"/>
    <xf numFmtId="0" fontId="6" fillId="0" borderId="0" xfId="29" applyFont="1" applyFill="1" applyAlignment="1">
      <alignment vertical="center" wrapText="1"/>
    </xf>
    <xf numFmtId="0" fontId="9" fillId="0" borderId="0" xfId="29" applyFont="1" applyFill="1" applyBorder="1" applyAlignment="1">
      <alignment vertical="center"/>
    </xf>
    <xf numFmtId="0" fontId="8" fillId="0" borderId="0" xfId="29" applyFont="1" applyFill="1" applyBorder="1"/>
    <xf numFmtId="0" fontId="8" fillId="0" borderId="0" xfId="29" applyFont="1" applyFill="1"/>
    <xf numFmtId="3" fontId="1" fillId="0" borderId="1" xfId="29" applyNumberFormat="1" applyFont="1" applyFill="1" applyBorder="1" applyAlignment="1">
      <alignment horizontal="left" vertical="center"/>
    </xf>
    <xf numFmtId="3" fontId="1" fillId="0" borderId="0" xfId="29" applyNumberFormat="1" applyFont="1" applyFill="1" applyBorder="1" applyAlignment="1">
      <alignment horizontal="left" vertical="center"/>
    </xf>
    <xf numFmtId="0" fontId="1" fillId="0" borderId="0" xfId="29" applyFont="1" applyFill="1" applyBorder="1" applyAlignment="1">
      <alignment horizontal="center" vertical="center"/>
    </xf>
    <xf numFmtId="3" fontId="11" fillId="0" borderId="0" xfId="29" applyNumberFormat="1" applyFont="1" applyFill="1" applyBorder="1" applyAlignment="1">
      <alignment horizontal="center" vertical="center"/>
    </xf>
    <xf numFmtId="3" fontId="1" fillId="0" borderId="0" xfId="29" applyNumberFormat="1" applyFont="1" applyFill="1" applyBorder="1" applyAlignment="1">
      <alignment vertical="center"/>
    </xf>
    <xf numFmtId="164" fontId="1" fillId="0" borderId="0" xfId="26" applyNumberFormat="1" applyFont="1" applyFill="1" applyBorder="1" applyAlignment="1" applyProtection="1">
      <alignment vertical="center"/>
    </xf>
    <xf numFmtId="170" fontId="1" fillId="0" borderId="0" xfId="33" applyNumberFormat="1" applyFont="1" applyFill="1" applyBorder="1" applyAlignment="1" applyProtection="1">
      <alignment vertical="center"/>
    </xf>
    <xf numFmtId="3" fontId="1" fillId="0" borderId="1" xfId="29" applyNumberFormat="1" applyFont="1" applyFill="1" applyBorder="1" applyAlignment="1">
      <alignment vertical="center"/>
    </xf>
    <xf numFmtId="164" fontId="1" fillId="0" borderId="1" xfId="26" applyNumberFormat="1" applyFont="1" applyFill="1" applyBorder="1" applyAlignment="1" applyProtection="1">
      <alignment vertical="center"/>
    </xf>
    <xf numFmtId="170" fontId="1" fillId="0" borderId="1" xfId="33" applyNumberFormat="1" applyFont="1" applyFill="1" applyBorder="1" applyAlignment="1" applyProtection="1">
      <alignment vertical="center"/>
    </xf>
    <xf numFmtId="0" fontId="10" fillId="0" borderId="28" xfId="29" applyFont="1" applyFill="1" applyBorder="1" applyAlignment="1">
      <alignment vertical="top"/>
    </xf>
    <xf numFmtId="3" fontId="11" fillId="0" borderId="28" xfId="29" applyNumberFormat="1" applyFont="1" applyFill="1" applyBorder="1" applyAlignment="1">
      <alignment vertical="center"/>
    </xf>
    <xf numFmtId="3" fontId="1" fillId="0" borderId="28" xfId="29" applyNumberFormat="1" applyFont="1" applyFill="1" applyBorder="1" applyAlignment="1">
      <alignment vertical="center"/>
    </xf>
    <xf numFmtId="3" fontId="17" fillId="0" borderId="28" xfId="29" applyNumberFormat="1" applyFont="1" applyFill="1" applyBorder="1" applyAlignment="1">
      <alignment horizontal="right" vertical="top"/>
    </xf>
    <xf numFmtId="0" fontId="10" fillId="0" borderId="28" xfId="29" applyFont="1" applyFill="1" applyBorder="1" applyAlignment="1">
      <alignment horizontal="left" vertical="center"/>
    </xf>
    <xf numFmtId="0" fontId="17" fillId="0" borderId="28" xfId="29" applyFont="1" applyFill="1" applyBorder="1" applyAlignment="1">
      <alignment horizontal="left" vertical="center"/>
    </xf>
    <xf numFmtId="170" fontId="11" fillId="0" borderId="0" xfId="34" applyNumberFormat="1" applyFont="1" applyFill="1" applyBorder="1" applyAlignment="1" applyProtection="1">
      <alignment vertical="center"/>
    </xf>
    <xf numFmtId="170" fontId="1" fillId="0" borderId="0" xfId="35" applyNumberFormat="1" applyFont="1" applyFill="1" applyBorder="1" applyAlignment="1" applyProtection="1">
      <alignment vertical="center"/>
    </xf>
    <xf numFmtId="170" fontId="11" fillId="0" borderId="0" xfId="35" applyNumberFormat="1" applyFont="1" applyFill="1" applyBorder="1" applyAlignment="1" applyProtection="1">
      <alignment vertical="center"/>
    </xf>
    <xf numFmtId="170" fontId="1" fillId="0" borderId="1" xfId="35" applyNumberFormat="1" applyFont="1" applyFill="1" applyBorder="1" applyAlignment="1" applyProtection="1">
      <alignment vertical="center"/>
    </xf>
    <xf numFmtId="170" fontId="1" fillId="0" borderId="0" xfId="34" applyNumberFormat="1" applyFont="1" applyFill="1" applyBorder="1" applyAlignment="1" applyProtection="1">
      <alignment vertical="center"/>
    </xf>
    <xf numFmtId="170" fontId="1" fillId="0" borderId="1" xfId="34" applyNumberFormat="1" applyFont="1" applyFill="1" applyBorder="1" applyAlignment="1" applyProtection="1">
      <alignment vertical="center"/>
    </xf>
    <xf numFmtId="170" fontId="1" fillId="0" borderId="0" xfId="35" applyNumberFormat="1" applyFont="1" applyFill="1" applyBorder="1" applyAlignment="1" applyProtection="1">
      <alignment horizontal="right" vertical="center"/>
    </xf>
    <xf numFmtId="170" fontId="1" fillId="0" borderId="0" xfId="35" applyNumberFormat="1" applyFont="1" applyFill="1" applyBorder="1" applyAlignment="1" applyProtection="1">
      <alignment horizontal="center" vertical="center"/>
    </xf>
    <xf numFmtId="0" fontId="10" fillId="0" borderId="0" xfId="0" applyFont="1" applyFill="1" applyAlignment="1">
      <alignment horizontal="left" vertical="center"/>
    </xf>
    <xf numFmtId="0" fontId="15" fillId="0" borderId="0" xfId="29" applyFont="1" applyFill="1" applyBorder="1" applyAlignment="1">
      <alignment horizontal="left" vertical="center"/>
    </xf>
    <xf numFmtId="0" fontId="10" fillId="0" borderId="0" xfId="0" applyFont="1" applyFill="1" applyBorder="1" applyAlignment="1">
      <alignment horizontal="left" vertical="center"/>
    </xf>
    <xf numFmtId="0" fontId="17" fillId="0" borderId="0" xfId="29" applyFont="1" applyFill="1" applyBorder="1" applyAlignment="1">
      <alignment horizontal="left" vertical="center"/>
    </xf>
    <xf numFmtId="0" fontId="10" fillId="0" borderId="0" xfId="0" applyNumberFormat="1" applyFont="1" applyAlignment="1">
      <alignment horizontal="left" vertical="center"/>
    </xf>
    <xf numFmtId="0" fontId="1" fillId="0" borderId="0" xfId="4" applyFont="1" applyFill="1" applyAlignment="1">
      <alignment wrapText="1"/>
    </xf>
    <xf numFmtId="0" fontId="6" fillId="0" borderId="0" xfId="4" applyFont="1" applyFill="1" applyAlignment="1">
      <alignment vertical="center" wrapText="1"/>
    </xf>
    <xf numFmtId="0" fontId="22" fillId="0" borderId="0" xfId="4" applyFont="1" applyFill="1" applyAlignment="1">
      <alignment vertical="center" wrapText="1"/>
    </xf>
    <xf numFmtId="0" fontId="9" fillId="0" borderId="0" xfId="4" applyFont="1" applyAlignment="1">
      <alignment vertical="center"/>
    </xf>
    <xf numFmtId="0" fontId="8" fillId="0" borderId="0" xfId="4" applyFont="1" applyAlignment="1">
      <alignment vertical="center" wrapText="1"/>
    </xf>
    <xf numFmtId="0" fontId="8" fillId="0" borderId="0" xfId="4" applyFont="1"/>
    <xf numFmtId="0" fontId="12" fillId="0" borderId="1" xfId="4" applyFont="1" applyFill="1" applyBorder="1" applyAlignment="1">
      <alignment vertical="center"/>
    </xf>
    <xf numFmtId="0" fontId="12" fillId="0" borderId="0" xfId="4" applyFont="1"/>
    <xf numFmtId="0" fontId="1" fillId="0" borderId="0" xfId="4" applyFont="1"/>
    <xf numFmtId="0" fontId="11" fillId="0" borderId="7" xfId="4" applyFont="1" applyFill="1" applyBorder="1" applyAlignment="1">
      <alignment horizontal="center" vertical="center"/>
    </xf>
    <xf numFmtId="164" fontId="11" fillId="0" borderId="0" xfId="28" applyNumberFormat="1" applyFont="1" applyBorder="1" applyAlignment="1">
      <alignment horizontal="center" vertical="center" wrapText="1"/>
    </xf>
    <xf numFmtId="3" fontId="11" fillId="0" borderId="0" xfId="28" applyNumberFormat="1" applyFont="1" applyBorder="1" applyAlignment="1">
      <alignment horizontal="right" vertical="center" wrapText="1"/>
    </xf>
    <xf numFmtId="0" fontId="11" fillId="0" borderId="0" xfId="4" applyFont="1" applyBorder="1" applyAlignment="1">
      <alignment vertical="center"/>
    </xf>
    <xf numFmtId="0" fontId="11" fillId="0" borderId="0" xfId="4" applyFont="1"/>
    <xf numFmtId="0" fontId="1" fillId="0" borderId="0" xfId="4" applyFont="1" applyBorder="1" applyAlignment="1">
      <alignment vertical="center"/>
    </xf>
    <xf numFmtId="164" fontId="1" fillId="0" borderId="0" xfId="28" applyNumberFormat="1" applyFont="1" applyFill="1" applyBorder="1" applyAlignment="1">
      <alignment vertical="center"/>
    </xf>
    <xf numFmtId="0" fontId="1" fillId="0" borderId="1" xfId="4" applyFont="1" applyBorder="1" applyAlignment="1">
      <alignment vertical="center"/>
    </xf>
    <xf numFmtId="164" fontId="1" fillId="0" borderId="1" xfId="28" applyNumberFormat="1" applyFont="1" applyFill="1" applyBorder="1" applyAlignment="1">
      <alignment vertical="center"/>
    </xf>
    <xf numFmtId="0" fontId="10" fillId="0" borderId="0" xfId="4" applyFont="1" applyFill="1" applyBorder="1" applyAlignment="1">
      <alignment vertical="top" wrapText="1"/>
    </xf>
    <xf numFmtId="0" fontId="1" fillId="0" borderId="0" xfId="4" applyFont="1" applyBorder="1"/>
    <xf numFmtId="0" fontId="12" fillId="0" borderId="0" xfId="4" applyFont="1" applyBorder="1" applyAlignment="1">
      <alignment vertical="center"/>
    </xf>
    <xf numFmtId="164" fontId="1" fillId="0" borderId="0" xfId="28" applyNumberFormat="1" applyFont="1" applyBorder="1" applyAlignment="1">
      <alignment vertical="center"/>
    </xf>
    <xf numFmtId="181" fontId="1" fillId="0" borderId="0" xfId="38" applyNumberFormat="1" applyFont="1" applyAlignment="1">
      <alignment vertical="center"/>
    </xf>
    <xf numFmtId="181" fontId="11" fillId="0" borderId="0" xfId="38" applyNumberFormat="1" applyFont="1" applyBorder="1" applyAlignment="1">
      <alignment horizontal="center" vertical="center" wrapText="1"/>
    </xf>
    <xf numFmtId="181" fontId="1" fillId="0" borderId="1" xfId="38" applyNumberFormat="1" applyFont="1" applyBorder="1" applyAlignment="1">
      <alignment vertical="center"/>
    </xf>
    <xf numFmtId="0" fontId="1" fillId="0" borderId="0" xfId="4" applyFont="1" applyBorder="1" applyAlignment="1">
      <alignment vertical="top"/>
    </xf>
    <xf numFmtId="0" fontId="1" fillId="0" borderId="0" xfId="4" applyFont="1" applyAlignment="1">
      <alignment vertical="top"/>
    </xf>
    <xf numFmtId="0" fontId="10" fillId="0" borderId="0" xfId="4" applyFont="1" applyFill="1" applyAlignment="1">
      <alignment vertical="center" wrapText="1"/>
    </xf>
    <xf numFmtId="0" fontId="12" fillId="0" borderId="1" xfId="4" applyFont="1" applyBorder="1"/>
    <xf numFmtId="164" fontId="11" fillId="0" borderId="0" xfId="28" applyNumberFormat="1" applyFont="1" applyBorder="1" applyAlignment="1">
      <alignment horizontal="right" vertical="center"/>
    </xf>
    <xf numFmtId="3" fontId="11" fillId="0" borderId="0" xfId="28" applyNumberFormat="1" applyFont="1" applyBorder="1" applyAlignment="1">
      <alignment horizontal="right" vertical="center"/>
    </xf>
    <xf numFmtId="3" fontId="1" fillId="0" borderId="0" xfId="28" applyNumberFormat="1" applyFont="1" applyBorder="1" applyAlignment="1">
      <alignment horizontal="right" vertical="center"/>
    </xf>
    <xf numFmtId="164" fontId="1" fillId="0" borderId="0" xfId="28" applyNumberFormat="1" applyFont="1" applyBorder="1" applyAlignment="1">
      <alignment horizontal="right" vertical="center"/>
    </xf>
    <xf numFmtId="164" fontId="1" fillId="0" borderId="0" xfId="28" applyNumberFormat="1" applyFont="1" applyFill="1" applyBorder="1" applyAlignment="1">
      <alignment horizontal="right" vertical="center"/>
    </xf>
    <xf numFmtId="164" fontId="1" fillId="0" borderId="1" xfId="28" applyNumberFormat="1" applyFont="1" applyBorder="1" applyAlignment="1">
      <alignment horizontal="right" vertical="center"/>
    </xf>
    <xf numFmtId="3" fontId="1" fillId="0" borderId="1" xfId="28" applyNumberFormat="1" applyFont="1" applyBorder="1" applyAlignment="1">
      <alignment horizontal="right" vertical="center"/>
    </xf>
    <xf numFmtId="181" fontId="11" fillId="0" borderId="0" xfId="38" applyNumberFormat="1" applyFont="1" applyBorder="1" applyAlignment="1">
      <alignment horizontal="center" vertical="center"/>
    </xf>
    <xf numFmtId="3" fontId="11" fillId="0" borderId="0" xfId="38" applyNumberFormat="1" applyFont="1" applyBorder="1" applyAlignment="1">
      <alignment horizontal="right" vertical="center" wrapText="1"/>
    </xf>
    <xf numFmtId="181" fontId="11" fillId="0" borderId="0" xfId="38" applyNumberFormat="1" applyFont="1" applyBorder="1" applyAlignment="1">
      <alignment vertical="center"/>
    </xf>
    <xf numFmtId="181" fontId="1" fillId="0" borderId="0" xfId="38" applyNumberFormat="1" applyFont="1" applyBorder="1" applyAlignment="1">
      <alignment vertical="center"/>
    </xf>
    <xf numFmtId="181" fontId="1" fillId="0" borderId="0" xfId="38" applyNumberFormat="1" applyFont="1" applyFill="1" applyBorder="1" applyAlignment="1">
      <alignment vertical="center"/>
    </xf>
    <xf numFmtId="3" fontId="1" fillId="0" borderId="1" xfId="38" applyNumberFormat="1" applyFont="1" applyBorder="1" applyAlignment="1">
      <alignment horizontal="right" vertical="center"/>
    </xf>
    <xf numFmtId="0" fontId="12" fillId="0" borderId="1" xfId="4" applyFont="1" applyBorder="1" applyAlignment="1">
      <alignment vertical="center"/>
    </xf>
    <xf numFmtId="164" fontId="1" fillId="0" borderId="0" xfId="28" applyNumberFormat="1" applyFont="1" applyBorder="1" applyAlignment="1">
      <alignment horizontal="center" vertical="center" wrapText="1"/>
    </xf>
    <xf numFmtId="3" fontId="1" fillId="0" borderId="0" xfId="28" applyNumberFormat="1" applyFont="1" applyBorder="1" applyAlignment="1">
      <alignment horizontal="right" vertical="center" wrapText="1"/>
    </xf>
    <xf numFmtId="164" fontId="1" fillId="0" borderId="1" xfId="28" applyNumberFormat="1" applyFont="1" applyBorder="1" applyAlignment="1">
      <alignment vertical="center"/>
    </xf>
    <xf numFmtId="164" fontId="1" fillId="0" borderId="1" xfId="28" applyNumberFormat="1" applyFont="1" applyBorder="1" applyAlignment="1">
      <alignment horizontal="center" vertical="center" wrapText="1"/>
    </xf>
    <xf numFmtId="0" fontId="11" fillId="0" borderId="10" xfId="4" applyFont="1" applyBorder="1" applyAlignment="1">
      <alignment horizontal="center" vertical="center"/>
    </xf>
    <xf numFmtId="3" fontId="1" fillId="0" borderId="1" xfId="28" applyNumberFormat="1" applyFont="1" applyBorder="1" applyAlignment="1">
      <alignment horizontal="right" vertical="center" wrapText="1"/>
    </xf>
    <xf numFmtId="0" fontId="11" fillId="0" borderId="18" xfId="4" applyFont="1" applyBorder="1" applyAlignment="1">
      <alignment horizontal="center" vertical="center"/>
    </xf>
    <xf numFmtId="0" fontId="11" fillId="0" borderId="0" xfId="4" applyFont="1" applyBorder="1" applyAlignment="1">
      <alignment horizontal="left" vertical="center"/>
    </xf>
    <xf numFmtId="0" fontId="1" fillId="0" borderId="0" xfId="4" applyFont="1" applyBorder="1" applyAlignment="1">
      <alignment horizontal="left" vertical="center"/>
    </xf>
    <xf numFmtId="0" fontId="1" fillId="0" borderId="1" xfId="4" applyFont="1" applyBorder="1" applyAlignment="1">
      <alignment horizontal="left" vertical="center"/>
    </xf>
    <xf numFmtId="0" fontId="10" fillId="0" borderId="0" xfId="4" applyFont="1" applyBorder="1" applyAlignment="1">
      <alignment vertical="top"/>
    </xf>
    <xf numFmtId="0" fontId="10" fillId="0" borderId="0" xfId="4" applyFont="1" applyAlignment="1">
      <alignment vertical="top"/>
    </xf>
    <xf numFmtId="0" fontId="10" fillId="0" borderId="0" xfId="4" applyFont="1" applyAlignment="1">
      <alignment horizontal="left" vertical="top"/>
    </xf>
    <xf numFmtId="0" fontId="10" fillId="0" borderId="0" xfId="4" applyFont="1" applyBorder="1" applyAlignment="1">
      <alignment horizontal="left" vertical="top"/>
    </xf>
    <xf numFmtId="49" fontId="9" fillId="0" borderId="0" xfId="25" applyNumberFormat="1" applyFont="1" applyAlignment="1">
      <alignment vertical="center"/>
    </xf>
    <xf numFmtId="0" fontId="8" fillId="0" borderId="0" xfId="25" applyFont="1" applyAlignment="1">
      <alignment vertical="center"/>
    </xf>
    <xf numFmtId="49" fontId="12" fillId="0" borderId="1" xfId="25" applyNumberFormat="1" applyFont="1" applyBorder="1" applyAlignment="1">
      <alignment vertical="center"/>
    </xf>
    <xf numFmtId="0" fontId="12" fillId="0" borderId="1" xfId="25" applyFont="1" applyBorder="1" applyAlignment="1">
      <alignment vertical="center"/>
    </xf>
    <xf numFmtId="0" fontId="12" fillId="0" borderId="0" xfId="25" applyFont="1" applyAlignment="1">
      <alignment vertical="center"/>
    </xf>
    <xf numFmtId="0" fontId="1" fillId="0" borderId="0" xfId="25" applyFont="1" applyAlignment="1">
      <alignment vertical="center"/>
    </xf>
    <xf numFmtId="179" fontId="11" fillId="0" borderId="6" xfId="25" applyNumberFormat="1" applyFont="1" applyBorder="1" applyAlignment="1">
      <alignment horizontal="center" vertical="center"/>
    </xf>
    <xf numFmtId="0" fontId="11" fillId="0" borderId="6" xfId="25" applyFont="1" applyBorder="1" applyAlignment="1">
      <alignment horizontal="center" vertical="center"/>
    </xf>
    <xf numFmtId="0" fontId="11" fillId="0" borderId="7" xfId="25" applyFont="1" applyBorder="1" applyAlignment="1">
      <alignment horizontal="center" vertical="center"/>
    </xf>
    <xf numFmtId="0" fontId="11" fillId="0" borderId="0" xfId="25" applyFont="1" applyAlignment="1">
      <alignment vertical="center"/>
    </xf>
    <xf numFmtId="0" fontId="11" fillId="0" borderId="0" xfId="26" applyNumberFormat="1" applyFont="1" applyFill="1" applyBorder="1" applyAlignment="1">
      <alignment horizontal="center" vertical="center"/>
    </xf>
    <xf numFmtId="164" fontId="11" fillId="0" borderId="0" xfId="26" applyNumberFormat="1" applyFont="1" applyAlignment="1">
      <alignment horizontal="right" vertical="center"/>
    </xf>
    <xf numFmtId="49" fontId="1" fillId="0" borderId="0" xfId="26" applyNumberFormat="1" applyFont="1" applyAlignment="1">
      <alignment vertical="center"/>
    </xf>
    <xf numFmtId="164" fontId="1" fillId="0" borderId="0" xfId="26" applyNumberFormat="1" applyFont="1" applyAlignment="1">
      <alignment horizontal="right" vertical="center"/>
    </xf>
    <xf numFmtId="180" fontId="1" fillId="0" borderId="0" xfId="26" applyNumberFormat="1" applyFont="1" applyAlignment="1">
      <alignment vertical="center"/>
    </xf>
    <xf numFmtId="49" fontId="1" fillId="0" borderId="0" xfId="26" applyNumberFormat="1" applyFont="1" applyBorder="1" applyAlignment="1">
      <alignment vertical="center"/>
    </xf>
    <xf numFmtId="180" fontId="1" fillId="0" borderId="0" xfId="26" applyNumberFormat="1" applyFont="1" applyBorder="1" applyAlignment="1">
      <alignment vertical="center"/>
    </xf>
    <xf numFmtId="164" fontId="1" fillId="0" borderId="0" xfId="26" applyNumberFormat="1" applyFont="1" applyBorder="1" applyAlignment="1">
      <alignment horizontal="right" vertical="center"/>
    </xf>
    <xf numFmtId="49" fontId="1" fillId="0" borderId="1" xfId="26" applyNumberFormat="1" applyFont="1" applyBorder="1" applyAlignment="1">
      <alignment vertical="center"/>
    </xf>
    <xf numFmtId="180" fontId="1" fillId="0" borderId="1" xfId="26" applyNumberFormat="1" applyFont="1" applyBorder="1" applyAlignment="1">
      <alignment vertical="center"/>
    </xf>
    <xf numFmtId="164" fontId="1" fillId="0" borderId="1" xfId="26" applyNumberFormat="1" applyFont="1" applyBorder="1" applyAlignment="1">
      <alignment horizontal="right" vertical="center"/>
    </xf>
    <xf numFmtId="0" fontId="10" fillId="0" borderId="0" xfId="1" quotePrefix="1" applyFont="1" applyBorder="1" applyAlignment="1">
      <alignment vertical="top"/>
    </xf>
    <xf numFmtId="0" fontId="17" fillId="0" borderId="0" xfId="1" applyFont="1" applyAlignment="1">
      <alignment vertical="top"/>
    </xf>
    <xf numFmtId="49" fontId="10" fillId="0" borderId="0" xfId="25" applyNumberFormat="1" applyFont="1" applyAlignment="1">
      <alignment horizontal="left" vertical="top"/>
    </xf>
    <xf numFmtId="0" fontId="17" fillId="0" borderId="0" xfId="25" applyFont="1" applyAlignment="1">
      <alignment vertical="top"/>
    </xf>
    <xf numFmtId="0" fontId="1" fillId="0" borderId="0" xfId="1" applyFont="1" applyAlignment="1">
      <alignment vertical="top"/>
    </xf>
    <xf numFmtId="49" fontId="1" fillId="0" borderId="0" xfId="25" applyNumberFormat="1" applyFont="1" applyAlignment="1">
      <alignment vertical="center"/>
    </xf>
    <xf numFmtId="0" fontId="10" fillId="0" borderId="4" xfId="1" quotePrefix="1" applyFont="1" applyBorder="1" applyAlignment="1">
      <alignment vertical="top"/>
    </xf>
    <xf numFmtId="49" fontId="10" fillId="0" borderId="0" xfId="25" applyNumberFormat="1" applyFont="1" applyAlignment="1">
      <alignment vertical="top"/>
    </xf>
    <xf numFmtId="0" fontId="9" fillId="0" borderId="0" xfId="4" applyFont="1" applyFill="1" applyAlignment="1">
      <alignment vertical="center"/>
    </xf>
    <xf numFmtId="0" fontId="8" fillId="0" borderId="0" xfId="4" applyFont="1" applyFill="1"/>
    <xf numFmtId="0" fontId="1" fillId="0" borderId="0" xfId="4" applyFont="1" applyFill="1" applyBorder="1" applyAlignment="1">
      <alignment horizontal="center" vertical="center" wrapText="1"/>
    </xf>
    <xf numFmtId="3" fontId="1" fillId="0" borderId="0" xfId="28" applyNumberFormat="1" applyFont="1" applyFill="1" applyBorder="1" applyAlignment="1">
      <alignment horizontal="right" vertical="center"/>
    </xf>
    <xf numFmtId="166" fontId="1" fillId="0" borderId="0" xfId="28" applyNumberFormat="1" applyFont="1" applyFill="1" applyBorder="1" applyAlignment="1" applyProtection="1">
      <alignment horizontal="right" vertical="center"/>
      <protection locked="0"/>
    </xf>
    <xf numFmtId="43" fontId="1" fillId="0" borderId="0" xfId="23" applyFont="1" applyFill="1" applyBorder="1" applyAlignment="1" applyProtection="1">
      <alignment horizontal="right" vertical="center"/>
      <protection locked="0"/>
    </xf>
    <xf numFmtId="3" fontId="1" fillId="0" borderId="0" xfId="28" applyNumberFormat="1" applyFont="1" applyFill="1" applyBorder="1" applyAlignment="1">
      <alignment horizontal="right" vertical="center" wrapText="1"/>
    </xf>
    <xf numFmtId="165" fontId="1" fillId="0" borderId="0" xfId="28" applyFont="1" applyFill="1" applyBorder="1" applyAlignment="1" applyProtection="1">
      <alignment horizontal="right" vertical="center"/>
      <protection locked="0"/>
    </xf>
    <xf numFmtId="171" fontId="1" fillId="0" borderId="0" xfId="23" applyNumberFormat="1" applyFont="1" applyFill="1" applyBorder="1" applyAlignment="1" applyProtection="1">
      <alignment horizontal="right" vertical="center"/>
      <protection locked="0"/>
    </xf>
    <xf numFmtId="3" fontId="1" fillId="0" borderId="0" xfId="28" applyNumberFormat="1" applyFont="1" applyFill="1" applyBorder="1" applyAlignment="1">
      <alignment vertical="center"/>
    </xf>
    <xf numFmtId="0" fontId="1" fillId="0" borderId="1" xfId="4" applyFont="1" applyFill="1" applyBorder="1" applyAlignment="1">
      <alignment horizontal="center" vertical="center" wrapText="1"/>
    </xf>
    <xf numFmtId="3" fontId="1" fillId="0" borderId="1" xfId="28" applyNumberFormat="1" applyFont="1" applyFill="1" applyBorder="1" applyAlignment="1" applyProtection="1">
      <alignment horizontal="right" vertical="center"/>
      <protection locked="0"/>
    </xf>
    <xf numFmtId="166" fontId="1" fillId="0" borderId="1" xfId="28" applyNumberFormat="1" applyFont="1" applyFill="1" applyBorder="1" applyAlignment="1" applyProtection="1">
      <alignment horizontal="right" vertical="center"/>
      <protection locked="0"/>
    </xf>
    <xf numFmtId="171" fontId="1" fillId="0" borderId="1" xfId="23" applyNumberFormat="1" applyFont="1" applyFill="1" applyBorder="1" applyAlignment="1" applyProtection="1">
      <alignment horizontal="right" vertical="center"/>
      <protection locked="0"/>
    </xf>
    <xf numFmtId="3" fontId="1" fillId="0" borderId="1" xfId="28" applyNumberFormat="1" applyFont="1" applyFill="1" applyBorder="1" applyAlignment="1">
      <alignment vertical="center"/>
    </xf>
    <xf numFmtId="0" fontId="10" fillId="0" borderId="0" xfId="4" applyFont="1" applyFill="1" applyAlignment="1">
      <alignment horizontal="left" vertical="center"/>
    </xf>
    <xf numFmtId="0" fontId="10" fillId="0" borderId="0" xfId="4" quotePrefix="1" applyFont="1" applyFill="1" applyAlignment="1">
      <alignment horizontal="left" vertical="center"/>
    </xf>
    <xf numFmtId="1" fontId="10" fillId="0" borderId="0" xfId="4" applyNumberFormat="1" applyFont="1" applyFill="1" applyBorder="1" applyAlignment="1">
      <alignment horizontal="left" vertical="center"/>
    </xf>
    <xf numFmtId="176" fontId="10" fillId="0" borderId="0" xfId="4" applyNumberFormat="1" applyFont="1" applyFill="1" applyBorder="1" applyAlignment="1">
      <alignment horizontal="left" vertical="center"/>
    </xf>
    <xf numFmtId="0" fontId="12" fillId="0" borderId="0" xfId="4" applyFont="1" applyFill="1" applyBorder="1"/>
    <xf numFmtId="0" fontId="12" fillId="0" borderId="0" xfId="4" applyFont="1" applyFill="1"/>
    <xf numFmtId="0" fontId="1" fillId="0" borderId="0" xfId="4" applyFont="1" applyFill="1" applyBorder="1"/>
    <xf numFmtId="0" fontId="11" fillId="0" borderId="0" xfId="4" applyFont="1" applyFill="1"/>
    <xf numFmtId="165" fontId="1" fillId="0" borderId="0" xfId="28" applyFont="1" applyFill="1" applyBorder="1" applyAlignment="1">
      <alignment horizontal="right" vertical="center" wrapText="1"/>
    </xf>
    <xf numFmtId="183" fontId="1" fillId="0" borderId="0" xfId="28" applyNumberFormat="1" applyFont="1" applyFill="1" applyBorder="1" applyAlignment="1">
      <alignment horizontal="right" vertical="center"/>
    </xf>
    <xf numFmtId="0" fontId="1" fillId="0" borderId="0" xfId="4" applyFont="1" applyFill="1"/>
    <xf numFmtId="184" fontId="1" fillId="0" borderId="0" xfId="28" applyNumberFormat="1" applyFont="1" applyFill="1" applyBorder="1" applyAlignment="1">
      <alignment horizontal="right" vertical="center" wrapText="1"/>
    </xf>
    <xf numFmtId="183" fontId="1" fillId="0" borderId="0" xfId="28" applyNumberFormat="1" applyFont="1" applyFill="1" applyBorder="1" applyAlignment="1">
      <alignment vertical="center"/>
    </xf>
    <xf numFmtId="184" fontId="1" fillId="0" borderId="0" xfId="28" applyNumberFormat="1" applyFont="1" applyFill="1" applyBorder="1" applyAlignment="1">
      <alignment vertical="center"/>
    </xf>
    <xf numFmtId="0" fontId="11" fillId="0" borderId="0" xfId="4" applyFont="1" applyFill="1" applyBorder="1"/>
    <xf numFmtId="0" fontId="15" fillId="0" borderId="0" xfId="4" applyFont="1" applyFill="1" applyBorder="1" applyAlignment="1">
      <alignment horizontal="left" vertical="center"/>
    </xf>
    <xf numFmtId="0" fontId="1" fillId="0" borderId="0" xfId="4" applyFont="1" applyFill="1" applyBorder="1" applyAlignment="1">
      <alignment horizontal="center" vertical="center"/>
    </xf>
    <xf numFmtId="166" fontId="11" fillId="0" borderId="0" xfId="28" applyNumberFormat="1" applyFont="1" applyFill="1" applyBorder="1" applyAlignment="1">
      <alignment horizontal="center" vertical="center"/>
    </xf>
    <xf numFmtId="166" fontId="1" fillId="0" borderId="0" xfId="28" applyNumberFormat="1" applyFont="1" applyFill="1" applyBorder="1" applyAlignment="1">
      <alignment horizontal="center" vertical="center"/>
    </xf>
    <xf numFmtId="183" fontId="1" fillId="0" borderId="0" xfId="4" applyNumberFormat="1" applyFont="1" applyFill="1" applyBorder="1"/>
    <xf numFmtId="0" fontId="15" fillId="0" borderId="0" xfId="4" applyFont="1" applyFill="1" applyBorder="1" applyAlignment="1">
      <alignment vertical="center"/>
    </xf>
    <xf numFmtId="0" fontId="11" fillId="0" borderId="0" xfId="4" applyFont="1" applyFill="1" applyBorder="1" applyAlignment="1">
      <alignment vertical="center" wrapText="1"/>
    </xf>
    <xf numFmtId="166" fontId="11" fillId="0" borderId="18" xfId="23" applyNumberFormat="1" applyFont="1" applyFill="1" applyBorder="1" applyAlignment="1">
      <alignment horizontal="center" vertical="center"/>
    </xf>
    <xf numFmtId="166" fontId="11" fillId="0" borderId="1" xfId="28" applyNumberFormat="1" applyFont="1" applyFill="1" applyBorder="1" applyAlignment="1">
      <alignment horizontal="center" vertical="center"/>
    </xf>
    <xf numFmtId="166" fontId="11" fillId="0" borderId="18" xfId="28" applyNumberFormat="1" applyFont="1" applyFill="1" applyBorder="1" applyAlignment="1">
      <alignment horizontal="center" vertical="center" wrapText="1"/>
    </xf>
    <xf numFmtId="185" fontId="11" fillId="0" borderId="0" xfId="23" applyNumberFormat="1" applyFont="1" applyFill="1" applyBorder="1" applyAlignment="1">
      <alignment horizontal="center" vertical="center"/>
    </xf>
    <xf numFmtId="166" fontId="1" fillId="0" borderId="0" xfId="23" applyNumberFormat="1" applyFont="1" applyFill="1" applyBorder="1" applyAlignment="1">
      <alignment horizontal="center" vertical="center"/>
    </xf>
    <xf numFmtId="166" fontId="11" fillId="0" borderId="0" xfId="23" applyNumberFormat="1" applyFont="1" applyFill="1" applyBorder="1" applyAlignment="1">
      <alignment horizontal="center" vertical="center"/>
    </xf>
    <xf numFmtId="166" fontId="11" fillId="0" borderId="1" xfId="23" applyNumberFormat="1" applyFont="1" applyFill="1" applyBorder="1" applyAlignment="1">
      <alignment horizontal="center" vertical="center"/>
    </xf>
    <xf numFmtId="49" fontId="11" fillId="0" borderId="0" xfId="28" applyNumberFormat="1" applyFont="1" applyFill="1" applyBorder="1" applyAlignment="1">
      <alignment horizontal="left" vertical="center"/>
    </xf>
    <xf numFmtId="0" fontId="11" fillId="0" borderId="1" xfId="4" applyFont="1" applyFill="1" applyBorder="1" applyAlignment="1">
      <alignment horizontal="left" vertical="center"/>
    </xf>
    <xf numFmtId="49" fontId="11" fillId="0" borderId="0" xfId="28" applyNumberFormat="1" applyFont="1" applyFill="1" applyBorder="1" applyAlignment="1">
      <alignment horizontal="left" vertical="center" indent="4"/>
    </xf>
    <xf numFmtId="0" fontId="11" fillId="0" borderId="0" xfId="4" applyFont="1" applyFill="1" applyBorder="1" applyAlignment="1">
      <alignment horizontal="left" vertical="center" indent="4"/>
    </xf>
    <xf numFmtId="0" fontId="11" fillId="0" borderId="1" xfId="4" applyFont="1" applyFill="1" applyBorder="1" applyAlignment="1">
      <alignment horizontal="left" vertical="center" indent="4"/>
    </xf>
    <xf numFmtId="0" fontId="11" fillId="0" borderId="6" xfId="4" applyFont="1" applyFill="1" applyBorder="1" applyAlignment="1">
      <alignment horizontal="center" vertical="center"/>
    </xf>
    <xf numFmtId="183" fontId="1" fillId="0" borderId="0" xfId="28" applyNumberFormat="1" applyFont="1" applyFill="1" applyBorder="1" applyAlignment="1">
      <alignment horizontal="center" vertical="center"/>
    </xf>
    <xf numFmtId="0" fontId="1" fillId="0" borderId="0" xfId="4" applyFont="1" applyFill="1" applyBorder="1" applyAlignment="1">
      <alignment vertical="center"/>
    </xf>
    <xf numFmtId="183" fontId="11" fillId="0" borderId="0" xfId="4" applyNumberFormat="1" applyFont="1" applyFill="1" applyBorder="1" applyAlignment="1">
      <alignment horizontal="center" vertical="center"/>
    </xf>
    <xf numFmtId="166" fontId="1" fillId="0" borderId="1" xfId="28" applyNumberFormat="1" applyFont="1" applyFill="1" applyBorder="1" applyAlignment="1">
      <alignment vertical="center"/>
    </xf>
    <xf numFmtId="166" fontId="1" fillId="0" borderId="0" xfId="28" applyNumberFormat="1" applyFont="1" applyFill="1" applyBorder="1" applyAlignment="1">
      <alignment vertical="center"/>
    </xf>
    <xf numFmtId="0" fontId="1" fillId="0" borderId="0" xfId="4" applyFont="1" applyFill="1" applyBorder="1" applyAlignment="1">
      <alignment horizontal="center" vertical="center" textRotation="180" wrapText="1"/>
    </xf>
    <xf numFmtId="0" fontId="32" fillId="0" borderId="0" xfId="0" applyFont="1" applyAlignment="1">
      <alignment vertical="center"/>
    </xf>
    <xf numFmtId="0" fontId="1" fillId="0" borderId="1" xfId="4" applyFont="1" applyFill="1" applyBorder="1" applyAlignment="1">
      <alignment vertical="center"/>
    </xf>
    <xf numFmtId="186" fontId="1" fillId="0" borderId="0" xfId="4" applyNumberFormat="1" applyFont="1" applyFill="1"/>
    <xf numFmtId="0" fontId="15" fillId="0" borderId="0" xfId="4" applyFont="1" applyFill="1" applyAlignment="1">
      <alignment horizontal="right" vertical="center"/>
    </xf>
    <xf numFmtId="176" fontId="15" fillId="0" borderId="0" xfId="4" applyNumberFormat="1" applyFont="1" applyFill="1" applyAlignment="1">
      <alignment horizontal="right" vertical="center"/>
    </xf>
    <xf numFmtId="183" fontId="10" fillId="0" borderId="0" xfId="4" applyNumberFormat="1" applyFont="1" applyFill="1" applyBorder="1" applyAlignment="1">
      <alignment horizontal="left" vertical="center"/>
    </xf>
    <xf numFmtId="183" fontId="10" fillId="0" borderId="0" xfId="28" applyNumberFormat="1" applyFont="1" applyFill="1" applyBorder="1" applyAlignment="1">
      <alignment horizontal="left" vertical="center"/>
    </xf>
    <xf numFmtId="183" fontId="10" fillId="0" borderId="0" xfId="4" applyNumberFormat="1" applyFont="1" applyFill="1" applyAlignment="1">
      <alignment horizontal="left" vertical="center"/>
    </xf>
    <xf numFmtId="166" fontId="10" fillId="0" borderId="0" xfId="4" applyNumberFormat="1" applyFont="1" applyFill="1" applyAlignment="1">
      <alignment horizontal="left" vertical="center"/>
    </xf>
    <xf numFmtId="176" fontId="32" fillId="0" borderId="0" xfId="0" applyNumberFormat="1" applyFont="1" applyAlignment="1">
      <alignment vertical="center"/>
    </xf>
    <xf numFmtId="0" fontId="1" fillId="0" borderId="18" xfId="4" applyFont="1" applyFill="1" applyBorder="1" applyAlignment="1">
      <alignment horizontal="center" vertical="center" wrapText="1"/>
    </xf>
    <xf numFmtId="183" fontId="1" fillId="0" borderId="18" xfId="28" applyNumberFormat="1" applyFont="1" applyFill="1" applyBorder="1" applyAlignment="1">
      <alignment horizontal="center" vertical="center"/>
    </xf>
    <xf numFmtId="165" fontId="1" fillId="0" borderId="18" xfId="28" applyNumberFormat="1" applyFont="1" applyFill="1" applyBorder="1" applyAlignment="1">
      <alignment horizontal="center" vertical="center" wrapText="1"/>
    </xf>
    <xf numFmtId="183" fontId="1" fillId="0" borderId="18" xfId="28" applyNumberFormat="1" applyFont="1" applyFill="1" applyBorder="1" applyAlignment="1">
      <alignment horizontal="center" vertical="center" wrapText="1"/>
    </xf>
    <xf numFmtId="165" fontId="1" fillId="0" borderId="0" xfId="28" applyNumberFormat="1" applyFont="1" applyFill="1" applyBorder="1" applyAlignment="1">
      <alignment horizontal="center" vertical="center" wrapText="1"/>
    </xf>
    <xf numFmtId="183" fontId="1" fillId="0" borderId="0" xfId="28" applyNumberFormat="1" applyFont="1" applyFill="1" applyBorder="1" applyAlignment="1">
      <alignment horizontal="center" vertical="center" wrapText="1"/>
    </xf>
    <xf numFmtId="183" fontId="1" fillId="0" borderId="1" xfId="28" applyNumberFormat="1" applyFont="1" applyFill="1" applyBorder="1" applyAlignment="1">
      <alignment horizontal="center" vertical="center"/>
    </xf>
    <xf numFmtId="165" fontId="1" fillId="0" borderId="1" xfId="28" applyNumberFormat="1" applyFont="1" applyFill="1" applyBorder="1" applyAlignment="1">
      <alignment horizontal="center" vertical="center" wrapText="1"/>
    </xf>
    <xf numFmtId="183" fontId="1" fillId="0" borderId="1" xfId="28" applyNumberFormat="1" applyFont="1" applyFill="1" applyBorder="1" applyAlignment="1">
      <alignment horizontal="center" vertical="center" wrapText="1"/>
    </xf>
    <xf numFmtId="166" fontId="1" fillId="0" borderId="1" xfId="28" applyNumberFormat="1" applyFont="1" applyFill="1" applyBorder="1" applyAlignment="1">
      <alignment horizontal="center" vertical="center" wrapText="1"/>
    </xf>
    <xf numFmtId="166" fontId="10" fillId="0" borderId="0" xfId="28" applyNumberFormat="1" applyFont="1" applyFill="1" applyBorder="1" applyAlignment="1">
      <alignment horizontal="left" vertical="center"/>
    </xf>
    <xf numFmtId="183" fontId="29" fillId="0" borderId="0" xfId="28" quotePrefix="1" applyNumberFormat="1" applyFont="1" applyFill="1" applyBorder="1" applyAlignment="1">
      <alignment horizontal="center"/>
    </xf>
    <xf numFmtId="0" fontId="9" fillId="0" borderId="0" xfId="4" applyFont="1" applyFill="1" applyBorder="1" applyAlignment="1">
      <alignment vertical="center"/>
    </xf>
    <xf numFmtId="0" fontId="1" fillId="0" borderId="0" xfId="4" applyFont="1" applyFill="1" applyAlignment="1">
      <alignment horizontal="center" vertical="center"/>
    </xf>
    <xf numFmtId="185" fontId="1" fillId="0" borderId="0" xfId="23" applyNumberFormat="1" applyFont="1" applyFill="1" applyBorder="1" applyAlignment="1">
      <alignment horizontal="right" vertical="center"/>
    </xf>
    <xf numFmtId="185" fontId="1" fillId="0" borderId="0" xfId="23" applyNumberFormat="1" applyFont="1" applyFill="1" applyBorder="1" applyAlignment="1">
      <alignment horizontal="right" vertical="center" wrapText="1"/>
    </xf>
    <xf numFmtId="43" fontId="1" fillId="0" borderId="0" xfId="23" applyNumberFormat="1" applyFont="1" applyFill="1" applyBorder="1" applyAlignment="1">
      <alignment horizontal="right" vertical="center" wrapText="1"/>
    </xf>
    <xf numFmtId="43" fontId="1" fillId="0" borderId="0" xfId="23" applyNumberFormat="1" applyFont="1" applyFill="1" applyBorder="1" applyAlignment="1">
      <alignment vertical="center"/>
    </xf>
    <xf numFmtId="43" fontId="1" fillId="0" borderId="0" xfId="23" applyNumberFormat="1" applyFont="1" applyFill="1" applyBorder="1" applyAlignment="1">
      <alignment horizontal="center" vertical="center"/>
    </xf>
    <xf numFmtId="187" fontId="1" fillId="0" borderId="0" xfId="28" applyNumberFormat="1" applyFont="1" applyFill="1" applyBorder="1" applyAlignment="1">
      <alignment horizontal="right" vertical="center"/>
    </xf>
    <xf numFmtId="183" fontId="1" fillId="0" borderId="0" xfId="28" applyNumberFormat="1" applyFont="1" applyFill="1" applyBorder="1" applyAlignment="1">
      <alignment horizontal="right" vertical="center" wrapText="1"/>
    </xf>
    <xf numFmtId="165" fontId="1" fillId="0" borderId="0" xfId="28" applyFont="1" applyFill="1" applyBorder="1" applyAlignment="1">
      <alignment vertical="center"/>
    </xf>
    <xf numFmtId="185" fontId="1" fillId="0" borderId="0" xfId="23" applyNumberFormat="1" applyFont="1" applyFill="1" applyBorder="1" applyAlignment="1">
      <alignment vertical="center"/>
    </xf>
    <xf numFmtId="185" fontId="1" fillId="0" borderId="1" xfId="23" applyNumberFormat="1" applyFont="1" applyFill="1" applyBorder="1" applyAlignment="1">
      <alignment vertical="center"/>
    </xf>
    <xf numFmtId="43" fontId="1" fillId="0" borderId="1" xfId="23" applyNumberFormat="1" applyFont="1" applyFill="1" applyBorder="1" applyAlignment="1">
      <alignment horizontal="right" vertical="center" wrapText="1"/>
    </xf>
    <xf numFmtId="43" fontId="1" fillId="0" borderId="1" xfId="23" applyNumberFormat="1" applyFont="1" applyFill="1" applyBorder="1" applyAlignment="1">
      <alignment vertical="center"/>
    </xf>
    <xf numFmtId="43" fontId="1" fillId="0" borderId="1" xfId="23" applyNumberFormat="1" applyFont="1" applyFill="1" applyBorder="1" applyAlignment="1">
      <alignment horizontal="center" vertical="center"/>
    </xf>
    <xf numFmtId="183" fontId="10" fillId="0" borderId="0" xfId="28" applyNumberFormat="1" applyFont="1" applyFill="1" applyBorder="1" applyAlignment="1">
      <alignment horizontal="left" vertical="center" wrapText="1"/>
    </xf>
    <xf numFmtId="165" fontId="10" fillId="0" borderId="0" xfId="28" applyFont="1" applyFill="1" applyBorder="1" applyAlignment="1">
      <alignment horizontal="left" vertical="center" wrapText="1"/>
    </xf>
    <xf numFmtId="165" fontId="10" fillId="0" borderId="0" xfId="28" applyFont="1" applyFill="1" applyBorder="1" applyAlignment="1">
      <alignment horizontal="left" vertical="center"/>
    </xf>
    <xf numFmtId="0" fontId="10" fillId="0" borderId="0" xfId="4" applyFont="1" applyFill="1" applyAlignment="1">
      <alignment horizontal="center" vertical="center"/>
    </xf>
    <xf numFmtId="0" fontId="17" fillId="0" borderId="1" xfId="4" applyFont="1" applyFill="1" applyBorder="1" applyAlignment="1">
      <alignment vertical="center"/>
    </xf>
    <xf numFmtId="0" fontId="17" fillId="0" borderId="0" xfId="4" applyFont="1" applyFill="1" applyAlignment="1">
      <alignment vertical="center"/>
    </xf>
    <xf numFmtId="0" fontId="11" fillId="0" borderId="18" xfId="4" applyFont="1" applyFill="1" applyBorder="1" applyAlignment="1">
      <alignment horizontal="center" vertical="center"/>
    </xf>
    <xf numFmtId="185" fontId="11" fillId="0" borderId="18" xfId="23" applyNumberFormat="1" applyFont="1" applyFill="1" applyBorder="1" applyAlignment="1">
      <alignment horizontal="right" vertical="center"/>
    </xf>
    <xf numFmtId="185" fontId="1" fillId="0" borderId="0" xfId="23" applyNumberFormat="1" applyFont="1" applyFill="1" applyAlignment="1">
      <alignment vertical="center"/>
    </xf>
    <xf numFmtId="0" fontId="11" fillId="0" borderId="0" xfId="4" applyFont="1" applyFill="1" applyBorder="1" applyAlignment="1">
      <alignment horizontal="center" vertical="center" textRotation="90" wrapText="1"/>
    </xf>
    <xf numFmtId="0" fontId="11" fillId="0" borderId="0" xfId="4" applyFont="1" applyFill="1" applyBorder="1" applyAlignment="1">
      <alignment horizontal="right" vertical="center" textRotation="90" wrapText="1"/>
    </xf>
    <xf numFmtId="2" fontId="1" fillId="0" borderId="0" xfId="4" applyNumberFormat="1" applyFont="1" applyFill="1" applyAlignment="1">
      <alignment vertical="center"/>
    </xf>
    <xf numFmtId="188" fontId="8" fillId="0" borderId="0" xfId="4" applyNumberFormat="1" applyFont="1" applyFill="1" applyBorder="1" applyAlignment="1">
      <alignment vertical="center"/>
    </xf>
    <xf numFmtId="166" fontId="8" fillId="0" borderId="0" xfId="4" applyNumberFormat="1" applyFont="1" applyFill="1" applyBorder="1" applyAlignment="1">
      <alignment vertical="center"/>
    </xf>
    <xf numFmtId="166" fontId="8" fillId="0" borderId="0" xfId="28" applyNumberFormat="1" applyFont="1" applyFill="1" applyBorder="1" applyAlignment="1">
      <alignment vertical="center"/>
    </xf>
    <xf numFmtId="184" fontId="10" fillId="0" borderId="0" xfId="28" applyNumberFormat="1" applyFont="1" applyFill="1" applyBorder="1" applyAlignment="1">
      <alignment horizontal="right" vertical="center" wrapText="1"/>
    </xf>
    <xf numFmtId="165" fontId="10" fillId="0" borderId="0" xfId="28" applyFont="1" applyFill="1" applyBorder="1" applyAlignment="1">
      <alignment horizontal="right" vertical="center" wrapText="1"/>
    </xf>
    <xf numFmtId="183" fontId="10" fillId="0" borderId="0" xfId="28" applyNumberFormat="1" applyFont="1" applyFill="1" applyBorder="1" applyAlignment="1">
      <alignment horizontal="right" vertical="center" wrapText="1"/>
    </xf>
    <xf numFmtId="0" fontId="10" fillId="0" borderId="0" xfId="4" applyFont="1" applyFill="1" applyAlignment="1">
      <alignment vertical="center"/>
    </xf>
    <xf numFmtId="0" fontId="16" fillId="0" borderId="0" xfId="4" applyFont="1" applyFill="1" applyBorder="1" applyAlignment="1">
      <alignment vertical="center"/>
    </xf>
    <xf numFmtId="0" fontId="9" fillId="0" borderId="0" xfId="4" applyFont="1" applyFill="1" applyBorder="1" applyAlignment="1"/>
    <xf numFmtId="0" fontId="8" fillId="0" borderId="0" xfId="4" applyFont="1" applyFill="1" applyAlignment="1"/>
    <xf numFmtId="0" fontId="1" fillId="0" borderId="0" xfId="4" applyFont="1" applyFill="1" applyBorder="1" applyAlignment="1"/>
    <xf numFmtId="0" fontId="1" fillId="0" borderId="0" xfId="4" applyFont="1" applyFill="1" applyAlignment="1"/>
    <xf numFmtId="0" fontId="1" fillId="0" borderId="0" xfId="4" applyFont="1" applyFill="1" applyBorder="1" applyAlignment="1">
      <alignment wrapText="1"/>
    </xf>
    <xf numFmtId="0" fontId="1" fillId="0" borderId="18" xfId="4" applyFont="1" applyFill="1" applyBorder="1" applyAlignment="1">
      <alignment horizontal="center" vertical="center"/>
    </xf>
    <xf numFmtId="181" fontId="1" fillId="0" borderId="18" xfId="23" applyNumberFormat="1" applyFont="1" applyFill="1" applyBorder="1" applyAlignment="1">
      <alignment vertical="center"/>
    </xf>
    <xf numFmtId="185" fontId="1" fillId="0" borderId="18" xfId="23" applyNumberFormat="1" applyFont="1" applyFill="1" applyBorder="1" applyAlignment="1">
      <alignment vertical="center"/>
    </xf>
    <xf numFmtId="43" fontId="1" fillId="0" borderId="18" xfId="23" applyFont="1" applyFill="1" applyBorder="1" applyAlignment="1">
      <alignment vertical="center"/>
    </xf>
    <xf numFmtId="181" fontId="1" fillId="0" borderId="0" xfId="23" applyNumberFormat="1" applyFont="1" applyFill="1" applyBorder="1" applyAlignment="1">
      <alignment vertical="center"/>
    </xf>
    <xf numFmtId="43" fontId="1" fillId="0" borderId="0" xfId="23" applyFont="1" applyFill="1" applyBorder="1" applyAlignment="1">
      <alignment vertical="center"/>
    </xf>
    <xf numFmtId="165" fontId="1" fillId="0" borderId="0" xfId="28" applyFont="1" applyFill="1" applyBorder="1" applyAlignment="1">
      <alignment horizontal="right" vertical="center"/>
    </xf>
    <xf numFmtId="184" fontId="1" fillId="0" borderId="0" xfId="28" applyNumberFormat="1" applyFont="1" applyFill="1" applyBorder="1" applyAlignment="1">
      <alignment horizontal="right" vertical="center"/>
    </xf>
    <xf numFmtId="0" fontId="1" fillId="0" borderId="0" xfId="4" applyFont="1" applyFill="1" applyBorder="1" applyAlignment="1">
      <alignment vertical="top"/>
    </xf>
    <xf numFmtId="0" fontId="1" fillId="0" borderId="1" xfId="4" applyFont="1" applyFill="1" applyBorder="1" applyAlignment="1">
      <alignment horizontal="center" vertical="center"/>
    </xf>
    <xf numFmtId="181" fontId="1" fillId="0" borderId="1" xfId="23" applyNumberFormat="1" applyFont="1" applyFill="1" applyBorder="1" applyAlignment="1">
      <alignment vertical="center"/>
    </xf>
    <xf numFmtId="43" fontId="1" fillId="0" borderId="1" xfId="23" applyFont="1" applyFill="1" applyBorder="1" applyAlignment="1">
      <alignment vertical="center"/>
    </xf>
    <xf numFmtId="170" fontId="1" fillId="0" borderId="0" xfId="23" applyNumberFormat="1" applyFont="1" applyFill="1" applyBorder="1" applyAlignment="1" applyProtection="1">
      <alignment vertical="center"/>
    </xf>
    <xf numFmtId="170" fontId="1" fillId="0" borderId="1" xfId="23" applyNumberFormat="1" applyFont="1" applyFill="1" applyBorder="1" applyAlignment="1" applyProtection="1">
      <alignment vertical="center"/>
    </xf>
    <xf numFmtId="0" fontId="1" fillId="0" borderId="0" xfId="4" applyFont="1" applyFill="1" applyBorder="1" applyAlignment="1" applyProtection="1">
      <alignment horizontal="center" vertical="center"/>
    </xf>
    <xf numFmtId="171" fontId="1" fillId="0" borderId="0" xfId="23" applyNumberFormat="1" applyFont="1" applyFill="1" applyAlignment="1" applyProtection="1">
      <alignment horizontal="right" vertical="center"/>
    </xf>
    <xf numFmtId="170" fontId="1" fillId="0" borderId="0" xfId="23" applyNumberFormat="1" applyFont="1" applyFill="1" applyBorder="1" applyAlignment="1" applyProtection="1">
      <alignment horizontal="left" vertical="center"/>
    </xf>
    <xf numFmtId="0" fontId="1" fillId="0" borderId="0" xfId="4" quotePrefix="1" applyFont="1" applyFill="1" applyBorder="1" applyAlignment="1" applyProtection="1">
      <alignment horizontal="center" vertical="center"/>
    </xf>
    <xf numFmtId="171" fontId="1" fillId="0" borderId="0" xfId="23" applyNumberFormat="1" applyFont="1" applyFill="1" applyAlignment="1" applyProtection="1">
      <alignment vertical="center"/>
    </xf>
    <xf numFmtId="171" fontId="1" fillId="0" borderId="0" xfId="23" applyNumberFormat="1" applyFont="1" applyFill="1" applyBorder="1" applyAlignment="1" applyProtection="1">
      <alignment horizontal="right" vertical="center"/>
    </xf>
    <xf numFmtId="0" fontId="1" fillId="0" borderId="1" xfId="4" quotePrefix="1" applyFont="1" applyFill="1" applyBorder="1" applyAlignment="1" applyProtection="1">
      <alignment horizontal="center" vertical="center"/>
    </xf>
    <xf numFmtId="171" fontId="1" fillId="0" borderId="1" xfId="23" applyNumberFormat="1" applyFont="1" applyFill="1" applyBorder="1" applyAlignment="1" applyProtection="1">
      <alignment vertical="center"/>
    </xf>
    <xf numFmtId="0" fontId="10" fillId="0" borderId="0" xfId="4" applyFont="1" applyFill="1" applyAlignment="1">
      <alignment horizontal="left" vertical="top"/>
    </xf>
    <xf numFmtId="49" fontId="11" fillId="0" borderId="0" xfId="1" applyNumberFormat="1" applyFont="1" applyBorder="1" applyAlignment="1">
      <alignment horizontal="center" vertical="center"/>
    </xf>
    <xf numFmtId="164" fontId="11" fillId="0" borderId="0" xfId="1" applyNumberFormat="1" applyFont="1" applyAlignment="1">
      <alignment horizontal="center" vertical="center"/>
    </xf>
    <xf numFmtId="49" fontId="1" fillId="0" borderId="0" xfId="23" applyNumberFormat="1" applyFont="1" applyAlignment="1">
      <alignment horizontal="left" vertical="center"/>
    </xf>
    <xf numFmtId="181" fontId="1" fillId="0" borderId="0" xfId="23" applyNumberFormat="1" applyFont="1" applyFill="1" applyAlignment="1">
      <alignment vertical="center"/>
    </xf>
    <xf numFmtId="181" fontId="1" fillId="0" borderId="0" xfId="23" applyNumberFormat="1" applyFont="1" applyAlignment="1">
      <alignment vertical="center"/>
    </xf>
    <xf numFmtId="49" fontId="1" fillId="0" borderId="0" xfId="23" applyNumberFormat="1" applyFont="1" applyAlignment="1">
      <alignment vertical="center"/>
    </xf>
    <xf numFmtId="49" fontId="1" fillId="0" borderId="0" xfId="23" applyNumberFormat="1" applyFont="1" applyBorder="1" applyAlignment="1">
      <alignment vertical="center"/>
    </xf>
    <xf numFmtId="181" fontId="1" fillId="0" borderId="0" xfId="23" applyNumberFormat="1" applyFont="1" applyBorder="1" applyAlignment="1">
      <alignment vertical="center"/>
    </xf>
    <xf numFmtId="0" fontId="11" fillId="0" borderId="10" xfId="1" applyFont="1" applyBorder="1" applyAlignment="1">
      <alignment horizontal="center" vertical="center"/>
    </xf>
    <xf numFmtId="0" fontId="11" fillId="0" borderId="11" xfId="1" applyFont="1" applyBorder="1" applyAlignment="1">
      <alignment horizontal="center" vertical="center"/>
    </xf>
    <xf numFmtId="49" fontId="9" fillId="0" borderId="0" xfId="1" applyNumberFormat="1" applyFont="1" applyAlignment="1">
      <alignment vertical="center"/>
    </xf>
    <xf numFmtId="49" fontId="12" fillId="0" borderId="1" xfId="1" applyNumberFormat="1" applyFont="1" applyBorder="1" applyAlignment="1">
      <alignment horizontal="left" vertical="center"/>
    </xf>
    <xf numFmtId="164" fontId="11" fillId="0" borderId="0" xfId="28" applyNumberFormat="1" applyFont="1" applyBorder="1" applyAlignment="1">
      <alignment horizontal="center" vertical="center"/>
    </xf>
    <xf numFmtId="0" fontId="1" fillId="0" borderId="0" xfId="1" applyFont="1"/>
    <xf numFmtId="49" fontId="12" fillId="0" borderId="1" xfId="1" applyNumberFormat="1" applyFont="1" applyBorder="1" applyAlignment="1">
      <alignment vertical="center"/>
    </xf>
    <xf numFmtId="0" fontId="12" fillId="0" borderId="1" xfId="1" applyFont="1" applyBorder="1" applyAlignment="1">
      <alignment vertical="center"/>
    </xf>
    <xf numFmtId="164" fontId="12" fillId="0" borderId="1" xfId="1" applyNumberFormat="1" applyFont="1" applyBorder="1" applyAlignment="1">
      <alignment vertical="center"/>
    </xf>
    <xf numFmtId="164" fontId="1" fillId="0" borderId="1" xfId="1" applyNumberFormat="1" applyFont="1" applyBorder="1"/>
    <xf numFmtId="0" fontId="1" fillId="0" borderId="1" xfId="1" applyFont="1" applyBorder="1"/>
    <xf numFmtId="49" fontId="1" fillId="0" borderId="0" xfId="1" applyNumberFormat="1" applyFont="1" applyAlignment="1">
      <alignment vertical="center"/>
    </xf>
    <xf numFmtId="49" fontId="1" fillId="2" borderId="0" xfId="1" applyNumberFormat="1" applyFont="1" applyFill="1" applyAlignment="1">
      <alignment vertical="center"/>
    </xf>
    <xf numFmtId="49" fontId="1" fillId="0" borderId="1" xfId="1" applyNumberFormat="1" applyFont="1" applyBorder="1" applyAlignment="1">
      <alignment vertical="center"/>
    </xf>
    <xf numFmtId="181" fontId="1" fillId="0" borderId="1" xfId="23" applyNumberFormat="1" applyFont="1" applyBorder="1" applyAlignment="1">
      <alignment vertical="center"/>
    </xf>
    <xf numFmtId="0" fontId="1" fillId="0" borderId="0" xfId="1" applyFont="1" applyAlignment="1">
      <alignment vertical="center"/>
    </xf>
    <xf numFmtId="0" fontId="10" fillId="0" borderId="0" xfId="1" applyFont="1" applyAlignment="1">
      <alignment horizontal="left" vertical="center"/>
    </xf>
    <xf numFmtId="49" fontId="17" fillId="0" borderId="0" xfId="1" applyNumberFormat="1" applyFont="1" applyAlignment="1">
      <alignment horizontal="left"/>
    </xf>
    <xf numFmtId="49" fontId="1" fillId="0" borderId="0" xfId="1" applyNumberFormat="1" applyFont="1"/>
    <xf numFmtId="3" fontId="1" fillId="0" borderId="0" xfId="1" applyNumberFormat="1" applyFont="1"/>
    <xf numFmtId="0" fontId="12" fillId="0" borderId="0" xfId="4" applyFont="1" applyFill="1" applyAlignment="1">
      <alignment vertical="center"/>
    </xf>
    <xf numFmtId="0" fontId="12" fillId="0" borderId="0" xfId="4" applyFont="1" applyFill="1" applyBorder="1" applyAlignment="1"/>
    <xf numFmtId="0" fontId="12" fillId="0" borderId="0" xfId="4" applyFont="1" applyFill="1" applyAlignment="1"/>
    <xf numFmtId="0" fontId="10" fillId="0" borderId="0" xfId="4" applyFont="1" applyFill="1" applyBorder="1" applyAlignment="1">
      <alignment vertical="top"/>
    </xf>
    <xf numFmtId="0" fontId="10" fillId="0" borderId="0" xfId="4" applyFont="1" applyFill="1" applyBorder="1" applyAlignment="1"/>
    <xf numFmtId="0" fontId="10" fillId="0" borderId="0" xfId="4" applyFont="1" applyFill="1" applyAlignment="1">
      <alignment vertical="top"/>
    </xf>
    <xf numFmtId="0" fontId="10" fillId="0" borderId="0" xfId="4" applyFont="1" applyFill="1" applyAlignment="1"/>
    <xf numFmtId="0" fontId="26" fillId="0" borderId="0" xfId="0" applyFont="1" applyAlignment="1">
      <alignment vertical="center"/>
    </xf>
    <xf numFmtId="0" fontId="17" fillId="0" borderId="0" xfId="0" applyFont="1" applyAlignment="1">
      <alignment vertical="center"/>
    </xf>
    <xf numFmtId="0" fontId="11" fillId="0" borderId="0" xfId="4" applyFont="1" applyFill="1" applyBorder="1" applyAlignment="1">
      <alignment vertical="center"/>
    </xf>
    <xf numFmtId="184" fontId="10" fillId="0" borderId="0" xfId="28" applyNumberFormat="1" applyFont="1" applyFill="1" applyBorder="1" applyAlignment="1">
      <alignment vertical="center"/>
    </xf>
    <xf numFmtId="0" fontId="8" fillId="0" borderId="0" xfId="4" applyFont="1" applyFill="1" applyAlignment="1">
      <alignment horizontal="left" vertical="center"/>
    </xf>
    <xf numFmtId="0" fontId="17" fillId="0" borderId="0" xfId="4" applyFont="1" applyFill="1" applyBorder="1" applyAlignment="1">
      <alignment horizontal="left" vertical="center"/>
    </xf>
    <xf numFmtId="0" fontId="1" fillId="0" borderId="0" xfId="4" applyFont="1" applyFill="1" applyAlignment="1">
      <alignment horizontal="left" vertical="center"/>
    </xf>
    <xf numFmtId="0" fontId="8" fillId="0" borderId="1" xfId="4" applyFont="1" applyFill="1" applyBorder="1" applyAlignment="1">
      <alignment vertical="center"/>
    </xf>
    <xf numFmtId="0" fontId="1" fillId="0" borderId="0" xfId="4" quotePrefix="1" applyFont="1" applyFill="1" applyAlignment="1">
      <alignment horizontal="center" vertical="center"/>
    </xf>
    <xf numFmtId="189" fontId="1" fillId="0" borderId="0" xfId="46" applyNumberFormat="1" applyFont="1" applyFill="1" applyAlignment="1">
      <alignment vertical="center"/>
    </xf>
    <xf numFmtId="0" fontId="15" fillId="0" borderId="0" xfId="4" applyFont="1" applyFill="1" applyBorder="1" applyAlignment="1">
      <alignment horizontal="right" vertical="center"/>
    </xf>
    <xf numFmtId="0" fontId="1" fillId="0" borderId="1" xfId="4" applyFont="1" applyFill="1" applyBorder="1" applyAlignment="1">
      <alignment horizontal="left" vertical="center"/>
    </xf>
    <xf numFmtId="0" fontId="1" fillId="0" borderId="1" xfId="4" applyFont="1" applyFill="1" applyBorder="1"/>
    <xf numFmtId="0" fontId="1" fillId="0" borderId="0" xfId="4" applyFont="1" applyFill="1" applyBorder="1" applyAlignment="1" applyProtection="1">
      <alignment horizontal="center" vertical="center" wrapText="1"/>
    </xf>
    <xf numFmtId="181" fontId="1" fillId="0" borderId="0" xfId="23" applyNumberFormat="1" applyFont="1" applyFill="1" applyBorder="1" applyAlignment="1" applyProtection="1">
      <alignment horizontal="center" vertical="center" wrapText="1"/>
    </xf>
    <xf numFmtId="43" fontId="1" fillId="0" borderId="0" xfId="23" applyNumberFormat="1" applyFont="1" applyFill="1" applyBorder="1" applyAlignment="1" applyProtection="1">
      <alignment horizontal="center" vertical="center" wrapText="1"/>
    </xf>
    <xf numFmtId="185" fontId="1" fillId="0" borderId="0" xfId="23" applyNumberFormat="1" applyFont="1" applyFill="1" applyBorder="1" applyAlignment="1" applyProtection="1">
      <alignment horizontal="left" vertical="center"/>
    </xf>
    <xf numFmtId="0" fontId="1" fillId="0" borderId="1" xfId="4" applyFont="1" applyFill="1" applyBorder="1" applyAlignment="1" applyProtection="1">
      <alignment horizontal="center" vertical="center" wrapText="1"/>
    </xf>
    <xf numFmtId="181" fontId="1" fillId="0" borderId="1" xfId="23" applyNumberFormat="1" applyFont="1" applyFill="1" applyBorder="1" applyAlignment="1" applyProtection="1">
      <alignment horizontal="center" vertical="center"/>
    </xf>
    <xf numFmtId="171" fontId="1" fillId="0" borderId="1" xfId="23" applyNumberFormat="1" applyFont="1" applyFill="1" applyBorder="1" applyAlignment="1" applyProtection="1">
      <alignment horizontal="right" vertical="center"/>
    </xf>
    <xf numFmtId="185" fontId="1" fillId="0" borderId="1" xfId="23" applyNumberFormat="1" applyFont="1" applyFill="1" applyBorder="1" applyAlignment="1" applyProtection="1">
      <alignment horizontal="left" vertical="center"/>
    </xf>
    <xf numFmtId="0" fontId="8" fillId="0" borderId="0" xfId="4" applyFont="1" applyAlignment="1">
      <alignment vertical="center"/>
    </xf>
    <xf numFmtId="0" fontId="8" fillId="0" borderId="0" xfId="4" applyFont="1" applyBorder="1" applyAlignment="1">
      <alignment vertical="center"/>
    </xf>
    <xf numFmtId="0" fontId="12" fillId="0" borderId="0" xfId="4" applyFont="1" applyAlignment="1">
      <alignment vertical="center"/>
    </xf>
    <xf numFmtId="0" fontId="12" fillId="0" borderId="0" xfId="4" applyFont="1" applyAlignment="1">
      <alignment horizontal="left" vertical="center"/>
    </xf>
    <xf numFmtId="0" fontId="1" fillId="0" borderId="0" xfId="4" applyFont="1" applyAlignment="1">
      <alignment vertical="center"/>
    </xf>
    <xf numFmtId="0" fontId="11" fillId="0" borderId="0" xfId="4" applyFont="1" applyAlignment="1">
      <alignment vertical="center"/>
    </xf>
    <xf numFmtId="0" fontId="1" fillId="0" borderId="0" xfId="4" applyFont="1" applyBorder="1" applyAlignment="1">
      <alignment horizontal="center" vertical="center"/>
    </xf>
    <xf numFmtId="170" fontId="1" fillId="0" borderId="18" xfId="28" applyNumberFormat="1" applyFont="1" applyFill="1" applyBorder="1" applyAlignment="1">
      <alignment vertical="center"/>
    </xf>
    <xf numFmtId="170" fontId="1" fillId="0" borderId="0" xfId="28" applyNumberFormat="1" applyFont="1" applyFill="1" applyBorder="1" applyAlignment="1">
      <alignment vertical="center"/>
    </xf>
    <xf numFmtId="170" fontId="1" fillId="0" borderId="0" xfId="4" applyNumberFormat="1" applyFont="1" applyBorder="1" applyAlignment="1">
      <alignment vertical="center"/>
    </xf>
    <xf numFmtId="170" fontId="1" fillId="0" borderId="0" xfId="4" applyNumberFormat="1" applyFont="1" applyAlignment="1">
      <alignment vertical="center"/>
    </xf>
    <xf numFmtId="37" fontId="1" fillId="0" borderId="0" xfId="4" applyNumberFormat="1" applyFont="1" applyAlignment="1">
      <alignment vertical="center"/>
    </xf>
    <xf numFmtId="0" fontId="1" fillId="0" borderId="1" xfId="4" applyFont="1" applyBorder="1" applyAlignment="1">
      <alignment horizontal="center" vertical="center"/>
    </xf>
    <xf numFmtId="170" fontId="1" fillId="0" borderId="1" xfId="4" applyNumberFormat="1" applyFont="1" applyBorder="1" applyAlignment="1">
      <alignment horizontal="center" vertical="center"/>
    </xf>
    <xf numFmtId="0" fontId="10" fillId="0" borderId="0" xfId="4" quotePrefix="1" applyFont="1" applyAlignment="1">
      <alignment horizontal="left" vertical="top"/>
    </xf>
    <xf numFmtId="37" fontId="10" fillId="0" borderId="0" xfId="4" applyNumberFormat="1" applyFont="1" applyAlignment="1">
      <alignment vertical="top"/>
    </xf>
    <xf numFmtId="3" fontId="10" fillId="0" borderId="0" xfId="4" applyNumberFormat="1" applyFont="1" applyAlignment="1">
      <alignment vertical="top"/>
    </xf>
    <xf numFmtId="0" fontId="17" fillId="0" borderId="0" xfId="4" applyFont="1" applyAlignment="1">
      <alignment vertical="center"/>
    </xf>
    <xf numFmtId="170" fontId="17" fillId="0" borderId="0" xfId="4" applyNumberFormat="1" applyFont="1" applyAlignment="1">
      <alignment vertical="center"/>
    </xf>
    <xf numFmtId="0" fontId="17" fillId="0" borderId="0" xfId="4" applyFont="1" applyBorder="1" applyAlignment="1">
      <alignment vertical="center"/>
    </xf>
    <xf numFmtId="3" fontId="17" fillId="0" borderId="0" xfId="4" applyNumberFormat="1" applyFont="1" applyAlignment="1">
      <alignment vertical="center"/>
    </xf>
    <xf numFmtId="37" fontId="17" fillId="0" borderId="0" xfId="4" applyNumberFormat="1" applyFont="1" applyAlignment="1">
      <alignment vertical="center"/>
    </xf>
    <xf numFmtId="0" fontId="12" fillId="0" borderId="1" xfId="4" applyFont="1" applyFill="1" applyBorder="1" applyAlignment="1">
      <alignment horizontal="center" vertical="center"/>
    </xf>
    <xf numFmtId="0" fontId="10" fillId="0" borderId="1" xfId="4" applyFont="1" applyFill="1" applyBorder="1" applyAlignment="1">
      <alignment horizontal="right"/>
    </xf>
    <xf numFmtId="0" fontId="1" fillId="0" borderId="0" xfId="4" applyNumberFormat="1" applyFont="1" applyFill="1" applyBorder="1" applyAlignment="1">
      <alignment horizontal="center" vertical="center"/>
    </xf>
    <xf numFmtId="181" fontId="1" fillId="0" borderId="0" xfId="39" applyNumberFormat="1" applyFont="1" applyFill="1" applyBorder="1" applyAlignment="1">
      <alignment horizontal="left" vertical="center"/>
    </xf>
    <xf numFmtId="3" fontId="1" fillId="0" borderId="0" xfId="40" applyNumberFormat="1" applyFont="1" applyFill="1" applyBorder="1" applyAlignment="1">
      <alignment horizontal="right" vertical="center" indent="1"/>
    </xf>
    <xf numFmtId="0" fontId="1" fillId="0" borderId="1" xfId="4" applyNumberFormat="1" applyFont="1" applyFill="1" applyBorder="1" applyAlignment="1">
      <alignment horizontal="center" vertical="center"/>
    </xf>
    <xf numFmtId="181" fontId="1" fillId="0" borderId="1" xfId="39" applyNumberFormat="1" applyFont="1" applyFill="1" applyBorder="1" applyAlignment="1">
      <alignment horizontal="left" vertical="center"/>
    </xf>
    <xf numFmtId="3" fontId="1" fillId="0" borderId="1" xfId="40" applyNumberFormat="1" applyFont="1" applyFill="1" applyBorder="1" applyAlignment="1">
      <alignment horizontal="right" vertical="center" indent="1"/>
    </xf>
    <xf numFmtId="0" fontId="10" fillId="0" borderId="4" xfId="4" applyFont="1" applyFill="1" applyBorder="1" applyAlignment="1">
      <alignment vertical="center"/>
    </xf>
    <xf numFmtId="0" fontId="10" fillId="0" borderId="0" xfId="40" applyFont="1" applyFill="1" applyAlignment="1">
      <alignment vertical="center"/>
    </xf>
    <xf numFmtId="170" fontId="11" fillId="0" borderId="0" xfId="4" applyNumberFormat="1" applyFont="1" applyBorder="1" applyAlignment="1">
      <alignment horizontal="center" vertical="center" wrapText="1"/>
    </xf>
    <xf numFmtId="181" fontId="1" fillId="0" borderId="0" xfId="23" applyNumberFormat="1" applyFont="1" applyFill="1" applyBorder="1" applyAlignment="1">
      <alignment horizontal="left" vertical="center"/>
    </xf>
    <xf numFmtId="181" fontId="1" fillId="0" borderId="0" xfId="23" applyNumberFormat="1" applyFont="1" applyFill="1" applyBorder="1" applyAlignment="1">
      <alignment horizontal="right" vertical="center"/>
    </xf>
    <xf numFmtId="181" fontId="1" fillId="0" borderId="1" xfId="23" applyNumberFormat="1" applyFont="1" applyFill="1" applyBorder="1" applyAlignment="1">
      <alignment horizontal="right" vertical="center"/>
    </xf>
    <xf numFmtId="0" fontId="12" fillId="0" borderId="0" xfId="4" applyFont="1" applyFill="1" applyBorder="1" applyAlignment="1">
      <alignment vertical="center"/>
    </xf>
    <xf numFmtId="0" fontId="10" fillId="0" borderId="0" xfId="4" applyFont="1" applyFill="1" applyBorder="1" applyAlignment="1">
      <alignment horizontal="right"/>
    </xf>
    <xf numFmtId="49" fontId="1" fillId="0" borderId="0" xfId="4" applyNumberFormat="1" applyFont="1" applyFill="1" applyBorder="1" applyAlignment="1">
      <alignment horizontal="left" vertical="center"/>
    </xf>
    <xf numFmtId="0" fontId="10" fillId="0" borderId="0" xfId="4" applyFont="1" applyAlignment="1">
      <alignment vertical="center"/>
    </xf>
    <xf numFmtId="49" fontId="1" fillId="0" borderId="1" xfId="4" applyNumberFormat="1" applyFont="1" applyFill="1" applyBorder="1" applyAlignment="1">
      <alignment horizontal="left" vertical="center"/>
    </xf>
    <xf numFmtId="0" fontId="10" fillId="0" borderId="0" xfId="40" applyFont="1" applyFill="1" applyAlignment="1">
      <alignment vertical="top"/>
    </xf>
    <xf numFmtId="3" fontId="1" fillId="0" borderId="0" xfId="4" applyNumberFormat="1" applyFont="1" applyAlignment="1">
      <alignment vertical="center"/>
    </xf>
    <xf numFmtId="181" fontId="1" fillId="0" borderId="0" xfId="41" applyNumberFormat="1" applyFont="1" applyFill="1" applyBorder="1" applyAlignment="1">
      <alignment horizontal="center" vertical="center"/>
    </xf>
    <xf numFmtId="181" fontId="1" fillId="0" borderId="1" xfId="41" applyNumberFormat="1" applyFont="1" applyFill="1" applyBorder="1" applyAlignment="1">
      <alignment horizontal="center" vertical="center"/>
    </xf>
    <xf numFmtId="43" fontId="1" fillId="0" borderId="0" xfId="41" applyFont="1" applyFill="1" applyBorder="1" applyAlignment="1">
      <alignment horizontal="center" vertical="center"/>
    </xf>
    <xf numFmtId="182" fontId="1" fillId="0" borderId="0" xfId="41" applyNumberFormat="1" applyFont="1" applyFill="1" applyBorder="1" applyAlignment="1">
      <alignment horizontal="center" vertical="center"/>
    </xf>
    <xf numFmtId="43" fontId="29" fillId="0" borderId="1" xfId="41" quotePrefix="1" applyFont="1" applyFill="1" applyBorder="1" applyAlignment="1">
      <alignment horizontal="right" vertical="center"/>
    </xf>
    <xf numFmtId="182" fontId="1" fillId="0" borderId="1" xfId="41" applyNumberFormat="1" applyFont="1" applyFill="1" applyBorder="1" applyAlignment="1">
      <alignment horizontal="center" vertical="center"/>
    </xf>
    <xf numFmtId="165" fontId="1" fillId="0" borderId="0" xfId="28" applyFont="1" applyFill="1" applyAlignment="1">
      <alignment vertical="center"/>
    </xf>
    <xf numFmtId="0" fontId="10" fillId="0" borderId="0" xfId="4" applyFont="1" applyFill="1" applyBorder="1" applyAlignment="1">
      <alignment horizontal="left" vertical="top"/>
    </xf>
    <xf numFmtId="164" fontId="10" fillId="0" borderId="0" xfId="28" applyNumberFormat="1" applyFont="1" applyFill="1" applyAlignment="1">
      <alignment horizontal="left" vertical="top"/>
    </xf>
    <xf numFmtId="181" fontId="32" fillId="0" borderId="0" xfId="23" applyNumberFormat="1" applyFont="1" applyAlignment="1">
      <alignment vertical="top"/>
    </xf>
    <xf numFmtId="43" fontId="10" fillId="0" borderId="0" xfId="4" applyNumberFormat="1" applyFont="1" applyFill="1" applyAlignment="1">
      <alignment horizontal="left" vertical="top"/>
    </xf>
    <xf numFmtId="0" fontId="10" fillId="0" borderId="0" xfId="4" applyFont="1" applyFill="1" applyBorder="1" applyAlignment="1">
      <alignment horizontal="left" vertical="top" indent="4"/>
    </xf>
    <xf numFmtId="3" fontId="1" fillId="0" borderId="0" xfId="4" applyNumberFormat="1" applyFont="1" applyFill="1"/>
    <xf numFmtId="4" fontId="1" fillId="0" borderId="0" xfId="4" applyNumberFormat="1" applyFont="1" applyFill="1"/>
    <xf numFmtId="43" fontId="1" fillId="0" borderId="0" xfId="4" applyNumberFormat="1" applyFont="1" applyFill="1"/>
    <xf numFmtId="0" fontId="8" fillId="0" borderId="0" xfId="4" applyFont="1" applyFill="1" applyAlignment="1">
      <alignment vertical="center"/>
    </xf>
    <xf numFmtId="0" fontId="17" fillId="0" borderId="0" xfId="4" applyFont="1" applyFill="1"/>
    <xf numFmtId="3" fontId="17" fillId="0" borderId="0" xfId="4" applyNumberFormat="1" applyFont="1" applyFill="1"/>
    <xf numFmtId="10" fontId="17" fillId="0" borderId="0" xfId="4" applyNumberFormat="1" applyFont="1" applyFill="1" applyAlignment="1">
      <alignment vertical="center"/>
    </xf>
    <xf numFmtId="0" fontId="17" fillId="0" borderId="0" xfId="4" applyFont="1" applyFill="1" applyBorder="1" applyAlignment="1">
      <alignment vertical="center"/>
    </xf>
    <xf numFmtId="3" fontId="17" fillId="0" borderId="0" xfId="4" applyNumberFormat="1" applyFont="1" applyFill="1" applyAlignment="1">
      <alignment vertical="center"/>
    </xf>
    <xf numFmtId="0" fontId="11" fillId="0" borderId="0" xfId="4" applyFont="1" applyFill="1" applyAlignment="1">
      <alignment vertical="center" wrapText="1"/>
    </xf>
    <xf numFmtId="0" fontId="11" fillId="0" borderId="0" xfId="4" applyFont="1" applyFill="1" applyAlignment="1">
      <alignment horizontal="justify" vertical="center" wrapText="1"/>
    </xf>
    <xf numFmtId="0" fontId="1" fillId="0" borderId="0" xfId="4" applyFont="1" applyFill="1" applyAlignment="1">
      <alignment horizontal="justify" vertical="center" wrapText="1"/>
    </xf>
    <xf numFmtId="0" fontId="11" fillId="0" borderId="6" xfId="6" applyFont="1" applyFill="1" applyBorder="1" applyAlignment="1">
      <alignment horizontal="center" vertical="center"/>
    </xf>
    <xf numFmtId="0" fontId="11" fillId="0" borderId="7" xfId="6" applyFont="1" applyFill="1" applyBorder="1" applyAlignment="1">
      <alignment horizontal="center" vertical="center"/>
    </xf>
    <xf numFmtId="0" fontId="9" fillId="0" borderId="0" xfId="6" applyFont="1" applyFill="1" applyAlignment="1">
      <alignment horizontal="left" vertical="center"/>
    </xf>
    <xf numFmtId="0" fontId="11" fillId="0" borderId="10" xfId="6" applyFont="1" applyBorder="1" applyAlignment="1">
      <alignment horizontal="center" vertical="center"/>
    </xf>
    <xf numFmtId="0" fontId="11" fillId="0" borderId="0" xfId="6" applyFont="1" applyFill="1" applyBorder="1" applyAlignment="1">
      <alignment horizontal="center" vertical="center"/>
    </xf>
    <xf numFmtId="0" fontId="11" fillId="0" borderId="18" xfId="6" applyFont="1" applyFill="1" applyBorder="1" applyAlignment="1">
      <alignment horizontal="center" vertical="center"/>
    </xf>
    <xf numFmtId="0" fontId="11" fillId="0" borderId="6" xfId="6" applyFont="1" applyBorder="1" applyAlignment="1">
      <alignment horizontal="center" vertical="center" wrapText="1"/>
    </xf>
    <xf numFmtId="0" fontId="11" fillId="0" borderId="7" xfId="6" applyFont="1" applyBorder="1" applyAlignment="1">
      <alignment horizontal="center" vertical="center" wrapText="1"/>
    </xf>
    <xf numFmtId="0" fontId="11" fillId="0" borderId="7" xfId="6" applyFont="1" applyBorder="1" applyAlignment="1">
      <alignment horizontal="center" vertical="center"/>
    </xf>
    <xf numFmtId="0" fontId="11" fillId="0" borderId="6" xfId="6" applyFont="1" applyBorder="1" applyAlignment="1">
      <alignment horizontal="center" vertical="center"/>
    </xf>
    <xf numFmtId="0" fontId="11" fillId="0" borderId="16" xfId="6" applyFont="1" applyBorder="1" applyAlignment="1">
      <alignment horizontal="center" vertical="center"/>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0" fontId="11" fillId="0" borderId="0" xfId="6" applyFont="1" applyBorder="1" applyAlignment="1">
      <alignment horizontal="center" vertical="center" wrapText="1"/>
    </xf>
    <xf numFmtId="0" fontId="13" fillId="0" borderId="0" xfId="1" applyFont="1" applyFill="1" applyAlignment="1">
      <alignment horizontal="center" vertical="center" wrapText="1"/>
    </xf>
    <xf numFmtId="0" fontId="11" fillId="0" borderId="10" xfId="1" applyFont="1" applyFill="1" applyBorder="1" applyAlignment="1">
      <alignment horizontal="center" vertical="center"/>
    </xf>
    <xf numFmtId="0" fontId="11" fillId="0" borderId="7" xfId="1" applyFont="1" applyFill="1" applyBorder="1" applyAlignment="1">
      <alignment horizontal="center" vertical="center"/>
    </xf>
    <xf numFmtId="0" fontId="11" fillId="0" borderId="6" xfId="1" applyFont="1" applyFill="1" applyBorder="1" applyAlignment="1">
      <alignment horizontal="center" vertical="center"/>
    </xf>
    <xf numFmtId="0" fontId="11" fillId="0" borderId="7" xfId="29" applyFont="1" applyFill="1" applyBorder="1" applyAlignment="1">
      <alignment horizontal="center" vertical="center"/>
    </xf>
    <xf numFmtId="0" fontId="11" fillId="0" borderId="6" xfId="29" applyFont="1" applyFill="1" applyBorder="1" applyAlignment="1">
      <alignment horizontal="center" vertical="center"/>
    </xf>
    <xf numFmtId="0" fontId="10" fillId="0" borderId="0" xfId="4" applyFont="1" applyFill="1" applyAlignment="1">
      <alignment horizontal="left" vertical="top" wrapText="1"/>
    </xf>
    <xf numFmtId="0" fontId="11" fillId="0" borderId="0" xfId="4" applyFont="1" applyBorder="1" applyAlignment="1">
      <alignment horizontal="center" vertical="center" wrapText="1"/>
    </xf>
    <xf numFmtId="0" fontId="11" fillId="0" borderId="7" xfId="4" applyFont="1" applyBorder="1" applyAlignment="1">
      <alignment horizontal="center" vertical="center"/>
    </xf>
    <xf numFmtId="0" fontId="11" fillId="0" borderId="0" xfId="4" applyFont="1" applyFill="1" applyBorder="1" applyAlignment="1">
      <alignment horizontal="center" vertical="center"/>
    </xf>
    <xf numFmtId="0" fontId="10" fillId="0" borderId="4" xfId="4" applyFont="1" applyFill="1" applyBorder="1" applyAlignment="1">
      <alignment vertical="top"/>
    </xf>
    <xf numFmtId="0" fontId="10" fillId="0" borderId="0" xfId="4" applyFont="1" applyFill="1" applyAlignment="1">
      <alignment horizontal="left" vertical="center" wrapText="1"/>
    </xf>
    <xf numFmtId="0" fontId="11" fillId="0" borderId="0" xfId="4" applyFont="1" applyBorder="1" applyAlignment="1">
      <alignment horizontal="center" vertical="center"/>
    </xf>
    <xf numFmtId="0" fontId="11" fillId="0" borderId="11" xfId="4" applyFont="1" applyBorder="1" applyAlignment="1">
      <alignment horizontal="center" vertical="center"/>
    </xf>
    <xf numFmtId="0" fontId="11" fillId="0" borderId="14"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6" xfId="4" applyFont="1" applyBorder="1" applyAlignment="1">
      <alignment horizontal="center" vertical="center" wrapText="1"/>
    </xf>
    <xf numFmtId="0" fontId="11" fillId="0" borderId="7" xfId="4" applyFont="1" applyBorder="1" applyAlignment="1">
      <alignment horizontal="center" vertical="center" wrapText="1"/>
    </xf>
    <xf numFmtId="0" fontId="12" fillId="0" borderId="1" xfId="4" applyFont="1" applyFill="1" applyBorder="1" applyAlignment="1">
      <alignment horizontal="left" vertical="center"/>
    </xf>
    <xf numFmtId="0" fontId="11" fillId="0" borderId="0"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2" fillId="0" borderId="0" xfId="4" applyFont="1" applyFill="1" applyBorder="1" applyAlignment="1">
      <alignment horizontal="left" vertical="center"/>
    </xf>
    <xf numFmtId="0" fontId="11" fillId="0" borderId="11" xfId="4" applyFont="1" applyFill="1" applyBorder="1" applyAlignment="1">
      <alignment horizontal="center" vertical="center"/>
    </xf>
    <xf numFmtId="0" fontId="11" fillId="0" borderId="6" xfId="4" applyFont="1" applyFill="1" applyBorder="1" applyAlignment="1" applyProtection="1">
      <alignment horizontal="center" vertical="center"/>
    </xf>
    <xf numFmtId="0" fontId="10" fillId="0" borderId="0" xfId="5" applyFont="1" applyAlignment="1">
      <alignment horizontal="center" vertical="center"/>
    </xf>
    <xf numFmtId="0" fontId="10" fillId="0" borderId="0" xfId="5" applyFont="1" applyBorder="1" applyAlignment="1">
      <alignment horizontal="center" vertical="center"/>
    </xf>
    <xf numFmtId="176" fontId="10" fillId="0" borderId="0" xfId="5" applyNumberFormat="1" applyFont="1" applyFill="1" applyAlignment="1">
      <alignment horizontal="center" vertical="center"/>
    </xf>
    <xf numFmtId="0" fontId="10" fillId="0" borderId="0" xfId="5" applyFont="1" applyFill="1" applyAlignment="1">
      <alignment horizontal="center" vertical="center"/>
    </xf>
    <xf numFmtId="178" fontId="10" fillId="0" borderId="0" xfId="5" applyNumberFormat="1" applyFont="1" applyFill="1" applyAlignment="1">
      <alignment horizontal="center" vertical="center"/>
    </xf>
    <xf numFmtId="0" fontId="10" fillId="0" borderId="0" xfId="0" applyFont="1" applyFill="1" applyBorder="1" applyAlignment="1">
      <alignment vertical="center" wrapText="1"/>
    </xf>
    <xf numFmtId="0" fontId="10" fillId="0" borderId="0" xfId="5" applyFont="1" applyAlignment="1">
      <alignment horizontal="center" vertical="top"/>
    </xf>
    <xf numFmtId="0" fontId="10" fillId="0" borderId="0" xfId="5" applyFont="1" applyBorder="1" applyAlignment="1">
      <alignment horizontal="center" vertical="top"/>
    </xf>
    <xf numFmtId="176" fontId="10" fillId="0" borderId="0" xfId="5" applyNumberFormat="1" applyFont="1" applyFill="1" applyAlignment="1">
      <alignment horizontal="center" vertical="top"/>
    </xf>
    <xf numFmtId="0" fontId="10" fillId="0" borderId="0" xfId="5" applyFont="1" applyFill="1" applyAlignment="1">
      <alignment horizontal="center" vertical="top"/>
    </xf>
    <xf numFmtId="0" fontId="10" fillId="0" borderId="0" xfId="5" applyFont="1" applyAlignment="1">
      <alignment vertical="top"/>
    </xf>
    <xf numFmtId="176" fontId="1" fillId="0" borderId="25" xfId="5" applyNumberFormat="1" applyFont="1" applyFill="1" applyBorder="1" applyAlignment="1">
      <alignment horizontal="center" vertical="center"/>
    </xf>
    <xf numFmtId="0" fontId="1" fillId="0" borderId="24" xfId="5" applyFont="1" applyFill="1" applyBorder="1" applyAlignment="1">
      <alignment horizontal="center" vertical="center"/>
    </xf>
    <xf numFmtId="176" fontId="1" fillId="0" borderId="6" xfId="5" applyNumberFormat="1" applyFont="1" applyFill="1" applyBorder="1" applyAlignment="1">
      <alignment horizontal="center" vertical="center"/>
    </xf>
    <xf numFmtId="0" fontId="1" fillId="0" borderId="16" xfId="5" applyFont="1" applyFill="1" applyBorder="1" applyAlignment="1">
      <alignment horizontal="center" vertical="center"/>
    </xf>
    <xf numFmtId="0" fontId="11" fillId="0" borderId="16" xfId="5" applyFont="1" applyFill="1" applyBorder="1" applyAlignment="1">
      <alignment horizontal="center" vertical="center"/>
    </xf>
    <xf numFmtId="178" fontId="1" fillId="0" borderId="6" xfId="5" applyNumberFormat="1" applyFont="1" applyFill="1" applyBorder="1" applyAlignment="1">
      <alignment horizontal="center" vertical="center"/>
    </xf>
    <xf numFmtId="176" fontId="1" fillId="0" borderId="7" xfId="5" applyNumberFormat="1" applyFont="1" applyFill="1" applyBorder="1" applyAlignment="1">
      <alignment horizontal="center" vertical="center"/>
    </xf>
    <xf numFmtId="0" fontId="1" fillId="0" borderId="6" xfId="5" applyFont="1" applyFill="1" applyBorder="1" applyAlignment="1">
      <alignment horizontal="center" vertical="center"/>
    </xf>
    <xf numFmtId="0" fontId="11" fillId="0" borderId="6" xfId="5" applyFont="1" applyFill="1" applyBorder="1" applyAlignment="1">
      <alignment horizontal="center" vertical="center"/>
    </xf>
    <xf numFmtId="176" fontId="1" fillId="0" borderId="7" xfId="0" applyNumberFormat="1" applyFont="1" applyFill="1" applyBorder="1" applyAlignment="1">
      <alignment horizontal="center" vertical="center"/>
    </xf>
    <xf numFmtId="176" fontId="1" fillId="0" borderId="6" xfId="0" applyNumberFormat="1" applyFont="1" applyFill="1" applyBorder="1" applyAlignment="1">
      <alignment horizontal="center" vertical="center"/>
    </xf>
    <xf numFmtId="0" fontId="1" fillId="0" borderId="6" xfId="0" applyFont="1" applyFill="1" applyBorder="1" applyAlignment="1">
      <alignment horizontal="center" vertical="center"/>
    </xf>
    <xf numFmtId="4" fontId="1" fillId="0" borderId="6" xfId="5" applyNumberFormat="1" applyFont="1" applyFill="1" applyBorder="1" applyAlignment="1">
      <alignment horizontal="center" vertical="center"/>
    </xf>
    <xf numFmtId="4" fontId="1" fillId="0" borderId="7" xfId="0" applyNumberFormat="1" applyFont="1" applyFill="1" applyBorder="1" applyAlignment="1">
      <alignment horizontal="center" vertical="center"/>
    </xf>
    <xf numFmtId="4" fontId="1" fillId="0" borderId="6" xfId="0" applyNumberFormat="1" applyFont="1" applyFill="1" applyBorder="1" applyAlignment="1">
      <alignment horizontal="center" vertical="center"/>
    </xf>
    <xf numFmtId="0" fontId="11" fillId="0" borderId="14" xfId="5" applyFont="1" applyFill="1" applyBorder="1" applyAlignment="1">
      <alignment horizontal="center" vertical="center"/>
    </xf>
    <xf numFmtId="0" fontId="1" fillId="0" borderId="23" xfId="5" applyFont="1" applyFill="1" applyBorder="1" applyAlignment="1">
      <alignment horizontal="center" vertical="center"/>
    </xf>
    <xf numFmtId="0" fontId="11" fillId="0" borderId="23" xfId="5" applyFont="1" applyFill="1" applyBorder="1" applyAlignment="1">
      <alignment horizontal="center" vertical="center"/>
    </xf>
    <xf numFmtId="0" fontId="9" fillId="0" borderId="0" xfId="5" applyFont="1" applyBorder="1" applyAlignment="1">
      <alignment horizontal="center" vertical="center"/>
    </xf>
    <xf numFmtId="176" fontId="9" fillId="0" borderId="0" xfId="5" applyNumberFormat="1" applyFont="1" applyBorder="1" applyAlignment="1">
      <alignment horizontal="center" vertical="center"/>
    </xf>
    <xf numFmtId="0" fontId="12" fillId="0" borderId="0" xfId="5" applyFont="1" applyBorder="1" applyAlignment="1">
      <alignment vertical="center"/>
    </xf>
    <xf numFmtId="0" fontId="9" fillId="0" borderId="0" xfId="5" applyFont="1" applyBorder="1" applyAlignment="1">
      <alignment vertical="center"/>
    </xf>
    <xf numFmtId="0" fontId="10" fillId="0" borderId="0" xfId="5" applyFont="1" applyFill="1" applyBorder="1" applyAlignment="1">
      <alignment horizontal="center" vertical="center"/>
    </xf>
    <xf numFmtId="0" fontId="10" fillId="0" borderId="0" xfId="5" applyFont="1"/>
    <xf numFmtId="176" fontId="10" fillId="0" borderId="0" xfId="5" applyNumberFormat="1" applyFont="1" applyFill="1" applyBorder="1" applyAlignment="1">
      <alignment horizontal="center" vertical="center"/>
    </xf>
    <xf numFmtId="0" fontId="10" fillId="0" borderId="0" xfId="5" applyFont="1" applyFill="1" applyBorder="1" applyAlignment="1">
      <alignment horizontal="left" vertical="center"/>
    </xf>
    <xf numFmtId="0" fontId="10" fillId="0" borderId="0" xfId="5" applyFont="1" applyFill="1" applyBorder="1" applyAlignment="1">
      <alignment vertical="center"/>
    </xf>
    <xf numFmtId="0" fontId="10" fillId="0" borderId="0" xfId="5" applyFont="1" applyAlignment="1">
      <alignment vertical="center"/>
    </xf>
    <xf numFmtId="178" fontId="1" fillId="0" borderId="25" xfId="5" applyNumberFormat="1" applyFont="1" applyFill="1" applyBorder="1" applyAlignment="1">
      <alignment horizontal="center" vertical="center"/>
    </xf>
    <xf numFmtId="4" fontId="1" fillId="0" borderId="7" xfId="5" applyNumberFormat="1" applyFont="1" applyFill="1" applyBorder="1" applyAlignment="1">
      <alignment horizontal="center" vertical="center"/>
    </xf>
    <xf numFmtId="0" fontId="1" fillId="0" borderId="23" xfId="5" applyFont="1" applyBorder="1"/>
    <xf numFmtId="0" fontId="1" fillId="0" borderId="0" xfId="5" applyFont="1" applyBorder="1"/>
    <xf numFmtId="4" fontId="1" fillId="2" borderId="6" xfId="24" applyNumberFormat="1" applyFont="1" applyFill="1" applyBorder="1" applyAlignment="1">
      <alignment horizontal="center" vertical="center"/>
    </xf>
    <xf numFmtId="0" fontId="1" fillId="0" borderId="0" xfId="5" applyFont="1"/>
    <xf numFmtId="0" fontId="10" fillId="0" borderId="5" xfId="5" applyFont="1" applyFill="1" applyBorder="1" applyAlignment="1">
      <alignment vertical="center"/>
    </xf>
    <xf numFmtId="178" fontId="1" fillId="2" borderId="6" xfId="24" applyNumberFormat="1" applyFont="1" applyFill="1" applyBorder="1" applyAlignment="1">
      <alignment horizontal="center" vertical="center"/>
    </xf>
    <xf numFmtId="0" fontId="2" fillId="0" borderId="0" xfId="1" applyFont="1" applyFill="1" applyAlignment="1">
      <alignment vertical="center" wrapText="1"/>
    </xf>
    <xf numFmtId="0" fontId="3" fillId="0" borderId="0" xfId="1" applyFont="1" applyFill="1" applyAlignment="1">
      <alignment vertical="center" wrapText="1"/>
    </xf>
    <xf numFmtId="0" fontId="11" fillId="0" borderId="0" xfId="2" applyFont="1" applyFill="1" applyBorder="1" applyAlignment="1">
      <alignment horizontal="left" vertical="center"/>
    </xf>
    <xf numFmtId="0" fontId="1" fillId="0" borderId="0" xfId="2" applyFont="1" applyFill="1" applyBorder="1" applyAlignment="1">
      <alignment horizontal="left" vertical="center"/>
    </xf>
    <xf numFmtId="0" fontId="10" fillId="0" borderId="0" xfId="2" applyFont="1" applyFill="1" applyBorder="1" applyAlignment="1">
      <alignment horizontal="left" vertical="center"/>
    </xf>
    <xf numFmtId="0" fontId="8" fillId="0" borderId="0" xfId="2" applyFont="1" applyFill="1" applyBorder="1" applyAlignment="1">
      <alignment horizontal="left" vertical="center"/>
    </xf>
    <xf numFmtId="0" fontId="9" fillId="0" borderId="0" xfId="2" applyFont="1" applyFill="1" applyBorder="1" applyAlignment="1">
      <alignment horizontal="left" vertical="center" wrapText="1"/>
    </xf>
    <xf numFmtId="0" fontId="1" fillId="0" borderId="0" xfId="2" applyFont="1" applyFill="1" applyBorder="1" applyAlignment="1">
      <alignment horizontal="left" vertical="center" wrapText="1"/>
    </xf>
    <xf numFmtId="0" fontId="11" fillId="0" borderId="0" xfId="2" applyFont="1" applyFill="1" applyBorder="1" applyAlignment="1">
      <alignment horizontal="left" vertical="center" wrapText="1"/>
    </xf>
    <xf numFmtId="0" fontId="9" fillId="0" borderId="1" xfId="4" applyFont="1" applyFill="1" applyBorder="1" applyAlignment="1">
      <alignment vertical="center"/>
    </xf>
    <xf numFmtId="0" fontId="8" fillId="0" borderId="0" xfId="4" applyFont="1" applyFill="1" applyBorder="1"/>
    <xf numFmtId="0" fontId="11" fillId="0" borderId="22" xfId="4" applyFont="1" applyFill="1" applyBorder="1" applyAlignment="1">
      <alignment vertical="center" wrapText="1"/>
    </xf>
    <xf numFmtId="0" fontId="11" fillId="0" borderId="23" xfId="4" applyFont="1" applyFill="1" applyBorder="1" applyAlignment="1">
      <alignment horizontal="center" vertical="center" wrapText="1"/>
    </xf>
    <xf numFmtId="0" fontId="11" fillId="0" borderId="0" xfId="4" applyFont="1" applyFill="1" applyAlignment="1">
      <alignment horizontal="left" vertical="center" wrapText="1"/>
    </xf>
    <xf numFmtId="0" fontId="1" fillId="0" borderId="0" xfId="4" applyFont="1" applyFill="1" applyAlignment="1">
      <alignment horizontal="left" vertical="center" wrapText="1"/>
    </xf>
    <xf numFmtId="0" fontId="9" fillId="0" borderId="0" xfId="4" applyFont="1" applyFill="1" applyAlignment="1">
      <alignment horizontal="justify" vertical="center"/>
    </xf>
    <xf numFmtId="0" fontId="1" fillId="0" borderId="0" xfId="4" applyFont="1" applyFill="1" applyAlignment="1">
      <alignment horizontal="justify" vertical="center"/>
    </xf>
    <xf numFmtId="0" fontId="11" fillId="0" borderId="0" xfId="4" applyFont="1" applyFill="1" applyAlignment="1">
      <alignment horizontal="justify" vertical="center"/>
    </xf>
    <xf numFmtId="0" fontId="1" fillId="0" borderId="0" xfId="0" applyFont="1" applyFill="1"/>
    <xf numFmtId="181" fontId="26" fillId="0" borderId="0" xfId="23" applyNumberFormat="1" applyFont="1"/>
    <xf numFmtId="43" fontId="10" fillId="0" borderId="0" xfId="4" applyNumberFormat="1" applyFont="1" applyFill="1" applyAlignment="1">
      <alignment horizontal="left" vertical="center"/>
    </xf>
    <xf numFmtId="3" fontId="26" fillId="0" borderId="0" xfId="0" applyNumberFormat="1" applyFont="1" applyAlignment="1">
      <alignment horizontal="right"/>
    </xf>
    <xf numFmtId="0" fontId="32" fillId="0" borderId="0" xfId="0" applyFont="1" applyAlignment="1">
      <alignment horizontal="left" vertical="top"/>
    </xf>
    <xf numFmtId="3" fontId="26" fillId="0" borderId="0" xfId="0" applyNumberFormat="1" applyFont="1" applyBorder="1" applyAlignment="1">
      <alignment horizontal="right"/>
    </xf>
    <xf numFmtId="3" fontId="34" fillId="0" borderId="0" xfId="0" applyNumberFormat="1" applyFont="1"/>
    <xf numFmtId="164" fontId="10" fillId="0" borderId="0" xfId="28" applyNumberFormat="1" applyFont="1" applyBorder="1" applyAlignment="1">
      <alignment horizontal="left" vertical="top"/>
    </xf>
    <xf numFmtId="3" fontId="26" fillId="0" borderId="0" xfId="0" applyNumberFormat="1" applyFont="1" applyFill="1" applyBorder="1" applyAlignment="1">
      <alignment horizontal="right"/>
    </xf>
    <xf numFmtId="3" fontId="26" fillId="0" borderId="1" xfId="0" applyNumberFormat="1" applyFont="1" applyFill="1" applyBorder="1" applyAlignment="1">
      <alignment horizontal="right"/>
    </xf>
    <xf numFmtId="3" fontId="26" fillId="0" borderId="1" xfId="0" applyNumberFormat="1" applyFont="1" applyBorder="1" applyAlignment="1">
      <alignment horizontal="right"/>
    </xf>
    <xf numFmtId="0" fontId="1" fillId="0" borderId="0" xfId="45" applyFont="1"/>
    <xf numFmtId="0" fontId="1" fillId="0" borderId="0" xfId="44" applyFont="1"/>
    <xf numFmtId="0" fontId="1" fillId="0" borderId="0" xfId="43" applyFont="1"/>
    <xf numFmtId="0" fontId="1" fillId="0" borderId="0" xfId="42" applyFont="1"/>
    <xf numFmtId="0" fontId="1" fillId="0" borderId="16" xfId="0" applyFont="1" applyFill="1" applyBorder="1" applyAlignment="1">
      <alignment horizontal="center" vertical="center"/>
    </xf>
    <xf numFmtId="176" fontId="14" fillId="0" borderId="16" xfId="0" applyNumberFormat="1" applyFont="1" applyFill="1" applyBorder="1" applyAlignment="1">
      <alignment horizontal="center" vertical="center"/>
    </xf>
    <xf numFmtId="176" fontId="14" fillId="0" borderId="6" xfId="0" applyNumberFormat="1" applyFont="1" applyFill="1" applyBorder="1" applyAlignment="1">
      <alignment horizontal="center" vertical="center"/>
    </xf>
    <xf numFmtId="0" fontId="12" fillId="0" borderId="1" xfId="6" applyFont="1" applyBorder="1" applyAlignment="1">
      <alignment horizontal="left" vertical="center"/>
    </xf>
    <xf numFmtId="0" fontId="11" fillId="0" borderId="6" xfId="6" applyFont="1" applyBorder="1" applyAlignment="1">
      <alignment horizontal="centerContinuous" vertical="center"/>
    </xf>
    <xf numFmtId="0" fontId="11" fillId="0" borderId="7" xfId="6" applyFont="1" applyBorder="1" applyAlignment="1">
      <alignment horizontal="centerContinuous" vertical="center"/>
    </xf>
    <xf numFmtId="0" fontId="12" fillId="0" borderId="0" xfId="6" applyFont="1" applyBorder="1" applyAlignment="1">
      <alignment horizontal="left" vertical="center"/>
    </xf>
    <xf numFmtId="0" fontId="1" fillId="0" borderId="1" xfId="6" applyFont="1" applyBorder="1"/>
    <xf numFmtId="0" fontId="11" fillId="0" borderId="10" xfId="6" applyFont="1" applyBorder="1" applyAlignment="1">
      <alignment horizontal="centerContinuous" vertical="center"/>
    </xf>
    <xf numFmtId="0" fontId="11" fillId="0" borderId="11" xfId="6" applyFont="1" applyBorder="1" applyAlignment="1">
      <alignment horizontal="center" vertical="center"/>
    </xf>
    <xf numFmtId="0" fontId="1" fillId="0" borderId="1" xfId="6" applyFont="1" applyBorder="1" applyAlignment="1">
      <alignment horizontal="centerContinuous"/>
    </xf>
    <xf numFmtId="0" fontId="1" fillId="0" borderId="1" xfId="6" applyFont="1" applyFill="1" applyBorder="1" applyAlignment="1">
      <alignment horizontal="centerContinuous"/>
    </xf>
    <xf numFmtId="164" fontId="1" fillId="0" borderId="1" xfId="6" applyNumberFormat="1" applyFont="1" applyFill="1" applyBorder="1"/>
    <xf numFmtId="0" fontId="12" fillId="0" borderId="1" xfId="6" applyFont="1" applyFill="1" applyBorder="1" applyAlignment="1">
      <alignment horizontal="centerContinuous" vertical="center"/>
    </xf>
    <xf numFmtId="0" fontId="12" fillId="0" borderId="0" xfId="6" applyFont="1" applyFill="1" applyBorder="1" applyAlignment="1">
      <alignment horizontal="centerContinuous" vertical="center"/>
    </xf>
    <xf numFmtId="0" fontId="12" fillId="0" borderId="0" xfId="6" applyFont="1" applyFill="1" applyAlignment="1">
      <alignment horizontal="centerContinuous" vertical="center"/>
    </xf>
    <xf numFmtId="0" fontId="1" fillId="0" borderId="0" xfId="2" applyFont="1" applyFill="1" applyBorder="1" applyAlignment="1">
      <alignment vertical="center"/>
    </xf>
    <xf numFmtId="0" fontId="26" fillId="0" borderId="0" xfId="0" applyFont="1" applyAlignment="1">
      <alignment wrapText="1"/>
    </xf>
    <xf numFmtId="0" fontId="1" fillId="0" borderId="0" xfId="4" applyFont="1" applyFill="1" applyAlignment="1">
      <alignment horizontal="justify" vertical="center" wrapText="1"/>
    </xf>
    <xf numFmtId="0" fontId="1" fillId="0" borderId="0" xfId="4" applyFont="1" applyFill="1" applyAlignment="1">
      <alignment vertical="center" wrapText="1"/>
    </xf>
    <xf numFmtId="0" fontId="2" fillId="0" borderId="0" xfId="1" applyFont="1" applyFill="1" applyAlignment="1">
      <alignment horizontal="right" vertical="center" wrapText="1"/>
    </xf>
    <xf numFmtId="0" fontId="3" fillId="0" borderId="0" xfId="1" applyFont="1" applyFill="1" applyAlignment="1">
      <alignment horizontal="right" vertical="center" wrapText="1"/>
    </xf>
    <xf numFmtId="0" fontId="1" fillId="0" borderId="0" xfId="0" applyFont="1" applyFill="1" applyAlignment="1">
      <alignment horizontal="center" vertical="center"/>
    </xf>
    <xf numFmtId="0" fontId="5" fillId="0" borderId="0" xfId="1" applyFont="1" applyFill="1" applyAlignment="1">
      <alignment horizontal="left" vertical="center" wrapText="1"/>
    </xf>
    <xf numFmtId="0" fontId="6" fillId="0" borderId="0" xfId="1" applyFont="1" applyFill="1" applyAlignment="1">
      <alignment horizontal="left"/>
    </xf>
    <xf numFmtId="0" fontId="13" fillId="0" borderId="0" xfId="5" applyFont="1" applyFill="1" applyAlignment="1">
      <alignment horizontal="center" vertical="center" wrapText="1"/>
    </xf>
    <xf numFmtId="0" fontId="11" fillId="0" borderId="0" xfId="4" applyFont="1" applyFill="1" applyAlignment="1">
      <alignment horizontal="justify" vertical="center" wrapText="1"/>
    </xf>
    <xf numFmtId="0" fontId="1" fillId="0" borderId="0" xfId="4" applyFont="1" applyFill="1" applyAlignment="1">
      <alignment horizontal="justify" vertical="center" wrapText="1"/>
    </xf>
    <xf numFmtId="0" fontId="11" fillId="0" borderId="2"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11" fillId="0" borderId="8" xfId="6" applyFont="1" applyFill="1" applyBorder="1" applyAlignment="1">
      <alignment horizontal="center" vertical="center" wrapText="1"/>
    </xf>
    <xf numFmtId="0" fontId="11" fillId="0" borderId="3" xfId="6" applyFont="1" applyFill="1" applyBorder="1" applyAlignment="1">
      <alignment horizontal="center" vertical="center"/>
    </xf>
    <xf numFmtId="0" fontId="11" fillId="0" borderId="4" xfId="6" applyFont="1" applyFill="1" applyBorder="1" applyAlignment="1">
      <alignment horizontal="center" vertical="center"/>
    </xf>
    <xf numFmtId="0" fontId="11" fillId="0" borderId="6" xfId="6" applyFont="1" applyFill="1" applyBorder="1" applyAlignment="1">
      <alignment horizontal="center" vertical="center"/>
    </xf>
    <xf numFmtId="0" fontId="11" fillId="0" borderId="7" xfId="6" applyFont="1" applyFill="1" applyBorder="1" applyAlignment="1">
      <alignment horizontal="center" vertical="center"/>
    </xf>
    <xf numFmtId="0" fontId="9" fillId="0" borderId="0" xfId="6" applyFont="1" applyFill="1" applyBorder="1" applyAlignment="1">
      <alignment horizontal="center" vertical="center" wrapText="1"/>
    </xf>
    <xf numFmtId="0" fontId="8" fillId="0" borderId="0" xfId="6" applyFont="1" applyFill="1" applyBorder="1" applyAlignment="1">
      <alignment horizontal="center" vertical="center" wrapText="1"/>
    </xf>
    <xf numFmtId="0" fontId="11" fillId="0" borderId="4" xfId="6" applyFont="1" applyFill="1" applyBorder="1" applyAlignment="1">
      <alignment horizontal="center" vertical="center" wrapText="1"/>
    </xf>
    <xf numFmtId="0" fontId="11" fillId="0" borderId="0" xfId="6" applyFont="1" applyFill="1" applyBorder="1" applyAlignment="1">
      <alignment horizontal="center" vertical="center" wrapText="1"/>
    </xf>
    <xf numFmtId="0" fontId="11" fillId="0" borderId="9" xfId="6" applyFont="1" applyFill="1" applyBorder="1" applyAlignment="1">
      <alignment horizontal="center" vertical="center" wrapText="1"/>
    </xf>
    <xf numFmtId="0" fontId="9" fillId="0" borderId="0" xfId="6" applyFont="1" applyFill="1" applyAlignment="1">
      <alignment horizontal="left" vertical="center"/>
    </xf>
    <xf numFmtId="164" fontId="11" fillId="0" borderId="10" xfId="9" applyNumberFormat="1" applyFont="1" applyFill="1" applyBorder="1" applyAlignment="1">
      <alignment horizontal="center" vertical="center"/>
    </xf>
    <xf numFmtId="164" fontId="11" fillId="0" borderId="11" xfId="9" applyNumberFormat="1" applyFont="1" applyFill="1" applyBorder="1" applyAlignment="1">
      <alignment horizontal="center" vertical="center"/>
    </xf>
    <xf numFmtId="0" fontId="11" fillId="0" borderId="12" xfId="6" applyFont="1" applyFill="1" applyBorder="1" applyAlignment="1">
      <alignment horizontal="center" vertical="center"/>
    </xf>
    <xf numFmtId="0" fontId="11" fillId="0" borderId="13" xfId="6" applyFont="1" applyFill="1" applyBorder="1" applyAlignment="1">
      <alignment horizontal="center" vertical="center"/>
    </xf>
    <xf numFmtId="0" fontId="11" fillId="0" borderId="11" xfId="6" applyFont="1" applyFill="1" applyBorder="1" applyAlignment="1">
      <alignment horizontal="center" vertical="center"/>
    </xf>
    <xf numFmtId="0" fontId="11" fillId="0" borderId="8" xfId="6" applyFont="1" applyFill="1" applyBorder="1" applyAlignment="1">
      <alignment horizontal="center" vertical="center"/>
    </xf>
    <xf numFmtId="164" fontId="11" fillId="0" borderId="6" xfId="9" applyNumberFormat="1" applyFont="1" applyFill="1" applyBorder="1" applyAlignment="1">
      <alignment horizontal="center" vertical="center"/>
    </xf>
    <xf numFmtId="164" fontId="11" fillId="0" borderId="7" xfId="9" applyNumberFormat="1" applyFont="1" applyFill="1" applyBorder="1" applyAlignment="1">
      <alignment horizontal="center" vertical="center"/>
    </xf>
    <xf numFmtId="164" fontId="11" fillId="0" borderId="3" xfId="9" applyNumberFormat="1" applyFont="1" applyBorder="1" applyAlignment="1">
      <alignment horizontal="center" vertical="center"/>
    </xf>
    <xf numFmtId="164" fontId="11" fillId="0" borderId="4" xfId="9" applyNumberFormat="1" applyFont="1" applyBorder="1" applyAlignment="1">
      <alignment horizontal="center" vertical="center"/>
    </xf>
    <xf numFmtId="164" fontId="11" fillId="0" borderId="6" xfId="9" applyNumberFormat="1" applyFont="1" applyBorder="1" applyAlignment="1">
      <alignment horizontal="center" vertical="center"/>
    </xf>
    <xf numFmtId="164" fontId="11" fillId="0" borderId="7" xfId="9" applyNumberFormat="1" applyFont="1" applyBorder="1" applyAlignment="1">
      <alignment horizontal="center" vertical="center"/>
    </xf>
    <xf numFmtId="164" fontId="11" fillId="0" borderId="14" xfId="9" applyNumberFormat="1" applyFont="1" applyFill="1" applyBorder="1" applyAlignment="1">
      <alignment horizontal="center" vertical="center"/>
    </xf>
    <xf numFmtId="164" fontId="11" fillId="0" borderId="15" xfId="9" applyNumberFormat="1" applyFont="1" applyFill="1" applyBorder="1" applyAlignment="1">
      <alignment horizontal="center" vertical="center"/>
    </xf>
    <xf numFmtId="164" fontId="11" fillId="0" borderId="4" xfId="9" applyNumberFormat="1" applyFont="1" applyFill="1" applyBorder="1" applyAlignment="1">
      <alignment horizontal="center" vertical="center"/>
    </xf>
    <xf numFmtId="164" fontId="11" fillId="0" borderId="6" xfId="6" applyNumberFormat="1" applyFont="1" applyFill="1" applyBorder="1" applyAlignment="1">
      <alignment horizontal="center" vertical="center"/>
    </xf>
    <xf numFmtId="164" fontId="11" fillId="0" borderId="7" xfId="6" applyNumberFormat="1" applyFont="1" applyFill="1" applyBorder="1" applyAlignment="1">
      <alignment horizontal="center" vertical="center"/>
    </xf>
    <xf numFmtId="164" fontId="11" fillId="0" borderId="16" xfId="9" applyNumberFormat="1" applyFont="1" applyFill="1" applyBorder="1" applyAlignment="1">
      <alignment horizontal="center" vertical="center"/>
    </xf>
    <xf numFmtId="164" fontId="11" fillId="0" borderId="17" xfId="9" applyNumberFormat="1" applyFont="1" applyFill="1" applyBorder="1" applyAlignment="1">
      <alignment horizontal="center" vertical="center"/>
    </xf>
    <xf numFmtId="0" fontId="11" fillId="0" borderId="17" xfId="6" applyFont="1" applyFill="1" applyBorder="1" applyAlignment="1">
      <alignment horizontal="center" vertical="center"/>
    </xf>
    <xf numFmtId="0" fontId="11" fillId="0" borderId="14" xfId="6" applyFont="1" applyFill="1" applyBorder="1" applyAlignment="1">
      <alignment horizontal="center" vertical="center"/>
    </xf>
    <xf numFmtId="0" fontId="11" fillId="0" borderId="15" xfId="6" applyFont="1" applyFill="1" applyBorder="1" applyAlignment="1">
      <alignment horizontal="center" vertical="center"/>
    </xf>
    <xf numFmtId="164" fontId="11" fillId="0" borderId="18" xfId="9" applyNumberFormat="1" applyFont="1" applyFill="1" applyBorder="1" applyAlignment="1">
      <alignment horizontal="center" vertical="center"/>
    </xf>
    <xf numFmtId="0" fontId="11" fillId="0" borderId="10" xfId="6" applyFont="1" applyFill="1" applyBorder="1" applyAlignment="1">
      <alignment horizontal="center" vertical="center"/>
    </xf>
    <xf numFmtId="0" fontId="11" fillId="0" borderId="16" xfId="6" applyFont="1" applyFill="1" applyBorder="1" applyAlignment="1">
      <alignment horizontal="center" vertical="center"/>
    </xf>
    <xf numFmtId="0" fontId="11" fillId="0" borderId="3" xfId="6" applyFont="1" applyBorder="1" applyAlignment="1">
      <alignment horizontal="center" vertical="center"/>
    </xf>
    <xf numFmtId="0" fontId="11" fillId="0" borderId="4" xfId="6" applyFont="1" applyBorder="1" applyAlignment="1">
      <alignment horizontal="center" vertical="center"/>
    </xf>
    <xf numFmtId="0" fontId="11" fillId="0" borderId="14" xfId="6" applyFont="1" applyBorder="1" applyAlignment="1">
      <alignment horizontal="center" vertical="center"/>
    </xf>
    <xf numFmtId="0" fontId="11" fillId="0" borderId="15" xfId="6" applyFont="1" applyBorder="1" applyAlignment="1">
      <alignment horizontal="center" vertical="center"/>
    </xf>
    <xf numFmtId="0" fontId="11" fillId="0" borderId="10" xfId="6" applyFont="1" applyBorder="1" applyAlignment="1">
      <alignment horizontal="center" vertical="center"/>
    </xf>
    <xf numFmtId="0" fontId="16" fillId="0" borderId="14" xfId="6" applyFont="1" applyFill="1" applyBorder="1" applyAlignment="1">
      <alignment horizontal="center" vertical="center" wrapText="1"/>
    </xf>
    <xf numFmtId="0" fontId="16" fillId="0" borderId="15" xfId="6" applyFont="1" applyFill="1" applyBorder="1" applyAlignment="1">
      <alignment horizontal="center" vertical="center" wrapText="1"/>
    </xf>
    <xf numFmtId="0" fontId="12" fillId="0" borderId="1" xfId="6" applyNumberFormat="1" applyFont="1" applyFill="1" applyBorder="1" applyAlignment="1">
      <alignment horizontal="left" vertical="center" wrapText="1"/>
    </xf>
    <xf numFmtId="0" fontId="1" fillId="0" borderId="1" xfId="6" applyNumberFormat="1" applyFont="1" applyFill="1" applyBorder="1" applyAlignment="1">
      <alignment horizontal="left" vertical="center" wrapText="1"/>
    </xf>
    <xf numFmtId="0" fontId="11" fillId="0" borderId="3" xfId="6" applyFont="1" applyFill="1" applyBorder="1" applyAlignment="1">
      <alignment horizontal="center" vertical="center" wrapText="1"/>
    </xf>
    <xf numFmtId="0" fontId="16" fillId="0" borderId="14" xfId="6" applyFont="1" applyFill="1" applyBorder="1" applyAlignment="1">
      <alignment horizontal="center" vertical="center"/>
    </xf>
    <xf numFmtId="0" fontId="16" fillId="0" borderId="15" xfId="6" applyFont="1" applyFill="1" applyBorder="1" applyAlignment="1">
      <alignment horizontal="center" vertical="center"/>
    </xf>
    <xf numFmtId="0" fontId="11" fillId="0" borderId="19" xfId="6" applyFont="1" applyFill="1" applyBorder="1" applyAlignment="1">
      <alignment horizontal="center" vertical="center"/>
    </xf>
    <xf numFmtId="0" fontId="11" fillId="0" borderId="0" xfId="6" applyFont="1" applyFill="1" applyBorder="1" applyAlignment="1">
      <alignment horizontal="center" vertical="center"/>
    </xf>
    <xf numFmtId="0" fontId="11" fillId="0" borderId="4" xfId="17" applyFont="1" applyFill="1" applyBorder="1" applyAlignment="1">
      <alignment horizontal="center" vertical="center" wrapText="1"/>
    </xf>
    <xf numFmtId="0" fontId="11" fillId="0" borderId="0" xfId="17" applyFont="1" applyFill="1" applyBorder="1" applyAlignment="1">
      <alignment horizontal="center" vertical="center" wrapText="1"/>
    </xf>
    <xf numFmtId="0" fontId="11" fillId="0" borderId="9" xfId="17" applyFont="1" applyFill="1" applyBorder="1" applyAlignment="1">
      <alignment horizontal="center" vertical="center" wrapText="1"/>
    </xf>
    <xf numFmtId="0" fontId="11" fillId="0" borderId="14" xfId="17" applyFont="1" applyFill="1" applyBorder="1" applyAlignment="1">
      <alignment horizontal="center" vertical="center"/>
    </xf>
    <xf numFmtId="0" fontId="11" fillId="0" borderId="15" xfId="17" applyFont="1" applyFill="1" applyBorder="1" applyAlignment="1">
      <alignment horizontal="center" vertical="center"/>
    </xf>
    <xf numFmtId="0" fontId="11" fillId="0" borderId="4" xfId="17" applyFont="1" applyFill="1" applyBorder="1" applyAlignment="1">
      <alignment horizontal="center" vertical="center"/>
    </xf>
    <xf numFmtId="0" fontId="11" fillId="0" borderId="10" xfId="17" applyFont="1" applyFill="1" applyBorder="1" applyAlignment="1">
      <alignment horizontal="center" vertical="center"/>
    </xf>
    <xf numFmtId="0" fontId="11" fillId="0" borderId="18" xfId="6" applyFont="1" applyFill="1" applyBorder="1" applyAlignment="1">
      <alignment horizontal="center" vertical="center"/>
    </xf>
    <xf numFmtId="0" fontId="11" fillId="0" borderId="9" xfId="6" applyFont="1" applyFill="1" applyBorder="1" applyAlignment="1">
      <alignment horizontal="center" vertical="center"/>
    </xf>
    <xf numFmtId="0" fontId="16" fillId="0" borderId="10" xfId="6" applyFont="1" applyFill="1" applyBorder="1" applyAlignment="1">
      <alignment horizontal="center" vertical="center"/>
    </xf>
    <xf numFmtId="0" fontId="16" fillId="0" borderId="11" xfId="6" applyFont="1" applyFill="1" applyBorder="1" applyAlignment="1">
      <alignment horizontal="center" vertical="center"/>
    </xf>
    <xf numFmtId="0" fontId="16" fillId="0" borderId="6" xfId="6" applyFont="1" applyFill="1" applyBorder="1" applyAlignment="1">
      <alignment horizontal="center" vertical="center"/>
    </xf>
    <xf numFmtId="0" fontId="16" fillId="0" borderId="7" xfId="6" applyFont="1" applyFill="1" applyBorder="1" applyAlignment="1">
      <alignment horizontal="center" vertical="center"/>
    </xf>
    <xf numFmtId="0" fontId="11" fillId="0" borderId="4" xfId="20" applyFont="1" applyFill="1" applyBorder="1" applyAlignment="1">
      <alignment horizontal="center" vertical="center" wrapText="1"/>
    </xf>
    <xf numFmtId="0" fontId="11" fillId="0" borderId="0" xfId="20" applyFont="1" applyFill="1" applyBorder="1" applyAlignment="1">
      <alignment horizontal="center" vertical="center" wrapText="1"/>
    </xf>
    <xf numFmtId="0" fontId="11" fillId="0" borderId="9" xfId="20" applyFont="1" applyFill="1" applyBorder="1" applyAlignment="1">
      <alignment horizontal="center" vertical="center" wrapText="1"/>
    </xf>
    <xf numFmtId="0" fontId="11" fillId="0" borderId="14" xfId="20" applyFont="1" applyFill="1" applyBorder="1" applyAlignment="1">
      <alignment horizontal="center" vertical="center"/>
    </xf>
    <xf numFmtId="0" fontId="11" fillId="0" borderId="15" xfId="20" applyFont="1" applyFill="1" applyBorder="1" applyAlignment="1">
      <alignment horizontal="center" vertical="center"/>
    </xf>
    <xf numFmtId="0" fontId="11" fillId="0" borderId="4" xfId="20" applyFont="1" applyFill="1" applyBorder="1" applyAlignment="1">
      <alignment horizontal="center" vertical="center"/>
    </xf>
    <xf numFmtId="0" fontId="11" fillId="0" borderId="10" xfId="20" applyFont="1" applyFill="1" applyBorder="1" applyAlignment="1">
      <alignment horizontal="center" vertical="center"/>
    </xf>
    <xf numFmtId="0" fontId="11" fillId="0" borderId="6" xfId="6" applyFont="1" applyBorder="1" applyAlignment="1">
      <alignment horizontal="center" vertical="center" wrapText="1"/>
    </xf>
    <xf numFmtId="0" fontId="11" fillId="0" borderId="23" xfId="6" applyFont="1" applyBorder="1" applyAlignment="1">
      <alignment horizontal="center" vertical="center" wrapText="1"/>
    </xf>
    <xf numFmtId="0" fontId="11" fillId="0" borderId="14" xfId="6" applyFont="1" applyBorder="1" applyAlignment="1">
      <alignment horizontal="center" vertical="center" wrapText="1"/>
    </xf>
    <xf numFmtId="0" fontId="11" fillId="0" borderId="7" xfId="6" applyFont="1" applyBorder="1" applyAlignment="1">
      <alignment horizontal="center" vertical="center" wrapText="1"/>
    </xf>
    <xf numFmtId="0" fontId="11" fillId="0" borderId="22" xfId="6" applyFont="1" applyBorder="1" applyAlignment="1">
      <alignment horizontal="center" vertical="center" wrapText="1"/>
    </xf>
    <xf numFmtId="0" fontId="11" fillId="0" borderId="16" xfId="6" applyFont="1" applyBorder="1" applyAlignment="1">
      <alignment horizontal="center" vertical="center" wrapText="1"/>
    </xf>
    <xf numFmtId="0" fontId="11" fillId="0" borderId="17" xfId="6" applyFont="1" applyBorder="1" applyAlignment="1">
      <alignment horizontal="center" vertical="center" wrapText="1"/>
    </xf>
    <xf numFmtId="0" fontId="11" fillId="0" borderId="7" xfId="6" applyFont="1" applyBorder="1" applyAlignment="1">
      <alignment horizontal="center" vertical="center"/>
    </xf>
    <xf numFmtId="0" fontId="11" fillId="0" borderId="17" xfId="6" applyFont="1" applyBorder="1" applyAlignment="1">
      <alignment horizontal="center" vertical="center"/>
    </xf>
    <xf numFmtId="0" fontId="11" fillId="0" borderId="23" xfId="6" applyFont="1" applyBorder="1" applyAlignment="1">
      <alignment horizontal="center" vertical="center"/>
    </xf>
    <xf numFmtId="0" fontId="11" fillId="0" borderId="6" xfId="6" applyFont="1" applyBorder="1" applyAlignment="1">
      <alignment horizontal="center" vertical="center"/>
    </xf>
    <xf numFmtId="0" fontId="11" fillId="0" borderId="22" xfId="6" applyFont="1" applyBorder="1" applyAlignment="1">
      <alignment horizontal="center" vertical="center"/>
    </xf>
    <xf numFmtId="0" fontId="11" fillId="0" borderId="16" xfId="6" applyFont="1" applyBorder="1" applyAlignment="1">
      <alignment horizontal="center" vertical="center"/>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0" fontId="11" fillId="0" borderId="22" xfId="6" applyFont="1" applyFill="1" applyBorder="1" applyAlignment="1">
      <alignment horizontal="center" vertical="center"/>
    </xf>
    <xf numFmtId="0" fontId="11" fillId="0" borderId="15" xfId="6" applyFont="1" applyBorder="1" applyAlignment="1">
      <alignment horizontal="center" vertical="center" wrapText="1"/>
    </xf>
    <xf numFmtId="0" fontId="11" fillId="0" borderId="14" xfId="6" applyFont="1" applyFill="1" applyBorder="1" applyAlignment="1">
      <alignment horizontal="center" vertical="center" wrapText="1"/>
    </xf>
    <xf numFmtId="0" fontId="11" fillId="0" borderId="15" xfId="6" applyFont="1" applyFill="1" applyBorder="1" applyAlignment="1">
      <alignment horizontal="center" vertical="center" wrapText="1"/>
    </xf>
    <xf numFmtId="0" fontId="11" fillId="0" borderId="17" xfId="6" applyFont="1" applyFill="1" applyBorder="1" applyAlignment="1">
      <alignment horizontal="center" vertical="center" wrapText="1"/>
    </xf>
    <xf numFmtId="0" fontId="11" fillId="0" borderId="2" xfId="6" applyFont="1" applyBorder="1" applyAlignment="1">
      <alignment horizontal="center" vertical="center"/>
    </xf>
    <xf numFmtId="0" fontId="11" fillId="0" borderId="5" xfId="6" applyFont="1" applyBorder="1" applyAlignment="1">
      <alignment horizontal="center" vertical="center"/>
    </xf>
    <xf numFmtId="0" fontId="11" fillId="0" borderId="8" xfId="6" applyFont="1" applyBorder="1" applyAlignment="1">
      <alignment horizontal="center" vertical="center"/>
    </xf>
    <xf numFmtId="0" fontId="11" fillId="0" borderId="10" xfId="6" applyFont="1" applyFill="1" applyBorder="1" applyAlignment="1">
      <alignment horizontal="center" vertical="center" wrapText="1"/>
    </xf>
    <xf numFmtId="0" fontId="11" fillId="0" borderId="4" xfId="6" applyFont="1" applyBorder="1" applyAlignment="1">
      <alignment horizontal="center" vertical="center" wrapText="1"/>
    </xf>
    <xf numFmtId="0" fontId="11" fillId="0" borderId="0" xfId="6" applyFont="1" applyBorder="1" applyAlignment="1">
      <alignment horizontal="center" vertical="center" wrapText="1"/>
    </xf>
    <xf numFmtId="0" fontId="11" fillId="0" borderId="9" xfId="6" applyFont="1" applyBorder="1" applyAlignment="1">
      <alignment horizontal="center" vertical="center" wrapText="1"/>
    </xf>
    <xf numFmtId="178" fontId="11" fillId="0" borderId="6" xfId="5" applyNumberFormat="1" applyFont="1" applyFill="1" applyBorder="1" applyAlignment="1">
      <alignment horizontal="center" vertical="center"/>
    </xf>
    <xf numFmtId="0" fontId="11" fillId="0" borderId="6" xfId="5" applyFont="1" applyBorder="1" applyAlignment="1">
      <alignment horizontal="center" vertical="center"/>
    </xf>
    <xf numFmtId="0" fontId="11" fillId="0" borderId="7" xfId="5" applyFont="1" applyBorder="1" applyAlignment="1">
      <alignment horizontal="center" vertical="center"/>
    </xf>
    <xf numFmtId="0" fontId="1" fillId="0" borderId="23" xfId="5" applyFont="1" applyFill="1" applyBorder="1" applyAlignment="1">
      <alignment horizontal="center" vertical="center"/>
    </xf>
    <xf numFmtId="0" fontId="1" fillId="0" borderId="6" xfId="5" applyFont="1" applyFill="1" applyBorder="1" applyAlignment="1">
      <alignment horizontal="center" vertical="center"/>
    </xf>
    <xf numFmtId="0" fontId="1" fillId="0" borderId="25" xfId="5" applyFont="1" applyFill="1" applyBorder="1" applyAlignment="1">
      <alignment horizontal="center" vertical="center"/>
    </xf>
    <xf numFmtId="0" fontId="1" fillId="0" borderId="7" xfId="5" applyFont="1" applyFill="1" applyBorder="1" applyAlignment="1">
      <alignment horizontal="center" vertical="center"/>
    </xf>
    <xf numFmtId="0" fontId="1" fillId="0" borderId="26" xfId="5" applyFont="1" applyFill="1" applyBorder="1" applyAlignment="1">
      <alignment horizontal="center" vertical="center"/>
    </xf>
    <xf numFmtId="0" fontId="11" fillId="0" borderId="6" xfId="5" applyFont="1" applyFill="1" applyBorder="1" applyAlignment="1">
      <alignment horizontal="center" vertical="center"/>
    </xf>
    <xf numFmtId="0" fontId="11" fillId="0" borderId="7" xfId="5" applyFont="1" applyFill="1" applyBorder="1" applyAlignment="1">
      <alignment horizontal="center" vertical="center"/>
    </xf>
    <xf numFmtId="0" fontId="11" fillId="0" borderId="16" xfId="5" applyFont="1" applyFill="1" applyBorder="1" applyAlignment="1">
      <alignment horizontal="center" vertical="center"/>
    </xf>
    <xf numFmtId="178" fontId="11" fillId="0" borderId="7" xfId="5" applyNumberFormat="1" applyFont="1" applyFill="1" applyBorder="1" applyAlignment="1">
      <alignment horizontal="center" vertical="center"/>
    </xf>
    <xf numFmtId="0" fontId="11" fillId="0" borderId="22" xfId="5" applyFont="1" applyFill="1" applyBorder="1" applyAlignment="1">
      <alignment horizontal="center" vertical="center"/>
    </xf>
    <xf numFmtId="0" fontId="11" fillId="0" borderId="23" xfId="5" applyFont="1" applyFill="1" applyBorder="1" applyAlignment="1">
      <alignment horizontal="center" vertical="center"/>
    </xf>
    <xf numFmtId="0" fontId="11" fillId="0" borderId="16" xfId="5" applyFont="1" applyBorder="1" applyAlignment="1">
      <alignment horizontal="center" vertical="center"/>
    </xf>
    <xf numFmtId="0" fontId="11" fillId="0" borderId="22" xfId="5" applyFont="1" applyBorder="1" applyAlignment="1">
      <alignment horizontal="center" vertical="center"/>
    </xf>
    <xf numFmtId="0" fontId="11" fillId="0" borderId="23" xfId="5" applyFont="1" applyBorder="1" applyAlignment="1">
      <alignment horizontal="center" vertical="center"/>
    </xf>
    <xf numFmtId="0" fontId="10" fillId="0" borderId="6" xfId="5" applyFont="1" applyFill="1" applyBorder="1" applyAlignment="1">
      <alignment horizontal="center" vertical="center"/>
    </xf>
    <xf numFmtId="0" fontId="10" fillId="0" borderId="7" xfId="5" applyFont="1" applyFill="1" applyBorder="1" applyAlignment="1">
      <alignment horizontal="center" vertical="center"/>
    </xf>
    <xf numFmtId="0" fontId="10" fillId="0" borderId="25" xfId="5" applyFont="1" applyFill="1" applyBorder="1" applyAlignment="1">
      <alignment horizontal="center" vertical="center"/>
    </xf>
    <xf numFmtId="0" fontId="10" fillId="0" borderId="26" xfId="5" applyFont="1" applyFill="1" applyBorder="1" applyAlignment="1">
      <alignment horizontal="center" vertical="center"/>
    </xf>
    <xf numFmtId="176" fontId="11" fillId="0" borderId="6" xfId="5" applyNumberFormat="1" applyFont="1" applyFill="1" applyBorder="1" applyAlignment="1">
      <alignment horizontal="center" vertical="center"/>
    </xf>
    <xf numFmtId="176" fontId="11" fillId="0" borderId="7" xfId="5" applyNumberFormat="1" applyFont="1" applyFill="1" applyBorder="1" applyAlignment="1">
      <alignment horizontal="center" vertical="center"/>
    </xf>
    <xf numFmtId="49" fontId="11" fillId="0" borderId="22" xfId="25" applyNumberFormat="1" applyFont="1" applyBorder="1" applyAlignment="1">
      <alignment horizontal="center" vertical="center"/>
    </xf>
    <xf numFmtId="49" fontId="11" fillId="0" borderId="16" xfId="25" applyNumberFormat="1" applyFont="1" applyBorder="1" applyAlignment="1">
      <alignment horizontal="center" vertical="center"/>
    </xf>
    <xf numFmtId="0" fontId="11" fillId="0" borderId="14" xfId="25" applyFont="1" applyBorder="1" applyAlignment="1">
      <alignment horizontal="center" vertical="center" wrapText="1"/>
    </xf>
    <xf numFmtId="0" fontId="11" fillId="0" borderId="15" xfId="25" applyFont="1" applyBorder="1" applyAlignment="1">
      <alignment horizontal="center" vertical="center" wrapText="1"/>
    </xf>
    <xf numFmtId="0" fontId="10" fillId="0" borderId="0" xfId="1" applyFont="1" applyAlignment="1">
      <alignment horizontal="left" vertical="top" wrapText="1"/>
    </xf>
    <xf numFmtId="0" fontId="13" fillId="0" borderId="0" xfId="1" applyFont="1" applyFill="1" applyAlignment="1">
      <alignment horizontal="center" vertical="center" wrapText="1"/>
    </xf>
    <xf numFmtId="0" fontId="1" fillId="0" borderId="0" xfId="27" applyNumberFormat="1" applyFont="1" applyAlignment="1">
      <alignment horizontal="left" vertical="center" wrapText="1"/>
    </xf>
    <xf numFmtId="0" fontId="11" fillId="0" borderId="2" xfId="1" applyFont="1" applyFill="1" applyBorder="1" applyAlignment="1">
      <alignment horizontal="center" vertical="center"/>
    </xf>
    <xf numFmtId="0" fontId="11" fillId="0" borderId="5" xfId="1" applyFont="1" applyFill="1" applyBorder="1" applyAlignment="1">
      <alignment horizontal="center" vertical="center"/>
    </xf>
    <xf numFmtId="0" fontId="11" fillId="0" borderId="8" xfId="1" applyFont="1" applyFill="1" applyBorder="1" applyAlignment="1">
      <alignment horizontal="center" vertical="center"/>
    </xf>
    <xf numFmtId="0" fontId="11" fillId="0" borderId="14" xfId="1" applyFont="1" applyFill="1" applyBorder="1" applyAlignment="1">
      <alignment horizontal="center" vertical="center"/>
    </xf>
    <xf numFmtId="0" fontId="11" fillId="0" borderId="15" xfId="1" applyFont="1" applyFill="1" applyBorder="1" applyAlignment="1">
      <alignment horizontal="center" vertical="center"/>
    </xf>
    <xf numFmtId="0" fontId="11" fillId="0" borderId="22" xfId="1" applyFont="1" applyFill="1" applyBorder="1" applyAlignment="1">
      <alignment horizontal="center" vertical="center"/>
    </xf>
    <xf numFmtId="0" fontId="11" fillId="0" borderId="27" xfId="1" applyFont="1" applyFill="1" applyBorder="1" applyAlignment="1">
      <alignment horizontal="center" vertical="center"/>
    </xf>
    <xf numFmtId="0" fontId="11" fillId="0" borderId="10" xfId="1" applyFont="1" applyFill="1" applyBorder="1" applyAlignment="1">
      <alignment horizontal="center" vertical="center"/>
    </xf>
    <xf numFmtId="0" fontId="11" fillId="0" borderId="7" xfId="1" applyFont="1" applyFill="1" applyBorder="1" applyAlignment="1">
      <alignment horizontal="center" vertical="center"/>
    </xf>
    <xf numFmtId="0" fontId="11" fillId="0" borderId="16" xfId="1" applyFont="1" applyFill="1" applyBorder="1" applyAlignment="1">
      <alignment horizontal="center" vertical="center"/>
    </xf>
    <xf numFmtId="0" fontId="11" fillId="0" borderId="17" xfId="1" applyFont="1" applyFill="1" applyBorder="1" applyAlignment="1">
      <alignment horizontal="center" vertical="center"/>
    </xf>
    <xf numFmtId="0" fontId="12" fillId="0" borderId="1" xfId="1" applyFont="1" applyFill="1" applyBorder="1" applyAlignment="1">
      <alignment horizontal="left" vertical="center" wrapText="1"/>
    </xf>
    <xf numFmtId="0" fontId="11" fillId="0" borderId="0" xfId="1" applyFont="1" applyFill="1" applyBorder="1" applyAlignment="1">
      <alignment horizontal="center" vertical="center" wrapText="1"/>
    </xf>
    <xf numFmtId="0" fontId="11" fillId="0" borderId="9" xfId="1" applyFont="1" applyFill="1" applyBorder="1" applyAlignment="1">
      <alignment horizontal="center" vertical="center" wrapText="1"/>
    </xf>
    <xf numFmtId="0" fontId="11" fillId="0" borderId="11" xfId="1" applyFont="1" applyFill="1" applyBorder="1" applyAlignment="1">
      <alignment horizontal="center" vertical="center"/>
    </xf>
    <xf numFmtId="0" fontId="11" fillId="0" borderId="6" xfId="1" applyFont="1" applyFill="1" applyBorder="1" applyAlignment="1">
      <alignment horizontal="center" vertical="center"/>
    </xf>
    <xf numFmtId="0" fontId="1" fillId="0" borderId="0" xfId="0" applyNumberFormat="1" applyFont="1" applyAlignment="1">
      <alignment horizontal="left" vertical="center" wrapText="1"/>
    </xf>
    <xf numFmtId="0" fontId="11" fillId="0" borderId="2" xfId="1" applyFont="1" applyFill="1" applyBorder="1" applyAlignment="1">
      <alignment horizontal="center" vertical="center" wrapText="1"/>
    </xf>
    <xf numFmtId="0" fontId="11" fillId="0" borderId="5" xfId="1" applyFont="1" applyFill="1" applyBorder="1" applyAlignment="1">
      <alignment horizontal="center" vertical="center" wrapText="1"/>
    </xf>
    <xf numFmtId="0" fontId="11" fillId="0" borderId="8" xfId="1" applyFont="1" applyFill="1" applyBorder="1" applyAlignment="1">
      <alignment horizontal="center" vertical="center" wrapText="1"/>
    </xf>
    <xf numFmtId="0" fontId="12" fillId="0" borderId="1" xfId="1" applyFont="1" applyFill="1" applyBorder="1" applyAlignment="1">
      <alignment horizontal="left" vertical="center"/>
    </xf>
    <xf numFmtId="3" fontId="11" fillId="0" borderId="10" xfId="6" applyNumberFormat="1" applyFont="1" applyFill="1" applyBorder="1" applyAlignment="1">
      <alignment horizontal="center" vertical="center"/>
    </xf>
    <xf numFmtId="3" fontId="11" fillId="0" borderId="11" xfId="6" applyNumberFormat="1" applyFont="1" applyFill="1" applyBorder="1" applyAlignment="1">
      <alignment horizontal="center" vertical="center"/>
    </xf>
    <xf numFmtId="3" fontId="11" fillId="0" borderId="23" xfId="6" applyNumberFormat="1" applyFont="1" applyFill="1" applyBorder="1" applyAlignment="1">
      <alignment horizontal="center" vertical="center"/>
    </xf>
    <xf numFmtId="3" fontId="11" fillId="0" borderId="14" xfId="6" applyNumberFormat="1" applyFont="1" applyFill="1" applyBorder="1" applyAlignment="1">
      <alignment horizontal="center" vertical="center"/>
    </xf>
    <xf numFmtId="0" fontId="12" fillId="0" borderId="1" xfId="6" applyFont="1" applyFill="1" applyBorder="1" applyAlignment="1">
      <alignment horizontal="left" vertical="center" wrapText="1"/>
    </xf>
    <xf numFmtId="3" fontId="11" fillId="0" borderId="15" xfId="6" applyNumberFormat="1" applyFont="1" applyFill="1" applyBorder="1" applyAlignment="1">
      <alignment horizontal="center" vertical="center"/>
    </xf>
    <xf numFmtId="0" fontId="13" fillId="0" borderId="0" xfId="29" applyFont="1" applyFill="1" applyAlignment="1">
      <alignment horizontal="center" vertical="center" wrapText="1"/>
    </xf>
    <xf numFmtId="0" fontId="11" fillId="0" borderId="2" xfId="29" applyFont="1" applyFill="1" applyBorder="1" applyAlignment="1">
      <alignment horizontal="center" vertical="center"/>
    </xf>
    <xf numFmtId="0" fontId="11" fillId="0" borderId="5" xfId="29" applyFont="1" applyFill="1" applyBorder="1" applyAlignment="1">
      <alignment horizontal="center" vertical="center"/>
    </xf>
    <xf numFmtId="0" fontId="11" fillId="0" borderId="8" xfId="29" applyFont="1" applyFill="1" applyBorder="1" applyAlignment="1">
      <alignment horizontal="center" vertical="center"/>
    </xf>
    <xf numFmtId="0" fontId="11" fillId="0" borderId="14" xfId="29" applyFont="1" applyFill="1" applyBorder="1" applyAlignment="1">
      <alignment horizontal="center" vertical="center"/>
    </xf>
    <xf numFmtId="0" fontId="11" fillId="0" borderId="15" xfId="29" applyFont="1" applyFill="1" applyBorder="1" applyAlignment="1">
      <alignment horizontal="center" vertical="center"/>
    </xf>
    <xf numFmtId="0" fontId="11" fillId="0" borderId="22" xfId="29" applyFont="1" applyFill="1" applyBorder="1" applyAlignment="1">
      <alignment horizontal="center" vertical="center"/>
    </xf>
    <xf numFmtId="0" fontId="11" fillId="0" borderId="27" xfId="29" applyFont="1" applyFill="1" applyBorder="1" applyAlignment="1">
      <alignment horizontal="center" vertical="center"/>
    </xf>
    <xf numFmtId="0" fontId="11" fillId="0" borderId="10" xfId="29" applyFont="1" applyFill="1" applyBorder="1" applyAlignment="1">
      <alignment horizontal="center" vertical="center"/>
    </xf>
    <xf numFmtId="0" fontId="11" fillId="0" borderId="7" xfId="29" applyFont="1" applyFill="1" applyBorder="1" applyAlignment="1">
      <alignment horizontal="center" vertical="center"/>
    </xf>
    <xf numFmtId="0" fontId="11" fillId="0" borderId="16" xfId="29" applyFont="1" applyFill="1" applyBorder="1" applyAlignment="1">
      <alignment horizontal="center" vertical="center"/>
    </xf>
    <xf numFmtId="0" fontId="11" fillId="0" borderId="17" xfId="29" applyFont="1" applyFill="1" applyBorder="1" applyAlignment="1">
      <alignment horizontal="center" vertical="center"/>
    </xf>
    <xf numFmtId="0" fontId="12" fillId="0" borderId="1" xfId="29" applyFont="1" applyFill="1" applyBorder="1" applyAlignment="1">
      <alignment horizontal="left" vertical="center" wrapText="1"/>
    </xf>
    <xf numFmtId="0" fontId="11" fillId="0" borderId="13" xfId="29" applyFont="1" applyFill="1" applyBorder="1" applyAlignment="1">
      <alignment horizontal="center" vertical="center" wrapText="1"/>
    </xf>
    <xf numFmtId="0" fontId="11" fillId="0" borderId="5" xfId="29" applyFont="1" applyFill="1" applyBorder="1" applyAlignment="1">
      <alignment horizontal="center" vertical="center" wrapText="1"/>
    </xf>
    <xf numFmtId="0" fontId="11" fillId="0" borderId="8" xfId="29" applyFont="1" applyFill="1" applyBorder="1" applyAlignment="1">
      <alignment horizontal="center" vertical="center" wrapText="1"/>
    </xf>
    <xf numFmtId="0" fontId="11" fillId="0" borderId="11" xfId="29" applyFont="1" applyFill="1" applyBorder="1" applyAlignment="1">
      <alignment horizontal="center" vertical="center"/>
    </xf>
    <xf numFmtId="0" fontId="11" fillId="0" borderId="9" xfId="29" applyFont="1" applyFill="1" applyBorder="1" applyAlignment="1">
      <alignment horizontal="center" vertical="center"/>
    </xf>
    <xf numFmtId="0" fontId="11" fillId="0" borderId="2" xfId="29" applyFont="1" applyFill="1" applyBorder="1" applyAlignment="1">
      <alignment horizontal="center" vertical="center" wrapText="1"/>
    </xf>
    <xf numFmtId="3" fontId="11" fillId="0" borderId="10" xfId="29" applyNumberFormat="1" applyFont="1" applyFill="1" applyBorder="1" applyAlignment="1">
      <alignment horizontal="center" vertical="center"/>
    </xf>
    <xf numFmtId="3" fontId="11" fillId="0" borderId="11" xfId="29" applyNumberFormat="1" applyFont="1" applyFill="1" applyBorder="1" applyAlignment="1">
      <alignment horizontal="center" vertical="center"/>
    </xf>
    <xf numFmtId="0" fontId="11" fillId="0" borderId="6" xfId="29" applyFont="1" applyFill="1" applyBorder="1" applyAlignment="1">
      <alignment horizontal="center" vertical="center"/>
    </xf>
    <xf numFmtId="0" fontId="11" fillId="0" borderId="0" xfId="29" applyFont="1" applyFill="1" applyBorder="1" applyAlignment="1">
      <alignment horizontal="center" vertical="center" wrapText="1"/>
    </xf>
    <xf numFmtId="0" fontId="11" fillId="0" borderId="9" xfId="29" applyFont="1" applyFill="1" applyBorder="1" applyAlignment="1">
      <alignment horizontal="center" vertical="center" wrapText="1"/>
    </xf>
    <xf numFmtId="3" fontId="11" fillId="0" borderId="6" xfId="29" applyNumberFormat="1" applyFont="1" applyFill="1" applyBorder="1" applyAlignment="1">
      <alignment horizontal="center" vertical="center"/>
    </xf>
    <xf numFmtId="3" fontId="11" fillId="0" borderId="7" xfId="29" applyNumberFormat="1" applyFont="1" applyFill="1" applyBorder="1" applyAlignment="1">
      <alignment horizontal="center" vertical="center"/>
    </xf>
    <xf numFmtId="0" fontId="13" fillId="0" borderId="0" xfId="4" applyFont="1" applyFill="1" applyAlignment="1">
      <alignment horizontal="center" vertical="center" wrapText="1"/>
    </xf>
    <xf numFmtId="0" fontId="10" fillId="0" borderId="0" xfId="4" applyFont="1" applyFill="1" applyAlignment="1">
      <alignment horizontal="left" vertical="top" wrapText="1"/>
    </xf>
    <xf numFmtId="0" fontId="11" fillId="0" borderId="0" xfId="4" applyFont="1" applyBorder="1" applyAlignment="1">
      <alignment horizontal="center" vertical="center" wrapText="1"/>
    </xf>
    <xf numFmtId="0" fontId="11" fillId="0" borderId="8" xfId="4" applyFont="1" applyBorder="1" applyAlignment="1">
      <alignment horizontal="center" vertical="center" wrapText="1"/>
    </xf>
    <xf numFmtId="0" fontId="11" fillId="0" borderId="14" xfId="4" applyFont="1" applyFill="1" applyBorder="1" applyAlignment="1">
      <alignment horizontal="center" vertical="center"/>
    </xf>
    <xf numFmtId="0" fontId="11" fillId="0" borderId="15" xfId="4" applyFont="1" applyFill="1" applyBorder="1" applyAlignment="1">
      <alignment horizontal="center" vertical="center"/>
    </xf>
    <xf numFmtId="0" fontId="10" fillId="0" borderId="4" xfId="4" applyFont="1" applyFill="1" applyBorder="1" applyAlignment="1">
      <alignment horizontal="left" vertical="top" wrapText="1"/>
    </xf>
    <xf numFmtId="0" fontId="10" fillId="0" borderId="0" xfId="4" applyFont="1" applyFill="1" applyAlignment="1">
      <alignment vertical="top" wrapText="1"/>
    </xf>
    <xf numFmtId="0" fontId="11" fillId="0" borderId="22"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23" xfId="4" applyFont="1" applyBorder="1" applyAlignment="1">
      <alignment horizontal="center" vertical="center"/>
    </xf>
    <xf numFmtId="0" fontId="11" fillId="0" borderId="14" xfId="4" applyFont="1" applyBorder="1" applyAlignment="1">
      <alignment horizontal="center" vertical="center"/>
    </xf>
    <xf numFmtId="0" fontId="11" fillId="0" borderId="6" xfId="4" applyFont="1" applyBorder="1" applyAlignment="1">
      <alignment horizontal="center" vertical="center"/>
    </xf>
    <xf numFmtId="0" fontId="11" fillId="0" borderId="7" xfId="4" applyFont="1" applyBorder="1" applyAlignment="1">
      <alignment horizontal="center" vertical="center"/>
    </xf>
    <xf numFmtId="0" fontId="11" fillId="0" borderId="19"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9" xfId="4" applyFont="1" applyBorder="1" applyAlignment="1">
      <alignment horizontal="center" vertical="center" wrapText="1"/>
    </xf>
    <xf numFmtId="0" fontId="10" fillId="0" borderId="4" xfId="4" applyFont="1" applyFill="1" applyBorder="1" applyAlignment="1">
      <alignment vertical="top" wrapText="1"/>
    </xf>
    <xf numFmtId="0" fontId="11" fillId="0" borderId="4" xfId="4" applyFont="1" applyBorder="1" applyAlignment="1">
      <alignment horizontal="center" vertical="center" wrapText="1"/>
    </xf>
    <xf numFmtId="0" fontId="11" fillId="0" borderId="15" xfId="4" applyFont="1" applyBorder="1" applyAlignment="1">
      <alignment horizontal="center" vertical="center"/>
    </xf>
    <xf numFmtId="0" fontId="10" fillId="0" borderId="4" xfId="4" applyFont="1" applyFill="1" applyBorder="1" applyAlignment="1">
      <alignment vertical="top"/>
    </xf>
    <xf numFmtId="0" fontId="10" fillId="0" borderId="0" xfId="4" applyFont="1" applyFill="1" applyAlignment="1">
      <alignment horizontal="left" vertical="center" wrapText="1"/>
    </xf>
    <xf numFmtId="0" fontId="11" fillId="0" borderId="14" xfId="4" applyFont="1" applyBorder="1" applyAlignment="1">
      <alignment horizontal="center" vertical="center" wrapText="1"/>
    </xf>
    <xf numFmtId="0" fontId="11" fillId="0" borderId="15" xfId="4" applyFont="1" applyBorder="1" applyAlignment="1">
      <alignment horizontal="center" vertical="center" wrapText="1"/>
    </xf>
    <xf numFmtId="0" fontId="11" fillId="0" borderId="14" xfId="4" applyFont="1" applyFill="1" applyBorder="1" applyAlignment="1">
      <alignment horizontal="center" vertical="center" wrapText="1"/>
    </xf>
    <xf numFmtId="0" fontId="11" fillId="0" borderId="15" xfId="4" applyFont="1" applyFill="1" applyBorder="1" applyAlignment="1">
      <alignment horizontal="center" vertical="center" wrapText="1"/>
    </xf>
    <xf numFmtId="0" fontId="11" fillId="0" borderId="0" xfId="4" applyFont="1" applyBorder="1" applyAlignment="1">
      <alignment horizontal="center" vertical="center"/>
    </xf>
    <xf numFmtId="0" fontId="11" fillId="0" borderId="9" xfId="4" applyFont="1" applyBorder="1" applyAlignment="1">
      <alignment horizontal="center" vertical="center"/>
    </xf>
    <xf numFmtId="0" fontId="11" fillId="0" borderId="11" xfId="4" applyFont="1" applyBorder="1" applyAlignment="1">
      <alignment horizontal="center" vertical="center"/>
    </xf>
    <xf numFmtId="0" fontId="11" fillId="0" borderId="2"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1" fillId="0" borderId="8" xfId="4" applyFont="1" applyFill="1" applyBorder="1" applyAlignment="1">
      <alignment horizontal="center" vertical="center" wrapText="1"/>
    </xf>
    <xf numFmtId="0" fontId="11" fillId="0" borderId="29" xfId="4" applyFont="1" applyFill="1" applyBorder="1" applyAlignment="1">
      <alignment horizontal="center" vertical="center" wrapText="1"/>
    </xf>
    <xf numFmtId="0" fontId="11" fillId="0" borderId="30" xfId="4" applyFont="1" applyFill="1" applyBorder="1" applyAlignment="1">
      <alignment horizontal="center" vertical="center" wrapText="1"/>
    </xf>
    <xf numFmtId="0" fontId="11" fillId="0" borderId="10"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12" xfId="4" applyFont="1" applyFill="1" applyBorder="1" applyAlignment="1">
      <alignment horizontal="center" vertical="center" wrapText="1"/>
    </xf>
    <xf numFmtId="0" fontId="11" fillId="0" borderId="18" xfId="4" applyFont="1" applyFill="1" applyBorder="1" applyAlignment="1">
      <alignment horizontal="center" vertical="center" wrapText="1"/>
    </xf>
    <xf numFmtId="0" fontId="11" fillId="0" borderId="13" xfId="4" applyFont="1" applyFill="1" applyBorder="1" applyAlignment="1">
      <alignment horizontal="center" vertical="center" wrapText="1"/>
    </xf>
    <xf numFmtId="0" fontId="11" fillId="0" borderId="11" xfId="4" applyFont="1" applyFill="1" applyBorder="1" applyAlignment="1">
      <alignment horizontal="center" vertical="center" wrapText="1"/>
    </xf>
    <xf numFmtId="0" fontId="11" fillId="0" borderId="9" xfId="4" applyFont="1" applyFill="1" applyBorder="1" applyAlignment="1">
      <alignment horizontal="center" vertical="center" wrapText="1"/>
    </xf>
    <xf numFmtId="0" fontId="11" fillId="0" borderId="19" xfId="4" applyFont="1" applyFill="1" applyBorder="1" applyAlignment="1">
      <alignment horizontal="center" vertical="center" wrapText="1"/>
    </xf>
    <xf numFmtId="0" fontId="11" fillId="0" borderId="6"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2" xfId="4" applyFont="1" applyFill="1" applyBorder="1" applyAlignment="1">
      <alignment horizontal="center" vertical="center"/>
    </xf>
    <xf numFmtId="0" fontId="1" fillId="0" borderId="8" xfId="4" applyFont="1" applyFill="1" applyBorder="1" applyAlignment="1">
      <alignment vertical="center"/>
    </xf>
    <xf numFmtId="0" fontId="1" fillId="0" borderId="10" xfId="4" applyFont="1" applyFill="1" applyBorder="1" applyAlignment="1">
      <alignment horizontal="center" vertical="center" wrapText="1"/>
    </xf>
    <xf numFmtId="0" fontId="1" fillId="0" borderId="22" xfId="4" applyFont="1" applyFill="1" applyBorder="1" applyAlignment="1">
      <alignment horizontal="center" vertical="center"/>
    </xf>
    <xf numFmtId="0" fontId="11" fillId="0" borderId="4"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1" fillId="0" borderId="5" xfId="4" applyFont="1" applyFill="1" applyBorder="1" applyAlignment="1">
      <alignment horizontal="center" vertical="center"/>
    </xf>
    <xf numFmtId="0" fontId="11" fillId="0" borderId="8" xfId="4" applyFont="1" applyFill="1" applyBorder="1" applyAlignment="1">
      <alignment horizontal="center" vertical="center"/>
    </xf>
    <xf numFmtId="0" fontId="11" fillId="0" borderId="22" xfId="4" applyFont="1" applyFill="1" applyBorder="1" applyAlignment="1">
      <alignment horizontal="center" vertical="center"/>
    </xf>
    <xf numFmtId="0" fontId="11" fillId="0" borderId="27" xfId="4" applyFont="1" applyFill="1" applyBorder="1" applyAlignment="1">
      <alignment horizontal="center" vertical="center" wrapText="1"/>
    </xf>
    <xf numFmtId="0" fontId="12" fillId="0" borderId="1" xfId="4" applyFont="1" applyFill="1" applyBorder="1" applyAlignment="1">
      <alignment horizontal="left" vertical="center"/>
    </xf>
    <xf numFmtId="0" fontId="11" fillId="0" borderId="0"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2" fillId="0" borderId="0" xfId="4" applyFont="1" applyFill="1" applyBorder="1" applyAlignment="1">
      <alignment horizontal="left" vertical="center"/>
    </xf>
    <xf numFmtId="0" fontId="11" fillId="0" borderId="9" xfId="4" applyFont="1" applyFill="1" applyBorder="1" applyAlignment="1">
      <alignment horizontal="center" vertical="center"/>
    </xf>
    <xf numFmtId="0" fontId="16" fillId="0" borderId="0" xfId="4" applyFont="1" applyFill="1" applyBorder="1" applyAlignment="1">
      <alignment horizontal="left" vertical="center" wrapText="1"/>
    </xf>
    <xf numFmtId="0" fontId="11" fillId="0" borderId="0" xfId="4" applyFont="1" applyFill="1" applyBorder="1" applyAlignment="1">
      <alignment horizontal="left" vertical="center" wrapText="1"/>
    </xf>
    <xf numFmtId="0" fontId="11" fillId="0" borderId="11" xfId="4" applyFont="1" applyFill="1" applyBorder="1" applyAlignment="1">
      <alignment horizontal="center" vertical="center"/>
    </xf>
    <xf numFmtId="0" fontId="11" fillId="0" borderId="16" xfId="4" applyFont="1" applyFill="1" applyBorder="1" applyAlignment="1">
      <alignment horizontal="center" vertical="center" wrapText="1"/>
    </xf>
    <xf numFmtId="0" fontId="11" fillId="0" borderId="17" xfId="4" applyFont="1" applyFill="1" applyBorder="1" applyAlignment="1">
      <alignment horizontal="center" vertical="center" wrapText="1"/>
    </xf>
    <xf numFmtId="0" fontId="11" fillId="0" borderId="0" xfId="4" applyFont="1" applyFill="1" applyBorder="1" applyAlignment="1" applyProtection="1">
      <alignment horizontal="center" vertical="center"/>
    </xf>
    <xf numFmtId="0" fontId="11" fillId="0" borderId="9" xfId="4" applyFont="1" applyFill="1" applyBorder="1" applyAlignment="1" applyProtection="1">
      <alignment horizontal="center" vertical="center"/>
    </xf>
    <xf numFmtId="0" fontId="11" fillId="0" borderId="10" xfId="4" applyFont="1" applyFill="1" applyBorder="1" applyAlignment="1" applyProtection="1">
      <alignment horizontal="center" vertical="center"/>
    </xf>
    <xf numFmtId="0" fontId="11" fillId="0" borderId="11" xfId="4" applyFont="1" applyFill="1" applyBorder="1" applyAlignment="1" applyProtection="1">
      <alignment horizontal="center" vertical="center"/>
    </xf>
    <xf numFmtId="0" fontId="11" fillId="0" borderId="6" xfId="4" applyFont="1" applyFill="1" applyBorder="1" applyAlignment="1" applyProtection="1">
      <alignment horizontal="center" vertical="center"/>
    </xf>
    <xf numFmtId="0" fontId="11" fillId="0" borderId="7" xfId="4" applyFont="1" applyFill="1" applyBorder="1" applyAlignment="1" applyProtection="1">
      <alignment horizontal="center" vertical="center" wrapText="1"/>
    </xf>
    <xf numFmtId="0" fontId="11" fillId="0" borderId="7" xfId="4" applyFont="1" applyFill="1" applyBorder="1" applyAlignment="1" applyProtection="1">
      <alignment horizontal="center" vertical="center"/>
    </xf>
    <xf numFmtId="0" fontId="10" fillId="0" borderId="4" xfId="1" applyFont="1" applyBorder="1" applyAlignment="1">
      <alignment horizontal="left" vertical="center"/>
    </xf>
    <xf numFmtId="0" fontId="10" fillId="0" borderId="0" xfId="1" applyFont="1" applyFill="1" applyAlignment="1">
      <alignment horizontal="left" vertical="center" wrapText="1"/>
    </xf>
    <xf numFmtId="0" fontId="10" fillId="0" borderId="0" xfId="1" applyFont="1" applyFill="1" applyAlignment="1">
      <alignment horizontal="left" vertical="top" wrapText="1"/>
    </xf>
    <xf numFmtId="49" fontId="11" fillId="0" borderId="2" xfId="1" applyNumberFormat="1" applyFont="1" applyBorder="1" applyAlignment="1">
      <alignment horizontal="center" vertical="center"/>
    </xf>
    <xf numFmtId="49" fontId="26" fillId="0" borderId="8" xfId="0" applyNumberFormat="1" applyFont="1" applyBorder="1"/>
    <xf numFmtId="0" fontId="10" fillId="0" borderId="4" xfId="1" applyFont="1" applyFill="1" applyBorder="1" applyAlignment="1">
      <alignment horizontal="left" vertical="center"/>
    </xf>
    <xf numFmtId="0" fontId="1" fillId="0" borderId="0" xfId="4" applyFont="1" applyFill="1" applyAlignment="1">
      <alignment horizontal="left" vertical="center" wrapText="1"/>
    </xf>
    <xf numFmtId="0" fontId="1" fillId="0" borderId="0" xfId="4" applyFont="1" applyFill="1" applyAlignment="1">
      <alignment vertical="center" wrapText="1"/>
    </xf>
    <xf numFmtId="0" fontId="1" fillId="0" borderId="7" xfId="4" applyFont="1" applyFill="1" applyBorder="1" applyAlignment="1">
      <alignment vertical="top" wrapText="1"/>
    </xf>
    <xf numFmtId="0" fontId="11" fillId="0" borderId="16" xfId="4" applyFont="1" applyFill="1" applyBorder="1" applyAlignment="1">
      <alignment vertical="top" wrapText="1"/>
    </xf>
    <xf numFmtId="0" fontId="1" fillId="0" borderId="6" xfId="4" applyFont="1" applyFill="1" applyBorder="1" applyAlignment="1">
      <alignment vertical="top" wrapText="1"/>
    </xf>
    <xf numFmtId="0" fontId="11" fillId="0" borderId="13" xfId="4" applyFont="1" applyFill="1" applyBorder="1" applyAlignment="1">
      <alignment vertical="top" wrapText="1"/>
    </xf>
    <xf numFmtId="0" fontId="11" fillId="0" borderId="5" xfId="4" applyFont="1" applyFill="1" applyBorder="1" applyAlignment="1">
      <alignment vertical="top" wrapText="1"/>
    </xf>
    <xf numFmtId="0" fontId="11" fillId="0" borderId="8" xfId="4" applyFont="1" applyFill="1" applyBorder="1" applyAlignment="1">
      <alignment vertical="top" wrapText="1"/>
    </xf>
    <xf numFmtId="0" fontId="1" fillId="0" borderId="27" xfId="4" applyFont="1" applyFill="1" applyBorder="1" applyAlignment="1">
      <alignment vertical="top" wrapText="1"/>
    </xf>
    <xf numFmtId="0" fontId="1" fillId="0" borderId="30" xfId="4" applyFont="1" applyFill="1" applyBorder="1" applyAlignment="1">
      <alignment vertical="top" wrapText="1"/>
    </xf>
    <xf numFmtId="0" fontId="1" fillId="0" borderId="10" xfId="4" applyFont="1" applyFill="1" applyBorder="1" applyAlignment="1">
      <alignment vertical="top" wrapText="1"/>
    </xf>
    <xf numFmtId="0" fontId="1" fillId="0" borderId="26" xfId="4" applyFont="1" applyFill="1" applyBorder="1" applyAlignment="1">
      <alignment vertical="top" wrapText="1"/>
    </xf>
    <xf numFmtId="0" fontId="11" fillId="0" borderId="24" xfId="4" applyFont="1" applyFill="1" applyBorder="1" applyAlignment="1">
      <alignment vertical="top" wrapText="1"/>
    </xf>
    <xf numFmtId="0" fontId="1" fillId="0" borderId="25" xfId="4" applyFont="1" applyFill="1" applyBorder="1" applyAlignment="1">
      <alignment vertical="top" wrapText="1"/>
    </xf>
    <xf numFmtId="0" fontId="1" fillId="0" borderId="7" xfId="4" applyNumberFormat="1" applyFont="1" applyFill="1" applyBorder="1" applyAlignment="1">
      <alignment vertical="top" wrapText="1"/>
    </xf>
    <xf numFmtId="0" fontId="1" fillId="0" borderId="6" xfId="4" applyNumberFormat="1" applyFont="1" applyFill="1" applyBorder="1" applyAlignment="1">
      <alignment vertical="top" wrapText="1"/>
    </xf>
    <xf numFmtId="0" fontId="35" fillId="0" borderId="0" xfId="4" applyFont="1" applyFill="1" applyAlignment="1">
      <alignment wrapText="1"/>
    </xf>
    <xf numFmtId="0" fontId="9" fillId="0" borderId="0" xfId="36" applyFont="1" applyFill="1" applyBorder="1" applyAlignment="1">
      <alignment horizontal="left" vertical="center"/>
    </xf>
    <xf numFmtId="49" fontId="8" fillId="0" borderId="0" xfId="36" applyNumberFormat="1" applyFont="1" applyFill="1" applyBorder="1" applyAlignment="1">
      <alignment vertical="center"/>
    </xf>
    <xf numFmtId="0" fontId="8" fillId="0" borderId="0" xfId="36" applyFont="1" applyAlignment="1">
      <alignment vertical="center"/>
    </xf>
    <xf numFmtId="0" fontId="8" fillId="0" borderId="0" xfId="36" applyFont="1" applyBorder="1" applyAlignment="1">
      <alignment vertical="center"/>
    </xf>
    <xf numFmtId="0" fontId="12" fillId="0" borderId="0" xfId="36" applyFont="1" applyFill="1" applyBorder="1" applyAlignment="1">
      <alignment horizontal="left" vertical="center"/>
    </xf>
    <xf numFmtId="49" fontId="12" fillId="0" borderId="0" xfId="36" applyNumberFormat="1" applyFont="1" applyFill="1" applyBorder="1" applyAlignment="1">
      <alignment vertical="center"/>
    </xf>
    <xf numFmtId="0" fontId="12" fillId="0" borderId="0" xfId="36" applyFont="1" applyAlignment="1">
      <alignment vertical="center"/>
    </xf>
    <xf numFmtId="0" fontId="12" fillId="0" borderId="0" xfId="36" applyFont="1" applyBorder="1" applyAlignment="1">
      <alignment vertical="center"/>
    </xf>
    <xf numFmtId="0" fontId="11" fillId="0" borderId="4" xfId="36" applyFont="1" applyFill="1" applyBorder="1" applyAlignment="1">
      <alignment horizontal="center" vertical="center"/>
    </xf>
    <xf numFmtId="0" fontId="11" fillId="0" borderId="2" xfId="36" applyFont="1" applyFill="1" applyBorder="1" applyAlignment="1">
      <alignment horizontal="center" vertical="center"/>
    </xf>
    <xf numFmtId="0" fontId="11" fillId="0" borderId="14" xfId="36" applyFont="1" applyFill="1" applyBorder="1" applyAlignment="1">
      <alignment horizontal="center" vertical="center"/>
    </xf>
    <xf numFmtId="0" fontId="11" fillId="0" borderId="15" xfId="36" applyFont="1" applyFill="1" applyBorder="1" applyAlignment="1">
      <alignment horizontal="center" vertical="center"/>
    </xf>
    <xf numFmtId="0" fontId="11" fillId="0" borderId="0" xfId="36" applyFont="1" applyFill="1" applyBorder="1" applyAlignment="1">
      <alignment vertical="center"/>
    </xf>
    <xf numFmtId="0" fontId="1" fillId="0" borderId="0" xfId="36" applyFont="1" applyBorder="1" applyAlignment="1">
      <alignment vertical="center"/>
    </xf>
    <xf numFmtId="0" fontId="1" fillId="0" borderId="0" xfId="36" applyFont="1" applyAlignment="1">
      <alignment vertical="center"/>
    </xf>
    <xf numFmtId="0" fontId="11" fillId="0" borderId="9" xfId="36" applyFont="1" applyFill="1" applyBorder="1" applyAlignment="1">
      <alignment horizontal="center" vertical="center"/>
    </xf>
    <xf numFmtId="0" fontId="11" fillId="0" borderId="8" xfId="36" applyFont="1" applyFill="1" applyBorder="1" applyAlignment="1">
      <alignment horizontal="center" vertical="center"/>
    </xf>
    <xf numFmtId="0" fontId="11" fillId="0" borderId="7" xfId="36" applyFont="1" applyFill="1" applyBorder="1" applyAlignment="1">
      <alignment horizontal="center" vertical="center"/>
    </xf>
    <xf numFmtId="0" fontId="11" fillId="0" borderId="16" xfId="36" applyFont="1" applyFill="1" applyBorder="1" applyAlignment="1">
      <alignment horizontal="center" vertical="center"/>
    </xf>
    <xf numFmtId="0" fontId="11" fillId="0" borderId="17" xfId="36" applyFont="1" applyFill="1" applyBorder="1" applyAlignment="1">
      <alignment horizontal="center" vertical="center"/>
    </xf>
    <xf numFmtId="0" fontId="1" fillId="0" borderId="18" xfId="36" applyFont="1" applyFill="1" applyBorder="1" applyAlignment="1">
      <alignment horizontal="center" vertical="center"/>
    </xf>
    <xf numFmtId="3" fontId="1" fillId="0" borderId="18" xfId="36" applyNumberFormat="1" applyFont="1" applyBorder="1" applyAlignment="1">
      <alignment horizontal="center" vertical="center"/>
    </xf>
    <xf numFmtId="0" fontId="1" fillId="0" borderId="0" xfId="36" applyFont="1" applyFill="1" applyBorder="1" applyAlignment="1">
      <alignment horizontal="center" vertical="center"/>
    </xf>
    <xf numFmtId="3" fontId="1" fillId="0" borderId="0" xfId="36" applyNumberFormat="1" applyFont="1" applyBorder="1" applyAlignment="1">
      <alignment horizontal="center" vertical="center"/>
    </xf>
    <xf numFmtId="0" fontId="1" fillId="0" borderId="1" xfId="36" applyFont="1" applyFill="1" applyBorder="1" applyAlignment="1">
      <alignment horizontal="center" vertical="center"/>
    </xf>
    <xf numFmtId="3" fontId="1" fillId="0" borderId="1" xfId="36" applyNumberFormat="1" applyFont="1" applyBorder="1" applyAlignment="1">
      <alignment horizontal="center" vertical="center"/>
    </xf>
    <xf numFmtId="0" fontId="10" fillId="0" borderId="0" xfId="36" applyFont="1" applyFill="1" applyBorder="1" applyAlignment="1">
      <alignment vertical="center"/>
    </xf>
    <xf numFmtId="164" fontId="10" fillId="0" borderId="0" xfId="37" applyNumberFormat="1" applyFont="1" applyFill="1" applyBorder="1" applyAlignment="1">
      <alignment vertical="center"/>
    </xf>
    <xf numFmtId="164" fontId="10" fillId="0" borderId="0" xfId="36" applyNumberFormat="1" applyFont="1" applyAlignment="1">
      <alignment vertical="center"/>
    </xf>
    <xf numFmtId="0" fontId="10" fillId="0" borderId="0" xfId="36" applyFont="1" applyAlignment="1">
      <alignment vertical="center"/>
    </xf>
    <xf numFmtId="0" fontId="10" fillId="0" borderId="0" xfId="36" applyFont="1" applyBorder="1" applyAlignment="1">
      <alignment vertical="center"/>
    </xf>
    <xf numFmtId="0" fontId="11" fillId="0" borderId="0" xfId="36" applyFont="1" applyFill="1" applyBorder="1" applyAlignment="1">
      <alignment horizontal="left" vertical="center" wrapText="1"/>
    </xf>
    <xf numFmtId="0" fontId="11" fillId="0" borderId="0" xfId="36" applyFont="1" applyFill="1" applyBorder="1" applyAlignment="1">
      <alignment horizontal="left" vertical="center" wrapText="1"/>
    </xf>
    <xf numFmtId="0" fontId="17" fillId="0" borderId="0" xfId="36" applyFont="1" applyFill="1" applyBorder="1" applyAlignment="1">
      <alignment horizontal="left" vertical="center" wrapText="1"/>
    </xf>
    <xf numFmtId="0" fontId="1" fillId="0" borderId="0" xfId="36" applyAlignment="1">
      <alignment vertical="center"/>
    </xf>
    <xf numFmtId="0" fontId="1" fillId="0" borderId="0" xfId="36" applyBorder="1" applyAlignment="1">
      <alignment vertical="center"/>
    </xf>
    <xf numFmtId="0" fontId="12" fillId="0" borderId="1" xfId="36" applyFont="1" applyFill="1" applyBorder="1" applyAlignment="1">
      <alignment horizontal="left" vertical="center"/>
    </xf>
    <xf numFmtId="37" fontId="12" fillId="0" borderId="0" xfId="36" applyNumberFormat="1" applyFont="1" applyBorder="1" applyAlignment="1">
      <alignment vertical="center"/>
    </xf>
    <xf numFmtId="0" fontId="11" fillId="0" borderId="0" xfId="36" applyFont="1" applyFill="1" applyBorder="1" applyAlignment="1">
      <alignment horizontal="center" vertical="center"/>
    </xf>
    <xf numFmtId="0" fontId="11" fillId="0" borderId="6" xfId="36" applyFont="1" applyFill="1" applyBorder="1" applyAlignment="1">
      <alignment horizontal="center" vertical="center"/>
    </xf>
    <xf numFmtId="0" fontId="11" fillId="0" borderId="7" xfId="36" applyFont="1" applyFill="1" applyBorder="1" applyAlignment="1">
      <alignment horizontal="center" vertical="center" wrapText="1"/>
    </xf>
    <xf numFmtId="0" fontId="11" fillId="0" borderId="6" xfId="36" applyFont="1" applyFill="1" applyBorder="1" applyAlignment="1">
      <alignment horizontal="center" vertical="center" wrapText="1"/>
    </xf>
    <xf numFmtId="0" fontId="1" fillId="0" borderId="0" xfId="36" applyFont="1" applyFill="1" applyBorder="1" applyAlignment="1">
      <alignment horizontal="center" vertical="center"/>
    </xf>
    <xf numFmtId="164" fontId="1" fillId="0" borderId="0" xfId="37" applyNumberFormat="1" applyFont="1" applyFill="1" applyBorder="1" applyAlignment="1">
      <alignment horizontal="right" vertical="center"/>
    </xf>
    <xf numFmtId="164" fontId="10" fillId="0" borderId="0" xfId="36" applyNumberFormat="1" applyFont="1" applyBorder="1" applyAlignment="1">
      <alignment vertical="center"/>
    </xf>
    <xf numFmtId="0" fontId="1" fillId="0" borderId="1" xfId="36" applyFont="1" applyFill="1" applyBorder="1" applyAlignment="1">
      <alignment horizontal="center" vertical="center"/>
    </xf>
    <xf numFmtId="164" fontId="1" fillId="0" borderId="1" xfId="37" applyNumberFormat="1" applyFont="1" applyFill="1" applyBorder="1" applyAlignment="1">
      <alignment horizontal="right" vertical="center"/>
    </xf>
    <xf numFmtId="37" fontId="10" fillId="0" borderId="0" xfId="36" applyNumberFormat="1" applyFont="1" applyBorder="1" applyAlignment="1">
      <alignment vertical="center"/>
    </xf>
    <xf numFmtId="37" fontId="10" fillId="0" borderId="0" xfId="36" applyNumberFormat="1" applyFont="1" applyAlignment="1">
      <alignment vertical="center"/>
    </xf>
    <xf numFmtId="0" fontId="17" fillId="0" borderId="0" xfId="36" applyFont="1" applyAlignment="1">
      <alignment vertical="center"/>
    </xf>
    <xf numFmtId="37" fontId="17" fillId="0" borderId="0" xfId="36" applyNumberFormat="1" applyFont="1" applyAlignment="1">
      <alignment vertical="center"/>
    </xf>
    <xf numFmtId="0" fontId="17" fillId="0" borderId="0" xfId="36" applyFont="1" applyBorder="1" applyAlignment="1">
      <alignment vertical="center"/>
    </xf>
    <xf numFmtId="49" fontId="12" fillId="0" borderId="1" xfId="36" applyNumberFormat="1" applyFont="1" applyFill="1" applyBorder="1" applyAlignment="1">
      <alignment vertical="center"/>
    </xf>
    <xf numFmtId="0" fontId="11" fillId="0" borderId="22" xfId="36" applyFont="1" applyFill="1" applyBorder="1" applyAlignment="1">
      <alignment horizontal="center" vertical="center"/>
    </xf>
    <xf numFmtId="0" fontId="11" fillId="0" borderId="23" xfId="36" applyFont="1" applyFill="1" applyBorder="1" applyAlignment="1">
      <alignment horizontal="center" vertical="center"/>
    </xf>
    <xf numFmtId="0" fontId="11" fillId="0" borderId="6" xfId="36" applyFont="1" applyFill="1" applyBorder="1" applyAlignment="1">
      <alignment horizontal="center" vertical="center"/>
    </xf>
    <xf numFmtId="0" fontId="11" fillId="0" borderId="7" xfId="36" applyFont="1" applyFill="1" applyBorder="1" applyAlignment="1">
      <alignment horizontal="center" vertical="center"/>
    </xf>
    <xf numFmtId="0" fontId="11" fillId="0" borderId="18" xfId="36" applyFont="1" applyFill="1" applyBorder="1" applyAlignment="1">
      <alignment horizontal="center" vertical="center"/>
    </xf>
    <xf numFmtId="164" fontId="11" fillId="0" borderId="18" xfId="37" applyNumberFormat="1" applyFont="1" applyFill="1" applyBorder="1" applyAlignment="1">
      <alignment horizontal="right" vertical="center"/>
    </xf>
    <xf numFmtId="164" fontId="11" fillId="0" borderId="18" xfId="36" applyNumberFormat="1" applyFont="1" applyFill="1" applyBorder="1" applyAlignment="1">
      <alignment horizontal="right" vertical="center"/>
    </xf>
    <xf numFmtId="0" fontId="1" fillId="0" borderId="0" xfId="36" applyNumberFormat="1" applyFont="1" applyFill="1" applyBorder="1" applyAlignment="1">
      <alignment horizontal="left" vertical="center"/>
    </xf>
    <xf numFmtId="3" fontId="1" fillId="0" borderId="0" xfId="36" applyNumberFormat="1" applyFont="1" applyBorder="1" applyAlignment="1">
      <alignment horizontal="right" vertical="center"/>
    </xf>
    <xf numFmtId="164" fontId="1" fillId="0" borderId="0" xfId="37" applyNumberFormat="1" applyFont="1" applyFill="1" applyBorder="1" applyAlignment="1">
      <alignment vertical="center"/>
    </xf>
    <xf numFmtId="0" fontId="1" fillId="0" borderId="1" xfId="36" applyNumberFormat="1" applyFont="1" applyFill="1" applyBorder="1" applyAlignment="1">
      <alignment horizontal="left" vertical="center"/>
    </xf>
    <xf numFmtId="3" fontId="1" fillId="0" borderId="1" xfId="36" applyNumberFormat="1" applyFont="1" applyBorder="1" applyAlignment="1">
      <alignment horizontal="right" vertical="center"/>
    </xf>
    <xf numFmtId="164" fontId="1" fillId="0" borderId="1" xfId="37" applyNumberFormat="1" applyFont="1" applyFill="1" applyBorder="1" applyAlignment="1">
      <alignment vertical="center"/>
    </xf>
    <xf numFmtId="49" fontId="10" fillId="0" borderId="0" xfId="36" applyNumberFormat="1" applyFont="1" applyFill="1" applyBorder="1" applyAlignment="1">
      <alignment vertical="center"/>
    </xf>
    <xf numFmtId="0" fontId="9" fillId="0" borderId="0" xfId="36" applyFont="1" applyFill="1" applyAlignment="1">
      <alignment horizontal="left" vertical="center"/>
    </xf>
    <xf numFmtId="0" fontId="9" fillId="0" borderId="0" xfId="36" applyFont="1" applyFill="1" applyAlignment="1">
      <alignment horizontal="center" vertical="center"/>
    </xf>
    <xf numFmtId="0" fontId="8" fillId="0" borderId="0" xfId="36" applyFont="1" applyFill="1" applyAlignment="1">
      <alignment horizontal="center" vertical="center"/>
    </xf>
    <xf numFmtId="3" fontId="8" fillId="0" borderId="0" xfId="36" applyNumberFormat="1" applyFont="1" applyFill="1" applyAlignment="1">
      <alignment horizontal="center" vertical="center"/>
    </xf>
    <xf numFmtId="0" fontId="8" fillId="0" borderId="0" xfId="36" applyFont="1" applyFill="1" applyAlignment="1">
      <alignment vertical="center"/>
    </xf>
    <xf numFmtId="0" fontId="8" fillId="0" borderId="0" xfId="36" applyFont="1" applyFill="1" applyBorder="1" applyAlignment="1">
      <alignment vertical="center"/>
    </xf>
    <xf numFmtId="0" fontId="12" fillId="0" borderId="1" xfId="36" applyFont="1" applyFill="1" applyBorder="1" applyAlignment="1">
      <alignment horizontal="center" vertical="center"/>
    </xf>
    <xf numFmtId="0" fontId="12" fillId="0" borderId="0" xfId="36" applyFont="1" applyFill="1" applyBorder="1" applyAlignment="1">
      <alignment vertical="center"/>
    </xf>
    <xf numFmtId="0" fontId="12" fillId="0" borderId="0" xfId="36" applyFont="1" applyFill="1" applyAlignment="1">
      <alignment vertical="center"/>
    </xf>
    <xf numFmtId="0" fontId="11" fillId="0" borderId="2" xfId="36" applyFont="1" applyFill="1" applyBorder="1" applyAlignment="1">
      <alignment horizontal="center" vertical="center" wrapText="1"/>
    </xf>
    <xf numFmtId="0" fontId="11" fillId="0" borderId="3" xfId="36" applyFont="1" applyFill="1" applyBorder="1" applyAlignment="1">
      <alignment horizontal="center" vertical="center"/>
    </xf>
    <xf numFmtId="0" fontId="1" fillId="0" borderId="0" xfId="36" applyFont="1" applyFill="1" applyBorder="1" applyAlignment="1">
      <alignment vertical="center"/>
    </xf>
    <xf numFmtId="0" fontId="1" fillId="0" borderId="0" xfId="36" applyFont="1" applyFill="1" applyAlignment="1">
      <alignment vertical="center"/>
    </xf>
    <xf numFmtId="0" fontId="11" fillId="0" borderId="5" xfId="36" applyFont="1" applyFill="1" applyBorder="1" applyAlignment="1">
      <alignment horizontal="center" vertical="center" wrapText="1"/>
    </xf>
    <xf numFmtId="0" fontId="11" fillId="0" borderId="8" xfId="36" applyFont="1" applyFill="1" applyBorder="1" applyAlignment="1">
      <alignment horizontal="center" vertical="center" wrapText="1"/>
    </xf>
    <xf numFmtId="0" fontId="11" fillId="0" borderId="0" xfId="36" applyFont="1" applyFill="1" applyBorder="1" applyAlignment="1">
      <alignment horizontal="center" vertical="center"/>
    </xf>
    <xf numFmtId="164" fontId="11" fillId="0" borderId="0" xfId="37" applyNumberFormat="1" applyFont="1" applyFill="1" applyBorder="1" applyAlignment="1">
      <alignment horizontal="center" vertical="center"/>
    </xf>
    <xf numFmtId="0" fontId="11" fillId="0" borderId="0" xfId="36" applyFont="1" applyBorder="1" applyAlignment="1">
      <alignment vertical="center"/>
    </xf>
    <xf numFmtId="164" fontId="1" fillId="0" borderId="0" xfId="37" applyNumberFormat="1" applyFont="1" applyFill="1" applyBorder="1" applyAlignment="1">
      <alignment horizontal="center" vertical="center"/>
    </xf>
    <xf numFmtId="0" fontId="11" fillId="0" borderId="0" xfId="36" applyFont="1" applyFill="1" applyAlignment="1">
      <alignment vertical="center"/>
    </xf>
    <xf numFmtId="164" fontId="1" fillId="0" borderId="0" xfId="37" applyNumberFormat="1" applyFont="1" applyFill="1" applyAlignment="1">
      <alignment horizontal="center" vertical="center"/>
    </xf>
    <xf numFmtId="164" fontId="11" fillId="0" borderId="0" xfId="37" applyNumberFormat="1" applyFont="1" applyFill="1" applyAlignment="1">
      <alignment horizontal="center" vertical="center"/>
    </xf>
    <xf numFmtId="0" fontId="1" fillId="0" borderId="1" xfId="36" applyFont="1" applyBorder="1" applyAlignment="1">
      <alignment vertical="center"/>
    </xf>
    <xf numFmtId="164" fontId="1" fillId="0" borderId="1" xfId="37" applyNumberFormat="1" applyFont="1" applyFill="1" applyBorder="1" applyAlignment="1">
      <alignment horizontal="center" vertical="center"/>
    </xf>
    <xf numFmtId="0" fontId="10" fillId="0" borderId="5" xfId="36" applyFont="1" applyFill="1" applyBorder="1" applyAlignment="1">
      <alignment vertical="center"/>
    </xf>
    <xf numFmtId="0" fontId="10" fillId="0" borderId="0" xfId="36" applyFont="1" applyFill="1" applyBorder="1" applyAlignment="1">
      <alignment horizontal="center" vertical="center"/>
    </xf>
    <xf numFmtId="164" fontId="10" fillId="0" borderId="0" xfId="36" applyNumberFormat="1" applyFont="1" applyFill="1" applyBorder="1" applyAlignment="1">
      <alignment horizontal="center" vertical="center"/>
    </xf>
    <xf numFmtId="164" fontId="10" fillId="0" borderId="0" xfId="36" applyNumberFormat="1" applyFont="1" applyFill="1" applyAlignment="1">
      <alignment horizontal="center" vertical="center"/>
    </xf>
    <xf numFmtId="0" fontId="10" fillId="0" borderId="0" xfId="36" applyFont="1" applyFill="1" applyAlignment="1">
      <alignment horizontal="center" vertical="center"/>
    </xf>
    <xf numFmtId="0" fontId="10" fillId="0" borderId="0" xfId="36" applyFont="1" applyFill="1" applyAlignment="1">
      <alignment vertical="center"/>
    </xf>
    <xf numFmtId="0" fontId="1" fillId="0" borderId="0" xfId="36" applyFont="1" applyFill="1" applyAlignment="1">
      <alignment horizontal="center" vertical="center"/>
    </xf>
    <xf numFmtId="3" fontId="1" fillId="0" borderId="0" xfId="36" applyNumberFormat="1" applyFont="1" applyFill="1" applyAlignment="1">
      <alignment horizontal="center" vertical="center"/>
    </xf>
    <xf numFmtId="164" fontId="11" fillId="0" borderId="0" xfId="36" applyNumberFormat="1" applyFont="1" applyFill="1" applyBorder="1" applyAlignment="1">
      <alignment horizontal="center" vertical="center"/>
    </xf>
    <xf numFmtId="164" fontId="11" fillId="0" borderId="0" xfId="37" applyNumberFormat="1" applyFont="1" applyFill="1" applyBorder="1" applyAlignment="1">
      <alignment horizontal="right" vertical="center"/>
    </xf>
    <xf numFmtId="164" fontId="11" fillId="0" borderId="0" xfId="37" applyNumberFormat="1" applyFont="1" applyFill="1" applyAlignment="1">
      <alignment horizontal="right" vertical="center"/>
    </xf>
    <xf numFmtId="0" fontId="26" fillId="0" borderId="0" xfId="0" applyFont="1" applyFill="1"/>
  </cellXfs>
  <cellStyles count="47">
    <cellStyle name="Normal" xfId="0" builtinId="0"/>
    <cellStyle name="Normal 12" xfId="24"/>
    <cellStyle name="Normal 2" xfId="1"/>
    <cellStyle name="Normal 2 2" xfId="2"/>
    <cellStyle name="Normal 2 2 3" xfId="3"/>
    <cellStyle name="Normal 2 2 3 2" xfId="4"/>
    <cellStyle name="Normal 2 2 4" xfId="5"/>
    <cellStyle name="Normal 2 3 2" xfId="29"/>
    <cellStyle name="Normal 2 4" xfId="27"/>
    <cellStyle name="Normal 4 2" xfId="40"/>
    <cellStyle name="Normal 6" xfId="6"/>
    <cellStyle name="Normal 7 2 2" xfId="36"/>
    <cellStyle name="Normal 8 2" xfId="25"/>
    <cellStyle name="Normal_2.10.1 a 2.10.4 - Rio de Janeiro" xfId="17"/>
    <cellStyle name="Normal_2.12.1 a 2.12.4 - São Paulo 2" xfId="20"/>
    <cellStyle name="Normal_DESMB.INTERNACIONAL 7.1" xfId="42"/>
    <cellStyle name="Normal_Marítimo_fluvial_cálculo_final" xfId="11"/>
    <cellStyle name="Normal_Marítimo_fluvial_cálculo_final 2_Santa_Catarina 2" xfId="21"/>
    <cellStyle name="Normal_MOV.NACIONAL 8.4 e 8.5" xfId="45"/>
    <cellStyle name="Normal_MOV.NACIONAL_ 8.2 - 8.3" xfId="44"/>
    <cellStyle name="Normal_MOV.NACIONAL_8.1" xfId="43"/>
    <cellStyle name="Porcentagem" xfId="46" builtinId="5"/>
    <cellStyle name="Porcentagem 3" xfId="8"/>
    <cellStyle name="Porcentagem 5" xfId="13"/>
    <cellStyle name="Separador de milhares 10 2 2" xfId="37"/>
    <cellStyle name="Separador de milhares 2 2 2 3" xfId="28"/>
    <cellStyle name="Separador de milhares 2 5" xfId="19"/>
    <cellStyle name="Separador de milhares 4 2 2" xfId="26"/>
    <cellStyle name="Separador de milhares 5" xfId="41"/>
    <cellStyle name="Separador de milhares 6" xfId="38"/>
    <cellStyle name="Separador de milhares 8 2" xfId="39"/>
    <cellStyle name="Separador de milhares_110RIO GRANDE DO NORTE 2" xfId="16"/>
    <cellStyle name="Separador de milhares_18PERNAMBUCO 2" xfId="14"/>
    <cellStyle name="Separador de milhares_2.10.1 a 2.10.4 - Rio de Janeiro" xfId="18"/>
    <cellStyle name="Separador de milhares_2.12.1 a 2.12.4 - São Paulo 2" xfId="22"/>
    <cellStyle name="Separador de milhares_2.3.4 - Ceará 2" xfId="10"/>
    <cellStyle name="Separador de milhares_2.7.4 - Pernambuco 2" xfId="12"/>
    <cellStyle name="Separador de milhares_2.8.4 - Rio Grande do Norte 2" xfId="15"/>
    <cellStyle name="Separador de milhares_Desembarque Brasil - Variação Ano-Mensal 2 2" xfId="33"/>
    <cellStyle name="Separador de milhares_Desembarque Brasil - Variação Ano-Mensal 3" xfId="30"/>
    <cellStyle name="Separador de milhares_Desembarque Brasil-Mês-UF - 2000-2005 3 2" xfId="34"/>
    <cellStyle name="Separador de milhares_Desembarque Brasil-Mês-UF - 2000-2005 4 2" xfId="35"/>
    <cellStyle name="Separador de milhares_Desembarque Brasil-Mês-UF - 2000-2005 5" xfId="31"/>
    <cellStyle name="Separador de milhares_Mov.Nac_8.1 2" xfId="32"/>
    <cellStyle name="Vírgula" xfId="23" builtinId="3"/>
    <cellStyle name="Vírgula 2" xfId="7"/>
    <cellStyle name="Vírgula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6.xml"/><Relationship Id="rId159"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6.xml"/><Relationship Id="rId149" Type="http://schemas.openxmlformats.org/officeDocument/2006/relationships/worksheet" Target="worksheets/sheet14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7.xml"/><Relationship Id="rId139" Type="http://schemas.openxmlformats.org/officeDocument/2006/relationships/worksheet" Target="worksheets/sheet137.xml"/><Relationship Id="rId85" Type="http://schemas.openxmlformats.org/officeDocument/2006/relationships/worksheet" Target="worksheets/sheet85.xml"/><Relationship Id="rId150" Type="http://schemas.openxmlformats.org/officeDocument/2006/relationships/worksheet" Target="worksheets/sheet1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2.xml"/><Relationship Id="rId129" Type="http://schemas.openxmlformats.org/officeDocument/2006/relationships/worksheet" Target="worksheets/sheet1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38.xml"/><Relationship Id="rId145" Type="http://schemas.openxmlformats.org/officeDocument/2006/relationships/worksheet" Target="worksheets/sheet143.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28.xml"/><Relationship Id="rId135" Type="http://schemas.openxmlformats.org/officeDocument/2006/relationships/worksheet" Target="worksheets/sheet133.xml"/><Relationship Id="rId151" Type="http://schemas.openxmlformats.org/officeDocument/2006/relationships/chartsheet" Target="chartsheets/sheet3.xml"/><Relationship Id="rId156" Type="http://schemas.openxmlformats.org/officeDocument/2006/relationships/worksheet" Target="worksheets/sheet15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19.xml"/><Relationship Id="rId125" Type="http://schemas.openxmlformats.org/officeDocument/2006/relationships/worksheet" Target="worksheets/sheet123.xml"/><Relationship Id="rId141" Type="http://schemas.openxmlformats.org/officeDocument/2006/relationships/worksheet" Target="worksheets/sheet139.xml"/><Relationship Id="rId146" Type="http://schemas.openxmlformats.org/officeDocument/2006/relationships/worksheet" Target="worksheets/sheet14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4.xml"/><Relationship Id="rId131" Type="http://schemas.openxmlformats.org/officeDocument/2006/relationships/worksheet" Target="worksheets/sheet129.xml"/><Relationship Id="rId136" Type="http://schemas.openxmlformats.org/officeDocument/2006/relationships/worksheet" Target="worksheets/sheet134.xml"/><Relationship Id="rId157" Type="http://schemas.openxmlformats.org/officeDocument/2006/relationships/worksheet" Target="worksheets/sheet15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4.xml"/><Relationship Id="rId147" Type="http://schemas.openxmlformats.org/officeDocument/2006/relationships/worksheet" Target="worksheets/sheet1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0.xml"/><Relationship Id="rId142" Type="http://schemas.openxmlformats.org/officeDocument/2006/relationships/worksheet" Target="worksheets/sheet140.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5.xml"/><Relationship Id="rId137" Type="http://schemas.openxmlformats.org/officeDocument/2006/relationships/worksheet" Target="worksheets/sheet135.xml"/><Relationship Id="rId158" Type="http://schemas.openxmlformats.org/officeDocument/2006/relationships/worksheet" Target="worksheets/sheet15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0.xml"/><Relationship Id="rId153" Type="http://schemas.openxmlformats.org/officeDocument/2006/relationships/worksheet" Target="worksheets/sheet15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1.xml"/><Relationship Id="rId143" Type="http://schemas.openxmlformats.org/officeDocument/2006/relationships/worksheet" Target="worksheets/sheet141.xml"/><Relationship Id="rId148" Type="http://schemas.openxmlformats.org/officeDocument/2006/relationships/worksheet" Target="worksheets/sheet14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1.xml"/><Relationship Id="rId154" Type="http://schemas.openxmlformats.org/officeDocument/2006/relationships/worksheet" Target="worksheets/sheet15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hartsheet" Target="chartsheets/sheet2.xml"/><Relationship Id="rId144" Type="http://schemas.openxmlformats.org/officeDocument/2006/relationships/worksheet" Target="worksheets/sheet142.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chartsheet" Target="chartsheets/sheet1.xml"/><Relationship Id="rId134" Type="http://schemas.openxmlformats.org/officeDocument/2006/relationships/worksheet" Target="worksheets/sheet132.xml"/><Relationship Id="rId80" Type="http://schemas.openxmlformats.org/officeDocument/2006/relationships/worksheet" Target="worksheets/sheet80.xml"/><Relationship Id="rId155" Type="http://schemas.openxmlformats.org/officeDocument/2006/relationships/worksheet" Target="worksheets/sheet15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4535838129723"/>
          <c:y val="0.12712431131739269"/>
          <c:w val="0.8592065772800298"/>
          <c:h val="0.64073700787401577"/>
        </c:manualLayout>
      </c:layout>
      <c:barChart>
        <c:barDir val="col"/>
        <c:grouping val="clustered"/>
        <c:varyColors val="1"/>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Pt>
            <c:idx val="6"/>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7"/>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8"/>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9"/>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10"/>
            <c:invertIfNegative val="0"/>
            <c:bubble3D val="0"/>
            <c:spPr>
              <a:solidFill>
                <a:schemeClr val="accent1">
                  <a:lumMod val="50000"/>
                </a:schemeClr>
              </a:solidFill>
              <a:effectLst>
                <a:outerShdw blurRad="50800" dist="38100" dir="18900000" algn="bl" rotWithShape="0">
                  <a:prstClr val="black">
                    <a:alpha val="40000"/>
                  </a:prstClr>
                </a:outerShdw>
              </a:effectLst>
            </c:spPr>
          </c:dPt>
          <c:dLbls>
            <c:spPr>
              <a:noFill/>
              <a:ln>
                <a:noFill/>
              </a:ln>
              <a:effectLst/>
            </c:spPr>
            <c:txPr>
              <a:bodyPr rot="-5400000" vertOverflow="overflow" horzOverflow="overflow" vert="horz" wrap="square" lIns="0" tIns="0" rIns="36000" bIns="0" anchor="ctr">
                <a:spAutoFit/>
              </a:bodyPr>
              <a:lstStyle/>
              <a:p>
                <a:pPr>
                  <a:defRPr sz="1400" b="1">
                    <a:solidFill>
                      <a:schemeClr val="bg1"/>
                    </a:solidFill>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numRef>
              <c:f>'MOV.INTERNACIONAL 6.1'!$A$11:$A$21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'MOV.INTERNACIONAL 6.1'!$E$11:$E$21</c:f>
              <c:numCache>
                <c:formatCode>_(* #,##0_);_(* \(#,##0\);_(* "-"??_);_(@_)</c:formatCode>
                <c:ptCount val="11"/>
                <c:pt idx="0">
                  <c:v>6788233.0000000102</c:v>
                </c:pt>
                <c:pt idx="1">
                  <c:v>6367178.9999999898</c:v>
                </c:pt>
                <c:pt idx="2">
                  <c:v>6445153.0000000084</c:v>
                </c:pt>
                <c:pt idx="3">
                  <c:v>6534263.0000000075</c:v>
                </c:pt>
                <c:pt idx="4">
                  <c:v>6510953.0000000112</c:v>
                </c:pt>
                <c:pt idx="5">
                  <c:v>7902530.9999999972</c:v>
                </c:pt>
                <c:pt idx="6">
                  <c:v>9018506.9999999981</c:v>
                </c:pt>
                <c:pt idx="7">
                  <c:v>9368195.0000000019</c:v>
                </c:pt>
                <c:pt idx="8">
                  <c:v>9467994</c:v>
                </c:pt>
                <c:pt idx="9">
                  <c:v>10464720</c:v>
                </c:pt>
                <c:pt idx="10">
                  <c:v>10538012</c:v>
                </c:pt>
              </c:numCache>
            </c:numRef>
          </c:val>
        </c:ser>
        <c:dLbls>
          <c:showLegendKey val="0"/>
          <c:showVal val="0"/>
          <c:showCatName val="0"/>
          <c:showSerName val="0"/>
          <c:showPercent val="0"/>
          <c:showBubbleSize val="0"/>
        </c:dLbls>
        <c:gapWidth val="62"/>
        <c:axId val="-553234816"/>
        <c:axId val="-553241344"/>
      </c:barChart>
      <c:catAx>
        <c:axId val="-553234816"/>
        <c:scaling>
          <c:orientation val="minMax"/>
        </c:scaling>
        <c:delete val="0"/>
        <c:axPos val="b"/>
        <c:numFmt formatCode="0" sourceLinked="0"/>
        <c:majorTickMark val="out"/>
        <c:minorTickMark val="none"/>
        <c:tickLblPos val="low"/>
        <c:txPr>
          <a:bodyPr rot="0" vert="horz"/>
          <a:lstStyle/>
          <a:p>
            <a:pPr>
              <a:defRPr sz="1200" b="1"/>
            </a:pPr>
            <a:endParaRPr lang="pt-BR"/>
          </a:p>
        </c:txPr>
        <c:crossAx val="-553241344"/>
        <c:crosses val="autoZero"/>
        <c:auto val="1"/>
        <c:lblAlgn val="ctr"/>
        <c:lblOffset val="100"/>
        <c:tickLblSkip val="1"/>
        <c:tickMarkSkip val="1"/>
        <c:noMultiLvlLbl val="0"/>
      </c:catAx>
      <c:valAx>
        <c:axId val="-553241344"/>
        <c:scaling>
          <c:orientation val="minMax"/>
          <c:min val="5000000"/>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sz="1200"/>
            </a:pPr>
            <a:endParaRPr lang="pt-BR"/>
          </a:p>
        </c:txPr>
        <c:crossAx val="-553234816"/>
        <c:crosses val="autoZero"/>
        <c:crossBetween val="between"/>
      </c:valAx>
    </c:plotArea>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5450407843235128"/>
          <c:y val="0.11853329365494278"/>
          <c:w val="0.80256843488858665"/>
          <c:h val="0.66297485950547796"/>
        </c:manualLayout>
      </c:layout>
      <c:barChart>
        <c:barDir val="col"/>
        <c:grouping val="clustered"/>
        <c:varyColors val="1"/>
        <c:ser>
          <c:idx val="0"/>
          <c:order val="0"/>
          <c:spPr>
            <a:solidFill>
              <a:schemeClr val="accent1">
                <a:lumMod val="50000"/>
              </a:schemeClr>
            </a:solidFill>
            <a:effectLst>
              <a:outerShdw blurRad="50800" dist="38100" algn="l" rotWithShape="0">
                <a:prstClr val="black">
                  <a:alpha val="40000"/>
                </a:prstClr>
              </a:outerShdw>
            </a:effectLst>
          </c:spPr>
          <c:invertIfNegative val="0"/>
          <c:dPt>
            <c:idx val="0"/>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1"/>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2"/>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3"/>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4"/>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5"/>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6"/>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7"/>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8"/>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9"/>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10"/>
            <c:invertIfNegative val="0"/>
            <c:bubble3D val="0"/>
            <c:spPr>
              <a:solidFill>
                <a:schemeClr val="accent1">
                  <a:lumMod val="50000"/>
                </a:schemeClr>
              </a:solidFill>
              <a:ln>
                <a:noFill/>
              </a:ln>
              <a:effectLst>
                <a:outerShdw blurRad="50800" dist="38100" algn="l" rotWithShape="0">
                  <a:prstClr val="black">
                    <a:alpha val="40000"/>
                  </a:prstClr>
                </a:outerShdw>
              </a:effectLst>
            </c:spPr>
          </c:dPt>
          <c:dLbls>
            <c:numFmt formatCode="#,##0" sourceLinked="0"/>
            <c:spPr>
              <a:noFill/>
              <a:ln>
                <a:noFill/>
              </a:ln>
              <a:effectLst/>
            </c:spPr>
            <c:txPr>
              <a:bodyPr rot="-5400000" spcFirstLastPara="1" vertOverflow="ellipsis" wrap="square" anchor="ctr" anchorCtr="1"/>
              <a:lstStyle/>
              <a:p>
                <a:pPr>
                  <a:defRPr sz="1400" b="1"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MOV.NACIONAL_8.1!$A$11:$A$21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MOV.NACIONAL_8.1!$E$11:$E$21</c:f>
              <c:numCache>
                <c:formatCode>_(* #,##0_);_(* \(#,##0\);_(* "-"??_);_(@_)</c:formatCode>
                <c:ptCount val="11"/>
                <c:pt idx="0">
                  <c:v>43095827.99999997</c:v>
                </c:pt>
                <c:pt idx="1">
                  <c:v>46345828.000000015</c:v>
                </c:pt>
                <c:pt idx="2">
                  <c:v>50002469.000000067</c:v>
                </c:pt>
                <c:pt idx="3">
                  <c:v>48702481.999999963</c:v>
                </c:pt>
                <c:pt idx="4">
                  <c:v>56024143.99999997</c:v>
                </c:pt>
                <c:pt idx="5">
                  <c:v>68258268.000000075</c:v>
                </c:pt>
                <c:pt idx="6">
                  <c:v>79244255.999999925</c:v>
                </c:pt>
                <c:pt idx="7">
                  <c:v>85471709.99999997</c:v>
                </c:pt>
                <c:pt idx="8">
                  <c:v>88943788.999999985</c:v>
                </c:pt>
                <c:pt idx="9">
                  <c:v>94741258</c:v>
                </c:pt>
                <c:pt idx="10">
                  <c:v>94453798</c:v>
                </c:pt>
              </c:numCache>
            </c:numRef>
          </c:val>
        </c:ser>
        <c:dLbls>
          <c:showLegendKey val="0"/>
          <c:showVal val="0"/>
          <c:showCatName val="0"/>
          <c:showSerName val="0"/>
          <c:showPercent val="0"/>
          <c:showBubbleSize val="0"/>
        </c:dLbls>
        <c:gapWidth val="52"/>
        <c:overlap val="55"/>
        <c:axId val="-231068208"/>
        <c:axId val="-231067120"/>
      </c:barChart>
      <c:catAx>
        <c:axId val="-231068208"/>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1" i="0" u="none" strike="noStrike" kern="1200" baseline="0">
                <a:solidFill>
                  <a:schemeClr val="tx1"/>
                </a:solidFill>
                <a:latin typeface="+mn-lt"/>
                <a:ea typeface="+mn-ea"/>
                <a:cs typeface="+mn-cs"/>
              </a:defRPr>
            </a:pPr>
            <a:endParaRPr lang="pt-BR"/>
          </a:p>
        </c:txPr>
        <c:crossAx val="-231067120"/>
        <c:crosses val="autoZero"/>
        <c:auto val="1"/>
        <c:lblAlgn val="ctr"/>
        <c:lblOffset val="100"/>
        <c:tickLblSkip val="1"/>
        <c:tickMarkSkip val="1"/>
        <c:noMultiLvlLbl val="0"/>
      </c:catAx>
      <c:valAx>
        <c:axId val="-231067120"/>
        <c:scaling>
          <c:orientation val="minMax"/>
          <c:max val="100000000"/>
          <c:min val="20000000"/>
        </c:scaling>
        <c:delete val="0"/>
        <c:axPos val="l"/>
        <c:majorGridlines>
          <c:spPr>
            <a:ln w="6350" cap="flat" cmpd="sng" algn="ctr">
              <a:solidFill>
                <a:schemeClr val="bg1">
                  <a:lumMod val="75000"/>
                </a:schemeClr>
              </a:solidFill>
              <a:prstDash val="solid"/>
              <a:round/>
            </a:ln>
            <a:effectLst/>
          </c:spPr>
        </c:majorGridlines>
        <c:numFmt formatCode="_(* #,##0_);_(* \(#,##0\);_(* &quot;-&quot;??_);_(@_)"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pt-BR"/>
          </a:p>
        </c:txPr>
        <c:crossAx val="-231068208"/>
        <c:crosses val="autoZero"/>
        <c:crossBetween val="between"/>
        <c:majorUnit val="20000000"/>
      </c:valAx>
      <c:spPr>
        <a:solidFill>
          <a:schemeClr val="bg1"/>
        </a:solidFill>
        <a:ln>
          <a:noFill/>
        </a:ln>
        <a:effectLst/>
      </c:spPr>
    </c:plotArea>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pt-BR"/>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201675344705"/>
          <c:y val="0.17615185105268447"/>
          <c:w val="0.74839903385282702"/>
          <c:h val="0.58812601972050749"/>
        </c:manualLayout>
      </c:layout>
      <c:lineChart>
        <c:grouping val="standard"/>
        <c:varyColors val="0"/>
        <c:ser>
          <c:idx val="1"/>
          <c:order val="1"/>
          <c:tx>
            <c:strRef>
              <c:f>'Chegadas Mundo_14.1-14.2'!$E$3:$G$3</c:f>
              <c:strCache>
                <c:ptCount val="1"/>
                <c:pt idx="0">
                  <c:v>Receita cambial (bilhões de US$)</c:v>
                </c:pt>
              </c:strCache>
            </c:strRef>
          </c:tx>
          <c:marker>
            <c:symbol val="circle"/>
            <c:size val="5"/>
          </c:marker>
          <c:dLbls>
            <c:dLbl>
              <c:idx val="0"/>
              <c:layout>
                <c:manualLayout>
                  <c:x val="-5.7367591333175268E-2"/>
                  <c:y val="-7.917513564600520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956532770963073E-2"/>
                  <c:y val="-2.18373842098371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70787942315452E-2"/>
                  <c:y val="-2.222510689417624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4315942282175191E-2"/>
                  <c:y val="-5.9327833478516369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4703944495052148E-2"/>
                  <c:y val="-1.918526995405400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239477394961129E-2"/>
                  <c:y val="-1.34322851725963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a:lstStyle/>
              <a:p>
                <a:pPr>
                  <a:defRPr>
                    <a:solidFill>
                      <a:schemeClr val="accent2"/>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Mundo_14.1-14.2'!$A$17:$A$22</c:f>
              <c:numCache>
                <c:formatCode>General</c:formatCode>
                <c:ptCount val="6"/>
                <c:pt idx="0">
                  <c:v>2010</c:v>
                </c:pt>
                <c:pt idx="1">
                  <c:v>2011</c:v>
                </c:pt>
                <c:pt idx="2">
                  <c:v>2012</c:v>
                </c:pt>
                <c:pt idx="3">
                  <c:v>2013</c:v>
                </c:pt>
                <c:pt idx="4">
                  <c:v>2014</c:v>
                </c:pt>
                <c:pt idx="5">
                  <c:v>2015</c:v>
                </c:pt>
              </c:numCache>
            </c:numRef>
          </c:cat>
          <c:val>
            <c:numRef>
              <c:f>'Chegadas Mundo_14.1-14.2'!$E$17:$E$22</c:f>
              <c:numCache>
                <c:formatCode>#,##0</c:formatCode>
                <c:ptCount val="6"/>
                <c:pt idx="0">
                  <c:v>986</c:v>
                </c:pt>
                <c:pt idx="1">
                  <c:v>1104</c:v>
                </c:pt>
                <c:pt idx="2">
                  <c:v>1146</c:v>
                </c:pt>
                <c:pt idx="3">
                  <c:v>1236</c:v>
                </c:pt>
                <c:pt idx="4">
                  <c:v>1295</c:v>
                </c:pt>
                <c:pt idx="5">
                  <c:v>1232</c:v>
                </c:pt>
              </c:numCache>
            </c:numRef>
          </c:val>
          <c:smooth val="1"/>
        </c:ser>
        <c:dLbls>
          <c:showLegendKey val="0"/>
          <c:showVal val="0"/>
          <c:showCatName val="0"/>
          <c:showSerName val="0"/>
          <c:showPercent val="0"/>
          <c:showBubbleSize val="0"/>
        </c:dLbls>
        <c:marker val="1"/>
        <c:smooth val="0"/>
        <c:axId val="-359308448"/>
        <c:axId val="-553242432"/>
      </c:lineChart>
      <c:lineChart>
        <c:grouping val="standard"/>
        <c:varyColors val="0"/>
        <c:ser>
          <c:idx val="0"/>
          <c:order val="0"/>
          <c:tx>
            <c:strRef>
              <c:f>'Chegadas Mundo_14.1-14.2'!$B$3:$D$3</c:f>
              <c:strCache>
                <c:ptCount val="1"/>
                <c:pt idx="0">
                  <c:v>Turistas (milhões de chegadas)</c:v>
                </c:pt>
              </c:strCache>
            </c:strRef>
          </c:tx>
          <c:marker>
            <c:symbol val="diamond"/>
            <c:size val="7"/>
          </c:marker>
          <c:dLbls>
            <c:dLbl>
              <c:idx val="0"/>
              <c:layout>
                <c:manualLayout>
                  <c:x val="-5.6829346410937953E-2"/>
                  <c:y val="-1.75134507318906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79077912408334E-2"/>
                  <c:y val="-1.9486794085663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943222231927865E-2"/>
                  <c:y val="-2.70886638085640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959365420051493E-2"/>
                  <c:y val="-2.4732494121531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857244468847091E-2"/>
                  <c:y val="-1.8726265507484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4908968391629336E-2"/>
                  <c:y val="-1.69216754630183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rgbClr val="0070C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Mundo_14.1-14.2'!$A$17:$A$22</c:f>
              <c:numCache>
                <c:formatCode>General</c:formatCode>
                <c:ptCount val="6"/>
                <c:pt idx="0">
                  <c:v>2010</c:v>
                </c:pt>
                <c:pt idx="1">
                  <c:v>2011</c:v>
                </c:pt>
                <c:pt idx="2">
                  <c:v>2012</c:v>
                </c:pt>
                <c:pt idx="3">
                  <c:v>2013</c:v>
                </c:pt>
                <c:pt idx="4">
                  <c:v>2014</c:v>
                </c:pt>
                <c:pt idx="5">
                  <c:v>2015</c:v>
                </c:pt>
              </c:numCache>
            </c:numRef>
          </c:cat>
          <c:val>
            <c:numRef>
              <c:f>'Chegadas Mundo_14.1-14.2'!$B$17:$B$22</c:f>
              <c:numCache>
                <c:formatCode>#,##0</c:formatCode>
                <c:ptCount val="6"/>
                <c:pt idx="0">
                  <c:v>950.19999999999993</c:v>
                </c:pt>
                <c:pt idx="1">
                  <c:v>994.10000000000014</c:v>
                </c:pt>
                <c:pt idx="2">
                  <c:v>1040.5</c:v>
                </c:pt>
                <c:pt idx="3">
                  <c:v>1088.0999999999999</c:v>
                </c:pt>
                <c:pt idx="4">
                  <c:v>1133.7000000000003</c:v>
                </c:pt>
                <c:pt idx="5">
                  <c:v>1183.8</c:v>
                </c:pt>
              </c:numCache>
            </c:numRef>
          </c:val>
          <c:smooth val="1"/>
        </c:ser>
        <c:dLbls>
          <c:showLegendKey val="0"/>
          <c:showVal val="0"/>
          <c:showCatName val="0"/>
          <c:showSerName val="0"/>
          <c:showPercent val="0"/>
          <c:showBubbleSize val="0"/>
        </c:dLbls>
        <c:marker val="1"/>
        <c:smooth val="0"/>
        <c:axId val="-553240800"/>
        <c:axId val="-553240256"/>
      </c:lineChart>
      <c:catAx>
        <c:axId val="-359308448"/>
        <c:scaling>
          <c:orientation val="minMax"/>
        </c:scaling>
        <c:delete val="0"/>
        <c:axPos val="b"/>
        <c:title>
          <c:tx>
            <c:rich>
              <a:bodyPr/>
              <a:lstStyle/>
              <a:p>
                <a:pPr>
                  <a:defRPr sz="1000" b="0" i="0" u="none" strike="noStrike" baseline="0">
                    <a:solidFill>
                      <a:srgbClr val="000000"/>
                    </a:solidFill>
                    <a:latin typeface="Calibri"/>
                    <a:ea typeface="Calibri"/>
                    <a:cs typeface="Calibri"/>
                  </a:defRPr>
                </a:pPr>
                <a:r>
                  <a:rPr lang="pt-BR"/>
                  <a:t>Fonte: Organização Mundial do Turismo - OMT.</a:t>
                </a:r>
              </a:p>
            </c:rich>
          </c:tx>
          <c:layout>
            <c:manualLayout>
              <c:xMode val="edge"/>
              <c:yMode val="edge"/>
              <c:x val="1.2963275590551181E-2"/>
              <c:y val="0.9485351493225505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553242432"/>
        <c:crosses val="autoZero"/>
        <c:auto val="1"/>
        <c:lblAlgn val="ctr"/>
        <c:lblOffset val="100"/>
        <c:tickLblSkip val="1"/>
        <c:tickMarkSkip val="1"/>
        <c:noMultiLvlLbl val="0"/>
      </c:catAx>
      <c:valAx>
        <c:axId val="-553242432"/>
        <c:scaling>
          <c:orientation val="minMax"/>
          <c:max val="1350"/>
          <c:min val="900"/>
        </c:scaling>
        <c:delete val="0"/>
        <c:axPos val="l"/>
        <c:majorGridlines>
          <c:spPr>
            <a:ln>
              <a:solidFill>
                <a:schemeClr val="bg1">
                  <a:lumMod val="75000"/>
                </a:schemeClr>
              </a:solidFill>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59308448"/>
        <c:crosses val="autoZero"/>
        <c:crossBetween val="between"/>
        <c:majorUnit val="50"/>
        <c:minorUnit val="10"/>
      </c:valAx>
      <c:catAx>
        <c:axId val="-553240800"/>
        <c:scaling>
          <c:orientation val="minMax"/>
        </c:scaling>
        <c:delete val="1"/>
        <c:axPos val="b"/>
        <c:numFmt formatCode="General" sourceLinked="1"/>
        <c:majorTickMark val="out"/>
        <c:minorTickMark val="none"/>
        <c:tickLblPos val="none"/>
        <c:crossAx val="-553240256"/>
        <c:crosses val="autoZero"/>
        <c:auto val="1"/>
        <c:lblAlgn val="ctr"/>
        <c:lblOffset val="100"/>
        <c:noMultiLvlLbl val="0"/>
      </c:catAx>
      <c:valAx>
        <c:axId val="-553240256"/>
        <c:scaling>
          <c:orientation val="minMax"/>
          <c:max val="1350"/>
          <c:min val="900"/>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553240800"/>
        <c:crosses val="max"/>
        <c:crossBetween val="between"/>
        <c:majorUnit val="50"/>
        <c:minorUnit val="10"/>
      </c:valAx>
    </c:plotArea>
    <c:legend>
      <c:legendPos val="r"/>
      <c:layout>
        <c:manualLayout>
          <c:xMode val="edge"/>
          <c:yMode val="edge"/>
          <c:x val="2.4830656167979044E-3"/>
          <c:y val="0.84997357593814282"/>
          <c:w val="0.99325026771653546"/>
          <c:h val="6.0553131872029514E-2"/>
        </c:manualLayout>
      </c:layout>
      <c:overlay val="0"/>
      <c:txPr>
        <a:bodyPr/>
        <a:lstStyle/>
        <a:p>
          <a:pPr>
            <a:defRPr sz="845" b="0" i="0" u="none" strike="noStrike" baseline="0">
              <a:solidFill>
                <a:srgbClr val="000000"/>
              </a:solidFill>
              <a:latin typeface="Calibri"/>
              <a:ea typeface="Calibri"/>
              <a:cs typeface="Calibri"/>
            </a:defRPr>
          </a:pPr>
          <a:endParaRPr lang="pt-B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userShapes r:id="rId1"/>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1.bin"/></Relationships>
</file>

<file path=xl/chartsheets/sheet1.xml><?xml version="1.0" encoding="utf-8"?>
<chartsheet xmlns="http://schemas.openxmlformats.org/spreadsheetml/2006/main" xmlns:r="http://schemas.openxmlformats.org/officeDocument/2006/relationships">
  <sheetPr codeName="Gráf113">
    <tabColor rgb="FFFFC000"/>
  </sheetPr>
  <sheetViews>
    <sheetView workbookViewId="0"/>
  </sheetViews>
  <pageMargins left="0.78740157480314965" right="0.78740157480314965" top="0.78740157480314965" bottom="0.59055118110236227" header="0.51181102362204722" footer="0.51181102362204722"/>
  <pageSetup paperSize="9" orientation="landscape" horizontalDpi="300" verticalDpi="300" r:id="rId1"/>
  <headerFooter scaleWithDoc="0" alignWithMargins="0">
    <oddHeader>&amp;C&amp;"Arial,Negrito"&amp;10Turismo receptivo</oddHeader>
  </headerFooter>
  <drawing r:id="rId2"/>
</chartsheet>
</file>

<file path=xl/chartsheets/sheet2.xml><?xml version="1.0" encoding="utf-8"?>
<chartsheet xmlns="http://schemas.openxmlformats.org/spreadsheetml/2006/main" xmlns:r="http://schemas.openxmlformats.org/officeDocument/2006/relationships">
  <sheetPr codeName="Gráf123">
    <tabColor rgb="FFFFC000"/>
  </sheetPr>
  <sheetViews>
    <sheetView workbookViewId="0"/>
  </sheetViews>
  <pageMargins left="0.78740157480314965" right="0.78740157480314965" top="0.78740157480314965" bottom="0.59055118110236227" header="0.51181102362204722" footer="0.51181102362204722"/>
  <pageSetup paperSize="9" orientation="landscape" horizontalDpi="300" verticalDpi="300" r:id="rId1"/>
  <headerFooter scaleWithDoc="0" alignWithMargins="0">
    <oddHeader>&amp;C&amp;"Arial,Negrito"&amp;10Turismo interno</oddHeader>
  </headerFooter>
  <drawing r:id="rId2"/>
</chartsheet>
</file>

<file path=xl/chartsheets/sheet3.xml><?xml version="1.0" encoding="utf-8"?>
<chartsheet xmlns="http://schemas.openxmlformats.org/spreadsheetml/2006/main" xmlns:r="http://schemas.openxmlformats.org/officeDocument/2006/relationships">
  <sheetPr codeName="Gráf151">
    <tabColor rgb="FFFFC000"/>
  </sheetPr>
  <sheetViews>
    <sheetView workbookViewId="0"/>
  </sheetViews>
  <pageMargins left="0.78740157480314965" right="0.78740157480314965" top="0.98425196850393704" bottom="0.98425196850393704" header="0.51181102362204722" footer="0.51181102362204722"/>
  <pageSetup paperSize="9" orientation="portrait" horizontalDpi="300" verticalDpi="300" r:id="rId1"/>
  <headerFooter alignWithMargins="0">
    <oddHeader>&amp;C&amp;"Arial,Negrito"&amp;14Turismo mundial</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3</xdr:row>
      <xdr:rowOff>0</xdr:rowOff>
    </xdr:from>
    <xdr:to>
      <xdr:col>22</xdr:col>
      <xdr:colOff>57150</xdr:colOff>
      <xdr:row>7</xdr:row>
      <xdr:rowOff>190500</xdr:rowOff>
    </xdr:to>
    <xdr:sp macro="" textlink="">
      <xdr:nvSpPr>
        <xdr:cNvPr id="1025" name="AutoShape 1"/>
        <xdr:cNvSpPr>
          <a:spLocks noChangeAspect="1" noChangeArrowheads="1"/>
        </xdr:cNvSpPr>
      </xdr:nvSpPr>
      <xdr:spPr bwMode="auto">
        <a:xfrm>
          <a:off x="5095875" y="1352550"/>
          <a:ext cx="1005840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100380</xdr:colOff>
      <xdr:row>0</xdr:row>
      <xdr:rowOff>269896</xdr:rowOff>
    </xdr:from>
    <xdr:to>
      <xdr:col>6</xdr:col>
      <xdr:colOff>638175</xdr:colOff>
      <xdr:row>2</xdr:row>
      <xdr:rowOff>285750</xdr:rowOff>
    </xdr:to>
    <xdr:pic>
      <xdr:nvPicPr>
        <xdr:cNvPr id="2" name="Imagem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491280" y="269896"/>
          <a:ext cx="2233245" cy="9874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134475" cy="61912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0.06297</cdr:x>
      <cdr:y>0.02175</cdr:y>
    </cdr:from>
    <cdr:to>
      <cdr:x>0.93817</cdr:x>
      <cdr:y>0.09953</cdr:y>
    </cdr:to>
    <cdr:sp macro="" textlink="">
      <cdr:nvSpPr>
        <cdr:cNvPr id="4" name="Text Box 1"/>
        <cdr:cNvSpPr txBox="1">
          <a:spLocks xmlns:a="http://schemas.openxmlformats.org/drawingml/2006/main" noChangeArrowheads="1"/>
        </cdr:cNvSpPr>
      </cdr:nvSpPr>
      <cdr:spPr bwMode="auto">
        <a:xfrm xmlns:a="http://schemas.openxmlformats.org/drawingml/2006/main">
          <a:off x="575276" y="134366"/>
          <a:ext cx="7995579" cy="480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pt-BR" sz="1600" b="1" i="0" u="none" strike="noStrike" baseline="0">
              <a:solidFill>
                <a:sysClr val="windowText" lastClr="000000"/>
              </a:solidFill>
              <a:latin typeface="Calibri" pitchFamily="34" charset="0"/>
              <a:cs typeface="Calibri" pitchFamily="34" charset="0"/>
            </a:rPr>
            <a:t>Desembarques internacionais de passageiros em aeroportos do Brasil - 2005-2015</a:t>
          </a:r>
        </a:p>
        <a:p xmlns:a="http://schemas.openxmlformats.org/drawingml/2006/main">
          <a:pPr algn="ctr" rtl="0">
            <a:defRPr sz="1000"/>
          </a:pPr>
          <a:endParaRPr lang="pt-BR" sz="1600" b="1" i="0" u="none" strike="noStrike" baseline="0">
            <a:solidFill>
              <a:sysClr val="windowText" lastClr="000000"/>
            </a:solidFill>
            <a:latin typeface="Calibri" pitchFamily="34" charset="0"/>
            <a:cs typeface="Calibri" pitchFamily="34" charset="0"/>
          </a:endParaRPr>
        </a:p>
        <a:p xmlns:a="http://schemas.openxmlformats.org/drawingml/2006/main">
          <a:pPr algn="ctr" rtl="0">
            <a:defRPr sz="1000"/>
          </a:pPr>
          <a:endParaRPr lang="pt-BR" sz="1600" b="1" i="0" u="none" strike="noStrike" baseline="0">
            <a:solidFill>
              <a:sysClr val="windowText" lastClr="000000"/>
            </a:solidFill>
            <a:latin typeface="Calibri" pitchFamily="34" charset="0"/>
            <a:cs typeface="Calibri" pitchFamily="34" charset="0"/>
          </a:endParaRPr>
        </a:p>
      </cdr:txBody>
    </cdr:sp>
  </cdr:relSizeAnchor>
  <cdr:relSizeAnchor xmlns:cdr="http://schemas.openxmlformats.org/drawingml/2006/chartDrawing">
    <cdr:from>
      <cdr:x>0.00816</cdr:x>
      <cdr:y>0.8311</cdr:y>
    </cdr:from>
    <cdr:to>
      <cdr:x>0.98187</cdr:x>
      <cdr:y>1</cdr:y>
    </cdr:to>
    <cdr:sp macro="" textlink="">
      <cdr:nvSpPr>
        <cdr:cNvPr id="3" name="CaixaDeTexto 2"/>
        <cdr:cNvSpPr txBox="1"/>
      </cdr:nvSpPr>
      <cdr:spPr>
        <a:xfrm xmlns:a="http://schemas.openxmlformats.org/drawingml/2006/main">
          <a:off x="74544" y="5135217"/>
          <a:ext cx="8895521" cy="1043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pt-BR" sz="1100">
              <a:effectLst/>
              <a:latin typeface="+mn-lt"/>
              <a:ea typeface="+mn-ea"/>
              <a:cs typeface="+mn-cs"/>
            </a:rPr>
            <a:t>Fonte: Empresa Brasileira de Infraestrutura Aeroportuária - INFRAERO e Agência Nacional de Aviação Civil - ANAC (Aeroportos concedidos).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pt-BR" sz="1100">
              <a:effectLst/>
              <a:latin typeface="+mn-lt"/>
              <a:ea typeface="+mn-ea"/>
              <a:cs typeface="+mn-cs"/>
            </a:rPr>
            <a:t>Notas: 1. Os dados incluem desembarques de passageiros residentes e não-residentes no Brasil.</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pt-BR" sz="1100">
              <a:effectLst/>
              <a:latin typeface="+mn-lt"/>
              <a:ea typeface="+mn-ea"/>
              <a:cs typeface="+mn-cs"/>
            </a:rPr>
            <a:t>             2. Dados dos aeroportos disponibilizados pela ANAC: Guarulhos-SP, Campinas-SP e Brasília-DF – desde 2013; Confins (MG) e Galeão (RJ) - desde Agosto/2014; Governador Aluízio Alves Natal (RN) - desde Junho/2014.	</a:t>
          </a:r>
          <a:endParaRPr lang="pt-BR">
            <a:effectLst/>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134475" cy="61912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0.00158</cdr:x>
      <cdr:y>0</cdr:y>
    </cdr:from>
    <cdr:to>
      <cdr:x>1</cdr:x>
      <cdr:y>0.09882</cdr:y>
    </cdr:to>
    <cdr:sp macro="" textlink="">
      <cdr:nvSpPr>
        <cdr:cNvPr id="5" name="Text Box 2"/>
        <cdr:cNvSpPr txBox="1">
          <a:spLocks xmlns:a="http://schemas.openxmlformats.org/drawingml/2006/main" noChangeArrowheads="1"/>
        </cdr:cNvSpPr>
      </cdr:nvSpPr>
      <cdr:spPr bwMode="auto">
        <a:xfrm xmlns:a="http://schemas.openxmlformats.org/drawingml/2006/main">
          <a:off x="14426" y="0"/>
          <a:ext cx="9115967" cy="6104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1">
            <a:defRPr sz="1000"/>
          </a:pPr>
          <a:r>
            <a:rPr lang="pt-BR" sz="1600" b="1" i="0" strike="noStrike">
              <a:solidFill>
                <a:sysClr val="windowText" lastClr="000000"/>
              </a:solidFill>
              <a:latin typeface="Calibri" pitchFamily="34" charset="0"/>
              <a:cs typeface="Calibri" pitchFamily="34" charset="0"/>
            </a:rPr>
            <a:t>Desembarques nacionais de passageiros em aeroportos do Brasil - 2005-2015</a:t>
          </a:r>
        </a:p>
      </cdr:txBody>
    </cdr:sp>
  </cdr:relSizeAnchor>
  <cdr:relSizeAnchor xmlns:cdr="http://schemas.openxmlformats.org/drawingml/2006/chartDrawing">
    <cdr:from>
      <cdr:x>0.01794</cdr:x>
      <cdr:y>0.86344</cdr:y>
    </cdr:from>
    <cdr:to>
      <cdr:x>0.9804</cdr:x>
      <cdr:y>0.99158</cdr:y>
    </cdr:to>
    <cdr:sp macro="" textlink="">
      <cdr:nvSpPr>
        <cdr:cNvPr id="2" name="CaixaDeTexto 1"/>
        <cdr:cNvSpPr txBox="1"/>
      </cdr:nvSpPr>
      <cdr:spPr>
        <a:xfrm xmlns:a="http://schemas.openxmlformats.org/drawingml/2006/main">
          <a:off x="163755" y="5334000"/>
          <a:ext cx="8787707" cy="791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a:effectLst/>
              <a:latin typeface="+mn-lt"/>
              <a:ea typeface="+mn-ea"/>
              <a:cs typeface="+mn-cs"/>
            </a:rPr>
            <a:t>Fonte: Empresa Brasileira de Infraestrutura Aeroportuária - INFRAERO e Agência Nacional de Aviação Civil - ANAC (Aeroportos concedidos).</a:t>
          </a:r>
        </a:p>
        <a:p xmlns:a="http://schemas.openxmlformats.org/drawingml/2006/main">
          <a:r>
            <a:rPr lang="pt-BR" sz="1100">
              <a:effectLst/>
              <a:latin typeface="+mn-lt"/>
              <a:ea typeface="+mn-ea"/>
              <a:cs typeface="+mn-cs"/>
            </a:rPr>
            <a:t>Notas: 1. Os dados incluem desembarques de passageiros residentes e não-residentes no Brasil.</a:t>
          </a:r>
        </a:p>
        <a:p xmlns:a="http://schemas.openxmlformats.org/drawingml/2006/main">
          <a:r>
            <a:rPr lang="pt-BR" sz="1100">
              <a:effectLst/>
              <a:latin typeface="+mn-lt"/>
              <a:ea typeface="+mn-ea"/>
              <a:cs typeface="+mn-cs"/>
            </a:rPr>
            <a:t>             2. Dados dos aeroportos disponibilizados pela ANAC: Guarulhos-SP, Campinas-SP e Brasília-DF – desde 2013; Confins (MG) e Galeão (RJ) - desde agosto/2014; Governador Aluízio Alves Natal (RN) - desde Junho/2014.</a:t>
          </a:r>
          <a:endParaRPr lang="pt-BR" sz="9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8</xdr:col>
      <xdr:colOff>0</xdr:colOff>
      <xdr:row>19</xdr:row>
      <xdr:rowOff>0</xdr:rowOff>
    </xdr:from>
    <xdr:to>
      <xdr:col>8</xdr:col>
      <xdr:colOff>104775</xdr:colOff>
      <xdr:row>20</xdr:row>
      <xdr:rowOff>152401</xdr:rowOff>
    </xdr:to>
    <xdr:sp macro="" textlink="">
      <xdr:nvSpPr>
        <xdr:cNvPr id="2" name="Text Box 3"/>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3" name="Text Box 4"/>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4" name="Text Box 5"/>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5" name="Text Box 8"/>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6" name="Text Box 9"/>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7" name="Text Box 10"/>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8" name="Text Box 13"/>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9" name="Text Box 14"/>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twoCellAnchor editAs="oneCell">
    <xdr:from>
      <xdr:col>8</xdr:col>
      <xdr:colOff>0</xdr:colOff>
      <xdr:row>19</xdr:row>
      <xdr:rowOff>0</xdr:rowOff>
    </xdr:from>
    <xdr:to>
      <xdr:col>8</xdr:col>
      <xdr:colOff>104775</xdr:colOff>
      <xdr:row>20</xdr:row>
      <xdr:rowOff>152401</xdr:rowOff>
    </xdr:to>
    <xdr:sp macro="" textlink="">
      <xdr:nvSpPr>
        <xdr:cNvPr id="10" name="Text Box 15"/>
        <xdr:cNvSpPr txBox="1">
          <a:spLocks noChangeArrowheads="1"/>
        </xdr:cNvSpPr>
      </xdr:nvSpPr>
      <xdr:spPr bwMode="auto">
        <a:xfrm>
          <a:off x="9848850" y="4591050"/>
          <a:ext cx="104775" cy="352425"/>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104775</xdr:colOff>
      <xdr:row>0</xdr:row>
      <xdr:rowOff>200025</xdr:rowOff>
    </xdr:to>
    <xdr:sp macro="" textlink="">
      <xdr:nvSpPr>
        <xdr:cNvPr id="2" name="Text Box 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3" name="Text Box 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4" name="Text Box 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5" name="Text Box 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6" name="Text Box 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 name="Text Box 6"/>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 name="Text Box 7"/>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9" name="Text Box 8"/>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0" name="Text Box 9"/>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1" name="Text Box 10"/>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2" name="Text Box 1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3" name="Text Box 1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4" name="Text Box 1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5" name="Text Box 1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6" name="Text Box 1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7" name="Text Box 16"/>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8" name="Text Box 17"/>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9" name="Text Box 18"/>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0" name="Text Box 19"/>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1" name="Text Box 20"/>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2" name="Text Box 2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3" name="Text Box 2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4" name="Text Box 23"/>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5" name="Text Box 24"/>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6" name="Text Box 25"/>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7" name="Text Box 1"/>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8" name="Text Box 2"/>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9" name="Text Box 3"/>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0" name="Text Box 4"/>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1" name="Text Box 5"/>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2" name="Text Box 6"/>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3" name="Text Box 7"/>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4" name="Text Box 8"/>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5" name="Text Box 9"/>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6" name="Text Box 10"/>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7" name="Text Box 1"/>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8" name="Text Box 2"/>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39" name="Text Box 3"/>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0" name="Text Box 4"/>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1" name="Text Box 5"/>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2" name="Text Box 6"/>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3" name="Text Box 7"/>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4" name="Text Box 8"/>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5" name="Text Box 9"/>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6" name="Text Box 10"/>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7" name="Text Box 11"/>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8" name="Text Box 12"/>
        <xdr:cNvSpPr txBox="1">
          <a:spLocks noChangeArrowheads="1"/>
        </xdr:cNvSpPr>
      </xdr:nvSpPr>
      <xdr:spPr bwMode="auto">
        <a:xfrm>
          <a:off x="79914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9" name="Text Box 13"/>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50" name="Text Box 14"/>
        <xdr:cNvSpPr txBox="1">
          <a:spLocks noChangeArrowheads="1"/>
        </xdr:cNvSpPr>
      </xdr:nvSpPr>
      <xdr:spPr bwMode="auto">
        <a:xfrm>
          <a:off x="10620375" y="0"/>
          <a:ext cx="104775" cy="32385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1" name="Text Box 1"/>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2" name="Text Box 2"/>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3" name="Text Box 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4" name="Text Box 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5" name="Text Box 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6" name="Text Box 6"/>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7" name="Text Box 7"/>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8" name="Text Box 8"/>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9" name="Text Box 9"/>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0" name="Text Box 10"/>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1" name="Text Box 11"/>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2" name="Text Box 12"/>
        <xdr:cNvSpPr txBox="1">
          <a:spLocks noChangeArrowheads="1"/>
        </xdr:cNvSpPr>
      </xdr:nvSpPr>
      <xdr:spPr bwMode="auto">
        <a:xfrm>
          <a:off x="404812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3" name="Text Box 1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4" name="Text Box 1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5" name="Text Box 1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6" name="Text Box 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7" name="Text Box 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8" name="Text Box 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9" name="Text Box 8"/>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0" name="Text Box 9"/>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1" name="Text Box 10"/>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2" name="Text Box 13"/>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3" name="Text Box 14"/>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4" name="Text Box 15"/>
        <xdr:cNvSpPr txBox="1">
          <a:spLocks noChangeArrowheads="1"/>
        </xdr:cNvSpPr>
      </xdr:nvSpPr>
      <xdr:spPr bwMode="auto">
        <a:xfrm>
          <a:off x="5362575" y="0"/>
          <a:ext cx="104775" cy="3143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5" name="Text Box 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6" name="Text Box 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7" name="Text Box 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8" name="Text Box 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9" name="Text Box 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0" name="Text Box 6"/>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1" name="Text Box 7"/>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2" name="Text Box 8"/>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3" name="Text Box 9"/>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4" name="Text Box 10"/>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5" name="Text Box 1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6" name="Text Box 1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7" name="Text Box 13"/>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8" name="Text Box 14"/>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9" name="Text Box 15"/>
        <xdr:cNvSpPr txBox="1">
          <a:spLocks noChangeArrowheads="1"/>
        </xdr:cNvSpPr>
      </xdr:nvSpPr>
      <xdr:spPr bwMode="auto">
        <a:xfrm>
          <a:off x="126873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0" name="Text Box 16"/>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1" name="Text Box 17"/>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2" name="Text Box 18"/>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3" name="Text Box 19"/>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4" name="Text Box 20"/>
        <xdr:cNvSpPr txBox="1">
          <a:spLocks noChangeArrowheads="1"/>
        </xdr:cNvSpPr>
      </xdr:nvSpPr>
      <xdr:spPr bwMode="auto">
        <a:xfrm>
          <a:off x="273367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5" name="Text Box 21"/>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6" name="Text Box 22"/>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7" name="Text Box 23"/>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8" name="Text Box 24"/>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9" name="Text Box 25"/>
        <xdr:cNvSpPr txBox="1">
          <a:spLocks noChangeArrowheads="1"/>
        </xdr:cNvSpPr>
      </xdr:nvSpPr>
      <xdr:spPr bwMode="auto">
        <a:xfrm>
          <a:off x="66770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0" name="Text Box 1"/>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1" name="Text Box 2"/>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2" name="Text Box 3"/>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3" name="Text Box 4"/>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4" name="Text Box 5"/>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5" name="Text Box 6"/>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6" name="Text Box 7"/>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7" name="Text Box 8"/>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8" name="Text Box 9"/>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9" name="Text Box 10"/>
        <xdr:cNvSpPr txBox="1">
          <a:spLocks noChangeArrowheads="1"/>
        </xdr:cNvSpPr>
      </xdr:nvSpPr>
      <xdr:spPr bwMode="auto">
        <a:xfrm>
          <a:off x="6677025" y="0"/>
          <a:ext cx="76200" cy="209550"/>
        </a:xfrm>
        <a:prstGeom prst="rect">
          <a:avLst/>
        </a:prstGeom>
        <a:noFill/>
        <a:ln w="9525">
          <a:noFill/>
          <a:miter lim="800000"/>
          <a:headEnd/>
          <a:tailEnd/>
        </a:ln>
      </xdr:spPr>
    </xdr:sp>
    <xdr:clientData/>
  </xdr:twoCellAnchor>
  <xdr:twoCellAnchor editAs="oneCell">
    <xdr:from>
      <xdr:col>12</xdr:col>
      <xdr:colOff>16566</xdr:colOff>
      <xdr:row>20</xdr:row>
      <xdr:rowOff>49696</xdr:rowOff>
    </xdr:from>
    <xdr:to>
      <xdr:col>12</xdr:col>
      <xdr:colOff>121341</xdr:colOff>
      <xdr:row>22</xdr:row>
      <xdr:rowOff>22363</xdr:rowOff>
    </xdr:to>
    <xdr:sp macro="" textlink="">
      <xdr:nvSpPr>
        <xdr:cNvPr id="110" name="Text Box 1"/>
        <xdr:cNvSpPr txBox="1">
          <a:spLocks noChangeArrowheads="1"/>
        </xdr:cNvSpPr>
      </xdr:nvSpPr>
      <xdr:spPr bwMode="auto">
        <a:xfrm>
          <a:off x="8008041" y="5088421"/>
          <a:ext cx="104775" cy="372717"/>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1" name="Text Box 2"/>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2" name="Text Box 3"/>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3" name="Text Box 4"/>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4" name="Text Box 5"/>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5" name="Text Box 6"/>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6" name="Text Box 7"/>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7" name="Text Box 8"/>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8" name="Text Box 9"/>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9" name="Text Box 10"/>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0" name="Text Box 11"/>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1" name="Text Box 12"/>
        <xdr:cNvSpPr txBox="1">
          <a:spLocks noChangeArrowheads="1"/>
        </xdr:cNvSpPr>
      </xdr:nvSpPr>
      <xdr:spPr bwMode="auto">
        <a:xfrm>
          <a:off x="79914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2" name="Text Box 13"/>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3" name="Text Box 14"/>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4" name="Text Box 15"/>
        <xdr:cNvSpPr txBox="1">
          <a:spLocks noChangeArrowheads="1"/>
        </xdr:cNvSpPr>
      </xdr:nvSpPr>
      <xdr:spPr bwMode="auto">
        <a:xfrm>
          <a:off x="10620375" y="5038725"/>
          <a:ext cx="104775" cy="37147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5" name="Text Box 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6" name="Text Box 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7" name="Text Box 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8" name="Text Box 8"/>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9" name="Text Box 9"/>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0" name="Text Box 10"/>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1" name="Text Box 1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2" name="Text Box 1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3" name="Text Box 1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4" name="Text Box 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5" name="Text Box 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6" name="Text Box 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7" name="Text Box 8"/>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8" name="Text Box 9"/>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9" name="Text Box 10"/>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0" name="Text Box 13"/>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1" name="Text Box 14"/>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2" name="Text Box 15"/>
        <xdr:cNvSpPr txBox="1">
          <a:spLocks noChangeArrowheads="1"/>
        </xdr:cNvSpPr>
      </xdr:nvSpPr>
      <xdr:spPr bwMode="auto">
        <a:xfrm>
          <a:off x="5362575" y="5238750"/>
          <a:ext cx="104775" cy="35242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6010275" cy="87820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0.00317</cdr:x>
      <cdr:y>0.00644</cdr:y>
    </cdr:from>
    <cdr:to>
      <cdr:x>1</cdr:x>
      <cdr:y>0.14308</cdr:y>
    </cdr:to>
    <cdr:sp macro="" textlink="">
      <cdr:nvSpPr>
        <cdr:cNvPr id="2" name="CaixaDeTexto 1"/>
        <cdr:cNvSpPr txBox="1"/>
      </cdr:nvSpPr>
      <cdr:spPr>
        <a:xfrm xmlns:a="http://schemas.openxmlformats.org/drawingml/2006/main">
          <a:off x="18871" y="36290"/>
          <a:ext cx="5934254" cy="7705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1400" b="1" i="0" baseline="0">
              <a:latin typeface="Calibri" pitchFamily="34" charset="0"/>
              <a:ea typeface="+mn-ea"/>
              <a:cs typeface="Calibri" pitchFamily="34" charset="0"/>
            </a:rPr>
            <a:t>Chegadas internacionais  de turistas e receita cambial </a:t>
          </a:r>
        </a:p>
        <a:p xmlns:a="http://schemas.openxmlformats.org/drawingml/2006/main">
          <a:pPr algn="ctr" rtl="0"/>
          <a:r>
            <a:rPr lang="pt-BR" sz="1400" b="1" i="0" baseline="0">
              <a:latin typeface="Calibri" pitchFamily="34" charset="0"/>
              <a:ea typeface="+mn-ea"/>
              <a:cs typeface="Calibri" pitchFamily="34" charset="0"/>
            </a:rPr>
            <a:t>do turismo no mundo - 2010-2015</a:t>
          </a:r>
          <a:endParaRPr lang="pt-BR" sz="1400" b="1">
            <a:latin typeface="Calibri" pitchFamily="34" charset="0"/>
            <a:cs typeface="Calibri" pitchFamily="34" charset="0"/>
          </a:endParaRPr>
        </a:p>
      </cdr:txBody>
    </cdr:sp>
  </cdr:relSizeAnchor>
  <cdr:relSizeAnchor xmlns:cdr="http://schemas.openxmlformats.org/drawingml/2006/chartDrawing">
    <cdr:from>
      <cdr:x>0.02018</cdr:x>
      <cdr:y>0.27082</cdr:y>
    </cdr:from>
    <cdr:to>
      <cdr:x>0.05465</cdr:x>
      <cdr:y>0.66636</cdr:y>
    </cdr:to>
    <cdr:sp macro="" textlink="">
      <cdr:nvSpPr>
        <cdr:cNvPr id="3" name="CaixaDeTexto 2"/>
        <cdr:cNvSpPr txBox="1"/>
      </cdr:nvSpPr>
      <cdr:spPr>
        <a:xfrm xmlns:a="http://schemas.openxmlformats.org/drawingml/2006/main" rot="16200000">
          <a:off x="-1511461" y="4007783"/>
          <a:ext cx="3469822" cy="2058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rgbClr val="0070C0"/>
              </a:solidFill>
              <a:latin typeface="Calibri" pitchFamily="34" charset="0"/>
              <a:ea typeface="+mn-ea"/>
              <a:cs typeface="Calibri" pitchFamily="34" charset="0"/>
            </a:rPr>
            <a:t>Milhões de chegadas</a:t>
          </a:r>
          <a:endParaRPr lang="pt-BR" sz="800" b="0">
            <a:solidFill>
              <a:srgbClr val="0070C0"/>
            </a:solidFill>
            <a:latin typeface="Calibri" pitchFamily="34" charset="0"/>
            <a:cs typeface="Calibri" pitchFamily="34" charset="0"/>
          </a:endParaRPr>
        </a:p>
      </cdr:txBody>
    </cdr:sp>
  </cdr:relSizeAnchor>
  <cdr:relSizeAnchor xmlns:cdr="http://schemas.openxmlformats.org/drawingml/2006/chartDrawing">
    <cdr:from>
      <cdr:x>0.94848</cdr:x>
      <cdr:y>0.27082</cdr:y>
    </cdr:from>
    <cdr:to>
      <cdr:x>0.98949</cdr:x>
      <cdr:y>0.66636</cdr:y>
    </cdr:to>
    <cdr:sp macro="" textlink="">
      <cdr:nvSpPr>
        <cdr:cNvPr id="4" name="CaixaDeTexto 3"/>
        <cdr:cNvSpPr txBox="1"/>
      </cdr:nvSpPr>
      <cdr:spPr>
        <a:xfrm xmlns:a="http://schemas.openxmlformats.org/drawingml/2006/main" rot="16200000">
          <a:off x="4087041" y="3991940"/>
          <a:ext cx="3473652" cy="24648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chemeClr val="accent2"/>
              </a:solidFill>
              <a:latin typeface="Calibri" pitchFamily="34" charset="0"/>
              <a:ea typeface="+mn-ea"/>
              <a:cs typeface="Calibri" pitchFamily="34" charset="0"/>
            </a:rPr>
            <a:t>US$ bilhões</a:t>
          </a:r>
          <a:endParaRPr lang="pt-BR" sz="800" b="0">
            <a:solidFill>
              <a:schemeClr val="accent2"/>
            </a:solidFill>
            <a:latin typeface="Calibri" pitchFamily="34" charset="0"/>
            <a:cs typeface="Calibri"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iretoria%20-%20Anu&#225;rios/Anu&#225;rio%202016/Anuario%202016%20-%20Desenvolvimento%20e%20Memoria/10.%20Movimenta&#231;&#227;o%20de%20passageiros%20-%20ANTT/Tabelas/10.%20Mov.%20Rod.%20ANTT%20%202014%20-%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 Mov. Passageiros em Rod-Br"/>
      <sheetName val="MOV. RODOV_10.1-10.2"/>
      <sheetName val="MOV. RODOV_10.3-10.4"/>
    </sheetNames>
    <sheetDataSet>
      <sheetData sheetId="0"/>
      <sheetData sheetId="1"/>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002060"/>
  </sheetPr>
  <dimension ref="A1:L25"/>
  <sheetViews>
    <sheetView showGridLines="0" tabSelected="1" zoomScaleNormal="100" zoomScaleSheetLayoutView="70" workbookViewId="0"/>
  </sheetViews>
  <sheetFormatPr defaultColWidth="8.85546875" defaultRowHeight="30" customHeight="1" x14ac:dyDescent="0.2"/>
  <cols>
    <col min="1" max="7" width="12.7109375" style="2" customWidth="1"/>
    <col min="8" max="8" width="13.42578125" style="2" customWidth="1"/>
    <col min="9" max="16384" width="8.85546875" style="2"/>
  </cols>
  <sheetData>
    <row r="1" spans="1:12" ht="38.25" customHeight="1" x14ac:dyDescent="0.3">
      <c r="F1" s="1220"/>
      <c r="G1" s="1219"/>
      <c r="H1" s="1"/>
      <c r="I1" s="1"/>
    </row>
    <row r="2" spans="1:12" ht="38.25" customHeight="1" x14ac:dyDescent="0.2">
      <c r="A2" s="1273" t="s">
        <v>1138</v>
      </c>
      <c r="B2" s="1273"/>
      <c r="C2" s="1273" t="s">
        <v>1139</v>
      </c>
      <c r="D2" s="1273"/>
      <c r="F2" s="1220"/>
      <c r="G2" s="1219"/>
    </row>
    <row r="3" spans="1:12" ht="30" customHeight="1" x14ac:dyDescent="0.2">
      <c r="A3" s="1273"/>
      <c r="B3" s="1273"/>
      <c r="C3" s="1273"/>
      <c r="D3" s="1273"/>
    </row>
    <row r="4" spans="1:12" ht="30" customHeight="1" x14ac:dyDescent="0.4">
      <c r="A4" s="3"/>
      <c r="B4" s="4"/>
      <c r="C4" s="4"/>
    </row>
    <row r="5" spans="1:12" ht="30" customHeight="1" x14ac:dyDescent="0.4">
      <c r="A5" s="3"/>
      <c r="B5" s="4"/>
      <c r="C5" s="4"/>
    </row>
    <row r="6" spans="1:12" ht="30" customHeight="1" x14ac:dyDescent="0.4">
      <c r="A6" s="3"/>
      <c r="B6" s="4"/>
      <c r="C6" s="4"/>
      <c r="J6" s="1272"/>
      <c r="K6" s="1272"/>
      <c r="L6" s="1272"/>
    </row>
    <row r="7" spans="1:12" ht="30" customHeight="1" x14ac:dyDescent="0.4">
      <c r="A7" s="3"/>
      <c r="J7" s="1272"/>
      <c r="K7" s="1272"/>
      <c r="L7" s="1272"/>
    </row>
    <row r="8" spans="1:12" ht="30" customHeight="1" x14ac:dyDescent="0.4">
      <c r="A8" s="3"/>
    </row>
    <row r="9" spans="1:12" ht="30" customHeight="1" x14ac:dyDescent="0.4">
      <c r="A9" s="3"/>
      <c r="C9" s="1275" t="s">
        <v>147</v>
      </c>
      <c r="D9" s="1275"/>
      <c r="E9" s="1275"/>
      <c r="G9" s="5"/>
    </row>
    <row r="10" spans="1:12" ht="30" customHeight="1" x14ac:dyDescent="0.4">
      <c r="A10" s="3"/>
      <c r="C10" s="1275"/>
      <c r="D10" s="1275"/>
      <c r="E10" s="1275"/>
    </row>
    <row r="11" spans="1:12" ht="30" customHeight="1" x14ac:dyDescent="0.4">
      <c r="A11" s="3"/>
      <c r="C11" s="1275"/>
      <c r="D11" s="1275"/>
      <c r="E11" s="1275"/>
    </row>
    <row r="12" spans="1:12" ht="30" customHeight="1" x14ac:dyDescent="0.4">
      <c r="A12" s="3"/>
      <c r="G12" s="5"/>
    </row>
    <row r="13" spans="1:12" ht="30" customHeight="1" x14ac:dyDescent="0.35">
      <c r="B13" s="5"/>
      <c r="C13" s="1276" t="s">
        <v>225</v>
      </c>
      <c r="D13" s="1276"/>
      <c r="E13" s="1276"/>
      <c r="G13" s="5"/>
    </row>
    <row r="14" spans="1:12" ht="30" customHeight="1" x14ac:dyDescent="0.35">
      <c r="C14" s="1276" t="s">
        <v>138</v>
      </c>
      <c r="D14" s="1276" t="s">
        <v>0</v>
      </c>
      <c r="E14" s="1276"/>
      <c r="G14" s="5"/>
    </row>
    <row r="15" spans="1:12" ht="30" customHeight="1" x14ac:dyDescent="0.2">
      <c r="D15" s="5"/>
      <c r="E15" s="5"/>
      <c r="F15" s="5"/>
      <c r="G15" s="5"/>
    </row>
    <row r="16" spans="1:12" ht="30" customHeight="1" x14ac:dyDescent="0.2">
      <c r="D16" s="5"/>
      <c r="E16" s="5"/>
      <c r="F16" s="5"/>
      <c r="G16" s="5"/>
    </row>
    <row r="17" spans="1:8" ht="30" customHeight="1" x14ac:dyDescent="0.2">
      <c r="D17" s="4"/>
    </row>
    <row r="18" spans="1:8" ht="30" customHeight="1" x14ac:dyDescent="0.2">
      <c r="D18" s="4"/>
    </row>
    <row r="19" spans="1:8" ht="30" customHeight="1" x14ac:dyDescent="0.2">
      <c r="A19" s="6"/>
      <c r="B19" s="4"/>
      <c r="C19" s="4"/>
    </row>
    <row r="20" spans="1:8" ht="30" customHeight="1" x14ac:dyDescent="0.2">
      <c r="A20" s="6"/>
      <c r="B20" s="4"/>
      <c r="C20" s="4"/>
    </row>
    <row r="21" spans="1:8" ht="30" customHeight="1" x14ac:dyDescent="0.2">
      <c r="A21" s="7"/>
      <c r="B21" s="4"/>
      <c r="C21" s="4"/>
    </row>
    <row r="22" spans="1:8" ht="30" customHeight="1" x14ac:dyDescent="0.2">
      <c r="A22" s="7"/>
      <c r="B22" s="4"/>
      <c r="C22" s="4"/>
    </row>
    <row r="23" spans="1:8" ht="30" customHeight="1" x14ac:dyDescent="0.2">
      <c r="A23" s="7"/>
      <c r="B23" s="4"/>
      <c r="C23" s="4"/>
    </row>
    <row r="24" spans="1:8" ht="30" customHeight="1" x14ac:dyDescent="0.2">
      <c r="A24" s="7"/>
      <c r="B24" s="4"/>
      <c r="C24" s="4"/>
    </row>
    <row r="25" spans="1:8" ht="30" customHeight="1" x14ac:dyDescent="0.2">
      <c r="A25" s="1274"/>
      <c r="B25" s="1274"/>
      <c r="C25" s="1274"/>
      <c r="D25" s="1274"/>
      <c r="E25" s="1274"/>
      <c r="F25" s="1274"/>
      <c r="G25" s="1274"/>
      <c r="H25" s="1274"/>
    </row>
  </sheetData>
  <mergeCells count="7">
    <mergeCell ref="J6:L7"/>
    <mergeCell ref="A2:B3"/>
    <mergeCell ref="A25:H25"/>
    <mergeCell ref="C2:D3"/>
    <mergeCell ref="C9:E11"/>
    <mergeCell ref="C13:E13"/>
    <mergeCell ref="C14:E14"/>
  </mergeCells>
  <printOptions horizontalCentered="1"/>
  <pageMargins left="0.78740157480314965" right="0.78740157480314965" top="0.78740157480314965" bottom="0.59055118110236227" header="0.51181102362204722" footer="0.51181102362204722"/>
  <pageSetup paperSize="9" scale="8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92D050"/>
  </sheetPr>
  <dimension ref="A1:AB141"/>
  <sheetViews>
    <sheetView showGridLines="0" zoomScaleNormal="100" zoomScaleSheetLayoutView="100" workbookViewId="0"/>
  </sheetViews>
  <sheetFormatPr defaultColWidth="11.42578125" defaultRowHeight="12.75" x14ac:dyDescent="0.25"/>
  <cols>
    <col min="1" max="1" width="36.7109375" style="42" customWidth="1"/>
    <col min="2" max="3" width="10.28515625" style="42" customWidth="1"/>
    <col min="4" max="15" width="9" style="42" customWidth="1"/>
    <col min="16" max="16" width="10.7109375" style="59" customWidth="1"/>
    <col min="17" max="16384" width="11.42578125" style="42"/>
  </cols>
  <sheetData>
    <row r="1" spans="1:16" s="28" customFormat="1" ht="24.95" customHeight="1" x14ac:dyDescent="0.25">
      <c r="A1" s="1136" t="s">
        <v>1186</v>
      </c>
      <c r="B1" s="1136"/>
      <c r="C1" s="1136"/>
      <c r="D1" s="1136"/>
      <c r="E1" s="1136"/>
      <c r="F1" s="1136"/>
      <c r="G1" s="1136"/>
      <c r="P1" s="32"/>
    </row>
    <row r="2" spans="1:16" s="56" customFormat="1" ht="24.95" customHeight="1" thickBot="1" x14ac:dyDescent="0.3">
      <c r="A2" s="29" t="s">
        <v>144</v>
      </c>
      <c r="B2" s="54"/>
      <c r="C2" s="54"/>
      <c r="D2" s="54"/>
      <c r="E2" s="54"/>
      <c r="F2" s="54"/>
      <c r="G2" s="54"/>
      <c r="H2" s="54"/>
      <c r="I2" s="54"/>
      <c r="J2" s="54"/>
      <c r="K2" s="54"/>
      <c r="L2" s="54"/>
      <c r="M2" s="54"/>
      <c r="N2" s="54"/>
      <c r="O2" s="54"/>
      <c r="P2" s="55"/>
    </row>
    <row r="3" spans="1:16" s="40" customFormat="1" ht="20.100000000000001" customHeight="1" x14ac:dyDescent="0.25">
      <c r="A3" s="1289" t="s">
        <v>13</v>
      </c>
      <c r="B3" s="1283" t="s">
        <v>100</v>
      </c>
      <c r="C3" s="1284"/>
      <c r="D3" s="1284"/>
      <c r="E3" s="1284"/>
      <c r="F3" s="1284"/>
      <c r="G3" s="1284"/>
      <c r="H3" s="1284"/>
      <c r="I3" s="1284"/>
      <c r="J3" s="1284"/>
      <c r="K3" s="1284"/>
      <c r="L3" s="1284"/>
      <c r="M3" s="1284"/>
      <c r="N3" s="1284"/>
      <c r="O3" s="1284"/>
      <c r="P3" s="57"/>
    </row>
    <row r="4" spans="1:16"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6" ht="20.100000000000001" customHeight="1" x14ac:dyDescent="0.25">
      <c r="A5" s="1291"/>
      <c r="B5" s="60">
        <v>2014</v>
      </c>
      <c r="C5" s="60">
        <v>2015</v>
      </c>
      <c r="D5" s="60">
        <v>2014</v>
      </c>
      <c r="E5" s="60">
        <v>2015</v>
      </c>
      <c r="F5" s="60">
        <v>2014</v>
      </c>
      <c r="G5" s="60">
        <v>2015</v>
      </c>
      <c r="H5" s="60">
        <v>2014</v>
      </c>
      <c r="I5" s="60">
        <v>2015</v>
      </c>
      <c r="J5" s="60">
        <v>2014</v>
      </c>
      <c r="K5" s="60">
        <v>2015</v>
      </c>
      <c r="L5" s="60">
        <v>2014</v>
      </c>
      <c r="M5" s="60">
        <v>2015</v>
      </c>
      <c r="N5" s="60">
        <v>2014</v>
      </c>
      <c r="O5" s="61">
        <v>2015</v>
      </c>
    </row>
    <row r="6" spans="1:16" ht="20.100000000000001" customHeight="1" x14ac:dyDescent="0.25">
      <c r="A6" s="37" t="s">
        <v>21</v>
      </c>
      <c r="B6" s="38">
        <v>65572</v>
      </c>
      <c r="C6" s="38">
        <v>55879</v>
      </c>
      <c r="D6" s="38">
        <v>12054</v>
      </c>
      <c r="E6" s="38">
        <v>12756</v>
      </c>
      <c r="F6" s="38">
        <v>10698</v>
      </c>
      <c r="G6" s="38">
        <v>14110</v>
      </c>
      <c r="H6" s="38">
        <v>8830</v>
      </c>
      <c r="I6" s="38">
        <v>11486</v>
      </c>
      <c r="J6" s="38">
        <v>102</v>
      </c>
      <c r="K6" s="38">
        <v>716</v>
      </c>
      <c r="L6" s="38">
        <v>50</v>
      </c>
      <c r="M6" s="38">
        <v>260</v>
      </c>
      <c r="N6" s="38">
        <v>418</v>
      </c>
      <c r="O6" s="38">
        <v>66</v>
      </c>
    </row>
    <row r="7" spans="1:16" s="40" customFormat="1" ht="20.100000000000001" customHeight="1" x14ac:dyDescent="0.25">
      <c r="A7" s="40" t="s">
        <v>22</v>
      </c>
      <c r="B7" s="41">
        <v>161</v>
      </c>
      <c r="C7" s="41">
        <v>198</v>
      </c>
      <c r="D7" s="41">
        <v>6</v>
      </c>
      <c r="E7" s="41">
        <v>34</v>
      </c>
      <c r="F7" s="41">
        <v>3</v>
      </c>
      <c r="G7" s="41">
        <v>22</v>
      </c>
      <c r="H7" s="41">
        <v>50</v>
      </c>
      <c r="I7" s="41">
        <v>14</v>
      </c>
      <c r="J7" s="41">
        <v>0</v>
      </c>
      <c r="K7" s="41">
        <v>30</v>
      </c>
      <c r="L7" s="41">
        <v>0</v>
      </c>
      <c r="M7" s="41">
        <v>7</v>
      </c>
      <c r="N7" s="41">
        <v>0</v>
      </c>
      <c r="O7" s="41">
        <v>0</v>
      </c>
      <c r="P7" s="57"/>
    </row>
    <row r="8" spans="1:16" ht="20.100000000000001" customHeight="1" x14ac:dyDescent="0.25">
      <c r="A8" s="42" t="s">
        <v>23</v>
      </c>
      <c r="B8" s="43">
        <v>106</v>
      </c>
      <c r="C8" s="43">
        <v>151</v>
      </c>
      <c r="D8" s="43">
        <v>0</v>
      </c>
      <c r="E8" s="43">
        <v>17</v>
      </c>
      <c r="F8" s="43">
        <v>2</v>
      </c>
      <c r="G8" s="43">
        <v>21</v>
      </c>
      <c r="H8" s="43">
        <v>43</v>
      </c>
      <c r="I8" s="43">
        <v>13</v>
      </c>
      <c r="J8" s="43">
        <v>0</v>
      </c>
      <c r="K8" s="43">
        <v>30</v>
      </c>
      <c r="L8" s="43">
        <v>0</v>
      </c>
      <c r="M8" s="43">
        <v>7</v>
      </c>
      <c r="N8" s="43">
        <v>0</v>
      </c>
      <c r="O8" s="43">
        <v>0</v>
      </c>
    </row>
    <row r="9" spans="1:16" ht="20.100000000000001" customHeight="1" x14ac:dyDescent="0.25">
      <c r="A9" s="42" t="s">
        <v>24</v>
      </c>
      <c r="B9" s="43">
        <v>0</v>
      </c>
      <c r="C9" s="43">
        <v>0</v>
      </c>
      <c r="D9" s="43">
        <v>0</v>
      </c>
      <c r="E9" s="43">
        <v>0</v>
      </c>
      <c r="F9" s="43">
        <v>0</v>
      </c>
      <c r="G9" s="43">
        <v>0</v>
      </c>
      <c r="H9" s="43">
        <v>0</v>
      </c>
      <c r="I9" s="43">
        <v>0</v>
      </c>
      <c r="J9" s="43">
        <v>0</v>
      </c>
      <c r="K9" s="43">
        <v>0</v>
      </c>
      <c r="L9" s="43">
        <v>0</v>
      </c>
      <c r="M9" s="43">
        <v>0</v>
      </c>
      <c r="N9" s="43">
        <v>0</v>
      </c>
      <c r="O9" s="43">
        <v>0</v>
      </c>
    </row>
    <row r="10" spans="1:16" ht="20.100000000000001" customHeight="1" x14ac:dyDescent="0.25">
      <c r="A10" s="42" t="s">
        <v>25</v>
      </c>
      <c r="B10" s="43">
        <v>0</v>
      </c>
      <c r="C10" s="43">
        <v>11</v>
      </c>
      <c r="D10" s="43">
        <v>0</v>
      </c>
      <c r="E10" s="43">
        <v>11</v>
      </c>
      <c r="F10" s="43">
        <v>0</v>
      </c>
      <c r="G10" s="43">
        <v>0</v>
      </c>
      <c r="H10" s="43">
        <v>0</v>
      </c>
      <c r="I10" s="43">
        <v>0</v>
      </c>
      <c r="J10" s="43">
        <v>0</v>
      </c>
      <c r="K10" s="43">
        <v>0</v>
      </c>
      <c r="L10" s="43">
        <v>0</v>
      </c>
      <c r="M10" s="43">
        <v>0</v>
      </c>
      <c r="N10" s="43">
        <v>0</v>
      </c>
      <c r="O10" s="43">
        <v>0</v>
      </c>
    </row>
    <row r="11" spans="1:16" ht="20.100000000000001" customHeight="1" x14ac:dyDescent="0.25">
      <c r="A11" s="42" t="s">
        <v>26</v>
      </c>
      <c r="B11" s="43">
        <v>0</v>
      </c>
      <c r="C11" s="43">
        <v>2</v>
      </c>
      <c r="D11" s="43">
        <v>0</v>
      </c>
      <c r="E11" s="43">
        <v>2</v>
      </c>
      <c r="F11" s="43">
        <v>0</v>
      </c>
      <c r="G11" s="43">
        <v>0</v>
      </c>
      <c r="H11" s="43">
        <v>0</v>
      </c>
      <c r="I11" s="43">
        <v>0</v>
      </c>
      <c r="J11" s="43">
        <v>0</v>
      </c>
      <c r="K11" s="43">
        <v>0</v>
      </c>
      <c r="L11" s="43">
        <v>0</v>
      </c>
      <c r="M11" s="43">
        <v>0</v>
      </c>
      <c r="N11" s="43">
        <v>0</v>
      </c>
      <c r="O11" s="43">
        <v>0</v>
      </c>
    </row>
    <row r="12" spans="1:16" ht="20.100000000000001" customHeight="1" x14ac:dyDescent="0.25">
      <c r="A12" s="42" t="s">
        <v>27</v>
      </c>
      <c r="B12" s="43">
        <v>55</v>
      </c>
      <c r="C12" s="43">
        <v>34</v>
      </c>
      <c r="D12" s="43">
        <v>6</v>
      </c>
      <c r="E12" s="43">
        <v>4</v>
      </c>
      <c r="F12" s="43">
        <v>1</v>
      </c>
      <c r="G12" s="43">
        <v>1</v>
      </c>
      <c r="H12" s="43">
        <v>7</v>
      </c>
      <c r="I12" s="43">
        <v>1</v>
      </c>
      <c r="J12" s="43">
        <v>0</v>
      </c>
      <c r="K12" s="43">
        <v>0</v>
      </c>
      <c r="L12" s="43">
        <v>0</v>
      </c>
      <c r="M12" s="43">
        <v>0</v>
      </c>
      <c r="N12" s="43">
        <v>0</v>
      </c>
      <c r="O12" s="43">
        <v>0</v>
      </c>
    </row>
    <row r="13" spans="1:16" s="40" customFormat="1" ht="20.100000000000001" customHeight="1" x14ac:dyDescent="0.25">
      <c r="A13" s="40" t="s">
        <v>28</v>
      </c>
      <c r="B13" s="41">
        <v>24</v>
      </c>
      <c r="C13" s="41">
        <v>46</v>
      </c>
      <c r="D13" s="41">
        <v>12</v>
      </c>
      <c r="E13" s="41">
        <v>8</v>
      </c>
      <c r="F13" s="41">
        <v>1</v>
      </c>
      <c r="G13" s="41">
        <v>11</v>
      </c>
      <c r="H13" s="41">
        <v>0</v>
      </c>
      <c r="I13" s="41">
        <v>3</v>
      </c>
      <c r="J13" s="41">
        <v>0</v>
      </c>
      <c r="K13" s="41">
        <v>0</v>
      </c>
      <c r="L13" s="41">
        <v>0</v>
      </c>
      <c r="M13" s="41">
        <v>0</v>
      </c>
      <c r="N13" s="41">
        <v>0</v>
      </c>
      <c r="O13" s="41">
        <v>0</v>
      </c>
      <c r="P13" s="57"/>
    </row>
    <row r="14" spans="1:16" ht="20.100000000000001" customHeight="1" x14ac:dyDescent="0.25">
      <c r="A14" s="42" t="s">
        <v>29</v>
      </c>
      <c r="B14" s="43">
        <v>4</v>
      </c>
      <c r="C14" s="43">
        <v>6</v>
      </c>
      <c r="D14" s="43">
        <v>2</v>
      </c>
      <c r="E14" s="43">
        <v>0</v>
      </c>
      <c r="F14" s="43">
        <v>0</v>
      </c>
      <c r="G14" s="43">
        <v>3</v>
      </c>
      <c r="H14" s="43">
        <v>0</v>
      </c>
      <c r="I14" s="43">
        <v>1</v>
      </c>
      <c r="J14" s="43">
        <v>0</v>
      </c>
      <c r="K14" s="43">
        <v>0</v>
      </c>
      <c r="L14" s="43">
        <v>0</v>
      </c>
      <c r="M14" s="43">
        <v>0</v>
      </c>
      <c r="N14" s="43">
        <v>0</v>
      </c>
      <c r="O14" s="43">
        <v>0</v>
      </c>
    </row>
    <row r="15" spans="1:16" ht="20.100000000000001" customHeight="1" x14ac:dyDescent="0.25">
      <c r="A15" s="42" t="s">
        <v>30</v>
      </c>
      <c r="B15" s="43">
        <v>0</v>
      </c>
      <c r="C15" s="43">
        <v>1</v>
      </c>
      <c r="D15" s="43">
        <v>0</v>
      </c>
      <c r="E15" s="43">
        <v>0</v>
      </c>
      <c r="F15" s="43">
        <v>0</v>
      </c>
      <c r="G15" s="43">
        <v>0</v>
      </c>
      <c r="H15" s="43">
        <v>0</v>
      </c>
      <c r="I15" s="43">
        <v>0</v>
      </c>
      <c r="J15" s="43">
        <v>0</v>
      </c>
      <c r="K15" s="43">
        <v>0</v>
      </c>
      <c r="L15" s="43">
        <v>0</v>
      </c>
      <c r="M15" s="43">
        <v>0</v>
      </c>
      <c r="N15" s="43">
        <v>0</v>
      </c>
      <c r="O15" s="43">
        <v>0</v>
      </c>
    </row>
    <row r="16" spans="1:16" ht="20.100000000000001" customHeight="1" x14ac:dyDescent="0.25">
      <c r="A16" s="42" t="s">
        <v>31</v>
      </c>
      <c r="B16" s="43">
        <v>0</v>
      </c>
      <c r="C16" s="43">
        <v>2</v>
      </c>
      <c r="D16" s="43">
        <v>0</v>
      </c>
      <c r="E16" s="43">
        <v>0</v>
      </c>
      <c r="F16" s="43">
        <v>0</v>
      </c>
      <c r="G16" s="43">
        <v>1</v>
      </c>
      <c r="H16" s="43">
        <v>0</v>
      </c>
      <c r="I16" s="43">
        <v>0</v>
      </c>
      <c r="J16" s="43">
        <v>0</v>
      </c>
      <c r="K16" s="43">
        <v>0</v>
      </c>
      <c r="L16" s="43">
        <v>0</v>
      </c>
      <c r="M16" s="43">
        <v>0</v>
      </c>
      <c r="N16" s="43">
        <v>0</v>
      </c>
      <c r="O16" s="43">
        <v>0</v>
      </c>
      <c r="P16" s="71"/>
    </row>
    <row r="17" spans="1:16" ht="20.100000000000001" customHeight="1" x14ac:dyDescent="0.25">
      <c r="A17" s="42" t="s">
        <v>32</v>
      </c>
      <c r="B17" s="43">
        <v>10</v>
      </c>
      <c r="C17" s="43">
        <v>13</v>
      </c>
      <c r="D17" s="43">
        <v>9</v>
      </c>
      <c r="E17" s="43">
        <v>2</v>
      </c>
      <c r="F17" s="43">
        <v>0</v>
      </c>
      <c r="G17" s="43">
        <v>0</v>
      </c>
      <c r="H17" s="43">
        <v>0</v>
      </c>
      <c r="I17" s="43">
        <v>1</v>
      </c>
      <c r="J17" s="43">
        <v>0</v>
      </c>
      <c r="K17" s="43">
        <v>0</v>
      </c>
      <c r="L17" s="43">
        <v>0</v>
      </c>
      <c r="M17" s="43">
        <v>0</v>
      </c>
      <c r="N17" s="43">
        <v>0</v>
      </c>
      <c r="O17" s="43">
        <v>0</v>
      </c>
    </row>
    <row r="18" spans="1:16" ht="20.100000000000001" customHeight="1" x14ac:dyDescent="0.25">
      <c r="A18" s="42" t="s">
        <v>33</v>
      </c>
      <c r="B18" s="43">
        <v>10</v>
      </c>
      <c r="C18" s="43">
        <v>24</v>
      </c>
      <c r="D18" s="43">
        <v>1</v>
      </c>
      <c r="E18" s="43">
        <v>6</v>
      </c>
      <c r="F18" s="43">
        <v>1</v>
      </c>
      <c r="G18" s="43">
        <v>7</v>
      </c>
      <c r="H18" s="43">
        <v>0</v>
      </c>
      <c r="I18" s="43">
        <v>1</v>
      </c>
      <c r="J18" s="43">
        <v>0</v>
      </c>
      <c r="K18" s="43">
        <v>0</v>
      </c>
      <c r="L18" s="43">
        <v>0</v>
      </c>
      <c r="M18" s="43">
        <v>0</v>
      </c>
      <c r="N18" s="43">
        <v>0</v>
      </c>
      <c r="O18" s="43">
        <v>0</v>
      </c>
    </row>
    <row r="19" spans="1:16" s="40" customFormat="1" ht="20.100000000000001" customHeight="1" x14ac:dyDescent="0.25">
      <c r="A19" s="40" t="s">
        <v>34</v>
      </c>
      <c r="B19" s="41">
        <v>5075</v>
      </c>
      <c r="C19" s="41">
        <v>6848</v>
      </c>
      <c r="D19" s="41">
        <v>682</v>
      </c>
      <c r="E19" s="41">
        <v>532</v>
      </c>
      <c r="F19" s="41">
        <v>1988</v>
      </c>
      <c r="G19" s="41">
        <v>2835</v>
      </c>
      <c r="H19" s="41">
        <v>40</v>
      </c>
      <c r="I19" s="41">
        <v>465</v>
      </c>
      <c r="J19" s="41">
        <v>4</v>
      </c>
      <c r="K19" s="41">
        <v>407</v>
      </c>
      <c r="L19" s="41">
        <v>0</v>
      </c>
      <c r="M19" s="41">
        <v>3</v>
      </c>
      <c r="N19" s="41">
        <v>1</v>
      </c>
      <c r="O19" s="41">
        <v>5</v>
      </c>
      <c r="P19" s="57"/>
    </row>
    <row r="20" spans="1:16" ht="20.100000000000001" customHeight="1" x14ac:dyDescent="0.25">
      <c r="A20" s="42" t="s">
        <v>35</v>
      </c>
      <c r="B20" s="43">
        <v>685</v>
      </c>
      <c r="C20" s="43">
        <v>1215</v>
      </c>
      <c r="D20" s="43">
        <v>121</v>
      </c>
      <c r="E20" s="43">
        <v>98</v>
      </c>
      <c r="F20" s="43">
        <v>92</v>
      </c>
      <c r="G20" s="43">
        <v>559</v>
      </c>
      <c r="H20" s="43">
        <v>20</v>
      </c>
      <c r="I20" s="43">
        <v>53</v>
      </c>
      <c r="J20" s="43">
        <v>0</v>
      </c>
      <c r="K20" s="43">
        <v>36</v>
      </c>
      <c r="L20" s="43">
        <v>0</v>
      </c>
      <c r="M20" s="43">
        <v>1</v>
      </c>
      <c r="N20" s="43">
        <v>0</v>
      </c>
      <c r="O20" s="43">
        <v>0</v>
      </c>
    </row>
    <row r="21" spans="1:16" ht="20.100000000000001" customHeight="1" x14ac:dyDescent="0.25">
      <c r="A21" s="42" t="s">
        <v>36</v>
      </c>
      <c r="B21" s="43">
        <v>4013</v>
      </c>
      <c r="C21" s="43">
        <v>5422</v>
      </c>
      <c r="D21" s="43">
        <v>493</v>
      </c>
      <c r="E21" s="43">
        <v>321</v>
      </c>
      <c r="F21" s="43">
        <v>1881</v>
      </c>
      <c r="G21" s="43">
        <v>2255</v>
      </c>
      <c r="H21" s="43">
        <v>12</v>
      </c>
      <c r="I21" s="43">
        <v>381</v>
      </c>
      <c r="J21" s="43">
        <v>4</v>
      </c>
      <c r="K21" s="43">
        <v>361</v>
      </c>
      <c r="L21" s="43">
        <v>0</v>
      </c>
      <c r="M21" s="43">
        <v>2</v>
      </c>
      <c r="N21" s="43">
        <v>1</v>
      </c>
      <c r="O21" s="43">
        <v>5</v>
      </c>
    </row>
    <row r="22" spans="1:16" ht="20.100000000000001" customHeight="1" x14ac:dyDescent="0.25">
      <c r="A22" s="42" t="s">
        <v>37</v>
      </c>
      <c r="B22" s="43">
        <v>377</v>
      </c>
      <c r="C22" s="43">
        <v>211</v>
      </c>
      <c r="D22" s="43">
        <v>68</v>
      </c>
      <c r="E22" s="43">
        <v>113</v>
      </c>
      <c r="F22" s="43">
        <v>15</v>
      </c>
      <c r="G22" s="43">
        <v>21</v>
      </c>
      <c r="H22" s="43">
        <v>8</v>
      </c>
      <c r="I22" s="43">
        <v>31</v>
      </c>
      <c r="J22" s="43">
        <v>0</v>
      </c>
      <c r="K22" s="43">
        <v>10</v>
      </c>
      <c r="L22" s="43">
        <v>0</v>
      </c>
      <c r="M22" s="43">
        <v>0</v>
      </c>
      <c r="N22" s="43">
        <v>0</v>
      </c>
      <c r="O22" s="43">
        <v>0</v>
      </c>
    </row>
    <row r="23" spans="1:16" s="40" customFormat="1" ht="20.100000000000001" customHeight="1" x14ac:dyDescent="0.25">
      <c r="A23" s="40" t="s">
        <v>38</v>
      </c>
      <c r="B23" s="41">
        <v>35440</v>
      </c>
      <c r="C23" s="41">
        <v>27476</v>
      </c>
      <c r="D23" s="41">
        <v>7852</v>
      </c>
      <c r="E23" s="41">
        <v>6180</v>
      </c>
      <c r="F23" s="41">
        <v>7783</v>
      </c>
      <c r="G23" s="41">
        <v>9265</v>
      </c>
      <c r="H23" s="41">
        <v>6256</v>
      </c>
      <c r="I23" s="41">
        <v>8709</v>
      </c>
      <c r="J23" s="41">
        <v>0</v>
      </c>
      <c r="K23" s="41">
        <v>34</v>
      </c>
      <c r="L23" s="41">
        <v>0</v>
      </c>
      <c r="M23" s="41">
        <v>10</v>
      </c>
      <c r="N23" s="41">
        <v>0</v>
      </c>
      <c r="O23" s="41">
        <v>18</v>
      </c>
      <c r="P23" s="57"/>
    </row>
    <row r="24" spans="1:16" ht="20.100000000000001" customHeight="1" x14ac:dyDescent="0.25">
      <c r="A24" s="42" t="s">
        <v>39</v>
      </c>
      <c r="B24" s="43">
        <v>32669</v>
      </c>
      <c r="C24" s="43">
        <v>24325</v>
      </c>
      <c r="D24" s="43">
        <v>7459</v>
      </c>
      <c r="E24" s="43">
        <v>5013</v>
      </c>
      <c r="F24" s="43">
        <v>6977</v>
      </c>
      <c r="G24" s="43">
        <v>8007</v>
      </c>
      <c r="H24" s="43">
        <v>5700</v>
      </c>
      <c r="I24" s="43">
        <v>8204</v>
      </c>
      <c r="J24" s="43">
        <v>0</v>
      </c>
      <c r="K24" s="43">
        <v>21</v>
      </c>
      <c r="L24" s="43">
        <v>0</v>
      </c>
      <c r="M24" s="43">
        <v>8</v>
      </c>
      <c r="N24" s="43">
        <v>0</v>
      </c>
      <c r="O24" s="43">
        <v>13</v>
      </c>
    </row>
    <row r="25" spans="1:16" ht="20.100000000000001" customHeight="1" x14ac:dyDescent="0.25">
      <c r="A25" s="42" t="s">
        <v>40</v>
      </c>
      <c r="B25" s="43">
        <v>27</v>
      </c>
      <c r="C25" s="43">
        <v>21</v>
      </c>
      <c r="D25" s="43">
        <v>4</v>
      </c>
      <c r="E25" s="43">
        <v>4</v>
      </c>
      <c r="F25" s="43">
        <v>3</v>
      </c>
      <c r="G25" s="43">
        <v>2</v>
      </c>
      <c r="H25" s="43">
        <v>2</v>
      </c>
      <c r="I25" s="43">
        <v>6</v>
      </c>
      <c r="J25" s="43">
        <v>0</v>
      </c>
      <c r="K25" s="43">
        <v>0</v>
      </c>
      <c r="L25" s="43">
        <v>0</v>
      </c>
      <c r="M25" s="43">
        <v>1</v>
      </c>
      <c r="N25" s="43">
        <v>0</v>
      </c>
      <c r="O25" s="43">
        <v>0</v>
      </c>
    </row>
    <row r="26" spans="1:16" ht="20.100000000000001" customHeight="1" x14ac:dyDescent="0.25">
      <c r="A26" s="42" t="s">
        <v>41</v>
      </c>
      <c r="B26" s="43">
        <v>812</v>
      </c>
      <c r="C26" s="43">
        <v>690</v>
      </c>
      <c r="D26" s="43">
        <v>124</v>
      </c>
      <c r="E26" s="43">
        <v>131</v>
      </c>
      <c r="F26" s="43">
        <v>396</v>
      </c>
      <c r="G26" s="43">
        <v>330</v>
      </c>
      <c r="H26" s="43">
        <v>113</v>
      </c>
      <c r="I26" s="43">
        <v>154</v>
      </c>
      <c r="J26" s="43">
        <v>0</v>
      </c>
      <c r="K26" s="43">
        <v>8</v>
      </c>
      <c r="L26" s="43">
        <v>0</v>
      </c>
      <c r="M26" s="43">
        <v>0</v>
      </c>
      <c r="N26" s="43">
        <v>0</v>
      </c>
      <c r="O26" s="43">
        <v>0</v>
      </c>
    </row>
    <row r="27" spans="1:16" ht="20.100000000000001" customHeight="1" x14ac:dyDescent="0.25">
      <c r="A27" s="42" t="s">
        <v>42</v>
      </c>
      <c r="B27" s="43">
        <v>288</v>
      </c>
      <c r="C27" s="43">
        <v>136</v>
      </c>
      <c r="D27" s="43">
        <v>77</v>
      </c>
      <c r="E27" s="43">
        <v>58</v>
      </c>
      <c r="F27" s="43">
        <v>8</v>
      </c>
      <c r="G27" s="43">
        <v>8</v>
      </c>
      <c r="H27" s="43">
        <v>53</v>
      </c>
      <c r="I27" s="43">
        <v>59</v>
      </c>
      <c r="J27" s="43">
        <v>0</v>
      </c>
      <c r="K27" s="43">
        <v>0</v>
      </c>
      <c r="L27" s="43">
        <v>0</v>
      </c>
      <c r="M27" s="43">
        <v>0</v>
      </c>
      <c r="N27" s="43">
        <v>0</v>
      </c>
      <c r="O27" s="43">
        <v>0</v>
      </c>
    </row>
    <row r="28" spans="1:16" ht="20.100000000000001" customHeight="1" x14ac:dyDescent="0.25">
      <c r="A28" s="42" t="s">
        <v>43</v>
      </c>
      <c r="B28" s="43">
        <v>6</v>
      </c>
      <c r="C28" s="43">
        <v>12</v>
      </c>
      <c r="D28" s="43">
        <v>0</v>
      </c>
      <c r="E28" s="43">
        <v>2</v>
      </c>
      <c r="F28" s="43">
        <v>0</v>
      </c>
      <c r="G28" s="43">
        <v>3</v>
      </c>
      <c r="H28" s="43">
        <v>5</v>
      </c>
      <c r="I28" s="43">
        <v>5</v>
      </c>
      <c r="J28" s="43">
        <v>0</v>
      </c>
      <c r="K28" s="43">
        <v>0</v>
      </c>
      <c r="L28" s="43">
        <v>0</v>
      </c>
      <c r="M28" s="43">
        <v>0</v>
      </c>
      <c r="N28" s="43">
        <v>0</v>
      </c>
      <c r="O28" s="43">
        <v>0</v>
      </c>
    </row>
    <row r="29" spans="1:16" ht="20.100000000000001" customHeight="1" x14ac:dyDescent="0.25">
      <c r="A29" s="42" t="s">
        <v>44</v>
      </c>
      <c r="B29" s="43">
        <v>0</v>
      </c>
      <c r="C29" s="43">
        <v>0</v>
      </c>
      <c r="D29" s="43">
        <v>0</v>
      </c>
      <c r="E29" s="43">
        <v>0</v>
      </c>
      <c r="F29" s="43">
        <v>0</v>
      </c>
      <c r="G29" s="43">
        <v>0</v>
      </c>
      <c r="H29" s="43">
        <v>0</v>
      </c>
      <c r="I29" s="43">
        <v>0</v>
      </c>
      <c r="J29" s="43">
        <v>0</v>
      </c>
      <c r="K29" s="43">
        <v>0</v>
      </c>
      <c r="L29" s="43">
        <v>0</v>
      </c>
      <c r="M29" s="43">
        <v>0</v>
      </c>
      <c r="N29" s="43">
        <v>0</v>
      </c>
      <c r="O29" s="43">
        <v>0</v>
      </c>
    </row>
    <row r="30" spans="1:16" ht="20.100000000000001" customHeight="1" x14ac:dyDescent="0.25">
      <c r="A30" s="42" t="s">
        <v>45</v>
      </c>
      <c r="B30" s="43">
        <v>69</v>
      </c>
      <c r="C30" s="43">
        <v>42</v>
      </c>
      <c r="D30" s="43">
        <v>18</v>
      </c>
      <c r="E30" s="43">
        <v>13</v>
      </c>
      <c r="F30" s="43">
        <v>10</v>
      </c>
      <c r="G30" s="43">
        <v>6</v>
      </c>
      <c r="H30" s="43">
        <v>19</v>
      </c>
      <c r="I30" s="43">
        <v>12</v>
      </c>
      <c r="J30" s="43">
        <v>0</v>
      </c>
      <c r="K30" s="43">
        <v>0</v>
      </c>
      <c r="L30" s="43">
        <v>0</v>
      </c>
      <c r="M30" s="43">
        <v>0</v>
      </c>
      <c r="N30" s="43">
        <v>0</v>
      </c>
      <c r="O30" s="43">
        <v>0</v>
      </c>
    </row>
    <row r="31" spans="1:16" ht="20.100000000000001" customHeight="1" x14ac:dyDescent="0.25">
      <c r="A31" s="42" t="s">
        <v>46</v>
      </c>
      <c r="B31" s="43">
        <v>43</v>
      </c>
      <c r="C31" s="43">
        <v>38</v>
      </c>
      <c r="D31" s="43">
        <v>8</v>
      </c>
      <c r="E31" s="43">
        <v>9</v>
      </c>
      <c r="F31" s="43">
        <v>3</v>
      </c>
      <c r="G31" s="43">
        <v>5</v>
      </c>
      <c r="H31" s="43">
        <v>2</v>
      </c>
      <c r="I31" s="43">
        <v>17</v>
      </c>
      <c r="J31" s="43">
        <v>0</v>
      </c>
      <c r="K31" s="43">
        <v>0</v>
      </c>
      <c r="L31" s="43">
        <v>0</v>
      </c>
      <c r="M31" s="43">
        <v>0</v>
      </c>
      <c r="N31" s="43">
        <v>0</v>
      </c>
      <c r="O31" s="43">
        <v>0</v>
      </c>
    </row>
    <row r="32" spans="1:16" ht="20.100000000000001" customHeight="1" x14ac:dyDescent="0.25">
      <c r="A32" s="42" t="s">
        <v>47</v>
      </c>
      <c r="B32" s="43">
        <v>0</v>
      </c>
      <c r="C32" s="43">
        <v>0</v>
      </c>
      <c r="D32" s="43">
        <v>0</v>
      </c>
      <c r="E32" s="43">
        <v>0</v>
      </c>
      <c r="F32" s="43">
        <v>0</v>
      </c>
      <c r="G32" s="43">
        <v>0</v>
      </c>
      <c r="H32" s="43">
        <v>0</v>
      </c>
      <c r="I32" s="43">
        <v>0</v>
      </c>
      <c r="J32" s="43">
        <v>0</v>
      </c>
      <c r="K32" s="43">
        <v>0</v>
      </c>
      <c r="L32" s="43">
        <v>0</v>
      </c>
      <c r="M32" s="43">
        <v>0</v>
      </c>
      <c r="N32" s="43">
        <v>0</v>
      </c>
      <c r="O32" s="43">
        <v>0</v>
      </c>
    </row>
    <row r="33" spans="1:16" ht="20.100000000000001" customHeight="1" x14ac:dyDescent="0.25">
      <c r="A33" s="42" t="s">
        <v>48</v>
      </c>
      <c r="B33" s="43">
        <v>0</v>
      </c>
      <c r="C33" s="43">
        <v>0</v>
      </c>
      <c r="D33" s="43">
        <v>0</v>
      </c>
      <c r="E33" s="43">
        <v>0</v>
      </c>
      <c r="F33" s="43">
        <v>0</v>
      </c>
      <c r="G33" s="43">
        <v>0</v>
      </c>
      <c r="H33" s="43">
        <v>0</v>
      </c>
      <c r="I33" s="43">
        <v>0</v>
      </c>
      <c r="J33" s="43">
        <v>0</v>
      </c>
      <c r="K33" s="43">
        <v>0</v>
      </c>
      <c r="L33" s="43">
        <v>0</v>
      </c>
      <c r="M33" s="43">
        <v>0</v>
      </c>
      <c r="N33" s="43">
        <v>0</v>
      </c>
      <c r="O33" s="43">
        <v>0</v>
      </c>
    </row>
    <row r="34" spans="1:16" ht="20.100000000000001" customHeight="1" x14ac:dyDescent="0.25">
      <c r="A34" s="42" t="s">
        <v>49</v>
      </c>
      <c r="B34" s="43">
        <v>1419</v>
      </c>
      <c r="C34" s="43">
        <v>2187</v>
      </c>
      <c r="D34" s="43">
        <v>134</v>
      </c>
      <c r="E34" s="43">
        <v>943</v>
      </c>
      <c r="F34" s="43">
        <v>372</v>
      </c>
      <c r="G34" s="43">
        <v>898</v>
      </c>
      <c r="H34" s="43">
        <v>309</v>
      </c>
      <c r="I34" s="43">
        <v>249</v>
      </c>
      <c r="J34" s="43">
        <v>0</v>
      </c>
      <c r="K34" s="43">
        <v>5</v>
      </c>
      <c r="L34" s="43">
        <v>0</v>
      </c>
      <c r="M34" s="43">
        <v>1</v>
      </c>
      <c r="N34" s="43">
        <v>0</v>
      </c>
      <c r="O34" s="43">
        <v>4</v>
      </c>
    </row>
    <row r="35" spans="1:16" ht="20.100000000000001" customHeight="1" x14ac:dyDescent="0.25">
      <c r="A35" s="42" t="s">
        <v>50</v>
      </c>
      <c r="B35" s="43">
        <v>107</v>
      </c>
      <c r="C35" s="43">
        <v>25</v>
      </c>
      <c r="D35" s="43">
        <v>28</v>
      </c>
      <c r="E35" s="43">
        <v>7</v>
      </c>
      <c r="F35" s="43">
        <v>14</v>
      </c>
      <c r="G35" s="43">
        <v>6</v>
      </c>
      <c r="H35" s="43">
        <v>53</v>
      </c>
      <c r="I35" s="43">
        <v>3</v>
      </c>
      <c r="J35" s="43">
        <v>0</v>
      </c>
      <c r="K35" s="43">
        <v>0</v>
      </c>
      <c r="L35" s="43">
        <v>0</v>
      </c>
      <c r="M35" s="43">
        <v>0</v>
      </c>
      <c r="N35" s="43">
        <v>0</v>
      </c>
      <c r="O35" s="43">
        <v>1</v>
      </c>
    </row>
    <row r="36" spans="1:16" s="40" customFormat="1" ht="20.100000000000001" customHeight="1" x14ac:dyDescent="0.25">
      <c r="A36" s="40" t="s">
        <v>51</v>
      </c>
      <c r="B36" s="41">
        <v>926</v>
      </c>
      <c r="C36" s="41">
        <v>1635</v>
      </c>
      <c r="D36" s="41">
        <v>654</v>
      </c>
      <c r="E36" s="41">
        <v>532</v>
      </c>
      <c r="F36" s="41">
        <v>11</v>
      </c>
      <c r="G36" s="41">
        <v>456</v>
      </c>
      <c r="H36" s="41">
        <v>35</v>
      </c>
      <c r="I36" s="41">
        <v>27</v>
      </c>
      <c r="J36" s="41">
        <v>4</v>
      </c>
      <c r="K36" s="41">
        <v>55</v>
      </c>
      <c r="L36" s="41">
        <v>14</v>
      </c>
      <c r="M36" s="41">
        <v>183</v>
      </c>
      <c r="N36" s="41">
        <v>35</v>
      </c>
      <c r="O36" s="41">
        <v>13</v>
      </c>
      <c r="P36" s="57"/>
    </row>
    <row r="37" spans="1:16" ht="20.100000000000001" customHeight="1" x14ac:dyDescent="0.25">
      <c r="A37" s="42" t="s">
        <v>52</v>
      </c>
      <c r="B37" s="43">
        <v>47</v>
      </c>
      <c r="C37" s="43">
        <v>286</v>
      </c>
      <c r="D37" s="43">
        <v>7</v>
      </c>
      <c r="E37" s="43">
        <v>3</v>
      </c>
      <c r="F37" s="43">
        <v>0</v>
      </c>
      <c r="G37" s="43">
        <v>42</v>
      </c>
      <c r="H37" s="43">
        <v>0</v>
      </c>
      <c r="I37" s="43">
        <v>7</v>
      </c>
      <c r="J37" s="43">
        <v>0</v>
      </c>
      <c r="K37" s="43">
        <v>9</v>
      </c>
      <c r="L37" s="43">
        <v>0</v>
      </c>
      <c r="M37" s="43">
        <v>167</v>
      </c>
      <c r="N37" s="43">
        <v>0</v>
      </c>
      <c r="O37" s="43">
        <v>0</v>
      </c>
    </row>
    <row r="38" spans="1:16" ht="20.100000000000001" customHeight="1" x14ac:dyDescent="0.25">
      <c r="A38" s="42" t="s">
        <v>53</v>
      </c>
      <c r="B38" s="43">
        <v>60</v>
      </c>
      <c r="C38" s="43">
        <v>160</v>
      </c>
      <c r="D38" s="43">
        <v>13</v>
      </c>
      <c r="E38" s="43">
        <v>6</v>
      </c>
      <c r="F38" s="43">
        <v>0</v>
      </c>
      <c r="G38" s="43">
        <v>20</v>
      </c>
      <c r="H38" s="43">
        <v>12</v>
      </c>
      <c r="I38" s="43">
        <v>6</v>
      </c>
      <c r="J38" s="43">
        <v>0</v>
      </c>
      <c r="K38" s="43">
        <v>9</v>
      </c>
      <c r="L38" s="43">
        <v>14</v>
      </c>
      <c r="M38" s="43">
        <v>13</v>
      </c>
      <c r="N38" s="43">
        <v>2</v>
      </c>
      <c r="O38" s="43">
        <v>11</v>
      </c>
    </row>
    <row r="39" spans="1:16" ht="20.100000000000001" customHeight="1" x14ac:dyDescent="0.25">
      <c r="A39" s="42" t="s">
        <v>54</v>
      </c>
      <c r="B39" s="43">
        <v>45</v>
      </c>
      <c r="C39" s="43">
        <v>105</v>
      </c>
      <c r="D39" s="43">
        <v>0</v>
      </c>
      <c r="E39" s="43">
        <v>8</v>
      </c>
      <c r="F39" s="43">
        <v>0</v>
      </c>
      <c r="G39" s="43">
        <v>11</v>
      </c>
      <c r="H39" s="43">
        <v>3</v>
      </c>
      <c r="I39" s="43">
        <v>2</v>
      </c>
      <c r="J39" s="43">
        <v>0</v>
      </c>
      <c r="K39" s="43">
        <v>0</v>
      </c>
      <c r="L39" s="43">
        <v>0</v>
      </c>
      <c r="M39" s="43">
        <v>2</v>
      </c>
      <c r="N39" s="43">
        <v>0</v>
      </c>
      <c r="O39" s="43">
        <v>0</v>
      </c>
    </row>
    <row r="40" spans="1:16" ht="20.100000000000001" customHeight="1" x14ac:dyDescent="0.25">
      <c r="A40" s="42" t="s">
        <v>55</v>
      </c>
      <c r="B40" s="43">
        <v>612</v>
      </c>
      <c r="C40" s="43">
        <v>853</v>
      </c>
      <c r="D40" s="43">
        <v>609</v>
      </c>
      <c r="E40" s="43">
        <v>484</v>
      </c>
      <c r="F40" s="43">
        <v>0</v>
      </c>
      <c r="G40" s="43">
        <v>339</v>
      </c>
      <c r="H40" s="43">
        <v>0</v>
      </c>
      <c r="I40" s="43">
        <v>0</v>
      </c>
      <c r="J40" s="43">
        <v>0</v>
      </c>
      <c r="K40" s="43">
        <v>16</v>
      </c>
      <c r="L40" s="43">
        <v>0</v>
      </c>
      <c r="M40" s="43">
        <v>0</v>
      </c>
      <c r="N40" s="43">
        <v>0</v>
      </c>
      <c r="O40" s="43">
        <v>0</v>
      </c>
    </row>
    <row r="41" spans="1:16" ht="20.100000000000001" customHeight="1" x14ac:dyDescent="0.25">
      <c r="A41" s="42" t="s">
        <v>56</v>
      </c>
      <c r="B41" s="43">
        <v>10</v>
      </c>
      <c r="C41" s="43">
        <v>18</v>
      </c>
      <c r="D41" s="43">
        <v>4</v>
      </c>
      <c r="E41" s="43">
        <v>0</v>
      </c>
      <c r="F41" s="43">
        <v>2</v>
      </c>
      <c r="G41" s="43">
        <v>9</v>
      </c>
      <c r="H41" s="43">
        <v>0</v>
      </c>
      <c r="I41" s="43">
        <v>0</v>
      </c>
      <c r="J41" s="43">
        <v>0</v>
      </c>
      <c r="K41" s="43">
        <v>0</v>
      </c>
      <c r="L41" s="43">
        <v>0</v>
      </c>
      <c r="M41" s="43">
        <v>0</v>
      </c>
      <c r="N41" s="43">
        <v>0</v>
      </c>
      <c r="O41" s="43">
        <v>0</v>
      </c>
    </row>
    <row r="42" spans="1:16" ht="20.100000000000001" customHeight="1" x14ac:dyDescent="0.25">
      <c r="A42" s="42" t="s">
        <v>57</v>
      </c>
      <c r="B42" s="43">
        <v>152</v>
      </c>
      <c r="C42" s="43">
        <v>213</v>
      </c>
      <c r="D42" s="43">
        <v>21</v>
      </c>
      <c r="E42" s="43">
        <v>31</v>
      </c>
      <c r="F42" s="43">
        <v>9</v>
      </c>
      <c r="G42" s="43">
        <v>35</v>
      </c>
      <c r="H42" s="43">
        <v>20</v>
      </c>
      <c r="I42" s="43">
        <v>12</v>
      </c>
      <c r="J42" s="43">
        <v>4</v>
      </c>
      <c r="K42" s="43">
        <v>21</v>
      </c>
      <c r="L42" s="43">
        <v>0</v>
      </c>
      <c r="M42" s="43">
        <v>1</v>
      </c>
      <c r="N42" s="43">
        <v>33</v>
      </c>
      <c r="O42" s="43">
        <v>2</v>
      </c>
    </row>
    <row r="43" spans="1:16" ht="20.100000000000001" customHeight="1" x14ac:dyDescent="0.25">
      <c r="A43" s="40" t="s">
        <v>58</v>
      </c>
      <c r="B43" s="41">
        <v>22679</v>
      </c>
      <c r="C43" s="41">
        <v>18703</v>
      </c>
      <c r="D43" s="41">
        <v>2720</v>
      </c>
      <c r="E43" s="41">
        <v>5264</v>
      </c>
      <c r="F43" s="41">
        <v>860</v>
      </c>
      <c r="G43" s="41">
        <v>1179</v>
      </c>
      <c r="H43" s="41">
        <v>2424</v>
      </c>
      <c r="I43" s="41">
        <v>2210</v>
      </c>
      <c r="J43" s="41">
        <v>94</v>
      </c>
      <c r="K43" s="41">
        <v>172</v>
      </c>
      <c r="L43" s="41">
        <v>35</v>
      </c>
      <c r="M43" s="41">
        <v>57</v>
      </c>
      <c r="N43" s="41">
        <v>381</v>
      </c>
      <c r="O43" s="41">
        <v>30</v>
      </c>
    </row>
    <row r="44" spans="1:16" ht="20.100000000000001" customHeight="1" x14ac:dyDescent="0.25">
      <c r="A44" s="42" t="s">
        <v>59</v>
      </c>
      <c r="B44" s="43">
        <v>6310</v>
      </c>
      <c r="C44" s="43">
        <v>3632</v>
      </c>
      <c r="D44" s="43">
        <v>1073</v>
      </c>
      <c r="E44" s="43">
        <v>893</v>
      </c>
      <c r="F44" s="43">
        <v>81</v>
      </c>
      <c r="G44" s="43">
        <v>114</v>
      </c>
      <c r="H44" s="43">
        <v>1418</v>
      </c>
      <c r="I44" s="43">
        <v>491</v>
      </c>
      <c r="J44" s="43">
        <v>10</v>
      </c>
      <c r="K44" s="43">
        <v>15</v>
      </c>
      <c r="L44" s="43">
        <v>10</v>
      </c>
      <c r="M44" s="43">
        <v>16</v>
      </c>
      <c r="N44" s="43">
        <v>13</v>
      </c>
      <c r="O44" s="43">
        <v>3</v>
      </c>
    </row>
    <row r="45" spans="1:16" ht="20.100000000000001" customHeight="1" x14ac:dyDescent="0.25">
      <c r="A45" s="42" t="s">
        <v>60</v>
      </c>
      <c r="B45" s="43">
        <v>636</v>
      </c>
      <c r="C45" s="43">
        <v>516</v>
      </c>
      <c r="D45" s="43">
        <v>48</v>
      </c>
      <c r="E45" s="43">
        <v>142</v>
      </c>
      <c r="F45" s="43">
        <v>6</v>
      </c>
      <c r="G45" s="43">
        <v>12</v>
      </c>
      <c r="H45" s="43">
        <v>99</v>
      </c>
      <c r="I45" s="43">
        <v>101</v>
      </c>
      <c r="J45" s="43">
        <v>0</v>
      </c>
      <c r="K45" s="43">
        <v>3</v>
      </c>
      <c r="L45" s="43">
        <v>0</v>
      </c>
      <c r="M45" s="43">
        <v>1</v>
      </c>
      <c r="N45" s="43">
        <v>0</v>
      </c>
      <c r="O45" s="43">
        <v>2</v>
      </c>
    </row>
    <row r="46" spans="1:16" ht="20.100000000000001" customHeight="1" x14ac:dyDescent="0.25">
      <c r="A46" s="42" t="s">
        <v>61</v>
      </c>
      <c r="B46" s="43">
        <v>280</v>
      </c>
      <c r="C46" s="43">
        <v>434</v>
      </c>
      <c r="D46" s="43">
        <v>23</v>
      </c>
      <c r="E46" s="43">
        <v>67</v>
      </c>
      <c r="F46" s="43">
        <v>4</v>
      </c>
      <c r="G46" s="43">
        <v>21</v>
      </c>
      <c r="H46" s="43">
        <v>31</v>
      </c>
      <c r="I46" s="43">
        <v>46</v>
      </c>
      <c r="J46" s="43">
        <v>0</v>
      </c>
      <c r="K46" s="43">
        <v>6</v>
      </c>
      <c r="L46" s="43">
        <v>0</v>
      </c>
      <c r="M46" s="43">
        <v>0</v>
      </c>
      <c r="N46" s="43">
        <v>0</v>
      </c>
      <c r="O46" s="43">
        <v>0</v>
      </c>
    </row>
    <row r="47" spans="1:16" ht="20.100000000000001" customHeight="1" x14ac:dyDescent="0.25">
      <c r="A47" s="42" t="s">
        <v>62</v>
      </c>
      <c r="B47" s="43">
        <v>201</v>
      </c>
      <c r="C47" s="43">
        <v>184</v>
      </c>
      <c r="D47" s="43">
        <v>1</v>
      </c>
      <c r="E47" s="43">
        <v>46</v>
      </c>
      <c r="F47" s="43">
        <v>2</v>
      </c>
      <c r="G47" s="43">
        <v>5</v>
      </c>
      <c r="H47" s="43">
        <v>10</v>
      </c>
      <c r="I47" s="43">
        <v>9</v>
      </c>
      <c r="J47" s="43">
        <v>0</v>
      </c>
      <c r="K47" s="43">
        <v>5</v>
      </c>
      <c r="L47" s="43">
        <v>0</v>
      </c>
      <c r="M47" s="43">
        <v>0</v>
      </c>
      <c r="N47" s="43">
        <v>4</v>
      </c>
      <c r="O47" s="43">
        <v>1</v>
      </c>
    </row>
    <row r="48" spans="1:16" ht="20.100000000000001" customHeight="1" x14ac:dyDescent="0.25">
      <c r="A48" s="42" t="s">
        <v>63</v>
      </c>
      <c r="B48" s="43">
        <v>1662</v>
      </c>
      <c r="C48" s="43">
        <v>1260</v>
      </c>
      <c r="D48" s="43">
        <v>114</v>
      </c>
      <c r="E48" s="43">
        <v>138</v>
      </c>
      <c r="F48" s="43">
        <v>43</v>
      </c>
      <c r="G48" s="43">
        <v>79</v>
      </c>
      <c r="H48" s="43">
        <v>67</v>
      </c>
      <c r="I48" s="43">
        <v>135</v>
      </c>
      <c r="J48" s="43">
        <v>0</v>
      </c>
      <c r="K48" s="43">
        <v>9</v>
      </c>
      <c r="L48" s="43">
        <v>0</v>
      </c>
      <c r="M48" s="43">
        <v>3</v>
      </c>
      <c r="N48" s="43">
        <v>0</v>
      </c>
      <c r="O48" s="43">
        <v>0</v>
      </c>
    </row>
    <row r="49" spans="1:16" ht="20.100000000000001" customHeight="1" x14ac:dyDescent="0.25">
      <c r="A49" s="42" t="s">
        <v>64</v>
      </c>
      <c r="B49" s="43">
        <v>73</v>
      </c>
      <c r="C49" s="43">
        <v>55</v>
      </c>
      <c r="D49" s="43">
        <v>3</v>
      </c>
      <c r="E49" s="43">
        <v>5</v>
      </c>
      <c r="F49" s="43">
        <v>0</v>
      </c>
      <c r="G49" s="43">
        <v>10</v>
      </c>
      <c r="H49" s="43">
        <v>0</v>
      </c>
      <c r="I49" s="43">
        <v>3</v>
      </c>
      <c r="J49" s="43">
        <v>0</v>
      </c>
      <c r="K49" s="43">
        <v>0</v>
      </c>
      <c r="L49" s="43">
        <v>0</v>
      </c>
      <c r="M49" s="43">
        <v>3</v>
      </c>
      <c r="N49" s="43">
        <v>0</v>
      </c>
      <c r="O49" s="43">
        <v>0</v>
      </c>
    </row>
    <row r="50" spans="1:16" ht="20.100000000000001" customHeight="1" x14ac:dyDescent="0.25">
      <c r="A50" s="42" t="s">
        <v>65</v>
      </c>
      <c r="B50" s="43">
        <v>2498</v>
      </c>
      <c r="C50" s="43">
        <v>2282</v>
      </c>
      <c r="D50" s="43">
        <v>370</v>
      </c>
      <c r="E50" s="43">
        <v>785</v>
      </c>
      <c r="F50" s="43">
        <v>52</v>
      </c>
      <c r="G50" s="43">
        <v>129</v>
      </c>
      <c r="H50" s="43">
        <v>275</v>
      </c>
      <c r="I50" s="43">
        <v>201</v>
      </c>
      <c r="J50" s="43">
        <v>64</v>
      </c>
      <c r="K50" s="43">
        <v>24</v>
      </c>
      <c r="L50" s="43">
        <v>17</v>
      </c>
      <c r="M50" s="43">
        <v>11</v>
      </c>
      <c r="N50" s="43">
        <v>76</v>
      </c>
      <c r="O50" s="43">
        <v>12</v>
      </c>
    </row>
    <row r="51" spans="1:16" ht="20.100000000000001" customHeight="1" x14ac:dyDescent="0.25">
      <c r="A51" s="42" t="s">
        <v>66</v>
      </c>
      <c r="B51" s="43">
        <v>42</v>
      </c>
      <c r="C51" s="43">
        <v>39</v>
      </c>
      <c r="D51" s="43">
        <v>1</v>
      </c>
      <c r="E51" s="43">
        <v>1</v>
      </c>
      <c r="F51" s="43">
        <v>5</v>
      </c>
      <c r="G51" s="43">
        <v>4</v>
      </c>
      <c r="H51" s="43">
        <v>3</v>
      </c>
      <c r="I51" s="43">
        <v>5</v>
      </c>
      <c r="J51" s="43">
        <v>2</v>
      </c>
      <c r="K51" s="43">
        <v>1</v>
      </c>
      <c r="L51" s="43">
        <v>0</v>
      </c>
      <c r="M51" s="43">
        <v>6</v>
      </c>
      <c r="N51" s="43">
        <v>0</v>
      </c>
      <c r="O51" s="43">
        <v>2</v>
      </c>
    </row>
    <row r="52" spans="1:16" ht="20.100000000000001" customHeight="1" x14ac:dyDescent="0.25">
      <c r="A52" s="42" t="s">
        <v>67</v>
      </c>
      <c r="B52" s="43">
        <v>975</v>
      </c>
      <c r="C52" s="43">
        <v>464</v>
      </c>
      <c r="D52" s="43">
        <v>49</v>
      </c>
      <c r="E52" s="43">
        <v>71</v>
      </c>
      <c r="F52" s="43">
        <v>41</v>
      </c>
      <c r="G52" s="43">
        <v>17</v>
      </c>
      <c r="H52" s="43">
        <v>40</v>
      </c>
      <c r="I52" s="43">
        <v>103</v>
      </c>
      <c r="J52" s="43">
        <v>0</v>
      </c>
      <c r="K52" s="43">
        <v>5</v>
      </c>
      <c r="L52" s="43">
        <v>3</v>
      </c>
      <c r="M52" s="43">
        <v>2</v>
      </c>
      <c r="N52" s="43">
        <v>0</v>
      </c>
      <c r="O52" s="43">
        <v>3</v>
      </c>
    </row>
    <row r="53" spans="1:16" ht="20.100000000000001" customHeight="1" x14ac:dyDescent="0.25">
      <c r="A53" s="42" t="s">
        <v>68</v>
      </c>
      <c r="B53" s="43">
        <v>63</v>
      </c>
      <c r="C53" s="43">
        <v>58</v>
      </c>
      <c r="D53" s="43">
        <v>0</v>
      </c>
      <c r="E53" s="43">
        <v>15</v>
      </c>
      <c r="F53" s="43">
        <v>0</v>
      </c>
      <c r="G53" s="43">
        <v>10</v>
      </c>
      <c r="H53" s="43">
        <v>4</v>
      </c>
      <c r="I53" s="43">
        <v>2</v>
      </c>
      <c r="J53" s="43">
        <v>0</v>
      </c>
      <c r="K53" s="43">
        <v>0</v>
      </c>
      <c r="L53" s="43">
        <v>0</v>
      </c>
      <c r="M53" s="43">
        <v>3</v>
      </c>
      <c r="N53" s="43">
        <v>0</v>
      </c>
      <c r="O53" s="43">
        <v>0</v>
      </c>
    </row>
    <row r="54" spans="1:16" ht="20.100000000000001" customHeight="1" x14ac:dyDescent="0.25">
      <c r="A54" s="42" t="s">
        <v>69</v>
      </c>
      <c r="B54" s="43">
        <v>2096</v>
      </c>
      <c r="C54" s="43">
        <v>4253</v>
      </c>
      <c r="D54" s="43">
        <v>739</v>
      </c>
      <c r="E54" s="43">
        <v>2186</v>
      </c>
      <c r="F54" s="43">
        <v>463</v>
      </c>
      <c r="G54" s="43">
        <v>410</v>
      </c>
      <c r="H54" s="43">
        <v>94</v>
      </c>
      <c r="I54" s="43">
        <v>356</v>
      </c>
      <c r="J54" s="43">
        <v>2</v>
      </c>
      <c r="K54" s="43">
        <v>58</v>
      </c>
      <c r="L54" s="43">
        <v>3</v>
      </c>
      <c r="M54" s="43">
        <v>4</v>
      </c>
      <c r="N54" s="43">
        <v>0</v>
      </c>
      <c r="O54" s="43">
        <v>0</v>
      </c>
    </row>
    <row r="55" spans="1:16" ht="20.100000000000001" customHeight="1" x14ac:dyDescent="0.25">
      <c r="A55" s="42" t="s">
        <v>70</v>
      </c>
      <c r="B55" s="43">
        <v>84</v>
      </c>
      <c r="C55" s="43">
        <v>110</v>
      </c>
      <c r="D55" s="43">
        <v>18</v>
      </c>
      <c r="E55" s="43">
        <v>27</v>
      </c>
      <c r="F55" s="43">
        <v>5</v>
      </c>
      <c r="G55" s="43">
        <v>11</v>
      </c>
      <c r="H55" s="43">
        <v>5</v>
      </c>
      <c r="I55" s="43">
        <v>15</v>
      </c>
      <c r="J55" s="43">
        <v>0</v>
      </c>
      <c r="K55" s="43">
        <v>1</v>
      </c>
      <c r="L55" s="43">
        <v>0</v>
      </c>
      <c r="M55" s="43">
        <v>1</v>
      </c>
      <c r="N55" s="43">
        <v>0</v>
      </c>
      <c r="O55" s="43">
        <v>0</v>
      </c>
    </row>
    <row r="56" spans="1:16" ht="20.100000000000001" customHeight="1" x14ac:dyDescent="0.25">
      <c r="A56" s="42" t="s">
        <v>71</v>
      </c>
      <c r="B56" s="43">
        <v>3397</v>
      </c>
      <c r="C56" s="43">
        <v>2209</v>
      </c>
      <c r="D56" s="43">
        <v>44</v>
      </c>
      <c r="E56" s="43">
        <v>401</v>
      </c>
      <c r="F56" s="43">
        <v>79</v>
      </c>
      <c r="G56" s="43">
        <v>154</v>
      </c>
      <c r="H56" s="43">
        <v>231</v>
      </c>
      <c r="I56" s="43">
        <v>370</v>
      </c>
      <c r="J56" s="43">
        <v>15</v>
      </c>
      <c r="K56" s="43">
        <v>7</v>
      </c>
      <c r="L56" s="43">
        <v>1</v>
      </c>
      <c r="M56" s="43">
        <v>2</v>
      </c>
      <c r="N56" s="43">
        <v>115</v>
      </c>
      <c r="O56" s="43">
        <v>3</v>
      </c>
    </row>
    <row r="57" spans="1:16" ht="20.100000000000001" customHeight="1" x14ac:dyDescent="0.25">
      <c r="A57" s="42" t="s">
        <v>72</v>
      </c>
      <c r="B57" s="43">
        <v>57</v>
      </c>
      <c r="C57" s="43">
        <v>174</v>
      </c>
      <c r="D57" s="43">
        <v>0</v>
      </c>
      <c r="E57" s="43">
        <v>38</v>
      </c>
      <c r="F57" s="43">
        <v>0</v>
      </c>
      <c r="G57" s="43">
        <v>13</v>
      </c>
      <c r="H57" s="43">
        <v>18</v>
      </c>
      <c r="I57" s="43">
        <v>82</v>
      </c>
      <c r="J57" s="43">
        <v>0</v>
      </c>
      <c r="K57" s="43">
        <v>1</v>
      </c>
      <c r="L57" s="43">
        <v>0</v>
      </c>
      <c r="M57" s="43">
        <v>0</v>
      </c>
      <c r="N57" s="43">
        <v>0</v>
      </c>
      <c r="O57" s="43">
        <v>0</v>
      </c>
    </row>
    <row r="58" spans="1:16" ht="20.100000000000001" customHeight="1" x14ac:dyDescent="0.25">
      <c r="A58" s="42" t="s">
        <v>73</v>
      </c>
      <c r="B58" s="43">
        <v>113</v>
      </c>
      <c r="C58" s="43">
        <v>147</v>
      </c>
      <c r="D58" s="43">
        <v>12</v>
      </c>
      <c r="E58" s="43">
        <v>6</v>
      </c>
      <c r="F58" s="43">
        <v>5</v>
      </c>
      <c r="G58" s="43">
        <v>17</v>
      </c>
      <c r="H58" s="43">
        <v>5</v>
      </c>
      <c r="I58" s="43">
        <v>16</v>
      </c>
      <c r="J58" s="43">
        <v>1</v>
      </c>
      <c r="K58" s="43">
        <v>14</v>
      </c>
      <c r="L58" s="43">
        <v>0</v>
      </c>
      <c r="M58" s="43">
        <v>0</v>
      </c>
      <c r="N58" s="43">
        <v>0</v>
      </c>
      <c r="O58" s="43">
        <v>0</v>
      </c>
    </row>
    <row r="59" spans="1:16" s="40" customFormat="1" ht="20.100000000000001" customHeight="1" x14ac:dyDescent="0.25">
      <c r="A59" s="42" t="s">
        <v>74</v>
      </c>
      <c r="B59" s="43">
        <v>407</v>
      </c>
      <c r="C59" s="43">
        <v>549</v>
      </c>
      <c r="D59" s="43">
        <v>13</v>
      </c>
      <c r="E59" s="43">
        <v>26</v>
      </c>
      <c r="F59" s="43">
        <v>7</v>
      </c>
      <c r="G59" s="43">
        <v>43</v>
      </c>
      <c r="H59" s="43">
        <v>6</v>
      </c>
      <c r="I59" s="43">
        <v>14</v>
      </c>
      <c r="J59" s="43">
        <v>0</v>
      </c>
      <c r="K59" s="43">
        <v>3</v>
      </c>
      <c r="L59" s="43">
        <v>0</v>
      </c>
      <c r="M59" s="43">
        <v>0</v>
      </c>
      <c r="N59" s="43">
        <v>0</v>
      </c>
      <c r="O59" s="43">
        <v>0</v>
      </c>
      <c r="P59" s="57"/>
    </row>
    <row r="60" spans="1:16" s="40" customFormat="1" ht="20.100000000000001" customHeight="1" x14ac:dyDescent="0.25">
      <c r="A60" s="42" t="s">
        <v>75</v>
      </c>
      <c r="B60" s="43">
        <v>32</v>
      </c>
      <c r="C60" s="43">
        <v>22</v>
      </c>
      <c r="D60" s="43">
        <v>0</v>
      </c>
      <c r="E60" s="43">
        <v>2</v>
      </c>
      <c r="F60" s="43">
        <v>0</v>
      </c>
      <c r="G60" s="43">
        <v>2</v>
      </c>
      <c r="H60" s="43">
        <v>0</v>
      </c>
      <c r="I60" s="43">
        <v>9</v>
      </c>
      <c r="J60" s="43">
        <v>0</v>
      </c>
      <c r="K60" s="43">
        <v>0</v>
      </c>
      <c r="L60" s="43">
        <v>0</v>
      </c>
      <c r="M60" s="43">
        <v>0</v>
      </c>
      <c r="N60" s="43">
        <v>0</v>
      </c>
      <c r="O60" s="43">
        <v>0</v>
      </c>
      <c r="P60" s="57"/>
    </row>
    <row r="61" spans="1:16" s="40" customFormat="1" ht="20.100000000000001" customHeight="1" x14ac:dyDescent="0.25">
      <c r="A61" s="42" t="s">
        <v>76</v>
      </c>
      <c r="B61" s="43">
        <v>221</v>
      </c>
      <c r="C61" s="43">
        <v>219</v>
      </c>
      <c r="D61" s="43">
        <v>31</v>
      </c>
      <c r="E61" s="43">
        <v>35</v>
      </c>
      <c r="F61" s="43">
        <v>5</v>
      </c>
      <c r="G61" s="43">
        <v>14</v>
      </c>
      <c r="H61" s="43">
        <v>6</v>
      </c>
      <c r="I61" s="43">
        <v>14</v>
      </c>
      <c r="J61" s="43">
        <v>0</v>
      </c>
      <c r="K61" s="43">
        <v>0</v>
      </c>
      <c r="L61" s="43">
        <v>0</v>
      </c>
      <c r="M61" s="43">
        <v>0</v>
      </c>
      <c r="N61" s="43">
        <v>0</v>
      </c>
      <c r="O61" s="43">
        <v>0</v>
      </c>
      <c r="P61" s="57"/>
    </row>
    <row r="62" spans="1:16" ht="20.100000000000001" customHeight="1" x14ac:dyDescent="0.25">
      <c r="A62" s="42" t="s">
        <v>77</v>
      </c>
      <c r="B62" s="43">
        <v>142</v>
      </c>
      <c r="C62" s="43">
        <v>162</v>
      </c>
      <c r="D62" s="43">
        <v>21</v>
      </c>
      <c r="E62" s="43">
        <v>79</v>
      </c>
      <c r="F62" s="43">
        <v>3</v>
      </c>
      <c r="G62" s="43">
        <v>9</v>
      </c>
      <c r="H62" s="43">
        <v>17</v>
      </c>
      <c r="I62" s="43">
        <v>15</v>
      </c>
      <c r="J62" s="43">
        <v>0</v>
      </c>
      <c r="K62" s="43">
        <v>5</v>
      </c>
      <c r="L62" s="43">
        <v>0</v>
      </c>
      <c r="M62" s="43">
        <v>0</v>
      </c>
      <c r="N62" s="43">
        <v>0</v>
      </c>
      <c r="O62" s="43">
        <v>0</v>
      </c>
    </row>
    <row r="63" spans="1:16" ht="20.100000000000001" customHeight="1" x14ac:dyDescent="0.25">
      <c r="A63" s="42" t="s">
        <v>78</v>
      </c>
      <c r="B63" s="43">
        <v>1843</v>
      </c>
      <c r="C63" s="43">
        <v>1259</v>
      </c>
      <c r="D63" s="43">
        <v>47</v>
      </c>
      <c r="E63" s="43">
        <v>258</v>
      </c>
      <c r="F63" s="43">
        <v>17</v>
      </c>
      <c r="G63" s="43">
        <v>32</v>
      </c>
      <c r="H63" s="43">
        <v>61</v>
      </c>
      <c r="I63" s="43">
        <v>197</v>
      </c>
      <c r="J63" s="43">
        <v>0</v>
      </c>
      <c r="K63" s="43">
        <v>6</v>
      </c>
      <c r="L63" s="43">
        <v>0</v>
      </c>
      <c r="M63" s="43">
        <v>1</v>
      </c>
      <c r="N63" s="43">
        <v>163</v>
      </c>
      <c r="O63" s="43">
        <v>0</v>
      </c>
    </row>
    <row r="64" spans="1:16" s="40" customFormat="1" ht="20.100000000000001" customHeight="1" x14ac:dyDescent="0.25">
      <c r="A64" s="42" t="s">
        <v>79</v>
      </c>
      <c r="B64" s="43">
        <v>1547</v>
      </c>
      <c r="C64" s="43">
        <v>675</v>
      </c>
      <c r="D64" s="43">
        <v>113</v>
      </c>
      <c r="E64" s="43">
        <v>43</v>
      </c>
      <c r="F64" s="43">
        <v>42</v>
      </c>
      <c r="G64" s="43">
        <v>73</v>
      </c>
      <c r="H64" s="43">
        <v>34</v>
      </c>
      <c r="I64" s="43">
        <v>26</v>
      </c>
      <c r="J64" s="43">
        <v>0</v>
      </c>
      <c r="K64" s="43">
        <v>9</v>
      </c>
      <c r="L64" s="43">
        <v>1</v>
      </c>
      <c r="M64" s="43">
        <v>4</v>
      </c>
      <c r="N64" s="43">
        <v>10</v>
      </c>
      <c r="O64" s="43">
        <v>4</v>
      </c>
      <c r="P64" s="57"/>
    </row>
    <row r="65" spans="1:28" ht="20.100000000000001" customHeight="1" x14ac:dyDescent="0.25">
      <c r="A65" s="40" t="s">
        <v>80</v>
      </c>
      <c r="B65" s="41">
        <v>1267</v>
      </c>
      <c r="C65" s="41">
        <v>972</v>
      </c>
      <c r="D65" s="41">
        <v>128</v>
      </c>
      <c r="E65" s="41">
        <v>206</v>
      </c>
      <c r="F65" s="41">
        <v>52</v>
      </c>
      <c r="G65" s="41">
        <v>341</v>
      </c>
      <c r="H65" s="41">
        <v>25</v>
      </c>
      <c r="I65" s="41">
        <v>58</v>
      </c>
      <c r="J65" s="41">
        <v>0</v>
      </c>
      <c r="K65" s="41">
        <v>18</v>
      </c>
      <c r="L65" s="41">
        <v>1</v>
      </c>
      <c r="M65" s="41">
        <v>0</v>
      </c>
      <c r="N65" s="41">
        <v>1</v>
      </c>
      <c r="O65" s="41">
        <v>0</v>
      </c>
    </row>
    <row r="66" spans="1:28" ht="20.100000000000001" customHeight="1" x14ac:dyDescent="0.25">
      <c r="A66" s="42" t="s">
        <v>81</v>
      </c>
      <c r="B66" s="43">
        <v>1251</v>
      </c>
      <c r="C66" s="43">
        <v>838</v>
      </c>
      <c r="D66" s="43">
        <v>128</v>
      </c>
      <c r="E66" s="43">
        <v>161</v>
      </c>
      <c r="F66" s="43">
        <v>52</v>
      </c>
      <c r="G66" s="43">
        <v>299</v>
      </c>
      <c r="H66" s="43">
        <v>25</v>
      </c>
      <c r="I66" s="43">
        <v>54</v>
      </c>
      <c r="J66" s="43">
        <v>0</v>
      </c>
      <c r="K66" s="43">
        <v>11</v>
      </c>
      <c r="L66" s="43">
        <v>0</v>
      </c>
      <c r="M66" s="43">
        <v>0</v>
      </c>
      <c r="N66" s="43">
        <v>0</v>
      </c>
      <c r="O66" s="43">
        <v>0</v>
      </c>
    </row>
    <row r="67" spans="1:28" ht="20.100000000000001" customHeight="1" x14ac:dyDescent="0.25">
      <c r="A67" s="42" t="s">
        <v>82</v>
      </c>
      <c r="B67" s="43">
        <v>16</v>
      </c>
      <c r="C67" s="43">
        <v>132</v>
      </c>
      <c r="D67" s="43">
        <v>0</v>
      </c>
      <c r="E67" s="43">
        <v>44</v>
      </c>
      <c r="F67" s="43">
        <v>0</v>
      </c>
      <c r="G67" s="43">
        <v>42</v>
      </c>
      <c r="H67" s="43">
        <v>0</v>
      </c>
      <c r="I67" s="43">
        <v>4</v>
      </c>
      <c r="J67" s="43">
        <v>0</v>
      </c>
      <c r="K67" s="43">
        <v>7</v>
      </c>
      <c r="L67" s="43">
        <v>1</v>
      </c>
      <c r="M67" s="43">
        <v>0</v>
      </c>
      <c r="N67" s="43">
        <v>1</v>
      </c>
      <c r="O67" s="43">
        <v>0</v>
      </c>
    </row>
    <row r="68" spans="1:28" ht="20.100000000000001" customHeight="1" x14ac:dyDescent="0.25">
      <c r="A68" s="42" t="s">
        <v>83</v>
      </c>
      <c r="B68" s="43">
        <v>0</v>
      </c>
      <c r="C68" s="43">
        <v>2</v>
      </c>
      <c r="D68" s="43">
        <v>0</v>
      </c>
      <c r="E68" s="43">
        <v>1</v>
      </c>
      <c r="F68" s="43">
        <v>0</v>
      </c>
      <c r="G68" s="43">
        <v>0</v>
      </c>
      <c r="H68" s="43">
        <v>0</v>
      </c>
      <c r="I68" s="43">
        <v>0</v>
      </c>
      <c r="J68" s="43">
        <v>0</v>
      </c>
      <c r="K68" s="43">
        <v>0</v>
      </c>
      <c r="L68" s="43">
        <v>0</v>
      </c>
      <c r="M68" s="43">
        <v>0</v>
      </c>
      <c r="N68" s="43">
        <v>0</v>
      </c>
      <c r="O68" s="43">
        <v>0</v>
      </c>
    </row>
    <row r="69" spans="1:28" s="40" customFormat="1" ht="20.100000000000001" customHeight="1" thickBot="1" x14ac:dyDescent="0.3">
      <c r="A69" s="46" t="s">
        <v>84</v>
      </c>
      <c r="B69" s="47">
        <v>0</v>
      </c>
      <c r="C69" s="47">
        <v>1</v>
      </c>
      <c r="D69" s="47">
        <v>0</v>
      </c>
      <c r="E69" s="47">
        <v>0</v>
      </c>
      <c r="F69" s="47">
        <v>0</v>
      </c>
      <c r="G69" s="47">
        <v>1</v>
      </c>
      <c r="H69" s="47">
        <v>0</v>
      </c>
      <c r="I69" s="47">
        <v>0</v>
      </c>
      <c r="J69" s="47">
        <v>0</v>
      </c>
      <c r="K69" s="47">
        <v>0</v>
      </c>
      <c r="L69" s="47">
        <v>0</v>
      </c>
      <c r="M69" s="47">
        <v>0</v>
      </c>
      <c r="N69" s="47">
        <v>0</v>
      </c>
      <c r="O69" s="47">
        <v>0</v>
      </c>
      <c r="P69" s="57"/>
    </row>
    <row r="70" spans="1:28" s="49" customFormat="1" ht="15.95" customHeight="1" x14ac:dyDescent="0.25">
      <c r="A70" s="48" t="s">
        <v>228</v>
      </c>
      <c r="B70" s="48"/>
      <c r="C70" s="48"/>
      <c r="O70" s="62" t="s">
        <v>91</v>
      </c>
      <c r="P70" s="70"/>
    </row>
    <row r="71" spans="1:28" s="40" customFormat="1" ht="24.95" customHeight="1" x14ac:dyDescent="0.25">
      <c r="A71" s="1292" t="s">
        <v>12</v>
      </c>
      <c r="B71" s="1292"/>
      <c r="C71" s="1292"/>
      <c r="D71" s="1292"/>
      <c r="E71" s="1292"/>
      <c r="F71" s="1292"/>
      <c r="G71" s="1292"/>
      <c r="N71" s="63"/>
      <c r="O71" s="63"/>
      <c r="P71" s="57"/>
    </row>
    <row r="72" spans="1:28" ht="24.95" customHeight="1" thickBot="1" x14ac:dyDescent="0.25">
      <c r="A72" s="29" t="s">
        <v>144</v>
      </c>
      <c r="B72" s="46"/>
      <c r="C72" s="46"/>
      <c r="D72" s="64"/>
      <c r="E72" s="64"/>
      <c r="F72" s="64"/>
      <c r="G72" s="64"/>
      <c r="H72" s="64"/>
      <c r="I72" s="64"/>
      <c r="J72" s="64"/>
      <c r="K72" s="64"/>
      <c r="L72" s="64"/>
      <c r="M72" s="65" t="s">
        <v>92</v>
      </c>
      <c r="N72" s="66"/>
      <c r="O72" s="66"/>
    </row>
    <row r="73" spans="1:28" ht="20.100000000000001" customHeight="1" x14ac:dyDescent="0.25">
      <c r="A73" s="1289" t="s">
        <v>13</v>
      </c>
      <c r="B73" s="1283" t="s">
        <v>100</v>
      </c>
      <c r="C73" s="1284"/>
      <c r="D73" s="1284"/>
      <c r="E73" s="1284"/>
      <c r="F73" s="1284"/>
      <c r="G73" s="1284"/>
      <c r="H73" s="1284"/>
      <c r="I73" s="1284"/>
      <c r="J73" s="1284"/>
      <c r="K73" s="1284"/>
      <c r="L73" s="1284"/>
      <c r="M73" s="1284"/>
      <c r="N73" s="66"/>
      <c r="O73" s="66"/>
    </row>
    <row r="74" spans="1:28" ht="20.100000000000001" customHeight="1" x14ac:dyDescent="0.25">
      <c r="A74" s="1290"/>
      <c r="B74" s="1285" t="s">
        <v>93</v>
      </c>
      <c r="C74" s="1285"/>
      <c r="D74" s="33" t="s">
        <v>94</v>
      </c>
      <c r="E74" s="33"/>
      <c r="F74" s="1285" t="s">
        <v>95</v>
      </c>
      <c r="G74" s="1285"/>
      <c r="H74" s="33" t="s">
        <v>96</v>
      </c>
      <c r="I74" s="33"/>
      <c r="J74" s="1285" t="s">
        <v>97</v>
      </c>
      <c r="K74" s="1285"/>
      <c r="L74" s="33" t="s">
        <v>98</v>
      </c>
      <c r="M74" s="58"/>
      <c r="P74" s="66"/>
    </row>
    <row r="75" spans="1:28" s="40" customFormat="1" ht="20.100000000000001" customHeight="1" x14ac:dyDescent="0.25">
      <c r="A75" s="1291"/>
      <c r="B75" s="60">
        <v>2014</v>
      </c>
      <c r="C75" s="60">
        <v>2015</v>
      </c>
      <c r="D75" s="60">
        <v>2014</v>
      </c>
      <c r="E75" s="60">
        <v>2015</v>
      </c>
      <c r="F75" s="60">
        <v>2014</v>
      </c>
      <c r="G75" s="60">
        <v>2015</v>
      </c>
      <c r="H75" s="60">
        <v>2014</v>
      </c>
      <c r="I75" s="60">
        <v>2015</v>
      </c>
      <c r="J75" s="60">
        <v>2014</v>
      </c>
      <c r="K75" s="60">
        <v>2015</v>
      </c>
      <c r="L75" s="60">
        <v>2014</v>
      </c>
      <c r="M75" s="61">
        <v>2015</v>
      </c>
      <c r="N75" s="57"/>
      <c r="P75" s="63"/>
    </row>
    <row r="76" spans="1:28" s="40" customFormat="1" ht="20.100000000000001" customHeight="1" x14ac:dyDescent="0.25">
      <c r="A76" s="37" t="s">
        <v>21</v>
      </c>
      <c r="B76" s="38">
        <v>80</v>
      </c>
      <c r="C76" s="38">
        <v>67</v>
      </c>
      <c r="D76" s="38">
        <v>11</v>
      </c>
      <c r="E76" s="38">
        <v>25</v>
      </c>
      <c r="F76" s="38">
        <v>20</v>
      </c>
      <c r="G76" s="38">
        <v>129</v>
      </c>
      <c r="H76" s="38">
        <v>56</v>
      </c>
      <c r="I76" s="38">
        <v>348</v>
      </c>
      <c r="J76" s="38">
        <v>8575</v>
      </c>
      <c r="K76" s="38">
        <v>3441</v>
      </c>
      <c r="L76" s="38">
        <v>24678</v>
      </c>
      <c r="M76" s="38">
        <v>12475</v>
      </c>
      <c r="P76" s="63"/>
      <c r="Q76" s="42"/>
    </row>
    <row r="77" spans="1:28" ht="20.100000000000001" customHeight="1" x14ac:dyDescent="0.25">
      <c r="A77" s="40" t="s">
        <v>22</v>
      </c>
      <c r="B77" s="41">
        <v>48</v>
      </c>
      <c r="C77" s="41">
        <v>0</v>
      </c>
      <c r="D77" s="41">
        <v>0</v>
      </c>
      <c r="E77" s="41">
        <v>3</v>
      </c>
      <c r="F77" s="41">
        <v>0</v>
      </c>
      <c r="G77" s="41">
        <v>0</v>
      </c>
      <c r="H77" s="41">
        <v>0</v>
      </c>
      <c r="I77" s="41">
        <v>6</v>
      </c>
      <c r="J77" s="41">
        <v>22</v>
      </c>
      <c r="K77" s="41">
        <v>12</v>
      </c>
      <c r="L77" s="41">
        <v>32</v>
      </c>
      <c r="M77" s="41">
        <v>70</v>
      </c>
      <c r="P77" s="66"/>
      <c r="Q77" s="40"/>
      <c r="S77" s="66"/>
      <c r="T77" s="40"/>
      <c r="U77" s="40"/>
      <c r="V77" s="40"/>
      <c r="W77" s="40"/>
      <c r="X77" s="40"/>
      <c r="Y77" s="40"/>
      <c r="Z77" s="40"/>
      <c r="AA77" s="40"/>
      <c r="AB77" s="40"/>
    </row>
    <row r="78" spans="1:28" ht="20.100000000000001" customHeight="1" x14ac:dyDescent="0.25">
      <c r="A78" s="42" t="s">
        <v>23</v>
      </c>
      <c r="B78" s="43">
        <v>48</v>
      </c>
      <c r="C78" s="43">
        <v>0</v>
      </c>
      <c r="D78" s="43">
        <v>0</v>
      </c>
      <c r="E78" s="43">
        <v>3</v>
      </c>
      <c r="F78" s="43">
        <v>0</v>
      </c>
      <c r="G78" s="43">
        <v>0</v>
      </c>
      <c r="H78" s="43">
        <v>0</v>
      </c>
      <c r="I78" s="43">
        <v>6</v>
      </c>
      <c r="J78" s="43">
        <v>13</v>
      </c>
      <c r="K78" s="43">
        <v>7</v>
      </c>
      <c r="L78" s="43">
        <v>0</v>
      </c>
      <c r="M78" s="43">
        <v>47</v>
      </c>
      <c r="P78" s="66"/>
      <c r="S78" s="66"/>
    </row>
    <row r="79" spans="1:28" ht="20.100000000000001" customHeight="1" x14ac:dyDescent="0.25">
      <c r="A79" s="42" t="s">
        <v>24</v>
      </c>
      <c r="B79" s="43">
        <v>0</v>
      </c>
      <c r="C79" s="43">
        <v>0</v>
      </c>
      <c r="D79" s="43">
        <v>0</v>
      </c>
      <c r="E79" s="43">
        <v>0</v>
      </c>
      <c r="F79" s="43">
        <v>0</v>
      </c>
      <c r="G79" s="43">
        <v>0</v>
      </c>
      <c r="H79" s="43">
        <v>0</v>
      </c>
      <c r="I79" s="43">
        <v>0</v>
      </c>
      <c r="J79" s="43">
        <v>0</v>
      </c>
      <c r="K79" s="43">
        <v>0</v>
      </c>
      <c r="L79" s="43">
        <v>0</v>
      </c>
      <c r="M79" s="43">
        <v>0</v>
      </c>
      <c r="P79" s="66"/>
      <c r="S79" s="66"/>
    </row>
    <row r="80" spans="1:28" ht="20.100000000000001" customHeight="1" x14ac:dyDescent="0.25">
      <c r="A80" s="42" t="s">
        <v>25</v>
      </c>
      <c r="B80" s="43">
        <v>0</v>
      </c>
      <c r="C80" s="43">
        <v>0</v>
      </c>
      <c r="D80" s="43">
        <v>0</v>
      </c>
      <c r="E80" s="43">
        <v>0</v>
      </c>
      <c r="F80" s="43">
        <v>0</v>
      </c>
      <c r="G80" s="43">
        <v>0</v>
      </c>
      <c r="H80" s="43">
        <v>0</v>
      </c>
      <c r="I80" s="43">
        <v>0</v>
      </c>
      <c r="J80" s="43">
        <v>0</v>
      </c>
      <c r="K80" s="43">
        <v>0</v>
      </c>
      <c r="L80" s="43">
        <v>0</v>
      </c>
      <c r="M80" s="43">
        <v>0</v>
      </c>
      <c r="P80" s="66"/>
      <c r="S80" s="66"/>
    </row>
    <row r="81" spans="1:28" ht="20.100000000000001" customHeight="1" x14ac:dyDescent="0.25">
      <c r="A81" s="42" t="s">
        <v>26</v>
      </c>
      <c r="B81" s="43">
        <v>0</v>
      </c>
      <c r="C81" s="43">
        <v>0</v>
      </c>
      <c r="D81" s="43">
        <v>0</v>
      </c>
      <c r="E81" s="43">
        <v>0</v>
      </c>
      <c r="F81" s="43">
        <v>0</v>
      </c>
      <c r="G81" s="43">
        <v>0</v>
      </c>
      <c r="H81" s="43">
        <v>0</v>
      </c>
      <c r="I81" s="43">
        <v>0</v>
      </c>
      <c r="J81" s="43">
        <v>0</v>
      </c>
      <c r="K81" s="43">
        <v>0</v>
      </c>
      <c r="L81" s="43">
        <v>0</v>
      </c>
      <c r="M81" s="43">
        <v>0</v>
      </c>
      <c r="P81" s="66"/>
      <c r="S81" s="66"/>
    </row>
    <row r="82" spans="1:28" s="40" customFormat="1" ht="20.100000000000001" customHeight="1" x14ac:dyDescent="0.25">
      <c r="A82" s="42" t="s">
        <v>27</v>
      </c>
      <c r="B82" s="43">
        <v>0</v>
      </c>
      <c r="C82" s="43">
        <v>0</v>
      </c>
      <c r="D82" s="43">
        <v>0</v>
      </c>
      <c r="E82" s="43">
        <v>0</v>
      </c>
      <c r="F82" s="43">
        <v>0</v>
      </c>
      <c r="G82" s="43">
        <v>0</v>
      </c>
      <c r="H82" s="43">
        <v>0</v>
      </c>
      <c r="I82" s="43">
        <v>0</v>
      </c>
      <c r="J82" s="43">
        <v>9</v>
      </c>
      <c r="K82" s="43">
        <v>5</v>
      </c>
      <c r="L82" s="43">
        <v>32</v>
      </c>
      <c r="M82" s="43">
        <v>23</v>
      </c>
      <c r="P82" s="63"/>
      <c r="Q82" s="42"/>
      <c r="S82" s="63"/>
      <c r="T82" s="42"/>
      <c r="U82" s="42"/>
      <c r="V82" s="42"/>
      <c r="W82" s="42"/>
      <c r="X82" s="42"/>
      <c r="Y82" s="42"/>
      <c r="Z82" s="42"/>
      <c r="AA82" s="42"/>
      <c r="AB82" s="42"/>
    </row>
    <row r="83" spans="1:28" ht="20.100000000000001" customHeight="1" x14ac:dyDescent="0.25">
      <c r="A83" s="40" t="s">
        <v>28</v>
      </c>
      <c r="B83" s="41">
        <v>0</v>
      </c>
      <c r="C83" s="41">
        <v>0</v>
      </c>
      <c r="D83" s="41">
        <v>0</v>
      </c>
      <c r="E83" s="41">
        <v>0</v>
      </c>
      <c r="F83" s="41">
        <v>0</v>
      </c>
      <c r="G83" s="41">
        <v>0</v>
      </c>
      <c r="H83" s="41">
        <v>0</v>
      </c>
      <c r="I83" s="41">
        <v>1</v>
      </c>
      <c r="J83" s="41">
        <v>9</v>
      </c>
      <c r="K83" s="41">
        <v>9</v>
      </c>
      <c r="L83" s="41">
        <v>2</v>
      </c>
      <c r="M83" s="41">
        <v>14</v>
      </c>
      <c r="P83" s="66"/>
      <c r="Q83" s="40"/>
      <c r="S83" s="66"/>
      <c r="T83" s="40"/>
      <c r="U83" s="40"/>
      <c r="V83" s="40"/>
      <c r="W83" s="40"/>
      <c r="X83" s="40"/>
      <c r="Y83" s="40"/>
      <c r="Z83" s="40"/>
      <c r="AA83" s="40"/>
      <c r="AB83" s="40"/>
    </row>
    <row r="84" spans="1:28" ht="20.100000000000001" customHeight="1" x14ac:dyDescent="0.25">
      <c r="A84" s="42" t="s">
        <v>29</v>
      </c>
      <c r="B84" s="43">
        <v>0</v>
      </c>
      <c r="C84" s="43">
        <v>0</v>
      </c>
      <c r="D84" s="43">
        <v>0</v>
      </c>
      <c r="E84" s="43">
        <v>0</v>
      </c>
      <c r="F84" s="43">
        <v>0</v>
      </c>
      <c r="G84" s="43">
        <v>0</v>
      </c>
      <c r="H84" s="43">
        <v>0</v>
      </c>
      <c r="I84" s="43">
        <v>0</v>
      </c>
      <c r="J84" s="43">
        <v>0</v>
      </c>
      <c r="K84" s="43">
        <v>1</v>
      </c>
      <c r="L84" s="43">
        <v>2</v>
      </c>
      <c r="M84" s="43">
        <v>1</v>
      </c>
      <c r="P84" s="66"/>
      <c r="S84" s="66"/>
    </row>
    <row r="85" spans="1:28" ht="20.100000000000001" customHeight="1" x14ac:dyDescent="0.25">
      <c r="A85" s="42" t="s">
        <v>30</v>
      </c>
      <c r="B85" s="43">
        <v>0</v>
      </c>
      <c r="C85" s="43">
        <v>0</v>
      </c>
      <c r="D85" s="43">
        <v>0</v>
      </c>
      <c r="E85" s="43">
        <v>0</v>
      </c>
      <c r="F85" s="43">
        <v>0</v>
      </c>
      <c r="G85" s="43">
        <v>0</v>
      </c>
      <c r="H85" s="43">
        <v>0</v>
      </c>
      <c r="I85" s="43">
        <v>0</v>
      </c>
      <c r="J85" s="43">
        <v>0</v>
      </c>
      <c r="K85" s="43">
        <v>0</v>
      </c>
      <c r="L85" s="43">
        <v>0</v>
      </c>
      <c r="M85" s="43">
        <v>1</v>
      </c>
      <c r="P85" s="66"/>
      <c r="S85" s="66"/>
    </row>
    <row r="86" spans="1:28" ht="20.100000000000001" customHeight="1" x14ac:dyDescent="0.25">
      <c r="A86" s="42" t="s">
        <v>31</v>
      </c>
      <c r="B86" s="43">
        <v>0</v>
      </c>
      <c r="C86" s="43">
        <v>0</v>
      </c>
      <c r="D86" s="43">
        <v>0</v>
      </c>
      <c r="E86" s="43">
        <v>0</v>
      </c>
      <c r="F86" s="43">
        <v>0</v>
      </c>
      <c r="G86" s="43">
        <v>0</v>
      </c>
      <c r="H86" s="43">
        <v>0</v>
      </c>
      <c r="I86" s="43">
        <v>0</v>
      </c>
      <c r="J86" s="43">
        <v>0</v>
      </c>
      <c r="K86" s="43">
        <v>1</v>
      </c>
      <c r="L86" s="43">
        <v>0</v>
      </c>
      <c r="M86" s="43">
        <v>0</v>
      </c>
      <c r="P86" s="66"/>
      <c r="S86" s="66"/>
    </row>
    <row r="87" spans="1:28" ht="20.100000000000001" customHeight="1" x14ac:dyDescent="0.25">
      <c r="A87" s="42" t="s">
        <v>32</v>
      </c>
      <c r="B87" s="43">
        <v>0</v>
      </c>
      <c r="C87" s="43">
        <v>0</v>
      </c>
      <c r="D87" s="43">
        <v>0</v>
      </c>
      <c r="E87" s="43">
        <v>0</v>
      </c>
      <c r="F87" s="43">
        <v>0</v>
      </c>
      <c r="G87" s="43">
        <v>0</v>
      </c>
      <c r="H87" s="43">
        <v>0</v>
      </c>
      <c r="I87" s="43">
        <v>0</v>
      </c>
      <c r="J87" s="43">
        <v>1</v>
      </c>
      <c r="K87" s="43">
        <v>4</v>
      </c>
      <c r="L87" s="43">
        <v>0</v>
      </c>
      <c r="M87" s="43">
        <v>6</v>
      </c>
      <c r="P87" s="66"/>
      <c r="S87" s="66"/>
    </row>
    <row r="88" spans="1:28" ht="20.100000000000001" customHeight="1" x14ac:dyDescent="0.25">
      <c r="A88" s="42" t="s">
        <v>33</v>
      </c>
      <c r="B88" s="43">
        <v>0</v>
      </c>
      <c r="C88" s="43">
        <v>0</v>
      </c>
      <c r="D88" s="43">
        <v>0</v>
      </c>
      <c r="E88" s="43">
        <v>0</v>
      </c>
      <c r="F88" s="43">
        <v>0</v>
      </c>
      <c r="G88" s="43">
        <v>0</v>
      </c>
      <c r="H88" s="43">
        <v>0</v>
      </c>
      <c r="I88" s="43">
        <v>1</v>
      </c>
      <c r="J88" s="43">
        <v>8</v>
      </c>
      <c r="K88" s="43">
        <v>3</v>
      </c>
      <c r="L88" s="43">
        <v>0</v>
      </c>
      <c r="M88" s="43">
        <v>6</v>
      </c>
      <c r="P88" s="66"/>
      <c r="S88" s="66"/>
    </row>
    <row r="89" spans="1:28" ht="20.100000000000001" customHeight="1" x14ac:dyDescent="0.25">
      <c r="A89" s="40" t="s">
        <v>34</v>
      </c>
      <c r="B89" s="41">
        <v>0</v>
      </c>
      <c r="C89" s="41">
        <v>3</v>
      </c>
      <c r="D89" s="41">
        <v>0</v>
      </c>
      <c r="E89" s="41">
        <v>0</v>
      </c>
      <c r="F89" s="41">
        <v>0</v>
      </c>
      <c r="G89" s="41">
        <v>1</v>
      </c>
      <c r="H89" s="41">
        <v>0</v>
      </c>
      <c r="I89" s="41">
        <v>21</v>
      </c>
      <c r="J89" s="41">
        <v>1705</v>
      </c>
      <c r="K89" s="41">
        <v>625</v>
      </c>
      <c r="L89" s="41">
        <v>655</v>
      </c>
      <c r="M89" s="41">
        <v>1951</v>
      </c>
      <c r="P89" s="66"/>
      <c r="Q89" s="40"/>
      <c r="S89" s="66"/>
      <c r="T89" s="40"/>
      <c r="U89" s="40"/>
      <c r="V89" s="40"/>
      <c r="W89" s="40"/>
      <c r="X89" s="40"/>
      <c r="Y89" s="40"/>
      <c r="Z89" s="40"/>
      <c r="AA89" s="40"/>
      <c r="AB89" s="40"/>
    </row>
    <row r="90" spans="1:28" ht="20.100000000000001" customHeight="1" x14ac:dyDescent="0.25">
      <c r="A90" s="42" t="s">
        <v>35</v>
      </c>
      <c r="B90" s="43">
        <v>0</v>
      </c>
      <c r="C90" s="43">
        <v>0</v>
      </c>
      <c r="D90" s="43">
        <v>0</v>
      </c>
      <c r="E90" s="43">
        <v>0</v>
      </c>
      <c r="F90" s="43">
        <v>0</v>
      </c>
      <c r="G90" s="43">
        <v>0</v>
      </c>
      <c r="H90" s="43">
        <v>0</v>
      </c>
      <c r="I90" s="43">
        <v>7</v>
      </c>
      <c r="J90" s="43">
        <v>342</v>
      </c>
      <c r="K90" s="43">
        <v>10</v>
      </c>
      <c r="L90" s="43">
        <v>110</v>
      </c>
      <c r="M90" s="43">
        <v>451</v>
      </c>
      <c r="P90" s="66"/>
      <c r="S90" s="66"/>
    </row>
    <row r="91" spans="1:28" ht="20.100000000000001" customHeight="1" x14ac:dyDescent="0.25">
      <c r="A91" s="42" t="s">
        <v>36</v>
      </c>
      <c r="B91" s="43">
        <v>0</v>
      </c>
      <c r="C91" s="43">
        <v>3</v>
      </c>
      <c r="D91" s="43">
        <v>0</v>
      </c>
      <c r="E91" s="43">
        <v>0</v>
      </c>
      <c r="F91" s="43">
        <v>0</v>
      </c>
      <c r="G91" s="43">
        <v>1</v>
      </c>
      <c r="H91" s="43">
        <v>0</v>
      </c>
      <c r="I91" s="43">
        <v>14</v>
      </c>
      <c r="J91" s="43">
        <v>1356</v>
      </c>
      <c r="K91" s="43">
        <v>610</v>
      </c>
      <c r="L91" s="43">
        <v>266</v>
      </c>
      <c r="M91" s="43">
        <v>1469</v>
      </c>
      <c r="P91" s="66"/>
      <c r="S91" s="66"/>
    </row>
    <row r="92" spans="1:28" ht="20.100000000000001" customHeight="1" x14ac:dyDescent="0.25">
      <c r="A92" s="42" t="s">
        <v>37</v>
      </c>
      <c r="B92" s="43">
        <v>0</v>
      </c>
      <c r="C92" s="43">
        <v>0</v>
      </c>
      <c r="D92" s="43">
        <v>0</v>
      </c>
      <c r="E92" s="43">
        <v>0</v>
      </c>
      <c r="F92" s="43">
        <v>0</v>
      </c>
      <c r="G92" s="43">
        <v>0</v>
      </c>
      <c r="H92" s="43">
        <v>0</v>
      </c>
      <c r="I92" s="43">
        <v>0</v>
      </c>
      <c r="J92" s="43">
        <v>7</v>
      </c>
      <c r="K92" s="43">
        <v>5</v>
      </c>
      <c r="L92" s="43">
        <v>279</v>
      </c>
      <c r="M92" s="43">
        <v>31</v>
      </c>
      <c r="P92" s="66"/>
      <c r="S92" s="66"/>
    </row>
    <row r="93" spans="1:28" ht="20.100000000000001" customHeight="1" x14ac:dyDescent="0.25">
      <c r="A93" s="40" t="s">
        <v>38</v>
      </c>
      <c r="B93" s="41">
        <v>0</v>
      </c>
      <c r="C93" s="41">
        <v>5</v>
      </c>
      <c r="D93" s="41">
        <v>0</v>
      </c>
      <c r="E93" s="41">
        <v>6</v>
      </c>
      <c r="F93" s="41">
        <v>0</v>
      </c>
      <c r="G93" s="41">
        <v>3</v>
      </c>
      <c r="H93" s="41">
        <v>0</v>
      </c>
      <c r="I93" s="41">
        <v>14</v>
      </c>
      <c r="J93" s="41">
        <v>1829</v>
      </c>
      <c r="K93" s="41">
        <v>381</v>
      </c>
      <c r="L93" s="41">
        <v>11720</v>
      </c>
      <c r="M93" s="41">
        <v>2851</v>
      </c>
      <c r="P93" s="72"/>
      <c r="Q93" s="40"/>
      <c r="S93" s="72"/>
      <c r="T93" s="40"/>
      <c r="U93" s="40"/>
      <c r="V93" s="40"/>
      <c r="W93" s="40"/>
      <c r="X93" s="40"/>
      <c r="Y93" s="40"/>
      <c r="Z93" s="40"/>
      <c r="AA93" s="40"/>
      <c r="AB93" s="40"/>
    </row>
    <row r="94" spans="1:28" ht="20.100000000000001" customHeight="1" x14ac:dyDescent="0.25">
      <c r="A94" s="42" t="s">
        <v>39</v>
      </c>
      <c r="B94" s="43">
        <v>0</v>
      </c>
      <c r="C94" s="43">
        <v>3</v>
      </c>
      <c r="D94" s="43">
        <v>0</v>
      </c>
      <c r="E94" s="43">
        <v>6</v>
      </c>
      <c r="F94" s="43">
        <v>0</v>
      </c>
      <c r="G94" s="43">
        <v>2</v>
      </c>
      <c r="H94" s="43">
        <v>0</v>
      </c>
      <c r="I94" s="43">
        <v>10</v>
      </c>
      <c r="J94" s="43">
        <v>1756</v>
      </c>
      <c r="K94" s="43">
        <v>332</v>
      </c>
      <c r="L94" s="43">
        <v>10777</v>
      </c>
      <c r="M94" s="43">
        <v>2706</v>
      </c>
      <c r="P94" s="66"/>
      <c r="S94" s="66"/>
    </row>
    <row r="95" spans="1:28" ht="20.100000000000001" customHeight="1" x14ac:dyDescent="0.25">
      <c r="A95" s="42" t="s">
        <v>40</v>
      </c>
      <c r="B95" s="43">
        <v>0</v>
      </c>
      <c r="C95" s="43">
        <v>0</v>
      </c>
      <c r="D95" s="43">
        <v>0</v>
      </c>
      <c r="E95" s="43">
        <v>0</v>
      </c>
      <c r="F95" s="43">
        <v>0</v>
      </c>
      <c r="G95" s="43">
        <v>0</v>
      </c>
      <c r="H95" s="43">
        <v>0</v>
      </c>
      <c r="I95" s="43">
        <v>0</v>
      </c>
      <c r="J95" s="43">
        <v>1</v>
      </c>
      <c r="K95" s="43">
        <v>0</v>
      </c>
      <c r="L95" s="43">
        <v>17</v>
      </c>
      <c r="M95" s="43">
        <v>8</v>
      </c>
      <c r="P95" s="66"/>
      <c r="S95" s="66"/>
    </row>
    <row r="96" spans="1:28" ht="20.100000000000001" customHeight="1" x14ac:dyDescent="0.25">
      <c r="A96" s="42" t="s">
        <v>41</v>
      </c>
      <c r="B96" s="43">
        <v>0</v>
      </c>
      <c r="C96" s="43">
        <v>0</v>
      </c>
      <c r="D96" s="43">
        <v>0</v>
      </c>
      <c r="E96" s="43">
        <v>0</v>
      </c>
      <c r="F96" s="43">
        <v>0</v>
      </c>
      <c r="G96" s="43">
        <v>1</v>
      </c>
      <c r="H96" s="43">
        <v>0</v>
      </c>
      <c r="I96" s="43">
        <v>2</v>
      </c>
      <c r="J96" s="43">
        <v>9</v>
      </c>
      <c r="K96" s="43">
        <v>33</v>
      </c>
      <c r="L96" s="43">
        <v>170</v>
      </c>
      <c r="M96" s="43">
        <v>31</v>
      </c>
      <c r="P96" s="66"/>
      <c r="S96" s="66"/>
    </row>
    <row r="97" spans="1:28" ht="20.100000000000001" customHeight="1" x14ac:dyDescent="0.25">
      <c r="A97" s="42" t="s">
        <v>42</v>
      </c>
      <c r="B97" s="43">
        <v>0</v>
      </c>
      <c r="C97" s="43">
        <v>2</v>
      </c>
      <c r="D97" s="43">
        <v>0</v>
      </c>
      <c r="E97" s="43">
        <v>0</v>
      </c>
      <c r="F97" s="43">
        <v>0</v>
      </c>
      <c r="G97" s="43">
        <v>0</v>
      </c>
      <c r="H97" s="43">
        <v>0</v>
      </c>
      <c r="I97" s="43">
        <v>0</v>
      </c>
      <c r="J97" s="43">
        <v>4</v>
      </c>
      <c r="K97" s="43">
        <v>1</v>
      </c>
      <c r="L97" s="43">
        <v>146</v>
      </c>
      <c r="M97" s="43">
        <v>8</v>
      </c>
      <c r="P97" s="66"/>
      <c r="S97" s="66"/>
    </row>
    <row r="98" spans="1:28" ht="20.100000000000001" customHeight="1" x14ac:dyDescent="0.25">
      <c r="A98" s="42" t="s">
        <v>43</v>
      </c>
      <c r="B98" s="43">
        <v>0</v>
      </c>
      <c r="C98" s="43">
        <v>0</v>
      </c>
      <c r="D98" s="43">
        <v>0</v>
      </c>
      <c r="E98" s="43">
        <v>0</v>
      </c>
      <c r="F98" s="43">
        <v>0</v>
      </c>
      <c r="G98" s="43">
        <v>0</v>
      </c>
      <c r="H98" s="43">
        <v>0</v>
      </c>
      <c r="I98" s="43">
        <v>0</v>
      </c>
      <c r="J98" s="43">
        <v>1</v>
      </c>
      <c r="K98" s="43">
        <v>1</v>
      </c>
      <c r="L98" s="43">
        <v>0</v>
      </c>
      <c r="M98" s="43">
        <v>1</v>
      </c>
      <c r="P98" s="66"/>
      <c r="S98" s="66"/>
    </row>
    <row r="99" spans="1:28" ht="20.100000000000001" customHeight="1" x14ac:dyDescent="0.25">
      <c r="A99" s="42" t="s">
        <v>44</v>
      </c>
      <c r="B99" s="43">
        <v>0</v>
      </c>
      <c r="C99" s="43">
        <v>0</v>
      </c>
      <c r="D99" s="43">
        <v>0</v>
      </c>
      <c r="E99" s="43">
        <v>0</v>
      </c>
      <c r="F99" s="43">
        <v>0</v>
      </c>
      <c r="G99" s="43">
        <v>0</v>
      </c>
      <c r="H99" s="43">
        <v>0</v>
      </c>
      <c r="I99" s="43">
        <v>0</v>
      </c>
      <c r="J99" s="43">
        <v>0</v>
      </c>
      <c r="K99" s="43">
        <v>0</v>
      </c>
      <c r="L99" s="43">
        <v>0</v>
      </c>
      <c r="M99" s="43">
        <v>0</v>
      </c>
      <c r="P99" s="66"/>
      <c r="S99" s="66"/>
    </row>
    <row r="100" spans="1:28" ht="20.100000000000001" customHeight="1" x14ac:dyDescent="0.25">
      <c r="A100" s="42" t="s">
        <v>45</v>
      </c>
      <c r="B100" s="43">
        <v>0</v>
      </c>
      <c r="C100" s="43">
        <v>0</v>
      </c>
      <c r="D100" s="43">
        <v>0</v>
      </c>
      <c r="E100" s="43">
        <v>0</v>
      </c>
      <c r="F100" s="43">
        <v>0</v>
      </c>
      <c r="G100" s="43">
        <v>0</v>
      </c>
      <c r="H100" s="43">
        <v>0</v>
      </c>
      <c r="I100" s="43">
        <v>0</v>
      </c>
      <c r="J100" s="43">
        <v>3</v>
      </c>
      <c r="K100" s="43">
        <v>2</v>
      </c>
      <c r="L100" s="43">
        <v>19</v>
      </c>
      <c r="M100" s="43">
        <v>9</v>
      </c>
      <c r="P100" s="66"/>
      <c r="S100" s="66"/>
    </row>
    <row r="101" spans="1:28" ht="20.100000000000001" customHeight="1" x14ac:dyDescent="0.25">
      <c r="A101" s="42" t="s">
        <v>46</v>
      </c>
      <c r="B101" s="43">
        <v>0</v>
      </c>
      <c r="C101" s="43">
        <v>0</v>
      </c>
      <c r="D101" s="43">
        <v>0</v>
      </c>
      <c r="E101" s="43">
        <v>0</v>
      </c>
      <c r="F101" s="43">
        <v>0</v>
      </c>
      <c r="G101" s="43">
        <v>0</v>
      </c>
      <c r="H101" s="43">
        <v>0</v>
      </c>
      <c r="I101" s="43">
        <v>0</v>
      </c>
      <c r="J101" s="43">
        <v>0</v>
      </c>
      <c r="K101" s="43">
        <v>0</v>
      </c>
      <c r="L101" s="43">
        <v>30</v>
      </c>
      <c r="M101" s="43">
        <v>7</v>
      </c>
      <c r="P101" s="66"/>
      <c r="S101" s="66"/>
    </row>
    <row r="102" spans="1:28" s="40" customFormat="1" ht="20.100000000000001" customHeight="1" x14ac:dyDescent="0.25">
      <c r="A102" s="42" t="s">
        <v>47</v>
      </c>
      <c r="B102" s="43">
        <v>0</v>
      </c>
      <c r="C102" s="43">
        <v>0</v>
      </c>
      <c r="D102" s="43">
        <v>0</v>
      </c>
      <c r="E102" s="43">
        <v>0</v>
      </c>
      <c r="F102" s="43">
        <v>0</v>
      </c>
      <c r="G102" s="43">
        <v>0</v>
      </c>
      <c r="H102" s="43">
        <v>0</v>
      </c>
      <c r="I102" s="43">
        <v>0</v>
      </c>
      <c r="J102" s="43">
        <v>0</v>
      </c>
      <c r="K102" s="43">
        <v>0</v>
      </c>
      <c r="L102" s="43">
        <v>0</v>
      </c>
      <c r="M102" s="43">
        <v>0</v>
      </c>
      <c r="P102" s="63"/>
      <c r="Q102" s="42"/>
      <c r="S102" s="63"/>
      <c r="T102" s="42"/>
      <c r="U102" s="42"/>
      <c r="V102" s="42"/>
      <c r="W102" s="42"/>
      <c r="X102" s="42"/>
      <c r="Y102" s="42"/>
      <c r="Z102" s="42"/>
      <c r="AA102" s="42"/>
      <c r="AB102" s="42"/>
    </row>
    <row r="103" spans="1:28" ht="20.100000000000001" customHeight="1" x14ac:dyDescent="0.25">
      <c r="A103" s="42" t="s">
        <v>48</v>
      </c>
      <c r="B103" s="43">
        <v>0</v>
      </c>
      <c r="C103" s="43">
        <v>0</v>
      </c>
      <c r="D103" s="43">
        <v>0</v>
      </c>
      <c r="E103" s="43">
        <v>0</v>
      </c>
      <c r="F103" s="43">
        <v>0</v>
      </c>
      <c r="G103" s="43">
        <v>0</v>
      </c>
      <c r="H103" s="43">
        <v>0</v>
      </c>
      <c r="I103" s="43">
        <v>0</v>
      </c>
      <c r="J103" s="43">
        <v>0</v>
      </c>
      <c r="K103" s="43">
        <v>0</v>
      </c>
      <c r="L103" s="43">
        <v>0</v>
      </c>
      <c r="M103" s="43">
        <v>0</v>
      </c>
      <c r="P103" s="66"/>
      <c r="S103" s="66"/>
    </row>
    <row r="104" spans="1:28" ht="20.100000000000001" customHeight="1" x14ac:dyDescent="0.25">
      <c r="A104" s="42" t="s">
        <v>49</v>
      </c>
      <c r="B104" s="43">
        <v>0</v>
      </c>
      <c r="C104" s="43">
        <v>0</v>
      </c>
      <c r="D104" s="43">
        <v>0</v>
      </c>
      <c r="E104" s="43">
        <v>0</v>
      </c>
      <c r="F104" s="43">
        <v>0</v>
      </c>
      <c r="G104" s="43">
        <v>0</v>
      </c>
      <c r="H104" s="43">
        <v>0</v>
      </c>
      <c r="I104" s="43">
        <v>2</v>
      </c>
      <c r="J104" s="43">
        <v>53</v>
      </c>
      <c r="K104" s="43">
        <v>9</v>
      </c>
      <c r="L104" s="43">
        <v>551</v>
      </c>
      <c r="M104" s="43">
        <v>76</v>
      </c>
      <c r="P104" s="66"/>
      <c r="S104" s="66"/>
    </row>
    <row r="105" spans="1:28" s="40" customFormat="1" ht="20.100000000000001" customHeight="1" x14ac:dyDescent="0.25">
      <c r="A105" s="42" t="s">
        <v>50</v>
      </c>
      <c r="B105" s="43">
        <v>0</v>
      </c>
      <c r="C105" s="43">
        <v>0</v>
      </c>
      <c r="D105" s="43">
        <v>0</v>
      </c>
      <c r="E105" s="43">
        <v>0</v>
      </c>
      <c r="F105" s="43">
        <v>0</v>
      </c>
      <c r="G105" s="43">
        <v>0</v>
      </c>
      <c r="H105" s="43">
        <v>0</v>
      </c>
      <c r="I105" s="43">
        <v>0</v>
      </c>
      <c r="J105" s="43">
        <v>2</v>
      </c>
      <c r="K105" s="43">
        <v>3</v>
      </c>
      <c r="L105" s="43">
        <v>10</v>
      </c>
      <c r="M105" s="43">
        <v>5</v>
      </c>
      <c r="P105" s="63"/>
      <c r="Q105" s="42"/>
      <c r="S105" s="63"/>
      <c r="T105" s="42"/>
      <c r="U105" s="42"/>
      <c r="V105" s="42"/>
      <c r="W105" s="42"/>
      <c r="X105" s="42"/>
      <c r="Y105" s="42"/>
      <c r="Z105" s="42"/>
      <c r="AA105" s="42"/>
      <c r="AB105" s="42"/>
    </row>
    <row r="106" spans="1:28" ht="20.100000000000001" customHeight="1" x14ac:dyDescent="0.25">
      <c r="A106" s="40" t="s">
        <v>51</v>
      </c>
      <c r="B106" s="41">
        <v>14</v>
      </c>
      <c r="C106" s="41">
        <v>14</v>
      </c>
      <c r="D106" s="41">
        <v>0</v>
      </c>
      <c r="E106" s="41">
        <v>1</v>
      </c>
      <c r="F106" s="41">
        <v>10</v>
      </c>
      <c r="G106" s="41">
        <v>14</v>
      </c>
      <c r="H106" s="41">
        <v>2</v>
      </c>
      <c r="I106" s="41">
        <v>40</v>
      </c>
      <c r="J106" s="41">
        <v>30</v>
      </c>
      <c r="K106" s="41">
        <v>43</v>
      </c>
      <c r="L106" s="41">
        <v>117</v>
      </c>
      <c r="M106" s="41">
        <v>257</v>
      </c>
      <c r="P106" s="66"/>
      <c r="Q106" s="40"/>
      <c r="S106" s="66"/>
      <c r="T106" s="40"/>
      <c r="U106" s="40"/>
      <c r="V106" s="40"/>
      <c r="W106" s="40"/>
      <c r="X106" s="40"/>
      <c r="Y106" s="40"/>
      <c r="Z106" s="40"/>
      <c r="AA106" s="40"/>
      <c r="AB106" s="40"/>
    </row>
    <row r="107" spans="1:28" ht="20.100000000000001" customHeight="1" x14ac:dyDescent="0.25">
      <c r="A107" s="42" t="s">
        <v>52</v>
      </c>
      <c r="B107" s="43">
        <v>0</v>
      </c>
      <c r="C107" s="43">
        <v>0</v>
      </c>
      <c r="D107" s="43">
        <v>0</v>
      </c>
      <c r="E107" s="43">
        <v>0</v>
      </c>
      <c r="F107" s="43">
        <v>0</v>
      </c>
      <c r="G107" s="43">
        <v>4</v>
      </c>
      <c r="H107" s="43">
        <v>0</v>
      </c>
      <c r="I107" s="43">
        <v>0</v>
      </c>
      <c r="J107" s="43">
        <v>9</v>
      </c>
      <c r="K107" s="43">
        <v>9</v>
      </c>
      <c r="L107" s="43">
        <v>31</v>
      </c>
      <c r="M107" s="43">
        <v>45</v>
      </c>
      <c r="P107" s="66"/>
      <c r="S107" s="66"/>
    </row>
    <row r="108" spans="1:28" ht="20.100000000000001" customHeight="1" x14ac:dyDescent="0.25">
      <c r="A108" s="42" t="s">
        <v>53</v>
      </c>
      <c r="B108" s="43">
        <v>0</v>
      </c>
      <c r="C108" s="43">
        <v>11</v>
      </c>
      <c r="D108" s="43">
        <v>0</v>
      </c>
      <c r="E108" s="43">
        <v>1</v>
      </c>
      <c r="F108" s="43">
        <v>10</v>
      </c>
      <c r="G108" s="43">
        <v>8</v>
      </c>
      <c r="H108" s="43">
        <v>2</v>
      </c>
      <c r="I108" s="43">
        <v>14</v>
      </c>
      <c r="J108" s="43">
        <v>3</v>
      </c>
      <c r="K108" s="43">
        <v>9</v>
      </c>
      <c r="L108" s="43">
        <v>4</v>
      </c>
      <c r="M108" s="43">
        <v>52</v>
      </c>
      <c r="P108" s="66"/>
      <c r="S108" s="66"/>
    </row>
    <row r="109" spans="1:28" ht="20.100000000000001" customHeight="1" x14ac:dyDescent="0.25">
      <c r="A109" s="42" t="s">
        <v>54</v>
      </c>
      <c r="B109" s="43">
        <v>0</v>
      </c>
      <c r="C109" s="43">
        <v>0</v>
      </c>
      <c r="D109" s="43">
        <v>0</v>
      </c>
      <c r="E109" s="43">
        <v>0</v>
      </c>
      <c r="F109" s="43">
        <v>0</v>
      </c>
      <c r="G109" s="43">
        <v>0</v>
      </c>
      <c r="H109" s="43">
        <v>0</v>
      </c>
      <c r="I109" s="43">
        <v>0</v>
      </c>
      <c r="J109" s="43">
        <v>0</v>
      </c>
      <c r="K109" s="43">
        <v>6</v>
      </c>
      <c r="L109" s="43">
        <v>42</v>
      </c>
      <c r="M109" s="43">
        <v>76</v>
      </c>
      <c r="P109" s="66"/>
      <c r="S109" s="66"/>
    </row>
    <row r="110" spans="1:28" ht="20.100000000000001" customHeight="1" x14ac:dyDescent="0.25">
      <c r="A110" s="42" t="s">
        <v>55</v>
      </c>
      <c r="B110" s="43">
        <v>0</v>
      </c>
      <c r="C110" s="43">
        <v>0</v>
      </c>
      <c r="D110" s="43">
        <v>0</v>
      </c>
      <c r="E110" s="43">
        <v>0</v>
      </c>
      <c r="F110" s="43">
        <v>0</v>
      </c>
      <c r="G110" s="43">
        <v>0</v>
      </c>
      <c r="H110" s="43">
        <v>0</v>
      </c>
      <c r="I110" s="43">
        <v>0</v>
      </c>
      <c r="J110" s="43">
        <v>1</v>
      </c>
      <c r="K110" s="43">
        <v>1</v>
      </c>
      <c r="L110" s="43">
        <v>2</v>
      </c>
      <c r="M110" s="43">
        <v>13</v>
      </c>
      <c r="P110" s="66"/>
      <c r="S110" s="66"/>
    </row>
    <row r="111" spans="1:28" ht="20.100000000000001" customHeight="1" x14ac:dyDescent="0.25">
      <c r="A111" s="42" t="s">
        <v>56</v>
      </c>
      <c r="B111" s="43">
        <v>0</v>
      </c>
      <c r="C111" s="43">
        <v>0</v>
      </c>
      <c r="D111" s="43">
        <v>0</v>
      </c>
      <c r="E111" s="43">
        <v>0</v>
      </c>
      <c r="F111" s="43">
        <v>0</v>
      </c>
      <c r="G111" s="43">
        <v>0</v>
      </c>
      <c r="H111" s="43">
        <v>0</v>
      </c>
      <c r="I111" s="43">
        <v>1</v>
      </c>
      <c r="J111" s="43">
        <v>0</v>
      </c>
      <c r="K111" s="43">
        <v>3</v>
      </c>
      <c r="L111" s="43">
        <v>4</v>
      </c>
      <c r="M111" s="43">
        <v>5</v>
      </c>
      <c r="P111" s="66"/>
      <c r="S111" s="66"/>
    </row>
    <row r="112" spans="1:28" ht="20.100000000000001" customHeight="1" x14ac:dyDescent="0.25">
      <c r="A112" s="42" t="s">
        <v>57</v>
      </c>
      <c r="B112" s="43">
        <v>14</v>
      </c>
      <c r="C112" s="43">
        <v>3</v>
      </c>
      <c r="D112" s="43">
        <v>0</v>
      </c>
      <c r="E112" s="43">
        <v>0</v>
      </c>
      <c r="F112" s="43">
        <v>0</v>
      </c>
      <c r="G112" s="43">
        <v>2</v>
      </c>
      <c r="H112" s="43">
        <v>0</v>
      </c>
      <c r="I112" s="43">
        <v>25</v>
      </c>
      <c r="J112" s="43">
        <v>17</v>
      </c>
      <c r="K112" s="43">
        <v>15</v>
      </c>
      <c r="L112" s="43">
        <v>34</v>
      </c>
      <c r="M112" s="43">
        <v>66</v>
      </c>
      <c r="P112" s="66"/>
      <c r="S112" s="66"/>
    </row>
    <row r="113" spans="1:28" ht="20.100000000000001" customHeight="1" x14ac:dyDescent="0.25">
      <c r="A113" s="40" t="s">
        <v>58</v>
      </c>
      <c r="B113" s="41">
        <v>18</v>
      </c>
      <c r="C113" s="41">
        <v>41</v>
      </c>
      <c r="D113" s="41">
        <v>11</v>
      </c>
      <c r="E113" s="41">
        <v>15</v>
      </c>
      <c r="F113" s="41">
        <v>10</v>
      </c>
      <c r="G113" s="41">
        <v>106</v>
      </c>
      <c r="H113" s="41">
        <v>54</v>
      </c>
      <c r="I113" s="41">
        <v>223</v>
      </c>
      <c r="J113" s="41">
        <v>4375</v>
      </c>
      <c r="K113" s="41">
        <v>2335</v>
      </c>
      <c r="L113" s="41">
        <v>11697</v>
      </c>
      <c r="M113" s="41">
        <v>7071</v>
      </c>
      <c r="P113" s="66"/>
      <c r="S113" s="66"/>
    </row>
    <row r="114" spans="1:28" ht="20.100000000000001" customHeight="1" x14ac:dyDescent="0.25">
      <c r="A114" s="42" t="s">
        <v>59</v>
      </c>
      <c r="B114" s="43">
        <v>11</v>
      </c>
      <c r="C114" s="43">
        <v>7</v>
      </c>
      <c r="D114" s="43">
        <v>1</v>
      </c>
      <c r="E114" s="43">
        <v>3</v>
      </c>
      <c r="F114" s="43">
        <v>0</v>
      </c>
      <c r="G114" s="43">
        <v>2</v>
      </c>
      <c r="H114" s="43">
        <v>3</v>
      </c>
      <c r="I114" s="43">
        <v>30</v>
      </c>
      <c r="J114" s="43">
        <v>967</v>
      </c>
      <c r="K114" s="43">
        <v>699</v>
      </c>
      <c r="L114" s="43">
        <v>2723</v>
      </c>
      <c r="M114" s="43">
        <v>1359</v>
      </c>
      <c r="P114" s="66"/>
      <c r="S114" s="66"/>
    </row>
    <row r="115" spans="1:28" ht="20.100000000000001" customHeight="1" x14ac:dyDescent="0.25">
      <c r="A115" s="42" t="s">
        <v>60</v>
      </c>
      <c r="B115" s="43">
        <v>0</v>
      </c>
      <c r="C115" s="43">
        <v>1</v>
      </c>
      <c r="D115" s="43">
        <v>0</v>
      </c>
      <c r="E115" s="43">
        <v>0</v>
      </c>
      <c r="F115" s="43">
        <v>0</v>
      </c>
      <c r="G115" s="43">
        <v>0</v>
      </c>
      <c r="H115" s="43">
        <v>3</v>
      </c>
      <c r="I115" s="43">
        <v>0</v>
      </c>
      <c r="J115" s="43">
        <v>155</v>
      </c>
      <c r="K115" s="43">
        <v>77</v>
      </c>
      <c r="L115" s="43">
        <v>325</v>
      </c>
      <c r="M115" s="43">
        <v>177</v>
      </c>
      <c r="P115" s="66"/>
      <c r="S115" s="66"/>
    </row>
    <row r="116" spans="1:28" ht="20.100000000000001" customHeight="1" x14ac:dyDescent="0.25">
      <c r="A116" s="42" t="s">
        <v>61</v>
      </c>
      <c r="B116" s="43">
        <v>0</v>
      </c>
      <c r="C116" s="43">
        <v>0</v>
      </c>
      <c r="D116" s="43">
        <v>0</v>
      </c>
      <c r="E116" s="43">
        <v>0</v>
      </c>
      <c r="F116" s="43">
        <v>0</v>
      </c>
      <c r="G116" s="43">
        <v>3</v>
      </c>
      <c r="H116" s="43">
        <v>0</v>
      </c>
      <c r="I116" s="43">
        <v>2</v>
      </c>
      <c r="J116" s="43">
        <v>91</v>
      </c>
      <c r="K116" s="43">
        <v>27</v>
      </c>
      <c r="L116" s="43">
        <v>131</v>
      </c>
      <c r="M116" s="43">
        <v>262</v>
      </c>
      <c r="P116" s="66"/>
      <c r="S116" s="66"/>
    </row>
    <row r="117" spans="1:28" ht="20.100000000000001" customHeight="1" x14ac:dyDescent="0.25">
      <c r="A117" s="42" t="s">
        <v>62</v>
      </c>
      <c r="B117" s="43">
        <v>0</v>
      </c>
      <c r="C117" s="43">
        <v>0</v>
      </c>
      <c r="D117" s="43">
        <v>0</v>
      </c>
      <c r="E117" s="43">
        <v>0</v>
      </c>
      <c r="F117" s="43">
        <v>0</v>
      </c>
      <c r="G117" s="43">
        <v>0</v>
      </c>
      <c r="H117" s="43">
        <v>0</v>
      </c>
      <c r="I117" s="43">
        <v>5</v>
      </c>
      <c r="J117" s="43">
        <v>19</v>
      </c>
      <c r="K117" s="43">
        <v>6</v>
      </c>
      <c r="L117" s="43">
        <v>165</v>
      </c>
      <c r="M117" s="43">
        <v>107</v>
      </c>
      <c r="P117" s="66"/>
      <c r="S117" s="66"/>
    </row>
    <row r="118" spans="1:28" ht="20.100000000000001" customHeight="1" x14ac:dyDescent="0.25">
      <c r="A118" s="42" t="s">
        <v>63</v>
      </c>
      <c r="B118" s="43">
        <v>0</v>
      </c>
      <c r="C118" s="43">
        <v>1</v>
      </c>
      <c r="D118" s="43">
        <v>0</v>
      </c>
      <c r="E118" s="43">
        <v>0</v>
      </c>
      <c r="F118" s="43">
        <v>0</v>
      </c>
      <c r="G118" s="43">
        <v>2</v>
      </c>
      <c r="H118" s="43">
        <v>19</v>
      </c>
      <c r="I118" s="43">
        <v>6</v>
      </c>
      <c r="J118" s="43">
        <v>171</v>
      </c>
      <c r="K118" s="43">
        <v>211</v>
      </c>
      <c r="L118" s="43">
        <v>1248</v>
      </c>
      <c r="M118" s="43">
        <v>676</v>
      </c>
      <c r="P118" s="66"/>
      <c r="S118" s="66"/>
    </row>
    <row r="119" spans="1:28" ht="20.100000000000001" customHeight="1" x14ac:dyDescent="0.25">
      <c r="A119" s="42" t="s">
        <v>64</v>
      </c>
      <c r="B119" s="43">
        <v>0</v>
      </c>
      <c r="C119" s="43">
        <v>0</v>
      </c>
      <c r="D119" s="43">
        <v>0</v>
      </c>
      <c r="E119" s="43">
        <v>0</v>
      </c>
      <c r="F119" s="43">
        <v>0</v>
      </c>
      <c r="G119" s="43">
        <v>0</v>
      </c>
      <c r="H119" s="43">
        <v>0</v>
      </c>
      <c r="I119" s="43">
        <v>3</v>
      </c>
      <c r="J119" s="43">
        <v>0</v>
      </c>
      <c r="K119" s="43">
        <v>20</v>
      </c>
      <c r="L119" s="43">
        <v>70</v>
      </c>
      <c r="M119" s="43">
        <v>11</v>
      </c>
      <c r="P119" s="66"/>
      <c r="S119" s="66"/>
    </row>
    <row r="120" spans="1:28" ht="20.100000000000001" customHeight="1" x14ac:dyDescent="0.25">
      <c r="A120" s="42" t="s">
        <v>65</v>
      </c>
      <c r="B120" s="43">
        <v>5</v>
      </c>
      <c r="C120" s="43">
        <v>7</v>
      </c>
      <c r="D120" s="43">
        <v>10</v>
      </c>
      <c r="E120" s="43">
        <v>1</v>
      </c>
      <c r="F120" s="43">
        <v>10</v>
      </c>
      <c r="G120" s="43">
        <v>7</v>
      </c>
      <c r="H120" s="43">
        <v>25</v>
      </c>
      <c r="I120" s="43">
        <v>8</v>
      </c>
      <c r="J120" s="43">
        <v>108</v>
      </c>
      <c r="K120" s="43">
        <v>414</v>
      </c>
      <c r="L120" s="43">
        <v>1486</v>
      </c>
      <c r="M120" s="43">
        <v>683</v>
      </c>
      <c r="P120" s="66"/>
      <c r="S120" s="66"/>
    </row>
    <row r="121" spans="1:28" ht="20.100000000000001" customHeight="1" x14ac:dyDescent="0.25">
      <c r="A121" s="42" t="s">
        <v>66</v>
      </c>
      <c r="B121" s="43">
        <v>2</v>
      </c>
      <c r="C121" s="43">
        <v>8</v>
      </c>
      <c r="D121" s="43">
        <v>0</v>
      </c>
      <c r="E121" s="43">
        <v>1</v>
      </c>
      <c r="F121" s="43">
        <v>0</v>
      </c>
      <c r="G121" s="43">
        <v>4</v>
      </c>
      <c r="H121" s="43">
        <v>0</v>
      </c>
      <c r="I121" s="43">
        <v>2</v>
      </c>
      <c r="J121" s="43">
        <v>27</v>
      </c>
      <c r="K121" s="43">
        <v>0</v>
      </c>
      <c r="L121" s="43">
        <v>2</v>
      </c>
      <c r="M121" s="43">
        <v>5</v>
      </c>
      <c r="P121" s="66"/>
      <c r="S121" s="66"/>
    </row>
    <row r="122" spans="1:28" s="40" customFormat="1" ht="20.100000000000001" customHeight="1" x14ac:dyDescent="0.25">
      <c r="A122" s="42" t="s">
        <v>67</v>
      </c>
      <c r="B122" s="43">
        <v>0</v>
      </c>
      <c r="C122" s="43">
        <v>1</v>
      </c>
      <c r="D122" s="43">
        <v>0</v>
      </c>
      <c r="E122" s="43">
        <v>2</v>
      </c>
      <c r="F122" s="43">
        <v>0</v>
      </c>
      <c r="G122" s="43">
        <v>1</v>
      </c>
      <c r="H122" s="43">
        <v>0</v>
      </c>
      <c r="I122" s="43">
        <v>17</v>
      </c>
      <c r="J122" s="43">
        <v>422</v>
      </c>
      <c r="K122" s="43">
        <v>59</v>
      </c>
      <c r="L122" s="43">
        <v>420</v>
      </c>
      <c r="M122" s="43">
        <v>183</v>
      </c>
      <c r="P122" s="63"/>
      <c r="Q122" s="42"/>
      <c r="S122" s="63"/>
      <c r="T122" s="42"/>
      <c r="U122" s="42"/>
      <c r="V122" s="42"/>
      <c r="W122" s="42"/>
      <c r="X122" s="42"/>
      <c r="Y122" s="42"/>
      <c r="Z122" s="42"/>
      <c r="AA122" s="42"/>
      <c r="AB122" s="42"/>
    </row>
    <row r="123" spans="1:28" ht="20.100000000000001" customHeight="1" x14ac:dyDescent="0.25">
      <c r="A123" s="42" t="s">
        <v>68</v>
      </c>
      <c r="B123" s="43">
        <v>0</v>
      </c>
      <c r="C123" s="43">
        <v>0</v>
      </c>
      <c r="D123" s="43">
        <v>0</v>
      </c>
      <c r="E123" s="43">
        <v>0</v>
      </c>
      <c r="F123" s="43">
        <v>0</v>
      </c>
      <c r="G123" s="43">
        <v>0</v>
      </c>
      <c r="H123" s="43">
        <v>0</v>
      </c>
      <c r="I123" s="43">
        <v>1</v>
      </c>
      <c r="J123" s="43">
        <v>0</v>
      </c>
      <c r="K123" s="43">
        <v>5</v>
      </c>
      <c r="L123" s="43">
        <v>59</v>
      </c>
      <c r="M123" s="43">
        <v>22</v>
      </c>
      <c r="P123" s="66"/>
      <c r="S123" s="66"/>
    </row>
    <row r="124" spans="1:28" ht="20.100000000000001" customHeight="1" x14ac:dyDescent="0.25">
      <c r="A124" s="42" t="s">
        <v>69</v>
      </c>
      <c r="B124" s="43">
        <v>0</v>
      </c>
      <c r="C124" s="43">
        <v>1</v>
      </c>
      <c r="D124" s="43">
        <v>0</v>
      </c>
      <c r="E124" s="43">
        <v>0</v>
      </c>
      <c r="F124" s="43">
        <v>0</v>
      </c>
      <c r="G124" s="43">
        <v>68</v>
      </c>
      <c r="H124" s="43">
        <v>0</v>
      </c>
      <c r="I124" s="43">
        <v>113</v>
      </c>
      <c r="J124" s="43">
        <v>374</v>
      </c>
      <c r="K124" s="43">
        <v>250</v>
      </c>
      <c r="L124" s="43">
        <v>421</v>
      </c>
      <c r="M124" s="43">
        <v>807</v>
      </c>
      <c r="P124" s="66"/>
      <c r="S124" s="66"/>
    </row>
    <row r="125" spans="1:28" ht="20.100000000000001" customHeight="1" x14ac:dyDescent="0.25">
      <c r="A125" s="42" t="s">
        <v>70</v>
      </c>
      <c r="B125" s="43">
        <v>0</v>
      </c>
      <c r="C125" s="43">
        <v>0</v>
      </c>
      <c r="D125" s="43">
        <v>0</v>
      </c>
      <c r="E125" s="43">
        <v>0</v>
      </c>
      <c r="F125" s="43">
        <v>0</v>
      </c>
      <c r="G125" s="43">
        <v>2</v>
      </c>
      <c r="H125" s="43">
        <v>0</v>
      </c>
      <c r="I125" s="43">
        <v>1</v>
      </c>
      <c r="J125" s="43">
        <v>27</v>
      </c>
      <c r="K125" s="43">
        <v>12</v>
      </c>
      <c r="L125" s="43">
        <v>29</v>
      </c>
      <c r="M125" s="43">
        <v>40</v>
      </c>
      <c r="P125" s="66"/>
      <c r="S125" s="66"/>
    </row>
    <row r="126" spans="1:28" s="40" customFormat="1" ht="20.100000000000001" customHeight="1" x14ac:dyDescent="0.25">
      <c r="A126" s="42" t="s">
        <v>71</v>
      </c>
      <c r="B126" s="43">
        <v>0</v>
      </c>
      <c r="C126" s="43">
        <v>5</v>
      </c>
      <c r="D126" s="43">
        <v>0</v>
      </c>
      <c r="E126" s="43">
        <v>0</v>
      </c>
      <c r="F126" s="43">
        <v>0</v>
      </c>
      <c r="G126" s="43">
        <v>1</v>
      </c>
      <c r="H126" s="43">
        <v>0</v>
      </c>
      <c r="I126" s="43">
        <v>3</v>
      </c>
      <c r="J126" s="43">
        <v>702</v>
      </c>
      <c r="K126" s="43">
        <v>172</v>
      </c>
      <c r="L126" s="43">
        <v>2210</v>
      </c>
      <c r="M126" s="43">
        <v>1091</v>
      </c>
      <c r="P126" s="63"/>
      <c r="Q126" s="42"/>
      <c r="S126" s="63"/>
      <c r="T126" s="42"/>
      <c r="U126" s="42"/>
      <c r="V126" s="42"/>
      <c r="W126" s="42"/>
      <c r="X126" s="42"/>
      <c r="Y126" s="42"/>
      <c r="Z126" s="42"/>
      <c r="AA126" s="42"/>
      <c r="AB126" s="42"/>
    </row>
    <row r="127" spans="1:28" ht="20.100000000000001" customHeight="1" x14ac:dyDescent="0.25">
      <c r="A127" s="42" t="s">
        <v>72</v>
      </c>
      <c r="B127" s="43">
        <v>0</v>
      </c>
      <c r="C127" s="43">
        <v>0</v>
      </c>
      <c r="D127" s="43">
        <v>0</v>
      </c>
      <c r="E127" s="43">
        <v>1</v>
      </c>
      <c r="F127" s="43">
        <v>0</v>
      </c>
      <c r="G127" s="43">
        <v>2</v>
      </c>
      <c r="H127" s="43">
        <v>0</v>
      </c>
      <c r="I127" s="43">
        <v>0</v>
      </c>
      <c r="J127" s="43">
        <v>17</v>
      </c>
      <c r="K127" s="43">
        <v>7</v>
      </c>
      <c r="L127" s="43">
        <v>22</v>
      </c>
      <c r="M127" s="43">
        <v>30</v>
      </c>
      <c r="P127" s="66"/>
      <c r="S127" s="66"/>
    </row>
    <row r="128" spans="1:28" ht="20.100000000000001" customHeight="1" x14ac:dyDescent="0.25">
      <c r="A128" s="42" t="s">
        <v>73</v>
      </c>
      <c r="B128" s="43">
        <v>0</v>
      </c>
      <c r="C128" s="43">
        <v>8</v>
      </c>
      <c r="D128" s="43">
        <v>0</v>
      </c>
      <c r="E128" s="43">
        <v>2</v>
      </c>
      <c r="F128" s="43">
        <v>0</v>
      </c>
      <c r="G128" s="43">
        <v>1</v>
      </c>
      <c r="H128" s="43">
        <v>0</v>
      </c>
      <c r="I128" s="43">
        <v>3</v>
      </c>
      <c r="J128" s="43">
        <v>7</v>
      </c>
      <c r="K128" s="43">
        <v>24</v>
      </c>
      <c r="L128" s="43">
        <v>83</v>
      </c>
      <c r="M128" s="43">
        <v>56</v>
      </c>
      <c r="P128" s="66"/>
      <c r="S128" s="66"/>
    </row>
    <row r="129" spans="1:28" ht="20.100000000000001" customHeight="1" x14ac:dyDescent="0.25">
      <c r="A129" s="42" t="s">
        <v>74</v>
      </c>
      <c r="B129" s="43">
        <v>0</v>
      </c>
      <c r="C129" s="43">
        <v>0</v>
      </c>
      <c r="D129" s="43">
        <v>0</v>
      </c>
      <c r="E129" s="43">
        <v>3</v>
      </c>
      <c r="F129" s="43">
        <v>0</v>
      </c>
      <c r="G129" s="43">
        <v>1</v>
      </c>
      <c r="H129" s="43">
        <v>0</v>
      </c>
      <c r="I129" s="43">
        <v>1</v>
      </c>
      <c r="J129" s="43">
        <v>221</v>
      </c>
      <c r="K129" s="43">
        <v>40</v>
      </c>
      <c r="L129" s="43">
        <v>160</v>
      </c>
      <c r="M129" s="43">
        <v>418</v>
      </c>
      <c r="P129" s="66"/>
      <c r="Q129" s="40"/>
      <c r="S129" s="66"/>
      <c r="T129" s="40"/>
      <c r="U129" s="40"/>
      <c r="V129" s="40"/>
      <c r="W129" s="40"/>
      <c r="X129" s="40"/>
      <c r="Y129" s="40"/>
      <c r="Z129" s="40"/>
      <c r="AA129" s="40"/>
      <c r="AB129" s="40"/>
    </row>
    <row r="130" spans="1:28" ht="20.100000000000001" customHeight="1" x14ac:dyDescent="0.25">
      <c r="A130" s="42" t="s">
        <v>75</v>
      </c>
      <c r="B130" s="43">
        <v>0</v>
      </c>
      <c r="C130" s="43">
        <v>0</v>
      </c>
      <c r="D130" s="43">
        <v>0</v>
      </c>
      <c r="E130" s="43">
        <v>0</v>
      </c>
      <c r="F130" s="43">
        <v>0</v>
      </c>
      <c r="G130" s="43">
        <v>0</v>
      </c>
      <c r="H130" s="43">
        <v>0</v>
      </c>
      <c r="I130" s="43">
        <v>0</v>
      </c>
      <c r="J130" s="43">
        <v>24</v>
      </c>
      <c r="K130" s="43">
        <v>5</v>
      </c>
      <c r="L130" s="43">
        <v>8</v>
      </c>
      <c r="M130" s="43">
        <v>4</v>
      </c>
      <c r="P130" s="66"/>
      <c r="Q130" s="40"/>
      <c r="S130" s="66"/>
      <c r="T130" s="40"/>
      <c r="U130" s="40"/>
      <c r="V130" s="40"/>
      <c r="W130" s="40"/>
      <c r="X130" s="40"/>
      <c r="Y130" s="40"/>
      <c r="Z130" s="40"/>
      <c r="AA130" s="40"/>
      <c r="AB130" s="40"/>
    </row>
    <row r="131" spans="1:28" ht="20.100000000000001" customHeight="1" x14ac:dyDescent="0.25">
      <c r="A131" s="42" t="s">
        <v>76</v>
      </c>
      <c r="B131" s="43">
        <v>0</v>
      </c>
      <c r="C131" s="43">
        <v>0</v>
      </c>
      <c r="D131" s="43">
        <v>0</v>
      </c>
      <c r="E131" s="43">
        <v>0</v>
      </c>
      <c r="F131" s="43">
        <v>0</v>
      </c>
      <c r="G131" s="43">
        <v>6</v>
      </c>
      <c r="H131" s="43">
        <v>0</v>
      </c>
      <c r="I131" s="43">
        <v>10</v>
      </c>
      <c r="J131" s="43">
        <v>64</v>
      </c>
      <c r="K131" s="43">
        <v>36</v>
      </c>
      <c r="L131" s="43">
        <v>115</v>
      </c>
      <c r="M131" s="43">
        <v>104</v>
      </c>
      <c r="P131" s="66"/>
      <c r="Q131" s="40"/>
      <c r="S131" s="66"/>
      <c r="T131" s="40"/>
      <c r="U131" s="40"/>
      <c r="V131" s="40"/>
      <c r="W131" s="40"/>
      <c r="X131" s="40"/>
      <c r="Y131" s="40"/>
      <c r="Z131" s="40"/>
      <c r="AA131" s="40"/>
      <c r="AB131" s="40"/>
    </row>
    <row r="132" spans="1:28" ht="20.100000000000001" customHeight="1" x14ac:dyDescent="0.25">
      <c r="A132" s="42" t="s">
        <v>77</v>
      </c>
      <c r="B132" s="43">
        <v>0</v>
      </c>
      <c r="C132" s="43">
        <v>0</v>
      </c>
      <c r="D132" s="43">
        <v>0</v>
      </c>
      <c r="E132" s="43">
        <v>2</v>
      </c>
      <c r="F132" s="43">
        <v>0</v>
      </c>
      <c r="G132" s="43">
        <v>1</v>
      </c>
      <c r="H132" s="43">
        <v>0</v>
      </c>
      <c r="I132" s="43">
        <v>6</v>
      </c>
      <c r="J132" s="43">
        <v>20</v>
      </c>
      <c r="K132" s="43">
        <v>14</v>
      </c>
      <c r="L132" s="43">
        <v>81</v>
      </c>
      <c r="M132" s="43">
        <v>31</v>
      </c>
      <c r="P132" s="66"/>
      <c r="S132" s="66"/>
    </row>
    <row r="133" spans="1:28" s="40" customFormat="1" ht="20.100000000000001" customHeight="1" x14ac:dyDescent="0.25">
      <c r="A133" s="42" t="s">
        <v>78</v>
      </c>
      <c r="B133" s="43">
        <v>0</v>
      </c>
      <c r="C133" s="43">
        <v>1</v>
      </c>
      <c r="D133" s="43">
        <v>0</v>
      </c>
      <c r="E133" s="43">
        <v>0</v>
      </c>
      <c r="F133" s="43">
        <v>0</v>
      </c>
      <c r="G133" s="43">
        <v>2</v>
      </c>
      <c r="H133" s="43">
        <v>0</v>
      </c>
      <c r="I133" s="43">
        <v>4</v>
      </c>
      <c r="J133" s="43">
        <v>300</v>
      </c>
      <c r="K133" s="43">
        <v>162</v>
      </c>
      <c r="L133" s="43">
        <v>1255</v>
      </c>
      <c r="M133" s="43">
        <v>596</v>
      </c>
      <c r="P133" s="63"/>
    </row>
    <row r="134" spans="1:28" s="40" customFormat="1" ht="20.100000000000001" customHeight="1" x14ac:dyDescent="0.25">
      <c r="A134" s="42" t="s">
        <v>79</v>
      </c>
      <c r="B134" s="43">
        <v>0</v>
      </c>
      <c r="C134" s="43">
        <v>1</v>
      </c>
      <c r="D134" s="43">
        <v>0</v>
      </c>
      <c r="E134" s="43">
        <v>0</v>
      </c>
      <c r="F134" s="43">
        <v>0</v>
      </c>
      <c r="G134" s="43">
        <v>3</v>
      </c>
      <c r="H134" s="43">
        <v>4</v>
      </c>
      <c r="I134" s="43">
        <v>8</v>
      </c>
      <c r="J134" s="43">
        <v>659</v>
      </c>
      <c r="K134" s="43">
        <v>95</v>
      </c>
      <c r="L134" s="43">
        <v>684</v>
      </c>
      <c r="M134" s="43">
        <v>409</v>
      </c>
      <c r="P134" s="63"/>
    </row>
    <row r="135" spans="1:28" ht="20.100000000000001" customHeight="1" x14ac:dyDescent="0.25">
      <c r="A135" s="40" t="s">
        <v>80</v>
      </c>
      <c r="B135" s="41">
        <v>0</v>
      </c>
      <c r="C135" s="41">
        <v>4</v>
      </c>
      <c r="D135" s="41">
        <v>0</v>
      </c>
      <c r="E135" s="41">
        <v>0</v>
      </c>
      <c r="F135" s="41">
        <v>0</v>
      </c>
      <c r="G135" s="41">
        <v>5</v>
      </c>
      <c r="H135" s="41">
        <v>0</v>
      </c>
      <c r="I135" s="41">
        <v>43</v>
      </c>
      <c r="J135" s="41">
        <v>605</v>
      </c>
      <c r="K135" s="41">
        <v>36</v>
      </c>
      <c r="L135" s="41">
        <v>455</v>
      </c>
      <c r="M135" s="41">
        <v>261</v>
      </c>
      <c r="P135" s="66"/>
    </row>
    <row r="136" spans="1:28" ht="20.100000000000001" customHeight="1" x14ac:dyDescent="0.25">
      <c r="A136" s="42" t="s">
        <v>81</v>
      </c>
      <c r="B136" s="43">
        <v>0</v>
      </c>
      <c r="C136" s="43">
        <v>2</v>
      </c>
      <c r="D136" s="43">
        <v>0</v>
      </c>
      <c r="E136" s="43">
        <v>0</v>
      </c>
      <c r="F136" s="43">
        <v>0</v>
      </c>
      <c r="G136" s="43">
        <v>3</v>
      </c>
      <c r="H136" s="43">
        <v>0</v>
      </c>
      <c r="I136" s="43">
        <v>37</v>
      </c>
      <c r="J136" s="43">
        <v>591</v>
      </c>
      <c r="K136" s="43">
        <v>27</v>
      </c>
      <c r="L136" s="43">
        <v>455</v>
      </c>
      <c r="M136" s="43">
        <v>244</v>
      </c>
    </row>
    <row r="137" spans="1:28" ht="20.100000000000001" customHeight="1" x14ac:dyDescent="0.25">
      <c r="A137" s="42" t="s">
        <v>82</v>
      </c>
      <c r="B137" s="43">
        <v>0</v>
      </c>
      <c r="C137" s="43">
        <v>2</v>
      </c>
      <c r="D137" s="43">
        <v>0</v>
      </c>
      <c r="E137" s="43">
        <v>0</v>
      </c>
      <c r="F137" s="43">
        <v>0</v>
      </c>
      <c r="G137" s="43">
        <v>2</v>
      </c>
      <c r="H137" s="43">
        <v>0</v>
      </c>
      <c r="I137" s="43">
        <v>6</v>
      </c>
      <c r="J137" s="43">
        <v>14</v>
      </c>
      <c r="K137" s="43">
        <v>9</v>
      </c>
      <c r="L137" s="43">
        <v>0</v>
      </c>
      <c r="M137" s="43">
        <v>16</v>
      </c>
    </row>
    <row r="138" spans="1:28" ht="20.100000000000001" customHeight="1" x14ac:dyDescent="0.25">
      <c r="A138" s="42" t="s">
        <v>83</v>
      </c>
      <c r="B138" s="43">
        <v>0</v>
      </c>
      <c r="C138" s="43">
        <v>0</v>
      </c>
      <c r="D138" s="43">
        <v>0</v>
      </c>
      <c r="E138" s="43">
        <v>0</v>
      </c>
      <c r="F138" s="43">
        <v>0</v>
      </c>
      <c r="G138" s="43">
        <v>0</v>
      </c>
      <c r="H138" s="43">
        <v>0</v>
      </c>
      <c r="I138" s="43">
        <v>0</v>
      </c>
      <c r="J138" s="43">
        <v>0</v>
      </c>
      <c r="K138" s="43">
        <v>0</v>
      </c>
      <c r="L138" s="43">
        <v>0</v>
      </c>
      <c r="M138" s="43">
        <v>1</v>
      </c>
    </row>
    <row r="139" spans="1:28" s="40" customFormat="1" ht="20.100000000000001" customHeight="1" thickBot="1" x14ac:dyDescent="0.3">
      <c r="A139" s="46" t="s">
        <v>84</v>
      </c>
      <c r="B139" s="47">
        <v>0</v>
      </c>
      <c r="C139" s="47">
        <v>0</v>
      </c>
      <c r="D139" s="47">
        <v>0</v>
      </c>
      <c r="E139" s="47">
        <v>0</v>
      </c>
      <c r="F139" s="47">
        <v>0</v>
      </c>
      <c r="G139" s="47">
        <v>0</v>
      </c>
      <c r="H139" s="47">
        <v>0</v>
      </c>
      <c r="I139" s="47">
        <v>0</v>
      </c>
      <c r="J139" s="47">
        <v>0</v>
      </c>
      <c r="K139" s="47">
        <v>0</v>
      </c>
      <c r="L139" s="47">
        <v>0</v>
      </c>
      <c r="M139" s="47">
        <v>0</v>
      </c>
      <c r="P139" s="57"/>
    </row>
    <row r="140" spans="1:28" s="49" customFormat="1" ht="15.95" customHeight="1" x14ac:dyDescent="0.25">
      <c r="A140" s="48" t="s">
        <v>228</v>
      </c>
      <c r="B140" s="48"/>
      <c r="C140" s="48"/>
      <c r="N140" s="68"/>
      <c r="O140" s="68"/>
      <c r="P140" s="70"/>
    </row>
    <row r="141" spans="1:28" ht="13.7" customHeight="1" x14ac:dyDescent="0.25">
      <c r="N141" s="38"/>
      <c r="O141" s="38"/>
    </row>
  </sheetData>
  <mergeCells count="9">
    <mergeCell ref="A3:A5"/>
    <mergeCell ref="B3:O3"/>
    <mergeCell ref="B4:C4"/>
    <mergeCell ref="A71:G71"/>
    <mergeCell ref="A73:A75"/>
    <mergeCell ref="B73:M73"/>
    <mergeCell ref="B74:C74"/>
    <mergeCell ref="F74:G74"/>
    <mergeCell ref="J74:K7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6383" man="1"/>
    <brk id="14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71"/>
  <sheetViews>
    <sheetView showGridLines="0" zoomScaleNormal="100" zoomScaleSheetLayoutView="85" workbookViewId="0"/>
  </sheetViews>
  <sheetFormatPr defaultRowHeight="20.100000000000001" customHeight="1" x14ac:dyDescent="0.25"/>
  <cols>
    <col min="1" max="1" width="45.7109375" style="1175" customWidth="1"/>
    <col min="2" max="3" width="16.7109375" style="1176" customWidth="1"/>
    <col min="4" max="4" width="1.5703125" style="1175" customWidth="1"/>
    <col min="5" max="5" width="45.7109375" style="1175" customWidth="1"/>
    <col min="6" max="7" width="16.7109375" style="1174" customWidth="1"/>
    <col min="8" max="8" width="9.140625" style="1173"/>
    <col min="9" max="254" width="9.140625" style="1172"/>
    <col min="255" max="255" width="38.7109375" style="1172" customWidth="1"/>
    <col min="256" max="257" width="10.7109375" style="1172" customWidth="1"/>
    <col min="258" max="258" width="1.5703125" style="1172" customWidth="1"/>
    <col min="259" max="259" width="38.7109375" style="1172" customWidth="1"/>
    <col min="260" max="263" width="8.7109375" style="1172" customWidth="1"/>
    <col min="264" max="510" width="9.140625" style="1172"/>
    <col min="511" max="511" width="38.7109375" style="1172" customWidth="1"/>
    <col min="512" max="513" width="10.7109375" style="1172" customWidth="1"/>
    <col min="514" max="514" width="1.5703125" style="1172" customWidth="1"/>
    <col min="515" max="515" width="38.7109375" style="1172" customWidth="1"/>
    <col min="516" max="519" width="8.7109375" style="1172" customWidth="1"/>
    <col min="520" max="766" width="9.140625" style="1172"/>
    <col min="767" max="767" width="38.7109375" style="1172" customWidth="1"/>
    <col min="768" max="769" width="10.7109375" style="1172" customWidth="1"/>
    <col min="770" max="770" width="1.5703125" style="1172" customWidth="1"/>
    <col min="771" max="771" width="38.7109375" style="1172" customWidth="1"/>
    <col min="772" max="775" width="8.7109375" style="1172" customWidth="1"/>
    <col min="776" max="1022" width="9.140625" style="1172"/>
    <col min="1023" max="1023" width="38.7109375" style="1172" customWidth="1"/>
    <col min="1024" max="1025" width="10.7109375" style="1172" customWidth="1"/>
    <col min="1026" max="1026" width="1.5703125" style="1172" customWidth="1"/>
    <col min="1027" max="1027" width="38.7109375" style="1172" customWidth="1"/>
    <col min="1028" max="1031" width="8.7109375" style="1172" customWidth="1"/>
    <col min="1032" max="1278" width="9.140625" style="1172"/>
    <col min="1279" max="1279" width="38.7109375" style="1172" customWidth="1"/>
    <col min="1280" max="1281" width="10.7109375" style="1172" customWidth="1"/>
    <col min="1282" max="1282" width="1.5703125" style="1172" customWidth="1"/>
    <col min="1283" max="1283" width="38.7109375" style="1172" customWidth="1"/>
    <col min="1284" max="1287" width="8.7109375" style="1172" customWidth="1"/>
    <col min="1288" max="1534" width="9.140625" style="1172"/>
    <col min="1535" max="1535" width="38.7109375" style="1172" customWidth="1"/>
    <col min="1536" max="1537" width="10.7109375" style="1172" customWidth="1"/>
    <col min="1538" max="1538" width="1.5703125" style="1172" customWidth="1"/>
    <col min="1539" max="1539" width="38.7109375" style="1172" customWidth="1"/>
    <col min="1540" max="1543" width="8.7109375" style="1172" customWidth="1"/>
    <col min="1544" max="1790" width="9.140625" style="1172"/>
    <col min="1791" max="1791" width="38.7109375" style="1172" customWidth="1"/>
    <col min="1792" max="1793" width="10.7109375" style="1172" customWidth="1"/>
    <col min="1794" max="1794" width="1.5703125" style="1172" customWidth="1"/>
    <col min="1795" max="1795" width="38.7109375" style="1172" customWidth="1"/>
    <col min="1796" max="1799" width="8.7109375" style="1172" customWidth="1"/>
    <col min="1800" max="2046" width="9.140625" style="1172"/>
    <col min="2047" max="2047" width="38.7109375" style="1172" customWidth="1"/>
    <col min="2048" max="2049" width="10.7109375" style="1172" customWidth="1"/>
    <col min="2050" max="2050" width="1.5703125" style="1172" customWidth="1"/>
    <col min="2051" max="2051" width="38.7109375" style="1172" customWidth="1"/>
    <col min="2052" max="2055" width="8.7109375" style="1172" customWidth="1"/>
    <col min="2056" max="2302" width="9.140625" style="1172"/>
    <col min="2303" max="2303" width="38.7109375" style="1172" customWidth="1"/>
    <col min="2304" max="2305" width="10.7109375" style="1172" customWidth="1"/>
    <col min="2306" max="2306" width="1.5703125" style="1172" customWidth="1"/>
    <col min="2307" max="2307" width="38.7109375" style="1172" customWidth="1"/>
    <col min="2308" max="2311" width="8.7109375" style="1172" customWidth="1"/>
    <col min="2312" max="2558" width="9.140625" style="1172"/>
    <col min="2559" max="2559" width="38.7109375" style="1172" customWidth="1"/>
    <col min="2560" max="2561" width="10.7109375" style="1172" customWidth="1"/>
    <col min="2562" max="2562" width="1.5703125" style="1172" customWidth="1"/>
    <col min="2563" max="2563" width="38.7109375" style="1172" customWidth="1"/>
    <col min="2564" max="2567" width="8.7109375" style="1172" customWidth="1"/>
    <col min="2568" max="2814" width="9.140625" style="1172"/>
    <col min="2815" max="2815" width="38.7109375" style="1172" customWidth="1"/>
    <col min="2816" max="2817" width="10.7109375" style="1172" customWidth="1"/>
    <col min="2818" max="2818" width="1.5703125" style="1172" customWidth="1"/>
    <col min="2819" max="2819" width="38.7109375" style="1172" customWidth="1"/>
    <col min="2820" max="2823" width="8.7109375" style="1172" customWidth="1"/>
    <col min="2824" max="3070" width="9.140625" style="1172"/>
    <col min="3071" max="3071" width="38.7109375" style="1172" customWidth="1"/>
    <col min="3072" max="3073" width="10.7109375" style="1172" customWidth="1"/>
    <col min="3074" max="3074" width="1.5703125" style="1172" customWidth="1"/>
    <col min="3075" max="3075" width="38.7109375" style="1172" customWidth="1"/>
    <col min="3076" max="3079" width="8.7109375" style="1172" customWidth="1"/>
    <col min="3080" max="3326" width="9.140625" style="1172"/>
    <col min="3327" max="3327" width="38.7109375" style="1172" customWidth="1"/>
    <col min="3328" max="3329" width="10.7109375" style="1172" customWidth="1"/>
    <col min="3330" max="3330" width="1.5703125" style="1172" customWidth="1"/>
    <col min="3331" max="3331" width="38.7109375" style="1172" customWidth="1"/>
    <col min="3332" max="3335" width="8.7109375" style="1172" customWidth="1"/>
    <col min="3336" max="3582" width="9.140625" style="1172"/>
    <col min="3583" max="3583" width="38.7109375" style="1172" customWidth="1"/>
    <col min="3584" max="3585" width="10.7109375" style="1172" customWidth="1"/>
    <col min="3586" max="3586" width="1.5703125" style="1172" customWidth="1"/>
    <col min="3587" max="3587" width="38.7109375" style="1172" customWidth="1"/>
    <col min="3588" max="3591" width="8.7109375" style="1172" customWidth="1"/>
    <col min="3592" max="3838" width="9.140625" style="1172"/>
    <col min="3839" max="3839" width="38.7109375" style="1172" customWidth="1"/>
    <col min="3840" max="3841" width="10.7109375" style="1172" customWidth="1"/>
    <col min="3842" max="3842" width="1.5703125" style="1172" customWidth="1"/>
    <col min="3843" max="3843" width="38.7109375" style="1172" customWidth="1"/>
    <col min="3844" max="3847" width="8.7109375" style="1172" customWidth="1"/>
    <col min="3848" max="4094" width="9.140625" style="1172"/>
    <col min="4095" max="4095" width="38.7109375" style="1172" customWidth="1"/>
    <col min="4096" max="4097" width="10.7109375" style="1172" customWidth="1"/>
    <col min="4098" max="4098" width="1.5703125" style="1172" customWidth="1"/>
    <col min="4099" max="4099" width="38.7109375" style="1172" customWidth="1"/>
    <col min="4100" max="4103" width="8.7109375" style="1172" customWidth="1"/>
    <col min="4104" max="4350" width="9.140625" style="1172"/>
    <col min="4351" max="4351" width="38.7109375" style="1172" customWidth="1"/>
    <col min="4352" max="4353" width="10.7109375" style="1172" customWidth="1"/>
    <col min="4354" max="4354" width="1.5703125" style="1172" customWidth="1"/>
    <col min="4355" max="4355" width="38.7109375" style="1172" customWidth="1"/>
    <col min="4356" max="4359" width="8.7109375" style="1172" customWidth="1"/>
    <col min="4360" max="4606" width="9.140625" style="1172"/>
    <col min="4607" max="4607" width="38.7109375" style="1172" customWidth="1"/>
    <col min="4608" max="4609" width="10.7109375" style="1172" customWidth="1"/>
    <col min="4610" max="4610" width="1.5703125" style="1172" customWidth="1"/>
    <col min="4611" max="4611" width="38.7109375" style="1172" customWidth="1"/>
    <col min="4612" max="4615" width="8.7109375" style="1172" customWidth="1"/>
    <col min="4616" max="4862" width="9.140625" style="1172"/>
    <col min="4863" max="4863" width="38.7109375" style="1172" customWidth="1"/>
    <col min="4864" max="4865" width="10.7109375" style="1172" customWidth="1"/>
    <col min="4866" max="4866" width="1.5703125" style="1172" customWidth="1"/>
    <col min="4867" max="4867" width="38.7109375" style="1172" customWidth="1"/>
    <col min="4868" max="4871" width="8.7109375" style="1172" customWidth="1"/>
    <col min="4872" max="5118" width="9.140625" style="1172"/>
    <col min="5119" max="5119" width="38.7109375" style="1172" customWidth="1"/>
    <col min="5120" max="5121" width="10.7109375" style="1172" customWidth="1"/>
    <col min="5122" max="5122" width="1.5703125" style="1172" customWidth="1"/>
    <col min="5123" max="5123" width="38.7109375" style="1172" customWidth="1"/>
    <col min="5124" max="5127" width="8.7109375" style="1172" customWidth="1"/>
    <col min="5128" max="5374" width="9.140625" style="1172"/>
    <col min="5375" max="5375" width="38.7109375" style="1172" customWidth="1"/>
    <col min="5376" max="5377" width="10.7109375" style="1172" customWidth="1"/>
    <col min="5378" max="5378" width="1.5703125" style="1172" customWidth="1"/>
    <col min="5379" max="5379" width="38.7109375" style="1172" customWidth="1"/>
    <col min="5380" max="5383" width="8.7109375" style="1172" customWidth="1"/>
    <col min="5384" max="5630" width="9.140625" style="1172"/>
    <col min="5631" max="5631" width="38.7109375" style="1172" customWidth="1"/>
    <col min="5632" max="5633" width="10.7109375" style="1172" customWidth="1"/>
    <col min="5634" max="5634" width="1.5703125" style="1172" customWidth="1"/>
    <col min="5635" max="5635" width="38.7109375" style="1172" customWidth="1"/>
    <col min="5636" max="5639" width="8.7109375" style="1172" customWidth="1"/>
    <col min="5640" max="5886" width="9.140625" style="1172"/>
    <col min="5887" max="5887" width="38.7109375" style="1172" customWidth="1"/>
    <col min="5888" max="5889" width="10.7109375" style="1172" customWidth="1"/>
    <col min="5890" max="5890" width="1.5703125" style="1172" customWidth="1"/>
    <col min="5891" max="5891" width="38.7109375" style="1172" customWidth="1"/>
    <col min="5892" max="5895" width="8.7109375" style="1172" customWidth="1"/>
    <col min="5896" max="6142" width="9.140625" style="1172"/>
    <col min="6143" max="6143" width="38.7109375" style="1172" customWidth="1"/>
    <col min="6144" max="6145" width="10.7109375" style="1172" customWidth="1"/>
    <col min="6146" max="6146" width="1.5703125" style="1172" customWidth="1"/>
    <col min="6147" max="6147" width="38.7109375" style="1172" customWidth="1"/>
    <col min="6148" max="6151" width="8.7109375" style="1172" customWidth="1"/>
    <col min="6152" max="6398" width="9.140625" style="1172"/>
    <col min="6399" max="6399" width="38.7109375" style="1172" customWidth="1"/>
    <col min="6400" max="6401" width="10.7109375" style="1172" customWidth="1"/>
    <col min="6402" max="6402" width="1.5703125" style="1172" customWidth="1"/>
    <col min="6403" max="6403" width="38.7109375" style="1172" customWidth="1"/>
    <col min="6404" max="6407" width="8.7109375" style="1172" customWidth="1"/>
    <col min="6408" max="6654" width="9.140625" style="1172"/>
    <col min="6655" max="6655" width="38.7109375" style="1172" customWidth="1"/>
    <col min="6656" max="6657" width="10.7109375" style="1172" customWidth="1"/>
    <col min="6658" max="6658" width="1.5703125" style="1172" customWidth="1"/>
    <col min="6659" max="6659" width="38.7109375" style="1172" customWidth="1"/>
    <col min="6660" max="6663" width="8.7109375" style="1172" customWidth="1"/>
    <col min="6664" max="6910" width="9.140625" style="1172"/>
    <col min="6911" max="6911" width="38.7109375" style="1172" customWidth="1"/>
    <col min="6912" max="6913" width="10.7109375" style="1172" customWidth="1"/>
    <col min="6914" max="6914" width="1.5703125" style="1172" customWidth="1"/>
    <col min="6915" max="6915" width="38.7109375" style="1172" customWidth="1"/>
    <col min="6916" max="6919" width="8.7109375" style="1172" customWidth="1"/>
    <col min="6920" max="7166" width="9.140625" style="1172"/>
    <col min="7167" max="7167" width="38.7109375" style="1172" customWidth="1"/>
    <col min="7168" max="7169" width="10.7109375" style="1172" customWidth="1"/>
    <col min="7170" max="7170" width="1.5703125" style="1172" customWidth="1"/>
    <col min="7171" max="7171" width="38.7109375" style="1172" customWidth="1"/>
    <col min="7172" max="7175" width="8.7109375" style="1172" customWidth="1"/>
    <col min="7176" max="7422" width="9.140625" style="1172"/>
    <col min="7423" max="7423" width="38.7109375" style="1172" customWidth="1"/>
    <col min="7424" max="7425" width="10.7109375" style="1172" customWidth="1"/>
    <col min="7426" max="7426" width="1.5703125" style="1172" customWidth="1"/>
    <col min="7427" max="7427" width="38.7109375" style="1172" customWidth="1"/>
    <col min="7428" max="7431" width="8.7109375" style="1172" customWidth="1"/>
    <col min="7432" max="7678" width="9.140625" style="1172"/>
    <col min="7679" max="7679" width="38.7109375" style="1172" customWidth="1"/>
    <col min="7680" max="7681" width="10.7109375" style="1172" customWidth="1"/>
    <col min="7682" max="7682" width="1.5703125" style="1172" customWidth="1"/>
    <col min="7683" max="7683" width="38.7109375" style="1172" customWidth="1"/>
    <col min="7684" max="7687" width="8.7109375" style="1172" customWidth="1"/>
    <col min="7688" max="7934" width="9.140625" style="1172"/>
    <col min="7935" max="7935" width="38.7109375" style="1172" customWidth="1"/>
    <col min="7936" max="7937" width="10.7109375" style="1172" customWidth="1"/>
    <col min="7938" max="7938" width="1.5703125" style="1172" customWidth="1"/>
    <col min="7939" max="7939" width="38.7109375" style="1172" customWidth="1"/>
    <col min="7940" max="7943" width="8.7109375" style="1172" customWidth="1"/>
    <col min="7944" max="8190" width="9.140625" style="1172"/>
    <col min="8191" max="8191" width="38.7109375" style="1172" customWidth="1"/>
    <col min="8192" max="8193" width="10.7109375" style="1172" customWidth="1"/>
    <col min="8194" max="8194" width="1.5703125" style="1172" customWidth="1"/>
    <col min="8195" max="8195" width="38.7109375" style="1172" customWidth="1"/>
    <col min="8196" max="8199" width="8.7109375" style="1172" customWidth="1"/>
    <col min="8200" max="8446" width="9.140625" style="1172"/>
    <col min="8447" max="8447" width="38.7109375" style="1172" customWidth="1"/>
    <col min="8448" max="8449" width="10.7109375" style="1172" customWidth="1"/>
    <col min="8450" max="8450" width="1.5703125" style="1172" customWidth="1"/>
    <col min="8451" max="8451" width="38.7109375" style="1172" customWidth="1"/>
    <col min="8452" max="8455" width="8.7109375" style="1172" customWidth="1"/>
    <col min="8456" max="8702" width="9.140625" style="1172"/>
    <col min="8703" max="8703" width="38.7109375" style="1172" customWidth="1"/>
    <col min="8704" max="8705" width="10.7109375" style="1172" customWidth="1"/>
    <col min="8706" max="8706" width="1.5703125" style="1172" customWidth="1"/>
    <col min="8707" max="8707" width="38.7109375" style="1172" customWidth="1"/>
    <col min="8708" max="8711" width="8.7109375" style="1172" customWidth="1"/>
    <col min="8712" max="8958" width="9.140625" style="1172"/>
    <col min="8959" max="8959" width="38.7109375" style="1172" customWidth="1"/>
    <col min="8960" max="8961" width="10.7109375" style="1172" customWidth="1"/>
    <col min="8962" max="8962" width="1.5703125" style="1172" customWidth="1"/>
    <col min="8963" max="8963" width="38.7109375" style="1172" customWidth="1"/>
    <col min="8964" max="8967" width="8.7109375" style="1172" customWidth="1"/>
    <col min="8968" max="9214" width="9.140625" style="1172"/>
    <col min="9215" max="9215" width="38.7109375" style="1172" customWidth="1"/>
    <col min="9216" max="9217" width="10.7109375" style="1172" customWidth="1"/>
    <col min="9218" max="9218" width="1.5703125" style="1172" customWidth="1"/>
    <col min="9219" max="9219" width="38.7109375" style="1172" customWidth="1"/>
    <col min="9220" max="9223" width="8.7109375" style="1172" customWidth="1"/>
    <col min="9224" max="9470" width="9.140625" style="1172"/>
    <col min="9471" max="9471" width="38.7109375" style="1172" customWidth="1"/>
    <col min="9472" max="9473" width="10.7109375" style="1172" customWidth="1"/>
    <col min="9474" max="9474" width="1.5703125" style="1172" customWidth="1"/>
    <col min="9475" max="9475" width="38.7109375" style="1172" customWidth="1"/>
    <col min="9476" max="9479" width="8.7109375" style="1172" customWidth="1"/>
    <col min="9480" max="9726" width="9.140625" style="1172"/>
    <col min="9727" max="9727" width="38.7109375" style="1172" customWidth="1"/>
    <col min="9728" max="9729" width="10.7109375" style="1172" customWidth="1"/>
    <col min="9730" max="9730" width="1.5703125" style="1172" customWidth="1"/>
    <col min="9731" max="9731" width="38.7109375" style="1172" customWidth="1"/>
    <col min="9732" max="9735" width="8.7109375" style="1172" customWidth="1"/>
    <col min="9736" max="9982" width="9.140625" style="1172"/>
    <col min="9983" max="9983" width="38.7109375" style="1172" customWidth="1"/>
    <col min="9984" max="9985" width="10.7109375" style="1172" customWidth="1"/>
    <col min="9986" max="9986" width="1.5703125" style="1172" customWidth="1"/>
    <col min="9987" max="9987" width="38.7109375" style="1172" customWidth="1"/>
    <col min="9988" max="9991" width="8.7109375" style="1172" customWidth="1"/>
    <col min="9992" max="10238" width="9.140625" style="1172"/>
    <col min="10239" max="10239" width="38.7109375" style="1172" customWidth="1"/>
    <col min="10240" max="10241" width="10.7109375" style="1172" customWidth="1"/>
    <col min="10242" max="10242" width="1.5703125" style="1172" customWidth="1"/>
    <col min="10243" max="10243" width="38.7109375" style="1172" customWidth="1"/>
    <col min="10244" max="10247" width="8.7109375" style="1172" customWidth="1"/>
    <col min="10248" max="10494" width="9.140625" style="1172"/>
    <col min="10495" max="10495" width="38.7109375" style="1172" customWidth="1"/>
    <col min="10496" max="10497" width="10.7109375" style="1172" customWidth="1"/>
    <col min="10498" max="10498" width="1.5703125" style="1172" customWidth="1"/>
    <col min="10499" max="10499" width="38.7109375" style="1172" customWidth="1"/>
    <col min="10500" max="10503" width="8.7109375" style="1172" customWidth="1"/>
    <col min="10504" max="10750" width="9.140625" style="1172"/>
    <col min="10751" max="10751" width="38.7109375" style="1172" customWidth="1"/>
    <col min="10752" max="10753" width="10.7109375" style="1172" customWidth="1"/>
    <col min="10754" max="10754" width="1.5703125" style="1172" customWidth="1"/>
    <col min="10755" max="10755" width="38.7109375" style="1172" customWidth="1"/>
    <col min="10756" max="10759" width="8.7109375" style="1172" customWidth="1"/>
    <col min="10760" max="11006" width="9.140625" style="1172"/>
    <col min="11007" max="11007" width="38.7109375" style="1172" customWidth="1"/>
    <col min="11008" max="11009" width="10.7109375" style="1172" customWidth="1"/>
    <col min="11010" max="11010" width="1.5703125" style="1172" customWidth="1"/>
    <col min="11011" max="11011" width="38.7109375" style="1172" customWidth="1"/>
    <col min="11012" max="11015" width="8.7109375" style="1172" customWidth="1"/>
    <col min="11016" max="11262" width="9.140625" style="1172"/>
    <col min="11263" max="11263" width="38.7109375" style="1172" customWidth="1"/>
    <col min="11264" max="11265" width="10.7109375" style="1172" customWidth="1"/>
    <col min="11266" max="11266" width="1.5703125" style="1172" customWidth="1"/>
    <col min="11267" max="11267" width="38.7109375" style="1172" customWidth="1"/>
    <col min="11268" max="11271" width="8.7109375" style="1172" customWidth="1"/>
    <col min="11272" max="11518" width="9.140625" style="1172"/>
    <col min="11519" max="11519" width="38.7109375" style="1172" customWidth="1"/>
    <col min="11520" max="11521" width="10.7109375" style="1172" customWidth="1"/>
    <col min="11522" max="11522" width="1.5703125" style="1172" customWidth="1"/>
    <col min="11523" max="11523" width="38.7109375" style="1172" customWidth="1"/>
    <col min="11524" max="11527" width="8.7109375" style="1172" customWidth="1"/>
    <col min="11528" max="11774" width="9.140625" style="1172"/>
    <col min="11775" max="11775" width="38.7109375" style="1172" customWidth="1"/>
    <col min="11776" max="11777" width="10.7109375" style="1172" customWidth="1"/>
    <col min="11778" max="11778" width="1.5703125" style="1172" customWidth="1"/>
    <col min="11779" max="11779" width="38.7109375" style="1172" customWidth="1"/>
    <col min="11780" max="11783" width="8.7109375" style="1172" customWidth="1"/>
    <col min="11784" max="12030" width="9.140625" style="1172"/>
    <col min="12031" max="12031" width="38.7109375" style="1172" customWidth="1"/>
    <col min="12032" max="12033" width="10.7109375" style="1172" customWidth="1"/>
    <col min="12034" max="12034" width="1.5703125" style="1172" customWidth="1"/>
    <col min="12035" max="12035" width="38.7109375" style="1172" customWidth="1"/>
    <col min="12036" max="12039" width="8.7109375" style="1172" customWidth="1"/>
    <col min="12040" max="12286" width="9.140625" style="1172"/>
    <col min="12287" max="12287" width="38.7109375" style="1172" customWidth="1"/>
    <col min="12288" max="12289" width="10.7109375" style="1172" customWidth="1"/>
    <col min="12290" max="12290" width="1.5703125" style="1172" customWidth="1"/>
    <col min="12291" max="12291" width="38.7109375" style="1172" customWidth="1"/>
    <col min="12292" max="12295" width="8.7109375" style="1172" customWidth="1"/>
    <col min="12296" max="12542" width="9.140625" style="1172"/>
    <col min="12543" max="12543" width="38.7109375" style="1172" customWidth="1"/>
    <col min="12544" max="12545" width="10.7109375" style="1172" customWidth="1"/>
    <col min="12546" max="12546" width="1.5703125" style="1172" customWidth="1"/>
    <col min="12547" max="12547" width="38.7109375" style="1172" customWidth="1"/>
    <col min="12548" max="12551" width="8.7109375" style="1172" customWidth="1"/>
    <col min="12552" max="12798" width="9.140625" style="1172"/>
    <col min="12799" max="12799" width="38.7109375" style="1172" customWidth="1"/>
    <col min="12800" max="12801" width="10.7109375" style="1172" customWidth="1"/>
    <col min="12802" max="12802" width="1.5703125" style="1172" customWidth="1"/>
    <col min="12803" max="12803" width="38.7109375" style="1172" customWidth="1"/>
    <col min="12804" max="12807" width="8.7109375" style="1172" customWidth="1"/>
    <col min="12808" max="13054" width="9.140625" style="1172"/>
    <col min="13055" max="13055" width="38.7109375" style="1172" customWidth="1"/>
    <col min="13056" max="13057" width="10.7109375" style="1172" customWidth="1"/>
    <col min="13058" max="13058" width="1.5703125" style="1172" customWidth="1"/>
    <col min="13059" max="13059" width="38.7109375" style="1172" customWidth="1"/>
    <col min="13060" max="13063" width="8.7109375" style="1172" customWidth="1"/>
    <col min="13064" max="13310" width="9.140625" style="1172"/>
    <col min="13311" max="13311" width="38.7109375" style="1172" customWidth="1"/>
    <col min="13312" max="13313" width="10.7109375" style="1172" customWidth="1"/>
    <col min="13314" max="13314" width="1.5703125" style="1172" customWidth="1"/>
    <col min="13315" max="13315" width="38.7109375" style="1172" customWidth="1"/>
    <col min="13316" max="13319" width="8.7109375" style="1172" customWidth="1"/>
    <col min="13320" max="13566" width="9.140625" style="1172"/>
    <col min="13567" max="13567" width="38.7109375" style="1172" customWidth="1"/>
    <col min="13568" max="13569" width="10.7109375" style="1172" customWidth="1"/>
    <col min="13570" max="13570" width="1.5703125" style="1172" customWidth="1"/>
    <col min="13571" max="13571" width="38.7109375" style="1172" customWidth="1"/>
    <col min="13572" max="13575" width="8.7109375" style="1172" customWidth="1"/>
    <col min="13576" max="13822" width="9.140625" style="1172"/>
    <col min="13823" max="13823" width="38.7109375" style="1172" customWidth="1"/>
    <col min="13824" max="13825" width="10.7109375" style="1172" customWidth="1"/>
    <col min="13826" max="13826" width="1.5703125" style="1172" customWidth="1"/>
    <col min="13827" max="13827" width="38.7109375" style="1172" customWidth="1"/>
    <col min="13828" max="13831" width="8.7109375" style="1172" customWidth="1"/>
    <col min="13832" max="14078" width="9.140625" style="1172"/>
    <col min="14079" max="14079" width="38.7109375" style="1172" customWidth="1"/>
    <col min="14080" max="14081" width="10.7109375" style="1172" customWidth="1"/>
    <col min="14082" max="14082" width="1.5703125" style="1172" customWidth="1"/>
    <col min="14083" max="14083" width="38.7109375" style="1172" customWidth="1"/>
    <col min="14084" max="14087" width="8.7109375" style="1172" customWidth="1"/>
    <col min="14088" max="14334" width="9.140625" style="1172"/>
    <col min="14335" max="14335" width="38.7109375" style="1172" customWidth="1"/>
    <col min="14336" max="14337" width="10.7109375" style="1172" customWidth="1"/>
    <col min="14338" max="14338" width="1.5703125" style="1172" customWidth="1"/>
    <col min="14339" max="14339" width="38.7109375" style="1172" customWidth="1"/>
    <col min="14340" max="14343" width="8.7109375" style="1172" customWidth="1"/>
    <col min="14344" max="14590" width="9.140625" style="1172"/>
    <col min="14591" max="14591" width="38.7109375" style="1172" customWidth="1"/>
    <col min="14592" max="14593" width="10.7109375" style="1172" customWidth="1"/>
    <col min="14594" max="14594" width="1.5703125" style="1172" customWidth="1"/>
    <col min="14595" max="14595" width="38.7109375" style="1172" customWidth="1"/>
    <col min="14596" max="14599" width="8.7109375" style="1172" customWidth="1"/>
    <col min="14600" max="14846" width="9.140625" style="1172"/>
    <col min="14847" max="14847" width="38.7109375" style="1172" customWidth="1"/>
    <col min="14848" max="14849" width="10.7109375" style="1172" customWidth="1"/>
    <col min="14850" max="14850" width="1.5703125" style="1172" customWidth="1"/>
    <col min="14851" max="14851" width="38.7109375" style="1172" customWidth="1"/>
    <col min="14852" max="14855" width="8.7109375" style="1172" customWidth="1"/>
    <col min="14856" max="15102" width="9.140625" style="1172"/>
    <col min="15103" max="15103" width="38.7109375" style="1172" customWidth="1"/>
    <col min="15104" max="15105" width="10.7109375" style="1172" customWidth="1"/>
    <col min="15106" max="15106" width="1.5703125" style="1172" customWidth="1"/>
    <col min="15107" max="15107" width="38.7109375" style="1172" customWidth="1"/>
    <col min="15108" max="15111" width="8.7109375" style="1172" customWidth="1"/>
    <col min="15112" max="15358" width="9.140625" style="1172"/>
    <col min="15359" max="15359" width="38.7109375" style="1172" customWidth="1"/>
    <col min="15360" max="15361" width="10.7109375" style="1172" customWidth="1"/>
    <col min="15362" max="15362" width="1.5703125" style="1172" customWidth="1"/>
    <col min="15363" max="15363" width="38.7109375" style="1172" customWidth="1"/>
    <col min="15364" max="15367" width="8.7109375" style="1172" customWidth="1"/>
    <col min="15368" max="15614" width="9.140625" style="1172"/>
    <col min="15615" max="15615" width="38.7109375" style="1172" customWidth="1"/>
    <col min="15616" max="15617" width="10.7109375" style="1172" customWidth="1"/>
    <col min="15618" max="15618" width="1.5703125" style="1172" customWidth="1"/>
    <col min="15619" max="15619" width="38.7109375" style="1172" customWidth="1"/>
    <col min="15620" max="15623" width="8.7109375" style="1172" customWidth="1"/>
    <col min="15624" max="15870" width="9.140625" style="1172"/>
    <col min="15871" max="15871" width="38.7109375" style="1172" customWidth="1"/>
    <col min="15872" max="15873" width="10.7109375" style="1172" customWidth="1"/>
    <col min="15874" max="15874" width="1.5703125" style="1172" customWidth="1"/>
    <col min="15875" max="15875" width="38.7109375" style="1172" customWidth="1"/>
    <col min="15876" max="15879" width="8.7109375" style="1172" customWidth="1"/>
    <col min="15880" max="16126" width="9.140625" style="1172"/>
    <col min="16127" max="16127" width="38.7109375" style="1172" customWidth="1"/>
    <col min="16128" max="16129" width="10.7109375" style="1172" customWidth="1"/>
    <col min="16130" max="16130" width="1.5703125" style="1172" customWidth="1"/>
    <col min="16131" max="16131" width="38.7109375" style="1172" customWidth="1"/>
    <col min="16132" max="16135" width="8.7109375" style="1172" customWidth="1"/>
    <col min="16136" max="16384" width="9.140625" style="1172"/>
  </cols>
  <sheetData>
    <row r="1" spans="1:7" ht="24.95" customHeight="1" x14ac:dyDescent="0.25">
      <c r="A1" s="1204" t="s">
        <v>995</v>
      </c>
      <c r="B1" s="1204"/>
      <c r="C1" s="1204"/>
      <c r="D1" s="1204"/>
      <c r="E1" s="1204"/>
      <c r="F1" s="1204"/>
      <c r="G1" s="1204"/>
    </row>
    <row r="2" spans="1:7" ht="24.95" customHeight="1" thickBot="1" x14ac:dyDescent="0.25">
      <c r="A2" s="1203" t="s">
        <v>997</v>
      </c>
      <c r="B2" s="1214"/>
      <c r="C2" s="1214"/>
      <c r="D2" s="1214"/>
      <c r="E2" s="1214"/>
      <c r="F2" s="1214"/>
      <c r="G2" s="1214"/>
    </row>
    <row r="3" spans="1:7" ht="20.100000000000001" customHeight="1" x14ac:dyDescent="0.2">
      <c r="A3" s="1394" t="s">
        <v>336</v>
      </c>
      <c r="B3" s="1395"/>
      <c r="C3" s="1395"/>
      <c r="D3" s="1382"/>
      <c r="E3" s="1213"/>
      <c r="F3" s="1200">
        <v>2014</v>
      </c>
      <c r="G3" s="1198">
        <v>2015</v>
      </c>
    </row>
    <row r="4" spans="1:7" ht="20.100000000000001" customHeight="1" x14ac:dyDescent="0.25">
      <c r="A4" s="1187"/>
      <c r="B4" s="1191">
        <v>2014</v>
      </c>
      <c r="C4" s="1191">
        <v>2015</v>
      </c>
      <c r="D4" s="1383"/>
      <c r="E4" s="1191" t="s">
        <v>366</v>
      </c>
      <c r="F4" s="1380" t="s">
        <v>338</v>
      </c>
      <c r="G4" s="1381"/>
    </row>
    <row r="5" spans="1:7" ht="20.100000000000001" customHeight="1" x14ac:dyDescent="0.25">
      <c r="A5" s="1187" t="s">
        <v>363</v>
      </c>
      <c r="B5" s="1380" t="s">
        <v>338</v>
      </c>
      <c r="C5" s="1380"/>
      <c r="D5" s="1383"/>
      <c r="E5" s="1190" t="s">
        <v>368</v>
      </c>
      <c r="F5" s="1185">
        <v>13.7</v>
      </c>
      <c r="G5" s="1189">
        <v>11</v>
      </c>
    </row>
    <row r="6" spans="1:7" ht="20.100000000000001" customHeight="1" x14ac:dyDescent="0.25">
      <c r="A6" s="1186" t="s">
        <v>365</v>
      </c>
      <c r="B6" s="1188">
        <v>49.7</v>
      </c>
      <c r="C6" s="1188">
        <v>53.6</v>
      </c>
      <c r="D6" s="1383"/>
      <c r="E6" s="1190" t="s">
        <v>370</v>
      </c>
      <c r="F6" s="1185">
        <v>25.6</v>
      </c>
      <c r="G6" s="1189">
        <v>20.3</v>
      </c>
    </row>
    <row r="7" spans="1:7" ht="20.100000000000001" customHeight="1" x14ac:dyDescent="0.25">
      <c r="A7" s="1186" t="s">
        <v>367</v>
      </c>
      <c r="B7" s="1188">
        <v>12.7</v>
      </c>
      <c r="C7" s="1188">
        <v>9.5</v>
      </c>
      <c r="D7" s="1383"/>
      <c r="E7" s="1190" t="s">
        <v>372</v>
      </c>
      <c r="F7" s="1185">
        <v>23.8</v>
      </c>
      <c r="G7" s="1189">
        <v>23.9</v>
      </c>
    </row>
    <row r="8" spans="1:7" ht="20.100000000000001" customHeight="1" x14ac:dyDescent="0.25">
      <c r="A8" s="1186" t="s">
        <v>369</v>
      </c>
      <c r="B8" s="1188">
        <v>19.8</v>
      </c>
      <c r="C8" s="1188">
        <v>23.2</v>
      </c>
      <c r="D8" s="1383"/>
      <c r="E8" s="1190" t="s">
        <v>374</v>
      </c>
      <c r="F8" s="1185">
        <v>19</v>
      </c>
      <c r="G8" s="1189">
        <v>22.7</v>
      </c>
    </row>
    <row r="9" spans="1:7" ht="20.100000000000001" customHeight="1" x14ac:dyDescent="0.25">
      <c r="A9" s="1186" t="s">
        <v>371</v>
      </c>
      <c r="B9" s="1188">
        <v>10.6</v>
      </c>
      <c r="C9" s="1188">
        <v>8.4</v>
      </c>
      <c r="D9" s="1383"/>
      <c r="E9" s="1190" t="s">
        <v>376</v>
      </c>
      <c r="F9" s="1185">
        <v>10.5</v>
      </c>
      <c r="G9" s="1189">
        <v>13.6</v>
      </c>
    </row>
    <row r="10" spans="1:7" ht="20.100000000000001" customHeight="1" x14ac:dyDescent="0.25">
      <c r="A10" s="1186" t="s">
        <v>373</v>
      </c>
      <c r="B10" s="1188">
        <v>1.6</v>
      </c>
      <c r="C10" s="1188">
        <v>1.3</v>
      </c>
      <c r="D10" s="1383"/>
      <c r="E10" s="1190" t="s">
        <v>377</v>
      </c>
      <c r="F10" s="1185">
        <v>7.4</v>
      </c>
      <c r="G10" s="1189">
        <v>8.5</v>
      </c>
    </row>
    <row r="11" spans="1:7" ht="20.100000000000001" customHeight="1" x14ac:dyDescent="0.25">
      <c r="A11" s="1186" t="s">
        <v>375</v>
      </c>
      <c r="B11" s="1188">
        <v>2</v>
      </c>
      <c r="C11" s="1188">
        <v>2.7</v>
      </c>
      <c r="D11" s="1383"/>
      <c r="E11" s="1191" t="s">
        <v>379</v>
      </c>
      <c r="F11" s="1380" t="s">
        <v>338</v>
      </c>
      <c r="G11" s="1381" t="s">
        <v>338</v>
      </c>
    </row>
    <row r="12" spans="1:7" ht="20.100000000000001" customHeight="1" x14ac:dyDescent="0.25">
      <c r="A12" s="1186" t="s">
        <v>361</v>
      </c>
      <c r="B12" s="1188">
        <v>3.6</v>
      </c>
      <c r="C12" s="1188">
        <v>1.3</v>
      </c>
      <c r="D12" s="1383"/>
      <c r="E12" s="1190" t="s">
        <v>381</v>
      </c>
      <c r="F12" s="1185">
        <v>0.2</v>
      </c>
      <c r="G12" s="1189">
        <v>0.1</v>
      </c>
    </row>
    <row r="13" spans="1:7" ht="20.100000000000001" customHeight="1" x14ac:dyDescent="0.25">
      <c r="A13" s="1187" t="s">
        <v>389</v>
      </c>
      <c r="B13" s="1380" t="s">
        <v>390</v>
      </c>
      <c r="C13" s="1380" t="s">
        <v>390</v>
      </c>
      <c r="D13" s="1383"/>
      <c r="E13" s="1190" t="s">
        <v>383</v>
      </c>
      <c r="F13" s="1185">
        <v>2</v>
      </c>
      <c r="G13" s="1189">
        <v>2.2000000000000002</v>
      </c>
    </row>
    <row r="14" spans="1:7" ht="20.100000000000001" customHeight="1" x14ac:dyDescent="0.25">
      <c r="A14" s="1186" t="s">
        <v>439</v>
      </c>
      <c r="B14" s="1195">
        <v>86.98</v>
      </c>
      <c r="C14" s="1195">
        <v>67.12</v>
      </c>
      <c r="D14" s="1383"/>
      <c r="E14" s="1190" t="s">
        <v>385</v>
      </c>
      <c r="F14" s="1185">
        <v>27.3</v>
      </c>
      <c r="G14" s="1189">
        <v>29.7</v>
      </c>
    </row>
    <row r="15" spans="1:7" ht="20.100000000000001" customHeight="1" x14ac:dyDescent="0.25">
      <c r="A15" s="1187" t="s">
        <v>396</v>
      </c>
      <c r="B15" s="1380" t="s">
        <v>397</v>
      </c>
      <c r="C15" s="1380" t="s">
        <v>397</v>
      </c>
      <c r="D15" s="1383"/>
      <c r="E15" s="1190" t="s">
        <v>387</v>
      </c>
      <c r="F15" s="1185">
        <v>50.1</v>
      </c>
      <c r="G15" s="1189">
        <v>50.5</v>
      </c>
    </row>
    <row r="16" spans="1:7" ht="20.100000000000001" customHeight="1" x14ac:dyDescent="0.25">
      <c r="A16" s="1186" t="s">
        <v>440</v>
      </c>
      <c r="B16" s="1188">
        <v>13.4</v>
      </c>
      <c r="C16" s="1188">
        <v>11.6</v>
      </c>
      <c r="D16" s="1383"/>
      <c r="E16" s="1190" t="s">
        <v>388</v>
      </c>
      <c r="F16" s="1185">
        <v>20.399999999999999</v>
      </c>
      <c r="G16" s="1189">
        <v>17.5</v>
      </c>
    </row>
    <row r="17" spans="1:7" ht="20.100000000000001" customHeight="1" x14ac:dyDescent="0.25">
      <c r="A17" s="1187" t="s">
        <v>402</v>
      </c>
      <c r="B17" s="1380" t="s">
        <v>338</v>
      </c>
      <c r="C17" s="1380"/>
      <c r="D17" s="1383"/>
      <c r="E17" s="1191" t="s">
        <v>391</v>
      </c>
      <c r="F17" s="1380" t="s">
        <v>390</v>
      </c>
      <c r="G17" s="1381" t="s">
        <v>390</v>
      </c>
    </row>
    <row r="18" spans="1:7" ht="20.100000000000001" customHeight="1" x14ac:dyDescent="0.25">
      <c r="A18" s="1186" t="s">
        <v>403</v>
      </c>
      <c r="B18" s="1188">
        <v>45.2</v>
      </c>
      <c r="C18" s="1188">
        <v>32.6</v>
      </c>
      <c r="D18" s="1383"/>
      <c r="E18" s="1190" t="s">
        <v>392</v>
      </c>
      <c r="F18" s="1195">
        <v>3982.91</v>
      </c>
      <c r="G18" s="1212">
        <v>3525.83</v>
      </c>
    </row>
    <row r="19" spans="1:7" ht="20.100000000000001" customHeight="1" x14ac:dyDescent="0.25">
      <c r="A19" s="1186" t="s">
        <v>407</v>
      </c>
      <c r="B19" s="1188">
        <v>14.6</v>
      </c>
      <c r="C19" s="1188">
        <v>18.8</v>
      </c>
      <c r="D19" s="1383"/>
      <c r="E19" s="1190" t="s">
        <v>393</v>
      </c>
      <c r="F19" s="1195">
        <v>2869.24</v>
      </c>
      <c r="G19" s="1212">
        <v>2451.3000000000002</v>
      </c>
    </row>
    <row r="20" spans="1:7" ht="20.100000000000001" customHeight="1" x14ac:dyDescent="0.25">
      <c r="A20" s="1186" t="s">
        <v>409</v>
      </c>
      <c r="B20" s="1188">
        <v>12.4</v>
      </c>
      <c r="C20" s="1188">
        <v>13.5</v>
      </c>
      <c r="D20" s="1383"/>
      <c r="E20" s="1387" t="s">
        <v>394</v>
      </c>
      <c r="F20" s="1387"/>
      <c r="G20" s="1388"/>
    </row>
    <row r="21" spans="1:7" ht="20.100000000000001" customHeight="1" x14ac:dyDescent="0.25">
      <c r="A21" s="1186" t="s">
        <v>405</v>
      </c>
      <c r="B21" s="1188">
        <v>19.399999999999999</v>
      </c>
      <c r="C21" s="1188">
        <v>9.6999999999999993</v>
      </c>
      <c r="D21" s="1383"/>
      <c r="E21" s="1191" t="s">
        <v>395</v>
      </c>
      <c r="F21" s="1380" t="s">
        <v>338</v>
      </c>
      <c r="G21" s="1381" t="s">
        <v>338</v>
      </c>
    </row>
    <row r="22" spans="1:7" ht="20.100000000000001" customHeight="1" x14ac:dyDescent="0.25">
      <c r="A22" s="1186" t="s">
        <v>411</v>
      </c>
      <c r="B22" s="1188">
        <v>7.5</v>
      </c>
      <c r="C22" s="1188">
        <v>9.1</v>
      </c>
      <c r="D22" s="1383"/>
      <c r="E22" s="1190" t="s">
        <v>398</v>
      </c>
      <c r="F22" s="1185">
        <v>45.6</v>
      </c>
      <c r="G22" s="1189">
        <v>44.3</v>
      </c>
    </row>
    <row r="23" spans="1:7" ht="20.100000000000001" customHeight="1" x14ac:dyDescent="0.25">
      <c r="A23" s="1186" t="s">
        <v>445</v>
      </c>
      <c r="B23" s="1188">
        <v>3.8</v>
      </c>
      <c r="C23" s="1188">
        <v>7.6</v>
      </c>
      <c r="D23" s="1383"/>
      <c r="E23" s="1190" t="s">
        <v>399</v>
      </c>
      <c r="F23" s="1185">
        <v>43.4</v>
      </c>
      <c r="G23" s="1189">
        <v>47.5</v>
      </c>
    </row>
    <row r="24" spans="1:7" ht="20.100000000000001" customHeight="1" x14ac:dyDescent="0.25">
      <c r="A24" s="1186" t="s">
        <v>424</v>
      </c>
      <c r="B24" s="1188">
        <v>7.3</v>
      </c>
      <c r="C24" s="1188">
        <v>5.9</v>
      </c>
      <c r="D24" s="1383"/>
      <c r="E24" s="1190" t="s">
        <v>400</v>
      </c>
      <c r="F24" s="1185">
        <v>9.6</v>
      </c>
      <c r="G24" s="1189">
        <v>7.4</v>
      </c>
    </row>
    <row r="25" spans="1:7" ht="20.100000000000001" customHeight="1" x14ac:dyDescent="0.25">
      <c r="A25" s="1186" t="s">
        <v>443</v>
      </c>
      <c r="B25" s="1188">
        <v>4.3</v>
      </c>
      <c r="C25" s="1188">
        <v>4.5</v>
      </c>
      <c r="D25" s="1383"/>
      <c r="E25" s="1190" t="s">
        <v>401</v>
      </c>
      <c r="F25" s="1185">
        <v>1.4</v>
      </c>
      <c r="G25" s="1189">
        <v>0.8</v>
      </c>
    </row>
    <row r="26" spans="1:7" ht="20.100000000000001" customHeight="1" x14ac:dyDescent="0.25">
      <c r="A26" s="1186" t="s">
        <v>441</v>
      </c>
      <c r="B26" s="1188">
        <v>4.9000000000000004</v>
      </c>
      <c r="C26" s="1188">
        <v>4.0999999999999996</v>
      </c>
      <c r="D26" s="1383"/>
      <c r="E26" s="1387" t="s">
        <v>1128</v>
      </c>
      <c r="F26" s="1387"/>
      <c r="G26" s="1388"/>
    </row>
    <row r="27" spans="1:7" ht="20.100000000000001" customHeight="1" x14ac:dyDescent="0.25">
      <c r="A27" s="1186" t="s">
        <v>446</v>
      </c>
      <c r="B27" s="1188">
        <v>3.7</v>
      </c>
      <c r="C27" s="1188">
        <v>3.7</v>
      </c>
      <c r="D27" s="1383"/>
      <c r="E27" s="1191" t="s">
        <v>404</v>
      </c>
      <c r="F27" s="1380" t="s">
        <v>338</v>
      </c>
      <c r="G27" s="1381" t="s">
        <v>338</v>
      </c>
    </row>
    <row r="28" spans="1:7" ht="20.100000000000001" customHeight="1" x14ac:dyDescent="0.25">
      <c r="A28" s="1186" t="s">
        <v>1136</v>
      </c>
      <c r="B28" s="1188">
        <v>1.2123554080996224</v>
      </c>
      <c r="C28" s="1188">
        <v>3.3</v>
      </c>
      <c r="D28" s="1383"/>
      <c r="E28" s="1190" t="s">
        <v>406</v>
      </c>
      <c r="F28" s="1185">
        <v>86.6</v>
      </c>
      <c r="G28" s="1189">
        <v>87.7</v>
      </c>
    </row>
    <row r="29" spans="1:7" ht="20.100000000000001" customHeight="1" x14ac:dyDescent="0.25">
      <c r="A29" s="1186" t="s">
        <v>1135</v>
      </c>
      <c r="B29" s="1188">
        <v>1.5777627649402297</v>
      </c>
      <c r="C29" s="1188">
        <v>2</v>
      </c>
      <c r="D29" s="1383"/>
      <c r="E29" s="1190" t="s">
        <v>408</v>
      </c>
      <c r="F29" s="1185">
        <v>90.7</v>
      </c>
      <c r="G29" s="1189">
        <v>91.6</v>
      </c>
    </row>
    <row r="30" spans="1:7" ht="20.100000000000001" customHeight="1" x14ac:dyDescent="0.25">
      <c r="A30" s="1186" t="s">
        <v>452</v>
      </c>
      <c r="B30" s="1188">
        <v>2.6393216869870528</v>
      </c>
      <c r="C30" s="1188">
        <v>2</v>
      </c>
      <c r="D30" s="1383"/>
      <c r="E30" s="1190" t="s">
        <v>410</v>
      </c>
      <c r="F30" s="1185">
        <v>90.1</v>
      </c>
      <c r="G30" s="1189">
        <v>92.3</v>
      </c>
    </row>
    <row r="31" spans="1:7" ht="20.100000000000001" customHeight="1" x14ac:dyDescent="0.25">
      <c r="A31" s="1186" t="s">
        <v>1134</v>
      </c>
      <c r="B31" s="1188">
        <v>1.4352194094767161</v>
      </c>
      <c r="C31" s="1188">
        <v>1.8</v>
      </c>
      <c r="D31" s="1383"/>
      <c r="E31" s="1190" t="s">
        <v>412</v>
      </c>
      <c r="F31" s="1185">
        <v>87.8</v>
      </c>
      <c r="G31" s="1189">
        <v>88.8</v>
      </c>
    </row>
    <row r="32" spans="1:7" ht="20.100000000000001" customHeight="1" x14ac:dyDescent="0.25">
      <c r="A32" s="1186" t="s">
        <v>444</v>
      </c>
      <c r="B32" s="1188">
        <v>4.3</v>
      </c>
      <c r="C32" s="1188">
        <v>1.7</v>
      </c>
      <c r="D32" s="1383"/>
      <c r="E32" s="1190" t="s">
        <v>413</v>
      </c>
      <c r="F32" s="1185">
        <v>64.2</v>
      </c>
      <c r="G32" s="1189">
        <v>67.7</v>
      </c>
    </row>
    <row r="33" spans="1:7" ht="20.100000000000001" customHeight="1" x14ac:dyDescent="0.25">
      <c r="A33" s="1393" t="s">
        <v>448</v>
      </c>
      <c r="B33" s="1380"/>
      <c r="C33" s="1380"/>
      <c r="D33" s="1383"/>
      <c r="E33" s="1190" t="s">
        <v>414</v>
      </c>
      <c r="F33" s="1185">
        <v>82.8</v>
      </c>
      <c r="G33" s="1189">
        <v>84.7</v>
      </c>
    </row>
    <row r="34" spans="1:7" ht="20.100000000000001" customHeight="1" x14ac:dyDescent="0.25">
      <c r="A34" s="1187" t="s">
        <v>449</v>
      </c>
      <c r="B34" s="1380" t="s">
        <v>338</v>
      </c>
      <c r="C34" s="1380"/>
      <c r="D34" s="1383"/>
      <c r="E34" s="1191" t="s">
        <v>415</v>
      </c>
      <c r="F34" s="1380" t="s">
        <v>338</v>
      </c>
      <c r="G34" s="1381" t="s">
        <v>338</v>
      </c>
    </row>
    <row r="35" spans="1:7" ht="20.100000000000001" customHeight="1" x14ac:dyDescent="0.25">
      <c r="A35" s="1186" t="s">
        <v>339</v>
      </c>
      <c r="B35" s="1188">
        <v>13.1</v>
      </c>
      <c r="C35" s="1188">
        <v>11.5</v>
      </c>
      <c r="D35" s="1383"/>
      <c r="E35" s="1190" t="s">
        <v>417</v>
      </c>
      <c r="F35" s="1185">
        <v>77.3</v>
      </c>
      <c r="G35" s="1189">
        <v>84.5</v>
      </c>
    </row>
    <row r="36" spans="1:7" ht="20.100000000000001" customHeight="1" x14ac:dyDescent="0.25">
      <c r="A36" s="1186" t="s">
        <v>341</v>
      </c>
      <c r="B36" s="1188">
        <v>9</v>
      </c>
      <c r="C36" s="1188">
        <v>9</v>
      </c>
      <c r="D36" s="1383"/>
      <c r="E36" s="1190" t="s">
        <v>419</v>
      </c>
      <c r="F36" s="1185">
        <v>78.599999999999994</v>
      </c>
      <c r="G36" s="1189">
        <v>79.2</v>
      </c>
    </row>
    <row r="37" spans="1:7" ht="20.100000000000001" customHeight="1" x14ac:dyDescent="0.25">
      <c r="A37" s="1186" t="s">
        <v>343</v>
      </c>
      <c r="B37" s="1188">
        <v>77.900000000000006</v>
      </c>
      <c r="C37" s="1188">
        <v>79.5</v>
      </c>
      <c r="D37" s="1383"/>
      <c r="E37" s="1190" t="s">
        <v>421</v>
      </c>
      <c r="F37" s="1185">
        <v>93.7</v>
      </c>
      <c r="G37" s="1189">
        <v>94.7</v>
      </c>
    </row>
    <row r="38" spans="1:7" ht="20.100000000000001" customHeight="1" x14ac:dyDescent="0.25">
      <c r="A38" s="1393" t="s">
        <v>345</v>
      </c>
      <c r="B38" s="1380"/>
      <c r="C38" s="1380"/>
      <c r="D38" s="1383"/>
      <c r="E38" s="1190" t="s">
        <v>422</v>
      </c>
      <c r="F38" s="1185">
        <v>93</v>
      </c>
      <c r="G38" s="1189">
        <v>96.5</v>
      </c>
    </row>
    <row r="39" spans="1:7" ht="20.100000000000001" customHeight="1" x14ac:dyDescent="0.25">
      <c r="A39" s="1187" t="s">
        <v>347</v>
      </c>
      <c r="B39" s="1380" t="s">
        <v>338</v>
      </c>
      <c r="C39" s="1380" t="s">
        <v>338</v>
      </c>
      <c r="D39" s="1383"/>
      <c r="E39" s="1190" t="s">
        <v>357</v>
      </c>
      <c r="F39" s="1185">
        <v>92.6</v>
      </c>
      <c r="G39" s="1189">
        <v>92.8</v>
      </c>
    </row>
    <row r="40" spans="1:7" ht="20.100000000000001" customHeight="1" x14ac:dyDescent="0.25">
      <c r="A40" s="1186" t="s">
        <v>348</v>
      </c>
      <c r="B40" s="1188">
        <v>43.8</v>
      </c>
      <c r="C40" s="1188">
        <v>34.9</v>
      </c>
      <c r="D40" s="1383"/>
      <c r="E40" s="1191" t="s">
        <v>423</v>
      </c>
      <c r="F40" s="1380" t="s">
        <v>338</v>
      </c>
      <c r="G40" s="1381" t="s">
        <v>338</v>
      </c>
    </row>
    <row r="41" spans="1:7" ht="20.100000000000001" customHeight="1" x14ac:dyDescent="0.25">
      <c r="A41" s="1186" t="s">
        <v>350</v>
      </c>
      <c r="B41" s="1188">
        <v>56.2</v>
      </c>
      <c r="C41" s="1188">
        <v>65.099999999999994</v>
      </c>
      <c r="D41" s="1383"/>
      <c r="E41" s="1190" t="s">
        <v>425</v>
      </c>
      <c r="F41" s="1185">
        <v>92</v>
      </c>
      <c r="G41" s="1189">
        <v>92.2</v>
      </c>
    </row>
    <row r="42" spans="1:7" ht="20.100000000000001" customHeight="1" x14ac:dyDescent="0.25">
      <c r="A42" s="1187" t="s">
        <v>352</v>
      </c>
      <c r="B42" s="1380" t="s">
        <v>338</v>
      </c>
      <c r="C42" s="1380" t="s">
        <v>338</v>
      </c>
      <c r="D42" s="1383"/>
      <c r="E42" s="1190" t="s">
        <v>426</v>
      </c>
      <c r="F42" s="1185">
        <v>89.9</v>
      </c>
      <c r="G42" s="1189">
        <v>91.8</v>
      </c>
    </row>
    <row r="43" spans="1:7" ht="20.100000000000001" customHeight="1" x14ac:dyDescent="0.25">
      <c r="A43" s="1186" t="s">
        <v>354</v>
      </c>
      <c r="B43" s="1188">
        <v>95.9</v>
      </c>
      <c r="C43" s="1188">
        <v>96.9</v>
      </c>
      <c r="D43" s="1383"/>
      <c r="E43" s="1190" t="s">
        <v>427</v>
      </c>
      <c r="F43" s="1185">
        <v>97.3</v>
      </c>
      <c r="G43" s="1189">
        <v>98</v>
      </c>
    </row>
    <row r="44" spans="1:7" ht="20.100000000000001" customHeight="1" x14ac:dyDescent="0.25">
      <c r="A44" s="1186" t="s">
        <v>356</v>
      </c>
      <c r="B44" s="1188">
        <v>4.0999999999999996</v>
      </c>
      <c r="C44" s="1188">
        <v>3.1</v>
      </c>
      <c r="D44" s="1383"/>
      <c r="E44" s="1190" t="s">
        <v>429</v>
      </c>
      <c r="F44" s="1185">
        <v>93.8</v>
      </c>
      <c r="G44" s="1189">
        <v>94.9</v>
      </c>
    </row>
    <row r="45" spans="1:7" ht="20.100000000000001" customHeight="1" x14ac:dyDescent="0.25">
      <c r="A45" s="1393" t="s">
        <v>358</v>
      </c>
      <c r="B45" s="1380"/>
      <c r="C45" s="1380"/>
      <c r="D45" s="1383"/>
      <c r="E45" s="1190" t="s">
        <v>431</v>
      </c>
      <c r="F45" s="1185">
        <v>58.8</v>
      </c>
      <c r="G45" s="1189">
        <v>73.8</v>
      </c>
    </row>
    <row r="46" spans="1:7" ht="20.100000000000001" customHeight="1" x14ac:dyDescent="0.25">
      <c r="A46" s="1187" t="s">
        <v>360</v>
      </c>
      <c r="B46" s="1380" t="s">
        <v>338</v>
      </c>
      <c r="C46" s="1380" t="s">
        <v>338</v>
      </c>
      <c r="D46" s="1383"/>
      <c r="E46" s="1396"/>
      <c r="F46" s="1396"/>
      <c r="G46" s="1397"/>
    </row>
    <row r="47" spans="1:7" ht="20.100000000000001" customHeight="1" x14ac:dyDescent="0.25">
      <c r="A47" s="1186" t="s">
        <v>362</v>
      </c>
      <c r="B47" s="1188">
        <v>66.8</v>
      </c>
      <c r="C47" s="1188">
        <v>60.6</v>
      </c>
      <c r="D47" s="1383"/>
      <c r="E47" s="1396"/>
      <c r="F47" s="1396"/>
      <c r="G47" s="1397"/>
    </row>
    <row r="48" spans="1:7" ht="20.100000000000001" customHeight="1" thickBot="1" x14ac:dyDescent="0.3">
      <c r="A48" s="1184" t="s">
        <v>364</v>
      </c>
      <c r="B48" s="1211">
        <v>33.200000000000003</v>
      </c>
      <c r="C48" s="1211">
        <v>39.4</v>
      </c>
      <c r="D48" s="1384"/>
      <c r="E48" s="1398"/>
      <c r="F48" s="1398"/>
      <c r="G48" s="1399"/>
    </row>
    <row r="49" spans="1:7" ht="15.95" customHeight="1" x14ac:dyDescent="0.25">
      <c r="A49" s="1210" t="s">
        <v>994</v>
      </c>
      <c r="B49" s="1182"/>
      <c r="C49" s="1182"/>
      <c r="D49" s="1182"/>
      <c r="E49" s="1173"/>
      <c r="F49" s="1173"/>
      <c r="G49" s="1173"/>
    </row>
    <row r="50" spans="1:7" ht="20.100000000000001" customHeight="1" x14ac:dyDescent="0.25">
      <c r="D50" s="1209"/>
      <c r="E50" s="1173"/>
      <c r="F50" s="1173"/>
      <c r="G50" s="1173"/>
    </row>
    <row r="51" spans="1:7" ht="20.100000000000001" customHeight="1" x14ac:dyDescent="0.25">
      <c r="D51" s="1209"/>
      <c r="E51" s="1173"/>
      <c r="F51" s="1173"/>
      <c r="G51" s="1173"/>
    </row>
    <row r="52" spans="1:7" ht="20.100000000000001" customHeight="1" x14ac:dyDescent="0.25">
      <c r="D52" s="1173"/>
      <c r="E52" s="1173"/>
      <c r="F52" s="1173"/>
      <c r="G52" s="1173"/>
    </row>
    <row r="53" spans="1:7" ht="20.100000000000001" customHeight="1" x14ac:dyDescent="0.25">
      <c r="D53" s="1205"/>
      <c r="E53" s="1173"/>
      <c r="F53" s="1173"/>
      <c r="G53" s="1173"/>
    </row>
    <row r="54" spans="1:7" ht="20.100000000000001" customHeight="1" x14ac:dyDescent="0.25">
      <c r="D54" s="1205"/>
      <c r="E54" s="1173"/>
      <c r="F54" s="1173"/>
      <c r="G54" s="1173"/>
    </row>
    <row r="55" spans="1:7" ht="20.100000000000001" customHeight="1" x14ac:dyDescent="0.25">
      <c r="D55" s="1205"/>
      <c r="E55" s="1208"/>
      <c r="F55" s="1207"/>
      <c r="G55" s="1207"/>
    </row>
    <row r="56" spans="1:7" ht="20.100000000000001" customHeight="1" x14ac:dyDescent="0.25">
      <c r="E56" s="1205"/>
      <c r="F56" s="1207"/>
      <c r="G56" s="1207"/>
    </row>
    <row r="58" spans="1:7" ht="20.100000000000001" customHeight="1" x14ac:dyDescent="0.2">
      <c r="E58" s="1206"/>
      <c r="F58" s="1172"/>
      <c r="G58" s="1172"/>
    </row>
    <row r="71" spans="2:8" s="1175" customFormat="1" ht="15.95" customHeight="1" x14ac:dyDescent="0.25">
      <c r="B71" s="1176"/>
      <c r="C71" s="1176"/>
      <c r="F71" s="1174"/>
      <c r="G71" s="1174"/>
      <c r="H71" s="1205"/>
    </row>
  </sheetData>
  <mergeCells count="23">
    <mergeCell ref="E20:G20"/>
    <mergeCell ref="F21:G21"/>
    <mergeCell ref="E26:G26"/>
    <mergeCell ref="B42:C42"/>
    <mergeCell ref="F40:G40"/>
    <mergeCell ref="A38:C38"/>
    <mergeCell ref="B39:C39"/>
    <mergeCell ref="A45:C45"/>
    <mergeCell ref="A3:C3"/>
    <mergeCell ref="D3:D48"/>
    <mergeCell ref="F4:G4"/>
    <mergeCell ref="B5:C5"/>
    <mergeCell ref="E46:G48"/>
    <mergeCell ref="B13:C13"/>
    <mergeCell ref="F11:G11"/>
    <mergeCell ref="B15:C15"/>
    <mergeCell ref="B17:C17"/>
    <mergeCell ref="F17:G17"/>
    <mergeCell ref="B46:C46"/>
    <mergeCell ref="F27:G27"/>
    <mergeCell ref="A33:C33"/>
    <mergeCell ref="B34:C34"/>
    <mergeCell ref="F34:G3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71"/>
  <sheetViews>
    <sheetView showGridLines="0" zoomScaleNormal="100" zoomScaleSheetLayoutView="85" workbookViewId="0"/>
  </sheetViews>
  <sheetFormatPr defaultRowHeight="20.100000000000001" customHeight="1" x14ac:dyDescent="0.25"/>
  <cols>
    <col min="1" max="1" width="45.7109375" style="1175" customWidth="1"/>
    <col min="2" max="3" width="16.7109375" style="1176" customWidth="1"/>
    <col min="4" max="4" width="1.5703125" style="1175" customWidth="1"/>
    <col min="5" max="5" width="45.7109375" style="1175" customWidth="1"/>
    <col min="6" max="7" width="16.7109375" style="1172" customWidth="1"/>
    <col min="8" max="254" width="9.140625" style="1172"/>
    <col min="255" max="255" width="38.7109375" style="1172" customWidth="1"/>
    <col min="256" max="257" width="10.7109375" style="1172" customWidth="1"/>
    <col min="258" max="258" width="1.5703125" style="1172" customWidth="1"/>
    <col min="259" max="259" width="38.7109375" style="1172" customWidth="1"/>
    <col min="260" max="263" width="8.7109375" style="1172" customWidth="1"/>
    <col min="264" max="510" width="9.140625" style="1172"/>
    <col min="511" max="511" width="38.7109375" style="1172" customWidth="1"/>
    <col min="512" max="513" width="10.7109375" style="1172" customWidth="1"/>
    <col min="514" max="514" width="1.5703125" style="1172" customWidth="1"/>
    <col min="515" max="515" width="38.7109375" style="1172" customWidth="1"/>
    <col min="516" max="519" width="8.7109375" style="1172" customWidth="1"/>
    <col min="520" max="766" width="9.140625" style="1172"/>
    <col min="767" max="767" width="38.7109375" style="1172" customWidth="1"/>
    <col min="768" max="769" width="10.7109375" style="1172" customWidth="1"/>
    <col min="770" max="770" width="1.5703125" style="1172" customWidth="1"/>
    <col min="771" max="771" width="38.7109375" style="1172" customWidth="1"/>
    <col min="772" max="775" width="8.7109375" style="1172" customWidth="1"/>
    <col min="776" max="1022" width="9.140625" style="1172"/>
    <col min="1023" max="1023" width="38.7109375" style="1172" customWidth="1"/>
    <col min="1024" max="1025" width="10.7109375" style="1172" customWidth="1"/>
    <col min="1026" max="1026" width="1.5703125" style="1172" customWidth="1"/>
    <col min="1027" max="1027" width="38.7109375" style="1172" customWidth="1"/>
    <col min="1028" max="1031" width="8.7109375" style="1172" customWidth="1"/>
    <col min="1032" max="1278" width="9.140625" style="1172"/>
    <col min="1279" max="1279" width="38.7109375" style="1172" customWidth="1"/>
    <col min="1280" max="1281" width="10.7109375" style="1172" customWidth="1"/>
    <col min="1282" max="1282" width="1.5703125" style="1172" customWidth="1"/>
    <col min="1283" max="1283" width="38.7109375" style="1172" customWidth="1"/>
    <col min="1284" max="1287" width="8.7109375" style="1172" customWidth="1"/>
    <col min="1288" max="1534" width="9.140625" style="1172"/>
    <col min="1535" max="1535" width="38.7109375" style="1172" customWidth="1"/>
    <col min="1536" max="1537" width="10.7109375" style="1172" customWidth="1"/>
    <col min="1538" max="1538" width="1.5703125" style="1172" customWidth="1"/>
    <col min="1539" max="1539" width="38.7109375" style="1172" customWidth="1"/>
    <col min="1540" max="1543" width="8.7109375" style="1172" customWidth="1"/>
    <col min="1544" max="1790" width="9.140625" style="1172"/>
    <col min="1791" max="1791" width="38.7109375" style="1172" customWidth="1"/>
    <col min="1792" max="1793" width="10.7109375" style="1172" customWidth="1"/>
    <col min="1794" max="1794" width="1.5703125" style="1172" customWidth="1"/>
    <col min="1795" max="1795" width="38.7109375" style="1172" customWidth="1"/>
    <col min="1796" max="1799" width="8.7109375" style="1172" customWidth="1"/>
    <col min="1800" max="2046" width="9.140625" style="1172"/>
    <col min="2047" max="2047" width="38.7109375" style="1172" customWidth="1"/>
    <col min="2048" max="2049" width="10.7109375" style="1172" customWidth="1"/>
    <col min="2050" max="2050" width="1.5703125" style="1172" customWidth="1"/>
    <col min="2051" max="2051" width="38.7109375" style="1172" customWidth="1"/>
    <col min="2052" max="2055" width="8.7109375" style="1172" customWidth="1"/>
    <col min="2056" max="2302" width="9.140625" style="1172"/>
    <col min="2303" max="2303" width="38.7109375" style="1172" customWidth="1"/>
    <col min="2304" max="2305" width="10.7109375" style="1172" customWidth="1"/>
    <col min="2306" max="2306" width="1.5703125" style="1172" customWidth="1"/>
    <col min="2307" max="2307" width="38.7109375" style="1172" customWidth="1"/>
    <col min="2308" max="2311" width="8.7109375" style="1172" customWidth="1"/>
    <col min="2312" max="2558" width="9.140625" style="1172"/>
    <col min="2559" max="2559" width="38.7109375" style="1172" customWidth="1"/>
    <col min="2560" max="2561" width="10.7109375" style="1172" customWidth="1"/>
    <col min="2562" max="2562" width="1.5703125" style="1172" customWidth="1"/>
    <col min="2563" max="2563" width="38.7109375" style="1172" customWidth="1"/>
    <col min="2564" max="2567" width="8.7109375" style="1172" customWidth="1"/>
    <col min="2568" max="2814" width="9.140625" style="1172"/>
    <col min="2815" max="2815" width="38.7109375" style="1172" customWidth="1"/>
    <col min="2816" max="2817" width="10.7109375" style="1172" customWidth="1"/>
    <col min="2818" max="2818" width="1.5703125" style="1172" customWidth="1"/>
    <col min="2819" max="2819" width="38.7109375" style="1172" customWidth="1"/>
    <col min="2820" max="2823" width="8.7109375" style="1172" customWidth="1"/>
    <col min="2824" max="3070" width="9.140625" style="1172"/>
    <col min="3071" max="3071" width="38.7109375" style="1172" customWidth="1"/>
    <col min="3072" max="3073" width="10.7109375" style="1172" customWidth="1"/>
    <col min="3074" max="3074" width="1.5703125" style="1172" customWidth="1"/>
    <col min="3075" max="3075" width="38.7109375" style="1172" customWidth="1"/>
    <col min="3076" max="3079" width="8.7109375" style="1172" customWidth="1"/>
    <col min="3080" max="3326" width="9.140625" style="1172"/>
    <col min="3327" max="3327" width="38.7109375" style="1172" customWidth="1"/>
    <col min="3328" max="3329" width="10.7109375" style="1172" customWidth="1"/>
    <col min="3330" max="3330" width="1.5703125" style="1172" customWidth="1"/>
    <col min="3331" max="3331" width="38.7109375" style="1172" customWidth="1"/>
    <col min="3332" max="3335" width="8.7109375" style="1172" customWidth="1"/>
    <col min="3336" max="3582" width="9.140625" style="1172"/>
    <col min="3583" max="3583" width="38.7109375" style="1172" customWidth="1"/>
    <col min="3584" max="3585" width="10.7109375" style="1172" customWidth="1"/>
    <col min="3586" max="3586" width="1.5703125" style="1172" customWidth="1"/>
    <col min="3587" max="3587" width="38.7109375" style="1172" customWidth="1"/>
    <col min="3588" max="3591" width="8.7109375" style="1172" customWidth="1"/>
    <col min="3592" max="3838" width="9.140625" style="1172"/>
    <col min="3839" max="3839" width="38.7109375" style="1172" customWidth="1"/>
    <col min="3840" max="3841" width="10.7109375" style="1172" customWidth="1"/>
    <col min="3842" max="3842" width="1.5703125" style="1172" customWidth="1"/>
    <col min="3843" max="3843" width="38.7109375" style="1172" customWidth="1"/>
    <col min="3844" max="3847" width="8.7109375" style="1172" customWidth="1"/>
    <col min="3848" max="4094" width="9.140625" style="1172"/>
    <col min="4095" max="4095" width="38.7109375" style="1172" customWidth="1"/>
    <col min="4096" max="4097" width="10.7109375" style="1172" customWidth="1"/>
    <col min="4098" max="4098" width="1.5703125" style="1172" customWidth="1"/>
    <col min="4099" max="4099" width="38.7109375" style="1172" customWidth="1"/>
    <col min="4100" max="4103" width="8.7109375" style="1172" customWidth="1"/>
    <col min="4104" max="4350" width="9.140625" style="1172"/>
    <col min="4351" max="4351" width="38.7109375" style="1172" customWidth="1"/>
    <col min="4352" max="4353" width="10.7109375" style="1172" customWidth="1"/>
    <col min="4354" max="4354" width="1.5703125" style="1172" customWidth="1"/>
    <col min="4355" max="4355" width="38.7109375" style="1172" customWidth="1"/>
    <col min="4356" max="4359" width="8.7109375" style="1172" customWidth="1"/>
    <col min="4360" max="4606" width="9.140625" style="1172"/>
    <col min="4607" max="4607" width="38.7109375" style="1172" customWidth="1"/>
    <col min="4608" max="4609" width="10.7109375" style="1172" customWidth="1"/>
    <col min="4610" max="4610" width="1.5703125" style="1172" customWidth="1"/>
    <col min="4611" max="4611" width="38.7109375" style="1172" customWidth="1"/>
    <col min="4612" max="4615" width="8.7109375" style="1172" customWidth="1"/>
    <col min="4616" max="4862" width="9.140625" style="1172"/>
    <col min="4863" max="4863" width="38.7109375" style="1172" customWidth="1"/>
    <col min="4864" max="4865" width="10.7109375" style="1172" customWidth="1"/>
    <col min="4866" max="4866" width="1.5703125" style="1172" customWidth="1"/>
    <col min="4867" max="4867" width="38.7109375" style="1172" customWidth="1"/>
    <col min="4868" max="4871" width="8.7109375" style="1172" customWidth="1"/>
    <col min="4872" max="5118" width="9.140625" style="1172"/>
    <col min="5119" max="5119" width="38.7109375" style="1172" customWidth="1"/>
    <col min="5120" max="5121" width="10.7109375" style="1172" customWidth="1"/>
    <col min="5122" max="5122" width="1.5703125" style="1172" customWidth="1"/>
    <col min="5123" max="5123" width="38.7109375" style="1172" customWidth="1"/>
    <col min="5124" max="5127" width="8.7109375" style="1172" customWidth="1"/>
    <col min="5128" max="5374" width="9.140625" style="1172"/>
    <col min="5375" max="5375" width="38.7109375" style="1172" customWidth="1"/>
    <col min="5376" max="5377" width="10.7109375" style="1172" customWidth="1"/>
    <col min="5378" max="5378" width="1.5703125" style="1172" customWidth="1"/>
    <col min="5379" max="5379" width="38.7109375" style="1172" customWidth="1"/>
    <col min="5380" max="5383" width="8.7109375" style="1172" customWidth="1"/>
    <col min="5384" max="5630" width="9.140625" style="1172"/>
    <col min="5631" max="5631" width="38.7109375" style="1172" customWidth="1"/>
    <col min="5632" max="5633" width="10.7109375" style="1172" customWidth="1"/>
    <col min="5634" max="5634" width="1.5703125" style="1172" customWidth="1"/>
    <col min="5635" max="5635" width="38.7109375" style="1172" customWidth="1"/>
    <col min="5636" max="5639" width="8.7109375" style="1172" customWidth="1"/>
    <col min="5640" max="5886" width="9.140625" style="1172"/>
    <col min="5887" max="5887" width="38.7109375" style="1172" customWidth="1"/>
    <col min="5888" max="5889" width="10.7109375" style="1172" customWidth="1"/>
    <col min="5890" max="5890" width="1.5703125" style="1172" customWidth="1"/>
    <col min="5891" max="5891" width="38.7109375" style="1172" customWidth="1"/>
    <col min="5892" max="5895" width="8.7109375" style="1172" customWidth="1"/>
    <col min="5896" max="6142" width="9.140625" style="1172"/>
    <col min="6143" max="6143" width="38.7109375" style="1172" customWidth="1"/>
    <col min="6144" max="6145" width="10.7109375" style="1172" customWidth="1"/>
    <col min="6146" max="6146" width="1.5703125" style="1172" customWidth="1"/>
    <col min="6147" max="6147" width="38.7109375" style="1172" customWidth="1"/>
    <col min="6148" max="6151" width="8.7109375" style="1172" customWidth="1"/>
    <col min="6152" max="6398" width="9.140625" style="1172"/>
    <col min="6399" max="6399" width="38.7109375" style="1172" customWidth="1"/>
    <col min="6400" max="6401" width="10.7109375" style="1172" customWidth="1"/>
    <col min="6402" max="6402" width="1.5703125" style="1172" customWidth="1"/>
    <col min="6403" max="6403" width="38.7109375" style="1172" customWidth="1"/>
    <col min="6404" max="6407" width="8.7109375" style="1172" customWidth="1"/>
    <col min="6408" max="6654" width="9.140625" style="1172"/>
    <col min="6655" max="6655" width="38.7109375" style="1172" customWidth="1"/>
    <col min="6656" max="6657" width="10.7109375" style="1172" customWidth="1"/>
    <col min="6658" max="6658" width="1.5703125" style="1172" customWidth="1"/>
    <col min="6659" max="6659" width="38.7109375" style="1172" customWidth="1"/>
    <col min="6660" max="6663" width="8.7109375" style="1172" customWidth="1"/>
    <col min="6664" max="6910" width="9.140625" style="1172"/>
    <col min="6911" max="6911" width="38.7109375" style="1172" customWidth="1"/>
    <col min="6912" max="6913" width="10.7109375" style="1172" customWidth="1"/>
    <col min="6914" max="6914" width="1.5703125" style="1172" customWidth="1"/>
    <col min="6915" max="6915" width="38.7109375" style="1172" customWidth="1"/>
    <col min="6916" max="6919" width="8.7109375" style="1172" customWidth="1"/>
    <col min="6920" max="7166" width="9.140625" style="1172"/>
    <col min="7167" max="7167" width="38.7109375" style="1172" customWidth="1"/>
    <col min="7168" max="7169" width="10.7109375" style="1172" customWidth="1"/>
    <col min="7170" max="7170" width="1.5703125" style="1172" customWidth="1"/>
    <col min="7171" max="7171" width="38.7109375" style="1172" customWidth="1"/>
    <col min="7172" max="7175" width="8.7109375" style="1172" customWidth="1"/>
    <col min="7176" max="7422" width="9.140625" style="1172"/>
    <col min="7423" max="7423" width="38.7109375" style="1172" customWidth="1"/>
    <col min="7424" max="7425" width="10.7109375" style="1172" customWidth="1"/>
    <col min="7426" max="7426" width="1.5703125" style="1172" customWidth="1"/>
    <col min="7427" max="7427" width="38.7109375" style="1172" customWidth="1"/>
    <col min="7428" max="7431" width="8.7109375" style="1172" customWidth="1"/>
    <col min="7432" max="7678" width="9.140625" style="1172"/>
    <col min="7679" max="7679" width="38.7109375" style="1172" customWidth="1"/>
    <col min="7680" max="7681" width="10.7109375" style="1172" customWidth="1"/>
    <col min="7682" max="7682" width="1.5703125" style="1172" customWidth="1"/>
    <col min="7683" max="7683" width="38.7109375" style="1172" customWidth="1"/>
    <col min="7684" max="7687" width="8.7109375" style="1172" customWidth="1"/>
    <col min="7688" max="7934" width="9.140625" style="1172"/>
    <col min="7935" max="7935" width="38.7109375" style="1172" customWidth="1"/>
    <col min="7936" max="7937" width="10.7109375" style="1172" customWidth="1"/>
    <col min="7938" max="7938" width="1.5703125" style="1172" customWidth="1"/>
    <col min="7939" max="7939" width="38.7109375" style="1172" customWidth="1"/>
    <col min="7940" max="7943" width="8.7109375" style="1172" customWidth="1"/>
    <col min="7944" max="8190" width="9.140625" style="1172"/>
    <col min="8191" max="8191" width="38.7109375" style="1172" customWidth="1"/>
    <col min="8192" max="8193" width="10.7109375" style="1172" customWidth="1"/>
    <col min="8194" max="8194" width="1.5703125" style="1172" customWidth="1"/>
    <col min="8195" max="8195" width="38.7109375" style="1172" customWidth="1"/>
    <col min="8196" max="8199" width="8.7109375" style="1172" customWidth="1"/>
    <col min="8200" max="8446" width="9.140625" style="1172"/>
    <col min="8447" max="8447" width="38.7109375" style="1172" customWidth="1"/>
    <col min="8448" max="8449" width="10.7109375" style="1172" customWidth="1"/>
    <col min="8450" max="8450" width="1.5703125" style="1172" customWidth="1"/>
    <col min="8451" max="8451" width="38.7109375" style="1172" customWidth="1"/>
    <col min="8452" max="8455" width="8.7109375" style="1172" customWidth="1"/>
    <col min="8456" max="8702" width="9.140625" style="1172"/>
    <col min="8703" max="8703" width="38.7109375" style="1172" customWidth="1"/>
    <col min="8704" max="8705" width="10.7109375" style="1172" customWidth="1"/>
    <col min="8706" max="8706" width="1.5703125" style="1172" customWidth="1"/>
    <col min="8707" max="8707" width="38.7109375" style="1172" customWidth="1"/>
    <col min="8708" max="8711" width="8.7109375" style="1172" customWidth="1"/>
    <col min="8712" max="8958" width="9.140625" style="1172"/>
    <col min="8959" max="8959" width="38.7109375" style="1172" customWidth="1"/>
    <col min="8960" max="8961" width="10.7109375" style="1172" customWidth="1"/>
    <col min="8962" max="8962" width="1.5703125" style="1172" customWidth="1"/>
    <col min="8963" max="8963" width="38.7109375" style="1172" customWidth="1"/>
    <col min="8964" max="8967" width="8.7109375" style="1172" customWidth="1"/>
    <col min="8968" max="9214" width="9.140625" style="1172"/>
    <col min="9215" max="9215" width="38.7109375" style="1172" customWidth="1"/>
    <col min="9216" max="9217" width="10.7109375" style="1172" customWidth="1"/>
    <col min="9218" max="9218" width="1.5703125" style="1172" customWidth="1"/>
    <col min="9219" max="9219" width="38.7109375" style="1172" customWidth="1"/>
    <col min="9220" max="9223" width="8.7109375" style="1172" customWidth="1"/>
    <col min="9224" max="9470" width="9.140625" style="1172"/>
    <col min="9471" max="9471" width="38.7109375" style="1172" customWidth="1"/>
    <col min="9472" max="9473" width="10.7109375" style="1172" customWidth="1"/>
    <col min="9474" max="9474" width="1.5703125" style="1172" customWidth="1"/>
    <col min="9475" max="9475" width="38.7109375" style="1172" customWidth="1"/>
    <col min="9476" max="9479" width="8.7109375" style="1172" customWidth="1"/>
    <col min="9480" max="9726" width="9.140625" style="1172"/>
    <col min="9727" max="9727" width="38.7109375" style="1172" customWidth="1"/>
    <col min="9728" max="9729" width="10.7109375" style="1172" customWidth="1"/>
    <col min="9730" max="9730" width="1.5703125" style="1172" customWidth="1"/>
    <col min="9731" max="9731" width="38.7109375" style="1172" customWidth="1"/>
    <col min="9732" max="9735" width="8.7109375" style="1172" customWidth="1"/>
    <col min="9736" max="9982" width="9.140625" style="1172"/>
    <col min="9983" max="9983" width="38.7109375" style="1172" customWidth="1"/>
    <col min="9984" max="9985" width="10.7109375" style="1172" customWidth="1"/>
    <col min="9986" max="9986" width="1.5703125" style="1172" customWidth="1"/>
    <col min="9987" max="9987" width="38.7109375" style="1172" customWidth="1"/>
    <col min="9988" max="9991" width="8.7109375" style="1172" customWidth="1"/>
    <col min="9992" max="10238" width="9.140625" style="1172"/>
    <col min="10239" max="10239" width="38.7109375" style="1172" customWidth="1"/>
    <col min="10240" max="10241" width="10.7109375" style="1172" customWidth="1"/>
    <col min="10242" max="10242" width="1.5703125" style="1172" customWidth="1"/>
    <col min="10243" max="10243" width="38.7109375" style="1172" customWidth="1"/>
    <col min="10244" max="10247" width="8.7109375" style="1172" customWidth="1"/>
    <col min="10248" max="10494" width="9.140625" style="1172"/>
    <col min="10495" max="10495" width="38.7109375" style="1172" customWidth="1"/>
    <col min="10496" max="10497" width="10.7109375" style="1172" customWidth="1"/>
    <col min="10498" max="10498" width="1.5703125" style="1172" customWidth="1"/>
    <col min="10499" max="10499" width="38.7109375" style="1172" customWidth="1"/>
    <col min="10500" max="10503" width="8.7109375" style="1172" customWidth="1"/>
    <col min="10504" max="10750" width="9.140625" style="1172"/>
    <col min="10751" max="10751" width="38.7109375" style="1172" customWidth="1"/>
    <col min="10752" max="10753" width="10.7109375" style="1172" customWidth="1"/>
    <col min="10754" max="10754" width="1.5703125" style="1172" customWidth="1"/>
    <col min="10755" max="10755" width="38.7109375" style="1172" customWidth="1"/>
    <col min="10756" max="10759" width="8.7109375" style="1172" customWidth="1"/>
    <col min="10760" max="11006" width="9.140625" style="1172"/>
    <col min="11007" max="11007" width="38.7109375" style="1172" customWidth="1"/>
    <col min="11008" max="11009" width="10.7109375" style="1172" customWidth="1"/>
    <col min="11010" max="11010" width="1.5703125" style="1172" customWidth="1"/>
    <col min="11011" max="11011" width="38.7109375" style="1172" customWidth="1"/>
    <col min="11012" max="11015" width="8.7109375" style="1172" customWidth="1"/>
    <col min="11016" max="11262" width="9.140625" style="1172"/>
    <col min="11263" max="11263" width="38.7109375" style="1172" customWidth="1"/>
    <col min="11264" max="11265" width="10.7109375" style="1172" customWidth="1"/>
    <col min="11266" max="11266" width="1.5703125" style="1172" customWidth="1"/>
    <col min="11267" max="11267" width="38.7109375" style="1172" customWidth="1"/>
    <col min="11268" max="11271" width="8.7109375" style="1172" customWidth="1"/>
    <col min="11272" max="11518" width="9.140625" style="1172"/>
    <col min="11519" max="11519" width="38.7109375" style="1172" customWidth="1"/>
    <col min="11520" max="11521" width="10.7109375" style="1172" customWidth="1"/>
    <col min="11522" max="11522" width="1.5703125" style="1172" customWidth="1"/>
    <col min="11523" max="11523" width="38.7109375" style="1172" customWidth="1"/>
    <col min="11524" max="11527" width="8.7109375" style="1172" customWidth="1"/>
    <col min="11528" max="11774" width="9.140625" style="1172"/>
    <col min="11775" max="11775" width="38.7109375" style="1172" customWidth="1"/>
    <col min="11776" max="11777" width="10.7109375" style="1172" customWidth="1"/>
    <col min="11778" max="11778" width="1.5703125" style="1172" customWidth="1"/>
    <col min="11779" max="11779" width="38.7109375" style="1172" customWidth="1"/>
    <col min="11780" max="11783" width="8.7109375" style="1172" customWidth="1"/>
    <col min="11784" max="12030" width="9.140625" style="1172"/>
    <col min="12031" max="12031" width="38.7109375" style="1172" customWidth="1"/>
    <col min="12032" max="12033" width="10.7109375" style="1172" customWidth="1"/>
    <col min="12034" max="12034" width="1.5703125" style="1172" customWidth="1"/>
    <col min="12035" max="12035" width="38.7109375" style="1172" customWidth="1"/>
    <col min="12036" max="12039" width="8.7109375" style="1172" customWidth="1"/>
    <col min="12040" max="12286" width="9.140625" style="1172"/>
    <col min="12287" max="12287" width="38.7109375" style="1172" customWidth="1"/>
    <col min="12288" max="12289" width="10.7109375" style="1172" customWidth="1"/>
    <col min="12290" max="12290" width="1.5703125" style="1172" customWidth="1"/>
    <col min="12291" max="12291" width="38.7109375" style="1172" customWidth="1"/>
    <col min="12292" max="12295" width="8.7109375" style="1172" customWidth="1"/>
    <col min="12296" max="12542" width="9.140625" style="1172"/>
    <col min="12543" max="12543" width="38.7109375" style="1172" customWidth="1"/>
    <col min="12544" max="12545" width="10.7109375" style="1172" customWidth="1"/>
    <col min="12546" max="12546" width="1.5703125" style="1172" customWidth="1"/>
    <col min="12547" max="12547" width="38.7109375" style="1172" customWidth="1"/>
    <col min="12548" max="12551" width="8.7109375" style="1172" customWidth="1"/>
    <col min="12552" max="12798" width="9.140625" style="1172"/>
    <col min="12799" max="12799" width="38.7109375" style="1172" customWidth="1"/>
    <col min="12800" max="12801" width="10.7109375" style="1172" customWidth="1"/>
    <col min="12802" max="12802" width="1.5703125" style="1172" customWidth="1"/>
    <col min="12803" max="12803" width="38.7109375" style="1172" customWidth="1"/>
    <col min="12804" max="12807" width="8.7109375" style="1172" customWidth="1"/>
    <col min="12808" max="13054" width="9.140625" style="1172"/>
    <col min="13055" max="13055" width="38.7109375" style="1172" customWidth="1"/>
    <col min="13056" max="13057" width="10.7109375" style="1172" customWidth="1"/>
    <col min="13058" max="13058" width="1.5703125" style="1172" customWidth="1"/>
    <col min="13059" max="13059" width="38.7109375" style="1172" customWidth="1"/>
    <col min="13060" max="13063" width="8.7109375" style="1172" customWidth="1"/>
    <col min="13064" max="13310" width="9.140625" style="1172"/>
    <col min="13311" max="13311" width="38.7109375" style="1172" customWidth="1"/>
    <col min="13312" max="13313" width="10.7109375" style="1172" customWidth="1"/>
    <col min="13314" max="13314" width="1.5703125" style="1172" customWidth="1"/>
    <col min="13315" max="13315" width="38.7109375" style="1172" customWidth="1"/>
    <col min="13316" max="13319" width="8.7109375" style="1172" customWidth="1"/>
    <col min="13320" max="13566" width="9.140625" style="1172"/>
    <col min="13567" max="13567" width="38.7109375" style="1172" customWidth="1"/>
    <col min="13568" max="13569" width="10.7109375" style="1172" customWidth="1"/>
    <col min="13570" max="13570" width="1.5703125" style="1172" customWidth="1"/>
    <col min="13571" max="13571" width="38.7109375" style="1172" customWidth="1"/>
    <col min="13572" max="13575" width="8.7109375" style="1172" customWidth="1"/>
    <col min="13576" max="13822" width="9.140625" style="1172"/>
    <col min="13823" max="13823" width="38.7109375" style="1172" customWidth="1"/>
    <col min="13824" max="13825" width="10.7109375" style="1172" customWidth="1"/>
    <col min="13826" max="13826" width="1.5703125" style="1172" customWidth="1"/>
    <col min="13827" max="13827" width="38.7109375" style="1172" customWidth="1"/>
    <col min="13828" max="13831" width="8.7109375" style="1172" customWidth="1"/>
    <col min="13832" max="14078" width="9.140625" style="1172"/>
    <col min="14079" max="14079" width="38.7109375" style="1172" customWidth="1"/>
    <col min="14080" max="14081" width="10.7109375" style="1172" customWidth="1"/>
    <col min="14082" max="14082" width="1.5703125" style="1172" customWidth="1"/>
    <col min="14083" max="14083" width="38.7109375" style="1172" customWidth="1"/>
    <col min="14084" max="14087" width="8.7109375" style="1172" customWidth="1"/>
    <col min="14088" max="14334" width="9.140625" style="1172"/>
    <col min="14335" max="14335" width="38.7109375" style="1172" customWidth="1"/>
    <col min="14336" max="14337" width="10.7109375" style="1172" customWidth="1"/>
    <col min="14338" max="14338" width="1.5703125" style="1172" customWidth="1"/>
    <col min="14339" max="14339" width="38.7109375" style="1172" customWidth="1"/>
    <col min="14340" max="14343" width="8.7109375" style="1172" customWidth="1"/>
    <col min="14344" max="14590" width="9.140625" style="1172"/>
    <col min="14591" max="14591" width="38.7109375" style="1172" customWidth="1"/>
    <col min="14592" max="14593" width="10.7109375" style="1172" customWidth="1"/>
    <col min="14594" max="14594" width="1.5703125" style="1172" customWidth="1"/>
    <col min="14595" max="14595" width="38.7109375" style="1172" customWidth="1"/>
    <col min="14596" max="14599" width="8.7109375" style="1172" customWidth="1"/>
    <col min="14600" max="14846" width="9.140625" style="1172"/>
    <col min="14847" max="14847" width="38.7109375" style="1172" customWidth="1"/>
    <col min="14848" max="14849" width="10.7109375" style="1172" customWidth="1"/>
    <col min="14850" max="14850" width="1.5703125" style="1172" customWidth="1"/>
    <col min="14851" max="14851" width="38.7109375" style="1172" customWidth="1"/>
    <col min="14852" max="14855" width="8.7109375" style="1172" customWidth="1"/>
    <col min="14856" max="15102" width="9.140625" style="1172"/>
    <col min="15103" max="15103" width="38.7109375" style="1172" customWidth="1"/>
    <col min="15104" max="15105" width="10.7109375" style="1172" customWidth="1"/>
    <col min="15106" max="15106" width="1.5703125" style="1172" customWidth="1"/>
    <col min="15107" max="15107" width="38.7109375" style="1172" customWidth="1"/>
    <col min="15108" max="15111" width="8.7109375" style="1172" customWidth="1"/>
    <col min="15112" max="15358" width="9.140625" style="1172"/>
    <col min="15359" max="15359" width="38.7109375" style="1172" customWidth="1"/>
    <col min="15360" max="15361" width="10.7109375" style="1172" customWidth="1"/>
    <col min="15362" max="15362" width="1.5703125" style="1172" customWidth="1"/>
    <col min="15363" max="15363" width="38.7109375" style="1172" customWidth="1"/>
    <col min="15364" max="15367" width="8.7109375" style="1172" customWidth="1"/>
    <col min="15368" max="15614" width="9.140625" style="1172"/>
    <col min="15615" max="15615" width="38.7109375" style="1172" customWidth="1"/>
    <col min="15616" max="15617" width="10.7109375" style="1172" customWidth="1"/>
    <col min="15618" max="15618" width="1.5703125" style="1172" customWidth="1"/>
    <col min="15619" max="15619" width="38.7109375" style="1172" customWidth="1"/>
    <col min="15620" max="15623" width="8.7109375" style="1172" customWidth="1"/>
    <col min="15624" max="15870" width="9.140625" style="1172"/>
    <col min="15871" max="15871" width="38.7109375" style="1172" customWidth="1"/>
    <col min="15872" max="15873" width="10.7109375" style="1172" customWidth="1"/>
    <col min="15874" max="15874" width="1.5703125" style="1172" customWidth="1"/>
    <col min="15875" max="15875" width="38.7109375" style="1172" customWidth="1"/>
    <col min="15876" max="15879" width="8.7109375" style="1172" customWidth="1"/>
    <col min="15880" max="16126" width="9.140625" style="1172"/>
    <col min="16127" max="16127" width="38.7109375" style="1172" customWidth="1"/>
    <col min="16128" max="16129" width="10.7109375" style="1172" customWidth="1"/>
    <col min="16130" max="16130" width="1.5703125" style="1172" customWidth="1"/>
    <col min="16131" max="16131" width="38.7109375" style="1172" customWidth="1"/>
    <col min="16132" max="16135" width="8.7109375" style="1172" customWidth="1"/>
    <col min="16136" max="16384" width="9.140625" style="1172"/>
  </cols>
  <sheetData>
    <row r="1" spans="1:8" s="1216" customFormat="1" ht="24.95" customHeight="1" x14ac:dyDescent="0.2">
      <c r="A1" s="1204" t="s">
        <v>995</v>
      </c>
      <c r="B1" s="1204"/>
      <c r="C1" s="1204"/>
      <c r="D1" s="1204"/>
      <c r="E1" s="1204"/>
      <c r="F1" s="1204"/>
      <c r="G1" s="1204"/>
    </row>
    <row r="2" spans="1:8" s="1216" customFormat="1" ht="24.95" customHeight="1" thickBot="1" x14ac:dyDescent="0.25">
      <c r="A2" s="1203" t="s">
        <v>998</v>
      </c>
      <c r="B2" s="1214"/>
      <c r="C2" s="1214"/>
      <c r="D2" s="1214"/>
      <c r="E2" s="1214"/>
      <c r="F2" s="1214"/>
      <c r="G2" s="1214"/>
    </row>
    <row r="3" spans="1:8" ht="20.100000000000001" customHeight="1" x14ac:dyDescent="0.25">
      <c r="A3" s="1391" t="s">
        <v>336</v>
      </c>
      <c r="B3" s="1392"/>
      <c r="C3" s="1392"/>
      <c r="D3" s="1382"/>
      <c r="E3" s="1200"/>
      <c r="F3" s="1200">
        <v>2014</v>
      </c>
      <c r="G3" s="1198">
        <v>2015</v>
      </c>
      <c r="H3" s="1173"/>
    </row>
    <row r="4" spans="1:8" ht="20.100000000000001" customHeight="1" x14ac:dyDescent="0.25">
      <c r="A4" s="1187"/>
      <c r="B4" s="1191">
        <v>2014</v>
      </c>
      <c r="C4" s="1191">
        <v>2015</v>
      </c>
      <c r="D4" s="1383"/>
      <c r="E4" s="1191" t="s">
        <v>366</v>
      </c>
      <c r="F4" s="1380" t="s">
        <v>338</v>
      </c>
      <c r="G4" s="1381"/>
      <c r="H4" s="1173"/>
    </row>
    <row r="5" spans="1:8" ht="20.100000000000001" customHeight="1" x14ac:dyDescent="0.25">
      <c r="A5" s="1187" t="s">
        <v>363</v>
      </c>
      <c r="B5" s="1380" t="s">
        <v>338</v>
      </c>
      <c r="C5" s="1380"/>
      <c r="D5" s="1383"/>
      <c r="E5" s="1190" t="s">
        <v>368</v>
      </c>
      <c r="F5" s="1185">
        <v>4.5999999999999996</v>
      </c>
      <c r="G5" s="1189">
        <v>3.7</v>
      </c>
      <c r="H5" s="1173"/>
    </row>
    <row r="6" spans="1:8" ht="20.100000000000001" customHeight="1" x14ac:dyDescent="0.25">
      <c r="A6" s="1186" t="s">
        <v>365</v>
      </c>
      <c r="B6" s="1188">
        <v>81.3</v>
      </c>
      <c r="C6" s="1188">
        <v>81.8</v>
      </c>
      <c r="D6" s="1383"/>
      <c r="E6" s="1190" t="s">
        <v>370</v>
      </c>
      <c r="F6" s="1185">
        <v>18.600000000000001</v>
      </c>
      <c r="G6" s="1189">
        <v>16.7</v>
      </c>
      <c r="H6" s="1173"/>
    </row>
    <row r="7" spans="1:8" ht="20.100000000000001" customHeight="1" x14ac:dyDescent="0.25">
      <c r="A7" s="1186" t="s">
        <v>367</v>
      </c>
      <c r="B7" s="1188">
        <v>7.2</v>
      </c>
      <c r="C7" s="1188">
        <v>7.3</v>
      </c>
      <c r="D7" s="1383"/>
      <c r="E7" s="1190" t="s">
        <v>372</v>
      </c>
      <c r="F7" s="1185">
        <v>28.9</v>
      </c>
      <c r="G7" s="1189">
        <v>30.4</v>
      </c>
      <c r="H7" s="1173"/>
    </row>
    <row r="8" spans="1:8" ht="20.100000000000001" customHeight="1" x14ac:dyDescent="0.25">
      <c r="A8" s="1186" t="s">
        <v>369</v>
      </c>
      <c r="B8" s="1188">
        <v>4.4000000000000004</v>
      </c>
      <c r="C8" s="1188">
        <v>3.8</v>
      </c>
      <c r="D8" s="1383"/>
      <c r="E8" s="1190" t="s">
        <v>374</v>
      </c>
      <c r="F8" s="1185">
        <v>26.3</v>
      </c>
      <c r="G8" s="1189">
        <v>27.2</v>
      </c>
      <c r="H8" s="1173"/>
    </row>
    <row r="9" spans="1:8" ht="20.100000000000001" customHeight="1" x14ac:dyDescent="0.25">
      <c r="A9" s="1186" t="s">
        <v>371</v>
      </c>
      <c r="B9" s="1188">
        <v>1.4</v>
      </c>
      <c r="C9" s="1188">
        <v>1.3</v>
      </c>
      <c r="D9" s="1383"/>
      <c r="E9" s="1190" t="s">
        <v>376</v>
      </c>
      <c r="F9" s="1185">
        <v>14.9</v>
      </c>
      <c r="G9" s="1189">
        <v>15.2</v>
      </c>
      <c r="H9" s="1173"/>
    </row>
    <row r="10" spans="1:8" ht="20.100000000000001" customHeight="1" x14ac:dyDescent="0.25">
      <c r="A10" s="1186" t="s">
        <v>373</v>
      </c>
      <c r="B10" s="1188">
        <v>1.7</v>
      </c>
      <c r="C10" s="1188">
        <v>2.2000000000000002</v>
      </c>
      <c r="D10" s="1383"/>
      <c r="E10" s="1190" t="s">
        <v>377</v>
      </c>
      <c r="F10" s="1185">
        <v>6.7</v>
      </c>
      <c r="G10" s="1189">
        <v>6.8</v>
      </c>
      <c r="H10" s="1173"/>
    </row>
    <row r="11" spans="1:8" ht="20.100000000000001" customHeight="1" x14ac:dyDescent="0.25">
      <c r="A11" s="1186" t="s">
        <v>375</v>
      </c>
      <c r="B11" s="1188">
        <v>0.7</v>
      </c>
      <c r="C11" s="1188">
        <v>0.7</v>
      </c>
      <c r="D11" s="1383"/>
      <c r="E11" s="1191" t="s">
        <v>379</v>
      </c>
      <c r="F11" s="1380" t="s">
        <v>338</v>
      </c>
      <c r="G11" s="1381" t="s">
        <v>338</v>
      </c>
      <c r="H11" s="1173"/>
    </row>
    <row r="12" spans="1:8" ht="20.100000000000001" customHeight="1" x14ac:dyDescent="0.25">
      <c r="A12" s="1186" t="s">
        <v>361</v>
      </c>
      <c r="B12" s="1188">
        <v>3.3</v>
      </c>
      <c r="C12" s="1188">
        <v>2.9</v>
      </c>
      <c r="D12" s="1383"/>
      <c r="E12" s="1190" t="s">
        <v>381</v>
      </c>
      <c r="F12" s="1185">
        <v>0.1</v>
      </c>
      <c r="G12" s="1189">
        <v>0.2</v>
      </c>
      <c r="H12" s="1173"/>
    </row>
    <row r="13" spans="1:8" ht="20.100000000000001" customHeight="1" x14ac:dyDescent="0.25">
      <c r="A13" s="1187" t="s">
        <v>389</v>
      </c>
      <c r="B13" s="1380" t="s">
        <v>390</v>
      </c>
      <c r="C13" s="1380" t="s">
        <v>390</v>
      </c>
      <c r="D13" s="1383"/>
      <c r="E13" s="1190" t="s">
        <v>383</v>
      </c>
      <c r="F13" s="1185">
        <v>1.2</v>
      </c>
      <c r="G13" s="1189">
        <v>1.8</v>
      </c>
      <c r="H13" s="1173"/>
    </row>
    <row r="14" spans="1:8" ht="20.100000000000001" customHeight="1" x14ac:dyDescent="0.25">
      <c r="A14" s="1186" t="s">
        <v>439</v>
      </c>
      <c r="B14" s="1215">
        <v>103.06</v>
      </c>
      <c r="C14" s="1215">
        <v>82.48</v>
      </c>
      <c r="D14" s="1383"/>
      <c r="E14" s="1190" t="s">
        <v>385</v>
      </c>
      <c r="F14" s="1185">
        <v>11.7</v>
      </c>
      <c r="G14" s="1189">
        <v>11.5</v>
      </c>
      <c r="H14" s="1173"/>
    </row>
    <row r="15" spans="1:8" ht="20.100000000000001" customHeight="1" x14ac:dyDescent="0.25">
      <c r="A15" s="1187" t="s">
        <v>396</v>
      </c>
      <c r="B15" s="1380" t="s">
        <v>397</v>
      </c>
      <c r="C15" s="1380" t="s">
        <v>397</v>
      </c>
      <c r="D15" s="1383"/>
      <c r="E15" s="1190" t="s">
        <v>387</v>
      </c>
      <c r="F15" s="1185">
        <v>43.9</v>
      </c>
      <c r="G15" s="1189">
        <v>44</v>
      </c>
      <c r="H15" s="1173"/>
    </row>
    <row r="16" spans="1:8" ht="20.100000000000001" customHeight="1" x14ac:dyDescent="0.25">
      <c r="A16" s="1186" t="s">
        <v>440</v>
      </c>
      <c r="B16" s="1188">
        <v>15.7</v>
      </c>
      <c r="C16" s="1188">
        <v>14.7</v>
      </c>
      <c r="D16" s="1383"/>
      <c r="E16" s="1190" t="s">
        <v>388</v>
      </c>
      <c r="F16" s="1185">
        <v>43.1</v>
      </c>
      <c r="G16" s="1189">
        <v>42.5</v>
      </c>
      <c r="H16" s="1173"/>
    </row>
    <row r="17" spans="1:8" ht="20.100000000000001" customHeight="1" x14ac:dyDescent="0.25">
      <c r="A17" s="1187" t="s">
        <v>402</v>
      </c>
      <c r="B17" s="1380" t="s">
        <v>338</v>
      </c>
      <c r="C17" s="1380"/>
      <c r="D17" s="1383"/>
      <c r="E17" s="1191" t="s">
        <v>391</v>
      </c>
      <c r="F17" s="1380" t="s">
        <v>390</v>
      </c>
      <c r="G17" s="1381" t="s">
        <v>390</v>
      </c>
      <c r="H17" s="1173"/>
    </row>
    <row r="18" spans="1:8" ht="20.100000000000001" customHeight="1" x14ac:dyDescent="0.25">
      <c r="A18" s="1186" t="s">
        <v>405</v>
      </c>
      <c r="B18" s="1188">
        <v>44.3</v>
      </c>
      <c r="C18" s="1188">
        <v>45.1</v>
      </c>
      <c r="D18" s="1383"/>
      <c r="E18" s="1190" t="s">
        <v>392</v>
      </c>
      <c r="F18" s="1195">
        <v>6430.7</v>
      </c>
      <c r="G18" s="1212">
        <v>5462.43</v>
      </c>
      <c r="H18" s="1173"/>
    </row>
    <row r="19" spans="1:8" ht="20.100000000000001" customHeight="1" x14ac:dyDescent="0.25">
      <c r="A19" s="1186" t="s">
        <v>403</v>
      </c>
      <c r="B19" s="1188">
        <v>27.5</v>
      </c>
      <c r="C19" s="1188">
        <v>24.5</v>
      </c>
      <c r="D19" s="1383"/>
      <c r="E19" s="1190" t="s">
        <v>393</v>
      </c>
      <c r="F19" s="1195">
        <v>5165.24</v>
      </c>
      <c r="G19" s="1212">
        <v>4217.0200000000004</v>
      </c>
      <c r="H19" s="1173"/>
    </row>
    <row r="20" spans="1:8" ht="20.100000000000001" customHeight="1" x14ac:dyDescent="0.25">
      <c r="A20" s="1186" t="s">
        <v>420</v>
      </c>
      <c r="B20" s="1188">
        <v>4.0999999999999996</v>
      </c>
      <c r="C20" s="1188">
        <v>4.2</v>
      </c>
      <c r="D20" s="1383"/>
      <c r="E20" s="1387" t="s">
        <v>394</v>
      </c>
      <c r="F20" s="1387"/>
      <c r="G20" s="1388"/>
      <c r="H20" s="1173"/>
    </row>
    <row r="21" spans="1:8" ht="20.100000000000001" customHeight="1" x14ac:dyDescent="0.25">
      <c r="A21" s="1186" t="s">
        <v>418</v>
      </c>
      <c r="B21" s="1188">
        <v>4.4000000000000004</v>
      </c>
      <c r="C21" s="1188">
        <v>3.6</v>
      </c>
      <c r="D21" s="1383"/>
      <c r="E21" s="1191" t="s">
        <v>395</v>
      </c>
      <c r="F21" s="1380" t="s">
        <v>338</v>
      </c>
      <c r="G21" s="1381" t="s">
        <v>338</v>
      </c>
      <c r="H21" s="1173"/>
    </row>
    <row r="22" spans="1:8" ht="20.100000000000001" customHeight="1" x14ac:dyDescent="0.25">
      <c r="A22" s="1186" t="s">
        <v>416</v>
      </c>
      <c r="B22" s="1188">
        <v>4.5</v>
      </c>
      <c r="C22" s="1188">
        <v>3.3</v>
      </c>
      <c r="D22" s="1383"/>
      <c r="E22" s="1190" t="s">
        <v>398</v>
      </c>
      <c r="F22" s="1185">
        <v>20.8</v>
      </c>
      <c r="G22" s="1189">
        <v>22.7</v>
      </c>
      <c r="H22" s="1173"/>
    </row>
    <row r="23" spans="1:8" ht="20.100000000000001" customHeight="1" x14ac:dyDescent="0.25">
      <c r="A23" s="1186" t="s">
        <v>450</v>
      </c>
      <c r="B23" s="1188">
        <v>3.4</v>
      </c>
      <c r="C23" s="1188">
        <v>3.1</v>
      </c>
      <c r="D23" s="1383"/>
      <c r="E23" s="1190" t="s">
        <v>399</v>
      </c>
      <c r="F23" s="1185">
        <v>60.3</v>
      </c>
      <c r="G23" s="1189">
        <v>60.1</v>
      </c>
      <c r="H23" s="1173"/>
    </row>
    <row r="24" spans="1:8" ht="20.100000000000001" customHeight="1" x14ac:dyDescent="0.25">
      <c r="A24" s="1186" t="s">
        <v>409</v>
      </c>
      <c r="B24" s="1188">
        <v>2.8</v>
      </c>
      <c r="C24" s="1188">
        <v>2.9</v>
      </c>
      <c r="D24" s="1383"/>
      <c r="E24" s="1190" t="s">
        <v>400</v>
      </c>
      <c r="F24" s="1185">
        <v>16.2</v>
      </c>
      <c r="G24" s="1189">
        <v>15.3</v>
      </c>
      <c r="H24" s="1173"/>
    </row>
    <row r="25" spans="1:8" ht="20.100000000000001" customHeight="1" x14ac:dyDescent="0.25">
      <c r="A25" s="1186" t="s">
        <v>442</v>
      </c>
      <c r="B25" s="1188">
        <v>3.1</v>
      </c>
      <c r="C25" s="1188">
        <v>2.7</v>
      </c>
      <c r="D25" s="1383"/>
      <c r="E25" s="1190" t="s">
        <v>401</v>
      </c>
      <c r="F25" s="1185">
        <v>2.7</v>
      </c>
      <c r="G25" s="1189">
        <v>1.9</v>
      </c>
      <c r="H25" s="1173"/>
    </row>
    <row r="26" spans="1:8" ht="20.100000000000001" customHeight="1" x14ac:dyDescent="0.25">
      <c r="A26" s="1186" t="s">
        <v>444</v>
      </c>
      <c r="B26" s="1188">
        <v>2.4</v>
      </c>
      <c r="C26" s="1188">
        <v>2.1</v>
      </c>
      <c r="D26" s="1383"/>
      <c r="E26" s="1387" t="s">
        <v>1128</v>
      </c>
      <c r="F26" s="1387"/>
      <c r="G26" s="1388"/>
      <c r="H26" s="1173"/>
    </row>
    <row r="27" spans="1:8" ht="20.100000000000001" customHeight="1" x14ac:dyDescent="0.25">
      <c r="A27" s="1186" t="s">
        <v>424</v>
      </c>
      <c r="B27" s="1188">
        <v>3.9</v>
      </c>
      <c r="C27" s="1188">
        <v>2.1</v>
      </c>
      <c r="D27" s="1383"/>
      <c r="E27" s="1191" t="s">
        <v>404</v>
      </c>
      <c r="F27" s="1380" t="s">
        <v>338</v>
      </c>
      <c r="G27" s="1381" t="s">
        <v>338</v>
      </c>
      <c r="H27" s="1173"/>
    </row>
    <row r="28" spans="1:8" ht="20.100000000000001" customHeight="1" x14ac:dyDescent="0.25">
      <c r="A28" s="1186" t="s">
        <v>451</v>
      </c>
      <c r="B28" s="1188">
        <v>2.6</v>
      </c>
      <c r="C28" s="1188">
        <v>1.7</v>
      </c>
      <c r="D28" s="1383"/>
      <c r="E28" s="1190" t="s">
        <v>406</v>
      </c>
      <c r="F28" s="1185">
        <v>77.2</v>
      </c>
      <c r="G28" s="1189">
        <v>79.400000000000006</v>
      </c>
      <c r="H28" s="1173"/>
    </row>
    <row r="29" spans="1:8" ht="20.100000000000001" customHeight="1" x14ac:dyDescent="0.25">
      <c r="A29" s="1186" t="s">
        <v>452</v>
      </c>
      <c r="B29" s="1188">
        <v>1.9</v>
      </c>
      <c r="C29" s="1188">
        <v>1.7</v>
      </c>
      <c r="D29" s="1383"/>
      <c r="E29" s="1190" t="s">
        <v>408</v>
      </c>
      <c r="F29" s="1185">
        <v>78.2</v>
      </c>
      <c r="G29" s="1189">
        <v>79.400000000000006</v>
      </c>
      <c r="H29" s="1173"/>
    </row>
    <row r="30" spans="1:8" ht="20.100000000000001" customHeight="1" x14ac:dyDescent="0.25">
      <c r="A30" s="1186" t="s">
        <v>447</v>
      </c>
      <c r="B30" s="1188">
        <v>2.1094374387007764</v>
      </c>
      <c r="C30" s="1188">
        <v>1.6</v>
      </c>
      <c r="D30" s="1383"/>
      <c r="E30" s="1190" t="s">
        <v>410</v>
      </c>
      <c r="F30" s="1185">
        <v>91.2</v>
      </c>
      <c r="G30" s="1189">
        <v>92.4</v>
      </c>
      <c r="H30" s="1173"/>
    </row>
    <row r="31" spans="1:8" ht="20.100000000000001" customHeight="1" x14ac:dyDescent="0.25">
      <c r="A31" s="1186" t="s">
        <v>407</v>
      </c>
      <c r="B31" s="1188">
        <v>1.7</v>
      </c>
      <c r="C31" s="1188">
        <v>1.5</v>
      </c>
      <c r="D31" s="1383"/>
      <c r="E31" s="1190" t="s">
        <v>412</v>
      </c>
      <c r="F31" s="1185">
        <v>75.8</v>
      </c>
      <c r="G31" s="1189">
        <v>80.400000000000006</v>
      </c>
      <c r="H31" s="1173"/>
    </row>
    <row r="32" spans="1:8" ht="20.100000000000001" customHeight="1" x14ac:dyDescent="0.25">
      <c r="A32" s="1186" t="s">
        <v>1137</v>
      </c>
      <c r="B32" s="1188">
        <v>1.0403194480204907</v>
      </c>
      <c r="C32" s="1188">
        <v>1.3</v>
      </c>
      <c r="D32" s="1383"/>
      <c r="E32" s="1190" t="s">
        <v>413</v>
      </c>
      <c r="F32" s="1185">
        <v>63</v>
      </c>
      <c r="G32" s="1189">
        <v>66.2</v>
      </c>
      <c r="H32" s="1173"/>
    </row>
    <row r="33" spans="1:8" ht="20.100000000000001" customHeight="1" x14ac:dyDescent="0.25">
      <c r="A33" s="1389" t="s">
        <v>448</v>
      </c>
      <c r="B33" s="1387"/>
      <c r="C33" s="1387"/>
      <c r="D33" s="1383"/>
      <c r="E33" s="1190" t="s">
        <v>414</v>
      </c>
      <c r="F33" s="1185">
        <v>71.900000000000006</v>
      </c>
      <c r="G33" s="1189">
        <v>77.599999999999994</v>
      </c>
      <c r="H33" s="1173"/>
    </row>
    <row r="34" spans="1:8" ht="20.100000000000001" customHeight="1" x14ac:dyDescent="0.25">
      <c r="A34" s="1187" t="s">
        <v>449</v>
      </c>
      <c r="B34" s="1380" t="s">
        <v>338</v>
      </c>
      <c r="C34" s="1380"/>
      <c r="D34" s="1383"/>
      <c r="E34" s="1191" t="s">
        <v>415</v>
      </c>
      <c r="F34" s="1380" t="s">
        <v>338</v>
      </c>
      <c r="G34" s="1381" t="s">
        <v>338</v>
      </c>
      <c r="H34" s="1173"/>
    </row>
    <row r="35" spans="1:8" ht="20.100000000000001" customHeight="1" x14ac:dyDescent="0.25">
      <c r="A35" s="1186" t="s">
        <v>339</v>
      </c>
      <c r="B35" s="1188">
        <v>3.9</v>
      </c>
      <c r="C35" s="1188">
        <v>3</v>
      </c>
      <c r="D35" s="1383"/>
      <c r="E35" s="1190" t="s">
        <v>417</v>
      </c>
      <c r="F35" s="1185">
        <v>68.7</v>
      </c>
      <c r="G35" s="1189">
        <v>86.4</v>
      </c>
      <c r="H35" s="1173"/>
    </row>
    <row r="36" spans="1:8" ht="20.100000000000001" customHeight="1" x14ac:dyDescent="0.25">
      <c r="A36" s="1186" t="s">
        <v>341</v>
      </c>
      <c r="B36" s="1188">
        <v>17.8</v>
      </c>
      <c r="C36" s="1188">
        <v>16.8</v>
      </c>
      <c r="D36" s="1383"/>
      <c r="E36" s="1190" t="s">
        <v>419</v>
      </c>
      <c r="F36" s="1185">
        <v>61.8</v>
      </c>
      <c r="G36" s="1189">
        <v>66.599999999999994</v>
      </c>
      <c r="H36" s="1173"/>
    </row>
    <row r="37" spans="1:8" ht="20.100000000000001" customHeight="1" x14ac:dyDescent="0.25">
      <c r="A37" s="1186" t="s">
        <v>343</v>
      </c>
      <c r="B37" s="1188">
        <v>78.3</v>
      </c>
      <c r="C37" s="1188">
        <v>80.2</v>
      </c>
      <c r="D37" s="1383"/>
      <c r="E37" s="1190" t="s">
        <v>421</v>
      </c>
      <c r="F37" s="1185">
        <v>94.5</v>
      </c>
      <c r="G37" s="1189">
        <v>95.7</v>
      </c>
      <c r="H37" s="1173"/>
    </row>
    <row r="38" spans="1:8" ht="20.100000000000001" customHeight="1" x14ac:dyDescent="0.25">
      <c r="A38" s="1389" t="s">
        <v>345</v>
      </c>
      <c r="B38" s="1387"/>
      <c r="C38" s="1387"/>
      <c r="D38" s="1383"/>
      <c r="E38" s="1190" t="s">
        <v>422</v>
      </c>
      <c r="F38" s="1185">
        <v>91.3</v>
      </c>
      <c r="G38" s="1189">
        <v>94</v>
      </c>
      <c r="H38" s="1173"/>
    </row>
    <row r="39" spans="1:8" ht="20.100000000000001" customHeight="1" x14ac:dyDescent="0.25">
      <c r="A39" s="1187" t="s">
        <v>347</v>
      </c>
      <c r="B39" s="1380" t="s">
        <v>338</v>
      </c>
      <c r="C39" s="1380" t="s">
        <v>338</v>
      </c>
      <c r="D39" s="1383"/>
      <c r="E39" s="1190" t="s">
        <v>357</v>
      </c>
      <c r="F39" s="1185">
        <v>91.9</v>
      </c>
      <c r="G39" s="1189">
        <v>92.4</v>
      </c>
      <c r="H39" s="1173"/>
    </row>
    <row r="40" spans="1:8" ht="20.100000000000001" customHeight="1" x14ac:dyDescent="0.25">
      <c r="A40" s="1186" t="s">
        <v>348</v>
      </c>
      <c r="B40" s="1188">
        <v>30.2</v>
      </c>
      <c r="C40" s="1188">
        <v>28.2</v>
      </c>
      <c r="D40" s="1383"/>
      <c r="E40" s="1191" t="s">
        <v>423</v>
      </c>
      <c r="F40" s="1380" t="s">
        <v>338</v>
      </c>
      <c r="G40" s="1381" t="s">
        <v>338</v>
      </c>
      <c r="H40" s="1173"/>
    </row>
    <row r="41" spans="1:8" ht="20.100000000000001" customHeight="1" x14ac:dyDescent="0.25">
      <c r="A41" s="1186" t="s">
        <v>350</v>
      </c>
      <c r="B41" s="1188">
        <v>69.8</v>
      </c>
      <c r="C41" s="1188">
        <v>71.8</v>
      </c>
      <c r="D41" s="1383"/>
      <c r="E41" s="1190" t="s">
        <v>425</v>
      </c>
      <c r="F41" s="1185">
        <v>83</v>
      </c>
      <c r="G41" s="1189">
        <v>87.6</v>
      </c>
      <c r="H41" s="1173"/>
    </row>
    <row r="42" spans="1:8" ht="20.100000000000001" customHeight="1" x14ac:dyDescent="0.25">
      <c r="A42" s="1187" t="s">
        <v>352</v>
      </c>
      <c r="B42" s="1380" t="s">
        <v>338</v>
      </c>
      <c r="C42" s="1380" t="s">
        <v>338</v>
      </c>
      <c r="D42" s="1383"/>
      <c r="E42" s="1190" t="s">
        <v>426</v>
      </c>
      <c r="F42" s="1185">
        <v>81.7</v>
      </c>
      <c r="G42" s="1189">
        <v>86.4</v>
      </c>
      <c r="H42" s="1173"/>
    </row>
    <row r="43" spans="1:8" ht="20.100000000000001" customHeight="1" x14ac:dyDescent="0.25">
      <c r="A43" s="1186" t="s">
        <v>354</v>
      </c>
      <c r="B43" s="1188">
        <v>92.1</v>
      </c>
      <c r="C43" s="1188">
        <v>91.5</v>
      </c>
      <c r="D43" s="1383"/>
      <c r="E43" s="1190" t="s">
        <v>427</v>
      </c>
      <c r="F43" s="1185">
        <v>98</v>
      </c>
      <c r="G43" s="1189">
        <v>98.2</v>
      </c>
      <c r="H43" s="1173"/>
    </row>
    <row r="44" spans="1:8" ht="20.100000000000001" customHeight="1" x14ac:dyDescent="0.25">
      <c r="A44" s="1186" t="s">
        <v>356</v>
      </c>
      <c r="B44" s="1188">
        <v>7.9</v>
      </c>
      <c r="C44" s="1188">
        <v>8.5</v>
      </c>
      <c r="D44" s="1383"/>
      <c r="E44" s="1190" t="s">
        <v>429</v>
      </c>
      <c r="F44" s="1185">
        <v>95.2</v>
      </c>
      <c r="G44" s="1189">
        <v>96.5</v>
      </c>
      <c r="H44" s="1173"/>
    </row>
    <row r="45" spans="1:8" ht="20.100000000000001" customHeight="1" x14ac:dyDescent="0.25">
      <c r="A45" s="1389" t="s">
        <v>358</v>
      </c>
      <c r="B45" s="1387"/>
      <c r="C45" s="1387"/>
      <c r="D45" s="1383"/>
      <c r="E45" s="1190" t="s">
        <v>431</v>
      </c>
      <c r="F45" s="1185">
        <v>55.1</v>
      </c>
      <c r="G45" s="1189">
        <v>71.099999999999994</v>
      </c>
      <c r="H45" s="1173"/>
    </row>
    <row r="46" spans="1:8" ht="20.100000000000001" customHeight="1" x14ac:dyDescent="0.25">
      <c r="A46" s="1187" t="s">
        <v>360</v>
      </c>
      <c r="B46" s="1380" t="s">
        <v>338</v>
      </c>
      <c r="C46" s="1380" t="s">
        <v>338</v>
      </c>
      <c r="D46" s="1383"/>
      <c r="E46" s="1396"/>
      <c r="F46" s="1396"/>
      <c r="G46" s="1397"/>
      <c r="H46" s="1173"/>
    </row>
    <row r="47" spans="1:8" ht="20.100000000000001" customHeight="1" x14ac:dyDescent="0.25">
      <c r="A47" s="1186" t="s">
        <v>362</v>
      </c>
      <c r="B47" s="1188">
        <v>82.5</v>
      </c>
      <c r="C47" s="1188">
        <v>79</v>
      </c>
      <c r="D47" s="1383"/>
      <c r="E47" s="1396"/>
      <c r="F47" s="1396"/>
      <c r="G47" s="1397"/>
      <c r="H47" s="1173"/>
    </row>
    <row r="48" spans="1:8" ht="20.100000000000001" customHeight="1" thickBot="1" x14ac:dyDescent="0.3">
      <c r="A48" s="1184" t="s">
        <v>364</v>
      </c>
      <c r="B48" s="1211">
        <v>17.5</v>
      </c>
      <c r="C48" s="1211">
        <v>21</v>
      </c>
      <c r="D48" s="1384"/>
      <c r="E48" s="1398"/>
      <c r="F48" s="1398"/>
      <c r="G48" s="1399"/>
    </row>
    <row r="49" spans="1:7" ht="15.95" customHeight="1" x14ac:dyDescent="0.25">
      <c r="A49" s="1210" t="s">
        <v>994</v>
      </c>
      <c r="E49" s="1173"/>
      <c r="F49" s="1173"/>
      <c r="G49" s="1173"/>
    </row>
    <row r="69" spans="2:7" ht="20.100000000000001" customHeight="1" x14ac:dyDescent="0.25">
      <c r="F69" s="1175"/>
      <c r="G69" s="1175"/>
    </row>
    <row r="71" spans="2:7" s="1175" customFormat="1" ht="15.95" customHeight="1" x14ac:dyDescent="0.25">
      <c r="B71" s="1176"/>
      <c r="C71" s="1176"/>
      <c r="F71" s="1172"/>
      <c r="G71" s="1172"/>
    </row>
  </sheetData>
  <mergeCells count="23">
    <mergeCell ref="E20:G20"/>
    <mergeCell ref="F21:G21"/>
    <mergeCell ref="E26:G26"/>
    <mergeCell ref="B42:C42"/>
    <mergeCell ref="F40:G40"/>
    <mergeCell ref="A38:C38"/>
    <mergeCell ref="B39:C39"/>
    <mergeCell ref="A45:C45"/>
    <mergeCell ref="A3:C3"/>
    <mergeCell ref="D3:D48"/>
    <mergeCell ref="F4:G4"/>
    <mergeCell ref="B5:C5"/>
    <mergeCell ref="E46:G48"/>
    <mergeCell ref="B13:C13"/>
    <mergeCell ref="F11:G11"/>
    <mergeCell ref="B15:C15"/>
    <mergeCell ref="B17:C17"/>
    <mergeCell ref="F17:G17"/>
    <mergeCell ref="B46:C46"/>
    <mergeCell ref="F27:G27"/>
    <mergeCell ref="A33:C33"/>
    <mergeCell ref="B34:C34"/>
    <mergeCell ref="F34:G3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1"/>
  <sheetViews>
    <sheetView showGridLines="0" zoomScaleNormal="100" zoomScaleSheetLayoutView="75" workbookViewId="0"/>
  </sheetViews>
  <sheetFormatPr defaultRowHeight="20.100000000000001" customHeight="1" x14ac:dyDescent="0.25"/>
  <cols>
    <col min="1" max="1" width="45.7109375" style="1175" customWidth="1"/>
    <col min="2" max="3" width="16.7109375" style="1176" customWidth="1"/>
    <col min="4" max="4" width="1.5703125" style="1175" customWidth="1"/>
    <col min="5" max="5" width="45.7109375" style="1175" customWidth="1"/>
    <col min="6" max="7" width="16.7109375" style="1172" customWidth="1"/>
    <col min="8" max="254" width="9.140625" style="1172"/>
    <col min="255" max="255" width="38.7109375" style="1172" customWidth="1"/>
    <col min="256" max="257" width="10.7109375" style="1172" customWidth="1"/>
    <col min="258" max="258" width="1.5703125" style="1172" customWidth="1"/>
    <col min="259" max="259" width="38.7109375" style="1172" customWidth="1"/>
    <col min="260" max="263" width="8.7109375" style="1172" customWidth="1"/>
    <col min="264" max="510" width="9.140625" style="1172"/>
    <col min="511" max="511" width="38.7109375" style="1172" customWidth="1"/>
    <col min="512" max="513" width="10.7109375" style="1172" customWidth="1"/>
    <col min="514" max="514" width="1.5703125" style="1172" customWidth="1"/>
    <col min="515" max="515" width="38.7109375" style="1172" customWidth="1"/>
    <col min="516" max="519" width="8.7109375" style="1172" customWidth="1"/>
    <col min="520" max="766" width="9.140625" style="1172"/>
    <col min="767" max="767" width="38.7109375" style="1172" customWidth="1"/>
    <col min="768" max="769" width="10.7109375" style="1172" customWidth="1"/>
    <col min="770" max="770" width="1.5703125" style="1172" customWidth="1"/>
    <col min="771" max="771" width="38.7109375" style="1172" customWidth="1"/>
    <col min="772" max="775" width="8.7109375" style="1172" customWidth="1"/>
    <col min="776" max="1022" width="9.140625" style="1172"/>
    <col min="1023" max="1023" width="38.7109375" style="1172" customWidth="1"/>
    <col min="1024" max="1025" width="10.7109375" style="1172" customWidth="1"/>
    <col min="1026" max="1026" width="1.5703125" style="1172" customWidth="1"/>
    <col min="1027" max="1027" width="38.7109375" style="1172" customWidth="1"/>
    <col min="1028" max="1031" width="8.7109375" style="1172" customWidth="1"/>
    <col min="1032" max="1278" width="9.140625" style="1172"/>
    <col min="1279" max="1279" width="38.7109375" style="1172" customWidth="1"/>
    <col min="1280" max="1281" width="10.7109375" style="1172" customWidth="1"/>
    <col min="1282" max="1282" width="1.5703125" style="1172" customWidth="1"/>
    <col min="1283" max="1283" width="38.7109375" style="1172" customWidth="1"/>
    <col min="1284" max="1287" width="8.7109375" style="1172" customWidth="1"/>
    <col min="1288" max="1534" width="9.140625" style="1172"/>
    <col min="1535" max="1535" width="38.7109375" style="1172" customWidth="1"/>
    <col min="1536" max="1537" width="10.7109375" style="1172" customWidth="1"/>
    <col min="1538" max="1538" width="1.5703125" style="1172" customWidth="1"/>
    <col min="1539" max="1539" width="38.7109375" style="1172" customWidth="1"/>
    <col min="1540" max="1543" width="8.7109375" style="1172" customWidth="1"/>
    <col min="1544" max="1790" width="9.140625" style="1172"/>
    <col min="1791" max="1791" width="38.7109375" style="1172" customWidth="1"/>
    <col min="1792" max="1793" width="10.7109375" style="1172" customWidth="1"/>
    <col min="1794" max="1794" width="1.5703125" style="1172" customWidth="1"/>
    <col min="1795" max="1795" width="38.7109375" style="1172" customWidth="1"/>
    <col min="1796" max="1799" width="8.7109375" style="1172" customWidth="1"/>
    <col min="1800" max="2046" width="9.140625" style="1172"/>
    <col min="2047" max="2047" width="38.7109375" style="1172" customWidth="1"/>
    <col min="2048" max="2049" width="10.7109375" style="1172" customWidth="1"/>
    <col min="2050" max="2050" width="1.5703125" style="1172" customWidth="1"/>
    <col min="2051" max="2051" width="38.7109375" style="1172" customWidth="1"/>
    <col min="2052" max="2055" width="8.7109375" style="1172" customWidth="1"/>
    <col min="2056" max="2302" width="9.140625" style="1172"/>
    <col min="2303" max="2303" width="38.7109375" style="1172" customWidth="1"/>
    <col min="2304" max="2305" width="10.7109375" style="1172" customWidth="1"/>
    <col min="2306" max="2306" width="1.5703125" style="1172" customWidth="1"/>
    <col min="2307" max="2307" width="38.7109375" style="1172" customWidth="1"/>
    <col min="2308" max="2311" width="8.7109375" style="1172" customWidth="1"/>
    <col min="2312" max="2558" width="9.140625" style="1172"/>
    <col min="2559" max="2559" width="38.7109375" style="1172" customWidth="1"/>
    <col min="2560" max="2561" width="10.7109375" style="1172" customWidth="1"/>
    <col min="2562" max="2562" width="1.5703125" style="1172" customWidth="1"/>
    <col min="2563" max="2563" width="38.7109375" style="1172" customWidth="1"/>
    <col min="2564" max="2567" width="8.7109375" style="1172" customWidth="1"/>
    <col min="2568" max="2814" width="9.140625" style="1172"/>
    <col min="2815" max="2815" width="38.7109375" style="1172" customWidth="1"/>
    <col min="2816" max="2817" width="10.7109375" style="1172" customWidth="1"/>
    <col min="2818" max="2818" width="1.5703125" style="1172" customWidth="1"/>
    <col min="2819" max="2819" width="38.7109375" style="1172" customWidth="1"/>
    <col min="2820" max="2823" width="8.7109375" style="1172" customWidth="1"/>
    <col min="2824" max="3070" width="9.140625" style="1172"/>
    <col min="3071" max="3071" width="38.7109375" style="1172" customWidth="1"/>
    <col min="3072" max="3073" width="10.7109375" style="1172" customWidth="1"/>
    <col min="3074" max="3074" width="1.5703125" style="1172" customWidth="1"/>
    <col min="3075" max="3075" width="38.7109375" style="1172" customWidth="1"/>
    <col min="3076" max="3079" width="8.7109375" style="1172" customWidth="1"/>
    <col min="3080" max="3326" width="9.140625" style="1172"/>
    <col min="3327" max="3327" width="38.7109375" style="1172" customWidth="1"/>
    <col min="3328" max="3329" width="10.7109375" style="1172" customWidth="1"/>
    <col min="3330" max="3330" width="1.5703125" style="1172" customWidth="1"/>
    <col min="3331" max="3331" width="38.7109375" style="1172" customWidth="1"/>
    <col min="3332" max="3335" width="8.7109375" style="1172" customWidth="1"/>
    <col min="3336" max="3582" width="9.140625" style="1172"/>
    <col min="3583" max="3583" width="38.7109375" style="1172" customWidth="1"/>
    <col min="3584" max="3585" width="10.7109375" style="1172" customWidth="1"/>
    <col min="3586" max="3586" width="1.5703125" style="1172" customWidth="1"/>
    <col min="3587" max="3587" width="38.7109375" style="1172" customWidth="1"/>
    <col min="3588" max="3591" width="8.7109375" style="1172" customWidth="1"/>
    <col min="3592" max="3838" width="9.140625" style="1172"/>
    <col min="3839" max="3839" width="38.7109375" style="1172" customWidth="1"/>
    <col min="3840" max="3841" width="10.7109375" style="1172" customWidth="1"/>
    <col min="3842" max="3842" width="1.5703125" style="1172" customWidth="1"/>
    <col min="3843" max="3843" width="38.7109375" style="1172" customWidth="1"/>
    <col min="3844" max="3847" width="8.7109375" style="1172" customWidth="1"/>
    <col min="3848" max="4094" width="9.140625" style="1172"/>
    <col min="4095" max="4095" width="38.7109375" style="1172" customWidth="1"/>
    <col min="4096" max="4097" width="10.7109375" style="1172" customWidth="1"/>
    <col min="4098" max="4098" width="1.5703125" style="1172" customWidth="1"/>
    <col min="4099" max="4099" width="38.7109375" style="1172" customWidth="1"/>
    <col min="4100" max="4103" width="8.7109375" style="1172" customWidth="1"/>
    <col min="4104" max="4350" width="9.140625" style="1172"/>
    <col min="4351" max="4351" width="38.7109375" style="1172" customWidth="1"/>
    <col min="4352" max="4353" width="10.7109375" style="1172" customWidth="1"/>
    <col min="4354" max="4354" width="1.5703125" style="1172" customWidth="1"/>
    <col min="4355" max="4355" width="38.7109375" style="1172" customWidth="1"/>
    <col min="4356" max="4359" width="8.7109375" style="1172" customWidth="1"/>
    <col min="4360" max="4606" width="9.140625" style="1172"/>
    <col min="4607" max="4607" width="38.7109375" style="1172" customWidth="1"/>
    <col min="4608" max="4609" width="10.7109375" style="1172" customWidth="1"/>
    <col min="4610" max="4610" width="1.5703125" style="1172" customWidth="1"/>
    <col min="4611" max="4611" width="38.7109375" style="1172" customWidth="1"/>
    <col min="4612" max="4615" width="8.7109375" style="1172" customWidth="1"/>
    <col min="4616" max="4862" width="9.140625" style="1172"/>
    <col min="4863" max="4863" width="38.7109375" style="1172" customWidth="1"/>
    <col min="4864" max="4865" width="10.7109375" style="1172" customWidth="1"/>
    <col min="4866" max="4866" width="1.5703125" style="1172" customWidth="1"/>
    <col min="4867" max="4867" width="38.7109375" style="1172" customWidth="1"/>
    <col min="4868" max="4871" width="8.7109375" style="1172" customWidth="1"/>
    <col min="4872" max="5118" width="9.140625" style="1172"/>
    <col min="5119" max="5119" width="38.7109375" style="1172" customWidth="1"/>
    <col min="5120" max="5121" width="10.7109375" style="1172" customWidth="1"/>
    <col min="5122" max="5122" width="1.5703125" style="1172" customWidth="1"/>
    <col min="5123" max="5123" width="38.7109375" style="1172" customWidth="1"/>
    <col min="5124" max="5127" width="8.7109375" style="1172" customWidth="1"/>
    <col min="5128" max="5374" width="9.140625" style="1172"/>
    <col min="5375" max="5375" width="38.7109375" style="1172" customWidth="1"/>
    <col min="5376" max="5377" width="10.7109375" style="1172" customWidth="1"/>
    <col min="5378" max="5378" width="1.5703125" style="1172" customWidth="1"/>
    <col min="5379" max="5379" width="38.7109375" style="1172" customWidth="1"/>
    <col min="5380" max="5383" width="8.7109375" style="1172" customWidth="1"/>
    <col min="5384" max="5630" width="9.140625" style="1172"/>
    <col min="5631" max="5631" width="38.7109375" style="1172" customWidth="1"/>
    <col min="5632" max="5633" width="10.7109375" style="1172" customWidth="1"/>
    <col min="5634" max="5634" width="1.5703125" style="1172" customWidth="1"/>
    <col min="5635" max="5635" width="38.7109375" style="1172" customWidth="1"/>
    <col min="5636" max="5639" width="8.7109375" style="1172" customWidth="1"/>
    <col min="5640" max="5886" width="9.140625" style="1172"/>
    <col min="5887" max="5887" width="38.7109375" style="1172" customWidth="1"/>
    <col min="5888" max="5889" width="10.7109375" style="1172" customWidth="1"/>
    <col min="5890" max="5890" width="1.5703125" style="1172" customWidth="1"/>
    <col min="5891" max="5891" width="38.7109375" style="1172" customWidth="1"/>
    <col min="5892" max="5895" width="8.7109375" style="1172" customWidth="1"/>
    <col min="5896" max="6142" width="9.140625" style="1172"/>
    <col min="6143" max="6143" width="38.7109375" style="1172" customWidth="1"/>
    <col min="6144" max="6145" width="10.7109375" style="1172" customWidth="1"/>
    <col min="6146" max="6146" width="1.5703125" style="1172" customWidth="1"/>
    <col min="6147" max="6147" width="38.7109375" style="1172" customWidth="1"/>
    <col min="6148" max="6151" width="8.7109375" style="1172" customWidth="1"/>
    <col min="6152" max="6398" width="9.140625" style="1172"/>
    <col min="6399" max="6399" width="38.7109375" style="1172" customWidth="1"/>
    <col min="6400" max="6401" width="10.7109375" style="1172" customWidth="1"/>
    <col min="6402" max="6402" width="1.5703125" style="1172" customWidth="1"/>
    <col min="6403" max="6403" width="38.7109375" style="1172" customWidth="1"/>
    <col min="6404" max="6407" width="8.7109375" style="1172" customWidth="1"/>
    <col min="6408" max="6654" width="9.140625" style="1172"/>
    <col min="6655" max="6655" width="38.7109375" style="1172" customWidth="1"/>
    <col min="6656" max="6657" width="10.7109375" style="1172" customWidth="1"/>
    <col min="6658" max="6658" width="1.5703125" style="1172" customWidth="1"/>
    <col min="6659" max="6659" width="38.7109375" style="1172" customWidth="1"/>
    <col min="6660" max="6663" width="8.7109375" style="1172" customWidth="1"/>
    <col min="6664" max="6910" width="9.140625" style="1172"/>
    <col min="6911" max="6911" width="38.7109375" style="1172" customWidth="1"/>
    <col min="6912" max="6913" width="10.7109375" style="1172" customWidth="1"/>
    <col min="6914" max="6914" width="1.5703125" style="1172" customWidth="1"/>
    <col min="6915" max="6915" width="38.7109375" style="1172" customWidth="1"/>
    <col min="6916" max="6919" width="8.7109375" style="1172" customWidth="1"/>
    <col min="6920" max="7166" width="9.140625" style="1172"/>
    <col min="7167" max="7167" width="38.7109375" style="1172" customWidth="1"/>
    <col min="7168" max="7169" width="10.7109375" style="1172" customWidth="1"/>
    <col min="7170" max="7170" width="1.5703125" style="1172" customWidth="1"/>
    <col min="7171" max="7171" width="38.7109375" style="1172" customWidth="1"/>
    <col min="7172" max="7175" width="8.7109375" style="1172" customWidth="1"/>
    <col min="7176" max="7422" width="9.140625" style="1172"/>
    <col min="7423" max="7423" width="38.7109375" style="1172" customWidth="1"/>
    <col min="7424" max="7425" width="10.7109375" style="1172" customWidth="1"/>
    <col min="7426" max="7426" width="1.5703125" style="1172" customWidth="1"/>
    <col min="7427" max="7427" width="38.7109375" style="1172" customWidth="1"/>
    <col min="7428" max="7431" width="8.7109375" style="1172" customWidth="1"/>
    <col min="7432" max="7678" width="9.140625" style="1172"/>
    <col min="7679" max="7679" width="38.7109375" style="1172" customWidth="1"/>
    <col min="7680" max="7681" width="10.7109375" style="1172" customWidth="1"/>
    <col min="7682" max="7682" width="1.5703125" style="1172" customWidth="1"/>
    <col min="7683" max="7683" width="38.7109375" style="1172" customWidth="1"/>
    <col min="7684" max="7687" width="8.7109375" style="1172" customWidth="1"/>
    <col min="7688" max="7934" width="9.140625" style="1172"/>
    <col min="7935" max="7935" width="38.7109375" style="1172" customWidth="1"/>
    <col min="7936" max="7937" width="10.7109375" style="1172" customWidth="1"/>
    <col min="7938" max="7938" width="1.5703125" style="1172" customWidth="1"/>
    <col min="7939" max="7939" width="38.7109375" style="1172" customWidth="1"/>
    <col min="7940" max="7943" width="8.7109375" style="1172" customWidth="1"/>
    <col min="7944" max="8190" width="9.140625" style="1172"/>
    <col min="8191" max="8191" width="38.7109375" style="1172" customWidth="1"/>
    <col min="8192" max="8193" width="10.7109375" style="1172" customWidth="1"/>
    <col min="8194" max="8194" width="1.5703125" style="1172" customWidth="1"/>
    <col min="8195" max="8195" width="38.7109375" style="1172" customWidth="1"/>
    <col min="8196" max="8199" width="8.7109375" style="1172" customWidth="1"/>
    <col min="8200" max="8446" width="9.140625" style="1172"/>
    <col min="8447" max="8447" width="38.7109375" style="1172" customWidth="1"/>
    <col min="8448" max="8449" width="10.7109375" style="1172" customWidth="1"/>
    <col min="8450" max="8450" width="1.5703125" style="1172" customWidth="1"/>
    <col min="8451" max="8451" width="38.7109375" style="1172" customWidth="1"/>
    <col min="8452" max="8455" width="8.7109375" style="1172" customWidth="1"/>
    <col min="8456" max="8702" width="9.140625" style="1172"/>
    <col min="8703" max="8703" width="38.7109375" style="1172" customWidth="1"/>
    <col min="8704" max="8705" width="10.7109375" style="1172" customWidth="1"/>
    <col min="8706" max="8706" width="1.5703125" style="1172" customWidth="1"/>
    <col min="8707" max="8707" width="38.7109375" style="1172" customWidth="1"/>
    <col min="8708" max="8711" width="8.7109375" style="1172" customWidth="1"/>
    <col min="8712" max="8958" width="9.140625" style="1172"/>
    <col min="8959" max="8959" width="38.7109375" style="1172" customWidth="1"/>
    <col min="8960" max="8961" width="10.7109375" style="1172" customWidth="1"/>
    <col min="8962" max="8962" width="1.5703125" style="1172" customWidth="1"/>
    <col min="8963" max="8963" width="38.7109375" style="1172" customWidth="1"/>
    <col min="8964" max="8967" width="8.7109375" style="1172" customWidth="1"/>
    <col min="8968" max="9214" width="9.140625" style="1172"/>
    <col min="9215" max="9215" width="38.7109375" style="1172" customWidth="1"/>
    <col min="9216" max="9217" width="10.7109375" style="1172" customWidth="1"/>
    <col min="9218" max="9218" width="1.5703125" style="1172" customWidth="1"/>
    <col min="9219" max="9219" width="38.7109375" style="1172" customWidth="1"/>
    <col min="9220" max="9223" width="8.7109375" style="1172" customWidth="1"/>
    <col min="9224" max="9470" width="9.140625" style="1172"/>
    <col min="9471" max="9471" width="38.7109375" style="1172" customWidth="1"/>
    <col min="9472" max="9473" width="10.7109375" style="1172" customWidth="1"/>
    <col min="9474" max="9474" width="1.5703125" style="1172" customWidth="1"/>
    <col min="9475" max="9475" width="38.7109375" style="1172" customWidth="1"/>
    <col min="9476" max="9479" width="8.7109375" style="1172" customWidth="1"/>
    <col min="9480" max="9726" width="9.140625" style="1172"/>
    <col min="9727" max="9727" width="38.7109375" style="1172" customWidth="1"/>
    <col min="9728" max="9729" width="10.7109375" style="1172" customWidth="1"/>
    <col min="9730" max="9730" width="1.5703125" style="1172" customWidth="1"/>
    <col min="9731" max="9731" width="38.7109375" style="1172" customWidth="1"/>
    <col min="9732" max="9735" width="8.7109375" style="1172" customWidth="1"/>
    <col min="9736" max="9982" width="9.140625" style="1172"/>
    <col min="9983" max="9983" width="38.7109375" style="1172" customWidth="1"/>
    <col min="9984" max="9985" width="10.7109375" style="1172" customWidth="1"/>
    <col min="9986" max="9986" width="1.5703125" style="1172" customWidth="1"/>
    <col min="9987" max="9987" width="38.7109375" style="1172" customWidth="1"/>
    <col min="9988" max="9991" width="8.7109375" style="1172" customWidth="1"/>
    <col min="9992" max="10238" width="9.140625" style="1172"/>
    <col min="10239" max="10239" width="38.7109375" style="1172" customWidth="1"/>
    <col min="10240" max="10241" width="10.7109375" style="1172" customWidth="1"/>
    <col min="10242" max="10242" width="1.5703125" style="1172" customWidth="1"/>
    <col min="10243" max="10243" width="38.7109375" style="1172" customWidth="1"/>
    <col min="10244" max="10247" width="8.7109375" style="1172" customWidth="1"/>
    <col min="10248" max="10494" width="9.140625" style="1172"/>
    <col min="10495" max="10495" width="38.7109375" style="1172" customWidth="1"/>
    <col min="10496" max="10497" width="10.7109375" style="1172" customWidth="1"/>
    <col min="10498" max="10498" width="1.5703125" style="1172" customWidth="1"/>
    <col min="10499" max="10499" width="38.7109375" style="1172" customWidth="1"/>
    <col min="10500" max="10503" width="8.7109375" style="1172" customWidth="1"/>
    <col min="10504" max="10750" width="9.140625" style="1172"/>
    <col min="10751" max="10751" width="38.7109375" style="1172" customWidth="1"/>
    <col min="10752" max="10753" width="10.7109375" style="1172" customWidth="1"/>
    <col min="10754" max="10754" width="1.5703125" style="1172" customWidth="1"/>
    <col min="10755" max="10755" width="38.7109375" style="1172" customWidth="1"/>
    <col min="10756" max="10759" width="8.7109375" style="1172" customWidth="1"/>
    <col min="10760" max="11006" width="9.140625" style="1172"/>
    <col min="11007" max="11007" width="38.7109375" style="1172" customWidth="1"/>
    <col min="11008" max="11009" width="10.7109375" style="1172" customWidth="1"/>
    <col min="11010" max="11010" width="1.5703125" style="1172" customWidth="1"/>
    <col min="11011" max="11011" width="38.7109375" style="1172" customWidth="1"/>
    <col min="11012" max="11015" width="8.7109375" style="1172" customWidth="1"/>
    <col min="11016" max="11262" width="9.140625" style="1172"/>
    <col min="11263" max="11263" width="38.7109375" style="1172" customWidth="1"/>
    <col min="11264" max="11265" width="10.7109375" style="1172" customWidth="1"/>
    <col min="11266" max="11266" width="1.5703125" style="1172" customWidth="1"/>
    <col min="11267" max="11267" width="38.7109375" style="1172" customWidth="1"/>
    <col min="11268" max="11271" width="8.7109375" style="1172" customWidth="1"/>
    <col min="11272" max="11518" width="9.140625" style="1172"/>
    <col min="11519" max="11519" width="38.7109375" style="1172" customWidth="1"/>
    <col min="11520" max="11521" width="10.7109375" style="1172" customWidth="1"/>
    <col min="11522" max="11522" width="1.5703125" style="1172" customWidth="1"/>
    <col min="11523" max="11523" width="38.7109375" style="1172" customWidth="1"/>
    <col min="11524" max="11527" width="8.7109375" style="1172" customWidth="1"/>
    <col min="11528" max="11774" width="9.140625" style="1172"/>
    <col min="11775" max="11775" width="38.7109375" style="1172" customWidth="1"/>
    <col min="11776" max="11777" width="10.7109375" style="1172" customWidth="1"/>
    <col min="11778" max="11778" width="1.5703125" style="1172" customWidth="1"/>
    <col min="11779" max="11779" width="38.7109375" style="1172" customWidth="1"/>
    <col min="11780" max="11783" width="8.7109375" style="1172" customWidth="1"/>
    <col min="11784" max="12030" width="9.140625" style="1172"/>
    <col min="12031" max="12031" width="38.7109375" style="1172" customWidth="1"/>
    <col min="12032" max="12033" width="10.7109375" style="1172" customWidth="1"/>
    <col min="12034" max="12034" width="1.5703125" style="1172" customWidth="1"/>
    <col min="12035" max="12035" width="38.7109375" style="1172" customWidth="1"/>
    <col min="12036" max="12039" width="8.7109375" style="1172" customWidth="1"/>
    <col min="12040" max="12286" width="9.140625" style="1172"/>
    <col min="12287" max="12287" width="38.7109375" style="1172" customWidth="1"/>
    <col min="12288" max="12289" width="10.7109375" style="1172" customWidth="1"/>
    <col min="12290" max="12290" width="1.5703125" style="1172" customWidth="1"/>
    <col min="12291" max="12291" width="38.7109375" style="1172" customWidth="1"/>
    <col min="12292" max="12295" width="8.7109375" style="1172" customWidth="1"/>
    <col min="12296" max="12542" width="9.140625" style="1172"/>
    <col min="12543" max="12543" width="38.7109375" style="1172" customWidth="1"/>
    <col min="12544" max="12545" width="10.7109375" style="1172" customWidth="1"/>
    <col min="12546" max="12546" width="1.5703125" style="1172" customWidth="1"/>
    <col min="12547" max="12547" width="38.7109375" style="1172" customWidth="1"/>
    <col min="12548" max="12551" width="8.7109375" style="1172" customWidth="1"/>
    <col min="12552" max="12798" width="9.140625" style="1172"/>
    <col min="12799" max="12799" width="38.7109375" style="1172" customWidth="1"/>
    <col min="12800" max="12801" width="10.7109375" style="1172" customWidth="1"/>
    <col min="12802" max="12802" width="1.5703125" style="1172" customWidth="1"/>
    <col min="12803" max="12803" width="38.7109375" style="1172" customWidth="1"/>
    <col min="12804" max="12807" width="8.7109375" style="1172" customWidth="1"/>
    <col min="12808" max="13054" width="9.140625" style="1172"/>
    <col min="13055" max="13055" width="38.7109375" style="1172" customWidth="1"/>
    <col min="13056" max="13057" width="10.7109375" style="1172" customWidth="1"/>
    <col min="13058" max="13058" width="1.5703125" style="1172" customWidth="1"/>
    <col min="13059" max="13059" width="38.7109375" style="1172" customWidth="1"/>
    <col min="13060" max="13063" width="8.7109375" style="1172" customWidth="1"/>
    <col min="13064" max="13310" width="9.140625" style="1172"/>
    <col min="13311" max="13311" width="38.7109375" style="1172" customWidth="1"/>
    <col min="13312" max="13313" width="10.7109375" style="1172" customWidth="1"/>
    <col min="13314" max="13314" width="1.5703125" style="1172" customWidth="1"/>
    <col min="13315" max="13315" width="38.7109375" style="1172" customWidth="1"/>
    <col min="13316" max="13319" width="8.7109375" style="1172" customWidth="1"/>
    <col min="13320" max="13566" width="9.140625" style="1172"/>
    <col min="13567" max="13567" width="38.7109375" style="1172" customWidth="1"/>
    <col min="13568" max="13569" width="10.7109375" style="1172" customWidth="1"/>
    <col min="13570" max="13570" width="1.5703125" style="1172" customWidth="1"/>
    <col min="13571" max="13571" width="38.7109375" style="1172" customWidth="1"/>
    <col min="13572" max="13575" width="8.7109375" style="1172" customWidth="1"/>
    <col min="13576" max="13822" width="9.140625" style="1172"/>
    <col min="13823" max="13823" width="38.7109375" style="1172" customWidth="1"/>
    <col min="13824" max="13825" width="10.7109375" style="1172" customWidth="1"/>
    <col min="13826" max="13826" width="1.5703125" style="1172" customWidth="1"/>
    <col min="13827" max="13827" width="38.7109375" style="1172" customWidth="1"/>
    <col min="13828" max="13831" width="8.7109375" style="1172" customWidth="1"/>
    <col min="13832" max="14078" width="9.140625" style="1172"/>
    <col min="14079" max="14079" width="38.7109375" style="1172" customWidth="1"/>
    <col min="14080" max="14081" width="10.7109375" style="1172" customWidth="1"/>
    <col min="14082" max="14082" width="1.5703125" style="1172" customWidth="1"/>
    <col min="14083" max="14083" width="38.7109375" style="1172" customWidth="1"/>
    <col min="14084" max="14087" width="8.7109375" style="1172" customWidth="1"/>
    <col min="14088" max="14334" width="9.140625" style="1172"/>
    <col min="14335" max="14335" width="38.7109375" style="1172" customWidth="1"/>
    <col min="14336" max="14337" width="10.7109375" style="1172" customWidth="1"/>
    <col min="14338" max="14338" width="1.5703125" style="1172" customWidth="1"/>
    <col min="14339" max="14339" width="38.7109375" style="1172" customWidth="1"/>
    <col min="14340" max="14343" width="8.7109375" style="1172" customWidth="1"/>
    <col min="14344" max="14590" width="9.140625" style="1172"/>
    <col min="14591" max="14591" width="38.7109375" style="1172" customWidth="1"/>
    <col min="14592" max="14593" width="10.7109375" style="1172" customWidth="1"/>
    <col min="14594" max="14594" width="1.5703125" style="1172" customWidth="1"/>
    <col min="14595" max="14595" width="38.7109375" style="1172" customWidth="1"/>
    <col min="14596" max="14599" width="8.7109375" style="1172" customWidth="1"/>
    <col min="14600" max="14846" width="9.140625" style="1172"/>
    <col min="14847" max="14847" width="38.7109375" style="1172" customWidth="1"/>
    <col min="14848" max="14849" width="10.7109375" style="1172" customWidth="1"/>
    <col min="14850" max="14850" width="1.5703125" style="1172" customWidth="1"/>
    <col min="14851" max="14851" width="38.7109375" style="1172" customWidth="1"/>
    <col min="14852" max="14855" width="8.7109375" style="1172" customWidth="1"/>
    <col min="14856" max="15102" width="9.140625" style="1172"/>
    <col min="15103" max="15103" width="38.7109375" style="1172" customWidth="1"/>
    <col min="15104" max="15105" width="10.7109375" style="1172" customWidth="1"/>
    <col min="15106" max="15106" width="1.5703125" style="1172" customWidth="1"/>
    <col min="15107" max="15107" width="38.7109375" style="1172" customWidth="1"/>
    <col min="15108" max="15111" width="8.7109375" style="1172" customWidth="1"/>
    <col min="15112" max="15358" width="9.140625" style="1172"/>
    <col min="15359" max="15359" width="38.7109375" style="1172" customWidth="1"/>
    <col min="15360" max="15361" width="10.7109375" style="1172" customWidth="1"/>
    <col min="15362" max="15362" width="1.5703125" style="1172" customWidth="1"/>
    <col min="15363" max="15363" width="38.7109375" style="1172" customWidth="1"/>
    <col min="15364" max="15367" width="8.7109375" style="1172" customWidth="1"/>
    <col min="15368" max="15614" width="9.140625" style="1172"/>
    <col min="15615" max="15615" width="38.7109375" style="1172" customWidth="1"/>
    <col min="15616" max="15617" width="10.7109375" style="1172" customWidth="1"/>
    <col min="15618" max="15618" width="1.5703125" style="1172" customWidth="1"/>
    <col min="15619" max="15619" width="38.7109375" style="1172" customWidth="1"/>
    <col min="15620" max="15623" width="8.7109375" style="1172" customWidth="1"/>
    <col min="15624" max="15870" width="9.140625" style="1172"/>
    <col min="15871" max="15871" width="38.7109375" style="1172" customWidth="1"/>
    <col min="15872" max="15873" width="10.7109375" style="1172" customWidth="1"/>
    <col min="15874" max="15874" width="1.5703125" style="1172" customWidth="1"/>
    <col min="15875" max="15875" width="38.7109375" style="1172" customWidth="1"/>
    <col min="15876" max="15879" width="8.7109375" style="1172" customWidth="1"/>
    <col min="15880" max="16126" width="9.140625" style="1172"/>
    <col min="16127" max="16127" width="38.7109375" style="1172" customWidth="1"/>
    <col min="16128" max="16129" width="10.7109375" style="1172" customWidth="1"/>
    <col min="16130" max="16130" width="1.5703125" style="1172" customWidth="1"/>
    <col min="16131" max="16131" width="38.7109375" style="1172" customWidth="1"/>
    <col min="16132" max="16135" width="8.7109375" style="1172" customWidth="1"/>
    <col min="16136" max="16384" width="9.140625" style="1172"/>
  </cols>
  <sheetData>
    <row r="1" spans="1:7" ht="24.95" customHeight="1" x14ac:dyDescent="0.25">
      <c r="A1" s="1204" t="s">
        <v>995</v>
      </c>
      <c r="B1" s="1204"/>
      <c r="C1" s="1204"/>
      <c r="D1" s="1204"/>
      <c r="E1" s="1204"/>
      <c r="F1" s="1204"/>
      <c r="G1" s="1204"/>
    </row>
    <row r="2" spans="1:7" ht="24.95" customHeight="1" thickBot="1" x14ac:dyDescent="0.25">
      <c r="A2" s="1203" t="s">
        <v>999</v>
      </c>
      <c r="B2" s="1214"/>
      <c r="C2" s="1214"/>
      <c r="D2" s="1214"/>
      <c r="E2" s="1214"/>
      <c r="F2" s="1214"/>
      <c r="G2" s="1214"/>
    </row>
    <row r="3" spans="1:7" ht="20.100000000000001" customHeight="1" x14ac:dyDescent="0.25">
      <c r="A3" s="1391" t="s">
        <v>336</v>
      </c>
      <c r="B3" s="1392"/>
      <c r="C3" s="1392"/>
      <c r="D3" s="1382"/>
      <c r="E3" s="1200"/>
      <c r="F3" s="1200">
        <v>2014</v>
      </c>
      <c r="G3" s="1198">
        <v>2015</v>
      </c>
    </row>
    <row r="4" spans="1:7" ht="20.100000000000001" customHeight="1" x14ac:dyDescent="0.25">
      <c r="A4" s="1187"/>
      <c r="B4" s="1191">
        <v>2014</v>
      </c>
      <c r="C4" s="1191">
        <v>2015</v>
      </c>
      <c r="D4" s="1383"/>
      <c r="E4" s="1191" t="s">
        <v>366</v>
      </c>
      <c r="F4" s="1400" t="s">
        <v>338</v>
      </c>
      <c r="G4" s="1401"/>
    </row>
    <row r="5" spans="1:7" ht="20.100000000000001" customHeight="1" x14ac:dyDescent="0.25">
      <c r="A5" s="1187" t="s">
        <v>363</v>
      </c>
      <c r="B5" s="1380" t="s">
        <v>338</v>
      </c>
      <c r="C5" s="1380"/>
      <c r="D5" s="1383"/>
      <c r="E5" s="1190" t="s">
        <v>368</v>
      </c>
      <c r="F5" s="1185">
        <v>16</v>
      </c>
      <c r="G5" s="1189">
        <v>14.3</v>
      </c>
    </row>
    <row r="6" spans="1:7" ht="20.100000000000001" customHeight="1" x14ac:dyDescent="0.25">
      <c r="A6" s="1186" t="s">
        <v>365</v>
      </c>
      <c r="B6" s="1218">
        <v>13.9</v>
      </c>
      <c r="C6" s="1218">
        <v>14.2</v>
      </c>
      <c r="D6" s="1383"/>
      <c r="E6" s="1190" t="s">
        <v>370</v>
      </c>
      <c r="F6" s="1185">
        <v>20.6</v>
      </c>
      <c r="G6" s="1189">
        <v>19.5</v>
      </c>
    </row>
    <row r="7" spans="1:7" ht="20.100000000000001" customHeight="1" x14ac:dyDescent="0.25">
      <c r="A7" s="1186" t="s">
        <v>367</v>
      </c>
      <c r="B7" s="1218">
        <v>73.099999999999994</v>
      </c>
      <c r="C7" s="1218">
        <v>73.400000000000006</v>
      </c>
      <c r="D7" s="1383"/>
      <c r="E7" s="1190" t="s">
        <v>372</v>
      </c>
      <c r="F7" s="1185">
        <v>22.1</v>
      </c>
      <c r="G7" s="1189">
        <v>22.2</v>
      </c>
    </row>
    <row r="8" spans="1:7" ht="20.100000000000001" customHeight="1" x14ac:dyDescent="0.25">
      <c r="A8" s="1186" t="s">
        <v>369</v>
      </c>
      <c r="B8" s="1218">
        <v>3.9</v>
      </c>
      <c r="C8" s="1218">
        <v>3.5</v>
      </c>
      <c r="D8" s="1383"/>
      <c r="E8" s="1190" t="s">
        <v>374</v>
      </c>
      <c r="F8" s="1185">
        <v>17.3</v>
      </c>
      <c r="G8" s="1189">
        <v>19.3</v>
      </c>
    </row>
    <row r="9" spans="1:7" ht="20.100000000000001" customHeight="1" x14ac:dyDescent="0.25">
      <c r="A9" s="1186" t="s">
        <v>371</v>
      </c>
      <c r="B9" s="1218">
        <v>1.5</v>
      </c>
      <c r="C9" s="1218">
        <v>1.5</v>
      </c>
      <c r="D9" s="1383"/>
      <c r="E9" s="1190" t="s">
        <v>376</v>
      </c>
      <c r="F9" s="1185">
        <v>12.5</v>
      </c>
      <c r="G9" s="1189">
        <v>13.4</v>
      </c>
    </row>
    <row r="10" spans="1:7" ht="20.100000000000001" customHeight="1" x14ac:dyDescent="0.25">
      <c r="A10" s="1186" t="s">
        <v>373</v>
      </c>
      <c r="B10" s="1218">
        <v>5.4</v>
      </c>
      <c r="C10" s="1218">
        <v>5.7</v>
      </c>
      <c r="D10" s="1383"/>
      <c r="E10" s="1190" t="s">
        <v>377</v>
      </c>
      <c r="F10" s="1185">
        <v>11.5</v>
      </c>
      <c r="G10" s="1189">
        <v>11.3</v>
      </c>
    </row>
    <row r="11" spans="1:7" ht="20.100000000000001" customHeight="1" x14ac:dyDescent="0.25">
      <c r="A11" s="1186" t="s">
        <v>375</v>
      </c>
      <c r="B11" s="1218">
        <v>0.2</v>
      </c>
      <c r="C11" s="1218">
        <v>0.1</v>
      </c>
      <c r="D11" s="1383"/>
      <c r="E11" s="1191" t="s">
        <v>379</v>
      </c>
      <c r="F11" s="1400" t="s">
        <v>338</v>
      </c>
      <c r="G11" s="1401" t="s">
        <v>338</v>
      </c>
    </row>
    <row r="12" spans="1:7" ht="20.100000000000001" customHeight="1" x14ac:dyDescent="0.25">
      <c r="A12" s="1186" t="s">
        <v>361</v>
      </c>
      <c r="B12" s="1218">
        <v>2</v>
      </c>
      <c r="C12" s="1218">
        <v>1.6</v>
      </c>
      <c r="D12" s="1383"/>
      <c r="E12" s="1190" t="s">
        <v>381</v>
      </c>
      <c r="F12" s="1185">
        <v>0.4</v>
      </c>
      <c r="G12" s="1189">
        <v>0.4</v>
      </c>
    </row>
    <row r="13" spans="1:7" ht="20.100000000000001" customHeight="1" x14ac:dyDescent="0.25">
      <c r="A13" s="1187" t="s">
        <v>389</v>
      </c>
      <c r="B13" s="1380" t="s">
        <v>390</v>
      </c>
      <c r="C13" s="1380" t="s">
        <v>390</v>
      </c>
      <c r="D13" s="1383"/>
      <c r="E13" s="1190" t="s">
        <v>383</v>
      </c>
      <c r="F13" s="1185">
        <v>4.7</v>
      </c>
      <c r="G13" s="1189">
        <v>6</v>
      </c>
    </row>
    <row r="14" spans="1:7" ht="20.100000000000001" customHeight="1" x14ac:dyDescent="0.25">
      <c r="A14" s="1186" t="s">
        <v>439</v>
      </c>
      <c r="B14" s="1195">
        <v>45.49</v>
      </c>
      <c r="C14" s="1195">
        <v>38.090000000000003</v>
      </c>
      <c r="D14" s="1383"/>
      <c r="E14" s="1190" t="s">
        <v>385</v>
      </c>
      <c r="F14" s="1185">
        <v>30.6</v>
      </c>
      <c r="G14" s="1189">
        <v>30.2</v>
      </c>
    </row>
    <row r="15" spans="1:7" ht="20.100000000000001" customHeight="1" x14ac:dyDescent="0.25">
      <c r="A15" s="1187" t="s">
        <v>396</v>
      </c>
      <c r="B15" s="1380" t="s">
        <v>397</v>
      </c>
      <c r="C15" s="1380" t="s">
        <v>397</v>
      </c>
      <c r="D15" s="1383"/>
      <c r="E15" s="1190" t="s">
        <v>387</v>
      </c>
      <c r="F15" s="1185">
        <v>40.4</v>
      </c>
      <c r="G15" s="1189">
        <v>39.799999999999997</v>
      </c>
    </row>
    <row r="16" spans="1:7" ht="20.100000000000001" customHeight="1" x14ac:dyDescent="0.25">
      <c r="A16" s="1186" t="s">
        <v>440</v>
      </c>
      <c r="B16" s="1188">
        <v>30.3</v>
      </c>
      <c r="C16" s="1188">
        <v>25.4</v>
      </c>
      <c r="D16" s="1383"/>
      <c r="E16" s="1190" t="s">
        <v>388</v>
      </c>
      <c r="F16" s="1185">
        <v>23.9</v>
      </c>
      <c r="G16" s="1189">
        <v>23.6</v>
      </c>
    </row>
    <row r="17" spans="1:7" ht="20.100000000000001" customHeight="1" x14ac:dyDescent="0.25">
      <c r="A17" s="1187" t="s">
        <v>402</v>
      </c>
      <c r="B17" s="1380" t="s">
        <v>338</v>
      </c>
      <c r="C17" s="1380"/>
      <c r="D17" s="1383"/>
      <c r="E17" s="1191" t="s">
        <v>391</v>
      </c>
      <c r="F17" s="1400" t="s">
        <v>390</v>
      </c>
      <c r="G17" s="1401" t="s">
        <v>390</v>
      </c>
    </row>
    <row r="18" spans="1:7" ht="20.100000000000001" customHeight="1" x14ac:dyDescent="0.25">
      <c r="A18" s="1186" t="s">
        <v>405</v>
      </c>
      <c r="B18" s="1188">
        <v>28.6</v>
      </c>
      <c r="C18" s="1188">
        <v>26.5</v>
      </c>
      <c r="D18" s="1383"/>
      <c r="E18" s="1190" t="s">
        <v>392</v>
      </c>
      <c r="F18" s="1195">
        <v>4796.8100000000004</v>
      </c>
      <c r="G18" s="1212">
        <v>4124.1400000000003</v>
      </c>
    </row>
    <row r="19" spans="1:7" ht="20.100000000000001" customHeight="1" x14ac:dyDescent="0.25">
      <c r="A19" s="1186" t="s">
        <v>403</v>
      </c>
      <c r="B19" s="1188">
        <v>27</v>
      </c>
      <c r="C19" s="1188">
        <v>21.5</v>
      </c>
      <c r="D19" s="1383"/>
      <c r="E19" s="1190" t="s">
        <v>393</v>
      </c>
      <c r="F19" s="1195">
        <v>3386.42</v>
      </c>
      <c r="G19" s="1212">
        <v>2948.76</v>
      </c>
    </row>
    <row r="20" spans="1:7" ht="20.100000000000001" customHeight="1" x14ac:dyDescent="0.25">
      <c r="A20" s="1186" t="s">
        <v>409</v>
      </c>
      <c r="B20" s="1188">
        <v>4.7</v>
      </c>
      <c r="C20" s="1188">
        <v>6.3</v>
      </c>
      <c r="D20" s="1383"/>
      <c r="E20" s="1387" t="s">
        <v>394</v>
      </c>
      <c r="F20" s="1387"/>
      <c r="G20" s="1388"/>
    </row>
    <row r="21" spans="1:7" ht="20.100000000000001" customHeight="1" x14ac:dyDescent="0.25">
      <c r="A21" s="1186" t="s">
        <v>416</v>
      </c>
      <c r="B21" s="1188">
        <v>5.4</v>
      </c>
      <c r="C21" s="1188">
        <v>5.4</v>
      </c>
      <c r="D21" s="1383"/>
      <c r="E21" s="1191" t="s">
        <v>395</v>
      </c>
      <c r="F21" s="1400" t="s">
        <v>338</v>
      </c>
      <c r="G21" s="1401" t="s">
        <v>338</v>
      </c>
    </row>
    <row r="22" spans="1:7" ht="20.100000000000001" customHeight="1" x14ac:dyDescent="0.25">
      <c r="A22" s="1186" t="s">
        <v>420</v>
      </c>
      <c r="B22" s="1188">
        <v>5.4</v>
      </c>
      <c r="C22" s="1188">
        <v>4.8</v>
      </c>
      <c r="D22" s="1383"/>
      <c r="E22" s="1190" t="s">
        <v>398</v>
      </c>
      <c r="F22" s="1185">
        <v>27.7</v>
      </c>
      <c r="G22" s="1189">
        <v>27.9</v>
      </c>
    </row>
    <row r="23" spans="1:7" ht="20.100000000000001" customHeight="1" x14ac:dyDescent="0.25">
      <c r="A23" s="1186" t="s">
        <v>424</v>
      </c>
      <c r="B23" s="1188">
        <v>6</v>
      </c>
      <c r="C23" s="1188">
        <v>4.5</v>
      </c>
      <c r="D23" s="1383"/>
      <c r="E23" s="1190" t="s">
        <v>399</v>
      </c>
      <c r="F23" s="1185">
        <v>52</v>
      </c>
      <c r="G23" s="1189">
        <v>51.9</v>
      </c>
    </row>
    <row r="24" spans="1:7" ht="20.100000000000001" customHeight="1" x14ac:dyDescent="0.25">
      <c r="A24" s="1186" t="s">
        <v>442</v>
      </c>
      <c r="B24" s="1188">
        <v>3.6</v>
      </c>
      <c r="C24" s="1188">
        <v>4.3</v>
      </c>
      <c r="D24" s="1383"/>
      <c r="E24" s="1190" t="s">
        <v>400</v>
      </c>
      <c r="F24" s="1185">
        <v>16.3</v>
      </c>
      <c r="G24" s="1189">
        <v>16.600000000000001</v>
      </c>
    </row>
    <row r="25" spans="1:7" ht="20.100000000000001" customHeight="1" x14ac:dyDescent="0.25">
      <c r="A25" s="1186" t="s">
        <v>407</v>
      </c>
      <c r="B25" s="1188">
        <v>4.0999999999999996</v>
      </c>
      <c r="C25" s="1188">
        <v>4.0999999999999996</v>
      </c>
      <c r="D25" s="1383"/>
      <c r="E25" s="1190" t="s">
        <v>401</v>
      </c>
      <c r="F25" s="1185">
        <v>4</v>
      </c>
      <c r="G25" s="1189">
        <v>3.6</v>
      </c>
    </row>
    <row r="26" spans="1:7" ht="20.100000000000001" customHeight="1" x14ac:dyDescent="0.25">
      <c r="A26" s="1186" t="s">
        <v>418</v>
      </c>
      <c r="B26" s="1188">
        <v>4.0999999999999996</v>
      </c>
      <c r="C26" s="1188">
        <v>3.5</v>
      </c>
      <c r="D26" s="1383"/>
      <c r="E26" s="1387" t="s">
        <v>1128</v>
      </c>
      <c r="F26" s="1387"/>
      <c r="G26" s="1388"/>
    </row>
    <row r="27" spans="1:7" ht="20.100000000000001" customHeight="1" x14ac:dyDescent="0.25">
      <c r="A27" s="1186" t="s">
        <v>447</v>
      </c>
      <c r="B27" s="1188">
        <v>2.9</v>
      </c>
      <c r="C27" s="1188">
        <v>2.7</v>
      </c>
      <c r="D27" s="1383"/>
      <c r="E27" s="1191" t="s">
        <v>404</v>
      </c>
      <c r="F27" s="1400" t="s">
        <v>338</v>
      </c>
      <c r="G27" s="1401" t="s">
        <v>338</v>
      </c>
    </row>
    <row r="28" spans="1:7" ht="20.100000000000001" customHeight="1" x14ac:dyDescent="0.25">
      <c r="A28" s="1186" t="s">
        <v>454</v>
      </c>
      <c r="B28" s="1188">
        <v>2.9</v>
      </c>
      <c r="C28" s="1188">
        <v>2.7</v>
      </c>
      <c r="D28" s="1383"/>
      <c r="E28" s="1190" t="s">
        <v>406</v>
      </c>
      <c r="F28" s="1185">
        <v>66.900000000000006</v>
      </c>
      <c r="G28" s="1189">
        <v>68.099999999999994</v>
      </c>
    </row>
    <row r="29" spans="1:7" ht="20.100000000000001" customHeight="1" x14ac:dyDescent="0.25">
      <c r="A29" s="1186" t="s">
        <v>444</v>
      </c>
      <c r="B29" s="1188">
        <v>3.5</v>
      </c>
      <c r="C29" s="1188">
        <v>2.6</v>
      </c>
      <c r="D29" s="1383"/>
      <c r="E29" s="1190" t="s">
        <v>408</v>
      </c>
      <c r="F29" s="1185">
        <v>65.900000000000006</v>
      </c>
      <c r="G29" s="1189">
        <v>67.099999999999994</v>
      </c>
    </row>
    <row r="30" spans="1:7" ht="20.100000000000001" customHeight="1" x14ac:dyDescent="0.25">
      <c r="A30" s="1186" t="s">
        <v>450</v>
      </c>
      <c r="B30" s="1188">
        <v>2.2000000000000002</v>
      </c>
      <c r="C30" s="1188">
        <v>2.2000000000000002</v>
      </c>
      <c r="D30" s="1383"/>
      <c r="E30" s="1190" t="s">
        <v>410</v>
      </c>
      <c r="F30" s="1185">
        <v>86</v>
      </c>
      <c r="G30" s="1189">
        <v>87</v>
      </c>
    </row>
    <row r="31" spans="1:7" ht="20.100000000000001" customHeight="1" x14ac:dyDescent="0.25">
      <c r="A31" s="1186" t="s">
        <v>453</v>
      </c>
      <c r="B31" s="1188">
        <v>2.1</v>
      </c>
      <c r="C31" s="1188">
        <v>2.1</v>
      </c>
      <c r="D31" s="1383"/>
      <c r="E31" s="1190" t="s">
        <v>412</v>
      </c>
      <c r="F31" s="1185">
        <v>63.8</v>
      </c>
      <c r="G31" s="1189">
        <v>67.2</v>
      </c>
    </row>
    <row r="32" spans="1:7" ht="20.100000000000001" customHeight="1" x14ac:dyDescent="0.25">
      <c r="A32" s="1186" t="s">
        <v>446</v>
      </c>
      <c r="B32" s="1188">
        <v>1.8</v>
      </c>
      <c r="C32" s="1188">
        <v>1.7</v>
      </c>
      <c r="D32" s="1383"/>
      <c r="E32" s="1190" t="s">
        <v>413</v>
      </c>
      <c r="F32" s="1185">
        <v>58.8</v>
      </c>
      <c r="G32" s="1189">
        <v>60.8</v>
      </c>
    </row>
    <row r="33" spans="1:7" ht="20.100000000000001" customHeight="1" x14ac:dyDescent="0.25">
      <c r="A33" s="1389" t="s">
        <v>448</v>
      </c>
      <c r="B33" s="1387"/>
      <c r="C33" s="1387"/>
      <c r="D33" s="1383"/>
      <c r="E33" s="1190" t="s">
        <v>414</v>
      </c>
      <c r="F33" s="1185">
        <v>64.5</v>
      </c>
      <c r="G33" s="1189">
        <v>68.2</v>
      </c>
    </row>
    <row r="34" spans="1:7" ht="20.100000000000001" customHeight="1" x14ac:dyDescent="0.25">
      <c r="A34" s="1187" t="s">
        <v>449</v>
      </c>
      <c r="B34" s="1380" t="s">
        <v>338</v>
      </c>
      <c r="C34" s="1380"/>
      <c r="D34" s="1383"/>
      <c r="E34" s="1191" t="s">
        <v>415</v>
      </c>
      <c r="F34" s="1400" t="s">
        <v>338</v>
      </c>
      <c r="G34" s="1401" t="s">
        <v>338</v>
      </c>
    </row>
    <row r="35" spans="1:7" ht="20.100000000000001" customHeight="1" x14ac:dyDescent="0.25">
      <c r="A35" s="1186" t="s">
        <v>339</v>
      </c>
      <c r="B35" s="1188">
        <v>1.5</v>
      </c>
      <c r="C35" s="1188">
        <v>0.7</v>
      </c>
      <c r="D35" s="1383"/>
      <c r="E35" s="1190" t="s">
        <v>417</v>
      </c>
      <c r="F35" s="1185">
        <v>75.400000000000006</v>
      </c>
      <c r="G35" s="1189">
        <v>88.7</v>
      </c>
    </row>
    <row r="36" spans="1:7" ht="20.100000000000001" customHeight="1" x14ac:dyDescent="0.25">
      <c r="A36" s="1186" t="s">
        <v>341</v>
      </c>
      <c r="B36" s="1188">
        <v>16.2</v>
      </c>
      <c r="C36" s="1188">
        <v>14</v>
      </c>
      <c r="D36" s="1383"/>
      <c r="E36" s="1190" t="s">
        <v>419</v>
      </c>
      <c r="F36" s="1185">
        <v>57.1</v>
      </c>
      <c r="G36" s="1189">
        <v>59.8</v>
      </c>
    </row>
    <row r="37" spans="1:7" ht="20.100000000000001" customHeight="1" x14ac:dyDescent="0.25">
      <c r="A37" s="1186" t="s">
        <v>343</v>
      </c>
      <c r="B37" s="1188">
        <v>82.3</v>
      </c>
      <c r="C37" s="1188">
        <v>85.3</v>
      </c>
      <c r="D37" s="1383"/>
      <c r="E37" s="1190" t="s">
        <v>421</v>
      </c>
      <c r="F37" s="1185">
        <v>92.8</v>
      </c>
      <c r="G37" s="1189">
        <v>94.2</v>
      </c>
    </row>
    <row r="38" spans="1:7" ht="20.100000000000001" customHeight="1" x14ac:dyDescent="0.25">
      <c r="A38" s="1389" t="s">
        <v>345</v>
      </c>
      <c r="B38" s="1387"/>
      <c r="C38" s="1387"/>
      <c r="D38" s="1383"/>
      <c r="E38" s="1190" t="s">
        <v>422</v>
      </c>
      <c r="F38" s="1185">
        <v>91</v>
      </c>
      <c r="G38" s="1189">
        <v>93.5</v>
      </c>
    </row>
    <row r="39" spans="1:7" ht="20.100000000000001" customHeight="1" x14ac:dyDescent="0.25">
      <c r="A39" s="1187" t="s">
        <v>347</v>
      </c>
      <c r="B39" s="1380" t="s">
        <v>338</v>
      </c>
      <c r="C39" s="1380" t="s">
        <v>338</v>
      </c>
      <c r="D39" s="1383"/>
      <c r="E39" s="1190" t="s">
        <v>357</v>
      </c>
      <c r="F39" s="1185">
        <v>88.3</v>
      </c>
      <c r="G39" s="1189">
        <v>88</v>
      </c>
    </row>
    <row r="40" spans="1:7" ht="20.100000000000001" customHeight="1" x14ac:dyDescent="0.25">
      <c r="A40" s="1186" t="s">
        <v>348</v>
      </c>
      <c r="B40" s="1188">
        <v>22.7</v>
      </c>
      <c r="C40" s="1188">
        <v>21</v>
      </c>
      <c r="D40" s="1383"/>
      <c r="E40" s="1191" t="s">
        <v>423</v>
      </c>
      <c r="F40" s="1400" t="s">
        <v>338</v>
      </c>
      <c r="G40" s="1401" t="s">
        <v>338</v>
      </c>
    </row>
    <row r="41" spans="1:7" ht="20.100000000000001" customHeight="1" x14ac:dyDescent="0.25">
      <c r="A41" s="1186" t="s">
        <v>350</v>
      </c>
      <c r="B41" s="1188">
        <v>77.3</v>
      </c>
      <c r="C41" s="1188">
        <v>79</v>
      </c>
      <c r="D41" s="1383"/>
      <c r="E41" s="1190" t="s">
        <v>425</v>
      </c>
      <c r="F41" s="1185">
        <v>81.400000000000006</v>
      </c>
      <c r="G41" s="1189">
        <v>80.099999999999994</v>
      </c>
    </row>
    <row r="42" spans="1:7" ht="20.100000000000001" customHeight="1" x14ac:dyDescent="0.25">
      <c r="A42" s="1187" t="s">
        <v>352</v>
      </c>
      <c r="B42" s="1380" t="s">
        <v>338</v>
      </c>
      <c r="C42" s="1380" t="s">
        <v>338</v>
      </c>
      <c r="D42" s="1383"/>
      <c r="E42" s="1190" t="s">
        <v>426</v>
      </c>
      <c r="F42" s="1185">
        <v>78.3</v>
      </c>
      <c r="G42" s="1189">
        <v>80.099999999999994</v>
      </c>
    </row>
    <row r="43" spans="1:7" ht="20.100000000000001" customHeight="1" x14ac:dyDescent="0.25">
      <c r="A43" s="1186" t="s">
        <v>354</v>
      </c>
      <c r="B43" s="1188">
        <v>95.8</v>
      </c>
      <c r="C43" s="1188">
        <v>95.9</v>
      </c>
      <c r="D43" s="1383"/>
      <c r="E43" s="1190" t="s">
        <v>427</v>
      </c>
      <c r="F43" s="1185">
        <v>96.3</v>
      </c>
      <c r="G43" s="1189">
        <v>96.8</v>
      </c>
    </row>
    <row r="44" spans="1:7" ht="20.100000000000001" customHeight="1" x14ac:dyDescent="0.25">
      <c r="A44" s="1186" t="s">
        <v>356</v>
      </c>
      <c r="B44" s="1188">
        <v>4.2</v>
      </c>
      <c r="C44" s="1188">
        <v>4.0999999999999996</v>
      </c>
      <c r="D44" s="1383"/>
      <c r="E44" s="1190" t="s">
        <v>429</v>
      </c>
      <c r="F44" s="1185">
        <v>95.2</v>
      </c>
      <c r="G44" s="1189">
        <v>96.5</v>
      </c>
    </row>
    <row r="45" spans="1:7" ht="20.100000000000001" customHeight="1" x14ac:dyDescent="0.25">
      <c r="A45" s="1389" t="s">
        <v>358</v>
      </c>
      <c r="B45" s="1387"/>
      <c r="C45" s="1387"/>
      <c r="D45" s="1383"/>
      <c r="E45" s="1190" t="s">
        <v>431</v>
      </c>
      <c r="F45" s="1185">
        <v>51.9</v>
      </c>
      <c r="G45" s="1189">
        <v>60.2</v>
      </c>
    </row>
    <row r="46" spans="1:7" ht="20.100000000000001" customHeight="1" x14ac:dyDescent="0.25">
      <c r="A46" s="1187" t="s">
        <v>360</v>
      </c>
      <c r="B46" s="1380" t="s">
        <v>338</v>
      </c>
      <c r="C46" s="1380" t="s">
        <v>338</v>
      </c>
      <c r="D46" s="1383"/>
      <c r="E46" s="1396"/>
      <c r="F46" s="1396"/>
      <c r="G46" s="1397"/>
    </row>
    <row r="47" spans="1:7" ht="20.100000000000001" customHeight="1" x14ac:dyDescent="0.25">
      <c r="A47" s="1186" t="s">
        <v>362</v>
      </c>
      <c r="B47" s="1188">
        <v>49.9</v>
      </c>
      <c r="C47" s="1188">
        <v>49.5</v>
      </c>
      <c r="D47" s="1383"/>
      <c r="E47" s="1396"/>
      <c r="F47" s="1396"/>
      <c r="G47" s="1397"/>
    </row>
    <row r="48" spans="1:7" ht="20.100000000000001" customHeight="1" thickBot="1" x14ac:dyDescent="0.3">
      <c r="A48" s="1184" t="s">
        <v>364</v>
      </c>
      <c r="B48" s="1211">
        <v>50.1</v>
      </c>
      <c r="C48" s="1211">
        <v>50.5</v>
      </c>
      <c r="D48" s="1384"/>
      <c r="E48" s="1398"/>
      <c r="F48" s="1398"/>
      <c r="G48" s="1399"/>
    </row>
    <row r="49" spans="1:7" ht="15.95" customHeight="1" x14ac:dyDescent="0.25">
      <c r="A49" s="1210" t="s">
        <v>994</v>
      </c>
      <c r="D49" s="1217"/>
      <c r="E49" s="1173"/>
      <c r="F49" s="1207"/>
      <c r="G49" s="1207"/>
    </row>
    <row r="50" spans="1:7" ht="20.100000000000001" customHeight="1" x14ac:dyDescent="0.25">
      <c r="E50" s="1173"/>
      <c r="F50" s="1173"/>
      <c r="G50" s="1173"/>
    </row>
    <row r="51" spans="1:7" ht="20.100000000000001" customHeight="1" x14ac:dyDescent="0.25">
      <c r="E51" s="1208"/>
      <c r="F51" s="1207"/>
      <c r="G51" s="1207"/>
    </row>
    <row r="52" spans="1:7" ht="20.100000000000001" customHeight="1" x14ac:dyDescent="0.25">
      <c r="E52" s="1205"/>
      <c r="F52" s="1207"/>
      <c r="G52" s="1207"/>
    </row>
    <row r="69" spans="2:7" ht="20.100000000000001" customHeight="1" x14ac:dyDescent="0.25">
      <c r="F69" s="1175"/>
      <c r="G69" s="1175"/>
    </row>
    <row r="71" spans="2:7" s="1175" customFormat="1" ht="15.95" customHeight="1" x14ac:dyDescent="0.25">
      <c r="B71" s="1176"/>
      <c r="C71" s="1176"/>
      <c r="F71" s="1172"/>
      <c r="G71" s="1172"/>
    </row>
  </sheetData>
  <mergeCells count="23">
    <mergeCell ref="E20:G20"/>
    <mergeCell ref="F21:G21"/>
    <mergeCell ref="E26:G26"/>
    <mergeCell ref="B42:C42"/>
    <mergeCell ref="F40:G40"/>
    <mergeCell ref="A38:C38"/>
    <mergeCell ref="B39:C39"/>
    <mergeCell ref="A45:C45"/>
    <mergeCell ref="A3:C3"/>
    <mergeCell ref="D3:D48"/>
    <mergeCell ref="F4:G4"/>
    <mergeCell ref="B5:C5"/>
    <mergeCell ref="E46:G48"/>
    <mergeCell ref="B13:C13"/>
    <mergeCell ref="F11:G11"/>
    <mergeCell ref="B15:C15"/>
    <mergeCell ref="B17:C17"/>
    <mergeCell ref="F17:G17"/>
    <mergeCell ref="B46:C46"/>
    <mergeCell ref="F27:G27"/>
    <mergeCell ref="A33:C33"/>
    <mergeCell ref="B34:C34"/>
    <mergeCell ref="F34:G3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3">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19"/>
  </cols>
  <sheetData>
    <row r="9" spans="1:10" ht="39.950000000000003" customHeight="1" x14ac:dyDescent="0.2">
      <c r="A9" s="1277" t="s">
        <v>455</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4">
    <tabColor rgb="FF92D050"/>
  </sheetPr>
  <dimension ref="A1:M67"/>
  <sheetViews>
    <sheetView showGridLines="0" zoomScaleNormal="100" zoomScaleSheetLayoutView="55" workbookViewId="0"/>
  </sheetViews>
  <sheetFormatPr defaultColWidth="11.42578125" defaultRowHeight="17.100000000000001" customHeight="1" x14ac:dyDescent="0.25"/>
  <cols>
    <col min="1" max="1" width="41" style="867" customWidth="1"/>
    <col min="2" max="13" width="10.28515625" style="846" customWidth="1"/>
    <col min="14" max="259" width="11.42578125" style="846"/>
    <col min="260" max="260" width="50.5703125" style="846" customWidth="1"/>
    <col min="261" max="266" width="19.28515625" style="846" customWidth="1"/>
    <col min="267" max="269" width="18.7109375" style="846" customWidth="1"/>
    <col min="270" max="515" width="11.42578125" style="846"/>
    <col min="516" max="516" width="50.5703125" style="846" customWidth="1"/>
    <col min="517" max="522" width="19.28515625" style="846" customWidth="1"/>
    <col min="523" max="525" width="18.7109375" style="846" customWidth="1"/>
    <col min="526" max="771" width="11.42578125" style="846"/>
    <col min="772" max="772" width="50.5703125" style="846" customWidth="1"/>
    <col min="773" max="778" width="19.28515625" style="846" customWidth="1"/>
    <col min="779" max="781" width="18.7109375" style="846" customWidth="1"/>
    <col min="782" max="1027" width="11.42578125" style="846"/>
    <col min="1028" max="1028" width="50.5703125" style="846" customWidth="1"/>
    <col min="1029" max="1034" width="19.28515625" style="846" customWidth="1"/>
    <col min="1035" max="1037" width="18.7109375" style="846" customWidth="1"/>
    <col min="1038" max="1283" width="11.42578125" style="846"/>
    <col min="1284" max="1284" width="50.5703125" style="846" customWidth="1"/>
    <col min="1285" max="1290" width="19.28515625" style="846" customWidth="1"/>
    <col min="1291" max="1293" width="18.7109375" style="846" customWidth="1"/>
    <col min="1294" max="1539" width="11.42578125" style="846"/>
    <col min="1540" max="1540" width="50.5703125" style="846" customWidth="1"/>
    <col min="1541" max="1546" width="19.28515625" style="846" customWidth="1"/>
    <col min="1547" max="1549" width="18.7109375" style="846" customWidth="1"/>
    <col min="1550" max="1795" width="11.42578125" style="846"/>
    <col min="1796" max="1796" width="50.5703125" style="846" customWidth="1"/>
    <col min="1797" max="1802" width="19.28515625" style="846" customWidth="1"/>
    <col min="1803" max="1805" width="18.7109375" style="846" customWidth="1"/>
    <col min="1806" max="2051" width="11.42578125" style="846"/>
    <col min="2052" max="2052" width="50.5703125" style="846" customWidth="1"/>
    <col min="2053" max="2058" width="19.28515625" style="846" customWidth="1"/>
    <col min="2059" max="2061" width="18.7109375" style="846" customWidth="1"/>
    <col min="2062" max="2307" width="11.42578125" style="846"/>
    <col min="2308" max="2308" width="50.5703125" style="846" customWidth="1"/>
    <col min="2309" max="2314" width="19.28515625" style="846" customWidth="1"/>
    <col min="2315" max="2317" width="18.7109375" style="846" customWidth="1"/>
    <col min="2318" max="2563" width="11.42578125" style="846"/>
    <col min="2564" max="2564" width="50.5703125" style="846" customWidth="1"/>
    <col min="2565" max="2570" width="19.28515625" style="846" customWidth="1"/>
    <col min="2571" max="2573" width="18.7109375" style="846" customWidth="1"/>
    <col min="2574" max="2819" width="11.42578125" style="846"/>
    <col min="2820" max="2820" width="50.5703125" style="846" customWidth="1"/>
    <col min="2821" max="2826" width="19.28515625" style="846" customWidth="1"/>
    <col min="2827" max="2829" width="18.7109375" style="846" customWidth="1"/>
    <col min="2830" max="3075" width="11.42578125" style="846"/>
    <col min="3076" max="3076" width="50.5703125" style="846" customWidth="1"/>
    <col min="3077" max="3082" width="19.28515625" style="846" customWidth="1"/>
    <col min="3083" max="3085" width="18.7109375" style="846" customWidth="1"/>
    <col min="3086" max="3331" width="11.42578125" style="846"/>
    <col min="3332" max="3332" width="50.5703125" style="846" customWidth="1"/>
    <col min="3333" max="3338" width="19.28515625" style="846" customWidth="1"/>
    <col min="3339" max="3341" width="18.7109375" style="846" customWidth="1"/>
    <col min="3342" max="3587" width="11.42578125" style="846"/>
    <col min="3588" max="3588" width="50.5703125" style="846" customWidth="1"/>
    <col min="3589" max="3594" width="19.28515625" style="846" customWidth="1"/>
    <col min="3595" max="3597" width="18.7109375" style="846" customWidth="1"/>
    <col min="3598" max="3843" width="11.42578125" style="846"/>
    <col min="3844" max="3844" width="50.5703125" style="846" customWidth="1"/>
    <col min="3845" max="3850" width="19.28515625" style="846" customWidth="1"/>
    <col min="3851" max="3853" width="18.7109375" style="846" customWidth="1"/>
    <col min="3854" max="4099" width="11.42578125" style="846"/>
    <col min="4100" max="4100" width="50.5703125" style="846" customWidth="1"/>
    <col min="4101" max="4106" width="19.28515625" style="846" customWidth="1"/>
    <col min="4107" max="4109" width="18.7109375" style="846" customWidth="1"/>
    <col min="4110" max="4355" width="11.42578125" style="846"/>
    <col min="4356" max="4356" width="50.5703125" style="846" customWidth="1"/>
    <col min="4357" max="4362" width="19.28515625" style="846" customWidth="1"/>
    <col min="4363" max="4365" width="18.7109375" style="846" customWidth="1"/>
    <col min="4366" max="4611" width="11.42578125" style="846"/>
    <col min="4612" max="4612" width="50.5703125" style="846" customWidth="1"/>
    <col min="4613" max="4618" width="19.28515625" style="846" customWidth="1"/>
    <col min="4619" max="4621" width="18.7109375" style="846" customWidth="1"/>
    <col min="4622" max="4867" width="11.42578125" style="846"/>
    <col min="4868" max="4868" width="50.5703125" style="846" customWidth="1"/>
    <col min="4869" max="4874" width="19.28515625" style="846" customWidth="1"/>
    <col min="4875" max="4877" width="18.7109375" style="846" customWidth="1"/>
    <col min="4878" max="5123" width="11.42578125" style="846"/>
    <col min="5124" max="5124" width="50.5703125" style="846" customWidth="1"/>
    <col min="5125" max="5130" width="19.28515625" style="846" customWidth="1"/>
    <col min="5131" max="5133" width="18.7109375" style="846" customWidth="1"/>
    <col min="5134" max="5379" width="11.42578125" style="846"/>
    <col min="5380" max="5380" width="50.5703125" style="846" customWidth="1"/>
    <col min="5381" max="5386" width="19.28515625" style="846" customWidth="1"/>
    <col min="5387" max="5389" width="18.7109375" style="846" customWidth="1"/>
    <col min="5390" max="5635" width="11.42578125" style="846"/>
    <col min="5636" max="5636" width="50.5703125" style="846" customWidth="1"/>
    <col min="5637" max="5642" width="19.28515625" style="846" customWidth="1"/>
    <col min="5643" max="5645" width="18.7109375" style="846" customWidth="1"/>
    <col min="5646" max="5891" width="11.42578125" style="846"/>
    <col min="5892" max="5892" width="50.5703125" style="846" customWidth="1"/>
    <col min="5893" max="5898" width="19.28515625" style="846" customWidth="1"/>
    <col min="5899" max="5901" width="18.7109375" style="846" customWidth="1"/>
    <col min="5902" max="6147" width="11.42578125" style="846"/>
    <col min="6148" max="6148" width="50.5703125" style="846" customWidth="1"/>
    <col min="6149" max="6154" width="19.28515625" style="846" customWidth="1"/>
    <col min="6155" max="6157" width="18.7109375" style="846" customWidth="1"/>
    <col min="6158" max="6403" width="11.42578125" style="846"/>
    <col min="6404" max="6404" width="50.5703125" style="846" customWidth="1"/>
    <col min="6405" max="6410" width="19.28515625" style="846" customWidth="1"/>
    <col min="6411" max="6413" width="18.7109375" style="846" customWidth="1"/>
    <col min="6414" max="6659" width="11.42578125" style="846"/>
    <col min="6660" max="6660" width="50.5703125" style="846" customWidth="1"/>
    <col min="6661" max="6666" width="19.28515625" style="846" customWidth="1"/>
    <col min="6667" max="6669" width="18.7109375" style="846" customWidth="1"/>
    <col min="6670" max="6915" width="11.42578125" style="846"/>
    <col min="6916" max="6916" width="50.5703125" style="846" customWidth="1"/>
    <col min="6917" max="6922" width="19.28515625" style="846" customWidth="1"/>
    <col min="6923" max="6925" width="18.7109375" style="846" customWidth="1"/>
    <col min="6926" max="7171" width="11.42578125" style="846"/>
    <col min="7172" max="7172" width="50.5703125" style="846" customWidth="1"/>
    <col min="7173" max="7178" width="19.28515625" style="846" customWidth="1"/>
    <col min="7179" max="7181" width="18.7109375" style="846" customWidth="1"/>
    <col min="7182" max="7427" width="11.42578125" style="846"/>
    <col min="7428" max="7428" width="50.5703125" style="846" customWidth="1"/>
    <col min="7429" max="7434" width="19.28515625" style="846" customWidth="1"/>
    <col min="7435" max="7437" width="18.7109375" style="846" customWidth="1"/>
    <col min="7438" max="7683" width="11.42578125" style="846"/>
    <col min="7684" max="7684" width="50.5703125" style="846" customWidth="1"/>
    <col min="7685" max="7690" width="19.28515625" style="846" customWidth="1"/>
    <col min="7691" max="7693" width="18.7109375" style="846" customWidth="1"/>
    <col min="7694" max="7939" width="11.42578125" style="846"/>
    <col min="7940" max="7940" width="50.5703125" style="846" customWidth="1"/>
    <col min="7941" max="7946" width="19.28515625" style="846" customWidth="1"/>
    <col min="7947" max="7949" width="18.7109375" style="846" customWidth="1"/>
    <col min="7950" max="8195" width="11.42578125" style="846"/>
    <col min="8196" max="8196" width="50.5703125" style="846" customWidth="1"/>
    <col min="8197" max="8202" width="19.28515625" style="846" customWidth="1"/>
    <col min="8203" max="8205" width="18.7109375" style="846" customWidth="1"/>
    <col min="8206" max="8451" width="11.42578125" style="846"/>
    <col min="8452" max="8452" width="50.5703125" style="846" customWidth="1"/>
    <col min="8453" max="8458" width="19.28515625" style="846" customWidth="1"/>
    <col min="8459" max="8461" width="18.7109375" style="846" customWidth="1"/>
    <col min="8462" max="8707" width="11.42578125" style="846"/>
    <col min="8708" max="8708" width="50.5703125" style="846" customWidth="1"/>
    <col min="8709" max="8714" width="19.28515625" style="846" customWidth="1"/>
    <col min="8715" max="8717" width="18.7109375" style="846" customWidth="1"/>
    <col min="8718" max="8963" width="11.42578125" style="846"/>
    <col min="8964" max="8964" width="50.5703125" style="846" customWidth="1"/>
    <col min="8965" max="8970" width="19.28515625" style="846" customWidth="1"/>
    <col min="8971" max="8973" width="18.7109375" style="846" customWidth="1"/>
    <col min="8974" max="9219" width="11.42578125" style="846"/>
    <col min="9220" max="9220" width="50.5703125" style="846" customWidth="1"/>
    <col min="9221" max="9226" width="19.28515625" style="846" customWidth="1"/>
    <col min="9227" max="9229" width="18.7109375" style="846" customWidth="1"/>
    <col min="9230" max="9475" width="11.42578125" style="846"/>
    <col min="9476" max="9476" width="50.5703125" style="846" customWidth="1"/>
    <col min="9477" max="9482" width="19.28515625" style="846" customWidth="1"/>
    <col min="9483" max="9485" width="18.7109375" style="846" customWidth="1"/>
    <col min="9486" max="9731" width="11.42578125" style="846"/>
    <col min="9732" max="9732" width="50.5703125" style="846" customWidth="1"/>
    <col min="9733" max="9738" width="19.28515625" style="846" customWidth="1"/>
    <col min="9739" max="9741" width="18.7109375" style="846" customWidth="1"/>
    <col min="9742" max="9987" width="11.42578125" style="846"/>
    <col min="9988" max="9988" width="50.5703125" style="846" customWidth="1"/>
    <col min="9989" max="9994" width="19.28515625" style="846" customWidth="1"/>
    <col min="9995" max="9997" width="18.7109375" style="846" customWidth="1"/>
    <col min="9998" max="10243" width="11.42578125" style="846"/>
    <col min="10244" max="10244" width="50.5703125" style="846" customWidth="1"/>
    <col min="10245" max="10250" width="19.28515625" style="846" customWidth="1"/>
    <col min="10251" max="10253" width="18.7109375" style="846" customWidth="1"/>
    <col min="10254" max="10499" width="11.42578125" style="846"/>
    <col min="10500" max="10500" width="50.5703125" style="846" customWidth="1"/>
    <col min="10501" max="10506" width="19.28515625" style="846" customWidth="1"/>
    <col min="10507" max="10509" width="18.7109375" style="846" customWidth="1"/>
    <col min="10510" max="10755" width="11.42578125" style="846"/>
    <col min="10756" max="10756" width="50.5703125" style="846" customWidth="1"/>
    <col min="10757" max="10762" width="19.28515625" style="846" customWidth="1"/>
    <col min="10763" max="10765" width="18.7109375" style="846" customWidth="1"/>
    <col min="10766" max="11011" width="11.42578125" style="846"/>
    <col min="11012" max="11012" width="50.5703125" style="846" customWidth="1"/>
    <col min="11013" max="11018" width="19.28515625" style="846" customWidth="1"/>
    <col min="11019" max="11021" width="18.7109375" style="846" customWidth="1"/>
    <col min="11022" max="11267" width="11.42578125" style="846"/>
    <col min="11268" max="11268" width="50.5703125" style="846" customWidth="1"/>
    <col min="11269" max="11274" width="19.28515625" style="846" customWidth="1"/>
    <col min="11275" max="11277" width="18.7109375" style="846" customWidth="1"/>
    <col min="11278" max="11523" width="11.42578125" style="846"/>
    <col min="11524" max="11524" width="50.5703125" style="846" customWidth="1"/>
    <col min="11525" max="11530" width="19.28515625" style="846" customWidth="1"/>
    <col min="11531" max="11533" width="18.7109375" style="846" customWidth="1"/>
    <col min="11534" max="11779" width="11.42578125" style="846"/>
    <col min="11780" max="11780" width="50.5703125" style="846" customWidth="1"/>
    <col min="11781" max="11786" width="19.28515625" style="846" customWidth="1"/>
    <col min="11787" max="11789" width="18.7109375" style="846" customWidth="1"/>
    <col min="11790" max="12035" width="11.42578125" style="846"/>
    <col min="12036" max="12036" width="50.5703125" style="846" customWidth="1"/>
    <col min="12037" max="12042" width="19.28515625" style="846" customWidth="1"/>
    <col min="12043" max="12045" width="18.7109375" style="846" customWidth="1"/>
    <col min="12046" max="12291" width="11.42578125" style="846"/>
    <col min="12292" max="12292" width="50.5703125" style="846" customWidth="1"/>
    <col min="12293" max="12298" width="19.28515625" style="846" customWidth="1"/>
    <col min="12299" max="12301" width="18.7109375" style="846" customWidth="1"/>
    <col min="12302" max="12547" width="11.42578125" style="846"/>
    <col min="12548" max="12548" width="50.5703125" style="846" customWidth="1"/>
    <col min="12549" max="12554" width="19.28515625" style="846" customWidth="1"/>
    <col min="12555" max="12557" width="18.7109375" style="846" customWidth="1"/>
    <col min="12558" max="12803" width="11.42578125" style="846"/>
    <col min="12804" max="12804" width="50.5703125" style="846" customWidth="1"/>
    <col min="12805" max="12810" width="19.28515625" style="846" customWidth="1"/>
    <col min="12811" max="12813" width="18.7109375" style="846" customWidth="1"/>
    <col min="12814" max="13059" width="11.42578125" style="846"/>
    <col min="13060" max="13060" width="50.5703125" style="846" customWidth="1"/>
    <col min="13061" max="13066" width="19.28515625" style="846" customWidth="1"/>
    <col min="13067" max="13069" width="18.7109375" style="846" customWidth="1"/>
    <col min="13070" max="13315" width="11.42578125" style="846"/>
    <col min="13316" max="13316" width="50.5703125" style="846" customWidth="1"/>
    <col min="13317" max="13322" width="19.28515625" style="846" customWidth="1"/>
    <col min="13323" max="13325" width="18.7109375" style="846" customWidth="1"/>
    <col min="13326" max="13571" width="11.42578125" style="846"/>
    <col min="13572" max="13572" width="50.5703125" style="846" customWidth="1"/>
    <col min="13573" max="13578" width="19.28515625" style="846" customWidth="1"/>
    <col min="13579" max="13581" width="18.7109375" style="846" customWidth="1"/>
    <col min="13582" max="13827" width="11.42578125" style="846"/>
    <col min="13828" max="13828" width="50.5703125" style="846" customWidth="1"/>
    <col min="13829" max="13834" width="19.28515625" style="846" customWidth="1"/>
    <col min="13835" max="13837" width="18.7109375" style="846" customWidth="1"/>
    <col min="13838" max="14083" width="11.42578125" style="846"/>
    <col min="14084" max="14084" width="50.5703125" style="846" customWidth="1"/>
    <col min="14085" max="14090" width="19.28515625" style="846" customWidth="1"/>
    <col min="14091" max="14093" width="18.7109375" style="846" customWidth="1"/>
    <col min="14094" max="14339" width="11.42578125" style="846"/>
    <col min="14340" max="14340" width="50.5703125" style="846" customWidth="1"/>
    <col min="14341" max="14346" width="19.28515625" style="846" customWidth="1"/>
    <col min="14347" max="14349" width="18.7109375" style="846" customWidth="1"/>
    <col min="14350" max="14595" width="11.42578125" style="846"/>
    <col min="14596" max="14596" width="50.5703125" style="846" customWidth="1"/>
    <col min="14597" max="14602" width="19.28515625" style="846" customWidth="1"/>
    <col min="14603" max="14605" width="18.7109375" style="846" customWidth="1"/>
    <col min="14606" max="14851" width="11.42578125" style="846"/>
    <col min="14852" max="14852" width="50.5703125" style="846" customWidth="1"/>
    <col min="14853" max="14858" width="19.28515625" style="846" customWidth="1"/>
    <col min="14859" max="14861" width="18.7109375" style="846" customWidth="1"/>
    <col min="14862" max="15107" width="11.42578125" style="846"/>
    <col min="15108" max="15108" width="50.5703125" style="846" customWidth="1"/>
    <col min="15109" max="15114" width="19.28515625" style="846" customWidth="1"/>
    <col min="15115" max="15117" width="18.7109375" style="846" customWidth="1"/>
    <col min="15118" max="15363" width="11.42578125" style="846"/>
    <col min="15364" max="15364" width="50.5703125" style="846" customWidth="1"/>
    <col min="15365" max="15370" width="19.28515625" style="846" customWidth="1"/>
    <col min="15371" max="15373" width="18.7109375" style="846" customWidth="1"/>
    <col min="15374" max="15619" width="11.42578125" style="846"/>
    <col min="15620" max="15620" width="50.5703125" style="846" customWidth="1"/>
    <col min="15621" max="15626" width="19.28515625" style="846" customWidth="1"/>
    <col min="15627" max="15629" width="18.7109375" style="846" customWidth="1"/>
    <col min="15630" max="15875" width="11.42578125" style="846"/>
    <col min="15876" max="15876" width="50.5703125" style="846" customWidth="1"/>
    <col min="15877" max="15882" width="19.28515625" style="846" customWidth="1"/>
    <col min="15883" max="15885" width="18.7109375" style="846" customWidth="1"/>
    <col min="15886" max="16131" width="11.42578125" style="846"/>
    <col min="16132" max="16132" width="50.5703125" style="846" customWidth="1"/>
    <col min="16133" max="16138" width="19.28515625" style="846" customWidth="1"/>
    <col min="16139" max="16141" width="18.7109375" style="846" customWidth="1"/>
    <col min="16142" max="16384" width="11.42578125" style="846"/>
  </cols>
  <sheetData>
    <row r="1" spans="1:13" s="842" customFormat="1" ht="24.95" customHeight="1" x14ac:dyDescent="0.25">
      <c r="A1" s="841" t="s">
        <v>327</v>
      </c>
    </row>
    <row r="2" spans="1:13" s="845" customFormat="1" ht="24.95" customHeight="1" thickBot="1" x14ac:dyDescent="0.3">
      <c r="A2" s="843" t="s">
        <v>1028</v>
      </c>
      <c r="B2" s="844"/>
      <c r="C2" s="844"/>
      <c r="D2" s="844"/>
      <c r="E2" s="844"/>
      <c r="F2" s="844"/>
      <c r="G2" s="844"/>
      <c r="H2" s="844"/>
      <c r="I2" s="844"/>
      <c r="J2" s="844"/>
      <c r="K2" s="844"/>
      <c r="L2" s="844"/>
      <c r="M2" s="844"/>
    </row>
    <row r="3" spans="1:13" ht="20.100000000000001" customHeight="1" x14ac:dyDescent="0.25">
      <c r="A3" s="1402" t="s">
        <v>456</v>
      </c>
      <c r="B3" s="1404" t="s">
        <v>1000</v>
      </c>
      <c r="C3" s="1405"/>
      <c r="D3" s="1405"/>
      <c r="E3" s="1405"/>
      <c r="F3" s="1405"/>
      <c r="G3" s="1405"/>
      <c r="H3" s="1405"/>
      <c r="I3" s="1405"/>
      <c r="J3" s="1405"/>
      <c r="K3" s="1405"/>
      <c r="L3" s="1405"/>
      <c r="M3" s="1405"/>
    </row>
    <row r="4" spans="1:13" s="850" customFormat="1" ht="20.100000000000001" customHeight="1" x14ac:dyDescent="0.25">
      <c r="A4" s="1403"/>
      <c r="B4" s="847">
        <v>2004</v>
      </c>
      <c r="C4" s="848">
        <v>2005</v>
      </c>
      <c r="D4" s="848">
        <v>2006</v>
      </c>
      <c r="E4" s="848">
        <v>2007</v>
      </c>
      <c r="F4" s="848">
        <v>2008</v>
      </c>
      <c r="G4" s="848">
        <v>2009</v>
      </c>
      <c r="H4" s="848">
        <v>2010</v>
      </c>
      <c r="I4" s="848">
        <v>2011</v>
      </c>
      <c r="J4" s="848">
        <v>2012</v>
      </c>
      <c r="K4" s="849">
        <v>2013</v>
      </c>
      <c r="L4" s="849">
        <v>2014</v>
      </c>
      <c r="M4" s="849">
        <v>2015</v>
      </c>
    </row>
    <row r="5" spans="1:13" s="850" customFormat="1" ht="20.100000000000001" customHeight="1" x14ac:dyDescent="0.25">
      <c r="A5" s="851" t="s">
        <v>1001</v>
      </c>
      <c r="B5" s="852">
        <v>114</v>
      </c>
      <c r="C5" s="852">
        <v>145</v>
      </c>
      <c r="D5" s="852">
        <v>207</v>
      </c>
      <c r="E5" s="852">
        <v>209</v>
      </c>
      <c r="F5" s="852">
        <v>254</v>
      </c>
      <c r="G5" s="852">
        <v>293</v>
      </c>
      <c r="H5" s="852">
        <v>276</v>
      </c>
      <c r="I5" s="852">
        <v>309</v>
      </c>
      <c r="J5" s="852">
        <v>368</v>
      </c>
      <c r="K5" s="852">
        <v>317</v>
      </c>
      <c r="L5" s="852">
        <v>292</v>
      </c>
      <c r="M5" s="852">
        <v>293</v>
      </c>
    </row>
    <row r="6" spans="1:13" s="850" customFormat="1" ht="20.100000000000001" customHeight="1" x14ac:dyDescent="0.25">
      <c r="A6" s="853" t="s">
        <v>457</v>
      </c>
      <c r="B6" s="854">
        <v>21</v>
      </c>
      <c r="C6" s="854">
        <v>29</v>
      </c>
      <c r="D6" s="854">
        <v>54</v>
      </c>
      <c r="E6" s="854">
        <v>61</v>
      </c>
      <c r="F6" s="854">
        <v>75</v>
      </c>
      <c r="G6" s="854">
        <v>79</v>
      </c>
      <c r="H6" s="854">
        <v>75</v>
      </c>
      <c r="I6" s="854">
        <v>60</v>
      </c>
      <c r="J6" s="854">
        <v>76</v>
      </c>
      <c r="K6" s="854">
        <v>70</v>
      </c>
      <c r="L6" s="854">
        <v>66</v>
      </c>
      <c r="M6" s="854">
        <v>78</v>
      </c>
    </row>
    <row r="7" spans="1:13" s="850" customFormat="1" ht="20.100000000000001" customHeight="1" x14ac:dyDescent="0.25">
      <c r="A7" s="853" t="s">
        <v>458</v>
      </c>
      <c r="B7" s="854">
        <v>36</v>
      </c>
      <c r="C7" s="854">
        <v>39</v>
      </c>
      <c r="D7" s="854">
        <v>48</v>
      </c>
      <c r="E7" s="854">
        <v>37</v>
      </c>
      <c r="F7" s="854">
        <v>41</v>
      </c>
      <c r="G7" s="854">
        <v>62</v>
      </c>
      <c r="H7" s="854">
        <v>62</v>
      </c>
      <c r="I7" s="854">
        <v>69</v>
      </c>
      <c r="J7" s="854">
        <v>83</v>
      </c>
      <c r="K7" s="854">
        <v>79</v>
      </c>
      <c r="L7" s="854">
        <v>64</v>
      </c>
      <c r="M7" s="854">
        <v>65</v>
      </c>
    </row>
    <row r="8" spans="1:13" s="850" customFormat="1" ht="20.100000000000001" customHeight="1" x14ac:dyDescent="0.25">
      <c r="A8" s="853" t="s">
        <v>465</v>
      </c>
      <c r="B8" s="854">
        <v>7</v>
      </c>
      <c r="C8" s="854">
        <v>4</v>
      </c>
      <c r="D8" s="854">
        <v>4</v>
      </c>
      <c r="E8" s="854">
        <v>10</v>
      </c>
      <c r="F8" s="854">
        <v>13</v>
      </c>
      <c r="G8" s="854">
        <v>5</v>
      </c>
      <c r="H8" s="854">
        <v>11</v>
      </c>
      <c r="I8" s="854">
        <v>12</v>
      </c>
      <c r="J8" s="854">
        <v>12</v>
      </c>
      <c r="K8" s="854">
        <v>14</v>
      </c>
      <c r="L8" s="854">
        <v>9</v>
      </c>
      <c r="M8" s="854">
        <v>14</v>
      </c>
    </row>
    <row r="9" spans="1:13" s="850" customFormat="1" ht="20.100000000000001" customHeight="1" x14ac:dyDescent="0.25">
      <c r="A9" s="853" t="s">
        <v>460</v>
      </c>
      <c r="B9" s="854">
        <v>4</v>
      </c>
      <c r="C9" s="854">
        <v>6</v>
      </c>
      <c r="D9" s="854">
        <v>11</v>
      </c>
      <c r="E9" s="854">
        <v>1</v>
      </c>
      <c r="F9" s="854">
        <v>11</v>
      </c>
      <c r="G9" s="854">
        <v>8</v>
      </c>
      <c r="H9" s="854">
        <v>12</v>
      </c>
      <c r="I9" s="854">
        <v>13</v>
      </c>
      <c r="J9" s="854">
        <v>22</v>
      </c>
      <c r="K9" s="854">
        <v>9</v>
      </c>
      <c r="L9" s="854">
        <v>16</v>
      </c>
      <c r="M9" s="854">
        <v>11</v>
      </c>
    </row>
    <row r="10" spans="1:13" s="850" customFormat="1" ht="20.100000000000001" customHeight="1" x14ac:dyDescent="0.25">
      <c r="A10" s="853" t="s">
        <v>464</v>
      </c>
      <c r="B10" s="854">
        <v>6</v>
      </c>
      <c r="C10" s="854">
        <v>3</v>
      </c>
      <c r="D10" s="854">
        <v>8</v>
      </c>
      <c r="E10" s="854">
        <v>9</v>
      </c>
      <c r="F10" s="854">
        <v>7</v>
      </c>
      <c r="G10" s="854">
        <v>13</v>
      </c>
      <c r="H10" s="854">
        <v>12</v>
      </c>
      <c r="I10" s="854">
        <v>13</v>
      </c>
      <c r="J10" s="854">
        <v>12</v>
      </c>
      <c r="K10" s="854">
        <v>14</v>
      </c>
      <c r="L10" s="854">
        <v>9</v>
      </c>
      <c r="M10" s="854">
        <v>10</v>
      </c>
    </row>
    <row r="11" spans="1:13" s="850" customFormat="1" ht="20.100000000000001" customHeight="1" x14ac:dyDescent="0.25">
      <c r="A11" s="853" t="s">
        <v>468</v>
      </c>
      <c r="B11" s="854">
        <v>2</v>
      </c>
      <c r="C11" s="854">
        <v>2</v>
      </c>
      <c r="D11" s="854">
        <v>2</v>
      </c>
      <c r="E11" s="854">
        <v>2</v>
      </c>
      <c r="F11" s="854">
        <v>10</v>
      </c>
      <c r="G11" s="854">
        <v>6</v>
      </c>
      <c r="H11" s="854">
        <v>9</v>
      </c>
      <c r="I11" s="854">
        <v>6</v>
      </c>
      <c r="J11" s="854">
        <v>13</v>
      </c>
      <c r="K11" s="854">
        <v>11</v>
      </c>
      <c r="L11" s="854">
        <v>3</v>
      </c>
      <c r="M11" s="854">
        <v>10</v>
      </c>
    </row>
    <row r="12" spans="1:13" s="850" customFormat="1" ht="20.100000000000001" customHeight="1" x14ac:dyDescent="0.25">
      <c r="A12" s="853" t="s">
        <v>461</v>
      </c>
      <c r="B12" s="854">
        <v>9</v>
      </c>
      <c r="C12" s="854">
        <v>18</v>
      </c>
      <c r="D12" s="854">
        <v>17</v>
      </c>
      <c r="E12" s="854">
        <v>27</v>
      </c>
      <c r="F12" s="854">
        <v>13</v>
      </c>
      <c r="G12" s="854">
        <v>15</v>
      </c>
      <c r="H12" s="854">
        <v>9</v>
      </c>
      <c r="I12" s="854">
        <v>17</v>
      </c>
      <c r="J12" s="854">
        <v>16</v>
      </c>
      <c r="K12" s="854">
        <v>7</v>
      </c>
      <c r="L12" s="854">
        <v>14</v>
      </c>
      <c r="M12" s="854">
        <v>9</v>
      </c>
    </row>
    <row r="13" spans="1:13" s="850" customFormat="1" ht="20.100000000000001" customHeight="1" x14ac:dyDescent="0.25">
      <c r="A13" s="853" t="s">
        <v>467</v>
      </c>
      <c r="B13" s="854">
        <v>3</v>
      </c>
      <c r="C13" s="854">
        <v>4</v>
      </c>
      <c r="D13" s="854">
        <v>6</v>
      </c>
      <c r="E13" s="854">
        <v>3</v>
      </c>
      <c r="F13" s="854">
        <v>4</v>
      </c>
      <c r="G13" s="854">
        <v>7</v>
      </c>
      <c r="H13" s="854">
        <v>4</v>
      </c>
      <c r="I13" s="854">
        <v>9</v>
      </c>
      <c r="J13" s="854">
        <v>6</v>
      </c>
      <c r="K13" s="854">
        <v>2</v>
      </c>
      <c r="L13" s="854">
        <v>4</v>
      </c>
      <c r="M13" s="854">
        <v>7</v>
      </c>
    </row>
    <row r="14" spans="1:13" s="850" customFormat="1" ht="20.100000000000001" customHeight="1" x14ac:dyDescent="0.25">
      <c r="A14" s="853" t="s">
        <v>466</v>
      </c>
      <c r="B14" s="855">
        <v>3</v>
      </c>
      <c r="C14" s="855">
        <v>4</v>
      </c>
      <c r="D14" s="855">
        <v>2</v>
      </c>
      <c r="E14" s="855">
        <v>3</v>
      </c>
      <c r="F14" s="854">
        <v>7</v>
      </c>
      <c r="G14" s="854">
        <v>9</v>
      </c>
      <c r="H14" s="854">
        <v>7</v>
      </c>
      <c r="I14" s="854">
        <v>10</v>
      </c>
      <c r="J14" s="854">
        <v>5</v>
      </c>
      <c r="K14" s="854">
        <v>5</v>
      </c>
      <c r="L14" s="854">
        <v>6</v>
      </c>
      <c r="M14" s="854">
        <v>5</v>
      </c>
    </row>
    <row r="15" spans="1:13" s="850" customFormat="1" ht="20.100000000000001" customHeight="1" x14ac:dyDescent="0.25">
      <c r="A15" s="853" t="s">
        <v>471</v>
      </c>
      <c r="B15" s="855">
        <v>0</v>
      </c>
      <c r="C15" s="854">
        <v>1</v>
      </c>
      <c r="D15" s="854">
        <v>6</v>
      </c>
      <c r="E15" s="854">
        <v>5</v>
      </c>
      <c r="F15" s="854">
        <v>5</v>
      </c>
      <c r="G15" s="854">
        <v>7</v>
      </c>
      <c r="H15" s="854">
        <v>3</v>
      </c>
      <c r="I15" s="854">
        <v>7</v>
      </c>
      <c r="J15" s="854">
        <v>3</v>
      </c>
      <c r="K15" s="854">
        <v>3</v>
      </c>
      <c r="L15" s="854">
        <v>3</v>
      </c>
      <c r="M15" s="854">
        <v>5</v>
      </c>
    </row>
    <row r="16" spans="1:13" s="850" customFormat="1" ht="20.100000000000001" customHeight="1" x14ac:dyDescent="0.25">
      <c r="A16" s="853" t="s">
        <v>1002</v>
      </c>
      <c r="B16" s="854">
        <v>0</v>
      </c>
      <c r="C16" s="854">
        <v>0</v>
      </c>
      <c r="D16" s="854">
        <v>0</v>
      </c>
      <c r="E16" s="854">
        <v>0</v>
      </c>
      <c r="F16" s="854">
        <v>0</v>
      </c>
      <c r="G16" s="854">
        <v>1</v>
      </c>
      <c r="H16" s="854">
        <v>1</v>
      </c>
      <c r="I16" s="854">
        <v>7</v>
      </c>
      <c r="J16" s="854">
        <v>2</v>
      </c>
      <c r="K16" s="854">
        <v>4</v>
      </c>
      <c r="L16" s="854" t="s">
        <v>491</v>
      </c>
      <c r="M16" s="854">
        <v>5</v>
      </c>
    </row>
    <row r="17" spans="1:13" s="850" customFormat="1" ht="20.100000000000001" customHeight="1" x14ac:dyDescent="0.25">
      <c r="A17" s="853" t="s">
        <v>459</v>
      </c>
      <c r="B17" s="854">
        <v>6</v>
      </c>
      <c r="C17" s="854">
        <v>8</v>
      </c>
      <c r="D17" s="854">
        <v>4</v>
      </c>
      <c r="E17" s="854">
        <v>6</v>
      </c>
      <c r="F17" s="854">
        <v>13</v>
      </c>
      <c r="G17" s="854">
        <v>10</v>
      </c>
      <c r="H17" s="854">
        <v>10</v>
      </c>
      <c r="I17" s="854">
        <v>8</v>
      </c>
      <c r="J17" s="854">
        <v>16</v>
      </c>
      <c r="K17" s="854">
        <v>15</v>
      </c>
      <c r="L17" s="854">
        <v>16</v>
      </c>
      <c r="M17" s="854">
        <v>4</v>
      </c>
    </row>
    <row r="18" spans="1:13" s="850" customFormat="1" ht="20.100000000000001" customHeight="1" x14ac:dyDescent="0.25">
      <c r="A18" s="856" t="s">
        <v>462</v>
      </c>
      <c r="B18" s="855">
        <v>4</v>
      </c>
      <c r="C18" s="855">
        <v>0</v>
      </c>
      <c r="D18" s="855">
        <v>11</v>
      </c>
      <c r="E18" s="855">
        <v>1</v>
      </c>
      <c r="F18" s="854">
        <v>5</v>
      </c>
      <c r="G18" s="854">
        <v>6</v>
      </c>
      <c r="H18" s="854">
        <v>4</v>
      </c>
      <c r="I18" s="854">
        <v>5</v>
      </c>
      <c r="J18" s="854">
        <v>8</v>
      </c>
      <c r="K18" s="854">
        <v>8</v>
      </c>
      <c r="L18" s="854">
        <v>11</v>
      </c>
      <c r="M18" s="854">
        <v>4</v>
      </c>
    </row>
    <row r="19" spans="1:13" s="850" customFormat="1" ht="20.100000000000001" customHeight="1" x14ac:dyDescent="0.25">
      <c r="A19" s="853" t="s">
        <v>490</v>
      </c>
      <c r="B19" s="854">
        <v>0</v>
      </c>
      <c r="C19" s="854">
        <v>2</v>
      </c>
      <c r="D19" s="854">
        <v>3</v>
      </c>
      <c r="E19" s="854">
        <v>0</v>
      </c>
      <c r="F19" s="854">
        <v>1</v>
      </c>
      <c r="G19" s="854">
        <v>0</v>
      </c>
      <c r="H19" s="854">
        <v>2</v>
      </c>
      <c r="I19" s="854">
        <v>2</v>
      </c>
      <c r="J19" s="854">
        <v>1</v>
      </c>
      <c r="K19" s="854">
        <v>0</v>
      </c>
      <c r="L19" s="854">
        <v>1</v>
      </c>
      <c r="M19" s="854">
        <v>4</v>
      </c>
    </row>
    <row r="20" spans="1:13" s="850" customFormat="1" ht="20.100000000000001" customHeight="1" x14ac:dyDescent="0.25">
      <c r="A20" s="856" t="s">
        <v>472</v>
      </c>
      <c r="B20" s="857">
        <v>1</v>
      </c>
      <c r="C20" s="857">
        <v>1</v>
      </c>
      <c r="D20" s="857">
        <v>1</v>
      </c>
      <c r="E20" s="857">
        <v>1</v>
      </c>
      <c r="F20" s="858">
        <v>4</v>
      </c>
      <c r="G20" s="858">
        <v>2</v>
      </c>
      <c r="H20" s="858">
        <v>1</v>
      </c>
      <c r="I20" s="858">
        <v>3</v>
      </c>
      <c r="J20" s="858">
        <v>4</v>
      </c>
      <c r="K20" s="858">
        <v>4</v>
      </c>
      <c r="L20" s="858">
        <v>2</v>
      </c>
      <c r="M20" s="858">
        <v>3</v>
      </c>
    </row>
    <row r="21" spans="1:13" s="850" customFormat="1" ht="20.100000000000001" customHeight="1" x14ac:dyDescent="0.25">
      <c r="A21" s="856" t="s">
        <v>477</v>
      </c>
      <c r="B21" s="857">
        <v>0</v>
      </c>
      <c r="C21" s="857">
        <v>0</v>
      </c>
      <c r="D21" s="857">
        <v>3</v>
      </c>
      <c r="E21" s="857">
        <v>3</v>
      </c>
      <c r="F21" s="858">
        <v>2</v>
      </c>
      <c r="G21" s="858">
        <v>1</v>
      </c>
      <c r="H21" s="858">
        <v>1</v>
      </c>
      <c r="I21" s="858">
        <v>1</v>
      </c>
      <c r="J21" s="858">
        <v>2</v>
      </c>
      <c r="K21" s="858">
        <v>0</v>
      </c>
      <c r="L21" s="858">
        <v>2</v>
      </c>
      <c r="M21" s="858">
        <v>3</v>
      </c>
    </row>
    <row r="22" spans="1:13" s="850" customFormat="1" ht="20.100000000000001" customHeight="1" x14ac:dyDescent="0.25">
      <c r="A22" s="856" t="s">
        <v>483</v>
      </c>
      <c r="B22" s="857">
        <v>0</v>
      </c>
      <c r="C22" s="857">
        <v>0</v>
      </c>
      <c r="D22" s="857">
        <v>0</v>
      </c>
      <c r="E22" s="857">
        <v>0</v>
      </c>
      <c r="F22" s="858">
        <v>0</v>
      </c>
      <c r="G22" s="858">
        <v>0</v>
      </c>
      <c r="H22" s="858">
        <v>1</v>
      </c>
      <c r="I22" s="858">
        <v>1</v>
      </c>
      <c r="J22" s="858">
        <v>1</v>
      </c>
      <c r="K22" s="858">
        <v>1</v>
      </c>
      <c r="L22" s="858">
        <v>1</v>
      </c>
      <c r="M22" s="858">
        <v>3</v>
      </c>
    </row>
    <row r="23" spans="1:13" s="850" customFormat="1" ht="20.100000000000001" customHeight="1" x14ac:dyDescent="0.25">
      <c r="A23" s="853" t="s">
        <v>488</v>
      </c>
      <c r="B23" s="854">
        <v>0</v>
      </c>
      <c r="C23" s="854">
        <v>0</v>
      </c>
      <c r="D23" s="854">
        <v>1</v>
      </c>
      <c r="E23" s="854">
        <v>2</v>
      </c>
      <c r="F23" s="854">
        <v>0</v>
      </c>
      <c r="G23" s="854">
        <v>1</v>
      </c>
      <c r="H23" s="854">
        <v>3</v>
      </c>
      <c r="I23" s="854">
        <v>0</v>
      </c>
      <c r="J23" s="854">
        <v>3</v>
      </c>
      <c r="K23" s="854">
        <v>0</v>
      </c>
      <c r="L23" s="854">
        <v>1</v>
      </c>
      <c r="M23" s="854">
        <v>3</v>
      </c>
    </row>
    <row r="24" spans="1:13" s="850" customFormat="1" ht="20.100000000000001" customHeight="1" x14ac:dyDescent="0.25">
      <c r="A24" s="853" t="s">
        <v>463</v>
      </c>
      <c r="B24" s="854">
        <v>2</v>
      </c>
      <c r="C24" s="854">
        <v>0</v>
      </c>
      <c r="D24" s="854">
        <v>2</v>
      </c>
      <c r="E24" s="854">
        <v>2</v>
      </c>
      <c r="F24" s="854">
        <v>1</v>
      </c>
      <c r="G24" s="854">
        <v>3</v>
      </c>
      <c r="H24" s="854">
        <v>4</v>
      </c>
      <c r="I24" s="854">
        <v>6</v>
      </c>
      <c r="J24" s="854">
        <v>4</v>
      </c>
      <c r="K24" s="854">
        <v>7</v>
      </c>
      <c r="L24" s="854">
        <v>11</v>
      </c>
      <c r="M24" s="854">
        <v>2</v>
      </c>
    </row>
    <row r="25" spans="1:13" s="850" customFormat="1" ht="20.100000000000001" customHeight="1" x14ac:dyDescent="0.25">
      <c r="A25" s="853" t="s">
        <v>469</v>
      </c>
      <c r="B25" s="855">
        <v>1</v>
      </c>
      <c r="C25" s="855">
        <v>0</v>
      </c>
      <c r="D25" s="855">
        <v>0</v>
      </c>
      <c r="E25" s="855">
        <v>2</v>
      </c>
      <c r="F25" s="854">
        <v>2</v>
      </c>
      <c r="G25" s="854">
        <v>4</v>
      </c>
      <c r="H25" s="854">
        <v>3</v>
      </c>
      <c r="I25" s="854">
        <v>1</v>
      </c>
      <c r="J25" s="854">
        <v>1</v>
      </c>
      <c r="K25" s="854">
        <v>5</v>
      </c>
      <c r="L25" s="854">
        <v>3</v>
      </c>
      <c r="M25" s="854">
        <v>2</v>
      </c>
    </row>
    <row r="26" spans="1:13" s="850" customFormat="1" ht="20.100000000000001" customHeight="1" x14ac:dyDescent="0.25">
      <c r="A26" s="853" t="s">
        <v>473</v>
      </c>
      <c r="B26" s="855">
        <v>0</v>
      </c>
      <c r="C26" s="855">
        <v>1</v>
      </c>
      <c r="D26" s="855">
        <v>1</v>
      </c>
      <c r="E26" s="855">
        <v>2</v>
      </c>
      <c r="F26" s="854">
        <v>3</v>
      </c>
      <c r="G26" s="854">
        <v>8</v>
      </c>
      <c r="H26" s="854">
        <v>3</v>
      </c>
      <c r="I26" s="854">
        <v>5</v>
      </c>
      <c r="J26" s="854">
        <v>9</v>
      </c>
      <c r="K26" s="854">
        <v>3</v>
      </c>
      <c r="L26" s="854">
        <v>2</v>
      </c>
      <c r="M26" s="854">
        <v>2</v>
      </c>
    </row>
    <row r="27" spans="1:13" s="850" customFormat="1" ht="20.100000000000001" customHeight="1" x14ac:dyDescent="0.25">
      <c r="A27" s="856" t="s">
        <v>475</v>
      </c>
      <c r="B27" s="857">
        <v>0</v>
      </c>
      <c r="C27" s="857">
        <v>1</v>
      </c>
      <c r="D27" s="857">
        <v>1</v>
      </c>
      <c r="E27" s="857">
        <v>2</v>
      </c>
      <c r="F27" s="858">
        <v>1</v>
      </c>
      <c r="G27" s="858">
        <v>4</v>
      </c>
      <c r="H27" s="858">
        <v>2</v>
      </c>
      <c r="I27" s="858">
        <v>3</v>
      </c>
      <c r="J27" s="858">
        <v>2</v>
      </c>
      <c r="K27" s="858">
        <v>1</v>
      </c>
      <c r="L27" s="858">
        <v>2</v>
      </c>
      <c r="M27" s="858">
        <v>2</v>
      </c>
    </row>
    <row r="28" spans="1:13" s="850" customFormat="1" ht="20.100000000000001" customHeight="1" x14ac:dyDescent="0.25">
      <c r="A28" s="856" t="s">
        <v>482</v>
      </c>
      <c r="B28" s="857">
        <v>0</v>
      </c>
      <c r="C28" s="857">
        <v>0</v>
      </c>
      <c r="D28" s="857">
        <v>0</v>
      </c>
      <c r="E28" s="857">
        <v>0</v>
      </c>
      <c r="F28" s="858">
        <v>2</v>
      </c>
      <c r="G28" s="858">
        <v>2</v>
      </c>
      <c r="H28" s="858">
        <v>2</v>
      </c>
      <c r="I28" s="858">
        <v>2</v>
      </c>
      <c r="J28" s="858">
        <v>5</v>
      </c>
      <c r="K28" s="858">
        <v>1</v>
      </c>
      <c r="L28" s="858">
        <v>1</v>
      </c>
      <c r="M28" s="858">
        <v>2</v>
      </c>
    </row>
    <row r="29" spans="1:13" s="850" customFormat="1" ht="20.100000000000001" customHeight="1" x14ac:dyDescent="0.25">
      <c r="A29" s="856" t="s">
        <v>487</v>
      </c>
      <c r="B29" s="855">
        <v>0</v>
      </c>
      <c r="C29" s="855">
        <v>0</v>
      </c>
      <c r="D29" s="855">
        <v>1</v>
      </c>
      <c r="E29" s="855">
        <v>0</v>
      </c>
      <c r="F29" s="854">
        <v>0</v>
      </c>
      <c r="G29" s="854">
        <v>0</v>
      </c>
      <c r="H29" s="854">
        <v>0</v>
      </c>
      <c r="I29" s="854">
        <v>0</v>
      </c>
      <c r="J29" s="854">
        <v>0</v>
      </c>
      <c r="K29" s="854">
        <v>0</v>
      </c>
      <c r="L29" s="854">
        <v>1</v>
      </c>
      <c r="M29" s="854">
        <v>2</v>
      </c>
    </row>
    <row r="30" spans="1:13" s="850" customFormat="1" ht="20.100000000000001" customHeight="1" x14ac:dyDescent="0.25">
      <c r="A30" s="853" t="s">
        <v>1003</v>
      </c>
      <c r="B30" s="855">
        <v>0</v>
      </c>
      <c r="C30" s="855">
        <v>0</v>
      </c>
      <c r="D30" s="855">
        <v>0</v>
      </c>
      <c r="E30" s="855">
        <v>0</v>
      </c>
      <c r="F30" s="854">
        <v>0</v>
      </c>
      <c r="G30" s="854">
        <v>0</v>
      </c>
      <c r="H30" s="854">
        <v>0</v>
      </c>
      <c r="I30" s="854">
        <v>0</v>
      </c>
      <c r="J30" s="854">
        <v>0</v>
      </c>
      <c r="K30" s="854">
        <v>0</v>
      </c>
      <c r="L30" s="854">
        <v>0</v>
      </c>
      <c r="M30" s="854">
        <v>2</v>
      </c>
    </row>
    <row r="31" spans="1:13" s="850" customFormat="1" ht="20.100000000000001" customHeight="1" x14ac:dyDescent="0.25">
      <c r="A31" s="853" t="s">
        <v>1004</v>
      </c>
      <c r="B31" s="855">
        <v>0</v>
      </c>
      <c r="C31" s="855">
        <v>0</v>
      </c>
      <c r="D31" s="855">
        <v>0</v>
      </c>
      <c r="E31" s="855">
        <v>0</v>
      </c>
      <c r="F31" s="854">
        <v>0</v>
      </c>
      <c r="G31" s="854">
        <v>0</v>
      </c>
      <c r="H31" s="854">
        <v>1</v>
      </c>
      <c r="I31" s="854">
        <v>0</v>
      </c>
      <c r="J31" s="854">
        <v>0</v>
      </c>
      <c r="K31" s="854">
        <v>0</v>
      </c>
      <c r="L31" s="854">
        <v>0</v>
      </c>
      <c r="M31" s="854">
        <v>2</v>
      </c>
    </row>
    <row r="32" spans="1:13" s="850" customFormat="1" ht="20.100000000000001" customHeight="1" x14ac:dyDescent="0.25">
      <c r="A32" s="853" t="s">
        <v>1005</v>
      </c>
      <c r="B32" s="855">
        <v>0</v>
      </c>
      <c r="C32" s="855">
        <v>0</v>
      </c>
      <c r="D32" s="855">
        <v>2</v>
      </c>
      <c r="E32" s="855">
        <v>1</v>
      </c>
      <c r="F32" s="854">
        <v>2</v>
      </c>
      <c r="G32" s="854">
        <v>0</v>
      </c>
      <c r="H32" s="854">
        <v>0</v>
      </c>
      <c r="I32" s="854">
        <v>0</v>
      </c>
      <c r="J32" s="854">
        <v>1</v>
      </c>
      <c r="K32" s="854">
        <v>0</v>
      </c>
      <c r="L32" s="854">
        <v>0</v>
      </c>
      <c r="M32" s="854">
        <v>2</v>
      </c>
    </row>
    <row r="33" spans="1:13" s="850" customFormat="1" ht="20.100000000000001" customHeight="1" x14ac:dyDescent="0.25">
      <c r="A33" s="853" t="s">
        <v>1006</v>
      </c>
      <c r="B33" s="855">
        <v>0</v>
      </c>
      <c r="C33" s="855">
        <v>0</v>
      </c>
      <c r="D33" s="855">
        <v>0</v>
      </c>
      <c r="E33" s="855">
        <v>0</v>
      </c>
      <c r="F33" s="854">
        <v>0</v>
      </c>
      <c r="G33" s="854">
        <v>0</v>
      </c>
      <c r="H33" s="854">
        <v>0</v>
      </c>
      <c r="I33" s="854">
        <v>0</v>
      </c>
      <c r="J33" s="854">
        <v>0</v>
      </c>
      <c r="K33" s="854">
        <v>1</v>
      </c>
      <c r="L33" s="854">
        <v>0</v>
      </c>
      <c r="M33" s="854">
        <v>2</v>
      </c>
    </row>
    <row r="34" spans="1:13" s="850" customFormat="1" ht="20.100000000000001" customHeight="1" x14ac:dyDescent="0.25">
      <c r="A34" s="853" t="s">
        <v>470</v>
      </c>
      <c r="B34" s="855">
        <v>1</v>
      </c>
      <c r="C34" s="855">
        <v>1</v>
      </c>
      <c r="D34" s="855">
        <v>3</v>
      </c>
      <c r="E34" s="855">
        <v>3</v>
      </c>
      <c r="F34" s="854">
        <v>1</v>
      </c>
      <c r="G34" s="854">
        <v>6</v>
      </c>
      <c r="H34" s="854">
        <v>4</v>
      </c>
      <c r="I34" s="854">
        <v>2</v>
      </c>
      <c r="J34" s="854">
        <v>2</v>
      </c>
      <c r="K34" s="854">
        <v>4</v>
      </c>
      <c r="L34" s="854">
        <v>3</v>
      </c>
      <c r="M34" s="854">
        <v>1</v>
      </c>
    </row>
    <row r="35" spans="1:13" s="850" customFormat="1" ht="20.100000000000001" customHeight="1" x14ac:dyDescent="0.25">
      <c r="A35" s="856" t="s">
        <v>474</v>
      </c>
      <c r="B35" s="857">
        <v>0</v>
      </c>
      <c r="C35" s="857">
        <v>0</v>
      </c>
      <c r="D35" s="857">
        <v>0</v>
      </c>
      <c r="E35" s="857">
        <v>0</v>
      </c>
      <c r="F35" s="858">
        <v>0</v>
      </c>
      <c r="G35" s="858">
        <v>0</v>
      </c>
      <c r="H35" s="858">
        <v>0</v>
      </c>
      <c r="I35" s="858">
        <v>0</v>
      </c>
      <c r="J35" s="858">
        <v>0</v>
      </c>
      <c r="K35" s="858">
        <v>3</v>
      </c>
      <c r="L35" s="858">
        <v>2</v>
      </c>
      <c r="M35" s="858">
        <v>1</v>
      </c>
    </row>
    <row r="36" spans="1:13" s="850" customFormat="1" ht="20.100000000000001" customHeight="1" x14ac:dyDescent="0.25">
      <c r="A36" s="856" t="s">
        <v>476</v>
      </c>
      <c r="B36" s="857">
        <v>0</v>
      </c>
      <c r="C36" s="857">
        <v>0</v>
      </c>
      <c r="D36" s="857">
        <v>0</v>
      </c>
      <c r="E36" s="857">
        <v>0</v>
      </c>
      <c r="F36" s="858">
        <v>1</v>
      </c>
      <c r="G36" s="858">
        <v>0</v>
      </c>
      <c r="H36" s="858">
        <v>0</v>
      </c>
      <c r="I36" s="858">
        <v>0</v>
      </c>
      <c r="J36" s="858">
        <v>2</v>
      </c>
      <c r="K36" s="858">
        <v>0</v>
      </c>
      <c r="L36" s="858">
        <v>2</v>
      </c>
      <c r="M36" s="858">
        <v>1</v>
      </c>
    </row>
    <row r="37" spans="1:13" s="850" customFormat="1" ht="20.100000000000001" customHeight="1" x14ac:dyDescent="0.25">
      <c r="A37" s="856" t="s">
        <v>478</v>
      </c>
      <c r="B37" s="855">
        <v>0</v>
      </c>
      <c r="C37" s="855">
        <v>2</v>
      </c>
      <c r="D37" s="855">
        <v>0</v>
      </c>
      <c r="E37" s="854">
        <v>2</v>
      </c>
      <c r="F37" s="854">
        <v>1</v>
      </c>
      <c r="G37" s="854">
        <v>2</v>
      </c>
      <c r="H37" s="854">
        <v>4</v>
      </c>
      <c r="I37" s="854">
        <v>0</v>
      </c>
      <c r="J37" s="854">
        <v>1</v>
      </c>
      <c r="K37" s="854">
        <v>5</v>
      </c>
      <c r="L37" s="854">
        <v>1</v>
      </c>
      <c r="M37" s="854">
        <v>1</v>
      </c>
    </row>
    <row r="38" spans="1:13" s="850" customFormat="1" ht="20.100000000000001" customHeight="1" x14ac:dyDescent="0.25">
      <c r="A38" s="856" t="s">
        <v>479</v>
      </c>
      <c r="B38" s="855">
        <v>1</v>
      </c>
      <c r="C38" s="855">
        <v>1</v>
      </c>
      <c r="D38" s="855">
        <v>0</v>
      </c>
      <c r="E38" s="854">
        <v>0</v>
      </c>
      <c r="F38" s="854">
        <v>1</v>
      </c>
      <c r="G38" s="854">
        <v>0</v>
      </c>
      <c r="H38" s="854">
        <v>0</v>
      </c>
      <c r="I38" s="854">
        <v>3</v>
      </c>
      <c r="J38" s="854">
        <v>3</v>
      </c>
      <c r="K38" s="854">
        <v>2</v>
      </c>
      <c r="L38" s="854">
        <v>1</v>
      </c>
      <c r="M38" s="854">
        <v>1</v>
      </c>
    </row>
    <row r="39" spans="1:13" s="850" customFormat="1" ht="20.100000000000001" customHeight="1" x14ac:dyDescent="0.25">
      <c r="A39" s="856" t="s">
        <v>480</v>
      </c>
      <c r="B39" s="855">
        <v>2</v>
      </c>
      <c r="C39" s="855">
        <v>1</v>
      </c>
      <c r="D39" s="855">
        <v>1</v>
      </c>
      <c r="E39" s="854">
        <v>0</v>
      </c>
      <c r="F39" s="854">
        <v>3</v>
      </c>
      <c r="G39" s="854">
        <v>0</v>
      </c>
      <c r="H39" s="854">
        <v>0</v>
      </c>
      <c r="I39" s="854">
        <v>2</v>
      </c>
      <c r="J39" s="854">
        <v>1</v>
      </c>
      <c r="K39" s="854">
        <v>2</v>
      </c>
      <c r="L39" s="854">
        <v>1</v>
      </c>
      <c r="M39" s="854">
        <v>1</v>
      </c>
    </row>
    <row r="40" spans="1:13" s="850" customFormat="1" ht="20.100000000000001" customHeight="1" x14ac:dyDescent="0.25">
      <c r="A40" s="856" t="s">
        <v>481</v>
      </c>
      <c r="B40" s="855">
        <v>0</v>
      </c>
      <c r="C40" s="855">
        <v>0</v>
      </c>
      <c r="D40" s="855">
        <v>0</v>
      </c>
      <c r="E40" s="854">
        <v>0</v>
      </c>
      <c r="F40" s="854">
        <v>1</v>
      </c>
      <c r="G40" s="854">
        <v>1</v>
      </c>
      <c r="H40" s="854">
        <v>1</v>
      </c>
      <c r="I40" s="854">
        <v>0</v>
      </c>
      <c r="J40" s="854">
        <v>0</v>
      </c>
      <c r="K40" s="854">
        <v>2</v>
      </c>
      <c r="L40" s="854">
        <v>1</v>
      </c>
      <c r="M40" s="854">
        <v>1</v>
      </c>
    </row>
    <row r="41" spans="1:13" s="850" customFormat="1" ht="20.100000000000001" customHeight="1" x14ac:dyDescent="0.25">
      <c r="A41" s="853" t="s">
        <v>484</v>
      </c>
      <c r="B41" s="855">
        <v>0</v>
      </c>
      <c r="C41" s="855">
        <v>1</v>
      </c>
      <c r="D41" s="855">
        <v>0</v>
      </c>
      <c r="E41" s="855">
        <v>1</v>
      </c>
      <c r="F41" s="854">
        <v>0</v>
      </c>
      <c r="G41" s="854">
        <v>0</v>
      </c>
      <c r="H41" s="854">
        <v>0</v>
      </c>
      <c r="I41" s="854">
        <v>0</v>
      </c>
      <c r="J41" s="854">
        <v>0</v>
      </c>
      <c r="K41" s="854">
        <v>1</v>
      </c>
      <c r="L41" s="854">
        <v>1</v>
      </c>
      <c r="M41" s="854">
        <v>1</v>
      </c>
    </row>
    <row r="42" spans="1:13" s="850" customFormat="1" ht="20.100000000000001" customHeight="1" x14ac:dyDescent="0.25">
      <c r="A42" s="856" t="s">
        <v>485</v>
      </c>
      <c r="B42" s="855">
        <v>1</v>
      </c>
      <c r="C42" s="855">
        <v>3</v>
      </c>
      <c r="D42" s="855">
        <v>0</v>
      </c>
      <c r="E42" s="854">
        <v>0</v>
      </c>
      <c r="F42" s="854">
        <v>2</v>
      </c>
      <c r="G42" s="854">
        <v>0</v>
      </c>
      <c r="H42" s="854">
        <v>0</v>
      </c>
      <c r="I42" s="854">
        <v>0</v>
      </c>
      <c r="J42" s="854">
        <v>1</v>
      </c>
      <c r="K42" s="854">
        <v>0</v>
      </c>
      <c r="L42" s="854">
        <v>1</v>
      </c>
      <c r="M42" s="854">
        <v>1</v>
      </c>
    </row>
    <row r="43" spans="1:13" s="850" customFormat="1" ht="20.100000000000001" customHeight="1" x14ac:dyDescent="0.25">
      <c r="A43" s="853" t="s">
        <v>486</v>
      </c>
      <c r="B43" s="855">
        <v>1</v>
      </c>
      <c r="C43" s="855">
        <v>1</v>
      </c>
      <c r="D43" s="855">
        <v>0</v>
      </c>
      <c r="E43" s="855">
        <v>0</v>
      </c>
      <c r="F43" s="854">
        <v>0</v>
      </c>
      <c r="G43" s="854">
        <v>0</v>
      </c>
      <c r="H43" s="854">
        <v>0</v>
      </c>
      <c r="I43" s="854">
        <v>0</v>
      </c>
      <c r="J43" s="854">
        <v>0</v>
      </c>
      <c r="K43" s="854">
        <v>0</v>
      </c>
      <c r="L43" s="854">
        <v>1</v>
      </c>
      <c r="M43" s="854">
        <v>1</v>
      </c>
    </row>
    <row r="44" spans="1:13" s="850" customFormat="1" ht="20.100000000000001" customHeight="1" x14ac:dyDescent="0.25">
      <c r="A44" s="853" t="s">
        <v>489</v>
      </c>
      <c r="B44" s="855">
        <v>0</v>
      </c>
      <c r="C44" s="855">
        <v>1</v>
      </c>
      <c r="D44" s="855">
        <v>1</v>
      </c>
      <c r="E44" s="855">
        <v>2</v>
      </c>
      <c r="F44" s="854">
        <v>1</v>
      </c>
      <c r="G44" s="854">
        <v>3</v>
      </c>
      <c r="H44" s="854">
        <v>3</v>
      </c>
      <c r="I44" s="854">
        <v>1</v>
      </c>
      <c r="J44" s="854">
        <v>3</v>
      </c>
      <c r="K44" s="854">
        <v>0</v>
      </c>
      <c r="L44" s="854">
        <v>1</v>
      </c>
      <c r="M44" s="854">
        <v>1</v>
      </c>
    </row>
    <row r="45" spans="1:13" s="850" customFormat="1" ht="20.100000000000001" customHeight="1" x14ac:dyDescent="0.25">
      <c r="A45" s="853" t="s">
        <v>1007</v>
      </c>
      <c r="B45" s="855">
        <v>0</v>
      </c>
      <c r="C45" s="855">
        <v>0</v>
      </c>
      <c r="D45" s="855">
        <v>0</v>
      </c>
      <c r="E45" s="855">
        <v>0</v>
      </c>
      <c r="F45" s="854">
        <v>0</v>
      </c>
      <c r="G45" s="854">
        <v>0</v>
      </c>
      <c r="H45" s="854">
        <v>0</v>
      </c>
      <c r="I45" s="854">
        <v>0</v>
      </c>
      <c r="J45" s="854">
        <v>0</v>
      </c>
      <c r="K45" s="854">
        <v>1</v>
      </c>
      <c r="L45" s="854" t="s">
        <v>491</v>
      </c>
      <c r="M45" s="854">
        <v>1</v>
      </c>
    </row>
    <row r="46" spans="1:13" s="850" customFormat="1" ht="20.100000000000001" customHeight="1" x14ac:dyDescent="0.25">
      <c r="A46" s="853" t="s">
        <v>1008</v>
      </c>
      <c r="B46" s="855">
        <v>0</v>
      </c>
      <c r="C46" s="855">
        <v>0</v>
      </c>
      <c r="D46" s="855">
        <v>0</v>
      </c>
      <c r="E46" s="855">
        <v>0</v>
      </c>
      <c r="F46" s="854">
        <v>1</v>
      </c>
      <c r="G46" s="854">
        <v>0</v>
      </c>
      <c r="H46" s="854">
        <v>0</v>
      </c>
      <c r="I46" s="854">
        <v>0</v>
      </c>
      <c r="J46" s="854">
        <v>0</v>
      </c>
      <c r="K46" s="854">
        <v>0</v>
      </c>
      <c r="L46" s="854">
        <v>0</v>
      </c>
      <c r="M46" s="854">
        <v>1</v>
      </c>
    </row>
    <row r="47" spans="1:13" s="850" customFormat="1" ht="20.100000000000001" customHeight="1" x14ac:dyDescent="0.25">
      <c r="A47" s="856" t="s">
        <v>1009</v>
      </c>
      <c r="B47" s="857">
        <v>0</v>
      </c>
      <c r="C47" s="857">
        <v>3</v>
      </c>
      <c r="D47" s="857">
        <v>1</v>
      </c>
      <c r="E47" s="857">
        <v>0</v>
      </c>
      <c r="F47" s="858">
        <v>0</v>
      </c>
      <c r="G47" s="858">
        <v>0</v>
      </c>
      <c r="H47" s="858">
        <v>0</v>
      </c>
      <c r="I47" s="858">
        <v>1</v>
      </c>
      <c r="J47" s="858">
        <v>3</v>
      </c>
      <c r="K47" s="858">
        <v>1</v>
      </c>
      <c r="L47" s="858" t="s">
        <v>491</v>
      </c>
      <c r="M47" s="858">
        <v>1</v>
      </c>
    </row>
    <row r="48" spans="1:13" s="850" customFormat="1" ht="20.100000000000001" customHeight="1" x14ac:dyDescent="0.25">
      <c r="A48" s="856" t="s">
        <v>1010</v>
      </c>
      <c r="B48" s="857">
        <v>0</v>
      </c>
      <c r="C48" s="857">
        <v>0</v>
      </c>
      <c r="D48" s="857">
        <v>0</v>
      </c>
      <c r="E48" s="857">
        <v>0</v>
      </c>
      <c r="F48" s="858">
        <v>0</v>
      </c>
      <c r="G48" s="858">
        <v>0</v>
      </c>
      <c r="H48" s="858">
        <v>0</v>
      </c>
      <c r="I48" s="858">
        <v>0</v>
      </c>
      <c r="J48" s="858">
        <v>0</v>
      </c>
      <c r="K48" s="858">
        <v>1</v>
      </c>
      <c r="L48" s="858">
        <v>0</v>
      </c>
      <c r="M48" s="858">
        <v>1</v>
      </c>
    </row>
    <row r="49" spans="1:13" s="850" customFormat="1" ht="20.100000000000001" customHeight="1" x14ac:dyDescent="0.25">
      <c r="A49" s="856" t="s">
        <v>1011</v>
      </c>
      <c r="B49" s="857">
        <v>0</v>
      </c>
      <c r="C49" s="857">
        <v>0</v>
      </c>
      <c r="D49" s="857">
        <v>0</v>
      </c>
      <c r="E49" s="857">
        <v>0</v>
      </c>
      <c r="F49" s="858">
        <v>0</v>
      </c>
      <c r="G49" s="858">
        <v>0</v>
      </c>
      <c r="H49" s="858">
        <v>0</v>
      </c>
      <c r="I49" s="858">
        <v>0</v>
      </c>
      <c r="J49" s="858">
        <v>0</v>
      </c>
      <c r="K49" s="858">
        <v>0</v>
      </c>
      <c r="L49" s="858">
        <v>0</v>
      </c>
      <c r="M49" s="858">
        <v>1</v>
      </c>
    </row>
    <row r="50" spans="1:13" s="850" customFormat="1" ht="20.100000000000001" customHeight="1" x14ac:dyDescent="0.25">
      <c r="A50" s="856" t="s">
        <v>1012</v>
      </c>
      <c r="B50" s="857">
        <v>0</v>
      </c>
      <c r="C50" s="857">
        <v>0</v>
      </c>
      <c r="D50" s="857">
        <v>0</v>
      </c>
      <c r="E50" s="857">
        <v>0</v>
      </c>
      <c r="F50" s="858">
        <v>0</v>
      </c>
      <c r="G50" s="858">
        <v>0</v>
      </c>
      <c r="H50" s="858">
        <v>0</v>
      </c>
      <c r="I50" s="858">
        <v>0</v>
      </c>
      <c r="J50" s="858">
        <v>0</v>
      </c>
      <c r="K50" s="858">
        <v>0</v>
      </c>
      <c r="L50" s="858">
        <v>0</v>
      </c>
      <c r="M50" s="858">
        <v>1</v>
      </c>
    </row>
    <row r="51" spans="1:13" s="850" customFormat="1" ht="20.100000000000001" customHeight="1" x14ac:dyDescent="0.25">
      <c r="A51" s="856" t="s">
        <v>1013</v>
      </c>
      <c r="B51" s="857">
        <v>0</v>
      </c>
      <c r="C51" s="857">
        <v>0</v>
      </c>
      <c r="D51" s="857">
        <v>0</v>
      </c>
      <c r="E51" s="857">
        <v>0</v>
      </c>
      <c r="F51" s="858">
        <v>0</v>
      </c>
      <c r="G51" s="858">
        <v>0</v>
      </c>
      <c r="H51" s="858">
        <v>0</v>
      </c>
      <c r="I51" s="858">
        <v>0</v>
      </c>
      <c r="J51" s="858">
        <v>0</v>
      </c>
      <c r="K51" s="858">
        <v>0</v>
      </c>
      <c r="L51" s="858">
        <v>0</v>
      </c>
      <c r="M51" s="858">
        <v>1</v>
      </c>
    </row>
    <row r="52" spans="1:13" s="850" customFormat="1" ht="20.100000000000001" customHeight="1" x14ac:dyDescent="0.25">
      <c r="A52" s="856" t="s">
        <v>1014</v>
      </c>
      <c r="B52" s="857">
        <v>0</v>
      </c>
      <c r="C52" s="857">
        <v>0</v>
      </c>
      <c r="D52" s="857">
        <v>0</v>
      </c>
      <c r="E52" s="857">
        <v>0</v>
      </c>
      <c r="F52" s="858">
        <v>0</v>
      </c>
      <c r="G52" s="858">
        <v>0</v>
      </c>
      <c r="H52" s="858">
        <v>0</v>
      </c>
      <c r="I52" s="858">
        <v>0</v>
      </c>
      <c r="J52" s="858">
        <v>0</v>
      </c>
      <c r="K52" s="858">
        <v>0</v>
      </c>
      <c r="L52" s="858">
        <v>0</v>
      </c>
      <c r="M52" s="858">
        <v>1</v>
      </c>
    </row>
    <row r="53" spans="1:13" s="850" customFormat="1" ht="20.100000000000001" customHeight="1" x14ac:dyDescent="0.25">
      <c r="A53" s="856" t="s">
        <v>1015</v>
      </c>
      <c r="B53" s="857">
        <v>0</v>
      </c>
      <c r="C53" s="857">
        <v>0</v>
      </c>
      <c r="D53" s="857">
        <v>0</v>
      </c>
      <c r="E53" s="857">
        <v>0</v>
      </c>
      <c r="F53" s="858">
        <v>0</v>
      </c>
      <c r="G53" s="858">
        <v>0</v>
      </c>
      <c r="H53" s="858">
        <v>0</v>
      </c>
      <c r="I53" s="858">
        <v>0</v>
      </c>
      <c r="J53" s="858">
        <v>0</v>
      </c>
      <c r="K53" s="858">
        <v>0</v>
      </c>
      <c r="L53" s="858">
        <v>0</v>
      </c>
      <c r="M53" s="858">
        <v>1</v>
      </c>
    </row>
    <row r="54" spans="1:13" s="850" customFormat="1" ht="20.100000000000001" customHeight="1" x14ac:dyDescent="0.25">
      <c r="A54" s="856" t="s">
        <v>1016</v>
      </c>
      <c r="B54" s="857">
        <v>0</v>
      </c>
      <c r="C54" s="857">
        <v>0</v>
      </c>
      <c r="D54" s="857">
        <v>0</v>
      </c>
      <c r="E54" s="857">
        <v>0</v>
      </c>
      <c r="F54" s="858">
        <v>1</v>
      </c>
      <c r="G54" s="858">
        <v>1</v>
      </c>
      <c r="H54" s="858">
        <v>3</v>
      </c>
      <c r="I54" s="858">
        <v>0</v>
      </c>
      <c r="J54" s="858">
        <v>1</v>
      </c>
      <c r="K54" s="858">
        <v>2</v>
      </c>
      <c r="L54" s="858">
        <v>1</v>
      </c>
      <c r="M54" s="858">
        <v>1</v>
      </c>
    </row>
    <row r="55" spans="1:13" s="850" customFormat="1" ht="20.100000000000001" customHeight="1" x14ac:dyDescent="0.25">
      <c r="A55" s="856" t="s">
        <v>1017</v>
      </c>
      <c r="B55" s="857">
        <v>0</v>
      </c>
      <c r="C55" s="857">
        <v>0</v>
      </c>
      <c r="D55" s="857">
        <v>0</v>
      </c>
      <c r="E55" s="857">
        <v>0</v>
      </c>
      <c r="F55" s="858">
        <v>1</v>
      </c>
      <c r="G55" s="858">
        <v>1</v>
      </c>
      <c r="H55" s="858">
        <v>0</v>
      </c>
      <c r="I55" s="858">
        <v>0</v>
      </c>
      <c r="J55" s="858">
        <v>0</v>
      </c>
      <c r="K55" s="858">
        <v>1</v>
      </c>
      <c r="L55" s="858">
        <v>0</v>
      </c>
      <c r="M55" s="858">
        <v>1</v>
      </c>
    </row>
    <row r="56" spans="1:13" s="850" customFormat="1" ht="20.100000000000001" customHeight="1" x14ac:dyDescent="0.25">
      <c r="A56" s="856" t="s">
        <v>1018</v>
      </c>
      <c r="B56" s="857">
        <v>0</v>
      </c>
      <c r="C56" s="857">
        <v>0</v>
      </c>
      <c r="D56" s="857">
        <v>0</v>
      </c>
      <c r="E56" s="857">
        <v>0</v>
      </c>
      <c r="F56" s="858">
        <v>0</v>
      </c>
      <c r="G56" s="858">
        <v>0</v>
      </c>
      <c r="H56" s="858">
        <v>0</v>
      </c>
      <c r="I56" s="858">
        <v>0</v>
      </c>
      <c r="J56" s="858">
        <v>0</v>
      </c>
      <c r="K56" s="858">
        <v>0</v>
      </c>
      <c r="L56" s="858">
        <v>0</v>
      </c>
      <c r="M56" s="858">
        <v>1</v>
      </c>
    </row>
    <row r="57" spans="1:13" s="850" customFormat="1" ht="20.100000000000001" customHeight="1" x14ac:dyDescent="0.25">
      <c r="A57" s="856" t="s">
        <v>1019</v>
      </c>
      <c r="B57" s="857">
        <v>0</v>
      </c>
      <c r="C57" s="857">
        <v>0</v>
      </c>
      <c r="D57" s="857">
        <v>0</v>
      </c>
      <c r="E57" s="857">
        <v>1</v>
      </c>
      <c r="F57" s="858">
        <v>0</v>
      </c>
      <c r="G57" s="858">
        <v>0</v>
      </c>
      <c r="H57" s="858">
        <v>0</v>
      </c>
      <c r="I57" s="858">
        <v>0</v>
      </c>
      <c r="J57" s="858">
        <v>0</v>
      </c>
      <c r="K57" s="858">
        <v>0</v>
      </c>
      <c r="L57" s="858">
        <v>0</v>
      </c>
      <c r="M57" s="858">
        <v>1</v>
      </c>
    </row>
    <row r="58" spans="1:13" s="850" customFormat="1" ht="20.100000000000001" customHeight="1" x14ac:dyDescent="0.25">
      <c r="A58" s="856" t="s">
        <v>1020</v>
      </c>
      <c r="B58" s="857">
        <v>0</v>
      </c>
      <c r="C58" s="857">
        <v>0</v>
      </c>
      <c r="D58" s="857">
        <v>0</v>
      </c>
      <c r="E58" s="857">
        <v>0</v>
      </c>
      <c r="F58" s="858">
        <v>0</v>
      </c>
      <c r="G58" s="858">
        <v>0</v>
      </c>
      <c r="H58" s="858">
        <v>0</v>
      </c>
      <c r="I58" s="858">
        <v>0</v>
      </c>
      <c r="J58" s="858">
        <v>0</v>
      </c>
      <c r="K58" s="858">
        <v>0</v>
      </c>
      <c r="L58" s="858">
        <v>0</v>
      </c>
      <c r="M58" s="858">
        <v>1</v>
      </c>
    </row>
    <row r="59" spans="1:13" s="850" customFormat="1" ht="20.100000000000001" customHeight="1" x14ac:dyDescent="0.25">
      <c r="A59" s="856" t="s">
        <v>1021</v>
      </c>
      <c r="B59" s="857">
        <v>0</v>
      </c>
      <c r="C59" s="857">
        <v>0</v>
      </c>
      <c r="D59" s="857">
        <v>0</v>
      </c>
      <c r="E59" s="857">
        <v>0</v>
      </c>
      <c r="F59" s="858">
        <v>0</v>
      </c>
      <c r="G59" s="858">
        <v>0</v>
      </c>
      <c r="H59" s="858">
        <v>0</v>
      </c>
      <c r="I59" s="858">
        <v>0</v>
      </c>
      <c r="J59" s="858">
        <v>0</v>
      </c>
      <c r="K59" s="858">
        <v>0</v>
      </c>
      <c r="L59" s="858">
        <v>0</v>
      </c>
      <c r="M59" s="858">
        <v>1</v>
      </c>
    </row>
    <row r="60" spans="1:13" s="850" customFormat="1" ht="20.100000000000001" customHeight="1" x14ac:dyDescent="0.25">
      <c r="A60" s="856" t="s">
        <v>1022</v>
      </c>
      <c r="B60" s="857">
        <v>0</v>
      </c>
      <c r="C60" s="857">
        <v>0</v>
      </c>
      <c r="D60" s="857">
        <v>0</v>
      </c>
      <c r="E60" s="857">
        <v>0</v>
      </c>
      <c r="F60" s="858">
        <v>0</v>
      </c>
      <c r="G60" s="858">
        <v>0</v>
      </c>
      <c r="H60" s="858">
        <v>0</v>
      </c>
      <c r="I60" s="858">
        <v>0</v>
      </c>
      <c r="J60" s="858">
        <v>1</v>
      </c>
      <c r="K60" s="858">
        <v>0</v>
      </c>
      <c r="L60" s="858">
        <v>0</v>
      </c>
      <c r="M60" s="858">
        <v>1</v>
      </c>
    </row>
    <row r="61" spans="1:13" s="850" customFormat="1" ht="20.100000000000001" customHeight="1" x14ac:dyDescent="0.25">
      <c r="A61" s="856" t="s">
        <v>1023</v>
      </c>
      <c r="B61" s="857">
        <v>0</v>
      </c>
      <c r="C61" s="857">
        <v>0</v>
      </c>
      <c r="D61" s="857">
        <v>0</v>
      </c>
      <c r="E61" s="857">
        <v>0</v>
      </c>
      <c r="F61" s="858">
        <v>0</v>
      </c>
      <c r="G61" s="858">
        <v>1</v>
      </c>
      <c r="H61" s="858">
        <v>0</v>
      </c>
      <c r="I61" s="858">
        <v>0</v>
      </c>
      <c r="J61" s="858">
        <v>0</v>
      </c>
      <c r="K61" s="858">
        <v>0</v>
      </c>
      <c r="L61" s="858">
        <v>0</v>
      </c>
      <c r="M61" s="858">
        <v>1</v>
      </c>
    </row>
    <row r="62" spans="1:13" s="850" customFormat="1" ht="20.100000000000001" customHeight="1" x14ac:dyDescent="0.25">
      <c r="A62" s="856" t="s">
        <v>1024</v>
      </c>
      <c r="B62" s="857">
        <v>0</v>
      </c>
      <c r="C62" s="857">
        <v>0</v>
      </c>
      <c r="D62" s="857">
        <v>0</v>
      </c>
      <c r="E62" s="857">
        <v>0</v>
      </c>
      <c r="F62" s="858">
        <v>0</v>
      </c>
      <c r="G62" s="858">
        <v>0</v>
      </c>
      <c r="H62" s="858">
        <v>0</v>
      </c>
      <c r="I62" s="858">
        <v>0</v>
      </c>
      <c r="J62" s="858">
        <v>0</v>
      </c>
      <c r="K62" s="858">
        <v>0</v>
      </c>
      <c r="L62" s="858">
        <v>0</v>
      </c>
      <c r="M62" s="858">
        <v>1</v>
      </c>
    </row>
    <row r="63" spans="1:13" s="850" customFormat="1" ht="20.100000000000001" customHeight="1" x14ac:dyDescent="0.25">
      <c r="A63" s="856" t="s">
        <v>1025</v>
      </c>
      <c r="B63" s="857">
        <v>0</v>
      </c>
      <c r="C63" s="857">
        <v>0</v>
      </c>
      <c r="D63" s="857">
        <v>0</v>
      </c>
      <c r="E63" s="857">
        <v>0</v>
      </c>
      <c r="F63" s="858">
        <v>0</v>
      </c>
      <c r="G63" s="858">
        <v>0</v>
      </c>
      <c r="H63" s="858">
        <v>0</v>
      </c>
      <c r="I63" s="858">
        <v>0</v>
      </c>
      <c r="J63" s="858">
        <v>0</v>
      </c>
      <c r="K63" s="858">
        <v>0</v>
      </c>
      <c r="L63" s="858">
        <v>0</v>
      </c>
      <c r="M63" s="858">
        <v>1</v>
      </c>
    </row>
    <row r="64" spans="1:13" s="850" customFormat="1" ht="20.100000000000001" customHeight="1" thickBot="1" x14ac:dyDescent="0.3">
      <c r="A64" s="859" t="s">
        <v>361</v>
      </c>
      <c r="B64" s="860">
        <v>3</v>
      </c>
      <c r="C64" s="860">
        <v>8</v>
      </c>
      <c r="D64" s="860">
        <v>13</v>
      </c>
      <c r="E64" s="860">
        <v>20</v>
      </c>
      <c r="F64" s="860">
        <v>18</v>
      </c>
      <c r="G64" s="861">
        <v>25</v>
      </c>
      <c r="H64" s="861">
        <v>19</v>
      </c>
      <c r="I64" s="861">
        <v>40</v>
      </c>
      <c r="J64" s="861">
        <v>43</v>
      </c>
      <c r="K64" s="861">
        <v>28</v>
      </c>
      <c r="L64" s="861">
        <v>28</v>
      </c>
      <c r="M64" s="861" t="s">
        <v>491</v>
      </c>
    </row>
    <row r="65" spans="1:13" s="863" customFormat="1" ht="15.95" customHeight="1" x14ac:dyDescent="0.25">
      <c r="A65" s="868" t="s">
        <v>1026</v>
      </c>
      <c r="B65" s="868"/>
      <c r="C65" s="868"/>
      <c r="D65" s="868"/>
      <c r="E65" s="868"/>
      <c r="F65" s="868"/>
      <c r="G65" s="868"/>
      <c r="H65" s="868"/>
      <c r="I65" s="868"/>
      <c r="J65" s="868"/>
      <c r="K65" s="868"/>
      <c r="L65" s="862"/>
      <c r="M65" s="862"/>
    </row>
    <row r="66" spans="1:13" s="865" customFormat="1" ht="17.100000000000001" customHeight="1" x14ac:dyDescent="0.25">
      <c r="A66" s="869" t="s">
        <v>493</v>
      </c>
      <c r="B66" s="869"/>
      <c r="C66" s="869"/>
      <c r="D66" s="869"/>
      <c r="E66" s="869"/>
      <c r="F66" s="869"/>
      <c r="G66" s="869"/>
      <c r="H66" s="869"/>
      <c r="I66" s="869"/>
      <c r="J66" s="869"/>
      <c r="K66" s="869"/>
      <c r="L66" s="864"/>
      <c r="M66" s="864"/>
    </row>
    <row r="67" spans="1:13" s="866" customFormat="1" ht="48" customHeight="1" x14ac:dyDescent="0.25">
      <c r="A67" s="1406" t="s">
        <v>1027</v>
      </c>
      <c r="B67" s="1406"/>
      <c r="C67" s="1406"/>
      <c r="D67" s="1406"/>
      <c r="E67" s="1406"/>
      <c r="F67" s="1406"/>
      <c r="G67" s="1406"/>
      <c r="H67" s="1406"/>
      <c r="I67" s="1406"/>
      <c r="J67" s="1406"/>
      <c r="K67" s="1406"/>
      <c r="L67" s="1406"/>
      <c r="M67" s="1406"/>
    </row>
  </sheetData>
  <mergeCells count="3">
    <mergeCell ref="A3:A4"/>
    <mergeCell ref="B3:M3"/>
    <mergeCell ref="A67:M6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5">
    <tabColor rgb="FF00B0F0"/>
  </sheetPr>
  <dimension ref="A2:J20"/>
  <sheetViews>
    <sheetView showGridLines="0" zoomScaleNormal="100" zoomScaleSheetLayoutView="75" workbookViewId="0"/>
  </sheetViews>
  <sheetFormatPr defaultColWidth="9.7109375" defaultRowHeight="39.950000000000003" customHeight="1" x14ac:dyDescent="0.2"/>
  <cols>
    <col min="1" max="16384" width="9.7109375" style="605"/>
  </cols>
  <sheetData>
    <row r="2" spans="1:10" ht="39.950000000000003" customHeight="1" x14ac:dyDescent="0.35">
      <c r="B2" s="606"/>
    </row>
    <row r="6" spans="1:10" ht="39.950000000000003" customHeight="1" x14ac:dyDescent="0.25">
      <c r="B6" s="607"/>
      <c r="C6" s="607"/>
    </row>
    <row r="9" spans="1:10" ht="39.950000000000003" customHeight="1" x14ac:dyDescent="0.2">
      <c r="A9" s="1407" t="s">
        <v>494</v>
      </c>
      <c r="B9" s="1407"/>
      <c r="C9" s="1407"/>
      <c r="D9" s="1407"/>
      <c r="E9" s="1407"/>
      <c r="F9" s="1407"/>
      <c r="G9" s="1407"/>
      <c r="H9" s="1407"/>
      <c r="I9" s="1407"/>
      <c r="J9" s="1407"/>
    </row>
    <row r="10" spans="1:10" ht="39.950000000000003" customHeight="1" x14ac:dyDescent="0.2">
      <c r="A10" s="1407"/>
      <c r="B10" s="1407"/>
      <c r="C10" s="1407"/>
      <c r="D10" s="1407"/>
      <c r="E10" s="1407"/>
      <c r="F10" s="1407"/>
      <c r="G10" s="1407"/>
      <c r="H10" s="1407"/>
      <c r="I10" s="1407"/>
      <c r="J10" s="1407"/>
    </row>
    <row r="11" spans="1:10" ht="39.950000000000003" customHeight="1" x14ac:dyDescent="0.2">
      <c r="A11" s="1407"/>
      <c r="B11" s="1407"/>
      <c r="C11" s="1407"/>
      <c r="D11" s="1407"/>
      <c r="E11" s="1407"/>
      <c r="F11" s="1407"/>
      <c r="G11" s="1407"/>
      <c r="H11" s="1407"/>
      <c r="I11" s="1407"/>
      <c r="J11" s="1407"/>
    </row>
    <row r="20" spans="2:8" ht="39.950000000000003" customHeight="1" x14ac:dyDescent="0.2">
      <c r="B20" s="608"/>
      <c r="C20" s="608"/>
      <c r="D20" s="608"/>
      <c r="E20" s="608"/>
      <c r="F20" s="608"/>
      <c r="G20" s="608"/>
      <c r="H20" s="60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6">
    <tabColor rgb="FF92D050"/>
  </sheetPr>
  <dimension ref="A1:M24"/>
  <sheetViews>
    <sheetView showGridLines="0" zoomScaleNormal="100" zoomScaleSheetLayoutView="115" workbookViewId="0"/>
  </sheetViews>
  <sheetFormatPr defaultColWidth="11.42578125" defaultRowHeight="20.100000000000001" customHeight="1" x14ac:dyDescent="0.2"/>
  <cols>
    <col min="1" max="1" width="30.7109375" style="610" customWidth="1"/>
    <col min="2" max="7" width="21.7109375" style="610" customWidth="1"/>
    <col min="8" max="8" width="11.5703125" style="610" bestFit="1" customWidth="1"/>
    <col min="9" max="256" width="11.42578125" style="610"/>
    <col min="257" max="263" width="23.7109375" style="610" customWidth="1"/>
    <col min="264" max="512" width="11.42578125" style="610"/>
    <col min="513" max="519" width="23.7109375" style="610" customWidth="1"/>
    <col min="520" max="768" width="11.42578125" style="610"/>
    <col min="769" max="775" width="23.7109375" style="610" customWidth="1"/>
    <col min="776" max="1024" width="11.42578125" style="610"/>
    <col min="1025" max="1031" width="23.7109375" style="610" customWidth="1"/>
    <col min="1032" max="1280" width="11.42578125" style="610"/>
    <col min="1281" max="1287" width="23.7109375" style="610" customWidth="1"/>
    <col min="1288" max="1536" width="11.42578125" style="610"/>
    <col min="1537" max="1543" width="23.7109375" style="610" customWidth="1"/>
    <col min="1544" max="1792" width="11.42578125" style="610"/>
    <col min="1793" max="1799" width="23.7109375" style="610" customWidth="1"/>
    <col min="1800" max="2048" width="11.42578125" style="610"/>
    <col min="2049" max="2055" width="23.7109375" style="610" customWidth="1"/>
    <col min="2056" max="2304" width="11.42578125" style="610"/>
    <col min="2305" max="2311" width="23.7109375" style="610" customWidth="1"/>
    <col min="2312" max="2560" width="11.42578125" style="610"/>
    <col min="2561" max="2567" width="23.7109375" style="610" customWidth="1"/>
    <col min="2568" max="2816" width="11.42578125" style="610"/>
    <col min="2817" max="2823" width="23.7109375" style="610" customWidth="1"/>
    <col min="2824" max="3072" width="11.42578125" style="610"/>
    <col min="3073" max="3079" width="23.7109375" style="610" customWidth="1"/>
    <col min="3080" max="3328" width="11.42578125" style="610"/>
    <col min="3329" max="3335" width="23.7109375" style="610" customWidth="1"/>
    <col min="3336" max="3584" width="11.42578125" style="610"/>
    <col min="3585" max="3591" width="23.7109375" style="610" customWidth="1"/>
    <col min="3592" max="3840" width="11.42578125" style="610"/>
    <col min="3841" max="3847" width="23.7109375" style="610" customWidth="1"/>
    <col min="3848" max="4096" width="11.42578125" style="610"/>
    <col min="4097" max="4103" width="23.7109375" style="610" customWidth="1"/>
    <col min="4104" max="4352" width="11.42578125" style="610"/>
    <col min="4353" max="4359" width="23.7109375" style="610" customWidth="1"/>
    <col min="4360" max="4608" width="11.42578125" style="610"/>
    <col min="4609" max="4615" width="23.7109375" style="610" customWidth="1"/>
    <col min="4616" max="4864" width="11.42578125" style="610"/>
    <col min="4865" max="4871" width="23.7109375" style="610" customWidth="1"/>
    <col min="4872" max="5120" width="11.42578125" style="610"/>
    <col min="5121" max="5127" width="23.7109375" style="610" customWidth="1"/>
    <col min="5128" max="5376" width="11.42578125" style="610"/>
    <col min="5377" max="5383" width="23.7109375" style="610" customWidth="1"/>
    <col min="5384" max="5632" width="11.42578125" style="610"/>
    <col min="5633" max="5639" width="23.7109375" style="610" customWidth="1"/>
    <col min="5640" max="5888" width="11.42578125" style="610"/>
    <col min="5889" max="5895" width="23.7109375" style="610" customWidth="1"/>
    <col min="5896" max="6144" width="11.42578125" style="610"/>
    <col min="6145" max="6151" width="23.7109375" style="610" customWidth="1"/>
    <col min="6152" max="6400" width="11.42578125" style="610"/>
    <col min="6401" max="6407" width="23.7109375" style="610" customWidth="1"/>
    <col min="6408" max="6656" width="11.42578125" style="610"/>
    <col min="6657" max="6663" width="23.7109375" style="610" customWidth="1"/>
    <col min="6664" max="6912" width="11.42578125" style="610"/>
    <col min="6913" max="6919" width="23.7109375" style="610" customWidth="1"/>
    <col min="6920" max="7168" width="11.42578125" style="610"/>
    <col min="7169" max="7175" width="23.7109375" style="610" customWidth="1"/>
    <col min="7176" max="7424" width="11.42578125" style="610"/>
    <col min="7425" max="7431" width="23.7109375" style="610" customWidth="1"/>
    <col min="7432" max="7680" width="11.42578125" style="610"/>
    <col min="7681" max="7687" width="23.7109375" style="610" customWidth="1"/>
    <col min="7688" max="7936" width="11.42578125" style="610"/>
    <col min="7937" max="7943" width="23.7109375" style="610" customWidth="1"/>
    <col min="7944" max="8192" width="11.42578125" style="610"/>
    <col min="8193" max="8199" width="23.7109375" style="610" customWidth="1"/>
    <col min="8200" max="8448" width="11.42578125" style="610"/>
    <col min="8449" max="8455" width="23.7109375" style="610" customWidth="1"/>
    <col min="8456" max="8704" width="11.42578125" style="610"/>
    <col min="8705" max="8711" width="23.7109375" style="610" customWidth="1"/>
    <col min="8712" max="8960" width="11.42578125" style="610"/>
    <col min="8961" max="8967" width="23.7109375" style="610" customWidth="1"/>
    <col min="8968" max="9216" width="11.42578125" style="610"/>
    <col min="9217" max="9223" width="23.7109375" style="610" customWidth="1"/>
    <col min="9224" max="9472" width="11.42578125" style="610"/>
    <col min="9473" max="9479" width="23.7109375" style="610" customWidth="1"/>
    <col min="9480" max="9728" width="11.42578125" style="610"/>
    <col min="9729" max="9735" width="23.7109375" style="610" customWidth="1"/>
    <col min="9736" max="9984" width="11.42578125" style="610"/>
    <col min="9985" max="9991" width="23.7109375" style="610" customWidth="1"/>
    <col min="9992" max="10240" width="11.42578125" style="610"/>
    <col min="10241" max="10247" width="23.7109375" style="610" customWidth="1"/>
    <col min="10248" max="10496" width="11.42578125" style="610"/>
    <col min="10497" max="10503" width="23.7109375" style="610" customWidth="1"/>
    <col min="10504" max="10752" width="11.42578125" style="610"/>
    <col min="10753" max="10759" width="23.7109375" style="610" customWidth="1"/>
    <col min="10760" max="11008" width="11.42578125" style="610"/>
    <col min="11009" max="11015" width="23.7109375" style="610" customWidth="1"/>
    <col min="11016" max="11264" width="11.42578125" style="610"/>
    <col min="11265" max="11271" width="23.7109375" style="610" customWidth="1"/>
    <col min="11272" max="11520" width="11.42578125" style="610"/>
    <col min="11521" max="11527" width="23.7109375" style="610" customWidth="1"/>
    <col min="11528" max="11776" width="11.42578125" style="610"/>
    <col min="11777" max="11783" width="23.7109375" style="610" customWidth="1"/>
    <col min="11784" max="12032" width="11.42578125" style="610"/>
    <col min="12033" max="12039" width="23.7109375" style="610" customWidth="1"/>
    <col min="12040" max="12288" width="11.42578125" style="610"/>
    <col min="12289" max="12295" width="23.7109375" style="610" customWidth="1"/>
    <col min="12296" max="12544" width="11.42578125" style="610"/>
    <col min="12545" max="12551" width="23.7109375" style="610" customWidth="1"/>
    <col min="12552" max="12800" width="11.42578125" style="610"/>
    <col min="12801" max="12807" width="23.7109375" style="610" customWidth="1"/>
    <col min="12808" max="13056" width="11.42578125" style="610"/>
    <col min="13057" max="13063" width="23.7109375" style="610" customWidth="1"/>
    <col min="13064" max="13312" width="11.42578125" style="610"/>
    <col min="13313" max="13319" width="23.7109375" style="610" customWidth="1"/>
    <col min="13320" max="13568" width="11.42578125" style="610"/>
    <col min="13569" max="13575" width="23.7109375" style="610" customWidth="1"/>
    <col min="13576" max="13824" width="11.42578125" style="610"/>
    <col min="13825" max="13831" width="23.7109375" style="610" customWidth="1"/>
    <col min="13832" max="14080" width="11.42578125" style="610"/>
    <col min="14081" max="14087" width="23.7109375" style="610" customWidth="1"/>
    <col min="14088" max="14336" width="11.42578125" style="610"/>
    <col min="14337" max="14343" width="23.7109375" style="610" customWidth="1"/>
    <col min="14344" max="14592" width="11.42578125" style="610"/>
    <col min="14593" max="14599" width="23.7109375" style="610" customWidth="1"/>
    <col min="14600" max="14848" width="11.42578125" style="610"/>
    <col min="14849" max="14855" width="23.7109375" style="610" customWidth="1"/>
    <col min="14856" max="15104" width="11.42578125" style="610"/>
    <col min="15105" max="15111" width="23.7109375" style="610" customWidth="1"/>
    <col min="15112" max="15360" width="11.42578125" style="610"/>
    <col min="15361" max="15367" width="23.7109375" style="610" customWidth="1"/>
    <col min="15368" max="15616" width="11.42578125" style="610"/>
    <col min="15617" max="15623" width="23.7109375" style="610" customWidth="1"/>
    <col min="15624" max="15872" width="11.42578125" style="610"/>
    <col min="15873" max="15879" width="23.7109375" style="610" customWidth="1"/>
    <col min="15880" max="16128" width="11.42578125" style="610"/>
    <col min="16129" max="16135" width="23.7109375" style="610" customWidth="1"/>
    <col min="16136" max="16384" width="11.42578125" style="610"/>
  </cols>
  <sheetData>
    <row r="1" spans="1:13" ht="24.95" customHeight="1" x14ac:dyDescent="0.2">
      <c r="A1" s="609" t="s">
        <v>495</v>
      </c>
      <c r="B1" s="609"/>
    </row>
    <row r="2" spans="1:13" s="615" customFormat="1" ht="24.95" customHeight="1" thickBot="1" x14ac:dyDescent="0.3">
      <c r="A2" s="611" t="s">
        <v>948</v>
      </c>
      <c r="B2" s="612"/>
      <c r="C2" s="613"/>
      <c r="D2" s="613"/>
      <c r="E2" s="614"/>
      <c r="F2" s="613"/>
      <c r="G2" s="613"/>
    </row>
    <row r="3" spans="1:13" s="617" customFormat="1" ht="20.100000000000001" customHeight="1" x14ac:dyDescent="0.2">
      <c r="A3" s="1409" t="s">
        <v>134</v>
      </c>
      <c r="B3" s="1412" t="s">
        <v>496</v>
      </c>
      <c r="C3" s="1413"/>
      <c r="D3" s="1414"/>
      <c r="E3" s="1412" t="s">
        <v>497</v>
      </c>
      <c r="F3" s="1413"/>
      <c r="G3" s="1413"/>
      <c r="H3" s="616"/>
    </row>
    <row r="4" spans="1:13" s="617" customFormat="1" ht="20.100000000000001" customHeight="1" x14ac:dyDescent="0.2">
      <c r="A4" s="1410"/>
      <c r="B4" s="1415" t="s">
        <v>15</v>
      </c>
      <c r="C4" s="1417" t="s">
        <v>498</v>
      </c>
      <c r="D4" s="1418"/>
      <c r="E4" s="1415" t="s">
        <v>15</v>
      </c>
      <c r="F4" s="1417" t="s">
        <v>498</v>
      </c>
      <c r="G4" s="1419"/>
      <c r="H4" s="616"/>
    </row>
    <row r="5" spans="1:13" s="617" customFormat="1" ht="20.100000000000001" customHeight="1" x14ac:dyDescent="0.2">
      <c r="A5" s="1411"/>
      <c r="B5" s="1416"/>
      <c r="C5" s="1151" t="s">
        <v>499</v>
      </c>
      <c r="D5" s="1151" t="s">
        <v>500</v>
      </c>
      <c r="E5" s="1416"/>
      <c r="F5" s="1151" t="s">
        <v>499</v>
      </c>
      <c r="G5" s="1150" t="s">
        <v>500</v>
      </c>
      <c r="H5" s="616"/>
    </row>
    <row r="6" spans="1:13" s="617" customFormat="1" ht="20.100000000000001" customHeight="1" x14ac:dyDescent="0.2">
      <c r="A6" s="618">
        <v>2000</v>
      </c>
      <c r="B6" s="619">
        <v>4620303</v>
      </c>
      <c r="C6" s="620">
        <v>4396671.9999999991</v>
      </c>
      <c r="D6" s="620">
        <v>223631.00000000035</v>
      </c>
      <c r="E6" s="619">
        <v>5417652.9999999953</v>
      </c>
      <c r="F6" s="620">
        <v>5195010.0000000019</v>
      </c>
      <c r="G6" s="620">
        <v>222642.9999999998</v>
      </c>
      <c r="H6" s="621"/>
      <c r="I6" s="621"/>
      <c r="J6" s="621"/>
      <c r="K6" s="621"/>
      <c r="L6" s="621"/>
      <c r="M6" s="621"/>
    </row>
    <row r="7" spans="1:13" s="617" customFormat="1" ht="20.100000000000001" customHeight="1" x14ac:dyDescent="0.2">
      <c r="A7" s="618">
        <v>2001</v>
      </c>
      <c r="B7" s="620">
        <v>4373911.9999999981</v>
      </c>
      <c r="C7" s="620">
        <v>4173337.0000000019</v>
      </c>
      <c r="D7" s="620">
        <v>200575</v>
      </c>
      <c r="E7" s="620">
        <v>4990415.9999999935</v>
      </c>
      <c r="F7" s="620">
        <v>4800901.0000000028</v>
      </c>
      <c r="G7" s="620">
        <v>189514.99999999983</v>
      </c>
      <c r="H7" s="621"/>
      <c r="I7" s="621"/>
      <c r="J7" s="621"/>
      <c r="K7" s="621"/>
      <c r="L7" s="621"/>
      <c r="M7" s="621"/>
    </row>
    <row r="8" spans="1:13" s="617" customFormat="1" ht="20.100000000000001" customHeight="1" x14ac:dyDescent="0.2">
      <c r="A8" s="618">
        <v>2002</v>
      </c>
      <c r="B8" s="620">
        <v>4010760.0000000023</v>
      </c>
      <c r="C8" s="620">
        <v>3910695.9999999981</v>
      </c>
      <c r="D8" s="620">
        <v>100063.9999999999</v>
      </c>
      <c r="E8" s="620">
        <v>4630114.0000000028</v>
      </c>
      <c r="F8" s="620">
        <v>4528445.0000000009</v>
      </c>
      <c r="G8" s="620">
        <v>101668.99999999987</v>
      </c>
      <c r="H8" s="621"/>
      <c r="I8" s="621"/>
      <c r="J8" s="621"/>
      <c r="K8" s="621"/>
      <c r="L8" s="621"/>
      <c r="M8" s="621"/>
    </row>
    <row r="9" spans="1:13" s="617" customFormat="1" ht="20.100000000000001" customHeight="1" x14ac:dyDescent="0.2">
      <c r="A9" s="618">
        <v>2003</v>
      </c>
      <c r="B9" s="620">
        <v>4571610</v>
      </c>
      <c r="C9" s="620">
        <v>4398537.0000000065</v>
      </c>
      <c r="D9" s="620">
        <v>173072.99999999997</v>
      </c>
      <c r="E9" s="620">
        <v>5375349.9999999972</v>
      </c>
      <c r="F9" s="620">
        <v>5203193</v>
      </c>
      <c r="G9" s="620">
        <v>172157.00000000012</v>
      </c>
      <c r="H9" s="621"/>
      <c r="I9" s="621"/>
      <c r="J9" s="621"/>
      <c r="K9" s="621"/>
      <c r="L9" s="621"/>
      <c r="M9" s="621"/>
    </row>
    <row r="10" spans="1:13" s="617" customFormat="1" ht="20.100000000000001" customHeight="1" x14ac:dyDescent="0.2">
      <c r="A10" s="618">
        <v>2004</v>
      </c>
      <c r="B10" s="620">
        <v>5031948.9999999972</v>
      </c>
      <c r="C10" s="620">
        <v>4701671.9999999972</v>
      </c>
      <c r="D10" s="620">
        <v>330277.00000000012</v>
      </c>
      <c r="E10" s="620">
        <v>6185210.0000000037</v>
      </c>
      <c r="F10" s="620">
        <v>5851905.9999999907</v>
      </c>
      <c r="G10" s="620">
        <v>333304.00000000023</v>
      </c>
      <c r="H10" s="621"/>
      <c r="I10" s="621"/>
      <c r="J10" s="621"/>
      <c r="K10" s="621"/>
      <c r="L10" s="621"/>
      <c r="M10" s="621"/>
    </row>
    <row r="11" spans="1:13" s="617" customFormat="1" ht="20.100000000000001" customHeight="1" x14ac:dyDescent="0.2">
      <c r="A11" s="618">
        <v>2005</v>
      </c>
      <c r="B11" s="620">
        <v>5807064.9999999972</v>
      </c>
      <c r="C11" s="620">
        <v>5460294.0000000065</v>
      </c>
      <c r="D11" s="620">
        <v>346771.00000000029</v>
      </c>
      <c r="E11" s="620">
        <v>6788233.0000000102</v>
      </c>
      <c r="F11" s="620">
        <v>6438578.9999999972</v>
      </c>
      <c r="G11" s="620">
        <v>349654.00000000006</v>
      </c>
      <c r="H11" s="621"/>
      <c r="I11" s="621"/>
      <c r="J11" s="621"/>
      <c r="K11" s="621"/>
      <c r="L11" s="621"/>
      <c r="M11" s="621"/>
    </row>
    <row r="12" spans="1:13" s="617" customFormat="1" ht="20.100000000000001" customHeight="1" x14ac:dyDescent="0.2">
      <c r="A12" s="618">
        <v>2006</v>
      </c>
      <c r="B12" s="620">
        <v>5813045.9999999935</v>
      </c>
      <c r="C12" s="620">
        <v>5403938.9999999935</v>
      </c>
      <c r="D12" s="620">
        <v>409106.99999999994</v>
      </c>
      <c r="E12" s="620">
        <v>6367178.9999999898</v>
      </c>
      <c r="F12" s="620">
        <v>5943665</v>
      </c>
      <c r="G12" s="620">
        <v>423513.99999999988</v>
      </c>
      <c r="H12" s="621"/>
      <c r="I12" s="621"/>
      <c r="J12" s="621"/>
      <c r="K12" s="621"/>
      <c r="L12" s="621"/>
      <c r="M12" s="621"/>
    </row>
    <row r="13" spans="1:13" s="617" customFormat="1" ht="20.100000000000001" customHeight="1" x14ac:dyDescent="0.2">
      <c r="A13" s="618">
        <v>2007</v>
      </c>
      <c r="B13" s="620">
        <v>6172882.9999999925</v>
      </c>
      <c r="C13" s="620">
        <v>5755264.9999999907</v>
      </c>
      <c r="D13" s="620">
        <v>417617.99999999994</v>
      </c>
      <c r="E13" s="620">
        <v>6445153.0000000084</v>
      </c>
      <c r="F13" s="620">
        <v>6056218.9999999991</v>
      </c>
      <c r="G13" s="620">
        <v>388934.00000000006</v>
      </c>
      <c r="H13" s="621"/>
      <c r="I13" s="621"/>
      <c r="J13" s="621"/>
      <c r="K13" s="621"/>
      <c r="L13" s="621"/>
      <c r="M13" s="621"/>
    </row>
    <row r="14" spans="1:13" s="617" customFormat="1" ht="20.100000000000001" customHeight="1" x14ac:dyDescent="0.2">
      <c r="A14" s="618">
        <v>2008</v>
      </c>
      <c r="B14" s="620">
        <v>6747023.0000000056</v>
      </c>
      <c r="C14" s="620">
        <v>6451436.9999999925</v>
      </c>
      <c r="D14" s="620">
        <v>295585.99999999994</v>
      </c>
      <c r="E14" s="620">
        <v>6534263.0000000075</v>
      </c>
      <c r="F14" s="620">
        <v>6270575.9999999953</v>
      </c>
      <c r="G14" s="620">
        <v>263687.00000000017</v>
      </c>
      <c r="H14" s="621"/>
      <c r="I14" s="621"/>
      <c r="J14" s="621"/>
      <c r="K14" s="621"/>
      <c r="L14" s="621"/>
      <c r="M14" s="621"/>
    </row>
    <row r="15" spans="1:13" s="617" customFormat="1" ht="20.100000000000001" customHeight="1" x14ac:dyDescent="0.2">
      <c r="A15" s="618">
        <v>2009</v>
      </c>
      <c r="B15" s="620">
        <v>6622263</v>
      </c>
      <c r="C15" s="620">
        <v>6408595.0000000075</v>
      </c>
      <c r="D15" s="620">
        <v>213667.99999999983</v>
      </c>
      <c r="E15" s="620">
        <v>6510953.0000000112</v>
      </c>
      <c r="F15" s="620">
        <v>6306466</v>
      </c>
      <c r="G15" s="620">
        <v>204486.99999999991</v>
      </c>
      <c r="H15" s="621"/>
      <c r="I15" s="621"/>
      <c r="J15" s="621"/>
      <c r="K15" s="621"/>
      <c r="L15" s="621"/>
      <c r="M15" s="621"/>
    </row>
    <row r="16" spans="1:13" s="617" customFormat="1" ht="20.100000000000001" customHeight="1" x14ac:dyDescent="0.2">
      <c r="A16" s="618">
        <v>2010</v>
      </c>
      <c r="B16" s="620">
        <v>8068249.0000000037</v>
      </c>
      <c r="C16" s="620">
        <v>7770451.0000000019</v>
      </c>
      <c r="D16" s="620">
        <v>297798.00000000029</v>
      </c>
      <c r="E16" s="620">
        <v>7902530.9999999972</v>
      </c>
      <c r="F16" s="620">
        <v>7633263.0000000047</v>
      </c>
      <c r="G16" s="620">
        <v>269268.00000000029</v>
      </c>
      <c r="H16" s="621"/>
      <c r="I16" s="621"/>
      <c r="J16" s="621"/>
      <c r="K16" s="621"/>
      <c r="L16" s="621"/>
      <c r="M16" s="621"/>
    </row>
    <row r="17" spans="1:13" s="617" customFormat="1" ht="20.100000000000001" customHeight="1" x14ac:dyDescent="0.2">
      <c r="A17" s="618">
        <v>2011</v>
      </c>
      <c r="B17" s="620">
        <v>9171272.0000000075</v>
      </c>
      <c r="C17" s="620">
        <v>8890396</v>
      </c>
      <c r="D17" s="620">
        <v>280875.99999999953</v>
      </c>
      <c r="E17" s="620">
        <v>9018506.9999999981</v>
      </c>
      <c r="F17" s="620">
        <v>8749153</v>
      </c>
      <c r="G17" s="620">
        <v>269353.99999999994</v>
      </c>
      <c r="H17" s="621"/>
      <c r="I17" s="621"/>
      <c r="J17" s="621"/>
      <c r="K17" s="621"/>
      <c r="L17" s="621"/>
      <c r="M17" s="621"/>
    </row>
    <row r="18" spans="1:13" s="617" customFormat="1" ht="20.100000000000001" customHeight="1" x14ac:dyDescent="0.2">
      <c r="A18" s="618">
        <v>2012</v>
      </c>
      <c r="B18" s="620">
        <v>9547114.9999999981</v>
      </c>
      <c r="C18" s="620">
        <v>9306193.9999999925</v>
      </c>
      <c r="D18" s="620">
        <v>240920.99999999991</v>
      </c>
      <c r="E18" s="620">
        <v>9368195.0000000019</v>
      </c>
      <c r="F18" s="620">
        <v>9123707.0000000224</v>
      </c>
      <c r="G18" s="620">
        <v>244488.00000000029</v>
      </c>
      <c r="H18" s="621"/>
      <c r="I18" s="621"/>
      <c r="J18" s="621"/>
      <c r="K18" s="621"/>
      <c r="L18" s="621"/>
      <c r="M18" s="621"/>
    </row>
    <row r="19" spans="1:13" s="617" customFormat="1" ht="20.100000000000001" customHeight="1" x14ac:dyDescent="0.2">
      <c r="A19" s="618">
        <v>2013</v>
      </c>
      <c r="B19" s="620">
        <v>9555441</v>
      </c>
      <c r="C19" s="620">
        <v>9286835</v>
      </c>
      <c r="D19" s="620">
        <v>268606</v>
      </c>
      <c r="E19" s="620">
        <v>9467994</v>
      </c>
      <c r="F19" s="620">
        <v>9201735</v>
      </c>
      <c r="G19" s="620">
        <v>266259</v>
      </c>
      <c r="H19" s="621"/>
      <c r="I19" s="621"/>
      <c r="J19" s="621"/>
      <c r="K19" s="621"/>
      <c r="L19" s="621"/>
      <c r="M19" s="621"/>
    </row>
    <row r="20" spans="1:13" s="617" customFormat="1" ht="20.100000000000001" customHeight="1" x14ac:dyDescent="0.2">
      <c r="A20" s="618">
        <v>2014</v>
      </c>
      <c r="B20" s="620">
        <v>10614731.000000002</v>
      </c>
      <c r="C20" s="620">
        <v>10288015.000000017</v>
      </c>
      <c r="D20" s="620">
        <v>326715.99999999971</v>
      </c>
      <c r="E20" s="620">
        <v>10464720</v>
      </c>
      <c r="F20" s="620">
        <v>10125583</v>
      </c>
      <c r="G20" s="620">
        <v>339137</v>
      </c>
      <c r="H20" s="621"/>
      <c r="I20" s="621"/>
      <c r="J20" s="621"/>
      <c r="K20" s="621"/>
      <c r="L20" s="621"/>
      <c r="M20" s="621"/>
    </row>
    <row r="21" spans="1:13" s="617" customFormat="1" ht="20.100000000000001" customHeight="1" thickBot="1" x14ac:dyDescent="0.25">
      <c r="A21" s="622">
        <v>2015</v>
      </c>
      <c r="B21" s="623">
        <v>10658184.999999998</v>
      </c>
      <c r="C21" s="623">
        <v>10404049</v>
      </c>
      <c r="D21" s="623">
        <v>254136.00000000006</v>
      </c>
      <c r="E21" s="623">
        <v>10538012</v>
      </c>
      <c r="F21" s="623">
        <v>10251601</v>
      </c>
      <c r="G21" s="623">
        <v>286411</v>
      </c>
      <c r="H21" s="621"/>
      <c r="I21" s="621"/>
      <c r="J21" s="621"/>
      <c r="K21" s="621"/>
      <c r="L21" s="621"/>
      <c r="M21" s="621"/>
    </row>
    <row r="22" spans="1:13" s="625" customFormat="1" ht="15" customHeight="1" x14ac:dyDescent="0.25">
      <c r="A22" s="604" t="s">
        <v>501</v>
      </c>
      <c r="B22" s="624"/>
      <c r="C22" s="624"/>
      <c r="D22" s="624"/>
      <c r="E22" s="624"/>
      <c r="F22" s="624"/>
      <c r="G22" s="624"/>
    </row>
    <row r="23" spans="1:13" s="625" customFormat="1" ht="15" customHeight="1" x14ac:dyDescent="0.25">
      <c r="A23" s="626" t="s">
        <v>502</v>
      </c>
      <c r="B23" s="627"/>
      <c r="C23" s="627"/>
      <c r="D23" s="627"/>
      <c r="E23" s="627"/>
      <c r="F23" s="627"/>
      <c r="G23" s="627"/>
    </row>
    <row r="24" spans="1:13" ht="35.1" customHeight="1" x14ac:dyDescent="0.2">
      <c r="A24" s="1408" t="s">
        <v>503</v>
      </c>
      <c r="B24" s="1408"/>
      <c r="C24" s="1408"/>
      <c r="D24" s="1408"/>
      <c r="E24" s="1408"/>
      <c r="F24" s="1408"/>
      <c r="G24" s="1408"/>
    </row>
  </sheetData>
  <mergeCells count="8">
    <mergeCell ref="A24:G24"/>
    <mergeCell ref="A3:A5"/>
    <mergeCell ref="B3:D3"/>
    <mergeCell ref="E3:G3"/>
    <mergeCell ref="B4:B5"/>
    <mergeCell ref="C4:D4"/>
    <mergeCell ref="E4:E5"/>
    <mergeCell ref="F4:G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4" manualBreakCount="4">
    <brk id="79" max="16383" man="1"/>
    <brk id="119" max="16383" man="1"/>
    <brk id="120" max="16383" man="1"/>
    <brk id="1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7">
    <tabColor rgb="FF92D050"/>
  </sheetPr>
  <dimension ref="A1:IK83"/>
  <sheetViews>
    <sheetView showGridLines="0" showZeros="0" zoomScaleNormal="100" zoomScaleSheetLayoutView="85" workbookViewId="0"/>
  </sheetViews>
  <sheetFormatPr defaultColWidth="11.42578125" defaultRowHeight="20.100000000000001" customHeight="1" x14ac:dyDescent="0.2"/>
  <cols>
    <col min="1" max="1" width="25.7109375" style="2" customWidth="1"/>
    <col min="2" max="7" width="22.7109375" style="2" customWidth="1"/>
    <col min="8" max="8" width="11.42578125" style="628" customWidth="1"/>
    <col min="9" max="245" width="11.42578125" style="2"/>
    <col min="246" max="252" width="23.7109375" style="2" customWidth="1"/>
    <col min="253" max="253" width="11.42578125" style="2" customWidth="1"/>
    <col min="254" max="501" width="11.42578125" style="2"/>
    <col min="502" max="508" width="23.7109375" style="2" customWidth="1"/>
    <col min="509" max="509" width="11.42578125" style="2" customWidth="1"/>
    <col min="510" max="757" width="11.42578125" style="2"/>
    <col min="758" max="764" width="23.7109375" style="2" customWidth="1"/>
    <col min="765" max="765" width="11.42578125" style="2" customWidth="1"/>
    <col min="766" max="1013" width="11.42578125" style="2"/>
    <col min="1014" max="1020" width="23.7109375" style="2" customWidth="1"/>
    <col min="1021" max="1021" width="11.42578125" style="2" customWidth="1"/>
    <col min="1022" max="1269" width="11.42578125" style="2"/>
    <col min="1270" max="1276" width="23.7109375" style="2" customWidth="1"/>
    <col min="1277" max="1277" width="11.42578125" style="2" customWidth="1"/>
    <col min="1278" max="1525" width="11.42578125" style="2"/>
    <col min="1526" max="1532" width="23.7109375" style="2" customWidth="1"/>
    <col min="1533" max="1533" width="11.42578125" style="2" customWidth="1"/>
    <col min="1534" max="1781" width="11.42578125" style="2"/>
    <col min="1782" max="1788" width="23.7109375" style="2" customWidth="1"/>
    <col min="1789" max="1789" width="11.42578125" style="2" customWidth="1"/>
    <col min="1790" max="2037" width="11.42578125" style="2"/>
    <col min="2038" max="2044" width="23.7109375" style="2" customWidth="1"/>
    <col min="2045" max="2045" width="11.42578125" style="2" customWidth="1"/>
    <col min="2046" max="2293" width="11.42578125" style="2"/>
    <col min="2294" max="2300" width="23.7109375" style="2" customWidth="1"/>
    <col min="2301" max="2301" width="11.42578125" style="2" customWidth="1"/>
    <col min="2302" max="2549" width="11.42578125" style="2"/>
    <col min="2550" max="2556" width="23.7109375" style="2" customWidth="1"/>
    <col min="2557" max="2557" width="11.42578125" style="2" customWidth="1"/>
    <col min="2558" max="2805" width="11.42578125" style="2"/>
    <col min="2806" max="2812" width="23.7109375" style="2" customWidth="1"/>
    <col min="2813" max="2813" width="11.42578125" style="2" customWidth="1"/>
    <col min="2814" max="3061" width="11.42578125" style="2"/>
    <col min="3062" max="3068" width="23.7109375" style="2" customWidth="1"/>
    <col min="3069" max="3069" width="11.42578125" style="2" customWidth="1"/>
    <col min="3070" max="3317" width="11.42578125" style="2"/>
    <col min="3318" max="3324" width="23.7109375" style="2" customWidth="1"/>
    <col min="3325" max="3325" width="11.42578125" style="2" customWidth="1"/>
    <col min="3326" max="3573" width="11.42578125" style="2"/>
    <col min="3574" max="3580" width="23.7109375" style="2" customWidth="1"/>
    <col min="3581" max="3581" width="11.42578125" style="2" customWidth="1"/>
    <col min="3582" max="3829" width="11.42578125" style="2"/>
    <col min="3830" max="3836" width="23.7109375" style="2" customWidth="1"/>
    <col min="3837" max="3837" width="11.42578125" style="2" customWidth="1"/>
    <col min="3838" max="4085" width="11.42578125" style="2"/>
    <col min="4086" max="4092" width="23.7109375" style="2" customWidth="1"/>
    <col min="4093" max="4093" width="11.42578125" style="2" customWidth="1"/>
    <col min="4094" max="4341" width="11.42578125" style="2"/>
    <col min="4342" max="4348" width="23.7109375" style="2" customWidth="1"/>
    <col min="4349" max="4349" width="11.42578125" style="2" customWidth="1"/>
    <col min="4350" max="4597" width="11.42578125" style="2"/>
    <col min="4598" max="4604" width="23.7109375" style="2" customWidth="1"/>
    <col min="4605" max="4605" width="11.42578125" style="2" customWidth="1"/>
    <col min="4606" max="4853" width="11.42578125" style="2"/>
    <col min="4854" max="4860" width="23.7109375" style="2" customWidth="1"/>
    <col min="4861" max="4861" width="11.42578125" style="2" customWidth="1"/>
    <col min="4862" max="5109" width="11.42578125" style="2"/>
    <col min="5110" max="5116" width="23.7109375" style="2" customWidth="1"/>
    <col min="5117" max="5117" width="11.42578125" style="2" customWidth="1"/>
    <col min="5118" max="5365" width="11.42578125" style="2"/>
    <col min="5366" max="5372" width="23.7109375" style="2" customWidth="1"/>
    <col min="5373" max="5373" width="11.42578125" style="2" customWidth="1"/>
    <col min="5374" max="5621" width="11.42578125" style="2"/>
    <col min="5622" max="5628" width="23.7109375" style="2" customWidth="1"/>
    <col min="5629" max="5629" width="11.42578125" style="2" customWidth="1"/>
    <col min="5630" max="5877" width="11.42578125" style="2"/>
    <col min="5878" max="5884" width="23.7109375" style="2" customWidth="1"/>
    <col min="5885" max="5885" width="11.42578125" style="2" customWidth="1"/>
    <col min="5886" max="6133" width="11.42578125" style="2"/>
    <col min="6134" max="6140" width="23.7109375" style="2" customWidth="1"/>
    <col min="6141" max="6141" width="11.42578125" style="2" customWidth="1"/>
    <col min="6142" max="6389" width="11.42578125" style="2"/>
    <col min="6390" max="6396" width="23.7109375" style="2" customWidth="1"/>
    <col min="6397" max="6397" width="11.42578125" style="2" customWidth="1"/>
    <col min="6398" max="6645" width="11.42578125" style="2"/>
    <col min="6646" max="6652" width="23.7109375" style="2" customWidth="1"/>
    <col min="6653" max="6653" width="11.42578125" style="2" customWidth="1"/>
    <col min="6654" max="6901" width="11.42578125" style="2"/>
    <col min="6902" max="6908" width="23.7109375" style="2" customWidth="1"/>
    <col min="6909" max="6909" width="11.42578125" style="2" customWidth="1"/>
    <col min="6910" max="7157" width="11.42578125" style="2"/>
    <col min="7158" max="7164" width="23.7109375" style="2" customWidth="1"/>
    <col min="7165" max="7165" width="11.42578125" style="2" customWidth="1"/>
    <col min="7166" max="7413" width="11.42578125" style="2"/>
    <col min="7414" max="7420" width="23.7109375" style="2" customWidth="1"/>
    <col min="7421" max="7421" width="11.42578125" style="2" customWidth="1"/>
    <col min="7422" max="7669" width="11.42578125" style="2"/>
    <col min="7670" max="7676" width="23.7109375" style="2" customWidth="1"/>
    <col min="7677" max="7677" width="11.42578125" style="2" customWidth="1"/>
    <col min="7678" max="7925" width="11.42578125" style="2"/>
    <col min="7926" max="7932" width="23.7109375" style="2" customWidth="1"/>
    <col min="7933" max="7933" width="11.42578125" style="2" customWidth="1"/>
    <col min="7934" max="8181" width="11.42578125" style="2"/>
    <col min="8182" max="8188" width="23.7109375" style="2" customWidth="1"/>
    <col min="8189" max="8189" width="11.42578125" style="2" customWidth="1"/>
    <col min="8190" max="8437" width="11.42578125" style="2"/>
    <col min="8438" max="8444" width="23.7109375" style="2" customWidth="1"/>
    <col min="8445" max="8445" width="11.42578125" style="2" customWidth="1"/>
    <col min="8446" max="8693" width="11.42578125" style="2"/>
    <col min="8694" max="8700" width="23.7109375" style="2" customWidth="1"/>
    <col min="8701" max="8701" width="11.42578125" style="2" customWidth="1"/>
    <col min="8702" max="8949" width="11.42578125" style="2"/>
    <col min="8950" max="8956" width="23.7109375" style="2" customWidth="1"/>
    <col min="8957" max="8957" width="11.42578125" style="2" customWidth="1"/>
    <col min="8958" max="9205" width="11.42578125" style="2"/>
    <col min="9206" max="9212" width="23.7109375" style="2" customWidth="1"/>
    <col min="9213" max="9213" width="11.42578125" style="2" customWidth="1"/>
    <col min="9214" max="9461" width="11.42578125" style="2"/>
    <col min="9462" max="9468" width="23.7109375" style="2" customWidth="1"/>
    <col min="9469" max="9469" width="11.42578125" style="2" customWidth="1"/>
    <col min="9470" max="9717" width="11.42578125" style="2"/>
    <col min="9718" max="9724" width="23.7109375" style="2" customWidth="1"/>
    <col min="9725" max="9725" width="11.42578125" style="2" customWidth="1"/>
    <col min="9726" max="9973" width="11.42578125" style="2"/>
    <col min="9974" max="9980" width="23.7109375" style="2" customWidth="1"/>
    <col min="9981" max="9981" width="11.42578125" style="2" customWidth="1"/>
    <col min="9982" max="10229" width="11.42578125" style="2"/>
    <col min="10230" max="10236" width="23.7109375" style="2" customWidth="1"/>
    <col min="10237" max="10237" width="11.42578125" style="2" customWidth="1"/>
    <col min="10238" max="10485" width="11.42578125" style="2"/>
    <col min="10486" max="10492" width="23.7109375" style="2" customWidth="1"/>
    <col min="10493" max="10493" width="11.42578125" style="2" customWidth="1"/>
    <col min="10494" max="10741" width="11.42578125" style="2"/>
    <col min="10742" max="10748" width="23.7109375" style="2" customWidth="1"/>
    <col min="10749" max="10749" width="11.42578125" style="2" customWidth="1"/>
    <col min="10750" max="10997" width="11.42578125" style="2"/>
    <col min="10998" max="11004" width="23.7109375" style="2" customWidth="1"/>
    <col min="11005" max="11005" width="11.42578125" style="2" customWidth="1"/>
    <col min="11006" max="11253" width="11.42578125" style="2"/>
    <col min="11254" max="11260" width="23.7109375" style="2" customWidth="1"/>
    <col min="11261" max="11261" width="11.42578125" style="2" customWidth="1"/>
    <col min="11262" max="11509" width="11.42578125" style="2"/>
    <col min="11510" max="11516" width="23.7109375" style="2" customWidth="1"/>
    <col min="11517" max="11517" width="11.42578125" style="2" customWidth="1"/>
    <col min="11518" max="11765" width="11.42578125" style="2"/>
    <col min="11766" max="11772" width="23.7109375" style="2" customWidth="1"/>
    <col min="11773" max="11773" width="11.42578125" style="2" customWidth="1"/>
    <col min="11774" max="12021" width="11.42578125" style="2"/>
    <col min="12022" max="12028" width="23.7109375" style="2" customWidth="1"/>
    <col min="12029" max="12029" width="11.42578125" style="2" customWidth="1"/>
    <col min="12030" max="12277" width="11.42578125" style="2"/>
    <col min="12278" max="12284" width="23.7109375" style="2" customWidth="1"/>
    <col min="12285" max="12285" width="11.42578125" style="2" customWidth="1"/>
    <col min="12286" max="12533" width="11.42578125" style="2"/>
    <col min="12534" max="12540" width="23.7109375" style="2" customWidth="1"/>
    <col min="12541" max="12541" width="11.42578125" style="2" customWidth="1"/>
    <col min="12542" max="12789" width="11.42578125" style="2"/>
    <col min="12790" max="12796" width="23.7109375" style="2" customWidth="1"/>
    <col min="12797" max="12797" width="11.42578125" style="2" customWidth="1"/>
    <col min="12798" max="13045" width="11.42578125" style="2"/>
    <col min="13046" max="13052" width="23.7109375" style="2" customWidth="1"/>
    <col min="13053" max="13053" width="11.42578125" style="2" customWidth="1"/>
    <col min="13054" max="13301" width="11.42578125" style="2"/>
    <col min="13302" max="13308" width="23.7109375" style="2" customWidth="1"/>
    <col min="13309" max="13309" width="11.42578125" style="2" customWidth="1"/>
    <col min="13310" max="13557" width="11.42578125" style="2"/>
    <col min="13558" max="13564" width="23.7109375" style="2" customWidth="1"/>
    <col min="13565" max="13565" width="11.42578125" style="2" customWidth="1"/>
    <col min="13566" max="13813" width="11.42578125" style="2"/>
    <col min="13814" max="13820" width="23.7109375" style="2" customWidth="1"/>
    <col min="13821" max="13821" width="11.42578125" style="2" customWidth="1"/>
    <col min="13822" max="14069" width="11.42578125" style="2"/>
    <col min="14070" max="14076" width="23.7109375" style="2" customWidth="1"/>
    <col min="14077" max="14077" width="11.42578125" style="2" customWidth="1"/>
    <col min="14078" max="14325" width="11.42578125" style="2"/>
    <col min="14326" max="14332" width="23.7109375" style="2" customWidth="1"/>
    <col min="14333" max="14333" width="11.42578125" style="2" customWidth="1"/>
    <col min="14334" max="14581" width="11.42578125" style="2"/>
    <col min="14582" max="14588" width="23.7109375" style="2" customWidth="1"/>
    <col min="14589" max="14589" width="11.42578125" style="2" customWidth="1"/>
    <col min="14590" max="14837" width="11.42578125" style="2"/>
    <col min="14838" max="14844" width="23.7109375" style="2" customWidth="1"/>
    <col min="14845" max="14845" width="11.42578125" style="2" customWidth="1"/>
    <col min="14846" max="15093" width="11.42578125" style="2"/>
    <col min="15094" max="15100" width="23.7109375" style="2" customWidth="1"/>
    <col min="15101" max="15101" width="11.42578125" style="2" customWidth="1"/>
    <col min="15102" max="15349" width="11.42578125" style="2"/>
    <col min="15350" max="15356" width="23.7109375" style="2" customWidth="1"/>
    <col min="15357" max="15357" width="11.42578125" style="2" customWidth="1"/>
    <col min="15358" max="15605" width="11.42578125" style="2"/>
    <col min="15606" max="15612" width="23.7109375" style="2" customWidth="1"/>
    <col min="15613" max="15613" width="11.42578125" style="2" customWidth="1"/>
    <col min="15614" max="15861" width="11.42578125" style="2"/>
    <col min="15862" max="15868" width="23.7109375" style="2" customWidth="1"/>
    <col min="15869" max="15869" width="11.42578125" style="2" customWidth="1"/>
    <col min="15870" max="16117" width="11.42578125" style="2"/>
    <col min="16118" max="16124" width="23.7109375" style="2" customWidth="1"/>
    <col min="16125" max="16125" width="11.42578125" style="2" customWidth="1"/>
    <col min="16126" max="16384" width="11.42578125" style="2"/>
  </cols>
  <sheetData>
    <row r="1" spans="1:8" ht="24.95" customHeight="1" x14ac:dyDescent="0.2">
      <c r="A1" s="609" t="s">
        <v>495</v>
      </c>
      <c r="B1" s="609"/>
    </row>
    <row r="2" spans="1:8" s="385" customFormat="1" ht="24.95" customHeight="1" thickBot="1" x14ac:dyDescent="0.3">
      <c r="A2" s="1420" t="s">
        <v>949</v>
      </c>
      <c r="B2" s="1420"/>
      <c r="C2" s="1420"/>
      <c r="D2" s="1420"/>
      <c r="E2" s="1420"/>
      <c r="F2" s="1420"/>
      <c r="G2" s="1420"/>
      <c r="H2" s="387"/>
    </row>
    <row r="3" spans="1:8" s="385" customFormat="1" ht="20.100000000000001" customHeight="1" x14ac:dyDescent="0.25">
      <c r="A3" s="1421" t="s">
        <v>504</v>
      </c>
      <c r="B3" s="1416" t="s">
        <v>496</v>
      </c>
      <c r="C3" s="1416"/>
      <c r="D3" s="1416"/>
      <c r="E3" s="1416" t="s">
        <v>497</v>
      </c>
      <c r="F3" s="1416"/>
      <c r="G3" s="1423"/>
      <c r="H3" s="387"/>
    </row>
    <row r="4" spans="1:8" ht="20.100000000000001" customHeight="1" x14ac:dyDescent="0.2">
      <c r="A4" s="1421"/>
      <c r="B4" s="1424" t="s">
        <v>15</v>
      </c>
      <c r="C4" s="1424" t="s">
        <v>498</v>
      </c>
      <c r="D4" s="1424"/>
      <c r="E4" s="1424" t="s">
        <v>15</v>
      </c>
      <c r="F4" s="1424" t="s">
        <v>498</v>
      </c>
      <c r="G4" s="1417"/>
    </row>
    <row r="5" spans="1:8" ht="20.100000000000001" customHeight="1" x14ac:dyDescent="0.2">
      <c r="A5" s="1422"/>
      <c r="B5" s="1424"/>
      <c r="C5" s="1151" t="s">
        <v>499</v>
      </c>
      <c r="D5" s="1151" t="s">
        <v>500</v>
      </c>
      <c r="E5" s="1424"/>
      <c r="F5" s="1151" t="s">
        <v>499</v>
      </c>
      <c r="G5" s="1150" t="s">
        <v>500</v>
      </c>
    </row>
    <row r="6" spans="1:8" ht="20.100000000000001" customHeight="1" x14ac:dyDescent="0.2">
      <c r="A6" s="629" t="s">
        <v>21</v>
      </c>
      <c r="B6" s="630">
        <f>SUM(B7+B15+B25+B30+B34)</f>
        <v>10614730.999999998</v>
      </c>
      <c r="C6" s="630">
        <f t="shared" ref="C6:G6" si="0">SUM(C7+C15+C25+C30+C34)</f>
        <v>10288014.999999998</v>
      </c>
      <c r="D6" s="630">
        <f t="shared" si="0"/>
        <v>326716.00000000006</v>
      </c>
      <c r="E6" s="630">
        <f t="shared" si="0"/>
        <v>10464720.000000002</v>
      </c>
      <c r="F6" s="630">
        <f t="shared" si="0"/>
        <v>10125583.000000002</v>
      </c>
      <c r="G6" s="630">
        <f t="shared" si="0"/>
        <v>339137.00000000006</v>
      </c>
      <c r="H6" s="631"/>
    </row>
    <row r="7" spans="1:8" s="635" customFormat="1" ht="20.100000000000001" customHeight="1" x14ac:dyDescent="0.2">
      <c r="A7" s="632" t="s">
        <v>505</v>
      </c>
      <c r="B7" s="633">
        <f>SUM(B8:B14)</f>
        <v>178794.99999999997</v>
      </c>
      <c r="C7" s="633">
        <f t="shared" ref="C7:G7" si="1">SUM(C8:C14)</f>
        <v>172913.99999999997</v>
      </c>
      <c r="D7" s="633">
        <f t="shared" si="1"/>
        <v>5881.0000000000018</v>
      </c>
      <c r="E7" s="633">
        <f t="shared" si="1"/>
        <v>164514</v>
      </c>
      <c r="F7" s="633">
        <f t="shared" si="1"/>
        <v>158583</v>
      </c>
      <c r="G7" s="633">
        <f t="shared" si="1"/>
        <v>5931.0000000000018</v>
      </c>
      <c r="H7" s="634"/>
    </row>
    <row r="8" spans="1:8" s="628" customFormat="1" ht="20.100000000000001" customHeight="1" x14ac:dyDescent="0.2">
      <c r="A8" s="385" t="s">
        <v>219</v>
      </c>
      <c r="B8" s="636">
        <v>32</v>
      </c>
      <c r="C8" s="636">
        <v>0</v>
      </c>
      <c r="D8" s="636">
        <v>32</v>
      </c>
      <c r="E8" s="636">
        <v>32</v>
      </c>
      <c r="F8" s="636">
        <v>0</v>
      </c>
      <c r="G8" s="637">
        <v>32</v>
      </c>
    </row>
    <row r="9" spans="1:8" s="628" customFormat="1" ht="20.100000000000001" customHeight="1" x14ac:dyDescent="0.2">
      <c r="A9" s="385" t="s">
        <v>220</v>
      </c>
      <c r="B9" s="636">
        <v>0</v>
      </c>
      <c r="C9" s="636">
        <v>0</v>
      </c>
      <c r="D9" s="636">
        <v>0</v>
      </c>
      <c r="E9" s="636">
        <v>0</v>
      </c>
      <c r="F9" s="637">
        <v>0</v>
      </c>
      <c r="G9" s="637">
        <v>0</v>
      </c>
    </row>
    <row r="10" spans="1:8" s="628" customFormat="1" ht="20.100000000000001" customHeight="1" x14ac:dyDescent="0.2">
      <c r="A10" s="385" t="s">
        <v>114</v>
      </c>
      <c r="B10" s="636">
        <v>129635.99999999999</v>
      </c>
      <c r="C10" s="636">
        <v>124261.99999999999</v>
      </c>
      <c r="D10" s="636">
        <v>5374.0000000000018</v>
      </c>
      <c r="E10" s="636">
        <v>119335.99999999999</v>
      </c>
      <c r="F10" s="637">
        <v>114887.99999999999</v>
      </c>
      <c r="G10" s="637">
        <v>4448.0000000000009</v>
      </c>
    </row>
    <row r="11" spans="1:8" s="628" customFormat="1" ht="20.100000000000001" customHeight="1" x14ac:dyDescent="0.2">
      <c r="A11" s="385" t="s">
        <v>120</v>
      </c>
      <c r="B11" s="636">
        <v>49063.999999999985</v>
      </c>
      <c r="C11" s="636">
        <v>48651.999999999985</v>
      </c>
      <c r="D11" s="636">
        <v>412</v>
      </c>
      <c r="E11" s="636">
        <v>44998.000000000007</v>
      </c>
      <c r="F11" s="637">
        <v>43695.000000000007</v>
      </c>
      <c r="G11" s="637">
        <v>1303.0000000000005</v>
      </c>
    </row>
    <row r="12" spans="1:8" s="628" customFormat="1" ht="20.100000000000001" customHeight="1" x14ac:dyDescent="0.2">
      <c r="A12" s="385" t="s">
        <v>506</v>
      </c>
      <c r="B12" s="636">
        <v>0</v>
      </c>
      <c r="C12" s="636">
        <v>0</v>
      </c>
      <c r="D12" s="636">
        <v>0</v>
      </c>
      <c r="E12" s="636">
        <v>0</v>
      </c>
      <c r="F12" s="636">
        <v>0</v>
      </c>
      <c r="G12" s="636">
        <v>0</v>
      </c>
    </row>
    <row r="13" spans="1:8" s="628" customFormat="1" ht="20.100000000000001" customHeight="1" x14ac:dyDescent="0.2">
      <c r="A13" s="385" t="s">
        <v>226</v>
      </c>
      <c r="B13" s="636">
        <v>61</v>
      </c>
      <c r="C13" s="636">
        <v>0</v>
      </c>
      <c r="D13" s="636">
        <v>61</v>
      </c>
      <c r="E13" s="636">
        <v>148</v>
      </c>
      <c r="F13" s="637">
        <v>0</v>
      </c>
      <c r="G13" s="637">
        <v>148</v>
      </c>
    </row>
    <row r="14" spans="1:8" s="628" customFormat="1" ht="20.100000000000001" customHeight="1" x14ac:dyDescent="0.2">
      <c r="A14" s="385" t="s">
        <v>507</v>
      </c>
      <c r="B14" s="636">
        <v>2</v>
      </c>
      <c r="C14" s="636">
        <v>0</v>
      </c>
      <c r="D14" s="636">
        <v>2</v>
      </c>
      <c r="E14" s="636">
        <v>0</v>
      </c>
      <c r="F14" s="636">
        <v>0</v>
      </c>
      <c r="G14" s="637">
        <v>0</v>
      </c>
    </row>
    <row r="15" spans="1:8" s="635" customFormat="1" ht="20.100000000000001" customHeight="1" x14ac:dyDescent="0.2">
      <c r="A15" s="632" t="s">
        <v>508</v>
      </c>
      <c r="B15" s="633">
        <f>SUM(B16:B24)</f>
        <v>481187</v>
      </c>
      <c r="C15" s="633">
        <f t="shared" ref="C15:G15" si="2">SUM(C16:C24)</f>
        <v>441026</v>
      </c>
      <c r="D15" s="633">
        <f t="shared" si="2"/>
        <v>40161</v>
      </c>
      <c r="E15" s="633">
        <f t="shared" si="2"/>
        <v>469604.00000000006</v>
      </c>
      <c r="F15" s="633">
        <f t="shared" si="2"/>
        <v>429726.00000000006</v>
      </c>
      <c r="G15" s="633">
        <f t="shared" si="2"/>
        <v>39878.000000000007</v>
      </c>
    </row>
    <row r="16" spans="1:8" s="628" customFormat="1" ht="20.100000000000001" customHeight="1" x14ac:dyDescent="0.2">
      <c r="A16" s="385" t="s">
        <v>509</v>
      </c>
      <c r="B16" s="636">
        <v>1806.9999999999998</v>
      </c>
      <c r="C16" s="636">
        <v>0</v>
      </c>
      <c r="D16" s="636">
        <v>1806.9999999999998</v>
      </c>
      <c r="E16" s="636">
        <v>1635.9999999999998</v>
      </c>
      <c r="F16" s="636">
        <v>0</v>
      </c>
      <c r="G16" s="637">
        <v>1635.9999999999998</v>
      </c>
    </row>
    <row r="17" spans="1:7" ht="20.100000000000001" customHeight="1" x14ac:dyDescent="0.2">
      <c r="A17" s="385" t="s">
        <v>115</v>
      </c>
      <c r="B17" s="636">
        <v>163766.99999999997</v>
      </c>
      <c r="C17" s="636">
        <v>150953.99999999997</v>
      </c>
      <c r="D17" s="636">
        <v>12812.999999999998</v>
      </c>
      <c r="E17" s="636">
        <v>153315</v>
      </c>
      <c r="F17" s="637">
        <v>140415</v>
      </c>
      <c r="G17" s="637">
        <v>12900.000000000004</v>
      </c>
    </row>
    <row r="18" spans="1:7" ht="20.100000000000001" customHeight="1" x14ac:dyDescent="0.2">
      <c r="A18" s="385" t="s">
        <v>116</v>
      </c>
      <c r="B18" s="636">
        <v>122590.00000000003</v>
      </c>
      <c r="C18" s="636">
        <v>113555.00000000003</v>
      </c>
      <c r="D18" s="636">
        <v>9035</v>
      </c>
      <c r="E18" s="636">
        <v>119673.99999999999</v>
      </c>
      <c r="F18" s="637">
        <v>108864.99999999999</v>
      </c>
      <c r="G18" s="637">
        <v>10809.000000000002</v>
      </c>
    </row>
    <row r="19" spans="1:7" ht="20.100000000000001" customHeight="1" x14ac:dyDescent="0.2">
      <c r="A19" s="385" t="s">
        <v>510</v>
      </c>
      <c r="B19" s="636">
        <v>40</v>
      </c>
      <c r="C19" s="636">
        <v>0</v>
      </c>
      <c r="D19" s="636">
        <v>40</v>
      </c>
      <c r="E19" s="636">
        <v>40</v>
      </c>
      <c r="F19" s="636">
        <v>0</v>
      </c>
      <c r="G19" s="637">
        <v>40</v>
      </c>
    </row>
    <row r="20" spans="1:7" ht="20.100000000000001" customHeight="1" x14ac:dyDescent="0.2">
      <c r="A20" s="385" t="s">
        <v>511</v>
      </c>
      <c r="B20" s="636">
        <v>7.0000000000000018</v>
      </c>
      <c r="C20" s="636">
        <v>0</v>
      </c>
      <c r="D20" s="636">
        <v>7.0000000000000018</v>
      </c>
      <c r="E20" s="636">
        <v>4</v>
      </c>
      <c r="F20" s="636">
        <v>0</v>
      </c>
      <c r="G20" s="637">
        <v>4</v>
      </c>
    </row>
    <row r="21" spans="1:7" ht="20.100000000000001" customHeight="1" x14ac:dyDescent="0.2">
      <c r="A21" s="385" t="s">
        <v>122</v>
      </c>
      <c r="B21" s="636">
        <v>150635</v>
      </c>
      <c r="C21" s="636">
        <v>142252</v>
      </c>
      <c r="D21" s="636">
        <v>8382.9999999999982</v>
      </c>
      <c r="E21" s="636">
        <v>150500.00000000006</v>
      </c>
      <c r="F21" s="637">
        <v>142827.00000000006</v>
      </c>
      <c r="G21" s="637">
        <v>7673.0000000000009</v>
      </c>
    </row>
    <row r="22" spans="1:7" ht="20.100000000000001" customHeight="1" x14ac:dyDescent="0.2">
      <c r="A22" s="385" t="s">
        <v>512</v>
      </c>
      <c r="B22" s="636">
        <v>0</v>
      </c>
      <c r="C22" s="636">
        <v>0</v>
      </c>
      <c r="D22" s="636">
        <v>0</v>
      </c>
      <c r="E22" s="636">
        <v>0</v>
      </c>
      <c r="F22" s="637">
        <v>0</v>
      </c>
      <c r="G22" s="637">
        <v>0</v>
      </c>
    </row>
    <row r="23" spans="1:7" ht="20.100000000000001" customHeight="1" x14ac:dyDescent="0.2">
      <c r="A23" s="385" t="s">
        <v>124</v>
      </c>
      <c r="B23" s="636">
        <v>42341</v>
      </c>
      <c r="C23" s="636">
        <v>34265</v>
      </c>
      <c r="D23" s="636">
        <v>8076.0000000000018</v>
      </c>
      <c r="E23" s="636">
        <v>44435</v>
      </c>
      <c r="F23" s="637">
        <v>37619</v>
      </c>
      <c r="G23" s="637">
        <v>6816</v>
      </c>
    </row>
    <row r="24" spans="1:7" ht="20.100000000000001" customHeight="1" x14ac:dyDescent="0.2">
      <c r="A24" s="385" t="s">
        <v>513</v>
      </c>
      <c r="B24" s="636">
        <v>0</v>
      </c>
      <c r="C24" s="636">
        <v>0</v>
      </c>
      <c r="D24" s="636">
        <v>0</v>
      </c>
      <c r="E24" s="636">
        <v>0</v>
      </c>
      <c r="F24" s="636">
        <v>0</v>
      </c>
      <c r="G24" s="637">
        <v>0</v>
      </c>
    </row>
    <row r="25" spans="1:7" s="635" customFormat="1" ht="20.100000000000001" customHeight="1" x14ac:dyDescent="0.2">
      <c r="A25" s="632" t="s">
        <v>514</v>
      </c>
      <c r="B25" s="633">
        <f>SUM(B26:B29)</f>
        <v>9114186.9999999981</v>
      </c>
      <c r="C25" s="633">
        <f t="shared" ref="C25:G25" si="3">SUM(C26:C29)</f>
        <v>8883400.9999999981</v>
      </c>
      <c r="D25" s="633">
        <f t="shared" si="3"/>
        <v>230786.00000000006</v>
      </c>
      <c r="E25" s="633">
        <f t="shared" si="3"/>
        <v>9007140.0000000019</v>
      </c>
      <c r="F25" s="633">
        <f t="shared" si="3"/>
        <v>8775222.0000000019</v>
      </c>
      <c r="G25" s="633">
        <f t="shared" si="3"/>
        <v>231918.00000000003</v>
      </c>
    </row>
    <row r="26" spans="1:7" ht="20.100000000000001" customHeight="1" x14ac:dyDescent="0.2">
      <c r="A26" s="385" t="s">
        <v>515</v>
      </c>
      <c r="B26" s="636">
        <v>0</v>
      </c>
      <c r="C26" s="636">
        <v>0</v>
      </c>
      <c r="D26" s="636">
        <v>0</v>
      </c>
      <c r="E26" s="636">
        <v>850</v>
      </c>
      <c r="F26" s="636">
        <v>0</v>
      </c>
      <c r="G26" s="638">
        <v>850</v>
      </c>
    </row>
    <row r="27" spans="1:7" ht="20.100000000000001" customHeight="1" x14ac:dyDescent="0.2">
      <c r="A27" s="385" t="s">
        <v>119</v>
      </c>
      <c r="B27" s="636">
        <v>208799.99999999994</v>
      </c>
      <c r="C27" s="636">
        <v>199840.99999999994</v>
      </c>
      <c r="D27" s="636">
        <v>8958.9999999999964</v>
      </c>
      <c r="E27" s="636">
        <v>208415.00000000012</v>
      </c>
      <c r="F27" s="636">
        <v>197283.00000000012</v>
      </c>
      <c r="G27" s="636">
        <v>11132</v>
      </c>
    </row>
    <row r="28" spans="1:7" ht="20.100000000000001" customHeight="1" x14ac:dyDescent="0.2">
      <c r="A28" s="385" t="s">
        <v>123</v>
      </c>
      <c r="B28" s="636">
        <v>2080865.0000000005</v>
      </c>
      <c r="C28" s="636">
        <v>2017237.0000000005</v>
      </c>
      <c r="D28" s="636">
        <v>63628.000000000015</v>
      </c>
      <c r="E28" s="636">
        <v>2055284.9999999998</v>
      </c>
      <c r="F28" s="636">
        <v>1989836.9999999998</v>
      </c>
      <c r="G28" s="636">
        <v>65448.000000000022</v>
      </c>
    </row>
    <row r="29" spans="1:7" ht="20.100000000000001" customHeight="1" x14ac:dyDescent="0.2">
      <c r="A29" s="385" t="s">
        <v>127</v>
      </c>
      <c r="B29" s="636">
        <v>6824521.9999999972</v>
      </c>
      <c r="C29" s="636">
        <v>6666322.9999999972</v>
      </c>
      <c r="D29" s="636">
        <v>158199.00000000003</v>
      </c>
      <c r="E29" s="636">
        <v>6742590.0000000019</v>
      </c>
      <c r="F29" s="637">
        <v>6588102.0000000019</v>
      </c>
      <c r="G29" s="637">
        <v>154488</v>
      </c>
    </row>
    <row r="30" spans="1:7" s="635" customFormat="1" ht="20.100000000000001" customHeight="1" x14ac:dyDescent="0.2">
      <c r="A30" s="632" t="s">
        <v>516</v>
      </c>
      <c r="B30" s="633">
        <f>SUM(B31:B33)</f>
        <v>518270</v>
      </c>
      <c r="C30" s="633">
        <f t="shared" ref="C30:G30" si="4">SUM(C31:C33)</f>
        <v>474865</v>
      </c>
      <c r="D30" s="633">
        <f t="shared" si="4"/>
        <v>43405.000000000015</v>
      </c>
      <c r="E30" s="633">
        <f t="shared" si="4"/>
        <v>501185.00000000012</v>
      </c>
      <c r="F30" s="633">
        <f t="shared" si="4"/>
        <v>459039.00000000006</v>
      </c>
      <c r="G30" s="633">
        <f t="shared" si="4"/>
        <v>42146.000000000007</v>
      </c>
    </row>
    <row r="31" spans="1:7" ht="20.100000000000001" customHeight="1" x14ac:dyDescent="0.2">
      <c r="A31" s="385" t="s">
        <v>121</v>
      </c>
      <c r="B31" s="636">
        <v>115058.99999999997</v>
      </c>
      <c r="C31" s="636">
        <v>110407.99999999997</v>
      </c>
      <c r="D31" s="636">
        <v>4651</v>
      </c>
      <c r="E31" s="636">
        <v>116755.99999999999</v>
      </c>
      <c r="F31" s="637">
        <v>112566.99999999999</v>
      </c>
      <c r="G31" s="637">
        <v>4189</v>
      </c>
    </row>
    <row r="32" spans="1:7" ht="20.100000000000001" customHeight="1" x14ac:dyDescent="0.2">
      <c r="A32" s="385" t="s">
        <v>130</v>
      </c>
      <c r="B32" s="636">
        <v>316270</v>
      </c>
      <c r="C32" s="636">
        <v>304949</v>
      </c>
      <c r="D32" s="636">
        <v>11321</v>
      </c>
      <c r="E32" s="636">
        <v>298538.00000000006</v>
      </c>
      <c r="F32" s="637">
        <v>287096.00000000006</v>
      </c>
      <c r="G32" s="637">
        <v>11442.000000000002</v>
      </c>
    </row>
    <row r="33" spans="1:8" s="628" customFormat="1" ht="20.100000000000001" customHeight="1" x14ac:dyDescent="0.2">
      <c r="A33" s="385" t="s">
        <v>126</v>
      </c>
      <c r="B33" s="636">
        <v>86941.000000000015</v>
      </c>
      <c r="C33" s="636">
        <v>59508</v>
      </c>
      <c r="D33" s="636">
        <v>27433.000000000018</v>
      </c>
      <c r="E33" s="636">
        <v>85891.000000000029</v>
      </c>
      <c r="F33" s="637">
        <v>59376.000000000015</v>
      </c>
      <c r="G33" s="637">
        <v>26515.000000000007</v>
      </c>
    </row>
    <row r="34" spans="1:8" s="635" customFormat="1" ht="20.100000000000001" customHeight="1" x14ac:dyDescent="0.2">
      <c r="A34" s="632" t="s">
        <v>517</v>
      </c>
      <c r="B34" s="633">
        <f>SUM(B35:B38)</f>
        <v>322291.99999999994</v>
      </c>
      <c r="C34" s="633">
        <f t="shared" ref="C34:G34" si="5">SUM(C35:C38)</f>
        <v>315808.99999999994</v>
      </c>
      <c r="D34" s="633">
        <f t="shared" si="5"/>
        <v>6483</v>
      </c>
      <c r="E34" s="633">
        <f t="shared" si="5"/>
        <v>322277</v>
      </c>
      <c r="F34" s="633">
        <f t="shared" si="5"/>
        <v>303013</v>
      </c>
      <c r="G34" s="633">
        <f t="shared" si="5"/>
        <v>19264</v>
      </c>
    </row>
    <row r="35" spans="1:8" s="628" customFormat="1" ht="20.100000000000001" customHeight="1" x14ac:dyDescent="0.2">
      <c r="A35" s="385" t="s">
        <v>117</v>
      </c>
      <c r="B35" s="636">
        <v>319685.99999999994</v>
      </c>
      <c r="C35" s="636">
        <v>314316.99999999994</v>
      </c>
      <c r="D35" s="636">
        <v>5369</v>
      </c>
      <c r="E35" s="636">
        <v>319747</v>
      </c>
      <c r="F35" s="637">
        <v>301550</v>
      </c>
      <c r="G35" s="637">
        <v>18197</v>
      </c>
    </row>
    <row r="36" spans="1:8" s="628" customFormat="1" ht="20.100000000000001" customHeight="1" x14ac:dyDescent="0.2">
      <c r="A36" s="385" t="s">
        <v>518</v>
      </c>
      <c r="B36" s="636">
        <v>0</v>
      </c>
      <c r="C36" s="636">
        <v>0</v>
      </c>
      <c r="D36" s="636">
        <v>0</v>
      </c>
      <c r="E36" s="636">
        <v>0</v>
      </c>
      <c r="F36" s="636">
        <v>0</v>
      </c>
      <c r="G36" s="637">
        <v>0</v>
      </c>
    </row>
    <row r="37" spans="1:8" s="628" customFormat="1" ht="20.100000000000001" customHeight="1" x14ac:dyDescent="0.2">
      <c r="A37" s="385" t="s">
        <v>519</v>
      </c>
      <c r="B37" s="636">
        <v>617</v>
      </c>
      <c r="C37" s="636">
        <v>0</v>
      </c>
      <c r="D37" s="636">
        <v>617</v>
      </c>
      <c r="E37" s="636">
        <v>487.99999999999989</v>
      </c>
      <c r="F37" s="636">
        <v>0</v>
      </c>
      <c r="G37" s="637">
        <v>487.99999999999989</v>
      </c>
    </row>
    <row r="38" spans="1:8" s="628" customFormat="1" ht="20.100000000000001" customHeight="1" thickBot="1" x14ac:dyDescent="0.25">
      <c r="A38" s="639" t="s">
        <v>118</v>
      </c>
      <c r="B38" s="640">
        <v>1989.0000000000002</v>
      </c>
      <c r="C38" s="640">
        <v>1492</v>
      </c>
      <c r="D38" s="640">
        <v>497.00000000000017</v>
      </c>
      <c r="E38" s="640">
        <v>2042.0000000000009</v>
      </c>
      <c r="F38" s="641">
        <v>1463.0000000000009</v>
      </c>
      <c r="G38" s="641">
        <v>579</v>
      </c>
    </row>
    <row r="39" spans="1:8" s="596" customFormat="1" ht="15" customHeight="1" x14ac:dyDescent="0.25">
      <c r="A39" s="604" t="s">
        <v>501</v>
      </c>
      <c r="B39" s="624"/>
      <c r="C39" s="624"/>
      <c r="D39" s="624"/>
      <c r="E39" s="624"/>
      <c r="F39" s="624"/>
      <c r="G39" s="624"/>
    </row>
    <row r="40" spans="1:8" s="596" customFormat="1" ht="15" customHeight="1" x14ac:dyDescent="0.25">
      <c r="A40" s="626" t="s">
        <v>502</v>
      </c>
      <c r="B40" s="627"/>
      <c r="C40" s="627"/>
      <c r="D40" s="627"/>
      <c r="E40" s="627"/>
      <c r="F40" s="627"/>
      <c r="G40" s="627"/>
    </row>
    <row r="41" spans="1:8" s="596" customFormat="1" ht="35.1" customHeight="1" x14ac:dyDescent="0.25">
      <c r="A41" s="1408" t="s">
        <v>520</v>
      </c>
      <c r="B41" s="1408"/>
      <c r="C41" s="1408"/>
      <c r="D41" s="1408"/>
      <c r="E41" s="1408"/>
      <c r="F41" s="1408"/>
      <c r="G41" s="1408"/>
    </row>
    <row r="42" spans="1:8" s="628" customFormat="1" ht="24.95" customHeight="1" x14ac:dyDescent="0.2">
      <c r="A42" s="609" t="s">
        <v>495</v>
      </c>
      <c r="B42" s="609"/>
      <c r="C42" s="637"/>
      <c r="D42" s="637"/>
      <c r="E42" s="637"/>
      <c r="F42" s="637"/>
      <c r="G42" s="637"/>
    </row>
    <row r="43" spans="1:8" s="385" customFormat="1" ht="24.95" customHeight="1" thickBot="1" x14ac:dyDescent="0.3">
      <c r="A43" s="1420" t="s">
        <v>950</v>
      </c>
      <c r="B43" s="1420"/>
      <c r="C43" s="1420"/>
      <c r="D43" s="1420"/>
      <c r="E43" s="1420"/>
      <c r="F43" s="1420"/>
      <c r="G43" s="1420"/>
      <c r="H43" s="387"/>
    </row>
    <row r="44" spans="1:8" s="385" customFormat="1" ht="20.100000000000001" customHeight="1" x14ac:dyDescent="0.25">
      <c r="A44" s="1421" t="s">
        <v>504</v>
      </c>
      <c r="B44" s="1416" t="s">
        <v>496</v>
      </c>
      <c r="C44" s="1416"/>
      <c r="D44" s="1416"/>
      <c r="E44" s="1416" t="s">
        <v>497</v>
      </c>
      <c r="F44" s="1416"/>
      <c r="G44" s="1423"/>
      <c r="H44" s="387"/>
    </row>
    <row r="45" spans="1:8" ht="20.100000000000001" customHeight="1" x14ac:dyDescent="0.2">
      <c r="A45" s="1421"/>
      <c r="B45" s="1424" t="s">
        <v>15</v>
      </c>
      <c r="C45" s="1424" t="s">
        <v>498</v>
      </c>
      <c r="D45" s="1424"/>
      <c r="E45" s="1424" t="s">
        <v>15</v>
      </c>
      <c r="F45" s="1424" t="s">
        <v>498</v>
      </c>
      <c r="G45" s="1417"/>
    </row>
    <row r="46" spans="1:8" ht="20.100000000000001" customHeight="1" x14ac:dyDescent="0.2">
      <c r="A46" s="1422"/>
      <c r="B46" s="1424"/>
      <c r="C46" s="1151" t="s">
        <v>499</v>
      </c>
      <c r="D46" s="1151" t="s">
        <v>500</v>
      </c>
      <c r="E46" s="1424"/>
      <c r="F46" s="1151" t="s">
        <v>499</v>
      </c>
      <c r="G46" s="1150" t="s">
        <v>500</v>
      </c>
    </row>
    <row r="47" spans="1:8" ht="20.100000000000001" customHeight="1" x14ac:dyDescent="0.2">
      <c r="A47" s="629" t="s">
        <v>21</v>
      </c>
      <c r="B47" s="630">
        <f>SUM(B48+B56+B66+B71+B75)</f>
        <v>10658184.999999998</v>
      </c>
      <c r="C47" s="630">
        <f t="shared" ref="C47:G47" si="6">SUM(C48+C56+C66+C71+C75)</f>
        <v>10404049</v>
      </c>
      <c r="D47" s="630">
        <f t="shared" si="6"/>
        <v>254136.00000000006</v>
      </c>
      <c r="E47" s="630">
        <f t="shared" si="6"/>
        <v>10538011.999999998</v>
      </c>
      <c r="F47" s="630">
        <f t="shared" si="6"/>
        <v>10251600.999999998</v>
      </c>
      <c r="G47" s="630">
        <f t="shared" si="6"/>
        <v>286411</v>
      </c>
    </row>
    <row r="48" spans="1:8" s="635" customFormat="1" ht="20.100000000000001" customHeight="1" x14ac:dyDescent="0.2">
      <c r="A48" s="632" t="s">
        <v>505</v>
      </c>
      <c r="B48" s="633">
        <v>179373.99999999985</v>
      </c>
      <c r="C48" s="633">
        <v>166401</v>
      </c>
      <c r="D48" s="633">
        <v>12972.999999999987</v>
      </c>
      <c r="E48" s="633">
        <v>160802.99999999991</v>
      </c>
      <c r="F48" s="633">
        <v>148496.99999999991</v>
      </c>
      <c r="G48" s="633">
        <v>12305.999999999996</v>
      </c>
      <c r="H48" s="642"/>
    </row>
    <row r="49" spans="1:7" ht="20.100000000000001" customHeight="1" x14ac:dyDescent="0.2">
      <c r="A49" s="385" t="s">
        <v>219</v>
      </c>
      <c r="B49" s="636">
        <v>0</v>
      </c>
      <c r="C49" s="636">
        <v>0</v>
      </c>
      <c r="D49" s="636">
        <v>0</v>
      </c>
      <c r="E49" s="636">
        <v>0</v>
      </c>
      <c r="F49" s="636">
        <v>0</v>
      </c>
      <c r="G49" s="637">
        <v>0</v>
      </c>
    </row>
    <row r="50" spans="1:7" ht="20.100000000000001" customHeight="1" x14ac:dyDescent="0.2">
      <c r="A50" s="385" t="s">
        <v>220</v>
      </c>
      <c r="B50" s="636">
        <v>0</v>
      </c>
      <c r="C50" s="636">
        <v>0</v>
      </c>
      <c r="D50" s="636">
        <v>0</v>
      </c>
      <c r="E50" s="636">
        <v>0</v>
      </c>
      <c r="F50" s="637">
        <v>0</v>
      </c>
      <c r="G50" s="637">
        <v>0</v>
      </c>
    </row>
    <row r="51" spans="1:7" ht="20.100000000000001" customHeight="1" x14ac:dyDescent="0.2">
      <c r="A51" s="385" t="s">
        <v>114</v>
      </c>
      <c r="B51" s="636">
        <v>122527.99999999999</v>
      </c>
      <c r="C51" s="636">
        <v>110282.99999999997</v>
      </c>
      <c r="D51" s="636">
        <v>12244.999999999995</v>
      </c>
      <c r="E51" s="636">
        <v>107646.00000000004</v>
      </c>
      <c r="F51" s="637">
        <v>95760.000000000044</v>
      </c>
      <c r="G51" s="637">
        <v>11886</v>
      </c>
    </row>
    <row r="52" spans="1:7" ht="20.100000000000001" customHeight="1" x14ac:dyDescent="0.2">
      <c r="A52" s="385" t="s">
        <v>120</v>
      </c>
      <c r="B52" s="636">
        <v>56797.999999999993</v>
      </c>
      <c r="C52" s="636">
        <v>56117.999999999985</v>
      </c>
      <c r="D52" s="636">
        <v>680.00000000000011</v>
      </c>
      <c r="E52" s="636">
        <v>53134.999999999985</v>
      </c>
      <c r="F52" s="637">
        <v>52736.999999999985</v>
      </c>
      <c r="G52" s="637">
        <v>398.00000000000006</v>
      </c>
    </row>
    <row r="53" spans="1:7" ht="20.100000000000001" customHeight="1" x14ac:dyDescent="0.2">
      <c r="A53" s="385" t="s">
        <v>506</v>
      </c>
      <c r="B53" s="636">
        <v>0</v>
      </c>
      <c r="C53" s="636">
        <v>0</v>
      </c>
      <c r="D53" s="636">
        <v>0</v>
      </c>
      <c r="E53" s="636">
        <v>0</v>
      </c>
      <c r="F53" s="636">
        <v>0</v>
      </c>
      <c r="G53" s="636">
        <v>0</v>
      </c>
    </row>
    <row r="54" spans="1:7" ht="20.100000000000001" customHeight="1" x14ac:dyDescent="0.2">
      <c r="A54" s="385" t="s">
        <v>226</v>
      </c>
      <c r="B54" s="636">
        <v>46</v>
      </c>
      <c r="C54" s="636">
        <v>0</v>
      </c>
      <c r="D54" s="636">
        <v>46</v>
      </c>
      <c r="E54" s="636">
        <v>22</v>
      </c>
      <c r="F54" s="637">
        <v>0</v>
      </c>
      <c r="G54" s="637">
        <v>22</v>
      </c>
    </row>
    <row r="55" spans="1:7" ht="20.100000000000001" customHeight="1" x14ac:dyDescent="0.2">
      <c r="A55" s="385" t="s">
        <v>507</v>
      </c>
      <c r="B55" s="636">
        <v>2</v>
      </c>
      <c r="C55" s="636">
        <v>0</v>
      </c>
      <c r="D55" s="636">
        <v>2</v>
      </c>
      <c r="E55" s="636">
        <v>0</v>
      </c>
      <c r="F55" s="636">
        <v>0</v>
      </c>
      <c r="G55" s="637">
        <v>0</v>
      </c>
    </row>
    <row r="56" spans="1:7" s="635" customFormat="1" ht="20.100000000000001" customHeight="1" x14ac:dyDescent="0.2">
      <c r="A56" s="632" t="s">
        <v>508</v>
      </c>
      <c r="B56" s="633">
        <v>478395</v>
      </c>
      <c r="C56" s="633">
        <v>458038.99999999988</v>
      </c>
      <c r="D56" s="633">
        <v>20356</v>
      </c>
      <c r="E56" s="633">
        <v>462471</v>
      </c>
      <c r="F56" s="633">
        <v>445602</v>
      </c>
      <c r="G56" s="633">
        <v>16869.000000000004</v>
      </c>
    </row>
    <row r="57" spans="1:7" ht="20.100000000000001" customHeight="1" x14ac:dyDescent="0.2">
      <c r="A57" s="385" t="s">
        <v>509</v>
      </c>
      <c r="B57" s="636">
        <v>594.00000000000011</v>
      </c>
      <c r="C57" s="636">
        <v>0</v>
      </c>
      <c r="D57" s="636">
        <v>594.00000000000011</v>
      </c>
      <c r="E57" s="636">
        <v>456</v>
      </c>
      <c r="F57" s="636">
        <v>0</v>
      </c>
      <c r="G57" s="637">
        <v>456</v>
      </c>
    </row>
    <row r="58" spans="1:7" ht="20.100000000000001" customHeight="1" x14ac:dyDescent="0.2">
      <c r="A58" s="385" t="s">
        <v>115</v>
      </c>
      <c r="B58" s="636">
        <v>179576.99999999997</v>
      </c>
      <c r="C58" s="636">
        <v>174765.00000000003</v>
      </c>
      <c r="D58" s="636">
        <v>4811.9999999999982</v>
      </c>
      <c r="E58" s="636">
        <v>167382</v>
      </c>
      <c r="F58" s="637">
        <v>165789</v>
      </c>
      <c r="G58" s="637">
        <v>1593.0000000000002</v>
      </c>
    </row>
    <row r="59" spans="1:7" ht="20.100000000000001" customHeight="1" x14ac:dyDescent="0.2">
      <c r="A59" s="385" t="s">
        <v>116</v>
      </c>
      <c r="B59" s="636">
        <v>121268.99999999997</v>
      </c>
      <c r="C59" s="636">
        <v>111495</v>
      </c>
      <c r="D59" s="636">
        <v>9774.0000000000018</v>
      </c>
      <c r="E59" s="636">
        <v>116704</v>
      </c>
      <c r="F59" s="637">
        <v>107631</v>
      </c>
      <c r="G59" s="637">
        <v>9073.0000000000018</v>
      </c>
    </row>
    <row r="60" spans="1:7" ht="20.100000000000001" customHeight="1" x14ac:dyDescent="0.2">
      <c r="A60" s="385" t="s">
        <v>510</v>
      </c>
      <c r="B60" s="636">
        <v>3.9999999999999991</v>
      </c>
      <c r="C60" s="636">
        <v>0</v>
      </c>
      <c r="D60" s="636">
        <v>3.9999999999999991</v>
      </c>
      <c r="E60" s="636">
        <v>13</v>
      </c>
      <c r="F60" s="636">
        <v>0</v>
      </c>
      <c r="G60" s="637">
        <v>13</v>
      </c>
    </row>
    <row r="61" spans="1:7" ht="20.100000000000001" customHeight="1" x14ac:dyDescent="0.2">
      <c r="A61" s="385" t="s">
        <v>511</v>
      </c>
      <c r="B61" s="636">
        <v>0</v>
      </c>
      <c r="C61" s="636">
        <v>0</v>
      </c>
      <c r="D61" s="636">
        <v>0</v>
      </c>
      <c r="E61" s="636">
        <v>0</v>
      </c>
      <c r="F61" s="636">
        <v>0</v>
      </c>
      <c r="G61" s="637">
        <v>0</v>
      </c>
    </row>
    <row r="62" spans="1:7" ht="20.100000000000001" customHeight="1" x14ac:dyDescent="0.2">
      <c r="A62" s="385" t="s">
        <v>122</v>
      </c>
      <c r="B62" s="636">
        <v>135906.00000000006</v>
      </c>
      <c r="C62" s="636">
        <v>132869</v>
      </c>
      <c r="D62" s="636">
        <v>3037</v>
      </c>
      <c r="E62" s="636">
        <v>135667</v>
      </c>
      <c r="F62" s="637">
        <v>132383</v>
      </c>
      <c r="G62" s="637">
        <v>3284</v>
      </c>
    </row>
    <row r="63" spans="1:7" ht="20.100000000000001" customHeight="1" x14ac:dyDescent="0.2">
      <c r="A63" s="385" t="s">
        <v>512</v>
      </c>
      <c r="B63" s="636">
        <v>0</v>
      </c>
      <c r="C63" s="636">
        <v>0</v>
      </c>
      <c r="D63" s="636">
        <v>0</v>
      </c>
      <c r="E63" s="636">
        <v>0</v>
      </c>
      <c r="F63" s="637">
        <v>0</v>
      </c>
      <c r="G63" s="637">
        <v>0</v>
      </c>
    </row>
    <row r="64" spans="1:7" ht="20.100000000000001" customHeight="1" x14ac:dyDescent="0.2">
      <c r="A64" s="385" t="s">
        <v>124</v>
      </c>
      <c r="B64" s="636">
        <v>41045</v>
      </c>
      <c r="C64" s="636">
        <v>38910</v>
      </c>
      <c r="D64" s="636">
        <v>2135</v>
      </c>
      <c r="E64" s="636">
        <v>42249</v>
      </c>
      <c r="F64" s="637">
        <v>39799</v>
      </c>
      <c r="G64" s="637">
        <v>2450</v>
      </c>
    </row>
    <row r="65" spans="1:245" ht="20.100000000000001" customHeight="1" x14ac:dyDescent="0.2">
      <c r="A65" s="385" t="s">
        <v>513</v>
      </c>
      <c r="B65" s="636">
        <v>0</v>
      </c>
      <c r="C65" s="636">
        <v>0</v>
      </c>
      <c r="D65" s="636">
        <v>0</v>
      </c>
      <c r="E65" s="636">
        <v>0</v>
      </c>
      <c r="F65" s="636">
        <v>0</v>
      </c>
      <c r="G65" s="637">
        <v>0</v>
      </c>
    </row>
    <row r="66" spans="1:245" s="635" customFormat="1" ht="20.100000000000001" customHeight="1" x14ac:dyDescent="0.2">
      <c r="A66" s="632" t="s">
        <v>514</v>
      </c>
      <c r="B66" s="633">
        <v>9195935.9999999981</v>
      </c>
      <c r="C66" s="633">
        <v>9017280</v>
      </c>
      <c r="D66" s="633">
        <v>178656.00000000006</v>
      </c>
      <c r="E66" s="633">
        <v>9112773.9999999981</v>
      </c>
      <c r="F66" s="633">
        <v>8902356.9999999981</v>
      </c>
      <c r="G66" s="633">
        <v>210416.99999999997</v>
      </c>
    </row>
    <row r="67" spans="1:245" s="628" customFormat="1" ht="20.100000000000001" customHeight="1" x14ac:dyDescent="0.2">
      <c r="A67" s="385" t="s">
        <v>515</v>
      </c>
      <c r="B67" s="636">
        <v>0</v>
      </c>
      <c r="C67" s="636">
        <v>0</v>
      </c>
      <c r="D67" s="636">
        <v>0</v>
      </c>
      <c r="E67" s="636">
        <v>0</v>
      </c>
      <c r="F67" s="636">
        <v>0</v>
      </c>
      <c r="G67" s="638">
        <v>0</v>
      </c>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row>
    <row r="68" spans="1:245" s="628" customFormat="1" ht="20.100000000000001" customHeight="1" x14ac:dyDescent="0.2">
      <c r="A68" s="385" t="s">
        <v>119</v>
      </c>
      <c r="B68" s="636">
        <v>189667.00000000009</v>
      </c>
      <c r="C68" s="636">
        <v>178959</v>
      </c>
      <c r="D68" s="636">
        <v>10707.999999999998</v>
      </c>
      <c r="E68" s="636">
        <v>189042.00000000003</v>
      </c>
      <c r="F68" s="636">
        <v>181237.00000000003</v>
      </c>
      <c r="G68" s="636">
        <v>7805</v>
      </c>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row>
    <row r="69" spans="1:245" s="628" customFormat="1" ht="20.100000000000001" customHeight="1" x14ac:dyDescent="0.2">
      <c r="A69" s="385" t="s">
        <v>123</v>
      </c>
      <c r="B69" s="636">
        <v>2022576.0000000005</v>
      </c>
      <c r="C69" s="636">
        <v>1996712.0000000014</v>
      </c>
      <c r="D69" s="636">
        <v>25864.000000000007</v>
      </c>
      <c r="E69" s="636">
        <v>2016023</v>
      </c>
      <c r="F69" s="636">
        <v>1981543</v>
      </c>
      <c r="G69" s="636">
        <v>34479.999999999978</v>
      </c>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row>
    <row r="70" spans="1:245" s="628" customFormat="1" ht="20.100000000000001" customHeight="1" x14ac:dyDescent="0.2">
      <c r="A70" s="385" t="s">
        <v>127</v>
      </c>
      <c r="B70" s="636">
        <v>6983693</v>
      </c>
      <c r="C70" s="636">
        <v>6841609.0000000009</v>
      </c>
      <c r="D70" s="636">
        <v>142083.99999999997</v>
      </c>
      <c r="E70" s="636">
        <v>6907708.9999999991</v>
      </c>
      <c r="F70" s="637">
        <v>6739576.9999999991</v>
      </c>
      <c r="G70" s="637">
        <v>168132.00000000003</v>
      </c>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row>
    <row r="71" spans="1:245" s="635" customFormat="1" ht="20.100000000000001" customHeight="1" x14ac:dyDescent="0.2">
      <c r="A71" s="632" t="s">
        <v>516</v>
      </c>
      <c r="B71" s="633">
        <v>442899</v>
      </c>
      <c r="C71" s="633">
        <v>412314</v>
      </c>
      <c r="D71" s="633">
        <v>30584.999999999996</v>
      </c>
      <c r="E71" s="633">
        <v>440838.99999999983</v>
      </c>
      <c r="F71" s="633">
        <v>408318.99999999983</v>
      </c>
      <c r="G71" s="633">
        <v>32520</v>
      </c>
    </row>
    <row r="72" spans="1:245" s="628" customFormat="1" ht="20.100000000000001" customHeight="1" x14ac:dyDescent="0.2">
      <c r="A72" s="385" t="s">
        <v>121</v>
      </c>
      <c r="B72" s="636">
        <v>102161</v>
      </c>
      <c r="C72" s="636">
        <v>100428.00000000003</v>
      </c>
      <c r="D72" s="636">
        <v>1733</v>
      </c>
      <c r="E72" s="636">
        <v>105773.99999999999</v>
      </c>
      <c r="F72" s="637">
        <v>103806.99999999999</v>
      </c>
      <c r="G72" s="637">
        <v>1966.9999999999995</v>
      </c>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row>
    <row r="73" spans="1:245" s="628" customFormat="1" ht="20.100000000000001" customHeight="1" x14ac:dyDescent="0.2">
      <c r="A73" s="385" t="s">
        <v>130</v>
      </c>
      <c r="B73" s="636">
        <v>258208.00000000003</v>
      </c>
      <c r="C73" s="636">
        <v>251122</v>
      </c>
      <c r="D73" s="636">
        <v>7086</v>
      </c>
      <c r="E73" s="636">
        <v>250872</v>
      </c>
      <c r="F73" s="637">
        <v>243939</v>
      </c>
      <c r="G73" s="637">
        <v>6933.0000000000018</v>
      </c>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row>
    <row r="74" spans="1:245" s="628" customFormat="1" ht="20.100000000000001" customHeight="1" x14ac:dyDescent="0.2">
      <c r="A74" s="385" t="s">
        <v>126</v>
      </c>
      <c r="B74" s="636">
        <v>82529.999999999985</v>
      </c>
      <c r="C74" s="636">
        <v>60763.999999999985</v>
      </c>
      <c r="D74" s="636">
        <v>21766.000000000004</v>
      </c>
      <c r="E74" s="636">
        <v>84193.000000000029</v>
      </c>
      <c r="F74" s="637">
        <v>60573.000000000022</v>
      </c>
      <c r="G74" s="637">
        <v>23620</v>
      </c>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row>
    <row r="75" spans="1:245" s="635" customFormat="1" ht="20.100000000000001" customHeight="1" x14ac:dyDescent="0.2">
      <c r="A75" s="632" t="s">
        <v>517</v>
      </c>
      <c r="B75" s="633">
        <v>361580.99999999983</v>
      </c>
      <c r="C75" s="633">
        <v>350014.99999999988</v>
      </c>
      <c r="D75" s="633">
        <v>11566.000000000004</v>
      </c>
      <c r="E75" s="633">
        <v>361125.00000000006</v>
      </c>
      <c r="F75" s="633">
        <v>346826.00000000006</v>
      </c>
      <c r="G75" s="633">
        <v>14299</v>
      </c>
    </row>
    <row r="76" spans="1:245" s="628" customFormat="1" ht="20.100000000000001" customHeight="1" x14ac:dyDescent="0.2">
      <c r="A76" s="385" t="s">
        <v>117</v>
      </c>
      <c r="B76" s="636">
        <v>359721</v>
      </c>
      <c r="C76" s="636">
        <v>349612</v>
      </c>
      <c r="D76" s="636">
        <v>10109</v>
      </c>
      <c r="E76" s="636">
        <v>359346</v>
      </c>
      <c r="F76" s="637">
        <v>346476</v>
      </c>
      <c r="G76" s="637">
        <v>12870</v>
      </c>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row>
    <row r="77" spans="1:245" s="628" customFormat="1" ht="20.100000000000001" customHeight="1" x14ac:dyDescent="0.2">
      <c r="A77" s="385" t="s">
        <v>518</v>
      </c>
      <c r="B77" s="636">
        <v>0</v>
      </c>
      <c r="C77" s="636">
        <v>0</v>
      </c>
      <c r="D77" s="636">
        <v>0</v>
      </c>
      <c r="E77" s="636">
        <v>0</v>
      </c>
      <c r="F77" s="636">
        <v>0</v>
      </c>
      <c r="G77" s="637">
        <v>0</v>
      </c>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row>
    <row r="78" spans="1:245" s="628" customFormat="1" ht="20.100000000000001" customHeight="1" x14ac:dyDescent="0.2">
      <c r="A78" s="385" t="s">
        <v>519</v>
      </c>
      <c r="B78" s="636">
        <v>0</v>
      </c>
      <c r="C78" s="636">
        <v>0</v>
      </c>
      <c r="D78" s="636">
        <v>0</v>
      </c>
      <c r="E78" s="636">
        <v>0</v>
      </c>
      <c r="F78" s="636">
        <v>0</v>
      </c>
      <c r="G78" s="637">
        <v>0</v>
      </c>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row>
    <row r="79" spans="1:245" s="628" customFormat="1" ht="20.100000000000001" customHeight="1" thickBot="1" x14ac:dyDescent="0.25">
      <c r="A79" s="639" t="s">
        <v>118</v>
      </c>
      <c r="B79" s="640">
        <v>1860.0000000000002</v>
      </c>
      <c r="C79" s="640">
        <v>402.99999999999994</v>
      </c>
      <c r="D79" s="640">
        <v>1456.9999999999998</v>
      </c>
      <c r="E79" s="640">
        <v>1779</v>
      </c>
      <c r="F79" s="641">
        <v>349.99999999999989</v>
      </c>
      <c r="G79" s="641">
        <v>1429</v>
      </c>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row>
    <row r="80" spans="1:245" s="643" customFormat="1" ht="15" customHeight="1" x14ac:dyDescent="0.2">
      <c r="A80" s="604" t="s">
        <v>501</v>
      </c>
      <c r="B80" s="624"/>
      <c r="C80" s="624"/>
      <c r="D80" s="624"/>
      <c r="E80" s="624"/>
      <c r="F80" s="624"/>
      <c r="G80" s="624"/>
    </row>
    <row r="81" spans="1:8" s="644" customFormat="1" ht="15" customHeight="1" x14ac:dyDescent="0.2">
      <c r="A81" s="626" t="s">
        <v>502</v>
      </c>
      <c r="B81" s="627"/>
      <c r="C81" s="627"/>
      <c r="D81" s="627"/>
      <c r="E81" s="627"/>
      <c r="F81" s="627"/>
      <c r="G81" s="627"/>
      <c r="H81" s="643"/>
    </row>
    <row r="82" spans="1:8" ht="35.1" customHeight="1" x14ac:dyDescent="0.2">
      <c r="A82" s="1408" t="s">
        <v>503</v>
      </c>
      <c r="B82" s="1408"/>
      <c r="C82" s="1408"/>
      <c r="D82" s="1408"/>
      <c r="E82" s="1408"/>
      <c r="F82" s="1408"/>
      <c r="G82" s="1408"/>
    </row>
    <row r="83" spans="1:8" ht="15" customHeight="1" x14ac:dyDescent="0.2">
      <c r="A83" s="644"/>
    </row>
  </sheetData>
  <mergeCells count="18">
    <mergeCell ref="A2:G2"/>
    <mergeCell ref="A3:A5"/>
    <mergeCell ref="B3:D3"/>
    <mergeCell ref="E3:G3"/>
    <mergeCell ref="B4:B5"/>
    <mergeCell ref="C4:D4"/>
    <mergeCell ref="E4:E5"/>
    <mergeCell ref="F4:G4"/>
    <mergeCell ref="A82:G82"/>
    <mergeCell ref="A41:G41"/>
    <mergeCell ref="A43:G43"/>
    <mergeCell ref="A44:A46"/>
    <mergeCell ref="B44:D44"/>
    <mergeCell ref="E44:G44"/>
    <mergeCell ref="B45:B46"/>
    <mergeCell ref="C45:D45"/>
    <mergeCell ref="E45:E46"/>
    <mergeCell ref="F45:G45"/>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41"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8">
    <tabColor rgb="FF92D050"/>
  </sheetPr>
  <dimension ref="A1:IE597"/>
  <sheetViews>
    <sheetView showGridLines="0" showZeros="0" zoomScaleNormal="100" zoomScaleSheetLayoutView="85" workbookViewId="0"/>
  </sheetViews>
  <sheetFormatPr defaultColWidth="11.42578125" defaultRowHeight="20.100000000000001" customHeight="1" x14ac:dyDescent="0.2"/>
  <cols>
    <col min="1" max="1" width="60.7109375" style="2" customWidth="1"/>
    <col min="2" max="7" width="17.7109375" style="2" customWidth="1"/>
    <col min="8" max="240" width="11.42578125" style="2"/>
    <col min="241" max="241" width="52.7109375" style="2" customWidth="1"/>
    <col min="242" max="247" width="22.42578125" style="2" customWidth="1"/>
    <col min="248" max="248" width="11.42578125" style="2" customWidth="1"/>
    <col min="249" max="496" width="11.42578125" style="2"/>
    <col min="497" max="497" width="52.7109375" style="2" customWidth="1"/>
    <col min="498" max="503" width="22.42578125" style="2" customWidth="1"/>
    <col min="504" max="504" width="11.42578125" style="2" customWidth="1"/>
    <col min="505" max="752" width="11.42578125" style="2"/>
    <col min="753" max="753" width="52.7109375" style="2" customWidth="1"/>
    <col min="754" max="759" width="22.42578125" style="2" customWidth="1"/>
    <col min="760" max="760" width="11.42578125" style="2" customWidth="1"/>
    <col min="761" max="1008" width="11.42578125" style="2"/>
    <col min="1009" max="1009" width="52.7109375" style="2" customWidth="1"/>
    <col min="1010" max="1015" width="22.42578125" style="2" customWidth="1"/>
    <col min="1016" max="1016" width="11.42578125" style="2" customWidth="1"/>
    <col min="1017" max="1264" width="11.42578125" style="2"/>
    <col min="1265" max="1265" width="52.7109375" style="2" customWidth="1"/>
    <col min="1266" max="1271" width="22.42578125" style="2" customWidth="1"/>
    <col min="1272" max="1272" width="11.42578125" style="2" customWidth="1"/>
    <col min="1273" max="1520" width="11.42578125" style="2"/>
    <col min="1521" max="1521" width="52.7109375" style="2" customWidth="1"/>
    <col min="1522" max="1527" width="22.42578125" style="2" customWidth="1"/>
    <col min="1528" max="1528" width="11.42578125" style="2" customWidth="1"/>
    <col min="1529" max="1776" width="11.42578125" style="2"/>
    <col min="1777" max="1777" width="52.7109375" style="2" customWidth="1"/>
    <col min="1778" max="1783" width="22.42578125" style="2" customWidth="1"/>
    <col min="1784" max="1784" width="11.42578125" style="2" customWidth="1"/>
    <col min="1785" max="2032" width="11.42578125" style="2"/>
    <col min="2033" max="2033" width="52.7109375" style="2" customWidth="1"/>
    <col min="2034" max="2039" width="22.42578125" style="2" customWidth="1"/>
    <col min="2040" max="2040" width="11.42578125" style="2" customWidth="1"/>
    <col min="2041" max="2288" width="11.42578125" style="2"/>
    <col min="2289" max="2289" width="52.7109375" style="2" customWidth="1"/>
    <col min="2290" max="2295" width="22.42578125" style="2" customWidth="1"/>
    <col min="2296" max="2296" width="11.42578125" style="2" customWidth="1"/>
    <col min="2297" max="2544" width="11.42578125" style="2"/>
    <col min="2545" max="2545" width="52.7109375" style="2" customWidth="1"/>
    <col min="2546" max="2551" width="22.42578125" style="2" customWidth="1"/>
    <col min="2552" max="2552" width="11.42578125" style="2" customWidth="1"/>
    <col min="2553" max="2800" width="11.42578125" style="2"/>
    <col min="2801" max="2801" width="52.7109375" style="2" customWidth="1"/>
    <col min="2802" max="2807" width="22.42578125" style="2" customWidth="1"/>
    <col min="2808" max="2808" width="11.42578125" style="2" customWidth="1"/>
    <col min="2809" max="3056" width="11.42578125" style="2"/>
    <col min="3057" max="3057" width="52.7109375" style="2" customWidth="1"/>
    <col min="3058" max="3063" width="22.42578125" style="2" customWidth="1"/>
    <col min="3064" max="3064" width="11.42578125" style="2" customWidth="1"/>
    <col min="3065" max="3312" width="11.42578125" style="2"/>
    <col min="3313" max="3313" width="52.7109375" style="2" customWidth="1"/>
    <col min="3314" max="3319" width="22.42578125" style="2" customWidth="1"/>
    <col min="3320" max="3320" width="11.42578125" style="2" customWidth="1"/>
    <col min="3321" max="3568" width="11.42578125" style="2"/>
    <col min="3569" max="3569" width="52.7109375" style="2" customWidth="1"/>
    <col min="3570" max="3575" width="22.42578125" style="2" customWidth="1"/>
    <col min="3576" max="3576" width="11.42578125" style="2" customWidth="1"/>
    <col min="3577" max="3824" width="11.42578125" style="2"/>
    <col min="3825" max="3825" width="52.7109375" style="2" customWidth="1"/>
    <col min="3826" max="3831" width="22.42578125" style="2" customWidth="1"/>
    <col min="3832" max="3832" width="11.42578125" style="2" customWidth="1"/>
    <col min="3833" max="4080" width="11.42578125" style="2"/>
    <col min="4081" max="4081" width="52.7109375" style="2" customWidth="1"/>
    <col min="4082" max="4087" width="22.42578125" style="2" customWidth="1"/>
    <col min="4088" max="4088" width="11.42578125" style="2" customWidth="1"/>
    <col min="4089" max="4336" width="11.42578125" style="2"/>
    <col min="4337" max="4337" width="52.7109375" style="2" customWidth="1"/>
    <col min="4338" max="4343" width="22.42578125" style="2" customWidth="1"/>
    <col min="4344" max="4344" width="11.42578125" style="2" customWidth="1"/>
    <col min="4345" max="4592" width="11.42578125" style="2"/>
    <col min="4593" max="4593" width="52.7109375" style="2" customWidth="1"/>
    <col min="4594" max="4599" width="22.42578125" style="2" customWidth="1"/>
    <col min="4600" max="4600" width="11.42578125" style="2" customWidth="1"/>
    <col min="4601" max="4848" width="11.42578125" style="2"/>
    <col min="4849" max="4849" width="52.7109375" style="2" customWidth="1"/>
    <col min="4850" max="4855" width="22.42578125" style="2" customWidth="1"/>
    <col min="4856" max="4856" width="11.42578125" style="2" customWidth="1"/>
    <col min="4857" max="5104" width="11.42578125" style="2"/>
    <col min="5105" max="5105" width="52.7109375" style="2" customWidth="1"/>
    <col min="5106" max="5111" width="22.42578125" style="2" customWidth="1"/>
    <col min="5112" max="5112" width="11.42578125" style="2" customWidth="1"/>
    <col min="5113" max="5360" width="11.42578125" style="2"/>
    <col min="5361" max="5361" width="52.7109375" style="2" customWidth="1"/>
    <col min="5362" max="5367" width="22.42578125" style="2" customWidth="1"/>
    <col min="5368" max="5368" width="11.42578125" style="2" customWidth="1"/>
    <col min="5369" max="5616" width="11.42578125" style="2"/>
    <col min="5617" max="5617" width="52.7109375" style="2" customWidth="1"/>
    <col min="5618" max="5623" width="22.42578125" style="2" customWidth="1"/>
    <col min="5624" max="5624" width="11.42578125" style="2" customWidth="1"/>
    <col min="5625" max="5872" width="11.42578125" style="2"/>
    <col min="5873" max="5873" width="52.7109375" style="2" customWidth="1"/>
    <col min="5874" max="5879" width="22.42578125" style="2" customWidth="1"/>
    <col min="5880" max="5880" width="11.42578125" style="2" customWidth="1"/>
    <col min="5881" max="6128" width="11.42578125" style="2"/>
    <col min="6129" max="6129" width="52.7109375" style="2" customWidth="1"/>
    <col min="6130" max="6135" width="22.42578125" style="2" customWidth="1"/>
    <col min="6136" max="6136" width="11.42578125" style="2" customWidth="1"/>
    <col min="6137" max="6384" width="11.42578125" style="2"/>
    <col min="6385" max="6385" width="52.7109375" style="2" customWidth="1"/>
    <col min="6386" max="6391" width="22.42578125" style="2" customWidth="1"/>
    <col min="6392" max="6392" width="11.42578125" style="2" customWidth="1"/>
    <col min="6393" max="6640" width="11.42578125" style="2"/>
    <col min="6641" max="6641" width="52.7109375" style="2" customWidth="1"/>
    <col min="6642" max="6647" width="22.42578125" style="2" customWidth="1"/>
    <col min="6648" max="6648" width="11.42578125" style="2" customWidth="1"/>
    <col min="6649" max="6896" width="11.42578125" style="2"/>
    <col min="6897" max="6897" width="52.7109375" style="2" customWidth="1"/>
    <col min="6898" max="6903" width="22.42578125" style="2" customWidth="1"/>
    <col min="6904" max="6904" width="11.42578125" style="2" customWidth="1"/>
    <col min="6905" max="7152" width="11.42578125" style="2"/>
    <col min="7153" max="7153" width="52.7109375" style="2" customWidth="1"/>
    <col min="7154" max="7159" width="22.42578125" style="2" customWidth="1"/>
    <col min="7160" max="7160" width="11.42578125" style="2" customWidth="1"/>
    <col min="7161" max="7408" width="11.42578125" style="2"/>
    <col min="7409" max="7409" width="52.7109375" style="2" customWidth="1"/>
    <col min="7410" max="7415" width="22.42578125" style="2" customWidth="1"/>
    <col min="7416" max="7416" width="11.42578125" style="2" customWidth="1"/>
    <col min="7417" max="7664" width="11.42578125" style="2"/>
    <col min="7665" max="7665" width="52.7109375" style="2" customWidth="1"/>
    <col min="7666" max="7671" width="22.42578125" style="2" customWidth="1"/>
    <col min="7672" max="7672" width="11.42578125" style="2" customWidth="1"/>
    <col min="7673" max="7920" width="11.42578125" style="2"/>
    <col min="7921" max="7921" width="52.7109375" style="2" customWidth="1"/>
    <col min="7922" max="7927" width="22.42578125" style="2" customWidth="1"/>
    <col min="7928" max="7928" width="11.42578125" style="2" customWidth="1"/>
    <col min="7929" max="8176" width="11.42578125" style="2"/>
    <col min="8177" max="8177" width="52.7109375" style="2" customWidth="1"/>
    <col min="8178" max="8183" width="22.42578125" style="2" customWidth="1"/>
    <col min="8184" max="8184" width="11.42578125" style="2" customWidth="1"/>
    <col min="8185" max="8432" width="11.42578125" style="2"/>
    <col min="8433" max="8433" width="52.7109375" style="2" customWidth="1"/>
    <col min="8434" max="8439" width="22.42578125" style="2" customWidth="1"/>
    <col min="8440" max="8440" width="11.42578125" style="2" customWidth="1"/>
    <col min="8441" max="8688" width="11.42578125" style="2"/>
    <col min="8689" max="8689" width="52.7109375" style="2" customWidth="1"/>
    <col min="8690" max="8695" width="22.42578125" style="2" customWidth="1"/>
    <col min="8696" max="8696" width="11.42578125" style="2" customWidth="1"/>
    <col min="8697" max="8944" width="11.42578125" style="2"/>
    <col min="8945" max="8945" width="52.7109375" style="2" customWidth="1"/>
    <col min="8946" max="8951" width="22.42578125" style="2" customWidth="1"/>
    <col min="8952" max="8952" width="11.42578125" style="2" customWidth="1"/>
    <col min="8953" max="9200" width="11.42578125" style="2"/>
    <col min="9201" max="9201" width="52.7109375" style="2" customWidth="1"/>
    <col min="9202" max="9207" width="22.42578125" style="2" customWidth="1"/>
    <col min="9208" max="9208" width="11.42578125" style="2" customWidth="1"/>
    <col min="9209" max="9456" width="11.42578125" style="2"/>
    <col min="9457" max="9457" width="52.7109375" style="2" customWidth="1"/>
    <col min="9458" max="9463" width="22.42578125" style="2" customWidth="1"/>
    <col min="9464" max="9464" width="11.42578125" style="2" customWidth="1"/>
    <col min="9465" max="9712" width="11.42578125" style="2"/>
    <col min="9713" max="9713" width="52.7109375" style="2" customWidth="1"/>
    <col min="9714" max="9719" width="22.42578125" style="2" customWidth="1"/>
    <col min="9720" max="9720" width="11.42578125" style="2" customWidth="1"/>
    <col min="9721" max="9968" width="11.42578125" style="2"/>
    <col min="9969" max="9969" width="52.7109375" style="2" customWidth="1"/>
    <col min="9970" max="9975" width="22.42578125" style="2" customWidth="1"/>
    <col min="9976" max="9976" width="11.42578125" style="2" customWidth="1"/>
    <col min="9977" max="10224" width="11.42578125" style="2"/>
    <col min="10225" max="10225" width="52.7109375" style="2" customWidth="1"/>
    <col min="10226" max="10231" width="22.42578125" style="2" customWidth="1"/>
    <col min="10232" max="10232" width="11.42578125" style="2" customWidth="1"/>
    <col min="10233" max="10480" width="11.42578125" style="2"/>
    <col min="10481" max="10481" width="52.7109375" style="2" customWidth="1"/>
    <col min="10482" max="10487" width="22.42578125" style="2" customWidth="1"/>
    <col min="10488" max="10488" width="11.42578125" style="2" customWidth="1"/>
    <col min="10489" max="10736" width="11.42578125" style="2"/>
    <col min="10737" max="10737" width="52.7109375" style="2" customWidth="1"/>
    <col min="10738" max="10743" width="22.42578125" style="2" customWidth="1"/>
    <col min="10744" max="10744" width="11.42578125" style="2" customWidth="1"/>
    <col min="10745" max="10992" width="11.42578125" style="2"/>
    <col min="10993" max="10993" width="52.7109375" style="2" customWidth="1"/>
    <col min="10994" max="10999" width="22.42578125" style="2" customWidth="1"/>
    <col min="11000" max="11000" width="11.42578125" style="2" customWidth="1"/>
    <col min="11001" max="11248" width="11.42578125" style="2"/>
    <col min="11249" max="11249" width="52.7109375" style="2" customWidth="1"/>
    <col min="11250" max="11255" width="22.42578125" style="2" customWidth="1"/>
    <col min="11256" max="11256" width="11.42578125" style="2" customWidth="1"/>
    <col min="11257" max="11504" width="11.42578125" style="2"/>
    <col min="11505" max="11505" width="52.7109375" style="2" customWidth="1"/>
    <col min="11506" max="11511" width="22.42578125" style="2" customWidth="1"/>
    <col min="11512" max="11512" width="11.42578125" style="2" customWidth="1"/>
    <col min="11513" max="11760" width="11.42578125" style="2"/>
    <col min="11761" max="11761" width="52.7109375" style="2" customWidth="1"/>
    <col min="11762" max="11767" width="22.42578125" style="2" customWidth="1"/>
    <col min="11768" max="11768" width="11.42578125" style="2" customWidth="1"/>
    <col min="11769" max="12016" width="11.42578125" style="2"/>
    <col min="12017" max="12017" width="52.7109375" style="2" customWidth="1"/>
    <col min="12018" max="12023" width="22.42578125" style="2" customWidth="1"/>
    <col min="12024" max="12024" width="11.42578125" style="2" customWidth="1"/>
    <col min="12025" max="12272" width="11.42578125" style="2"/>
    <col min="12273" max="12273" width="52.7109375" style="2" customWidth="1"/>
    <col min="12274" max="12279" width="22.42578125" style="2" customWidth="1"/>
    <col min="12280" max="12280" width="11.42578125" style="2" customWidth="1"/>
    <col min="12281" max="12528" width="11.42578125" style="2"/>
    <col min="12529" max="12529" width="52.7109375" style="2" customWidth="1"/>
    <col min="12530" max="12535" width="22.42578125" style="2" customWidth="1"/>
    <col min="12536" max="12536" width="11.42578125" style="2" customWidth="1"/>
    <col min="12537" max="12784" width="11.42578125" style="2"/>
    <col min="12785" max="12785" width="52.7109375" style="2" customWidth="1"/>
    <col min="12786" max="12791" width="22.42578125" style="2" customWidth="1"/>
    <col min="12792" max="12792" width="11.42578125" style="2" customWidth="1"/>
    <col min="12793" max="13040" width="11.42578125" style="2"/>
    <col min="13041" max="13041" width="52.7109375" style="2" customWidth="1"/>
    <col min="13042" max="13047" width="22.42578125" style="2" customWidth="1"/>
    <col min="13048" max="13048" width="11.42578125" style="2" customWidth="1"/>
    <col min="13049" max="13296" width="11.42578125" style="2"/>
    <col min="13297" max="13297" width="52.7109375" style="2" customWidth="1"/>
    <col min="13298" max="13303" width="22.42578125" style="2" customWidth="1"/>
    <col min="13304" max="13304" width="11.42578125" style="2" customWidth="1"/>
    <col min="13305" max="13552" width="11.42578125" style="2"/>
    <col min="13553" max="13553" width="52.7109375" style="2" customWidth="1"/>
    <col min="13554" max="13559" width="22.42578125" style="2" customWidth="1"/>
    <col min="13560" max="13560" width="11.42578125" style="2" customWidth="1"/>
    <col min="13561" max="13808" width="11.42578125" style="2"/>
    <col min="13809" max="13809" width="52.7109375" style="2" customWidth="1"/>
    <col min="13810" max="13815" width="22.42578125" style="2" customWidth="1"/>
    <col min="13816" max="13816" width="11.42578125" style="2" customWidth="1"/>
    <col min="13817" max="14064" width="11.42578125" style="2"/>
    <col min="14065" max="14065" width="52.7109375" style="2" customWidth="1"/>
    <col min="14066" max="14071" width="22.42578125" style="2" customWidth="1"/>
    <col min="14072" max="14072" width="11.42578125" style="2" customWidth="1"/>
    <col min="14073" max="14320" width="11.42578125" style="2"/>
    <col min="14321" max="14321" width="52.7109375" style="2" customWidth="1"/>
    <col min="14322" max="14327" width="22.42578125" style="2" customWidth="1"/>
    <col min="14328" max="14328" width="11.42578125" style="2" customWidth="1"/>
    <col min="14329" max="14576" width="11.42578125" style="2"/>
    <col min="14577" max="14577" width="52.7109375" style="2" customWidth="1"/>
    <col min="14578" max="14583" width="22.42578125" style="2" customWidth="1"/>
    <col min="14584" max="14584" width="11.42578125" style="2" customWidth="1"/>
    <col min="14585" max="14832" width="11.42578125" style="2"/>
    <col min="14833" max="14833" width="52.7109375" style="2" customWidth="1"/>
    <col min="14834" max="14839" width="22.42578125" style="2" customWidth="1"/>
    <col min="14840" max="14840" width="11.42578125" style="2" customWidth="1"/>
    <col min="14841" max="15088" width="11.42578125" style="2"/>
    <col min="15089" max="15089" width="52.7109375" style="2" customWidth="1"/>
    <col min="15090" max="15095" width="22.42578125" style="2" customWidth="1"/>
    <col min="15096" max="15096" width="11.42578125" style="2" customWidth="1"/>
    <col min="15097" max="15344" width="11.42578125" style="2"/>
    <col min="15345" max="15345" width="52.7109375" style="2" customWidth="1"/>
    <col min="15346" max="15351" width="22.42578125" style="2" customWidth="1"/>
    <col min="15352" max="15352" width="11.42578125" style="2" customWidth="1"/>
    <col min="15353" max="15600" width="11.42578125" style="2"/>
    <col min="15601" max="15601" width="52.7109375" style="2" customWidth="1"/>
    <col min="15602" max="15607" width="22.42578125" style="2" customWidth="1"/>
    <col min="15608" max="15608" width="11.42578125" style="2" customWidth="1"/>
    <col min="15609" max="15856" width="11.42578125" style="2"/>
    <col min="15857" max="15857" width="52.7109375" style="2" customWidth="1"/>
    <col min="15858" max="15863" width="22.42578125" style="2" customWidth="1"/>
    <col min="15864" max="15864" width="11.42578125" style="2" customWidth="1"/>
    <col min="15865" max="16112" width="11.42578125" style="2"/>
    <col min="16113" max="16113" width="52.7109375" style="2" customWidth="1"/>
    <col min="16114" max="16119" width="22.42578125" style="2" customWidth="1"/>
    <col min="16120" max="16120" width="11.42578125" style="2" customWidth="1"/>
    <col min="16121" max="16384" width="11.42578125" style="2"/>
  </cols>
  <sheetData>
    <row r="1" spans="1:7" s="646" customFormat="1" ht="24.95" customHeight="1" x14ac:dyDescent="0.25">
      <c r="A1" s="645" t="s">
        <v>495</v>
      </c>
    </row>
    <row r="2" spans="1:7" s="647" customFormat="1" ht="24.95" customHeight="1" thickBot="1" x14ac:dyDescent="0.3">
      <c r="A2" s="1420" t="s">
        <v>951</v>
      </c>
      <c r="B2" s="1420"/>
      <c r="C2" s="1420"/>
      <c r="D2" s="1420"/>
      <c r="E2" s="1420"/>
      <c r="F2" s="1420"/>
      <c r="G2" s="1420"/>
    </row>
    <row r="3" spans="1:7" s="385" customFormat="1" ht="20.100000000000001" customHeight="1" x14ac:dyDescent="0.25">
      <c r="A3" s="1426" t="s">
        <v>521</v>
      </c>
      <c r="B3" s="1412" t="s">
        <v>496</v>
      </c>
      <c r="C3" s="1413"/>
      <c r="D3" s="1414"/>
      <c r="E3" s="1412" t="s">
        <v>497</v>
      </c>
      <c r="F3" s="1413"/>
      <c r="G3" s="1413"/>
    </row>
    <row r="4" spans="1:7" ht="20.100000000000001" customHeight="1" x14ac:dyDescent="0.2">
      <c r="A4" s="1427"/>
      <c r="B4" s="1415" t="s">
        <v>15</v>
      </c>
      <c r="C4" s="1417" t="s">
        <v>498</v>
      </c>
      <c r="D4" s="1418"/>
      <c r="E4" s="1415" t="s">
        <v>15</v>
      </c>
      <c r="F4" s="1417" t="s">
        <v>498</v>
      </c>
      <c r="G4" s="1419"/>
    </row>
    <row r="5" spans="1:7" ht="20.100000000000001" customHeight="1" x14ac:dyDescent="0.2">
      <c r="A5" s="1428"/>
      <c r="B5" s="1416"/>
      <c r="C5" s="1151" t="s">
        <v>499</v>
      </c>
      <c r="D5" s="1151" t="s">
        <v>500</v>
      </c>
      <c r="E5" s="1416"/>
      <c r="F5" s="1151" t="s">
        <v>499</v>
      </c>
      <c r="G5" s="1150" t="s">
        <v>500</v>
      </c>
    </row>
    <row r="6" spans="1:7" ht="20.100000000000001" customHeight="1" x14ac:dyDescent="0.2">
      <c r="A6" s="629" t="s">
        <v>21</v>
      </c>
      <c r="B6" s="648">
        <f t="shared" ref="B6:G6" si="0">SUM(B7,B30,B67,B89,B105)</f>
        <v>10614730.999999998</v>
      </c>
      <c r="C6" s="648">
        <f t="shared" si="0"/>
        <v>10288014.999999998</v>
      </c>
      <c r="D6" s="648">
        <f t="shared" si="0"/>
        <v>326716.00000000006</v>
      </c>
      <c r="E6" s="648">
        <f t="shared" si="0"/>
        <v>10464719.999999998</v>
      </c>
      <c r="F6" s="648">
        <f t="shared" si="0"/>
        <v>10125583.000000002</v>
      </c>
      <c r="G6" s="648">
        <f t="shared" si="0"/>
        <v>339137.00000000006</v>
      </c>
    </row>
    <row r="7" spans="1:7" s="635" customFormat="1" ht="20.100000000000001" customHeight="1" x14ac:dyDescent="0.2">
      <c r="A7" s="649" t="s">
        <v>505</v>
      </c>
      <c r="B7" s="650">
        <f>SUM(B8,B11,B13,B17,B24,B26,B28)</f>
        <v>178795</v>
      </c>
      <c r="C7" s="650">
        <f t="shared" ref="C7:G7" si="1">SUM(C8,C11,C13,C17,C24,C26,C28)</f>
        <v>172913.99999999997</v>
      </c>
      <c r="D7" s="650">
        <f t="shared" si="1"/>
        <v>5881.0000000000018</v>
      </c>
      <c r="E7" s="650">
        <f t="shared" si="1"/>
        <v>164513.99999999991</v>
      </c>
      <c r="F7" s="650">
        <f t="shared" si="1"/>
        <v>158583</v>
      </c>
      <c r="G7" s="650">
        <f t="shared" si="1"/>
        <v>5931.0000000000018</v>
      </c>
    </row>
    <row r="8" spans="1:7" s="653" customFormat="1" ht="20.100000000000001" customHeight="1" x14ac:dyDescent="0.2">
      <c r="A8" s="632" t="s">
        <v>219</v>
      </c>
      <c r="B8" s="651">
        <v>32</v>
      </c>
      <c r="C8" s="652">
        <v>0</v>
      </c>
      <c r="D8" s="652">
        <v>32</v>
      </c>
      <c r="E8" s="652">
        <v>32</v>
      </c>
      <c r="F8" s="652">
        <v>0</v>
      </c>
      <c r="G8" s="652">
        <v>32</v>
      </c>
    </row>
    <row r="9" spans="1:7" ht="20.100000000000001" customHeight="1" x14ac:dyDescent="0.2">
      <c r="A9" s="385" t="s">
        <v>522</v>
      </c>
      <c r="B9" s="654">
        <v>32</v>
      </c>
      <c r="C9" s="655">
        <v>0</v>
      </c>
      <c r="D9" s="636">
        <v>32</v>
      </c>
      <c r="E9" s="655">
        <v>32</v>
      </c>
      <c r="F9" s="655">
        <v>0</v>
      </c>
      <c r="G9" s="636">
        <v>32</v>
      </c>
    </row>
    <row r="10" spans="1:7" ht="20.100000000000001" customHeight="1" x14ac:dyDescent="0.2">
      <c r="A10" s="385" t="s">
        <v>523</v>
      </c>
      <c r="B10" s="654">
        <v>0</v>
      </c>
      <c r="C10" s="655">
        <v>0</v>
      </c>
      <c r="D10" s="636">
        <v>0</v>
      </c>
      <c r="E10" s="636">
        <v>0</v>
      </c>
      <c r="F10" s="655">
        <v>0</v>
      </c>
      <c r="G10" s="636">
        <v>0</v>
      </c>
    </row>
    <row r="11" spans="1:7" ht="20.100000000000001" customHeight="1" x14ac:dyDescent="0.2">
      <c r="A11" s="632" t="s">
        <v>220</v>
      </c>
      <c r="B11" s="651">
        <v>0</v>
      </c>
      <c r="C11" s="652">
        <v>0</v>
      </c>
      <c r="D11" s="630">
        <v>0</v>
      </c>
      <c r="E11" s="630">
        <v>0</v>
      </c>
      <c r="F11" s="652">
        <v>0</v>
      </c>
      <c r="G11" s="630">
        <v>0</v>
      </c>
    </row>
    <row r="12" spans="1:7" ht="20.100000000000001" customHeight="1" x14ac:dyDescent="0.2">
      <c r="A12" s="385" t="s">
        <v>524</v>
      </c>
      <c r="B12" s="654">
        <v>0</v>
      </c>
      <c r="C12" s="655">
        <v>0</v>
      </c>
      <c r="D12" s="655">
        <v>0</v>
      </c>
      <c r="E12" s="655">
        <v>0</v>
      </c>
      <c r="F12" s="655">
        <v>0</v>
      </c>
      <c r="G12" s="655">
        <v>0</v>
      </c>
    </row>
    <row r="13" spans="1:7" s="656" customFormat="1" ht="20.100000000000001" customHeight="1" x14ac:dyDescent="0.2">
      <c r="A13" s="632" t="s">
        <v>114</v>
      </c>
      <c r="B13" s="651">
        <v>129635.99999999999</v>
      </c>
      <c r="C13" s="652">
        <v>124261.99999999999</v>
      </c>
      <c r="D13" s="630">
        <v>5374.0000000000018</v>
      </c>
      <c r="E13" s="630">
        <v>119335.99999999991</v>
      </c>
      <c r="F13" s="652">
        <v>114887.99999999999</v>
      </c>
      <c r="G13" s="630">
        <v>4448.0000000000009</v>
      </c>
    </row>
    <row r="14" spans="1:7" ht="20.100000000000001" customHeight="1" x14ac:dyDescent="0.2">
      <c r="A14" s="385" t="s">
        <v>525</v>
      </c>
      <c r="B14" s="654">
        <v>129523.99999999997</v>
      </c>
      <c r="C14" s="655">
        <v>124262</v>
      </c>
      <c r="D14" s="655">
        <v>5262</v>
      </c>
      <c r="E14" s="655">
        <v>119190.99999999997</v>
      </c>
      <c r="F14" s="655">
        <v>114888</v>
      </c>
      <c r="G14" s="655">
        <v>4303</v>
      </c>
    </row>
    <row r="15" spans="1:7" ht="20.100000000000001" customHeight="1" x14ac:dyDescent="0.2">
      <c r="A15" s="385" t="s">
        <v>526</v>
      </c>
      <c r="B15" s="654">
        <v>112</v>
      </c>
      <c r="C15" s="655">
        <v>0</v>
      </c>
      <c r="D15" s="655">
        <v>112</v>
      </c>
      <c r="E15" s="655">
        <v>145</v>
      </c>
      <c r="F15" s="655">
        <v>0</v>
      </c>
      <c r="G15" s="655">
        <v>145</v>
      </c>
    </row>
    <row r="16" spans="1:7" ht="20.100000000000001" customHeight="1" x14ac:dyDescent="0.2">
      <c r="A16" s="385" t="s">
        <v>527</v>
      </c>
      <c r="B16" s="654">
        <v>0</v>
      </c>
      <c r="C16" s="655">
        <v>0</v>
      </c>
      <c r="D16" s="655">
        <v>0</v>
      </c>
      <c r="E16" s="655">
        <v>0</v>
      </c>
      <c r="F16" s="655">
        <v>0</v>
      </c>
      <c r="G16" s="655">
        <v>0</v>
      </c>
    </row>
    <row r="17" spans="1:239" ht="20.100000000000001" customHeight="1" x14ac:dyDescent="0.2">
      <c r="A17" s="632" t="s">
        <v>120</v>
      </c>
      <c r="B17" s="651">
        <v>49064.000000000007</v>
      </c>
      <c r="C17" s="652">
        <v>48651.999999999985</v>
      </c>
      <c r="D17" s="630">
        <v>412</v>
      </c>
      <c r="E17" s="630">
        <v>44998</v>
      </c>
      <c r="F17" s="652">
        <v>43695.000000000007</v>
      </c>
      <c r="G17" s="630">
        <v>1303.0000000000005</v>
      </c>
    </row>
    <row r="18" spans="1:239" ht="20.100000000000001" customHeight="1" x14ac:dyDescent="0.2">
      <c r="A18" s="385" t="s">
        <v>528</v>
      </c>
      <c r="B18" s="654">
        <v>0</v>
      </c>
      <c r="C18" s="655">
        <v>0</v>
      </c>
      <c r="D18" s="655">
        <v>0</v>
      </c>
      <c r="E18" s="655">
        <v>0</v>
      </c>
      <c r="F18" s="655">
        <v>0</v>
      </c>
      <c r="G18" s="655">
        <v>0</v>
      </c>
    </row>
    <row r="19" spans="1:239" s="656" customFormat="1" ht="20.100000000000001" customHeight="1" x14ac:dyDescent="0.2">
      <c r="A19" s="385" t="s">
        <v>529</v>
      </c>
      <c r="B19" s="654">
        <v>0</v>
      </c>
      <c r="C19" s="655">
        <v>0</v>
      </c>
      <c r="D19" s="655">
        <v>0</v>
      </c>
      <c r="E19" s="655">
        <v>0</v>
      </c>
      <c r="F19" s="655">
        <v>0</v>
      </c>
      <c r="G19" s="655">
        <v>0</v>
      </c>
    </row>
    <row r="20" spans="1:239" ht="20.100000000000001" customHeight="1" x14ac:dyDescent="0.2">
      <c r="A20" s="385" t="s">
        <v>530</v>
      </c>
      <c r="B20" s="654">
        <v>49064</v>
      </c>
      <c r="C20" s="655">
        <v>48652</v>
      </c>
      <c r="D20" s="655">
        <v>412.00000000000011</v>
      </c>
      <c r="E20" s="655">
        <v>44998</v>
      </c>
      <c r="F20" s="655">
        <v>43695</v>
      </c>
      <c r="G20" s="655">
        <v>1303</v>
      </c>
    </row>
    <row r="21" spans="1:239" ht="20.100000000000001" customHeight="1" x14ac:dyDescent="0.2">
      <c r="A21" s="385" t="s">
        <v>531</v>
      </c>
      <c r="B21" s="654">
        <v>0</v>
      </c>
      <c r="C21" s="655">
        <v>0</v>
      </c>
      <c r="D21" s="636">
        <v>0</v>
      </c>
      <c r="E21" s="636">
        <v>0</v>
      </c>
      <c r="F21" s="655">
        <v>0</v>
      </c>
      <c r="G21" s="636">
        <v>0</v>
      </c>
    </row>
    <row r="22" spans="1:239" ht="20.100000000000001" customHeight="1" x14ac:dyDescent="0.2">
      <c r="A22" s="385" t="s">
        <v>532</v>
      </c>
      <c r="B22" s="654">
        <v>0</v>
      </c>
      <c r="C22" s="655">
        <v>0</v>
      </c>
      <c r="D22" s="655">
        <v>0</v>
      </c>
      <c r="E22" s="655">
        <v>0</v>
      </c>
      <c r="F22" s="655">
        <v>0</v>
      </c>
      <c r="G22" s="655">
        <v>0</v>
      </c>
    </row>
    <row r="23" spans="1:239" s="656" customFormat="1" ht="20.100000000000001" customHeight="1" x14ac:dyDescent="0.2">
      <c r="A23" s="385" t="s">
        <v>533</v>
      </c>
      <c r="B23" s="654">
        <v>0</v>
      </c>
      <c r="C23" s="655">
        <v>0</v>
      </c>
      <c r="D23" s="636">
        <v>0</v>
      </c>
      <c r="E23" s="636">
        <v>0</v>
      </c>
      <c r="F23" s="655">
        <v>0</v>
      </c>
      <c r="G23" s="636">
        <v>0</v>
      </c>
    </row>
    <row r="24" spans="1:239" s="656" customFormat="1" ht="20.100000000000001" customHeight="1" x14ac:dyDescent="0.2">
      <c r="A24" s="632" t="s">
        <v>506</v>
      </c>
      <c r="B24" s="651">
        <v>0</v>
      </c>
      <c r="C24" s="633">
        <v>0</v>
      </c>
      <c r="D24" s="630">
        <v>0</v>
      </c>
      <c r="E24" s="630">
        <v>0</v>
      </c>
      <c r="F24" s="633">
        <v>0</v>
      </c>
      <c r="G24" s="630">
        <v>0</v>
      </c>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row>
    <row r="25" spans="1:239" s="635" customFormat="1" ht="20.100000000000001" customHeight="1" x14ac:dyDescent="0.2">
      <c r="A25" s="385" t="s">
        <v>534</v>
      </c>
      <c r="B25" s="654">
        <v>0</v>
      </c>
      <c r="C25" s="655">
        <v>0</v>
      </c>
      <c r="D25" s="636">
        <v>0</v>
      </c>
      <c r="E25" s="655">
        <v>0</v>
      </c>
      <c r="F25" s="655">
        <v>0</v>
      </c>
      <c r="G25" s="636">
        <v>0</v>
      </c>
    </row>
    <row r="26" spans="1:239" s="628" customFormat="1" ht="20.100000000000001" customHeight="1" x14ac:dyDescent="0.2">
      <c r="A26" s="632" t="s">
        <v>226</v>
      </c>
      <c r="B26" s="651">
        <v>61</v>
      </c>
      <c r="C26" s="633">
        <v>0</v>
      </c>
      <c r="D26" s="630">
        <v>61</v>
      </c>
      <c r="E26" s="630">
        <v>148</v>
      </c>
      <c r="F26" s="633">
        <v>0</v>
      </c>
      <c r="G26" s="630">
        <v>148</v>
      </c>
    </row>
    <row r="27" spans="1:239" s="635" customFormat="1" ht="20.100000000000001" customHeight="1" x14ac:dyDescent="0.2">
      <c r="A27" s="385" t="s">
        <v>535</v>
      </c>
      <c r="B27" s="654">
        <v>61</v>
      </c>
      <c r="C27" s="655">
        <v>0</v>
      </c>
      <c r="D27" s="655">
        <v>61</v>
      </c>
      <c r="E27" s="655">
        <v>148</v>
      </c>
      <c r="F27" s="655">
        <v>0</v>
      </c>
      <c r="G27" s="655">
        <v>148</v>
      </c>
    </row>
    <row r="28" spans="1:239" ht="20.100000000000001" customHeight="1" x14ac:dyDescent="0.2">
      <c r="A28" s="632" t="s">
        <v>507</v>
      </c>
      <c r="B28" s="651">
        <v>2</v>
      </c>
      <c r="C28" s="652">
        <v>0</v>
      </c>
      <c r="D28" s="630">
        <v>2</v>
      </c>
      <c r="E28" s="630">
        <v>0</v>
      </c>
      <c r="F28" s="652">
        <v>0</v>
      </c>
      <c r="G28" s="630">
        <v>0</v>
      </c>
    </row>
    <row r="29" spans="1:239" ht="20.100000000000001" customHeight="1" x14ac:dyDescent="0.2">
      <c r="A29" s="385" t="s">
        <v>536</v>
      </c>
      <c r="B29" s="654">
        <v>2</v>
      </c>
      <c r="C29" s="655">
        <v>0</v>
      </c>
      <c r="D29" s="636">
        <v>2</v>
      </c>
      <c r="E29" s="655">
        <v>0</v>
      </c>
      <c r="F29" s="655">
        <v>0</v>
      </c>
      <c r="G29" s="636">
        <v>0</v>
      </c>
    </row>
    <row r="30" spans="1:239" s="628" customFormat="1" ht="20.100000000000001" customHeight="1" x14ac:dyDescent="0.2">
      <c r="A30" s="649" t="s">
        <v>537</v>
      </c>
      <c r="B30" s="650">
        <f>SUM(B31,B33,B37,B40,B43,B46,B49,B52,B55)</f>
        <v>481186.99999999988</v>
      </c>
      <c r="C30" s="650">
        <f t="shared" ref="C30:G30" si="2">SUM(C31,C33,C37,C40,C43,C46,C49,C52,C55)</f>
        <v>441026</v>
      </c>
      <c r="D30" s="650">
        <f t="shared" si="2"/>
        <v>40161</v>
      </c>
      <c r="E30" s="650">
        <f t="shared" si="2"/>
        <v>469603.99999999994</v>
      </c>
      <c r="F30" s="650">
        <f t="shared" si="2"/>
        <v>429726.00000000006</v>
      </c>
      <c r="G30" s="650">
        <f t="shared" si="2"/>
        <v>39878.000000000007</v>
      </c>
    </row>
    <row r="31" spans="1:239" s="656" customFormat="1" ht="20.100000000000001" customHeight="1" x14ac:dyDescent="0.2">
      <c r="A31" s="632" t="s">
        <v>509</v>
      </c>
      <c r="B31" s="651">
        <v>1806.9999999999998</v>
      </c>
      <c r="C31" s="652">
        <v>0</v>
      </c>
      <c r="D31" s="630">
        <v>1806.9999999999998</v>
      </c>
      <c r="E31" s="630">
        <v>1635.9999999999998</v>
      </c>
      <c r="F31" s="652">
        <v>0</v>
      </c>
      <c r="G31" s="630">
        <v>1635.9999999999998</v>
      </c>
    </row>
    <row r="32" spans="1:239" ht="20.100000000000001" customHeight="1" x14ac:dyDescent="0.2">
      <c r="A32" s="385" t="s">
        <v>538</v>
      </c>
      <c r="B32" s="654">
        <v>1806.9999999999998</v>
      </c>
      <c r="C32" s="655">
        <v>0</v>
      </c>
      <c r="D32" s="636">
        <v>1806.9999999999998</v>
      </c>
      <c r="E32" s="636">
        <v>1635.9999999999998</v>
      </c>
      <c r="F32" s="655">
        <v>0</v>
      </c>
      <c r="G32" s="636">
        <v>1635.9999999999998</v>
      </c>
    </row>
    <row r="33" spans="1:7" ht="20.100000000000001" customHeight="1" x14ac:dyDescent="0.2">
      <c r="A33" s="632" t="s">
        <v>115</v>
      </c>
      <c r="B33" s="651">
        <v>163766.99999999994</v>
      </c>
      <c r="C33" s="652">
        <v>150953.99999999997</v>
      </c>
      <c r="D33" s="630">
        <v>12812.999999999998</v>
      </c>
      <c r="E33" s="630">
        <v>153315</v>
      </c>
      <c r="F33" s="652">
        <v>140415</v>
      </c>
      <c r="G33" s="630">
        <v>12900.000000000004</v>
      </c>
    </row>
    <row r="34" spans="1:7" s="656" customFormat="1" ht="20.100000000000001" customHeight="1" x14ac:dyDescent="0.2">
      <c r="A34" s="385" t="s">
        <v>539</v>
      </c>
      <c r="B34" s="654">
        <v>0</v>
      </c>
      <c r="C34" s="655">
        <v>0</v>
      </c>
      <c r="D34" s="636">
        <v>0</v>
      </c>
      <c r="E34" s="636">
        <v>0</v>
      </c>
      <c r="F34" s="655">
        <v>0</v>
      </c>
      <c r="G34" s="636">
        <v>0</v>
      </c>
    </row>
    <row r="35" spans="1:7" ht="20.100000000000001" customHeight="1" x14ac:dyDescent="0.2">
      <c r="A35" s="385" t="s">
        <v>540</v>
      </c>
      <c r="B35" s="654">
        <v>163767</v>
      </c>
      <c r="C35" s="655">
        <v>150954</v>
      </c>
      <c r="D35" s="636">
        <v>12813</v>
      </c>
      <c r="E35" s="655">
        <v>153315</v>
      </c>
      <c r="F35" s="655">
        <v>140414.99999999997</v>
      </c>
      <c r="G35" s="636">
        <v>12900</v>
      </c>
    </row>
    <row r="36" spans="1:7" s="656" customFormat="1" ht="20.100000000000001" customHeight="1" x14ac:dyDescent="0.2">
      <c r="A36" s="385" t="s">
        <v>541</v>
      </c>
      <c r="B36" s="654">
        <v>0</v>
      </c>
      <c r="C36" s="655">
        <v>0</v>
      </c>
      <c r="D36" s="636">
        <v>0</v>
      </c>
      <c r="E36" s="655">
        <v>0</v>
      </c>
      <c r="F36" s="655">
        <v>0</v>
      </c>
      <c r="G36" s="636">
        <v>0</v>
      </c>
    </row>
    <row r="37" spans="1:7" s="656" customFormat="1" ht="20.100000000000001" customHeight="1" x14ac:dyDescent="0.2">
      <c r="A37" s="649" t="s">
        <v>116</v>
      </c>
      <c r="B37" s="650">
        <v>122589.99999999997</v>
      </c>
      <c r="C37" s="633">
        <v>113555.00000000003</v>
      </c>
      <c r="D37" s="630">
        <v>9035</v>
      </c>
      <c r="E37" s="630">
        <v>119674</v>
      </c>
      <c r="F37" s="633">
        <v>108864.99999999999</v>
      </c>
      <c r="G37" s="630">
        <v>10809.000000000002</v>
      </c>
    </row>
    <row r="38" spans="1:7" ht="20.100000000000001" customHeight="1" x14ac:dyDescent="0.2">
      <c r="A38" s="385" t="s">
        <v>542</v>
      </c>
      <c r="B38" s="654">
        <v>122589.99999999999</v>
      </c>
      <c r="C38" s="655">
        <v>113555.00000000001</v>
      </c>
      <c r="D38" s="636">
        <v>9035</v>
      </c>
      <c r="E38" s="655">
        <v>119673.99999999999</v>
      </c>
      <c r="F38" s="655">
        <v>108864.99999999999</v>
      </c>
      <c r="G38" s="636">
        <v>10809</v>
      </c>
    </row>
    <row r="39" spans="1:7" s="656" customFormat="1" ht="20.100000000000001" customHeight="1" x14ac:dyDescent="0.2">
      <c r="A39" s="385" t="s">
        <v>543</v>
      </c>
      <c r="B39" s="654">
        <v>0</v>
      </c>
      <c r="C39" s="655">
        <v>0</v>
      </c>
      <c r="D39" s="636">
        <v>0</v>
      </c>
      <c r="E39" s="655">
        <v>0</v>
      </c>
      <c r="F39" s="655">
        <v>0</v>
      </c>
      <c r="G39" s="636">
        <v>0</v>
      </c>
    </row>
    <row r="40" spans="1:7" ht="20.100000000000001" customHeight="1" x14ac:dyDescent="0.2">
      <c r="A40" s="632" t="s">
        <v>510</v>
      </c>
      <c r="B40" s="651">
        <v>40</v>
      </c>
      <c r="C40" s="652">
        <v>0</v>
      </c>
      <c r="D40" s="630">
        <v>40</v>
      </c>
      <c r="E40" s="630">
        <v>40</v>
      </c>
      <c r="F40" s="652">
        <v>0</v>
      </c>
      <c r="G40" s="630">
        <v>40</v>
      </c>
    </row>
    <row r="41" spans="1:7" s="656" customFormat="1" ht="20.100000000000001" customHeight="1" x14ac:dyDescent="0.2">
      <c r="A41" s="385" t="s">
        <v>544</v>
      </c>
      <c r="B41" s="654">
        <v>0</v>
      </c>
      <c r="C41" s="655">
        <v>0</v>
      </c>
      <c r="D41" s="636">
        <v>0</v>
      </c>
      <c r="E41" s="655">
        <v>0</v>
      </c>
      <c r="F41" s="655">
        <v>0</v>
      </c>
      <c r="G41" s="636">
        <v>0</v>
      </c>
    </row>
    <row r="42" spans="1:7" ht="20.100000000000001" customHeight="1" x14ac:dyDescent="0.2">
      <c r="A42" s="385" t="s">
        <v>545</v>
      </c>
      <c r="B42" s="654">
        <v>40</v>
      </c>
      <c r="C42" s="655">
        <v>0</v>
      </c>
      <c r="D42" s="655">
        <v>40</v>
      </c>
      <c r="E42" s="655">
        <v>40</v>
      </c>
      <c r="F42" s="655">
        <v>0</v>
      </c>
      <c r="G42" s="655">
        <v>40</v>
      </c>
    </row>
    <row r="43" spans="1:7" ht="20.100000000000001" customHeight="1" x14ac:dyDescent="0.2">
      <c r="A43" s="632" t="s">
        <v>511</v>
      </c>
      <c r="B43" s="651">
        <v>7.0000000000000018</v>
      </c>
      <c r="C43" s="652">
        <v>0</v>
      </c>
      <c r="D43" s="630">
        <v>7.0000000000000018</v>
      </c>
      <c r="E43" s="630">
        <v>3.9999999999999991</v>
      </c>
      <c r="F43" s="652">
        <v>0</v>
      </c>
      <c r="G43" s="630">
        <v>3.9999999999999991</v>
      </c>
    </row>
    <row r="44" spans="1:7" ht="20.100000000000001" customHeight="1" x14ac:dyDescent="0.2">
      <c r="A44" s="385" t="s">
        <v>546</v>
      </c>
      <c r="B44" s="654">
        <v>0</v>
      </c>
      <c r="C44" s="655">
        <v>0</v>
      </c>
      <c r="D44" s="636">
        <v>0</v>
      </c>
      <c r="E44" s="636">
        <v>0</v>
      </c>
      <c r="F44" s="655">
        <v>0</v>
      </c>
      <c r="G44" s="636">
        <v>0</v>
      </c>
    </row>
    <row r="45" spans="1:7" s="656" customFormat="1" ht="20.100000000000001" customHeight="1" x14ac:dyDescent="0.2">
      <c r="A45" s="385" t="s">
        <v>547</v>
      </c>
      <c r="B45" s="654">
        <v>7</v>
      </c>
      <c r="C45" s="655">
        <v>0</v>
      </c>
      <c r="D45" s="655">
        <v>7</v>
      </c>
      <c r="E45" s="655">
        <v>4</v>
      </c>
      <c r="F45" s="655">
        <v>0</v>
      </c>
      <c r="G45" s="655">
        <v>4</v>
      </c>
    </row>
    <row r="46" spans="1:7" ht="20.100000000000001" customHeight="1" x14ac:dyDescent="0.2">
      <c r="A46" s="632" t="s">
        <v>122</v>
      </c>
      <c r="B46" s="651">
        <v>150635</v>
      </c>
      <c r="C46" s="652">
        <v>142252</v>
      </c>
      <c r="D46" s="630">
        <v>8382.9999999999982</v>
      </c>
      <c r="E46" s="630">
        <v>150499.99999999994</v>
      </c>
      <c r="F46" s="652">
        <v>142827.00000000006</v>
      </c>
      <c r="G46" s="630">
        <v>7673.0000000000009</v>
      </c>
    </row>
    <row r="47" spans="1:7" ht="20.100000000000001" customHeight="1" x14ac:dyDescent="0.2">
      <c r="A47" s="385" t="s">
        <v>548</v>
      </c>
      <c r="B47" s="654">
        <v>150635</v>
      </c>
      <c r="C47" s="655">
        <v>142252</v>
      </c>
      <c r="D47" s="636">
        <v>8383</v>
      </c>
      <c r="E47" s="655">
        <v>150500</v>
      </c>
      <c r="F47" s="655">
        <v>142827.00000000003</v>
      </c>
      <c r="G47" s="636">
        <v>7673</v>
      </c>
    </row>
    <row r="48" spans="1:7" ht="20.100000000000001" customHeight="1" x14ac:dyDescent="0.2">
      <c r="A48" s="385" t="s">
        <v>549</v>
      </c>
      <c r="B48" s="654">
        <v>0</v>
      </c>
      <c r="C48" s="655">
        <v>0</v>
      </c>
      <c r="D48" s="636">
        <v>0</v>
      </c>
      <c r="E48" s="636">
        <v>0</v>
      </c>
      <c r="F48" s="655">
        <v>0</v>
      </c>
      <c r="G48" s="636">
        <v>0</v>
      </c>
    </row>
    <row r="49" spans="1:239" s="656" customFormat="1" ht="20.100000000000001" customHeight="1" x14ac:dyDescent="0.2">
      <c r="A49" s="632" t="s">
        <v>512</v>
      </c>
      <c r="B49" s="651">
        <v>0</v>
      </c>
      <c r="C49" s="652">
        <v>0</v>
      </c>
      <c r="D49" s="630">
        <v>0</v>
      </c>
      <c r="E49" s="630">
        <v>0</v>
      </c>
      <c r="F49" s="652">
        <v>0</v>
      </c>
      <c r="G49" s="630">
        <v>0</v>
      </c>
    </row>
    <row r="50" spans="1:239" ht="20.100000000000001" customHeight="1" x14ac:dyDescent="0.2">
      <c r="A50" s="385" t="s">
        <v>550</v>
      </c>
      <c r="B50" s="654">
        <v>0</v>
      </c>
      <c r="C50" s="655">
        <v>0</v>
      </c>
      <c r="D50" s="636">
        <v>0</v>
      </c>
      <c r="E50" s="655">
        <v>0</v>
      </c>
      <c r="F50" s="655">
        <v>0</v>
      </c>
      <c r="G50" s="636">
        <v>0</v>
      </c>
    </row>
    <row r="51" spans="1:239" ht="20.100000000000001" customHeight="1" x14ac:dyDescent="0.2">
      <c r="A51" s="385" t="s">
        <v>551</v>
      </c>
      <c r="B51" s="654">
        <v>0</v>
      </c>
      <c r="C51" s="655">
        <v>0</v>
      </c>
      <c r="D51" s="636">
        <v>0</v>
      </c>
      <c r="E51" s="655">
        <v>0</v>
      </c>
      <c r="F51" s="655">
        <v>0</v>
      </c>
      <c r="G51" s="636">
        <v>0</v>
      </c>
    </row>
    <row r="52" spans="1:239" s="656" customFormat="1" ht="20.100000000000001" customHeight="1" x14ac:dyDescent="0.2">
      <c r="A52" s="632" t="s">
        <v>124</v>
      </c>
      <c r="B52" s="651">
        <v>42341</v>
      </c>
      <c r="C52" s="652">
        <v>34265</v>
      </c>
      <c r="D52" s="630">
        <v>8076.0000000000018</v>
      </c>
      <c r="E52" s="630">
        <v>44435</v>
      </c>
      <c r="F52" s="652">
        <v>37619</v>
      </c>
      <c r="G52" s="630">
        <v>6816</v>
      </c>
    </row>
    <row r="53" spans="1:239" s="656" customFormat="1" ht="20.100000000000001" customHeight="1" x14ac:dyDescent="0.2">
      <c r="A53" s="385" t="s">
        <v>552</v>
      </c>
      <c r="B53" s="637">
        <f>B52-B54</f>
        <v>17848</v>
      </c>
      <c r="C53" s="637">
        <f t="shared" ref="C53:D53" si="3">C52-C54</f>
        <v>15565</v>
      </c>
      <c r="D53" s="637">
        <f t="shared" si="3"/>
        <v>2283.0000000000018</v>
      </c>
      <c r="E53" s="655">
        <v>16804</v>
      </c>
      <c r="F53" s="655">
        <v>14517</v>
      </c>
      <c r="G53" s="655">
        <v>2287</v>
      </c>
    </row>
    <row r="54" spans="1:239" ht="20.100000000000001" customHeight="1" x14ac:dyDescent="0.2">
      <c r="A54" s="387" t="s">
        <v>952</v>
      </c>
      <c r="B54" s="654">
        <v>24493</v>
      </c>
      <c r="C54" s="655">
        <v>18700</v>
      </c>
      <c r="D54" s="636">
        <v>5793</v>
      </c>
      <c r="E54" s="657">
        <v>27631</v>
      </c>
      <c r="F54" s="657">
        <v>23102</v>
      </c>
      <c r="G54" s="657">
        <v>4529</v>
      </c>
    </row>
    <row r="55" spans="1:239" s="656" customFormat="1" ht="20.100000000000001" customHeight="1" x14ac:dyDescent="0.2">
      <c r="A55" s="649" t="s">
        <v>513</v>
      </c>
      <c r="B55" s="654">
        <v>0</v>
      </c>
      <c r="C55" s="655">
        <v>0</v>
      </c>
      <c r="D55" s="636">
        <v>0</v>
      </c>
      <c r="E55" s="630">
        <v>0</v>
      </c>
      <c r="F55" s="652">
        <v>0</v>
      </c>
      <c r="G55" s="630">
        <v>0</v>
      </c>
    </row>
    <row r="56" spans="1:239" ht="20.100000000000001" customHeight="1" thickBot="1" x14ac:dyDescent="0.25">
      <c r="A56" s="639" t="s">
        <v>553</v>
      </c>
      <c r="B56" s="641">
        <v>0</v>
      </c>
      <c r="C56" s="658">
        <v>0</v>
      </c>
      <c r="D56" s="640">
        <v>0</v>
      </c>
      <c r="E56" s="658">
        <v>0</v>
      </c>
      <c r="F56" s="658">
        <v>0</v>
      </c>
      <c r="G56" s="640">
        <v>0</v>
      </c>
    </row>
    <row r="57" spans="1:239" s="660" customFormat="1" ht="15.95" customHeight="1" x14ac:dyDescent="0.25">
      <c r="A57" s="604" t="s">
        <v>501</v>
      </c>
      <c r="B57" s="624"/>
      <c r="C57" s="624"/>
      <c r="D57" s="624"/>
      <c r="E57" s="624"/>
      <c r="F57" s="624"/>
      <c r="G57" s="659" t="s">
        <v>91</v>
      </c>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c r="AE57" s="596"/>
      <c r="AF57" s="596"/>
      <c r="AG57" s="596"/>
      <c r="AH57" s="596"/>
      <c r="AI57" s="596"/>
      <c r="AJ57" s="596"/>
      <c r="AK57" s="596"/>
      <c r="AL57" s="596"/>
      <c r="AM57" s="596"/>
      <c r="AN57" s="596"/>
      <c r="AO57" s="596"/>
      <c r="AP57" s="596"/>
      <c r="AQ57" s="596"/>
      <c r="AR57" s="596"/>
      <c r="AS57" s="596"/>
      <c r="AT57" s="596"/>
      <c r="AU57" s="596"/>
      <c r="AV57" s="596"/>
      <c r="AW57" s="596"/>
      <c r="AX57" s="596"/>
      <c r="AY57" s="596"/>
      <c r="AZ57" s="596"/>
      <c r="BA57" s="596"/>
      <c r="BB57" s="596"/>
      <c r="BC57" s="596"/>
      <c r="BD57" s="596"/>
      <c r="BE57" s="596"/>
      <c r="BF57" s="596"/>
      <c r="BG57" s="596"/>
      <c r="BH57" s="596"/>
      <c r="BI57" s="596"/>
      <c r="BJ57" s="596"/>
      <c r="BK57" s="596"/>
      <c r="BL57" s="596"/>
      <c r="BM57" s="596"/>
      <c r="BN57" s="596"/>
      <c r="BO57" s="596"/>
      <c r="BP57" s="596"/>
      <c r="BQ57" s="596"/>
      <c r="BR57" s="596"/>
      <c r="BS57" s="596"/>
      <c r="BT57" s="596"/>
      <c r="BU57" s="596"/>
      <c r="BV57" s="596"/>
      <c r="BW57" s="596"/>
      <c r="BX57" s="596"/>
      <c r="BY57" s="596"/>
      <c r="BZ57" s="596"/>
      <c r="CA57" s="596"/>
      <c r="CB57" s="596"/>
      <c r="CC57" s="596"/>
      <c r="CD57" s="596"/>
      <c r="CE57" s="596"/>
      <c r="CF57" s="596"/>
      <c r="CG57" s="596"/>
      <c r="CH57" s="596"/>
      <c r="CI57" s="596"/>
      <c r="CJ57" s="596"/>
      <c r="CK57" s="596"/>
      <c r="CL57" s="596"/>
      <c r="CM57" s="596"/>
      <c r="CN57" s="596"/>
      <c r="CO57" s="596"/>
      <c r="CP57" s="596"/>
      <c r="CQ57" s="596"/>
      <c r="CR57" s="596"/>
      <c r="CS57" s="596"/>
      <c r="CT57" s="596"/>
      <c r="CU57" s="596"/>
      <c r="CV57" s="596"/>
      <c r="CW57" s="596"/>
      <c r="CX57" s="596"/>
      <c r="CY57" s="596"/>
      <c r="CZ57" s="596"/>
      <c r="DA57" s="596"/>
      <c r="DB57" s="596"/>
      <c r="DC57" s="596"/>
      <c r="DD57" s="596"/>
      <c r="DE57" s="596"/>
      <c r="DF57" s="596"/>
      <c r="DG57" s="596"/>
      <c r="DH57" s="596"/>
      <c r="DI57" s="596"/>
      <c r="DJ57" s="596"/>
      <c r="DK57" s="596"/>
      <c r="DL57" s="596"/>
      <c r="DM57" s="596"/>
      <c r="DN57" s="596"/>
      <c r="DO57" s="596"/>
      <c r="DP57" s="596"/>
      <c r="DQ57" s="596"/>
      <c r="DR57" s="596"/>
      <c r="DS57" s="596"/>
      <c r="DT57" s="596"/>
      <c r="DU57" s="596"/>
      <c r="DV57" s="596"/>
      <c r="DW57" s="596"/>
      <c r="DX57" s="596"/>
      <c r="DY57" s="596"/>
      <c r="DZ57" s="596"/>
      <c r="EA57" s="596"/>
      <c r="EB57" s="596"/>
      <c r="EC57" s="596"/>
      <c r="ED57" s="596"/>
      <c r="EE57" s="596"/>
      <c r="EF57" s="596"/>
      <c r="EG57" s="596"/>
      <c r="EH57" s="596"/>
      <c r="EI57" s="596"/>
      <c r="EJ57" s="596"/>
      <c r="EK57" s="596"/>
      <c r="EL57" s="596"/>
      <c r="EM57" s="596"/>
      <c r="EN57" s="596"/>
      <c r="EO57" s="596"/>
      <c r="EP57" s="596"/>
      <c r="EQ57" s="596"/>
      <c r="ER57" s="596"/>
      <c r="ES57" s="596"/>
      <c r="ET57" s="596"/>
      <c r="EU57" s="596"/>
      <c r="EV57" s="596"/>
      <c r="EW57" s="596"/>
      <c r="EX57" s="596"/>
      <c r="EY57" s="596"/>
      <c r="EZ57" s="596"/>
      <c r="FA57" s="596"/>
      <c r="FB57" s="596"/>
      <c r="FC57" s="596"/>
      <c r="FD57" s="596"/>
      <c r="FE57" s="596"/>
      <c r="FF57" s="596"/>
      <c r="FG57" s="596"/>
      <c r="FH57" s="596"/>
      <c r="FI57" s="596"/>
      <c r="FJ57" s="596"/>
      <c r="FK57" s="596"/>
      <c r="FL57" s="596"/>
      <c r="FM57" s="596"/>
      <c r="FN57" s="596"/>
      <c r="FO57" s="596"/>
      <c r="FP57" s="596"/>
      <c r="FQ57" s="596"/>
      <c r="FR57" s="596"/>
      <c r="FS57" s="596"/>
      <c r="FT57" s="596"/>
      <c r="FU57" s="596"/>
      <c r="FV57" s="596"/>
      <c r="FW57" s="596"/>
      <c r="FX57" s="596"/>
      <c r="FY57" s="596"/>
      <c r="FZ57" s="596"/>
      <c r="GA57" s="596"/>
      <c r="GB57" s="596"/>
      <c r="GC57" s="596"/>
      <c r="GD57" s="596"/>
      <c r="GE57" s="596"/>
      <c r="GF57" s="596"/>
      <c r="GG57" s="596"/>
      <c r="GH57" s="596"/>
      <c r="GI57" s="596"/>
      <c r="GJ57" s="596"/>
      <c r="GK57" s="596"/>
      <c r="GL57" s="596"/>
      <c r="GM57" s="596"/>
      <c r="GN57" s="596"/>
      <c r="GO57" s="596"/>
      <c r="GP57" s="596"/>
      <c r="GQ57" s="596"/>
      <c r="GR57" s="596"/>
      <c r="GS57" s="596"/>
      <c r="GT57" s="596"/>
      <c r="GU57" s="596"/>
      <c r="GV57" s="596"/>
      <c r="GW57" s="596"/>
      <c r="GX57" s="596"/>
      <c r="GY57" s="596"/>
      <c r="GZ57" s="596"/>
      <c r="HA57" s="596"/>
      <c r="HB57" s="596"/>
      <c r="HC57" s="596"/>
      <c r="HD57" s="596"/>
      <c r="HE57" s="596"/>
      <c r="HF57" s="596"/>
      <c r="HG57" s="596"/>
      <c r="HH57" s="596"/>
      <c r="HI57" s="596"/>
      <c r="HJ57" s="596"/>
      <c r="HK57" s="596"/>
      <c r="HL57" s="596"/>
      <c r="HM57" s="596"/>
      <c r="HN57" s="596"/>
      <c r="HO57" s="596"/>
      <c r="HP57" s="596"/>
      <c r="HQ57" s="596"/>
      <c r="HR57" s="596"/>
      <c r="HS57" s="596"/>
      <c r="HT57" s="596"/>
      <c r="HU57" s="596"/>
      <c r="HV57" s="596"/>
      <c r="HW57" s="596"/>
      <c r="HX57" s="596"/>
      <c r="HY57" s="596"/>
      <c r="HZ57" s="596"/>
      <c r="IA57" s="596"/>
      <c r="IB57" s="596"/>
      <c r="IC57" s="596"/>
      <c r="ID57" s="596"/>
      <c r="IE57" s="596"/>
    </row>
    <row r="58" spans="1:239" s="660" customFormat="1" ht="15.95" customHeight="1" x14ac:dyDescent="0.25">
      <c r="A58" s="626" t="s">
        <v>502</v>
      </c>
      <c r="B58" s="627"/>
      <c r="C58" s="627"/>
      <c r="D58" s="627"/>
      <c r="E58" s="627"/>
      <c r="F58" s="627"/>
      <c r="G58" s="627"/>
      <c r="H58" s="596"/>
      <c r="I58" s="596"/>
      <c r="J58" s="596"/>
      <c r="K58" s="596"/>
      <c r="L58" s="596"/>
      <c r="M58" s="596"/>
      <c r="N58" s="596"/>
      <c r="O58" s="596"/>
      <c r="P58" s="596"/>
      <c r="Q58" s="596"/>
      <c r="R58" s="596"/>
      <c r="S58" s="596"/>
      <c r="T58" s="596"/>
      <c r="U58" s="596"/>
      <c r="V58" s="596"/>
      <c r="W58" s="596"/>
      <c r="X58" s="596"/>
      <c r="Y58" s="596"/>
      <c r="Z58" s="596"/>
      <c r="AA58" s="596"/>
      <c r="AB58" s="596"/>
      <c r="AC58" s="596"/>
      <c r="AD58" s="596"/>
      <c r="AE58" s="596"/>
      <c r="AF58" s="596"/>
      <c r="AG58" s="596"/>
      <c r="AH58" s="596"/>
      <c r="AI58" s="596"/>
      <c r="AJ58" s="596"/>
      <c r="AK58" s="596"/>
      <c r="AL58" s="596"/>
      <c r="AM58" s="596"/>
      <c r="AN58" s="596"/>
      <c r="AO58" s="596"/>
      <c r="AP58" s="596"/>
      <c r="AQ58" s="596"/>
      <c r="AR58" s="596"/>
      <c r="AS58" s="596"/>
      <c r="AT58" s="596"/>
      <c r="AU58" s="596"/>
      <c r="AV58" s="596"/>
      <c r="AW58" s="596"/>
      <c r="AX58" s="596"/>
      <c r="AY58" s="596"/>
      <c r="AZ58" s="596"/>
      <c r="BA58" s="596"/>
      <c r="BB58" s="596"/>
      <c r="BC58" s="596"/>
      <c r="BD58" s="596"/>
      <c r="BE58" s="596"/>
      <c r="BF58" s="596"/>
      <c r="BG58" s="596"/>
      <c r="BH58" s="596"/>
      <c r="BI58" s="596"/>
      <c r="BJ58" s="596"/>
      <c r="BK58" s="596"/>
      <c r="BL58" s="596"/>
      <c r="BM58" s="596"/>
      <c r="BN58" s="596"/>
      <c r="BO58" s="596"/>
      <c r="BP58" s="596"/>
      <c r="BQ58" s="596"/>
      <c r="BR58" s="596"/>
      <c r="BS58" s="596"/>
      <c r="BT58" s="596"/>
      <c r="BU58" s="596"/>
      <c r="BV58" s="596"/>
      <c r="BW58" s="596"/>
      <c r="BX58" s="596"/>
      <c r="BY58" s="596"/>
      <c r="BZ58" s="596"/>
      <c r="CA58" s="596"/>
      <c r="CB58" s="596"/>
      <c r="CC58" s="596"/>
      <c r="CD58" s="596"/>
      <c r="CE58" s="596"/>
      <c r="CF58" s="596"/>
      <c r="CG58" s="596"/>
      <c r="CH58" s="596"/>
      <c r="CI58" s="596"/>
      <c r="CJ58" s="596"/>
      <c r="CK58" s="596"/>
      <c r="CL58" s="596"/>
      <c r="CM58" s="596"/>
      <c r="CN58" s="596"/>
      <c r="CO58" s="596"/>
      <c r="CP58" s="596"/>
      <c r="CQ58" s="596"/>
      <c r="CR58" s="596"/>
      <c r="CS58" s="596"/>
      <c r="CT58" s="596"/>
      <c r="CU58" s="596"/>
      <c r="CV58" s="596"/>
      <c r="CW58" s="596"/>
      <c r="CX58" s="596"/>
      <c r="CY58" s="596"/>
      <c r="CZ58" s="596"/>
      <c r="DA58" s="596"/>
      <c r="DB58" s="596"/>
      <c r="DC58" s="596"/>
      <c r="DD58" s="596"/>
      <c r="DE58" s="596"/>
      <c r="DF58" s="596"/>
      <c r="DG58" s="596"/>
      <c r="DH58" s="596"/>
      <c r="DI58" s="596"/>
      <c r="DJ58" s="596"/>
      <c r="DK58" s="596"/>
      <c r="DL58" s="596"/>
      <c r="DM58" s="596"/>
      <c r="DN58" s="596"/>
      <c r="DO58" s="596"/>
      <c r="DP58" s="596"/>
      <c r="DQ58" s="596"/>
      <c r="DR58" s="596"/>
      <c r="DS58" s="596"/>
      <c r="DT58" s="596"/>
      <c r="DU58" s="596"/>
      <c r="DV58" s="596"/>
      <c r="DW58" s="596"/>
      <c r="DX58" s="596"/>
      <c r="DY58" s="596"/>
      <c r="DZ58" s="596"/>
      <c r="EA58" s="596"/>
      <c r="EB58" s="596"/>
      <c r="EC58" s="596"/>
      <c r="ED58" s="596"/>
      <c r="EE58" s="596"/>
      <c r="EF58" s="596"/>
      <c r="EG58" s="596"/>
      <c r="EH58" s="596"/>
      <c r="EI58" s="596"/>
      <c r="EJ58" s="596"/>
      <c r="EK58" s="596"/>
      <c r="EL58" s="596"/>
      <c r="EM58" s="596"/>
      <c r="EN58" s="596"/>
      <c r="EO58" s="596"/>
      <c r="EP58" s="596"/>
      <c r="EQ58" s="596"/>
      <c r="ER58" s="596"/>
      <c r="ES58" s="596"/>
      <c r="ET58" s="596"/>
      <c r="EU58" s="596"/>
      <c r="EV58" s="596"/>
      <c r="EW58" s="596"/>
      <c r="EX58" s="596"/>
      <c r="EY58" s="596"/>
      <c r="EZ58" s="596"/>
      <c r="FA58" s="596"/>
      <c r="FB58" s="596"/>
      <c r="FC58" s="596"/>
      <c r="FD58" s="596"/>
      <c r="FE58" s="596"/>
      <c r="FF58" s="596"/>
      <c r="FG58" s="596"/>
      <c r="FH58" s="596"/>
      <c r="FI58" s="596"/>
      <c r="FJ58" s="596"/>
      <c r="FK58" s="596"/>
      <c r="FL58" s="596"/>
      <c r="FM58" s="596"/>
      <c r="FN58" s="596"/>
      <c r="FO58" s="596"/>
      <c r="FP58" s="596"/>
      <c r="FQ58" s="596"/>
      <c r="FR58" s="596"/>
      <c r="FS58" s="596"/>
      <c r="FT58" s="596"/>
      <c r="FU58" s="596"/>
      <c r="FV58" s="596"/>
      <c r="FW58" s="596"/>
      <c r="FX58" s="596"/>
      <c r="FY58" s="596"/>
      <c r="FZ58" s="596"/>
      <c r="GA58" s="596"/>
      <c r="GB58" s="596"/>
      <c r="GC58" s="596"/>
      <c r="GD58" s="596"/>
      <c r="GE58" s="596"/>
      <c r="GF58" s="596"/>
      <c r="GG58" s="596"/>
      <c r="GH58" s="596"/>
      <c r="GI58" s="596"/>
      <c r="GJ58" s="596"/>
      <c r="GK58" s="596"/>
      <c r="GL58" s="596"/>
      <c r="GM58" s="596"/>
      <c r="GN58" s="596"/>
      <c r="GO58" s="596"/>
      <c r="GP58" s="596"/>
      <c r="GQ58" s="596"/>
      <c r="GR58" s="596"/>
      <c r="GS58" s="596"/>
      <c r="GT58" s="596"/>
      <c r="GU58" s="596"/>
      <c r="GV58" s="596"/>
      <c r="GW58" s="596"/>
      <c r="GX58" s="596"/>
      <c r="GY58" s="596"/>
      <c r="GZ58" s="596"/>
      <c r="HA58" s="596"/>
      <c r="HB58" s="596"/>
      <c r="HC58" s="596"/>
      <c r="HD58" s="596"/>
      <c r="HE58" s="596"/>
      <c r="HF58" s="596"/>
      <c r="HG58" s="596"/>
      <c r="HH58" s="596"/>
      <c r="HI58" s="596"/>
      <c r="HJ58" s="596"/>
      <c r="HK58" s="596"/>
      <c r="HL58" s="596"/>
      <c r="HM58" s="596"/>
      <c r="HN58" s="596"/>
      <c r="HO58" s="596"/>
      <c r="HP58" s="596"/>
      <c r="HQ58" s="596"/>
      <c r="HR58" s="596"/>
      <c r="HS58" s="596"/>
      <c r="HT58" s="596"/>
      <c r="HU58" s="596"/>
      <c r="HV58" s="596"/>
      <c r="HW58" s="596"/>
      <c r="HX58" s="596"/>
      <c r="HY58" s="596"/>
      <c r="HZ58" s="596"/>
      <c r="IA58" s="596"/>
      <c r="IB58" s="596"/>
      <c r="IC58" s="596"/>
      <c r="ID58" s="596"/>
      <c r="IE58" s="596"/>
    </row>
    <row r="59" spans="1:239" s="660" customFormat="1" ht="30.75" customHeight="1" x14ac:dyDescent="0.25">
      <c r="A59" s="1408" t="s">
        <v>503</v>
      </c>
      <c r="B59" s="1408"/>
      <c r="C59" s="1408"/>
      <c r="D59" s="1408"/>
      <c r="E59" s="1408"/>
      <c r="F59" s="1408"/>
      <c r="G59" s="1408"/>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c r="AE59" s="596"/>
      <c r="AF59" s="596"/>
      <c r="AG59" s="596"/>
      <c r="AH59" s="596"/>
      <c r="AI59" s="596"/>
      <c r="AJ59" s="596"/>
      <c r="AK59" s="596"/>
      <c r="AL59" s="596"/>
      <c r="AM59" s="596"/>
      <c r="AN59" s="596"/>
      <c r="AO59" s="596"/>
      <c r="AP59" s="596"/>
      <c r="AQ59" s="596"/>
      <c r="AR59" s="596"/>
      <c r="AS59" s="596"/>
      <c r="AT59" s="596"/>
      <c r="AU59" s="596"/>
      <c r="AV59" s="596"/>
      <c r="AW59" s="596"/>
      <c r="AX59" s="596"/>
      <c r="AY59" s="596"/>
      <c r="AZ59" s="596"/>
      <c r="BA59" s="596"/>
      <c r="BB59" s="596"/>
      <c r="BC59" s="596"/>
      <c r="BD59" s="596"/>
      <c r="BE59" s="596"/>
      <c r="BF59" s="596"/>
      <c r="BG59" s="596"/>
      <c r="BH59" s="596"/>
      <c r="BI59" s="596"/>
      <c r="BJ59" s="596"/>
      <c r="BK59" s="596"/>
      <c r="BL59" s="596"/>
      <c r="BM59" s="596"/>
      <c r="BN59" s="596"/>
      <c r="BO59" s="596"/>
      <c r="BP59" s="596"/>
      <c r="BQ59" s="596"/>
      <c r="BR59" s="596"/>
      <c r="BS59" s="596"/>
      <c r="BT59" s="596"/>
      <c r="BU59" s="596"/>
      <c r="BV59" s="596"/>
      <c r="BW59" s="596"/>
      <c r="BX59" s="596"/>
      <c r="BY59" s="596"/>
      <c r="BZ59" s="596"/>
      <c r="CA59" s="596"/>
      <c r="CB59" s="596"/>
      <c r="CC59" s="596"/>
      <c r="CD59" s="596"/>
      <c r="CE59" s="596"/>
      <c r="CF59" s="596"/>
      <c r="CG59" s="596"/>
      <c r="CH59" s="596"/>
      <c r="CI59" s="596"/>
      <c r="CJ59" s="596"/>
      <c r="CK59" s="596"/>
      <c r="CL59" s="596"/>
      <c r="CM59" s="596"/>
      <c r="CN59" s="596"/>
      <c r="CO59" s="596"/>
      <c r="CP59" s="596"/>
      <c r="CQ59" s="596"/>
      <c r="CR59" s="596"/>
      <c r="CS59" s="596"/>
      <c r="CT59" s="596"/>
      <c r="CU59" s="596"/>
      <c r="CV59" s="596"/>
      <c r="CW59" s="596"/>
      <c r="CX59" s="596"/>
      <c r="CY59" s="596"/>
      <c r="CZ59" s="596"/>
      <c r="DA59" s="596"/>
      <c r="DB59" s="596"/>
      <c r="DC59" s="596"/>
      <c r="DD59" s="596"/>
      <c r="DE59" s="596"/>
      <c r="DF59" s="596"/>
      <c r="DG59" s="596"/>
      <c r="DH59" s="596"/>
      <c r="DI59" s="596"/>
      <c r="DJ59" s="596"/>
      <c r="DK59" s="596"/>
      <c r="DL59" s="596"/>
      <c r="DM59" s="596"/>
      <c r="DN59" s="596"/>
      <c r="DO59" s="596"/>
      <c r="DP59" s="596"/>
      <c r="DQ59" s="596"/>
      <c r="DR59" s="596"/>
      <c r="DS59" s="596"/>
      <c r="DT59" s="596"/>
      <c r="DU59" s="596"/>
      <c r="DV59" s="596"/>
      <c r="DW59" s="596"/>
      <c r="DX59" s="596"/>
      <c r="DY59" s="596"/>
      <c r="DZ59" s="596"/>
      <c r="EA59" s="596"/>
      <c r="EB59" s="596"/>
      <c r="EC59" s="596"/>
      <c r="ED59" s="596"/>
      <c r="EE59" s="596"/>
      <c r="EF59" s="596"/>
      <c r="EG59" s="596"/>
      <c r="EH59" s="596"/>
      <c r="EI59" s="596"/>
      <c r="EJ59" s="596"/>
      <c r="EK59" s="596"/>
      <c r="EL59" s="596"/>
      <c r="EM59" s="596"/>
      <c r="EN59" s="596"/>
      <c r="EO59" s="596"/>
      <c r="EP59" s="596"/>
      <c r="EQ59" s="596"/>
      <c r="ER59" s="596"/>
      <c r="ES59" s="596"/>
      <c r="ET59" s="596"/>
      <c r="EU59" s="596"/>
      <c r="EV59" s="596"/>
      <c r="EW59" s="596"/>
      <c r="EX59" s="596"/>
      <c r="EY59" s="596"/>
      <c r="EZ59" s="596"/>
      <c r="FA59" s="596"/>
      <c r="FB59" s="596"/>
      <c r="FC59" s="596"/>
      <c r="FD59" s="596"/>
      <c r="FE59" s="596"/>
      <c r="FF59" s="596"/>
      <c r="FG59" s="596"/>
      <c r="FH59" s="596"/>
      <c r="FI59" s="596"/>
      <c r="FJ59" s="596"/>
      <c r="FK59" s="596"/>
      <c r="FL59" s="596"/>
      <c r="FM59" s="596"/>
      <c r="FN59" s="596"/>
      <c r="FO59" s="596"/>
      <c r="FP59" s="596"/>
      <c r="FQ59" s="596"/>
      <c r="FR59" s="596"/>
      <c r="FS59" s="596"/>
      <c r="FT59" s="596"/>
      <c r="FU59" s="596"/>
      <c r="FV59" s="596"/>
      <c r="FW59" s="596"/>
      <c r="FX59" s="596"/>
      <c r="FY59" s="596"/>
      <c r="FZ59" s="596"/>
      <c r="GA59" s="596"/>
      <c r="GB59" s="596"/>
      <c r="GC59" s="596"/>
      <c r="GD59" s="596"/>
      <c r="GE59" s="596"/>
      <c r="GF59" s="596"/>
      <c r="GG59" s="596"/>
      <c r="GH59" s="596"/>
      <c r="GI59" s="596"/>
      <c r="GJ59" s="596"/>
      <c r="GK59" s="596"/>
      <c r="GL59" s="596"/>
      <c r="GM59" s="596"/>
      <c r="GN59" s="596"/>
      <c r="GO59" s="596"/>
      <c r="GP59" s="596"/>
      <c r="GQ59" s="596"/>
      <c r="GR59" s="596"/>
      <c r="GS59" s="596"/>
      <c r="GT59" s="596"/>
      <c r="GU59" s="596"/>
      <c r="GV59" s="596"/>
      <c r="GW59" s="596"/>
      <c r="GX59" s="596"/>
      <c r="GY59" s="596"/>
      <c r="GZ59" s="596"/>
      <c r="HA59" s="596"/>
      <c r="HB59" s="596"/>
      <c r="HC59" s="596"/>
      <c r="HD59" s="596"/>
      <c r="HE59" s="596"/>
      <c r="HF59" s="596"/>
      <c r="HG59" s="596"/>
      <c r="HH59" s="596"/>
      <c r="HI59" s="596"/>
      <c r="HJ59" s="596"/>
      <c r="HK59" s="596"/>
      <c r="HL59" s="596"/>
      <c r="HM59" s="596"/>
      <c r="HN59" s="596"/>
      <c r="HO59" s="596"/>
      <c r="HP59" s="596"/>
      <c r="HQ59" s="596"/>
      <c r="HR59" s="596"/>
      <c r="HS59" s="596"/>
      <c r="HT59" s="596"/>
      <c r="HU59" s="596"/>
      <c r="HV59" s="596"/>
      <c r="HW59" s="596"/>
      <c r="HX59" s="596"/>
      <c r="HY59" s="596"/>
      <c r="HZ59" s="596"/>
      <c r="IA59" s="596"/>
      <c r="IB59" s="596"/>
      <c r="IC59" s="596"/>
      <c r="ID59" s="596"/>
      <c r="IE59" s="596"/>
    </row>
    <row r="60" spans="1:239" s="660" customFormat="1" ht="15.95" customHeight="1" x14ac:dyDescent="0.25">
      <c r="A60" s="1425" t="s">
        <v>554</v>
      </c>
      <c r="B60" s="1425"/>
      <c r="C60" s="1425"/>
      <c r="D60" s="1425"/>
      <c r="E60" s="1425"/>
      <c r="F60" s="1425"/>
      <c r="G60" s="1425"/>
      <c r="H60" s="596"/>
      <c r="I60" s="596"/>
      <c r="J60" s="596"/>
      <c r="K60" s="596"/>
      <c r="L60" s="596"/>
      <c r="M60" s="596"/>
      <c r="N60" s="596"/>
      <c r="O60" s="596"/>
      <c r="P60" s="596"/>
      <c r="Q60" s="596"/>
      <c r="R60" s="596"/>
      <c r="S60" s="596"/>
      <c r="T60" s="596"/>
      <c r="U60" s="596"/>
      <c r="V60" s="596"/>
      <c r="W60" s="596"/>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6"/>
      <c r="BB60" s="596"/>
      <c r="BC60" s="596"/>
      <c r="BD60" s="596"/>
      <c r="BE60" s="596"/>
      <c r="BF60" s="596"/>
      <c r="BG60" s="596"/>
      <c r="BH60" s="596"/>
      <c r="BI60" s="596"/>
      <c r="BJ60" s="596"/>
      <c r="BK60" s="596"/>
      <c r="BL60" s="596"/>
      <c r="BM60" s="596"/>
      <c r="BN60" s="596"/>
      <c r="BO60" s="596"/>
      <c r="BP60" s="596"/>
      <c r="BQ60" s="596"/>
      <c r="BR60" s="596"/>
      <c r="BS60" s="596"/>
      <c r="BT60" s="596"/>
      <c r="BU60" s="596"/>
      <c r="BV60" s="596"/>
      <c r="BW60" s="596"/>
      <c r="BX60" s="596"/>
      <c r="BY60" s="596"/>
      <c r="BZ60" s="596"/>
      <c r="CA60" s="596"/>
      <c r="CB60" s="596"/>
      <c r="CC60" s="596"/>
      <c r="CD60" s="596"/>
      <c r="CE60" s="596"/>
      <c r="CF60" s="596"/>
      <c r="CG60" s="596"/>
      <c r="CH60" s="596"/>
      <c r="CI60" s="596"/>
      <c r="CJ60" s="596"/>
      <c r="CK60" s="596"/>
      <c r="CL60" s="596"/>
      <c r="CM60" s="596"/>
      <c r="CN60" s="596"/>
      <c r="CO60" s="596"/>
      <c r="CP60" s="596"/>
      <c r="CQ60" s="596"/>
      <c r="CR60" s="596"/>
      <c r="CS60" s="596"/>
      <c r="CT60" s="596"/>
      <c r="CU60" s="596"/>
      <c r="CV60" s="596"/>
      <c r="CW60" s="596"/>
      <c r="CX60" s="596"/>
      <c r="CY60" s="596"/>
      <c r="CZ60" s="596"/>
      <c r="DA60" s="596"/>
      <c r="DB60" s="596"/>
      <c r="DC60" s="596"/>
      <c r="DD60" s="596"/>
      <c r="DE60" s="596"/>
      <c r="DF60" s="596"/>
      <c r="DG60" s="596"/>
      <c r="DH60" s="596"/>
      <c r="DI60" s="596"/>
      <c r="DJ60" s="596"/>
      <c r="DK60" s="596"/>
      <c r="DL60" s="596"/>
      <c r="DM60" s="596"/>
      <c r="DN60" s="596"/>
      <c r="DO60" s="596"/>
      <c r="DP60" s="596"/>
      <c r="DQ60" s="596"/>
      <c r="DR60" s="596"/>
      <c r="DS60" s="596"/>
      <c r="DT60" s="596"/>
      <c r="DU60" s="596"/>
      <c r="DV60" s="596"/>
      <c r="DW60" s="596"/>
      <c r="DX60" s="596"/>
      <c r="DY60" s="596"/>
      <c r="DZ60" s="596"/>
      <c r="EA60" s="596"/>
      <c r="EB60" s="596"/>
      <c r="EC60" s="596"/>
      <c r="ED60" s="596"/>
      <c r="EE60" s="596"/>
      <c r="EF60" s="596"/>
      <c r="EG60" s="596"/>
      <c r="EH60" s="596"/>
      <c r="EI60" s="596"/>
      <c r="EJ60" s="596"/>
      <c r="EK60" s="596"/>
      <c r="EL60" s="596"/>
      <c r="EM60" s="596"/>
      <c r="EN60" s="596"/>
      <c r="EO60" s="596"/>
      <c r="EP60" s="596"/>
      <c r="EQ60" s="596"/>
      <c r="ER60" s="596"/>
      <c r="ES60" s="596"/>
      <c r="ET60" s="596"/>
      <c r="EU60" s="596"/>
      <c r="EV60" s="596"/>
      <c r="EW60" s="596"/>
      <c r="EX60" s="596"/>
      <c r="EY60" s="596"/>
      <c r="EZ60" s="596"/>
      <c r="FA60" s="596"/>
      <c r="FB60" s="596"/>
      <c r="FC60" s="596"/>
      <c r="FD60" s="596"/>
      <c r="FE60" s="596"/>
      <c r="FF60" s="596"/>
      <c r="FG60" s="596"/>
      <c r="FH60" s="596"/>
      <c r="FI60" s="596"/>
      <c r="FJ60" s="596"/>
      <c r="FK60" s="596"/>
      <c r="FL60" s="596"/>
      <c r="FM60" s="596"/>
      <c r="FN60" s="596"/>
      <c r="FO60" s="596"/>
      <c r="FP60" s="596"/>
      <c r="FQ60" s="596"/>
      <c r="FR60" s="596"/>
      <c r="FS60" s="596"/>
      <c r="FT60" s="596"/>
      <c r="FU60" s="596"/>
      <c r="FV60" s="596"/>
      <c r="FW60" s="596"/>
      <c r="FX60" s="596"/>
      <c r="FY60" s="596"/>
      <c r="FZ60" s="596"/>
      <c r="GA60" s="596"/>
      <c r="GB60" s="596"/>
      <c r="GC60" s="596"/>
      <c r="GD60" s="596"/>
      <c r="GE60" s="596"/>
      <c r="GF60" s="596"/>
      <c r="GG60" s="596"/>
      <c r="GH60" s="596"/>
      <c r="GI60" s="596"/>
      <c r="GJ60" s="596"/>
      <c r="GK60" s="596"/>
      <c r="GL60" s="596"/>
      <c r="GM60" s="596"/>
      <c r="GN60" s="596"/>
      <c r="GO60" s="596"/>
      <c r="GP60" s="596"/>
      <c r="GQ60" s="596"/>
      <c r="GR60" s="596"/>
      <c r="GS60" s="596"/>
      <c r="GT60" s="596"/>
      <c r="GU60" s="596"/>
      <c r="GV60" s="596"/>
      <c r="GW60" s="596"/>
      <c r="GX60" s="596"/>
      <c r="GY60" s="596"/>
      <c r="GZ60" s="596"/>
      <c r="HA60" s="596"/>
      <c r="HB60" s="596"/>
      <c r="HC60" s="596"/>
      <c r="HD60" s="596"/>
      <c r="HE60" s="596"/>
      <c r="HF60" s="596"/>
      <c r="HG60" s="596"/>
      <c r="HH60" s="596"/>
      <c r="HI60" s="596"/>
      <c r="HJ60" s="596"/>
      <c r="HK60" s="596"/>
      <c r="HL60" s="596"/>
      <c r="HM60" s="596"/>
      <c r="HN60" s="596"/>
      <c r="HO60" s="596"/>
      <c r="HP60" s="596"/>
      <c r="HQ60" s="596"/>
      <c r="HR60" s="596"/>
      <c r="HS60" s="596"/>
      <c r="HT60" s="596"/>
      <c r="HU60" s="596"/>
      <c r="HV60" s="596"/>
      <c r="HW60" s="596"/>
      <c r="HX60" s="596"/>
      <c r="HY60" s="596"/>
      <c r="HZ60" s="596"/>
      <c r="IA60" s="596"/>
      <c r="IB60" s="596"/>
      <c r="IC60" s="596"/>
      <c r="ID60" s="596"/>
      <c r="IE60" s="596"/>
    </row>
    <row r="61" spans="1:239" s="660" customFormat="1" ht="15.95" customHeight="1" x14ac:dyDescent="0.25">
      <c r="A61" s="1425" t="s">
        <v>555</v>
      </c>
      <c r="B61" s="1425"/>
      <c r="C61" s="1425"/>
      <c r="D61" s="1425"/>
      <c r="E61" s="1425"/>
      <c r="F61" s="1425"/>
      <c r="G61" s="1425"/>
      <c r="H61" s="596"/>
      <c r="I61" s="596"/>
      <c r="J61" s="596"/>
      <c r="K61" s="596"/>
      <c r="L61" s="596"/>
      <c r="M61" s="596"/>
      <c r="N61" s="596"/>
      <c r="O61" s="596"/>
      <c r="P61" s="596"/>
      <c r="Q61" s="596"/>
      <c r="R61" s="596"/>
      <c r="S61" s="596"/>
      <c r="T61" s="596"/>
      <c r="U61" s="596"/>
      <c r="V61" s="596"/>
      <c r="W61" s="596"/>
      <c r="X61" s="596"/>
      <c r="Y61" s="596"/>
      <c r="Z61" s="596"/>
      <c r="AA61" s="596"/>
      <c r="AB61" s="596"/>
      <c r="AC61" s="596"/>
      <c r="AD61" s="596"/>
      <c r="AE61" s="596"/>
      <c r="AF61" s="596"/>
      <c r="AG61" s="596"/>
      <c r="AH61" s="596"/>
      <c r="AI61" s="596"/>
      <c r="AJ61" s="596"/>
      <c r="AK61" s="596"/>
      <c r="AL61" s="596"/>
      <c r="AM61" s="596"/>
      <c r="AN61" s="596"/>
      <c r="AO61" s="596"/>
      <c r="AP61" s="596"/>
      <c r="AQ61" s="596"/>
      <c r="AR61" s="596"/>
      <c r="AS61" s="596"/>
      <c r="AT61" s="596"/>
      <c r="AU61" s="596"/>
      <c r="AV61" s="596"/>
      <c r="AW61" s="596"/>
      <c r="AX61" s="596"/>
      <c r="AY61" s="596"/>
      <c r="AZ61" s="596"/>
      <c r="BA61" s="596"/>
      <c r="BB61" s="596"/>
      <c r="BC61" s="596"/>
      <c r="BD61" s="596"/>
      <c r="BE61" s="596"/>
      <c r="BF61" s="596"/>
      <c r="BG61" s="596"/>
      <c r="BH61" s="596"/>
      <c r="BI61" s="596"/>
      <c r="BJ61" s="596"/>
      <c r="BK61" s="596"/>
      <c r="BL61" s="596"/>
      <c r="BM61" s="596"/>
      <c r="BN61" s="596"/>
      <c r="BO61" s="596"/>
      <c r="BP61" s="596"/>
      <c r="BQ61" s="596"/>
      <c r="BR61" s="596"/>
      <c r="BS61" s="596"/>
      <c r="BT61" s="596"/>
      <c r="BU61" s="596"/>
      <c r="BV61" s="596"/>
      <c r="BW61" s="596"/>
      <c r="BX61" s="596"/>
      <c r="BY61" s="596"/>
      <c r="BZ61" s="596"/>
      <c r="CA61" s="596"/>
      <c r="CB61" s="596"/>
      <c r="CC61" s="596"/>
      <c r="CD61" s="596"/>
      <c r="CE61" s="596"/>
      <c r="CF61" s="596"/>
      <c r="CG61" s="596"/>
      <c r="CH61" s="596"/>
      <c r="CI61" s="596"/>
      <c r="CJ61" s="596"/>
      <c r="CK61" s="596"/>
      <c r="CL61" s="596"/>
      <c r="CM61" s="596"/>
      <c r="CN61" s="596"/>
      <c r="CO61" s="596"/>
      <c r="CP61" s="596"/>
      <c r="CQ61" s="596"/>
      <c r="CR61" s="596"/>
      <c r="CS61" s="596"/>
      <c r="CT61" s="596"/>
      <c r="CU61" s="596"/>
      <c r="CV61" s="596"/>
      <c r="CW61" s="596"/>
      <c r="CX61" s="596"/>
      <c r="CY61" s="596"/>
      <c r="CZ61" s="596"/>
      <c r="DA61" s="596"/>
      <c r="DB61" s="596"/>
      <c r="DC61" s="596"/>
      <c r="DD61" s="596"/>
      <c r="DE61" s="596"/>
      <c r="DF61" s="596"/>
      <c r="DG61" s="596"/>
      <c r="DH61" s="596"/>
      <c r="DI61" s="596"/>
      <c r="DJ61" s="596"/>
      <c r="DK61" s="596"/>
      <c r="DL61" s="596"/>
      <c r="DM61" s="596"/>
      <c r="DN61" s="596"/>
      <c r="DO61" s="596"/>
      <c r="DP61" s="596"/>
      <c r="DQ61" s="596"/>
      <c r="DR61" s="596"/>
      <c r="DS61" s="596"/>
      <c r="DT61" s="596"/>
      <c r="DU61" s="596"/>
      <c r="DV61" s="596"/>
      <c r="DW61" s="596"/>
      <c r="DX61" s="596"/>
      <c r="DY61" s="596"/>
      <c r="DZ61" s="596"/>
      <c r="EA61" s="596"/>
      <c r="EB61" s="596"/>
      <c r="EC61" s="596"/>
      <c r="ED61" s="596"/>
      <c r="EE61" s="596"/>
      <c r="EF61" s="596"/>
      <c r="EG61" s="596"/>
      <c r="EH61" s="596"/>
      <c r="EI61" s="596"/>
      <c r="EJ61" s="596"/>
      <c r="EK61" s="596"/>
      <c r="EL61" s="596"/>
      <c r="EM61" s="596"/>
      <c r="EN61" s="596"/>
      <c r="EO61" s="596"/>
      <c r="EP61" s="596"/>
      <c r="EQ61" s="596"/>
      <c r="ER61" s="596"/>
      <c r="ES61" s="596"/>
      <c r="ET61" s="596"/>
      <c r="EU61" s="596"/>
      <c r="EV61" s="596"/>
      <c r="EW61" s="596"/>
      <c r="EX61" s="596"/>
      <c r="EY61" s="596"/>
      <c r="EZ61" s="596"/>
      <c r="FA61" s="596"/>
      <c r="FB61" s="596"/>
      <c r="FC61" s="596"/>
      <c r="FD61" s="596"/>
      <c r="FE61" s="596"/>
      <c r="FF61" s="596"/>
      <c r="FG61" s="596"/>
      <c r="FH61" s="596"/>
      <c r="FI61" s="596"/>
      <c r="FJ61" s="596"/>
      <c r="FK61" s="596"/>
      <c r="FL61" s="596"/>
      <c r="FM61" s="596"/>
      <c r="FN61" s="596"/>
      <c r="FO61" s="596"/>
      <c r="FP61" s="596"/>
      <c r="FQ61" s="596"/>
      <c r="FR61" s="596"/>
      <c r="FS61" s="596"/>
      <c r="FT61" s="596"/>
      <c r="FU61" s="596"/>
      <c r="FV61" s="596"/>
      <c r="FW61" s="596"/>
      <c r="FX61" s="596"/>
      <c r="FY61" s="596"/>
      <c r="FZ61" s="596"/>
      <c r="GA61" s="596"/>
      <c r="GB61" s="596"/>
      <c r="GC61" s="596"/>
      <c r="GD61" s="596"/>
      <c r="GE61" s="596"/>
      <c r="GF61" s="596"/>
      <c r="GG61" s="596"/>
      <c r="GH61" s="596"/>
      <c r="GI61" s="596"/>
      <c r="GJ61" s="596"/>
      <c r="GK61" s="596"/>
      <c r="GL61" s="596"/>
      <c r="GM61" s="596"/>
      <c r="GN61" s="596"/>
      <c r="GO61" s="596"/>
      <c r="GP61" s="596"/>
      <c r="GQ61" s="596"/>
      <c r="GR61" s="596"/>
      <c r="GS61" s="596"/>
      <c r="GT61" s="596"/>
      <c r="GU61" s="596"/>
      <c r="GV61" s="596"/>
      <c r="GW61" s="596"/>
      <c r="GX61" s="596"/>
      <c r="GY61" s="596"/>
      <c r="GZ61" s="596"/>
      <c r="HA61" s="596"/>
      <c r="HB61" s="596"/>
      <c r="HC61" s="596"/>
      <c r="HD61" s="596"/>
      <c r="HE61" s="596"/>
      <c r="HF61" s="596"/>
      <c r="HG61" s="596"/>
      <c r="HH61" s="596"/>
      <c r="HI61" s="596"/>
      <c r="HJ61" s="596"/>
      <c r="HK61" s="596"/>
      <c r="HL61" s="596"/>
      <c r="HM61" s="596"/>
      <c r="HN61" s="596"/>
      <c r="HO61" s="596"/>
      <c r="HP61" s="596"/>
      <c r="HQ61" s="596"/>
      <c r="HR61" s="596"/>
      <c r="HS61" s="596"/>
      <c r="HT61" s="596"/>
      <c r="HU61" s="596"/>
      <c r="HV61" s="596"/>
      <c r="HW61" s="596"/>
      <c r="HX61" s="596"/>
      <c r="HY61" s="596"/>
      <c r="HZ61" s="596"/>
      <c r="IA61" s="596"/>
      <c r="IB61" s="596"/>
      <c r="IC61" s="596"/>
      <c r="ID61" s="596"/>
      <c r="IE61" s="596"/>
    </row>
    <row r="62" spans="1:239" s="662" customFormat="1" ht="24.95" customHeight="1" x14ac:dyDescent="0.25">
      <c r="A62" s="645" t="s">
        <v>495</v>
      </c>
      <c r="B62" s="661"/>
      <c r="C62" s="661"/>
      <c r="D62" s="661"/>
      <c r="E62" s="661"/>
      <c r="F62" s="661"/>
      <c r="G62" s="661"/>
    </row>
    <row r="63" spans="1:239" ht="24.95" customHeight="1" thickBot="1" x14ac:dyDescent="0.25">
      <c r="A63" s="663" t="s">
        <v>951</v>
      </c>
      <c r="B63" s="611"/>
      <c r="C63" s="611"/>
      <c r="D63" s="611"/>
      <c r="E63" s="611"/>
      <c r="F63" s="611"/>
      <c r="G63" s="664" t="s">
        <v>92</v>
      </c>
    </row>
    <row r="64" spans="1:239" ht="20.100000000000001" customHeight="1" x14ac:dyDescent="0.2">
      <c r="A64" s="1426" t="s">
        <v>521</v>
      </c>
      <c r="B64" s="1412" t="s">
        <v>496</v>
      </c>
      <c r="C64" s="1413"/>
      <c r="D64" s="1414"/>
      <c r="E64" s="1412" t="s">
        <v>497</v>
      </c>
      <c r="F64" s="1413"/>
      <c r="G64" s="1413"/>
    </row>
    <row r="65" spans="1:7" ht="20.100000000000001" customHeight="1" x14ac:dyDescent="0.2">
      <c r="A65" s="1427"/>
      <c r="B65" s="1415" t="s">
        <v>15</v>
      </c>
      <c r="C65" s="1417" t="s">
        <v>498</v>
      </c>
      <c r="D65" s="1419"/>
      <c r="E65" s="1415" t="s">
        <v>15</v>
      </c>
      <c r="F65" s="1417" t="s">
        <v>498</v>
      </c>
      <c r="G65" s="1419"/>
    </row>
    <row r="66" spans="1:7" s="644" customFormat="1" ht="20.100000000000001" customHeight="1" x14ac:dyDescent="0.2">
      <c r="A66" s="1428"/>
      <c r="B66" s="1416"/>
      <c r="C66" s="1151" t="s">
        <v>499</v>
      </c>
      <c r="D66" s="1151" t="s">
        <v>500</v>
      </c>
      <c r="E66" s="1416"/>
      <c r="F66" s="1151" t="s">
        <v>499</v>
      </c>
      <c r="G66" s="1150" t="s">
        <v>500</v>
      </c>
    </row>
    <row r="67" spans="1:7" s="665" customFormat="1" ht="20.100000000000001" customHeight="1" x14ac:dyDescent="0.2">
      <c r="A67" s="591" t="s">
        <v>556</v>
      </c>
      <c r="B67" s="633">
        <f t="shared" ref="B67:G67" si="4">SUM(B68,B70,B77,B83)</f>
        <v>9114186.9999999981</v>
      </c>
      <c r="C67" s="633">
        <f t="shared" si="4"/>
        <v>8883400.9999999981</v>
      </c>
      <c r="D67" s="633">
        <f t="shared" si="4"/>
        <v>230786.00000000006</v>
      </c>
      <c r="E67" s="633">
        <f t="shared" si="4"/>
        <v>9007139.9999999981</v>
      </c>
      <c r="F67" s="633">
        <f t="shared" si="4"/>
        <v>8775222.0000000019</v>
      </c>
      <c r="G67" s="633">
        <f t="shared" si="4"/>
        <v>231918.00000000003</v>
      </c>
    </row>
    <row r="68" spans="1:7" s="665" customFormat="1" ht="20.100000000000001" customHeight="1" x14ac:dyDescent="0.2">
      <c r="A68" s="591" t="s">
        <v>515</v>
      </c>
      <c r="B68" s="633">
        <v>0</v>
      </c>
      <c r="C68" s="633">
        <v>0</v>
      </c>
      <c r="D68" s="633">
        <v>0</v>
      </c>
      <c r="E68" s="633">
        <v>850</v>
      </c>
      <c r="F68" s="633">
        <v>0</v>
      </c>
      <c r="G68" s="633">
        <v>850</v>
      </c>
    </row>
    <row r="69" spans="1:7" s="644" customFormat="1" ht="20.100000000000001" customHeight="1" x14ac:dyDescent="0.2">
      <c r="A69" s="15" t="s">
        <v>557</v>
      </c>
      <c r="B69" s="636">
        <v>0</v>
      </c>
      <c r="C69" s="636">
        <v>0</v>
      </c>
      <c r="D69" s="636">
        <v>0</v>
      </c>
      <c r="E69" s="636">
        <v>850</v>
      </c>
      <c r="F69" s="636">
        <v>0</v>
      </c>
      <c r="G69" s="636">
        <v>850</v>
      </c>
    </row>
    <row r="70" spans="1:7" s="665" customFormat="1" ht="20.100000000000001" customHeight="1" x14ac:dyDescent="0.2">
      <c r="A70" s="591" t="s">
        <v>119</v>
      </c>
      <c r="B70" s="633">
        <v>208800</v>
      </c>
      <c r="C70" s="633">
        <v>199840.99999999994</v>
      </c>
      <c r="D70" s="633">
        <v>8958.9999999999964</v>
      </c>
      <c r="E70" s="633">
        <v>208414.99999999988</v>
      </c>
      <c r="F70" s="633">
        <v>197283.00000000012</v>
      </c>
      <c r="G70" s="633">
        <v>11132</v>
      </c>
    </row>
    <row r="71" spans="1:7" s="644" customFormat="1" ht="20.100000000000001" customHeight="1" x14ac:dyDescent="0.2">
      <c r="A71" s="15" t="s">
        <v>558</v>
      </c>
      <c r="B71" s="636">
        <v>632</v>
      </c>
      <c r="C71" s="636">
        <v>0</v>
      </c>
      <c r="D71" s="636">
        <v>632</v>
      </c>
      <c r="E71" s="636">
        <v>639.00000000000011</v>
      </c>
      <c r="F71" s="636">
        <v>0</v>
      </c>
      <c r="G71" s="636">
        <v>639.00000000000011</v>
      </c>
    </row>
    <row r="72" spans="1:7" s="644" customFormat="1" ht="20.100000000000001" customHeight="1" x14ac:dyDescent="0.2">
      <c r="A72" s="15" t="s">
        <v>559</v>
      </c>
      <c r="B72" s="636">
        <v>0</v>
      </c>
      <c r="C72" s="636">
        <v>0</v>
      </c>
      <c r="D72" s="636">
        <v>0</v>
      </c>
      <c r="E72" s="636">
        <v>0</v>
      </c>
      <c r="F72" s="636">
        <v>0</v>
      </c>
      <c r="G72" s="636">
        <v>0</v>
      </c>
    </row>
    <row r="73" spans="1:7" s="644" customFormat="1" ht="20.100000000000001" customHeight="1" x14ac:dyDescent="0.2">
      <c r="A73" s="15" t="s">
        <v>560</v>
      </c>
      <c r="B73" s="636">
        <v>208047</v>
      </c>
      <c r="C73" s="636">
        <v>199841.00000000006</v>
      </c>
      <c r="D73" s="636">
        <v>8206</v>
      </c>
      <c r="E73" s="636">
        <v>207675</v>
      </c>
      <c r="F73" s="636">
        <v>197283</v>
      </c>
      <c r="G73" s="636">
        <v>10392</v>
      </c>
    </row>
    <row r="74" spans="1:7" ht="20.100000000000001" customHeight="1" x14ac:dyDescent="0.2">
      <c r="A74" s="385" t="s">
        <v>561</v>
      </c>
      <c r="B74" s="636">
        <v>0</v>
      </c>
      <c r="C74" s="636">
        <v>0</v>
      </c>
      <c r="D74" s="636">
        <v>0</v>
      </c>
      <c r="E74" s="636">
        <v>0</v>
      </c>
      <c r="F74" s="636">
        <v>0</v>
      </c>
      <c r="G74" s="636">
        <v>0</v>
      </c>
    </row>
    <row r="75" spans="1:7" ht="20.100000000000001" customHeight="1" x14ac:dyDescent="0.2">
      <c r="A75" s="385" t="s">
        <v>562</v>
      </c>
      <c r="B75" s="636">
        <v>121</v>
      </c>
      <c r="C75" s="636">
        <v>0</v>
      </c>
      <c r="D75" s="636">
        <v>121</v>
      </c>
      <c r="E75" s="636">
        <v>101</v>
      </c>
      <c r="F75" s="636">
        <v>0</v>
      </c>
      <c r="G75" s="636">
        <v>101</v>
      </c>
    </row>
    <row r="76" spans="1:7" s="644" customFormat="1" ht="20.100000000000001" customHeight="1" x14ac:dyDescent="0.2">
      <c r="A76" s="385" t="s">
        <v>563</v>
      </c>
      <c r="B76" s="636">
        <v>0</v>
      </c>
      <c r="C76" s="636">
        <v>0</v>
      </c>
      <c r="D76" s="636">
        <v>0</v>
      </c>
      <c r="E76" s="636">
        <v>0</v>
      </c>
      <c r="F76" s="636">
        <v>0</v>
      </c>
      <c r="G76" s="636">
        <v>0</v>
      </c>
    </row>
    <row r="77" spans="1:7" s="656" customFormat="1" ht="20.100000000000001" customHeight="1" x14ac:dyDescent="0.2">
      <c r="A77" s="632" t="s">
        <v>123</v>
      </c>
      <c r="B77" s="633">
        <v>2080864.9999999993</v>
      </c>
      <c r="C77" s="633">
        <v>2017237.0000000005</v>
      </c>
      <c r="D77" s="633">
        <v>63628.000000000015</v>
      </c>
      <c r="E77" s="633">
        <v>2055284.9999999995</v>
      </c>
      <c r="F77" s="633">
        <v>1989836.9999999998</v>
      </c>
      <c r="G77" s="633">
        <v>65448.000000000022</v>
      </c>
    </row>
    <row r="78" spans="1:7" ht="20.100000000000001" customHeight="1" x14ac:dyDescent="0.2">
      <c r="A78" s="385" t="s">
        <v>564</v>
      </c>
      <c r="B78" s="666">
        <v>0</v>
      </c>
      <c r="C78" s="636">
        <v>0</v>
      </c>
      <c r="D78" s="636">
        <v>0</v>
      </c>
      <c r="E78" s="636">
        <v>0</v>
      </c>
      <c r="F78" s="636">
        <v>0</v>
      </c>
      <c r="G78" s="636">
        <v>0</v>
      </c>
    </row>
    <row r="79" spans="1:7" ht="20.100000000000001" customHeight="1" x14ac:dyDescent="0.2">
      <c r="A79" s="385" t="s">
        <v>565</v>
      </c>
      <c r="B79" s="636">
        <v>2080865.0000000002</v>
      </c>
      <c r="C79" s="636">
        <v>2017237</v>
      </c>
      <c r="D79" s="636">
        <v>63628.000000000007</v>
      </c>
      <c r="E79" s="636">
        <v>2055285</v>
      </c>
      <c r="F79" s="636">
        <v>1989837</v>
      </c>
      <c r="G79" s="636">
        <v>65447.999999999985</v>
      </c>
    </row>
    <row r="80" spans="1:7" ht="20.100000000000001" customHeight="1" x14ac:dyDescent="0.2">
      <c r="A80" s="385" t="s">
        <v>566</v>
      </c>
      <c r="B80" s="636">
        <v>0</v>
      </c>
      <c r="C80" s="636">
        <v>0</v>
      </c>
      <c r="D80" s="636">
        <v>0</v>
      </c>
      <c r="E80" s="636">
        <v>0</v>
      </c>
      <c r="F80" s="636">
        <v>0</v>
      </c>
      <c r="G80" s="636">
        <v>0</v>
      </c>
    </row>
    <row r="81" spans="1:7" ht="20.100000000000001" customHeight="1" x14ac:dyDescent="0.2">
      <c r="A81" s="385" t="s">
        <v>567</v>
      </c>
      <c r="B81" s="666">
        <v>0</v>
      </c>
      <c r="C81" s="636">
        <v>0</v>
      </c>
      <c r="D81" s="636">
        <v>0</v>
      </c>
      <c r="E81" s="636">
        <v>0</v>
      </c>
      <c r="F81" s="636">
        <v>0</v>
      </c>
      <c r="G81" s="636">
        <v>0</v>
      </c>
    </row>
    <row r="82" spans="1:7" s="667" customFormat="1" ht="20.100000000000001" customHeight="1" x14ac:dyDescent="0.2">
      <c r="A82" s="385" t="s">
        <v>568</v>
      </c>
      <c r="B82" s="666">
        <v>0</v>
      </c>
      <c r="C82" s="636">
        <v>0</v>
      </c>
      <c r="D82" s="636">
        <v>0</v>
      </c>
      <c r="E82" s="636">
        <v>0</v>
      </c>
      <c r="F82" s="636">
        <v>0</v>
      </c>
      <c r="G82" s="636">
        <v>0</v>
      </c>
    </row>
    <row r="83" spans="1:7" s="656" customFormat="1" ht="20.100000000000001" customHeight="1" x14ac:dyDescent="0.2">
      <c r="A83" s="632" t="s">
        <v>127</v>
      </c>
      <c r="B83" s="633">
        <v>6824521.9999999991</v>
      </c>
      <c r="C83" s="633">
        <v>6666322.9999999972</v>
      </c>
      <c r="D83" s="633">
        <v>158199.00000000003</v>
      </c>
      <c r="E83" s="633">
        <v>6742589.9999999991</v>
      </c>
      <c r="F83" s="633">
        <v>6588102.0000000019</v>
      </c>
      <c r="G83" s="633">
        <v>154488</v>
      </c>
    </row>
    <row r="84" spans="1:7" ht="20.100000000000001" customHeight="1" x14ac:dyDescent="0.2">
      <c r="A84" s="385" t="s">
        <v>569</v>
      </c>
      <c r="B84" s="636">
        <v>0</v>
      </c>
      <c r="C84" s="636">
        <v>0</v>
      </c>
      <c r="D84" s="636">
        <v>0</v>
      </c>
      <c r="E84" s="636">
        <v>0</v>
      </c>
      <c r="F84" s="636">
        <v>0</v>
      </c>
      <c r="G84" s="636">
        <v>0</v>
      </c>
    </row>
    <row r="85" spans="1:7" ht="20.100000000000001" customHeight="1" x14ac:dyDescent="0.2">
      <c r="A85" s="385" t="s">
        <v>570</v>
      </c>
      <c r="B85" s="636">
        <v>0</v>
      </c>
      <c r="C85" s="636">
        <v>0</v>
      </c>
      <c r="D85" s="636">
        <v>0</v>
      </c>
      <c r="E85" s="636">
        <v>0</v>
      </c>
      <c r="F85" s="636">
        <v>0</v>
      </c>
      <c r="G85" s="636">
        <v>0</v>
      </c>
    </row>
    <row r="86" spans="1:7" ht="20.100000000000001" customHeight="1" x14ac:dyDescent="0.2">
      <c r="A86" s="385" t="s">
        <v>571</v>
      </c>
      <c r="B86" s="636">
        <v>6766323.9999999991</v>
      </c>
      <c r="C86" s="636">
        <v>6612575</v>
      </c>
      <c r="D86" s="636">
        <v>153749</v>
      </c>
      <c r="E86" s="636">
        <v>6692179</v>
      </c>
      <c r="F86" s="636">
        <v>6541571</v>
      </c>
      <c r="G86" s="636">
        <v>150608</v>
      </c>
    </row>
    <row r="87" spans="1:7" ht="20.100000000000001" customHeight="1" x14ac:dyDescent="0.2">
      <c r="A87" s="385" t="s">
        <v>572</v>
      </c>
      <c r="B87" s="636">
        <v>57689</v>
      </c>
      <c r="C87" s="636">
        <v>53748</v>
      </c>
      <c r="D87" s="636">
        <v>3940.9999999999995</v>
      </c>
      <c r="E87" s="636">
        <v>50151</v>
      </c>
      <c r="F87" s="636">
        <v>46531</v>
      </c>
      <c r="G87" s="636">
        <v>3620</v>
      </c>
    </row>
    <row r="88" spans="1:7" ht="20.100000000000001" customHeight="1" x14ac:dyDescent="0.2">
      <c r="A88" s="385" t="s">
        <v>573</v>
      </c>
      <c r="B88" s="636">
        <v>509.00000000000006</v>
      </c>
      <c r="C88" s="636">
        <v>0</v>
      </c>
      <c r="D88" s="636">
        <v>509.00000000000006</v>
      </c>
      <c r="E88" s="636">
        <v>260</v>
      </c>
      <c r="F88" s="636">
        <v>0</v>
      </c>
      <c r="G88" s="636">
        <v>260</v>
      </c>
    </row>
    <row r="89" spans="1:7" s="656" customFormat="1" ht="20.100000000000001" customHeight="1" x14ac:dyDescent="0.2">
      <c r="A89" s="632" t="s">
        <v>574</v>
      </c>
      <c r="B89" s="633">
        <f>SUM(B90,B95,B100)</f>
        <v>518269.99999999994</v>
      </c>
      <c r="C89" s="633">
        <f t="shared" ref="C89:G89" si="5">SUM(C90,C95,C100)</f>
        <v>474865</v>
      </c>
      <c r="D89" s="633">
        <f t="shared" si="5"/>
        <v>43405.000000000015</v>
      </c>
      <c r="E89" s="633">
        <f t="shared" si="5"/>
        <v>501185</v>
      </c>
      <c r="F89" s="633">
        <f t="shared" si="5"/>
        <v>459039.00000000006</v>
      </c>
      <c r="G89" s="633">
        <f t="shared" si="5"/>
        <v>42146.000000000007</v>
      </c>
    </row>
    <row r="90" spans="1:7" ht="20.100000000000001" customHeight="1" x14ac:dyDescent="0.2">
      <c r="A90" s="632" t="s">
        <v>121</v>
      </c>
      <c r="B90" s="633">
        <v>115058.99999999997</v>
      </c>
      <c r="C90" s="633">
        <v>110407.99999999997</v>
      </c>
      <c r="D90" s="633">
        <v>4651</v>
      </c>
      <c r="E90" s="633">
        <v>116756.00000000001</v>
      </c>
      <c r="F90" s="633">
        <v>112566.99999999999</v>
      </c>
      <c r="G90" s="633">
        <v>4189</v>
      </c>
    </row>
    <row r="91" spans="1:7" ht="20.100000000000001" customHeight="1" x14ac:dyDescent="0.2">
      <c r="A91" s="385" t="s">
        <v>575</v>
      </c>
      <c r="B91" s="636">
        <v>0</v>
      </c>
      <c r="C91" s="636">
        <v>0</v>
      </c>
      <c r="D91" s="636">
        <v>0</v>
      </c>
      <c r="E91" s="636">
        <v>0</v>
      </c>
      <c r="F91" s="636">
        <v>0</v>
      </c>
      <c r="G91" s="636">
        <v>0</v>
      </c>
    </row>
    <row r="92" spans="1:7" ht="20.100000000000001" customHeight="1" x14ac:dyDescent="0.2">
      <c r="A92" s="385" t="s">
        <v>576</v>
      </c>
      <c r="B92" s="636">
        <v>0</v>
      </c>
      <c r="C92" s="636">
        <v>0</v>
      </c>
      <c r="D92" s="636">
        <v>0</v>
      </c>
      <c r="E92" s="636">
        <v>0</v>
      </c>
      <c r="F92" s="636">
        <v>0</v>
      </c>
      <c r="G92" s="636">
        <v>0</v>
      </c>
    </row>
    <row r="93" spans="1:7" ht="20.100000000000001" customHeight="1" x14ac:dyDescent="0.2">
      <c r="A93" s="385" t="s">
        <v>577</v>
      </c>
      <c r="B93" s="636">
        <v>72947</v>
      </c>
      <c r="C93" s="636">
        <v>70774</v>
      </c>
      <c r="D93" s="636">
        <v>2172.9999999999995</v>
      </c>
      <c r="E93" s="636">
        <v>75470</v>
      </c>
      <c r="F93" s="636">
        <v>74103</v>
      </c>
      <c r="G93" s="636">
        <v>1367</v>
      </c>
    </row>
    <row r="94" spans="1:7" ht="20.100000000000001" customHeight="1" x14ac:dyDescent="0.2">
      <c r="A94" s="385" t="s">
        <v>578</v>
      </c>
      <c r="B94" s="636">
        <v>42112</v>
      </c>
      <c r="C94" s="636">
        <v>39634</v>
      </c>
      <c r="D94" s="636">
        <v>2478.0000000000005</v>
      </c>
      <c r="E94" s="636">
        <v>41286</v>
      </c>
      <c r="F94" s="636">
        <v>38464</v>
      </c>
      <c r="G94" s="636">
        <v>2822</v>
      </c>
    </row>
    <row r="95" spans="1:7" s="656" customFormat="1" ht="20.100000000000001" customHeight="1" x14ac:dyDescent="0.2">
      <c r="A95" s="632" t="s">
        <v>130</v>
      </c>
      <c r="B95" s="633">
        <v>316269.99999999994</v>
      </c>
      <c r="C95" s="633">
        <v>304949</v>
      </c>
      <c r="D95" s="633">
        <v>11321</v>
      </c>
      <c r="E95" s="633">
        <v>298538</v>
      </c>
      <c r="F95" s="633">
        <v>287096.00000000006</v>
      </c>
      <c r="G95" s="633">
        <v>11442.000000000002</v>
      </c>
    </row>
    <row r="96" spans="1:7" ht="20.100000000000001" customHeight="1" x14ac:dyDescent="0.2">
      <c r="A96" s="387" t="s">
        <v>579</v>
      </c>
      <c r="B96" s="636">
        <v>57.000000000000014</v>
      </c>
      <c r="C96" s="636">
        <v>0</v>
      </c>
      <c r="D96" s="636">
        <v>57.000000000000014</v>
      </c>
      <c r="E96" s="636">
        <v>52.999999999999993</v>
      </c>
      <c r="F96" s="636">
        <v>0</v>
      </c>
      <c r="G96" s="636">
        <v>52.999999999999993</v>
      </c>
    </row>
    <row r="97" spans="1:7" ht="20.100000000000001" customHeight="1" x14ac:dyDescent="0.2">
      <c r="A97" s="385" t="s">
        <v>580</v>
      </c>
      <c r="B97" s="636">
        <v>114.99999999999999</v>
      </c>
      <c r="C97" s="636">
        <v>0</v>
      </c>
      <c r="D97" s="636">
        <v>114.99999999999999</v>
      </c>
      <c r="E97" s="636">
        <v>108.99999999999999</v>
      </c>
      <c r="F97" s="636">
        <v>0</v>
      </c>
      <c r="G97" s="636">
        <v>108.99999999999999</v>
      </c>
    </row>
    <row r="98" spans="1:7" ht="20.100000000000001" customHeight="1" x14ac:dyDescent="0.2">
      <c r="A98" s="385" t="s">
        <v>581</v>
      </c>
      <c r="B98" s="636">
        <v>7</v>
      </c>
      <c r="C98" s="636">
        <v>0</v>
      </c>
      <c r="D98" s="636">
        <v>7</v>
      </c>
      <c r="E98" s="636">
        <v>1</v>
      </c>
      <c r="F98" s="636">
        <v>0</v>
      </c>
      <c r="G98" s="636">
        <v>1</v>
      </c>
    </row>
    <row r="99" spans="1:7" ht="20.100000000000001" customHeight="1" x14ac:dyDescent="0.2">
      <c r="A99" s="385" t="s">
        <v>582</v>
      </c>
      <c r="B99" s="636">
        <v>316091</v>
      </c>
      <c r="C99" s="636">
        <v>304949</v>
      </c>
      <c r="D99" s="636">
        <v>11142</v>
      </c>
      <c r="E99" s="636">
        <v>298375</v>
      </c>
      <c r="F99" s="636">
        <v>287096</v>
      </c>
      <c r="G99" s="636">
        <v>11279</v>
      </c>
    </row>
    <row r="100" spans="1:7" s="656" customFormat="1" ht="20.100000000000001" customHeight="1" x14ac:dyDescent="0.2">
      <c r="A100" s="632" t="s">
        <v>126</v>
      </c>
      <c r="B100" s="633">
        <v>86941.000000000058</v>
      </c>
      <c r="C100" s="633">
        <v>59508</v>
      </c>
      <c r="D100" s="633">
        <v>27433.000000000018</v>
      </c>
      <c r="E100" s="633">
        <v>85891.000000000029</v>
      </c>
      <c r="F100" s="633">
        <v>59376.000000000015</v>
      </c>
      <c r="G100" s="633">
        <v>26515.000000000007</v>
      </c>
    </row>
    <row r="101" spans="1:7" s="656" customFormat="1" ht="20.100000000000001" customHeight="1" x14ac:dyDescent="0.2">
      <c r="A101" s="385" t="s">
        <v>583</v>
      </c>
      <c r="B101" s="633">
        <v>0</v>
      </c>
      <c r="C101" s="633">
        <v>0</v>
      </c>
      <c r="D101" s="633">
        <v>0</v>
      </c>
      <c r="E101" s="633">
        <v>0</v>
      </c>
      <c r="F101" s="633">
        <v>0</v>
      </c>
      <c r="G101" s="633">
        <v>0</v>
      </c>
    </row>
    <row r="102" spans="1:7" ht="20.100000000000001" customHeight="1" x14ac:dyDescent="0.2">
      <c r="A102" s="385" t="s">
        <v>584</v>
      </c>
      <c r="B102" s="636">
        <v>86810</v>
      </c>
      <c r="C102" s="636">
        <v>59508</v>
      </c>
      <c r="D102" s="636">
        <v>27302</v>
      </c>
      <c r="E102" s="636">
        <v>85793</v>
      </c>
      <c r="F102" s="636">
        <v>59376.000000000015</v>
      </c>
      <c r="G102" s="636">
        <v>26417</v>
      </c>
    </row>
    <row r="103" spans="1:7" ht="20.100000000000001" customHeight="1" x14ac:dyDescent="0.2">
      <c r="A103" s="385" t="s">
        <v>585</v>
      </c>
      <c r="B103" s="636">
        <v>126</v>
      </c>
      <c r="C103" s="636">
        <v>0</v>
      </c>
      <c r="D103" s="636">
        <v>126</v>
      </c>
      <c r="E103" s="636">
        <v>84</v>
      </c>
      <c r="F103" s="636">
        <v>0</v>
      </c>
      <c r="G103" s="636">
        <v>84</v>
      </c>
    </row>
    <row r="104" spans="1:7" ht="20.100000000000001" customHeight="1" x14ac:dyDescent="0.2">
      <c r="A104" s="385" t="s">
        <v>586</v>
      </c>
      <c r="B104" s="636">
        <v>5</v>
      </c>
      <c r="C104" s="636">
        <v>0</v>
      </c>
      <c r="D104" s="636">
        <v>5</v>
      </c>
      <c r="E104" s="636">
        <v>14</v>
      </c>
      <c r="F104" s="636">
        <v>0</v>
      </c>
      <c r="G104" s="636">
        <v>14</v>
      </c>
    </row>
    <row r="105" spans="1:7" s="656" customFormat="1" ht="20.100000000000001" customHeight="1" x14ac:dyDescent="0.2">
      <c r="A105" s="632" t="s">
        <v>587</v>
      </c>
      <c r="B105" s="633">
        <f>SUM(B106,B108,B110,B112)</f>
        <v>322292</v>
      </c>
      <c r="C105" s="633">
        <f t="shared" ref="C105:G105" si="6">SUM(C106,C108,C110,C112)</f>
        <v>315808.99999999994</v>
      </c>
      <c r="D105" s="633">
        <f t="shared" si="6"/>
        <v>6483</v>
      </c>
      <c r="E105" s="633">
        <f t="shared" si="6"/>
        <v>322277</v>
      </c>
      <c r="F105" s="633">
        <f t="shared" si="6"/>
        <v>303013</v>
      </c>
      <c r="G105" s="633">
        <f t="shared" si="6"/>
        <v>19264</v>
      </c>
    </row>
    <row r="106" spans="1:7" s="656" customFormat="1" ht="20.100000000000001" customHeight="1" x14ac:dyDescent="0.2">
      <c r="A106" s="632" t="s">
        <v>117</v>
      </c>
      <c r="B106" s="633">
        <v>319686</v>
      </c>
      <c r="C106" s="633">
        <v>314316.99999999994</v>
      </c>
      <c r="D106" s="633">
        <v>5369</v>
      </c>
      <c r="E106" s="633">
        <v>319747</v>
      </c>
      <c r="F106" s="633">
        <v>301550</v>
      </c>
      <c r="G106" s="633">
        <v>18197</v>
      </c>
    </row>
    <row r="107" spans="1:7" ht="20.100000000000001" customHeight="1" x14ac:dyDescent="0.2">
      <c r="A107" s="385" t="s">
        <v>588</v>
      </c>
      <c r="B107" s="636">
        <v>319686</v>
      </c>
      <c r="C107" s="636">
        <v>314316.99999999994</v>
      </c>
      <c r="D107" s="636">
        <v>5369</v>
      </c>
      <c r="E107" s="636">
        <v>319747</v>
      </c>
      <c r="F107" s="636">
        <v>301550</v>
      </c>
      <c r="G107" s="636">
        <v>18197</v>
      </c>
    </row>
    <row r="108" spans="1:7" ht="20.100000000000001" customHeight="1" x14ac:dyDescent="0.2">
      <c r="A108" s="632" t="s">
        <v>518</v>
      </c>
      <c r="B108" s="633">
        <v>0</v>
      </c>
      <c r="C108" s="633">
        <v>0</v>
      </c>
      <c r="D108" s="633">
        <v>0</v>
      </c>
      <c r="E108" s="633">
        <v>0</v>
      </c>
      <c r="F108" s="633">
        <v>0</v>
      </c>
      <c r="G108" s="633">
        <v>0</v>
      </c>
    </row>
    <row r="109" spans="1:7" ht="20.100000000000001" customHeight="1" x14ac:dyDescent="0.2">
      <c r="A109" s="385" t="s">
        <v>589</v>
      </c>
      <c r="B109" s="636">
        <v>0</v>
      </c>
      <c r="C109" s="636">
        <v>0</v>
      </c>
      <c r="D109" s="636">
        <v>0</v>
      </c>
      <c r="E109" s="636">
        <v>0</v>
      </c>
      <c r="F109" s="636">
        <v>0</v>
      </c>
      <c r="G109" s="636">
        <v>0</v>
      </c>
    </row>
    <row r="110" spans="1:7" s="656" customFormat="1" ht="20.100000000000001" customHeight="1" x14ac:dyDescent="0.2">
      <c r="A110" s="632" t="s">
        <v>519</v>
      </c>
      <c r="B110" s="633">
        <v>617</v>
      </c>
      <c r="C110" s="633">
        <v>0</v>
      </c>
      <c r="D110" s="633">
        <v>617</v>
      </c>
      <c r="E110" s="633">
        <v>487.99999999999989</v>
      </c>
      <c r="F110" s="633">
        <v>0</v>
      </c>
      <c r="G110" s="633">
        <v>487.99999999999989</v>
      </c>
    </row>
    <row r="111" spans="1:7" ht="20.100000000000001" customHeight="1" x14ac:dyDescent="0.2">
      <c r="A111" s="385" t="s">
        <v>590</v>
      </c>
      <c r="B111" s="636">
        <v>617</v>
      </c>
      <c r="C111" s="636">
        <v>0</v>
      </c>
      <c r="D111" s="636">
        <v>617</v>
      </c>
      <c r="E111" s="636">
        <v>487.99999999999989</v>
      </c>
      <c r="F111" s="636">
        <v>0</v>
      </c>
      <c r="G111" s="636">
        <v>487.99999999999989</v>
      </c>
    </row>
    <row r="112" spans="1:7" ht="20.100000000000001" customHeight="1" x14ac:dyDescent="0.2">
      <c r="A112" s="649" t="s">
        <v>118</v>
      </c>
      <c r="B112" s="633">
        <v>1988.9999999999995</v>
      </c>
      <c r="C112" s="633">
        <v>1492</v>
      </c>
      <c r="D112" s="633">
        <v>497.00000000000017</v>
      </c>
      <c r="E112" s="633">
        <v>2042.0000000000002</v>
      </c>
      <c r="F112" s="633">
        <v>1463.0000000000009</v>
      </c>
      <c r="G112" s="633">
        <v>579</v>
      </c>
    </row>
    <row r="113" spans="1:7" ht="20.100000000000001" customHeight="1" x14ac:dyDescent="0.2">
      <c r="A113" s="385" t="s">
        <v>591</v>
      </c>
      <c r="B113" s="636">
        <v>1781</v>
      </c>
      <c r="C113" s="636">
        <v>1492</v>
      </c>
      <c r="D113" s="636">
        <v>289</v>
      </c>
      <c r="E113" s="636">
        <v>1854.9999999999998</v>
      </c>
      <c r="F113" s="636">
        <v>1463</v>
      </c>
      <c r="G113" s="636">
        <v>392.00000000000006</v>
      </c>
    </row>
    <row r="114" spans="1:7" ht="20.100000000000001" customHeight="1" x14ac:dyDescent="0.2">
      <c r="A114" s="387" t="s">
        <v>592</v>
      </c>
      <c r="B114" s="636">
        <v>94</v>
      </c>
      <c r="C114" s="636">
        <v>0</v>
      </c>
      <c r="D114" s="636">
        <v>94</v>
      </c>
      <c r="E114" s="636">
        <v>65</v>
      </c>
      <c r="F114" s="636">
        <v>0</v>
      </c>
      <c r="G114" s="636">
        <v>65</v>
      </c>
    </row>
    <row r="115" spans="1:7" ht="20.100000000000001" customHeight="1" thickBot="1" x14ac:dyDescent="0.25">
      <c r="A115" s="639" t="s">
        <v>593</v>
      </c>
      <c r="B115" s="640">
        <v>114</v>
      </c>
      <c r="C115" s="640">
        <v>0</v>
      </c>
      <c r="D115" s="640">
        <v>114</v>
      </c>
      <c r="E115" s="640">
        <v>122.00000000000001</v>
      </c>
      <c r="F115" s="640">
        <v>0</v>
      </c>
      <c r="G115" s="640">
        <v>122.00000000000001</v>
      </c>
    </row>
    <row r="116" spans="1:7" s="647" customFormat="1" ht="15.95" customHeight="1" x14ac:dyDescent="0.25">
      <c r="A116" s="604" t="s">
        <v>501</v>
      </c>
      <c r="B116" s="624"/>
      <c r="C116" s="624"/>
      <c r="D116" s="624"/>
      <c r="E116" s="624"/>
      <c r="F116" s="624"/>
      <c r="G116" s="659" t="s">
        <v>91</v>
      </c>
    </row>
    <row r="117" spans="1:7" s="647" customFormat="1" ht="15.95" customHeight="1" x14ac:dyDescent="0.25">
      <c r="A117" s="626" t="s">
        <v>502</v>
      </c>
      <c r="B117" s="627"/>
      <c r="C117" s="627"/>
      <c r="D117" s="627"/>
      <c r="E117" s="627"/>
      <c r="F117" s="627"/>
      <c r="G117" s="627"/>
    </row>
    <row r="118" spans="1:7" s="647" customFormat="1" ht="27" customHeight="1" x14ac:dyDescent="0.25">
      <c r="A118" s="1408" t="s">
        <v>503</v>
      </c>
      <c r="B118" s="1408"/>
      <c r="C118" s="1408"/>
      <c r="D118" s="1408"/>
      <c r="E118" s="1408"/>
      <c r="F118" s="1408"/>
      <c r="G118" s="1408"/>
    </row>
    <row r="119" spans="1:7" s="647" customFormat="1" ht="15.95" customHeight="1" x14ac:dyDescent="0.25">
      <c r="A119" s="1425" t="s">
        <v>554</v>
      </c>
      <c r="B119" s="1425"/>
      <c r="C119" s="1425"/>
      <c r="D119" s="1425"/>
      <c r="E119" s="1425"/>
      <c r="F119" s="1425"/>
      <c r="G119" s="1425"/>
    </row>
    <row r="120" spans="1:7" s="647" customFormat="1" ht="15.95" customHeight="1" x14ac:dyDescent="0.25">
      <c r="A120" s="1425" t="s">
        <v>555</v>
      </c>
      <c r="B120" s="1425"/>
      <c r="C120" s="1425"/>
      <c r="D120" s="1425"/>
      <c r="E120" s="1425"/>
      <c r="F120" s="1425"/>
      <c r="G120" s="1425"/>
    </row>
    <row r="121" spans="1:7" s="647" customFormat="1" ht="24.95" customHeight="1" x14ac:dyDescent="0.25">
      <c r="A121" s="645" t="s">
        <v>495</v>
      </c>
    </row>
    <row r="122" spans="1:7" s="647" customFormat="1" ht="24.95" customHeight="1" thickBot="1" x14ac:dyDescent="0.3">
      <c r="A122" s="1420" t="s">
        <v>953</v>
      </c>
      <c r="B122" s="1420"/>
      <c r="C122" s="1420"/>
      <c r="D122" s="1420"/>
      <c r="E122" s="1420"/>
      <c r="F122" s="1420"/>
      <c r="G122" s="1420"/>
    </row>
    <row r="123" spans="1:7" s="385" customFormat="1" ht="20.100000000000001" customHeight="1" x14ac:dyDescent="0.25">
      <c r="A123" s="1426" t="s">
        <v>521</v>
      </c>
      <c r="B123" s="1412" t="s">
        <v>496</v>
      </c>
      <c r="C123" s="1413"/>
      <c r="D123" s="1414"/>
      <c r="E123" s="1412" t="s">
        <v>497</v>
      </c>
      <c r="F123" s="1413"/>
      <c r="G123" s="1413"/>
    </row>
    <row r="124" spans="1:7" ht="20.100000000000001" customHeight="1" x14ac:dyDescent="0.2">
      <c r="A124" s="1427"/>
      <c r="B124" s="1415" t="s">
        <v>15</v>
      </c>
      <c r="C124" s="1417" t="s">
        <v>498</v>
      </c>
      <c r="D124" s="1418"/>
      <c r="E124" s="1415" t="s">
        <v>15</v>
      </c>
      <c r="F124" s="1417" t="s">
        <v>498</v>
      </c>
      <c r="G124" s="1419"/>
    </row>
    <row r="125" spans="1:7" ht="20.100000000000001" customHeight="1" x14ac:dyDescent="0.2">
      <c r="A125" s="1428"/>
      <c r="B125" s="1416"/>
      <c r="C125" s="1151" t="s">
        <v>499</v>
      </c>
      <c r="D125" s="1151" t="s">
        <v>500</v>
      </c>
      <c r="E125" s="1416"/>
      <c r="F125" s="1151" t="s">
        <v>499</v>
      </c>
      <c r="G125" s="1150" t="s">
        <v>500</v>
      </c>
    </row>
    <row r="126" spans="1:7" ht="20.100000000000001" customHeight="1" x14ac:dyDescent="0.2">
      <c r="A126" s="629" t="s">
        <v>21</v>
      </c>
      <c r="B126" s="648">
        <f t="shared" ref="B126:G126" si="7">SUM(B127,B150,B186,B208,B224)</f>
        <v>10658185</v>
      </c>
      <c r="C126" s="648">
        <f t="shared" si="7"/>
        <v>10404049.000000002</v>
      </c>
      <c r="D126" s="648">
        <f t="shared" si="7"/>
        <v>254135.99999999997</v>
      </c>
      <c r="E126" s="648">
        <f t="shared" si="7"/>
        <v>10538012</v>
      </c>
      <c r="F126" s="648">
        <f t="shared" si="7"/>
        <v>10251601</v>
      </c>
      <c r="G126" s="648">
        <f t="shared" si="7"/>
        <v>286411</v>
      </c>
    </row>
    <row r="127" spans="1:7" s="635" customFormat="1" ht="20.100000000000001" customHeight="1" x14ac:dyDescent="0.2">
      <c r="A127" s="649" t="s">
        <v>594</v>
      </c>
      <c r="B127" s="650">
        <f>SUM(B128,B131,B133,B137,B144,B146,B148)</f>
        <v>179373.99999999997</v>
      </c>
      <c r="C127" s="650">
        <f t="shared" ref="C127:G127" si="8">SUM(C128,C131,C133,C137,C144,C146,C148)</f>
        <v>166400.99999999994</v>
      </c>
      <c r="D127" s="650">
        <f t="shared" si="8"/>
        <v>12972.999999999995</v>
      </c>
      <c r="E127" s="650">
        <f t="shared" si="8"/>
        <v>160803</v>
      </c>
      <c r="F127" s="650">
        <f t="shared" si="8"/>
        <v>148497.00000000003</v>
      </c>
      <c r="G127" s="650">
        <f t="shared" si="8"/>
        <v>12306</v>
      </c>
    </row>
    <row r="128" spans="1:7" s="653" customFormat="1" ht="20.100000000000001" customHeight="1" x14ac:dyDescent="0.2">
      <c r="A128" s="632" t="s">
        <v>219</v>
      </c>
      <c r="B128" s="651">
        <v>0</v>
      </c>
      <c r="C128" s="652">
        <v>0</v>
      </c>
      <c r="D128" s="652">
        <v>0</v>
      </c>
      <c r="E128" s="650">
        <v>0</v>
      </c>
      <c r="F128" s="652">
        <v>0</v>
      </c>
      <c r="G128" s="652">
        <v>0</v>
      </c>
    </row>
    <row r="129" spans="1:7" ht="20.100000000000001" customHeight="1" x14ac:dyDescent="0.2">
      <c r="A129" s="385" t="s">
        <v>522</v>
      </c>
      <c r="B129" s="654">
        <v>0</v>
      </c>
      <c r="C129" s="655">
        <v>0</v>
      </c>
      <c r="D129" s="636">
        <v>0</v>
      </c>
      <c r="E129" s="637">
        <v>0</v>
      </c>
      <c r="F129" s="655">
        <v>0</v>
      </c>
      <c r="G129" s="636">
        <v>0</v>
      </c>
    </row>
    <row r="130" spans="1:7" ht="20.100000000000001" customHeight="1" x14ac:dyDescent="0.2">
      <c r="A130" s="385" t="s">
        <v>523</v>
      </c>
      <c r="B130" s="654">
        <v>0</v>
      </c>
      <c r="C130" s="655">
        <v>0</v>
      </c>
      <c r="D130" s="636">
        <v>0</v>
      </c>
      <c r="E130" s="637">
        <v>0</v>
      </c>
      <c r="F130" s="655">
        <v>0</v>
      </c>
      <c r="G130" s="636">
        <v>0</v>
      </c>
    </row>
    <row r="131" spans="1:7" ht="20.100000000000001" customHeight="1" x14ac:dyDescent="0.2">
      <c r="A131" s="632" t="s">
        <v>220</v>
      </c>
      <c r="B131" s="651">
        <v>0</v>
      </c>
      <c r="C131" s="652">
        <v>0</v>
      </c>
      <c r="D131" s="630">
        <v>0</v>
      </c>
      <c r="E131" s="650">
        <v>0</v>
      </c>
      <c r="F131" s="652">
        <v>0</v>
      </c>
      <c r="G131" s="630">
        <v>0</v>
      </c>
    </row>
    <row r="132" spans="1:7" ht="20.100000000000001" customHeight="1" x14ac:dyDescent="0.2">
      <c r="A132" s="385" t="s">
        <v>524</v>
      </c>
      <c r="B132" s="654">
        <v>0</v>
      </c>
      <c r="C132" s="655">
        <v>0</v>
      </c>
      <c r="D132" s="655">
        <v>0</v>
      </c>
      <c r="E132" s="637">
        <v>0</v>
      </c>
      <c r="F132" s="655">
        <v>0</v>
      </c>
      <c r="G132" s="655">
        <v>0</v>
      </c>
    </row>
    <row r="133" spans="1:7" s="656" customFormat="1" ht="20.100000000000001" customHeight="1" x14ac:dyDescent="0.2">
      <c r="A133" s="632" t="s">
        <v>114</v>
      </c>
      <c r="B133" s="651">
        <v>122527.99999999999</v>
      </c>
      <c r="C133" s="652">
        <v>110282.99999999997</v>
      </c>
      <c r="D133" s="630">
        <v>12244.999999999995</v>
      </c>
      <c r="E133" s="650">
        <v>107646</v>
      </c>
      <c r="F133" s="652">
        <v>95760.000000000044</v>
      </c>
      <c r="G133" s="630">
        <v>11886</v>
      </c>
    </row>
    <row r="134" spans="1:7" ht="20.100000000000001" customHeight="1" x14ac:dyDescent="0.2">
      <c r="A134" s="385" t="s">
        <v>595</v>
      </c>
      <c r="B134" s="654">
        <v>122466</v>
      </c>
      <c r="C134" s="655">
        <v>110282</v>
      </c>
      <c r="D134" s="655">
        <v>12184</v>
      </c>
      <c r="E134" s="637">
        <v>107567</v>
      </c>
      <c r="F134" s="655">
        <v>95760.000000000029</v>
      </c>
      <c r="G134" s="655">
        <v>11807</v>
      </c>
    </row>
    <row r="135" spans="1:7" ht="20.100000000000001" customHeight="1" x14ac:dyDescent="0.2">
      <c r="A135" s="385" t="s">
        <v>526</v>
      </c>
      <c r="B135" s="654">
        <v>62</v>
      </c>
      <c r="C135" s="655">
        <v>1</v>
      </c>
      <c r="D135" s="655">
        <v>61.000000000000007</v>
      </c>
      <c r="E135" s="637">
        <v>79</v>
      </c>
      <c r="F135" s="655">
        <v>0</v>
      </c>
      <c r="G135" s="655">
        <v>79</v>
      </c>
    </row>
    <row r="136" spans="1:7" ht="20.100000000000001" customHeight="1" x14ac:dyDescent="0.2">
      <c r="A136" s="385" t="s">
        <v>527</v>
      </c>
      <c r="B136" s="654">
        <v>0</v>
      </c>
      <c r="C136" s="655">
        <v>0</v>
      </c>
      <c r="D136" s="655">
        <v>0</v>
      </c>
      <c r="E136" s="637">
        <v>0</v>
      </c>
      <c r="F136" s="655">
        <v>0</v>
      </c>
      <c r="G136" s="655">
        <v>0</v>
      </c>
    </row>
    <row r="137" spans="1:7" s="656" customFormat="1" ht="20.100000000000001" customHeight="1" x14ac:dyDescent="0.2">
      <c r="A137" s="632" t="s">
        <v>120</v>
      </c>
      <c r="B137" s="651">
        <v>56797.999999999993</v>
      </c>
      <c r="C137" s="652">
        <v>56117.999999999985</v>
      </c>
      <c r="D137" s="630">
        <v>680.00000000000011</v>
      </c>
      <c r="E137" s="650">
        <v>53134.999999999993</v>
      </c>
      <c r="F137" s="652">
        <v>52736.999999999985</v>
      </c>
      <c r="G137" s="630">
        <v>398.00000000000006</v>
      </c>
    </row>
    <row r="138" spans="1:7" s="656" customFormat="1" ht="20.100000000000001" customHeight="1" x14ac:dyDescent="0.2">
      <c r="A138" s="385" t="s">
        <v>528</v>
      </c>
      <c r="B138" s="654">
        <v>0</v>
      </c>
      <c r="C138" s="655">
        <v>0</v>
      </c>
      <c r="D138" s="655">
        <v>0</v>
      </c>
      <c r="E138" s="637">
        <v>0</v>
      </c>
      <c r="F138" s="655">
        <v>0</v>
      </c>
      <c r="G138" s="655">
        <v>0</v>
      </c>
    </row>
    <row r="139" spans="1:7" s="656" customFormat="1" ht="20.100000000000001" customHeight="1" x14ac:dyDescent="0.2">
      <c r="A139" s="385" t="s">
        <v>529</v>
      </c>
      <c r="B139" s="654">
        <v>0</v>
      </c>
      <c r="C139" s="655">
        <v>0</v>
      </c>
      <c r="D139" s="655">
        <v>0</v>
      </c>
      <c r="E139" s="637">
        <v>0</v>
      </c>
      <c r="F139" s="655">
        <v>0</v>
      </c>
      <c r="G139" s="655">
        <v>0</v>
      </c>
    </row>
    <row r="140" spans="1:7" s="656" customFormat="1" ht="20.100000000000001" customHeight="1" x14ac:dyDescent="0.2">
      <c r="A140" s="385" t="s">
        <v>530</v>
      </c>
      <c r="B140" s="654">
        <v>56782</v>
      </c>
      <c r="C140" s="655">
        <v>56118</v>
      </c>
      <c r="D140" s="655">
        <v>664</v>
      </c>
      <c r="E140" s="637">
        <v>53135</v>
      </c>
      <c r="F140" s="655">
        <v>52736.999999999985</v>
      </c>
      <c r="G140" s="655">
        <v>398</v>
      </c>
    </row>
    <row r="141" spans="1:7" s="656" customFormat="1" ht="20.100000000000001" customHeight="1" x14ac:dyDescent="0.2">
      <c r="A141" s="385" t="s">
        <v>531</v>
      </c>
      <c r="B141" s="654">
        <v>0</v>
      </c>
      <c r="C141" s="655">
        <v>0</v>
      </c>
      <c r="D141" s="636">
        <v>0</v>
      </c>
      <c r="E141" s="637">
        <v>0</v>
      </c>
      <c r="F141" s="655">
        <v>0</v>
      </c>
      <c r="G141" s="636">
        <v>0</v>
      </c>
    </row>
    <row r="142" spans="1:7" s="656" customFormat="1" ht="20.100000000000001" customHeight="1" x14ac:dyDescent="0.2">
      <c r="A142" s="385" t="s">
        <v>532</v>
      </c>
      <c r="B142" s="654">
        <v>0</v>
      </c>
      <c r="C142" s="655">
        <v>0</v>
      </c>
      <c r="D142" s="655">
        <v>0</v>
      </c>
      <c r="E142" s="637">
        <v>0</v>
      </c>
      <c r="F142" s="655">
        <v>0</v>
      </c>
      <c r="G142" s="655">
        <v>0</v>
      </c>
    </row>
    <row r="143" spans="1:7" s="656" customFormat="1" ht="20.100000000000001" customHeight="1" x14ac:dyDescent="0.2">
      <c r="A143" s="385" t="s">
        <v>533</v>
      </c>
      <c r="B143" s="654">
        <v>16</v>
      </c>
      <c r="C143" s="655">
        <v>0</v>
      </c>
      <c r="D143" s="636">
        <v>16</v>
      </c>
      <c r="E143" s="637">
        <v>0</v>
      </c>
      <c r="F143" s="655">
        <v>0</v>
      </c>
      <c r="G143" s="636">
        <v>0</v>
      </c>
    </row>
    <row r="144" spans="1:7" s="656" customFormat="1" ht="20.100000000000001" customHeight="1" x14ac:dyDescent="0.2">
      <c r="A144" s="632" t="s">
        <v>506</v>
      </c>
      <c r="B144" s="651">
        <v>0</v>
      </c>
      <c r="C144" s="633">
        <v>0</v>
      </c>
      <c r="D144" s="630">
        <v>0</v>
      </c>
      <c r="E144" s="650">
        <v>0</v>
      </c>
      <c r="F144" s="633">
        <v>0</v>
      </c>
      <c r="G144" s="630">
        <v>0</v>
      </c>
    </row>
    <row r="145" spans="1:239" ht="20.100000000000001" customHeight="1" x14ac:dyDescent="0.2">
      <c r="A145" s="385" t="s">
        <v>534</v>
      </c>
      <c r="B145" s="654">
        <v>0</v>
      </c>
      <c r="C145" s="655">
        <v>0</v>
      </c>
      <c r="D145" s="636">
        <v>0</v>
      </c>
      <c r="E145" s="637">
        <v>0</v>
      </c>
      <c r="F145" s="655">
        <v>0</v>
      </c>
      <c r="G145" s="636">
        <v>0</v>
      </c>
    </row>
    <row r="146" spans="1:239" s="656" customFormat="1" ht="20.100000000000001" customHeight="1" x14ac:dyDescent="0.2">
      <c r="A146" s="632" t="s">
        <v>226</v>
      </c>
      <c r="B146" s="651">
        <v>46</v>
      </c>
      <c r="C146" s="633">
        <v>0</v>
      </c>
      <c r="D146" s="630">
        <v>46</v>
      </c>
      <c r="E146" s="650">
        <v>22</v>
      </c>
      <c r="F146" s="633">
        <v>0</v>
      </c>
      <c r="G146" s="630">
        <v>22</v>
      </c>
    </row>
    <row r="147" spans="1:239" ht="20.100000000000001" customHeight="1" x14ac:dyDescent="0.2">
      <c r="A147" s="385" t="s">
        <v>535</v>
      </c>
      <c r="B147" s="654">
        <v>46</v>
      </c>
      <c r="C147" s="655">
        <v>0</v>
      </c>
      <c r="D147" s="655">
        <v>46</v>
      </c>
      <c r="E147" s="637">
        <v>22</v>
      </c>
      <c r="F147" s="655">
        <v>0</v>
      </c>
      <c r="G147" s="655">
        <v>22</v>
      </c>
    </row>
    <row r="148" spans="1:239" ht="20.100000000000001" customHeight="1" x14ac:dyDescent="0.2">
      <c r="A148" s="632" t="s">
        <v>507</v>
      </c>
      <c r="B148" s="651">
        <v>2</v>
      </c>
      <c r="C148" s="652">
        <v>0</v>
      </c>
      <c r="D148" s="630">
        <v>2</v>
      </c>
      <c r="E148" s="650">
        <v>0</v>
      </c>
      <c r="F148" s="652">
        <v>0</v>
      </c>
      <c r="G148" s="630">
        <v>0</v>
      </c>
    </row>
    <row r="149" spans="1:239" ht="20.100000000000001" customHeight="1" x14ac:dyDescent="0.2">
      <c r="A149" s="385" t="s">
        <v>536</v>
      </c>
      <c r="B149" s="654">
        <v>2</v>
      </c>
      <c r="C149" s="655">
        <v>0</v>
      </c>
      <c r="D149" s="636">
        <v>2</v>
      </c>
      <c r="E149" s="637">
        <v>0</v>
      </c>
      <c r="F149" s="655">
        <v>0</v>
      </c>
      <c r="G149" s="636">
        <v>0</v>
      </c>
    </row>
    <row r="150" spans="1:239" s="656" customFormat="1" ht="20.100000000000001" customHeight="1" x14ac:dyDescent="0.2">
      <c r="A150" s="649" t="s">
        <v>537</v>
      </c>
      <c r="B150" s="650">
        <f t="shared" ref="B150:G150" si="9">SUM(B151,B153,B157,B160,B163,B166,B169,B172,B174)</f>
        <v>478395</v>
      </c>
      <c r="C150" s="650">
        <f t="shared" si="9"/>
        <v>458039</v>
      </c>
      <c r="D150" s="650">
        <f t="shared" si="9"/>
        <v>20356</v>
      </c>
      <c r="E150" s="650">
        <f t="shared" si="9"/>
        <v>462471</v>
      </c>
      <c r="F150" s="650">
        <f t="shared" si="9"/>
        <v>445602</v>
      </c>
      <c r="G150" s="650">
        <f t="shared" si="9"/>
        <v>16869</v>
      </c>
    </row>
    <row r="151" spans="1:239" s="656" customFormat="1" ht="20.100000000000001" customHeight="1" x14ac:dyDescent="0.2">
      <c r="A151" s="632" t="s">
        <v>509</v>
      </c>
      <c r="B151" s="651">
        <v>594.00000000000011</v>
      </c>
      <c r="C151" s="652">
        <v>0</v>
      </c>
      <c r="D151" s="630">
        <v>594.00000000000011</v>
      </c>
      <c r="E151" s="650">
        <v>456</v>
      </c>
      <c r="F151" s="652">
        <v>0</v>
      </c>
      <c r="G151" s="630">
        <v>456</v>
      </c>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c r="AG151" s="635"/>
      <c r="AH151" s="635"/>
      <c r="AI151" s="635"/>
      <c r="AJ151" s="635"/>
      <c r="AK151" s="635"/>
      <c r="AL151" s="635"/>
      <c r="AM151" s="635"/>
      <c r="AN151" s="635"/>
      <c r="AO151" s="635"/>
      <c r="AP151" s="635"/>
      <c r="AQ151" s="635"/>
      <c r="AR151" s="635"/>
      <c r="AS151" s="635"/>
      <c r="AT151" s="635"/>
      <c r="AU151" s="635"/>
      <c r="AV151" s="635"/>
      <c r="AW151" s="635"/>
      <c r="AX151" s="635"/>
      <c r="AY151" s="635"/>
      <c r="AZ151" s="635"/>
      <c r="BA151" s="635"/>
      <c r="BB151" s="635"/>
      <c r="BC151" s="635"/>
      <c r="BD151" s="635"/>
      <c r="BE151" s="635"/>
      <c r="BF151" s="635"/>
      <c r="BG151" s="635"/>
      <c r="BH151" s="635"/>
      <c r="BI151" s="635"/>
      <c r="BJ151" s="635"/>
      <c r="BK151" s="635"/>
      <c r="BL151" s="635"/>
      <c r="BM151" s="635"/>
      <c r="BN151" s="635"/>
      <c r="BO151" s="635"/>
      <c r="BP151" s="635"/>
      <c r="BQ151" s="635"/>
      <c r="BR151" s="635"/>
      <c r="BS151" s="635"/>
      <c r="BT151" s="635"/>
      <c r="BU151" s="635"/>
      <c r="BV151" s="635"/>
      <c r="BW151" s="635"/>
      <c r="BX151" s="635"/>
      <c r="BY151" s="635"/>
      <c r="BZ151" s="635"/>
      <c r="CA151" s="635"/>
      <c r="CB151" s="635"/>
      <c r="CC151" s="635"/>
      <c r="CD151" s="635"/>
      <c r="CE151" s="635"/>
      <c r="CF151" s="635"/>
      <c r="CG151" s="635"/>
      <c r="CH151" s="635"/>
      <c r="CI151" s="635"/>
      <c r="CJ151" s="635"/>
      <c r="CK151" s="635"/>
      <c r="CL151" s="635"/>
      <c r="CM151" s="635"/>
      <c r="CN151" s="635"/>
      <c r="CO151" s="635"/>
      <c r="CP151" s="635"/>
      <c r="CQ151" s="635"/>
      <c r="CR151" s="635"/>
      <c r="CS151" s="635"/>
      <c r="CT151" s="635"/>
      <c r="CU151" s="635"/>
      <c r="CV151" s="635"/>
      <c r="CW151" s="635"/>
      <c r="CX151" s="635"/>
      <c r="CY151" s="635"/>
      <c r="CZ151" s="635"/>
      <c r="DA151" s="635"/>
      <c r="DB151" s="635"/>
      <c r="DC151" s="635"/>
      <c r="DD151" s="635"/>
      <c r="DE151" s="635"/>
      <c r="DF151" s="635"/>
      <c r="DG151" s="635"/>
      <c r="DH151" s="635"/>
      <c r="DI151" s="635"/>
      <c r="DJ151" s="635"/>
      <c r="DK151" s="635"/>
      <c r="DL151" s="635"/>
      <c r="DM151" s="635"/>
      <c r="DN151" s="635"/>
      <c r="DO151" s="635"/>
      <c r="DP151" s="635"/>
      <c r="DQ151" s="635"/>
      <c r="DR151" s="635"/>
      <c r="DS151" s="635"/>
      <c r="DT151" s="635"/>
      <c r="DU151" s="635"/>
      <c r="DV151" s="635"/>
      <c r="DW151" s="635"/>
      <c r="DX151" s="635"/>
      <c r="DY151" s="635"/>
      <c r="DZ151" s="635"/>
      <c r="EA151" s="635"/>
      <c r="EB151" s="635"/>
      <c r="EC151" s="635"/>
      <c r="ED151" s="635"/>
      <c r="EE151" s="635"/>
      <c r="EF151" s="635"/>
      <c r="EG151" s="635"/>
      <c r="EH151" s="635"/>
      <c r="EI151" s="635"/>
      <c r="EJ151" s="635"/>
      <c r="EK151" s="635"/>
      <c r="EL151" s="635"/>
      <c r="EM151" s="635"/>
      <c r="EN151" s="635"/>
      <c r="EO151" s="635"/>
      <c r="EP151" s="635"/>
      <c r="EQ151" s="635"/>
      <c r="ER151" s="635"/>
      <c r="ES151" s="635"/>
      <c r="ET151" s="635"/>
      <c r="EU151" s="635"/>
      <c r="EV151" s="635"/>
      <c r="EW151" s="635"/>
      <c r="EX151" s="635"/>
      <c r="EY151" s="635"/>
      <c r="EZ151" s="635"/>
      <c r="FA151" s="635"/>
      <c r="FB151" s="635"/>
      <c r="FC151" s="635"/>
      <c r="FD151" s="635"/>
      <c r="FE151" s="635"/>
      <c r="FF151" s="635"/>
      <c r="FG151" s="635"/>
      <c r="FH151" s="635"/>
      <c r="FI151" s="635"/>
      <c r="FJ151" s="635"/>
      <c r="FK151" s="635"/>
      <c r="FL151" s="635"/>
      <c r="FM151" s="635"/>
      <c r="FN151" s="635"/>
      <c r="FO151" s="635"/>
      <c r="FP151" s="635"/>
      <c r="FQ151" s="635"/>
      <c r="FR151" s="635"/>
      <c r="FS151" s="635"/>
      <c r="FT151" s="635"/>
      <c r="FU151" s="635"/>
      <c r="FV151" s="635"/>
      <c r="FW151" s="635"/>
      <c r="FX151" s="635"/>
      <c r="FY151" s="635"/>
      <c r="FZ151" s="635"/>
      <c r="GA151" s="635"/>
      <c r="GB151" s="635"/>
      <c r="GC151" s="635"/>
      <c r="GD151" s="635"/>
      <c r="GE151" s="635"/>
      <c r="GF151" s="635"/>
      <c r="GG151" s="635"/>
      <c r="GH151" s="635"/>
      <c r="GI151" s="635"/>
      <c r="GJ151" s="635"/>
      <c r="GK151" s="635"/>
      <c r="GL151" s="635"/>
      <c r="GM151" s="635"/>
      <c r="GN151" s="635"/>
      <c r="GO151" s="635"/>
      <c r="GP151" s="635"/>
      <c r="GQ151" s="635"/>
      <c r="GR151" s="635"/>
      <c r="GS151" s="635"/>
      <c r="GT151" s="635"/>
      <c r="GU151" s="635"/>
      <c r="GV151" s="635"/>
      <c r="GW151" s="635"/>
      <c r="GX151" s="635"/>
      <c r="GY151" s="635"/>
      <c r="GZ151" s="635"/>
      <c r="HA151" s="635"/>
      <c r="HB151" s="635"/>
      <c r="HC151" s="635"/>
      <c r="HD151" s="635"/>
      <c r="HE151" s="635"/>
      <c r="HF151" s="635"/>
      <c r="HG151" s="635"/>
      <c r="HH151" s="635"/>
      <c r="HI151" s="635"/>
      <c r="HJ151" s="635"/>
      <c r="HK151" s="635"/>
      <c r="HL151" s="635"/>
      <c r="HM151" s="635"/>
      <c r="HN151" s="635"/>
      <c r="HO151" s="635"/>
      <c r="HP151" s="635"/>
      <c r="HQ151" s="635"/>
      <c r="HR151" s="635"/>
      <c r="HS151" s="635"/>
      <c r="HT151" s="635"/>
      <c r="HU151" s="635"/>
      <c r="HV151" s="635"/>
      <c r="HW151" s="635"/>
      <c r="HX151" s="635"/>
      <c r="HY151" s="635"/>
      <c r="HZ151" s="635"/>
      <c r="IA151" s="635"/>
      <c r="IB151" s="635"/>
      <c r="IC151" s="635"/>
      <c r="ID151" s="635"/>
      <c r="IE151" s="635"/>
    </row>
    <row r="152" spans="1:239" s="628" customFormat="1" ht="20.100000000000001" customHeight="1" x14ac:dyDescent="0.2">
      <c r="A152" s="385" t="s">
        <v>538</v>
      </c>
      <c r="B152" s="654">
        <v>594.00000000000011</v>
      </c>
      <c r="C152" s="655">
        <v>0</v>
      </c>
      <c r="D152" s="636">
        <v>594.00000000000011</v>
      </c>
      <c r="E152" s="637">
        <v>456</v>
      </c>
      <c r="F152" s="655">
        <v>0</v>
      </c>
      <c r="G152" s="636">
        <v>456</v>
      </c>
    </row>
    <row r="153" spans="1:239" s="635" customFormat="1" ht="20.100000000000001" customHeight="1" x14ac:dyDescent="0.2">
      <c r="A153" s="632" t="s">
        <v>115</v>
      </c>
      <c r="B153" s="651">
        <v>179576.99999999997</v>
      </c>
      <c r="C153" s="652">
        <v>174765.00000000003</v>
      </c>
      <c r="D153" s="630">
        <v>4811.9999999999982</v>
      </c>
      <c r="E153" s="650">
        <v>167382</v>
      </c>
      <c r="F153" s="652">
        <v>165789</v>
      </c>
      <c r="G153" s="630">
        <v>1593.0000000000002</v>
      </c>
    </row>
    <row r="154" spans="1:239" s="628" customFormat="1" ht="20.100000000000001" customHeight="1" x14ac:dyDescent="0.2">
      <c r="A154" s="385" t="s">
        <v>539</v>
      </c>
      <c r="B154" s="654">
        <v>0</v>
      </c>
      <c r="C154" s="655">
        <v>0</v>
      </c>
      <c r="D154" s="636">
        <v>0</v>
      </c>
      <c r="E154" s="637">
        <v>0</v>
      </c>
      <c r="F154" s="655">
        <v>0</v>
      </c>
      <c r="G154" s="636">
        <v>0</v>
      </c>
    </row>
    <row r="155" spans="1:239" ht="20.100000000000001" customHeight="1" x14ac:dyDescent="0.2">
      <c r="A155" s="385" t="s">
        <v>540</v>
      </c>
      <c r="B155" s="654">
        <v>179577.00000000003</v>
      </c>
      <c r="C155" s="655">
        <v>174764.99999999997</v>
      </c>
      <c r="D155" s="636">
        <v>4811.9999999999991</v>
      </c>
      <c r="E155" s="637">
        <v>167381.99999999997</v>
      </c>
      <c r="F155" s="655">
        <v>165789</v>
      </c>
      <c r="G155" s="636">
        <v>1593.0000000000005</v>
      </c>
    </row>
    <row r="156" spans="1:239" ht="20.100000000000001" customHeight="1" x14ac:dyDescent="0.2">
      <c r="A156" s="385" t="s">
        <v>541</v>
      </c>
      <c r="B156" s="654">
        <v>0</v>
      </c>
      <c r="C156" s="655">
        <v>0</v>
      </c>
      <c r="D156" s="636">
        <v>0</v>
      </c>
      <c r="E156" s="637">
        <v>0</v>
      </c>
      <c r="F156" s="655">
        <v>0</v>
      </c>
      <c r="G156" s="636">
        <v>0</v>
      </c>
    </row>
    <row r="157" spans="1:239" s="628" customFormat="1" ht="20.100000000000001" customHeight="1" x14ac:dyDescent="0.2">
      <c r="A157" s="649" t="s">
        <v>116</v>
      </c>
      <c r="B157" s="650">
        <v>121268.99999999997</v>
      </c>
      <c r="C157" s="633">
        <v>111495</v>
      </c>
      <c r="D157" s="630">
        <v>9774.0000000000018</v>
      </c>
      <c r="E157" s="650">
        <v>116703.99999999997</v>
      </c>
      <c r="F157" s="633">
        <v>107631</v>
      </c>
      <c r="G157" s="630">
        <v>9073.0000000000018</v>
      </c>
    </row>
    <row r="158" spans="1:239" ht="20.100000000000001" customHeight="1" x14ac:dyDescent="0.2">
      <c r="A158" s="385" t="s">
        <v>542</v>
      </c>
      <c r="B158" s="654">
        <v>121269</v>
      </c>
      <c r="C158" s="655">
        <v>111495</v>
      </c>
      <c r="D158" s="636">
        <v>9774</v>
      </c>
      <c r="E158" s="637">
        <v>116703.99999999999</v>
      </c>
      <c r="F158" s="655">
        <v>107631</v>
      </c>
      <c r="G158" s="636">
        <v>9073</v>
      </c>
    </row>
    <row r="159" spans="1:239" ht="20.100000000000001" customHeight="1" x14ac:dyDescent="0.2">
      <c r="A159" s="385" t="s">
        <v>596</v>
      </c>
      <c r="B159" s="654">
        <v>0</v>
      </c>
      <c r="C159" s="655">
        <v>0</v>
      </c>
      <c r="D159" s="636">
        <v>0</v>
      </c>
      <c r="E159" s="637">
        <v>0</v>
      </c>
      <c r="F159" s="655">
        <v>0</v>
      </c>
      <c r="G159" s="636">
        <v>0</v>
      </c>
    </row>
    <row r="160" spans="1:239" s="656" customFormat="1" ht="20.100000000000001" customHeight="1" x14ac:dyDescent="0.2">
      <c r="A160" s="632" t="s">
        <v>510</v>
      </c>
      <c r="B160" s="651">
        <v>3.9999999999999991</v>
      </c>
      <c r="C160" s="652">
        <v>0</v>
      </c>
      <c r="D160" s="630">
        <v>3.9999999999999991</v>
      </c>
      <c r="E160" s="650">
        <v>13</v>
      </c>
      <c r="F160" s="652">
        <v>0</v>
      </c>
      <c r="G160" s="630">
        <v>13</v>
      </c>
    </row>
    <row r="161" spans="1:239" s="656" customFormat="1" ht="20.100000000000001" customHeight="1" x14ac:dyDescent="0.2">
      <c r="A161" s="385" t="s">
        <v>544</v>
      </c>
      <c r="B161" s="654">
        <v>0</v>
      </c>
      <c r="C161" s="655">
        <v>0</v>
      </c>
      <c r="D161" s="636">
        <v>0</v>
      </c>
      <c r="E161" s="637">
        <v>0</v>
      </c>
      <c r="F161" s="655">
        <v>0</v>
      </c>
      <c r="G161" s="636">
        <v>0</v>
      </c>
    </row>
    <row r="162" spans="1:239" ht="20.100000000000001" customHeight="1" x14ac:dyDescent="0.2">
      <c r="A162" s="385" t="s">
        <v>545</v>
      </c>
      <c r="B162" s="654">
        <v>4</v>
      </c>
      <c r="C162" s="655">
        <v>0</v>
      </c>
      <c r="D162" s="655">
        <v>4</v>
      </c>
      <c r="E162" s="637">
        <v>13.000000000000002</v>
      </c>
      <c r="F162" s="655">
        <v>0</v>
      </c>
      <c r="G162" s="655">
        <v>13.000000000000002</v>
      </c>
    </row>
    <row r="163" spans="1:239" s="656" customFormat="1" ht="20.100000000000001" customHeight="1" x14ac:dyDescent="0.2">
      <c r="A163" s="632" t="s">
        <v>511</v>
      </c>
      <c r="B163" s="651">
        <v>0</v>
      </c>
      <c r="C163" s="652">
        <v>0</v>
      </c>
      <c r="D163" s="630">
        <v>0</v>
      </c>
      <c r="E163" s="650">
        <v>0</v>
      </c>
      <c r="F163" s="652">
        <v>0</v>
      </c>
      <c r="G163" s="630">
        <v>0</v>
      </c>
    </row>
    <row r="164" spans="1:239" ht="20.100000000000001" customHeight="1" x14ac:dyDescent="0.2">
      <c r="A164" s="385" t="s">
        <v>546</v>
      </c>
      <c r="B164" s="654">
        <v>0</v>
      </c>
      <c r="C164" s="655">
        <v>0</v>
      </c>
      <c r="D164" s="636">
        <v>0</v>
      </c>
      <c r="E164" s="637">
        <v>0</v>
      </c>
      <c r="F164" s="655">
        <v>0</v>
      </c>
      <c r="G164" s="636">
        <v>0</v>
      </c>
    </row>
    <row r="165" spans="1:239" ht="20.100000000000001" customHeight="1" x14ac:dyDescent="0.2">
      <c r="A165" s="385" t="s">
        <v>547</v>
      </c>
      <c r="B165" s="654">
        <v>0</v>
      </c>
      <c r="C165" s="655">
        <v>0</v>
      </c>
      <c r="D165" s="655">
        <v>0</v>
      </c>
      <c r="E165" s="637">
        <v>0</v>
      </c>
      <c r="F165" s="655">
        <v>0</v>
      </c>
      <c r="G165" s="655">
        <v>0</v>
      </c>
    </row>
    <row r="166" spans="1:239" s="656" customFormat="1" ht="20.100000000000001" customHeight="1" x14ac:dyDescent="0.2">
      <c r="A166" s="632" t="s">
        <v>122</v>
      </c>
      <c r="B166" s="651">
        <v>135906.00000000006</v>
      </c>
      <c r="C166" s="652">
        <v>132869</v>
      </c>
      <c r="D166" s="630">
        <v>3037</v>
      </c>
      <c r="E166" s="650">
        <v>135667</v>
      </c>
      <c r="F166" s="652">
        <v>132383</v>
      </c>
      <c r="G166" s="630">
        <v>3284</v>
      </c>
    </row>
    <row r="167" spans="1:239" s="656" customFormat="1" ht="20.100000000000001" customHeight="1" x14ac:dyDescent="0.2">
      <c r="A167" s="385" t="s">
        <v>548</v>
      </c>
      <c r="B167" s="654">
        <v>135904</v>
      </c>
      <c r="C167" s="655">
        <v>132869</v>
      </c>
      <c r="D167" s="636">
        <v>3034.9999999999995</v>
      </c>
      <c r="E167" s="637">
        <v>135665</v>
      </c>
      <c r="F167" s="655">
        <v>132383</v>
      </c>
      <c r="G167" s="636">
        <v>3282</v>
      </c>
    </row>
    <row r="168" spans="1:239" s="656" customFormat="1" ht="20.100000000000001" customHeight="1" x14ac:dyDescent="0.2">
      <c r="A168" s="385" t="s">
        <v>549</v>
      </c>
      <c r="B168" s="654">
        <v>2</v>
      </c>
      <c r="C168" s="655">
        <v>0</v>
      </c>
      <c r="D168" s="636">
        <v>2</v>
      </c>
      <c r="E168" s="637">
        <v>2</v>
      </c>
      <c r="F168" s="655">
        <v>0</v>
      </c>
      <c r="G168" s="636">
        <v>2</v>
      </c>
    </row>
    <row r="169" spans="1:239" s="656" customFormat="1" ht="20.100000000000001" customHeight="1" x14ac:dyDescent="0.2">
      <c r="A169" s="632" t="s">
        <v>512</v>
      </c>
      <c r="B169" s="651">
        <v>0</v>
      </c>
      <c r="C169" s="652">
        <v>0</v>
      </c>
      <c r="D169" s="630">
        <v>0</v>
      </c>
      <c r="E169" s="650">
        <v>0</v>
      </c>
      <c r="F169" s="652">
        <v>0</v>
      </c>
      <c r="G169" s="630">
        <v>0</v>
      </c>
    </row>
    <row r="170" spans="1:239" ht="20.100000000000001" customHeight="1" x14ac:dyDescent="0.2">
      <c r="A170" s="385" t="s">
        <v>550</v>
      </c>
      <c r="B170" s="654">
        <v>0</v>
      </c>
      <c r="C170" s="655">
        <v>0</v>
      </c>
      <c r="D170" s="636">
        <v>0</v>
      </c>
      <c r="E170" s="637">
        <v>0</v>
      </c>
      <c r="F170" s="655">
        <v>0</v>
      </c>
      <c r="G170" s="636">
        <v>0</v>
      </c>
    </row>
    <row r="171" spans="1:239" ht="20.100000000000001" customHeight="1" x14ac:dyDescent="0.2">
      <c r="A171" s="385" t="s">
        <v>551</v>
      </c>
      <c r="B171" s="654">
        <v>0</v>
      </c>
      <c r="C171" s="655">
        <v>0</v>
      </c>
      <c r="D171" s="636">
        <v>0</v>
      </c>
      <c r="E171" s="637">
        <v>0</v>
      </c>
      <c r="F171" s="655">
        <v>0</v>
      </c>
      <c r="G171" s="636">
        <v>0</v>
      </c>
    </row>
    <row r="172" spans="1:239" s="656" customFormat="1" ht="20.100000000000001" customHeight="1" x14ac:dyDescent="0.2">
      <c r="A172" s="632" t="s">
        <v>124</v>
      </c>
      <c r="B172" s="651">
        <v>41045</v>
      </c>
      <c r="C172" s="652">
        <v>38910</v>
      </c>
      <c r="D172" s="630">
        <v>2135</v>
      </c>
      <c r="E172" s="650">
        <v>42249</v>
      </c>
      <c r="F172" s="652">
        <v>39799</v>
      </c>
      <c r="G172" s="630">
        <v>2450</v>
      </c>
    </row>
    <row r="173" spans="1:239" ht="20.100000000000001" customHeight="1" x14ac:dyDescent="0.2">
      <c r="A173" s="387" t="s">
        <v>954</v>
      </c>
      <c r="B173" s="637">
        <v>41045</v>
      </c>
      <c r="C173" s="655">
        <v>38910</v>
      </c>
      <c r="D173" s="655">
        <v>2135</v>
      </c>
      <c r="E173" s="637">
        <v>42249</v>
      </c>
      <c r="F173" s="655">
        <v>39799</v>
      </c>
      <c r="G173" s="655">
        <v>2450</v>
      </c>
    </row>
    <row r="174" spans="1:239" s="656" customFormat="1" ht="20.100000000000001" customHeight="1" x14ac:dyDescent="0.2">
      <c r="A174" s="649" t="s">
        <v>513</v>
      </c>
      <c r="B174" s="650">
        <v>0</v>
      </c>
      <c r="C174" s="652">
        <v>0</v>
      </c>
      <c r="D174" s="630">
        <v>0</v>
      </c>
      <c r="E174" s="650">
        <v>0</v>
      </c>
      <c r="F174" s="652">
        <v>0</v>
      </c>
      <c r="G174" s="630">
        <v>0</v>
      </c>
    </row>
    <row r="175" spans="1:239" ht="20.100000000000001" customHeight="1" thickBot="1" x14ac:dyDescent="0.25">
      <c r="A175" s="639" t="s">
        <v>553</v>
      </c>
      <c r="B175" s="641">
        <v>0</v>
      </c>
      <c r="C175" s="658">
        <v>0</v>
      </c>
      <c r="D175" s="640">
        <v>0</v>
      </c>
      <c r="E175" s="641">
        <v>0</v>
      </c>
      <c r="F175" s="658">
        <v>0</v>
      </c>
      <c r="G175" s="640">
        <v>0</v>
      </c>
    </row>
    <row r="176" spans="1:239" s="660" customFormat="1" ht="15.95" customHeight="1" x14ac:dyDescent="0.25">
      <c r="A176" s="604" t="s">
        <v>501</v>
      </c>
      <c r="B176" s="624"/>
      <c r="C176" s="624"/>
      <c r="D176" s="624"/>
      <c r="E176" s="624"/>
      <c r="F176" s="624"/>
      <c r="G176" s="659" t="s">
        <v>91</v>
      </c>
      <c r="H176" s="596"/>
      <c r="I176" s="596"/>
      <c r="J176" s="596"/>
      <c r="K176" s="596"/>
      <c r="L176" s="596"/>
      <c r="M176" s="596"/>
      <c r="N176" s="596"/>
      <c r="O176" s="596"/>
      <c r="P176" s="596"/>
      <c r="Q176" s="596"/>
      <c r="R176" s="596"/>
      <c r="S176" s="596"/>
      <c r="T176" s="596"/>
      <c r="U176" s="596"/>
      <c r="V176" s="596"/>
      <c r="W176" s="596"/>
      <c r="X176" s="596"/>
      <c r="Y176" s="596"/>
      <c r="Z176" s="596"/>
      <c r="AA176" s="596"/>
      <c r="AB176" s="596"/>
      <c r="AC176" s="596"/>
      <c r="AD176" s="596"/>
      <c r="AE176" s="596"/>
      <c r="AF176" s="596"/>
      <c r="AG176" s="596"/>
      <c r="AH176" s="596"/>
      <c r="AI176" s="596"/>
      <c r="AJ176" s="596"/>
      <c r="AK176" s="596"/>
      <c r="AL176" s="596"/>
      <c r="AM176" s="596"/>
      <c r="AN176" s="596"/>
      <c r="AO176" s="596"/>
      <c r="AP176" s="596"/>
      <c r="AQ176" s="596"/>
      <c r="AR176" s="596"/>
      <c r="AS176" s="596"/>
      <c r="AT176" s="596"/>
      <c r="AU176" s="596"/>
      <c r="AV176" s="596"/>
      <c r="AW176" s="596"/>
      <c r="AX176" s="596"/>
      <c r="AY176" s="596"/>
      <c r="AZ176" s="596"/>
      <c r="BA176" s="596"/>
      <c r="BB176" s="596"/>
      <c r="BC176" s="596"/>
      <c r="BD176" s="596"/>
      <c r="BE176" s="596"/>
      <c r="BF176" s="596"/>
      <c r="BG176" s="596"/>
      <c r="BH176" s="596"/>
      <c r="BI176" s="596"/>
      <c r="BJ176" s="596"/>
      <c r="BK176" s="596"/>
      <c r="BL176" s="596"/>
      <c r="BM176" s="596"/>
      <c r="BN176" s="596"/>
      <c r="BO176" s="596"/>
      <c r="BP176" s="596"/>
      <c r="BQ176" s="596"/>
      <c r="BR176" s="596"/>
      <c r="BS176" s="596"/>
      <c r="BT176" s="596"/>
      <c r="BU176" s="596"/>
      <c r="BV176" s="596"/>
      <c r="BW176" s="596"/>
      <c r="BX176" s="596"/>
      <c r="BY176" s="596"/>
      <c r="BZ176" s="596"/>
      <c r="CA176" s="596"/>
      <c r="CB176" s="596"/>
      <c r="CC176" s="596"/>
      <c r="CD176" s="596"/>
      <c r="CE176" s="596"/>
      <c r="CF176" s="596"/>
      <c r="CG176" s="596"/>
      <c r="CH176" s="596"/>
      <c r="CI176" s="596"/>
      <c r="CJ176" s="596"/>
      <c r="CK176" s="596"/>
      <c r="CL176" s="596"/>
      <c r="CM176" s="596"/>
      <c r="CN176" s="596"/>
      <c r="CO176" s="596"/>
      <c r="CP176" s="596"/>
      <c r="CQ176" s="596"/>
      <c r="CR176" s="596"/>
      <c r="CS176" s="596"/>
      <c r="CT176" s="596"/>
      <c r="CU176" s="596"/>
      <c r="CV176" s="596"/>
      <c r="CW176" s="596"/>
      <c r="CX176" s="596"/>
      <c r="CY176" s="596"/>
      <c r="CZ176" s="596"/>
      <c r="DA176" s="596"/>
      <c r="DB176" s="596"/>
      <c r="DC176" s="596"/>
      <c r="DD176" s="596"/>
      <c r="DE176" s="596"/>
      <c r="DF176" s="596"/>
      <c r="DG176" s="596"/>
      <c r="DH176" s="596"/>
      <c r="DI176" s="596"/>
      <c r="DJ176" s="596"/>
      <c r="DK176" s="596"/>
      <c r="DL176" s="596"/>
      <c r="DM176" s="596"/>
      <c r="DN176" s="596"/>
      <c r="DO176" s="596"/>
      <c r="DP176" s="596"/>
      <c r="DQ176" s="596"/>
      <c r="DR176" s="596"/>
      <c r="DS176" s="596"/>
      <c r="DT176" s="596"/>
      <c r="DU176" s="596"/>
      <c r="DV176" s="596"/>
      <c r="DW176" s="596"/>
      <c r="DX176" s="596"/>
      <c r="DY176" s="596"/>
      <c r="DZ176" s="596"/>
      <c r="EA176" s="596"/>
      <c r="EB176" s="596"/>
      <c r="EC176" s="596"/>
      <c r="ED176" s="596"/>
      <c r="EE176" s="596"/>
      <c r="EF176" s="596"/>
      <c r="EG176" s="596"/>
      <c r="EH176" s="596"/>
      <c r="EI176" s="596"/>
      <c r="EJ176" s="596"/>
      <c r="EK176" s="596"/>
      <c r="EL176" s="596"/>
      <c r="EM176" s="596"/>
      <c r="EN176" s="596"/>
      <c r="EO176" s="596"/>
      <c r="EP176" s="596"/>
      <c r="EQ176" s="596"/>
      <c r="ER176" s="596"/>
      <c r="ES176" s="596"/>
      <c r="ET176" s="596"/>
      <c r="EU176" s="596"/>
      <c r="EV176" s="596"/>
      <c r="EW176" s="596"/>
      <c r="EX176" s="596"/>
      <c r="EY176" s="596"/>
      <c r="EZ176" s="596"/>
      <c r="FA176" s="596"/>
      <c r="FB176" s="596"/>
      <c r="FC176" s="596"/>
      <c r="FD176" s="596"/>
      <c r="FE176" s="596"/>
      <c r="FF176" s="596"/>
      <c r="FG176" s="596"/>
      <c r="FH176" s="596"/>
      <c r="FI176" s="596"/>
      <c r="FJ176" s="596"/>
      <c r="FK176" s="596"/>
      <c r="FL176" s="596"/>
      <c r="FM176" s="596"/>
      <c r="FN176" s="596"/>
      <c r="FO176" s="596"/>
      <c r="FP176" s="596"/>
      <c r="FQ176" s="596"/>
      <c r="FR176" s="596"/>
      <c r="FS176" s="596"/>
      <c r="FT176" s="596"/>
      <c r="FU176" s="596"/>
      <c r="FV176" s="596"/>
      <c r="FW176" s="596"/>
      <c r="FX176" s="596"/>
      <c r="FY176" s="596"/>
      <c r="FZ176" s="596"/>
      <c r="GA176" s="596"/>
      <c r="GB176" s="596"/>
      <c r="GC176" s="596"/>
      <c r="GD176" s="596"/>
      <c r="GE176" s="596"/>
      <c r="GF176" s="596"/>
      <c r="GG176" s="596"/>
      <c r="GH176" s="596"/>
      <c r="GI176" s="596"/>
      <c r="GJ176" s="596"/>
      <c r="GK176" s="596"/>
      <c r="GL176" s="596"/>
      <c r="GM176" s="596"/>
      <c r="GN176" s="596"/>
      <c r="GO176" s="596"/>
      <c r="GP176" s="596"/>
      <c r="GQ176" s="596"/>
      <c r="GR176" s="596"/>
      <c r="GS176" s="596"/>
      <c r="GT176" s="596"/>
      <c r="GU176" s="596"/>
      <c r="GV176" s="596"/>
      <c r="GW176" s="596"/>
      <c r="GX176" s="596"/>
      <c r="GY176" s="596"/>
      <c r="GZ176" s="596"/>
      <c r="HA176" s="596"/>
      <c r="HB176" s="596"/>
      <c r="HC176" s="596"/>
      <c r="HD176" s="596"/>
      <c r="HE176" s="596"/>
      <c r="HF176" s="596"/>
      <c r="HG176" s="596"/>
      <c r="HH176" s="596"/>
      <c r="HI176" s="596"/>
      <c r="HJ176" s="596"/>
      <c r="HK176" s="596"/>
      <c r="HL176" s="596"/>
      <c r="HM176" s="596"/>
      <c r="HN176" s="596"/>
      <c r="HO176" s="596"/>
      <c r="HP176" s="596"/>
      <c r="HQ176" s="596"/>
      <c r="HR176" s="596"/>
      <c r="HS176" s="596"/>
      <c r="HT176" s="596"/>
      <c r="HU176" s="596"/>
      <c r="HV176" s="596"/>
      <c r="HW176" s="596"/>
      <c r="HX176" s="596"/>
      <c r="HY176" s="596"/>
      <c r="HZ176" s="596"/>
      <c r="IA176" s="596"/>
      <c r="IB176" s="596"/>
      <c r="IC176" s="596"/>
      <c r="ID176" s="596"/>
      <c r="IE176" s="596"/>
    </row>
    <row r="177" spans="1:239" s="660" customFormat="1" ht="15.95" customHeight="1" x14ac:dyDescent="0.25">
      <c r="A177" s="626" t="s">
        <v>502</v>
      </c>
      <c r="B177" s="627"/>
      <c r="C177" s="627"/>
      <c r="D177" s="627"/>
      <c r="E177" s="627"/>
      <c r="F177" s="627"/>
      <c r="G177" s="627"/>
      <c r="H177" s="596"/>
      <c r="I177" s="596"/>
      <c r="J177" s="596"/>
      <c r="K177" s="596"/>
      <c r="L177" s="596"/>
      <c r="M177" s="596"/>
      <c r="N177" s="596"/>
      <c r="O177" s="596"/>
      <c r="P177" s="596"/>
      <c r="Q177" s="596"/>
      <c r="R177" s="596"/>
      <c r="S177" s="596"/>
      <c r="T177" s="596"/>
      <c r="U177" s="596"/>
      <c r="V177" s="596"/>
      <c r="W177" s="596"/>
      <c r="X177" s="596"/>
      <c r="Y177" s="596"/>
      <c r="Z177" s="596"/>
      <c r="AA177" s="596"/>
      <c r="AB177" s="596"/>
      <c r="AC177" s="596"/>
      <c r="AD177" s="596"/>
      <c r="AE177" s="596"/>
      <c r="AF177" s="596"/>
      <c r="AG177" s="596"/>
      <c r="AH177" s="596"/>
      <c r="AI177" s="596"/>
      <c r="AJ177" s="596"/>
      <c r="AK177" s="596"/>
      <c r="AL177" s="596"/>
      <c r="AM177" s="596"/>
      <c r="AN177" s="596"/>
      <c r="AO177" s="596"/>
      <c r="AP177" s="596"/>
      <c r="AQ177" s="596"/>
      <c r="AR177" s="596"/>
      <c r="AS177" s="596"/>
      <c r="AT177" s="596"/>
      <c r="AU177" s="596"/>
      <c r="AV177" s="596"/>
      <c r="AW177" s="596"/>
      <c r="AX177" s="596"/>
      <c r="AY177" s="596"/>
      <c r="AZ177" s="596"/>
      <c r="BA177" s="596"/>
      <c r="BB177" s="596"/>
      <c r="BC177" s="596"/>
      <c r="BD177" s="596"/>
      <c r="BE177" s="596"/>
      <c r="BF177" s="596"/>
      <c r="BG177" s="596"/>
      <c r="BH177" s="596"/>
      <c r="BI177" s="596"/>
      <c r="BJ177" s="596"/>
      <c r="BK177" s="596"/>
      <c r="BL177" s="596"/>
      <c r="BM177" s="596"/>
      <c r="BN177" s="596"/>
      <c r="BO177" s="596"/>
      <c r="BP177" s="596"/>
      <c r="BQ177" s="596"/>
      <c r="BR177" s="596"/>
      <c r="BS177" s="596"/>
      <c r="BT177" s="596"/>
      <c r="BU177" s="596"/>
      <c r="BV177" s="596"/>
      <c r="BW177" s="596"/>
      <c r="BX177" s="596"/>
      <c r="BY177" s="596"/>
      <c r="BZ177" s="596"/>
      <c r="CA177" s="596"/>
      <c r="CB177" s="596"/>
      <c r="CC177" s="596"/>
      <c r="CD177" s="596"/>
      <c r="CE177" s="596"/>
      <c r="CF177" s="596"/>
      <c r="CG177" s="596"/>
      <c r="CH177" s="596"/>
      <c r="CI177" s="596"/>
      <c r="CJ177" s="596"/>
      <c r="CK177" s="596"/>
      <c r="CL177" s="596"/>
      <c r="CM177" s="596"/>
      <c r="CN177" s="596"/>
      <c r="CO177" s="596"/>
      <c r="CP177" s="596"/>
      <c r="CQ177" s="596"/>
      <c r="CR177" s="596"/>
      <c r="CS177" s="596"/>
      <c r="CT177" s="596"/>
      <c r="CU177" s="596"/>
      <c r="CV177" s="596"/>
      <c r="CW177" s="596"/>
      <c r="CX177" s="596"/>
      <c r="CY177" s="596"/>
      <c r="CZ177" s="596"/>
      <c r="DA177" s="596"/>
      <c r="DB177" s="596"/>
      <c r="DC177" s="596"/>
      <c r="DD177" s="596"/>
      <c r="DE177" s="596"/>
      <c r="DF177" s="596"/>
      <c r="DG177" s="596"/>
      <c r="DH177" s="596"/>
      <c r="DI177" s="596"/>
      <c r="DJ177" s="596"/>
      <c r="DK177" s="596"/>
      <c r="DL177" s="596"/>
      <c r="DM177" s="596"/>
      <c r="DN177" s="596"/>
      <c r="DO177" s="596"/>
      <c r="DP177" s="596"/>
      <c r="DQ177" s="596"/>
      <c r="DR177" s="596"/>
      <c r="DS177" s="596"/>
      <c r="DT177" s="596"/>
      <c r="DU177" s="596"/>
      <c r="DV177" s="596"/>
      <c r="DW177" s="596"/>
      <c r="DX177" s="596"/>
      <c r="DY177" s="596"/>
      <c r="DZ177" s="596"/>
      <c r="EA177" s="596"/>
      <c r="EB177" s="596"/>
      <c r="EC177" s="596"/>
      <c r="ED177" s="596"/>
      <c r="EE177" s="596"/>
      <c r="EF177" s="596"/>
      <c r="EG177" s="596"/>
      <c r="EH177" s="596"/>
      <c r="EI177" s="596"/>
      <c r="EJ177" s="596"/>
      <c r="EK177" s="596"/>
      <c r="EL177" s="596"/>
      <c r="EM177" s="596"/>
      <c r="EN177" s="596"/>
      <c r="EO177" s="596"/>
      <c r="EP177" s="596"/>
      <c r="EQ177" s="596"/>
      <c r="ER177" s="596"/>
      <c r="ES177" s="596"/>
      <c r="ET177" s="596"/>
      <c r="EU177" s="596"/>
      <c r="EV177" s="596"/>
      <c r="EW177" s="596"/>
      <c r="EX177" s="596"/>
      <c r="EY177" s="596"/>
      <c r="EZ177" s="596"/>
      <c r="FA177" s="596"/>
      <c r="FB177" s="596"/>
      <c r="FC177" s="596"/>
      <c r="FD177" s="596"/>
      <c r="FE177" s="596"/>
      <c r="FF177" s="596"/>
      <c r="FG177" s="596"/>
      <c r="FH177" s="596"/>
      <c r="FI177" s="596"/>
      <c r="FJ177" s="596"/>
      <c r="FK177" s="596"/>
      <c r="FL177" s="596"/>
      <c r="FM177" s="596"/>
      <c r="FN177" s="596"/>
      <c r="FO177" s="596"/>
      <c r="FP177" s="596"/>
      <c r="FQ177" s="596"/>
      <c r="FR177" s="596"/>
      <c r="FS177" s="596"/>
      <c r="FT177" s="596"/>
      <c r="FU177" s="596"/>
      <c r="FV177" s="596"/>
      <c r="FW177" s="596"/>
      <c r="FX177" s="596"/>
      <c r="FY177" s="596"/>
      <c r="FZ177" s="596"/>
      <c r="GA177" s="596"/>
      <c r="GB177" s="596"/>
      <c r="GC177" s="596"/>
      <c r="GD177" s="596"/>
      <c r="GE177" s="596"/>
      <c r="GF177" s="596"/>
      <c r="GG177" s="596"/>
      <c r="GH177" s="596"/>
      <c r="GI177" s="596"/>
      <c r="GJ177" s="596"/>
      <c r="GK177" s="596"/>
      <c r="GL177" s="596"/>
      <c r="GM177" s="596"/>
      <c r="GN177" s="596"/>
      <c r="GO177" s="596"/>
      <c r="GP177" s="596"/>
      <c r="GQ177" s="596"/>
      <c r="GR177" s="596"/>
      <c r="GS177" s="596"/>
      <c r="GT177" s="596"/>
      <c r="GU177" s="596"/>
      <c r="GV177" s="596"/>
      <c r="GW177" s="596"/>
      <c r="GX177" s="596"/>
      <c r="GY177" s="596"/>
      <c r="GZ177" s="596"/>
      <c r="HA177" s="596"/>
      <c r="HB177" s="596"/>
      <c r="HC177" s="596"/>
      <c r="HD177" s="596"/>
      <c r="HE177" s="596"/>
      <c r="HF177" s="596"/>
      <c r="HG177" s="596"/>
      <c r="HH177" s="596"/>
      <c r="HI177" s="596"/>
      <c r="HJ177" s="596"/>
      <c r="HK177" s="596"/>
      <c r="HL177" s="596"/>
      <c r="HM177" s="596"/>
      <c r="HN177" s="596"/>
      <c r="HO177" s="596"/>
      <c r="HP177" s="596"/>
      <c r="HQ177" s="596"/>
      <c r="HR177" s="596"/>
      <c r="HS177" s="596"/>
      <c r="HT177" s="596"/>
      <c r="HU177" s="596"/>
      <c r="HV177" s="596"/>
      <c r="HW177" s="596"/>
      <c r="HX177" s="596"/>
      <c r="HY177" s="596"/>
      <c r="HZ177" s="596"/>
      <c r="IA177" s="596"/>
      <c r="IB177" s="596"/>
      <c r="IC177" s="596"/>
      <c r="ID177" s="596"/>
      <c r="IE177" s="596"/>
    </row>
    <row r="178" spans="1:239" s="660" customFormat="1" ht="27" customHeight="1" x14ac:dyDescent="0.25">
      <c r="A178" s="1408" t="s">
        <v>503</v>
      </c>
      <c r="B178" s="1408"/>
      <c r="C178" s="1408"/>
      <c r="D178" s="1408"/>
      <c r="E178" s="1408"/>
      <c r="F178" s="1408"/>
      <c r="G178" s="1408"/>
      <c r="H178" s="596"/>
      <c r="I178" s="596"/>
      <c r="J178" s="596"/>
      <c r="K178" s="596"/>
      <c r="L178" s="596"/>
      <c r="M178" s="596"/>
      <c r="N178" s="596"/>
      <c r="O178" s="596"/>
      <c r="P178" s="596"/>
      <c r="Q178" s="596"/>
      <c r="R178" s="596"/>
      <c r="S178" s="596"/>
      <c r="T178" s="596"/>
      <c r="U178" s="596"/>
      <c r="V178" s="596"/>
      <c r="W178" s="596"/>
      <c r="X178" s="596"/>
      <c r="Y178" s="596"/>
      <c r="Z178" s="596"/>
      <c r="AA178" s="596"/>
      <c r="AB178" s="596"/>
      <c r="AC178" s="596"/>
      <c r="AD178" s="596"/>
      <c r="AE178" s="596"/>
      <c r="AF178" s="596"/>
      <c r="AG178" s="596"/>
      <c r="AH178" s="596"/>
      <c r="AI178" s="596"/>
      <c r="AJ178" s="596"/>
      <c r="AK178" s="596"/>
      <c r="AL178" s="596"/>
      <c r="AM178" s="596"/>
      <c r="AN178" s="596"/>
      <c r="AO178" s="596"/>
      <c r="AP178" s="596"/>
      <c r="AQ178" s="596"/>
      <c r="AR178" s="596"/>
      <c r="AS178" s="596"/>
      <c r="AT178" s="596"/>
      <c r="AU178" s="596"/>
      <c r="AV178" s="596"/>
      <c r="AW178" s="596"/>
      <c r="AX178" s="596"/>
      <c r="AY178" s="596"/>
      <c r="AZ178" s="596"/>
      <c r="BA178" s="596"/>
      <c r="BB178" s="596"/>
      <c r="BC178" s="596"/>
      <c r="BD178" s="596"/>
      <c r="BE178" s="596"/>
      <c r="BF178" s="596"/>
      <c r="BG178" s="596"/>
      <c r="BH178" s="596"/>
      <c r="BI178" s="596"/>
      <c r="BJ178" s="596"/>
      <c r="BK178" s="596"/>
      <c r="BL178" s="596"/>
      <c r="BM178" s="596"/>
      <c r="BN178" s="596"/>
      <c r="BO178" s="596"/>
      <c r="BP178" s="596"/>
      <c r="BQ178" s="596"/>
      <c r="BR178" s="596"/>
      <c r="BS178" s="596"/>
      <c r="BT178" s="596"/>
      <c r="BU178" s="596"/>
      <c r="BV178" s="596"/>
      <c r="BW178" s="596"/>
      <c r="BX178" s="596"/>
      <c r="BY178" s="596"/>
      <c r="BZ178" s="596"/>
      <c r="CA178" s="596"/>
      <c r="CB178" s="596"/>
      <c r="CC178" s="596"/>
      <c r="CD178" s="596"/>
      <c r="CE178" s="596"/>
      <c r="CF178" s="596"/>
      <c r="CG178" s="596"/>
      <c r="CH178" s="596"/>
      <c r="CI178" s="596"/>
      <c r="CJ178" s="596"/>
      <c r="CK178" s="596"/>
      <c r="CL178" s="596"/>
      <c r="CM178" s="596"/>
      <c r="CN178" s="596"/>
      <c r="CO178" s="596"/>
      <c r="CP178" s="596"/>
      <c r="CQ178" s="596"/>
      <c r="CR178" s="596"/>
      <c r="CS178" s="596"/>
      <c r="CT178" s="596"/>
      <c r="CU178" s="596"/>
      <c r="CV178" s="596"/>
      <c r="CW178" s="596"/>
      <c r="CX178" s="596"/>
      <c r="CY178" s="596"/>
      <c r="CZ178" s="596"/>
      <c r="DA178" s="596"/>
      <c r="DB178" s="596"/>
      <c r="DC178" s="596"/>
      <c r="DD178" s="596"/>
      <c r="DE178" s="596"/>
      <c r="DF178" s="596"/>
      <c r="DG178" s="596"/>
      <c r="DH178" s="596"/>
      <c r="DI178" s="596"/>
      <c r="DJ178" s="596"/>
      <c r="DK178" s="596"/>
      <c r="DL178" s="596"/>
      <c r="DM178" s="596"/>
      <c r="DN178" s="596"/>
      <c r="DO178" s="596"/>
      <c r="DP178" s="596"/>
      <c r="DQ178" s="596"/>
      <c r="DR178" s="596"/>
      <c r="DS178" s="596"/>
      <c r="DT178" s="596"/>
      <c r="DU178" s="596"/>
      <c r="DV178" s="596"/>
      <c r="DW178" s="596"/>
      <c r="DX178" s="596"/>
      <c r="DY178" s="596"/>
      <c r="DZ178" s="596"/>
      <c r="EA178" s="596"/>
      <c r="EB178" s="596"/>
      <c r="EC178" s="596"/>
      <c r="ED178" s="596"/>
      <c r="EE178" s="596"/>
      <c r="EF178" s="596"/>
      <c r="EG178" s="596"/>
      <c r="EH178" s="596"/>
      <c r="EI178" s="596"/>
      <c r="EJ178" s="596"/>
      <c r="EK178" s="596"/>
      <c r="EL178" s="596"/>
      <c r="EM178" s="596"/>
      <c r="EN178" s="596"/>
      <c r="EO178" s="596"/>
      <c r="EP178" s="596"/>
      <c r="EQ178" s="596"/>
      <c r="ER178" s="596"/>
      <c r="ES178" s="596"/>
      <c r="ET178" s="596"/>
      <c r="EU178" s="596"/>
      <c r="EV178" s="596"/>
      <c r="EW178" s="596"/>
      <c r="EX178" s="596"/>
      <c r="EY178" s="596"/>
      <c r="EZ178" s="596"/>
      <c r="FA178" s="596"/>
      <c r="FB178" s="596"/>
      <c r="FC178" s="596"/>
      <c r="FD178" s="596"/>
      <c r="FE178" s="596"/>
      <c r="FF178" s="596"/>
      <c r="FG178" s="596"/>
      <c r="FH178" s="596"/>
      <c r="FI178" s="596"/>
      <c r="FJ178" s="596"/>
      <c r="FK178" s="596"/>
      <c r="FL178" s="596"/>
      <c r="FM178" s="596"/>
      <c r="FN178" s="596"/>
      <c r="FO178" s="596"/>
      <c r="FP178" s="596"/>
      <c r="FQ178" s="596"/>
      <c r="FR178" s="596"/>
      <c r="FS178" s="596"/>
      <c r="FT178" s="596"/>
      <c r="FU178" s="596"/>
      <c r="FV178" s="596"/>
      <c r="FW178" s="596"/>
      <c r="FX178" s="596"/>
      <c r="FY178" s="596"/>
      <c r="FZ178" s="596"/>
      <c r="GA178" s="596"/>
      <c r="GB178" s="596"/>
      <c r="GC178" s="596"/>
      <c r="GD178" s="596"/>
      <c r="GE178" s="596"/>
      <c r="GF178" s="596"/>
      <c r="GG178" s="596"/>
      <c r="GH178" s="596"/>
      <c r="GI178" s="596"/>
      <c r="GJ178" s="596"/>
      <c r="GK178" s="596"/>
      <c r="GL178" s="596"/>
      <c r="GM178" s="596"/>
      <c r="GN178" s="596"/>
      <c r="GO178" s="596"/>
      <c r="GP178" s="596"/>
      <c r="GQ178" s="596"/>
      <c r="GR178" s="596"/>
      <c r="GS178" s="596"/>
      <c r="GT178" s="596"/>
      <c r="GU178" s="596"/>
      <c r="GV178" s="596"/>
      <c r="GW178" s="596"/>
      <c r="GX178" s="596"/>
      <c r="GY178" s="596"/>
      <c r="GZ178" s="596"/>
      <c r="HA178" s="596"/>
      <c r="HB178" s="596"/>
      <c r="HC178" s="596"/>
      <c r="HD178" s="596"/>
      <c r="HE178" s="596"/>
      <c r="HF178" s="596"/>
      <c r="HG178" s="596"/>
      <c r="HH178" s="596"/>
      <c r="HI178" s="596"/>
      <c r="HJ178" s="596"/>
      <c r="HK178" s="596"/>
      <c r="HL178" s="596"/>
      <c r="HM178" s="596"/>
      <c r="HN178" s="596"/>
      <c r="HO178" s="596"/>
      <c r="HP178" s="596"/>
      <c r="HQ178" s="596"/>
      <c r="HR178" s="596"/>
      <c r="HS178" s="596"/>
      <c r="HT178" s="596"/>
      <c r="HU178" s="596"/>
      <c r="HV178" s="596"/>
      <c r="HW178" s="596"/>
      <c r="HX178" s="596"/>
      <c r="HY178" s="596"/>
      <c r="HZ178" s="596"/>
      <c r="IA178" s="596"/>
      <c r="IB178" s="596"/>
      <c r="IC178" s="596"/>
      <c r="ID178" s="596"/>
      <c r="IE178" s="596"/>
    </row>
    <row r="179" spans="1:239" s="660" customFormat="1" ht="15.95" customHeight="1" x14ac:dyDescent="0.25">
      <c r="A179" s="1425" t="s">
        <v>554</v>
      </c>
      <c r="B179" s="1425"/>
      <c r="C179" s="1425"/>
      <c r="D179" s="1425"/>
      <c r="E179" s="1425"/>
      <c r="F179" s="1425"/>
      <c r="G179" s="1425"/>
      <c r="H179" s="596"/>
      <c r="I179" s="596"/>
      <c r="J179" s="596"/>
      <c r="K179" s="596"/>
      <c r="L179" s="596"/>
      <c r="M179" s="596"/>
      <c r="N179" s="596"/>
      <c r="O179" s="596"/>
      <c r="P179" s="596"/>
      <c r="Q179" s="596"/>
      <c r="R179" s="596"/>
      <c r="S179" s="596"/>
      <c r="T179" s="596"/>
      <c r="U179" s="596"/>
      <c r="V179" s="596"/>
      <c r="W179" s="596"/>
      <c r="X179" s="596"/>
      <c r="Y179" s="596"/>
      <c r="Z179" s="596"/>
      <c r="AA179" s="596"/>
      <c r="AB179" s="596"/>
      <c r="AC179" s="596"/>
      <c r="AD179" s="596"/>
      <c r="AE179" s="596"/>
      <c r="AF179" s="596"/>
      <c r="AG179" s="596"/>
      <c r="AH179" s="596"/>
      <c r="AI179" s="596"/>
      <c r="AJ179" s="596"/>
      <c r="AK179" s="596"/>
      <c r="AL179" s="596"/>
      <c r="AM179" s="596"/>
      <c r="AN179" s="596"/>
      <c r="AO179" s="596"/>
      <c r="AP179" s="596"/>
      <c r="AQ179" s="596"/>
      <c r="AR179" s="596"/>
      <c r="AS179" s="596"/>
      <c r="AT179" s="596"/>
      <c r="AU179" s="596"/>
      <c r="AV179" s="596"/>
      <c r="AW179" s="596"/>
      <c r="AX179" s="596"/>
      <c r="AY179" s="596"/>
      <c r="AZ179" s="596"/>
      <c r="BA179" s="596"/>
      <c r="BB179" s="596"/>
      <c r="BC179" s="596"/>
      <c r="BD179" s="596"/>
      <c r="BE179" s="596"/>
      <c r="BF179" s="596"/>
      <c r="BG179" s="596"/>
      <c r="BH179" s="596"/>
      <c r="BI179" s="596"/>
      <c r="BJ179" s="596"/>
      <c r="BK179" s="596"/>
      <c r="BL179" s="596"/>
      <c r="BM179" s="596"/>
      <c r="BN179" s="596"/>
      <c r="BO179" s="596"/>
      <c r="BP179" s="596"/>
      <c r="BQ179" s="596"/>
      <c r="BR179" s="596"/>
      <c r="BS179" s="596"/>
      <c r="BT179" s="596"/>
      <c r="BU179" s="596"/>
      <c r="BV179" s="596"/>
      <c r="BW179" s="596"/>
      <c r="BX179" s="596"/>
      <c r="BY179" s="596"/>
      <c r="BZ179" s="596"/>
      <c r="CA179" s="596"/>
      <c r="CB179" s="596"/>
      <c r="CC179" s="596"/>
      <c r="CD179" s="596"/>
      <c r="CE179" s="596"/>
      <c r="CF179" s="596"/>
      <c r="CG179" s="596"/>
      <c r="CH179" s="596"/>
      <c r="CI179" s="596"/>
      <c r="CJ179" s="596"/>
      <c r="CK179" s="596"/>
      <c r="CL179" s="596"/>
      <c r="CM179" s="596"/>
      <c r="CN179" s="596"/>
      <c r="CO179" s="596"/>
      <c r="CP179" s="596"/>
      <c r="CQ179" s="596"/>
      <c r="CR179" s="596"/>
      <c r="CS179" s="596"/>
      <c r="CT179" s="596"/>
      <c r="CU179" s="596"/>
      <c r="CV179" s="596"/>
      <c r="CW179" s="596"/>
      <c r="CX179" s="596"/>
      <c r="CY179" s="596"/>
      <c r="CZ179" s="596"/>
      <c r="DA179" s="596"/>
      <c r="DB179" s="596"/>
      <c r="DC179" s="596"/>
      <c r="DD179" s="596"/>
      <c r="DE179" s="596"/>
      <c r="DF179" s="596"/>
      <c r="DG179" s="596"/>
      <c r="DH179" s="596"/>
      <c r="DI179" s="596"/>
      <c r="DJ179" s="596"/>
      <c r="DK179" s="596"/>
      <c r="DL179" s="596"/>
      <c r="DM179" s="596"/>
      <c r="DN179" s="596"/>
      <c r="DO179" s="596"/>
      <c r="DP179" s="596"/>
      <c r="DQ179" s="596"/>
      <c r="DR179" s="596"/>
      <c r="DS179" s="596"/>
      <c r="DT179" s="596"/>
      <c r="DU179" s="596"/>
      <c r="DV179" s="596"/>
      <c r="DW179" s="596"/>
      <c r="DX179" s="596"/>
      <c r="DY179" s="596"/>
      <c r="DZ179" s="596"/>
      <c r="EA179" s="596"/>
      <c r="EB179" s="596"/>
      <c r="EC179" s="596"/>
      <c r="ED179" s="596"/>
      <c r="EE179" s="596"/>
      <c r="EF179" s="596"/>
      <c r="EG179" s="596"/>
      <c r="EH179" s="596"/>
      <c r="EI179" s="596"/>
      <c r="EJ179" s="596"/>
      <c r="EK179" s="596"/>
      <c r="EL179" s="596"/>
      <c r="EM179" s="596"/>
      <c r="EN179" s="596"/>
      <c r="EO179" s="596"/>
      <c r="EP179" s="596"/>
      <c r="EQ179" s="596"/>
      <c r="ER179" s="596"/>
      <c r="ES179" s="596"/>
      <c r="ET179" s="596"/>
      <c r="EU179" s="596"/>
      <c r="EV179" s="596"/>
      <c r="EW179" s="596"/>
      <c r="EX179" s="596"/>
      <c r="EY179" s="596"/>
      <c r="EZ179" s="596"/>
      <c r="FA179" s="596"/>
      <c r="FB179" s="596"/>
      <c r="FC179" s="596"/>
      <c r="FD179" s="596"/>
      <c r="FE179" s="596"/>
      <c r="FF179" s="596"/>
      <c r="FG179" s="596"/>
      <c r="FH179" s="596"/>
      <c r="FI179" s="596"/>
      <c r="FJ179" s="596"/>
      <c r="FK179" s="596"/>
      <c r="FL179" s="596"/>
      <c r="FM179" s="596"/>
      <c r="FN179" s="596"/>
      <c r="FO179" s="596"/>
      <c r="FP179" s="596"/>
      <c r="FQ179" s="596"/>
      <c r="FR179" s="596"/>
      <c r="FS179" s="596"/>
      <c r="FT179" s="596"/>
      <c r="FU179" s="596"/>
      <c r="FV179" s="596"/>
      <c r="FW179" s="596"/>
      <c r="FX179" s="596"/>
      <c r="FY179" s="596"/>
      <c r="FZ179" s="596"/>
      <c r="GA179" s="596"/>
      <c r="GB179" s="596"/>
      <c r="GC179" s="596"/>
      <c r="GD179" s="596"/>
      <c r="GE179" s="596"/>
      <c r="GF179" s="596"/>
      <c r="GG179" s="596"/>
      <c r="GH179" s="596"/>
      <c r="GI179" s="596"/>
      <c r="GJ179" s="596"/>
      <c r="GK179" s="596"/>
      <c r="GL179" s="596"/>
      <c r="GM179" s="596"/>
      <c r="GN179" s="596"/>
      <c r="GO179" s="596"/>
      <c r="GP179" s="596"/>
      <c r="GQ179" s="596"/>
      <c r="GR179" s="596"/>
      <c r="GS179" s="596"/>
      <c r="GT179" s="596"/>
      <c r="GU179" s="596"/>
      <c r="GV179" s="596"/>
      <c r="GW179" s="596"/>
      <c r="GX179" s="596"/>
      <c r="GY179" s="596"/>
      <c r="GZ179" s="596"/>
      <c r="HA179" s="596"/>
      <c r="HB179" s="596"/>
      <c r="HC179" s="596"/>
      <c r="HD179" s="596"/>
      <c r="HE179" s="596"/>
      <c r="HF179" s="596"/>
      <c r="HG179" s="596"/>
      <c r="HH179" s="596"/>
      <c r="HI179" s="596"/>
      <c r="HJ179" s="596"/>
      <c r="HK179" s="596"/>
      <c r="HL179" s="596"/>
      <c r="HM179" s="596"/>
      <c r="HN179" s="596"/>
      <c r="HO179" s="596"/>
      <c r="HP179" s="596"/>
      <c r="HQ179" s="596"/>
      <c r="HR179" s="596"/>
      <c r="HS179" s="596"/>
      <c r="HT179" s="596"/>
      <c r="HU179" s="596"/>
      <c r="HV179" s="596"/>
      <c r="HW179" s="596"/>
      <c r="HX179" s="596"/>
      <c r="HY179" s="596"/>
      <c r="HZ179" s="596"/>
      <c r="IA179" s="596"/>
      <c r="IB179" s="596"/>
      <c r="IC179" s="596"/>
      <c r="ID179" s="596"/>
      <c r="IE179" s="596"/>
    </row>
    <row r="180" spans="1:239" s="660" customFormat="1" ht="15.95" customHeight="1" x14ac:dyDescent="0.25">
      <c r="A180" s="1425" t="s">
        <v>555</v>
      </c>
      <c r="B180" s="1425"/>
      <c r="C180" s="1425"/>
      <c r="D180" s="1425"/>
      <c r="E180" s="1425"/>
      <c r="F180" s="1425"/>
      <c r="G180" s="1425"/>
      <c r="H180" s="596"/>
      <c r="I180" s="596"/>
      <c r="J180" s="596"/>
      <c r="K180" s="596"/>
      <c r="L180" s="596"/>
      <c r="M180" s="596"/>
      <c r="N180" s="596"/>
      <c r="O180" s="596"/>
      <c r="P180" s="596"/>
      <c r="Q180" s="596"/>
      <c r="R180" s="596"/>
      <c r="S180" s="596"/>
      <c r="T180" s="596"/>
      <c r="U180" s="596"/>
      <c r="V180" s="596"/>
      <c r="W180" s="596"/>
      <c r="X180" s="596"/>
      <c r="Y180" s="596"/>
      <c r="Z180" s="596"/>
      <c r="AA180" s="596"/>
      <c r="AB180" s="596"/>
      <c r="AC180" s="596"/>
      <c r="AD180" s="596"/>
      <c r="AE180" s="596"/>
      <c r="AF180" s="596"/>
      <c r="AG180" s="596"/>
      <c r="AH180" s="596"/>
      <c r="AI180" s="596"/>
      <c r="AJ180" s="596"/>
      <c r="AK180" s="596"/>
      <c r="AL180" s="596"/>
      <c r="AM180" s="596"/>
      <c r="AN180" s="596"/>
      <c r="AO180" s="596"/>
      <c r="AP180" s="596"/>
      <c r="AQ180" s="596"/>
      <c r="AR180" s="596"/>
      <c r="AS180" s="596"/>
      <c r="AT180" s="596"/>
      <c r="AU180" s="596"/>
      <c r="AV180" s="596"/>
      <c r="AW180" s="596"/>
      <c r="AX180" s="596"/>
      <c r="AY180" s="596"/>
      <c r="AZ180" s="596"/>
      <c r="BA180" s="596"/>
      <c r="BB180" s="596"/>
      <c r="BC180" s="596"/>
      <c r="BD180" s="596"/>
      <c r="BE180" s="596"/>
      <c r="BF180" s="596"/>
      <c r="BG180" s="596"/>
      <c r="BH180" s="596"/>
      <c r="BI180" s="596"/>
      <c r="BJ180" s="596"/>
      <c r="BK180" s="596"/>
      <c r="BL180" s="596"/>
      <c r="BM180" s="596"/>
      <c r="BN180" s="596"/>
      <c r="BO180" s="596"/>
      <c r="BP180" s="596"/>
      <c r="BQ180" s="596"/>
      <c r="BR180" s="596"/>
      <c r="BS180" s="596"/>
      <c r="BT180" s="596"/>
      <c r="BU180" s="596"/>
      <c r="BV180" s="596"/>
      <c r="BW180" s="596"/>
      <c r="BX180" s="596"/>
      <c r="BY180" s="596"/>
      <c r="BZ180" s="596"/>
      <c r="CA180" s="596"/>
      <c r="CB180" s="596"/>
      <c r="CC180" s="596"/>
      <c r="CD180" s="596"/>
      <c r="CE180" s="596"/>
      <c r="CF180" s="596"/>
      <c r="CG180" s="596"/>
      <c r="CH180" s="596"/>
      <c r="CI180" s="596"/>
      <c r="CJ180" s="596"/>
      <c r="CK180" s="596"/>
      <c r="CL180" s="596"/>
      <c r="CM180" s="596"/>
      <c r="CN180" s="596"/>
      <c r="CO180" s="596"/>
      <c r="CP180" s="596"/>
      <c r="CQ180" s="596"/>
      <c r="CR180" s="596"/>
      <c r="CS180" s="596"/>
      <c r="CT180" s="596"/>
      <c r="CU180" s="596"/>
      <c r="CV180" s="596"/>
      <c r="CW180" s="596"/>
      <c r="CX180" s="596"/>
      <c r="CY180" s="596"/>
      <c r="CZ180" s="596"/>
      <c r="DA180" s="596"/>
      <c r="DB180" s="596"/>
      <c r="DC180" s="596"/>
      <c r="DD180" s="596"/>
      <c r="DE180" s="596"/>
      <c r="DF180" s="596"/>
      <c r="DG180" s="596"/>
      <c r="DH180" s="596"/>
      <c r="DI180" s="596"/>
      <c r="DJ180" s="596"/>
      <c r="DK180" s="596"/>
      <c r="DL180" s="596"/>
      <c r="DM180" s="596"/>
      <c r="DN180" s="596"/>
      <c r="DO180" s="596"/>
      <c r="DP180" s="596"/>
      <c r="DQ180" s="596"/>
      <c r="DR180" s="596"/>
      <c r="DS180" s="596"/>
      <c r="DT180" s="596"/>
      <c r="DU180" s="596"/>
      <c r="DV180" s="596"/>
      <c r="DW180" s="596"/>
      <c r="DX180" s="596"/>
      <c r="DY180" s="596"/>
      <c r="DZ180" s="596"/>
      <c r="EA180" s="596"/>
      <c r="EB180" s="596"/>
      <c r="EC180" s="596"/>
      <c r="ED180" s="596"/>
      <c r="EE180" s="596"/>
      <c r="EF180" s="596"/>
      <c r="EG180" s="596"/>
      <c r="EH180" s="596"/>
      <c r="EI180" s="596"/>
      <c r="EJ180" s="596"/>
      <c r="EK180" s="596"/>
      <c r="EL180" s="596"/>
      <c r="EM180" s="596"/>
      <c r="EN180" s="596"/>
      <c r="EO180" s="596"/>
      <c r="EP180" s="596"/>
      <c r="EQ180" s="596"/>
      <c r="ER180" s="596"/>
      <c r="ES180" s="596"/>
      <c r="ET180" s="596"/>
      <c r="EU180" s="596"/>
      <c r="EV180" s="596"/>
      <c r="EW180" s="596"/>
      <c r="EX180" s="596"/>
      <c r="EY180" s="596"/>
      <c r="EZ180" s="596"/>
      <c r="FA180" s="596"/>
      <c r="FB180" s="596"/>
      <c r="FC180" s="596"/>
      <c r="FD180" s="596"/>
      <c r="FE180" s="596"/>
      <c r="FF180" s="596"/>
      <c r="FG180" s="596"/>
      <c r="FH180" s="596"/>
      <c r="FI180" s="596"/>
      <c r="FJ180" s="596"/>
      <c r="FK180" s="596"/>
      <c r="FL180" s="596"/>
      <c r="FM180" s="596"/>
      <c r="FN180" s="596"/>
      <c r="FO180" s="596"/>
      <c r="FP180" s="596"/>
      <c r="FQ180" s="596"/>
      <c r="FR180" s="596"/>
      <c r="FS180" s="596"/>
      <c r="FT180" s="596"/>
      <c r="FU180" s="596"/>
      <c r="FV180" s="596"/>
      <c r="FW180" s="596"/>
      <c r="FX180" s="596"/>
      <c r="FY180" s="596"/>
      <c r="FZ180" s="596"/>
      <c r="GA180" s="596"/>
      <c r="GB180" s="596"/>
      <c r="GC180" s="596"/>
      <c r="GD180" s="596"/>
      <c r="GE180" s="596"/>
      <c r="GF180" s="596"/>
      <c r="GG180" s="596"/>
      <c r="GH180" s="596"/>
      <c r="GI180" s="596"/>
      <c r="GJ180" s="596"/>
      <c r="GK180" s="596"/>
      <c r="GL180" s="596"/>
      <c r="GM180" s="596"/>
      <c r="GN180" s="596"/>
      <c r="GO180" s="596"/>
      <c r="GP180" s="596"/>
      <c r="GQ180" s="596"/>
      <c r="GR180" s="596"/>
      <c r="GS180" s="596"/>
      <c r="GT180" s="596"/>
      <c r="GU180" s="596"/>
      <c r="GV180" s="596"/>
      <c r="GW180" s="596"/>
      <c r="GX180" s="596"/>
      <c r="GY180" s="596"/>
      <c r="GZ180" s="596"/>
      <c r="HA180" s="596"/>
      <c r="HB180" s="596"/>
      <c r="HC180" s="596"/>
      <c r="HD180" s="596"/>
      <c r="HE180" s="596"/>
      <c r="HF180" s="596"/>
      <c r="HG180" s="596"/>
      <c r="HH180" s="596"/>
      <c r="HI180" s="596"/>
      <c r="HJ180" s="596"/>
      <c r="HK180" s="596"/>
      <c r="HL180" s="596"/>
      <c r="HM180" s="596"/>
      <c r="HN180" s="596"/>
      <c r="HO180" s="596"/>
      <c r="HP180" s="596"/>
      <c r="HQ180" s="596"/>
      <c r="HR180" s="596"/>
      <c r="HS180" s="596"/>
      <c r="HT180" s="596"/>
      <c r="HU180" s="596"/>
      <c r="HV180" s="596"/>
      <c r="HW180" s="596"/>
      <c r="HX180" s="596"/>
      <c r="HY180" s="596"/>
      <c r="HZ180" s="596"/>
      <c r="IA180" s="596"/>
      <c r="IB180" s="596"/>
      <c r="IC180" s="596"/>
      <c r="ID180" s="596"/>
      <c r="IE180" s="596"/>
    </row>
    <row r="181" spans="1:239" s="662" customFormat="1" ht="24.95" customHeight="1" x14ac:dyDescent="0.25">
      <c r="A181" s="645" t="s">
        <v>495</v>
      </c>
      <c r="B181" s="661"/>
      <c r="C181" s="661"/>
      <c r="D181" s="661"/>
      <c r="E181" s="661"/>
      <c r="F181" s="661"/>
      <c r="G181" s="661"/>
    </row>
    <row r="182" spans="1:239" s="653" customFormat="1" ht="24.95" customHeight="1" thickBot="1" x14ac:dyDescent="0.25">
      <c r="A182" s="1429" t="s">
        <v>953</v>
      </c>
      <c r="B182" s="1429"/>
      <c r="C182" s="1429"/>
      <c r="D182" s="1429"/>
      <c r="E182" s="1429"/>
      <c r="F182" s="1429"/>
      <c r="G182" s="668" t="s">
        <v>92</v>
      </c>
    </row>
    <row r="183" spans="1:239" ht="20.100000000000001" customHeight="1" x14ac:dyDescent="0.2">
      <c r="A183" s="1426" t="s">
        <v>521</v>
      </c>
      <c r="B183" s="1412" t="s">
        <v>496</v>
      </c>
      <c r="C183" s="1413"/>
      <c r="D183" s="1414"/>
      <c r="E183" s="1412" t="s">
        <v>497</v>
      </c>
      <c r="F183" s="1413"/>
      <c r="G183" s="1413"/>
    </row>
    <row r="184" spans="1:239" ht="20.100000000000001" customHeight="1" x14ac:dyDescent="0.2">
      <c r="A184" s="1427"/>
      <c r="B184" s="1415" t="s">
        <v>15</v>
      </c>
      <c r="C184" s="1417" t="s">
        <v>498</v>
      </c>
      <c r="D184" s="1418"/>
      <c r="E184" s="1415" t="s">
        <v>15</v>
      </c>
      <c r="F184" s="1417" t="s">
        <v>498</v>
      </c>
      <c r="G184" s="1419"/>
    </row>
    <row r="185" spans="1:239" s="644" customFormat="1" ht="20.100000000000001" customHeight="1" x14ac:dyDescent="0.2">
      <c r="A185" s="1428"/>
      <c r="B185" s="1416"/>
      <c r="C185" s="1151" t="s">
        <v>499</v>
      </c>
      <c r="D185" s="1151" t="s">
        <v>500</v>
      </c>
      <c r="E185" s="1416"/>
      <c r="F185" s="1151" t="s">
        <v>499</v>
      </c>
      <c r="G185" s="1150" t="s">
        <v>500</v>
      </c>
    </row>
    <row r="186" spans="1:239" s="656" customFormat="1" ht="20.100000000000001" customHeight="1" x14ac:dyDescent="0.2">
      <c r="A186" s="591" t="s">
        <v>556</v>
      </c>
      <c r="B186" s="633">
        <f t="shared" ref="B186:G186" si="10">SUM(B187,B189,B196,B202)</f>
        <v>9195936</v>
      </c>
      <c r="C186" s="633">
        <f t="shared" si="10"/>
        <v>9017280.0000000019</v>
      </c>
      <c r="D186" s="633">
        <f t="shared" si="10"/>
        <v>178655.99999999997</v>
      </c>
      <c r="E186" s="633">
        <f t="shared" si="10"/>
        <v>9112774</v>
      </c>
      <c r="F186" s="633">
        <f t="shared" si="10"/>
        <v>8902357</v>
      </c>
      <c r="G186" s="633">
        <f t="shared" si="10"/>
        <v>210417</v>
      </c>
    </row>
    <row r="187" spans="1:239" s="656" customFormat="1" ht="20.100000000000001" customHeight="1" x14ac:dyDescent="0.2">
      <c r="A187" s="591" t="s">
        <v>515</v>
      </c>
      <c r="B187" s="633">
        <v>0</v>
      </c>
      <c r="C187" s="633">
        <v>0</v>
      </c>
      <c r="D187" s="633">
        <v>0</v>
      </c>
      <c r="E187" s="633">
        <v>0</v>
      </c>
      <c r="F187" s="633">
        <v>0</v>
      </c>
      <c r="G187" s="633">
        <v>0</v>
      </c>
    </row>
    <row r="188" spans="1:239" ht="20.100000000000001" customHeight="1" x14ac:dyDescent="0.2">
      <c r="A188" s="15" t="s">
        <v>557</v>
      </c>
      <c r="B188" s="636">
        <v>0</v>
      </c>
      <c r="C188" s="636">
        <v>0</v>
      </c>
      <c r="D188" s="636">
        <v>0</v>
      </c>
      <c r="E188" s="636">
        <v>0</v>
      </c>
      <c r="F188" s="636">
        <v>0</v>
      </c>
      <c r="G188" s="636">
        <v>0</v>
      </c>
    </row>
    <row r="189" spans="1:239" s="665" customFormat="1" ht="20.100000000000001" customHeight="1" x14ac:dyDescent="0.2">
      <c r="A189" s="591" t="s">
        <v>119</v>
      </c>
      <c r="B189" s="633">
        <v>189667.00000000009</v>
      </c>
      <c r="C189" s="633">
        <v>178959</v>
      </c>
      <c r="D189" s="633">
        <v>10707.999999999998</v>
      </c>
      <c r="E189" s="633">
        <v>189042.00000000009</v>
      </c>
      <c r="F189" s="633">
        <v>181237.00000000003</v>
      </c>
      <c r="G189" s="633">
        <v>7805</v>
      </c>
    </row>
    <row r="190" spans="1:239" s="665" customFormat="1" ht="20.100000000000001" customHeight="1" x14ac:dyDescent="0.2">
      <c r="A190" s="15" t="s">
        <v>558</v>
      </c>
      <c r="B190" s="636">
        <v>302</v>
      </c>
      <c r="C190" s="636">
        <v>0</v>
      </c>
      <c r="D190" s="636">
        <v>302</v>
      </c>
      <c r="E190" s="636">
        <v>302</v>
      </c>
      <c r="F190" s="636">
        <v>0</v>
      </c>
      <c r="G190" s="636">
        <v>302</v>
      </c>
    </row>
    <row r="191" spans="1:239" s="665" customFormat="1" ht="20.100000000000001" customHeight="1" x14ac:dyDescent="0.2">
      <c r="A191" s="15" t="s">
        <v>559</v>
      </c>
      <c r="B191" s="636">
        <v>0</v>
      </c>
      <c r="C191" s="636">
        <v>0</v>
      </c>
      <c r="D191" s="636">
        <v>0</v>
      </c>
      <c r="E191" s="636">
        <v>0</v>
      </c>
      <c r="F191" s="636">
        <v>0</v>
      </c>
      <c r="G191" s="636">
        <v>0</v>
      </c>
    </row>
    <row r="192" spans="1:239" s="665" customFormat="1" ht="20.100000000000001" customHeight="1" x14ac:dyDescent="0.2">
      <c r="A192" s="15" t="s">
        <v>597</v>
      </c>
      <c r="B192" s="636">
        <v>189274</v>
      </c>
      <c r="C192" s="636">
        <v>178959</v>
      </c>
      <c r="D192" s="636">
        <v>10315</v>
      </c>
      <c r="E192" s="636">
        <v>188653.00000000003</v>
      </c>
      <c r="F192" s="636">
        <v>181237</v>
      </c>
      <c r="G192" s="636">
        <v>7416</v>
      </c>
    </row>
    <row r="193" spans="1:7" s="665" customFormat="1" ht="20.100000000000001" customHeight="1" x14ac:dyDescent="0.2">
      <c r="A193" s="385" t="s">
        <v>561</v>
      </c>
      <c r="B193" s="636">
        <v>0</v>
      </c>
      <c r="C193" s="636">
        <v>0</v>
      </c>
      <c r="D193" s="636">
        <v>0</v>
      </c>
      <c r="E193" s="636">
        <v>0</v>
      </c>
      <c r="F193" s="636">
        <v>0</v>
      </c>
      <c r="G193" s="636">
        <v>0</v>
      </c>
    </row>
    <row r="194" spans="1:7" s="665" customFormat="1" ht="20.100000000000001" customHeight="1" x14ac:dyDescent="0.2">
      <c r="A194" s="385" t="s">
        <v>562</v>
      </c>
      <c r="B194" s="636">
        <v>91</v>
      </c>
      <c r="C194" s="636">
        <v>0</v>
      </c>
      <c r="D194" s="636">
        <v>91</v>
      </c>
      <c r="E194" s="636">
        <v>87</v>
      </c>
      <c r="F194" s="636">
        <v>0</v>
      </c>
      <c r="G194" s="636">
        <v>87</v>
      </c>
    </row>
    <row r="195" spans="1:7" s="665" customFormat="1" ht="20.100000000000001" customHeight="1" x14ac:dyDescent="0.2">
      <c r="A195" s="385" t="s">
        <v>563</v>
      </c>
      <c r="B195" s="636">
        <v>0</v>
      </c>
      <c r="C195" s="636">
        <v>0</v>
      </c>
      <c r="D195" s="636">
        <v>0</v>
      </c>
      <c r="E195" s="636">
        <v>0</v>
      </c>
      <c r="F195" s="636">
        <v>0</v>
      </c>
      <c r="G195" s="636">
        <v>0</v>
      </c>
    </row>
    <row r="196" spans="1:7" s="656" customFormat="1" ht="20.100000000000001" customHeight="1" x14ac:dyDescent="0.2">
      <c r="A196" s="632" t="s">
        <v>123</v>
      </c>
      <c r="B196" s="633">
        <v>2022576.0000000005</v>
      </c>
      <c r="C196" s="633">
        <v>1996712.0000000014</v>
      </c>
      <c r="D196" s="633">
        <v>25864.000000000007</v>
      </c>
      <c r="E196" s="633">
        <v>2016022.9999999995</v>
      </c>
      <c r="F196" s="633">
        <v>1981543</v>
      </c>
      <c r="G196" s="633">
        <v>34479.999999999978</v>
      </c>
    </row>
    <row r="197" spans="1:7" ht="20.100000000000001" customHeight="1" x14ac:dyDescent="0.2">
      <c r="A197" s="385" t="s">
        <v>564</v>
      </c>
      <c r="B197" s="666">
        <v>0</v>
      </c>
      <c r="C197" s="636">
        <v>0</v>
      </c>
      <c r="D197" s="636">
        <v>0</v>
      </c>
      <c r="E197" s="636">
        <v>0</v>
      </c>
      <c r="F197" s="636">
        <v>0</v>
      </c>
      <c r="G197" s="636">
        <v>0</v>
      </c>
    </row>
    <row r="198" spans="1:7" ht="20.100000000000001" customHeight="1" x14ac:dyDescent="0.2">
      <c r="A198" s="385" t="s">
        <v>565</v>
      </c>
      <c r="B198" s="636">
        <v>2022576</v>
      </c>
      <c r="C198" s="636">
        <v>1996711.9999999995</v>
      </c>
      <c r="D198" s="636">
        <v>25864</v>
      </c>
      <c r="E198" s="636">
        <v>2016023.0000000002</v>
      </c>
      <c r="F198" s="636">
        <v>1981542.9999999998</v>
      </c>
      <c r="G198" s="636">
        <v>34480</v>
      </c>
    </row>
    <row r="199" spans="1:7" ht="20.100000000000001" customHeight="1" x14ac:dyDescent="0.2">
      <c r="A199" s="385" t="s">
        <v>566</v>
      </c>
      <c r="B199" s="636">
        <v>0</v>
      </c>
      <c r="C199" s="636">
        <v>0</v>
      </c>
      <c r="D199" s="636">
        <v>0</v>
      </c>
      <c r="E199" s="636">
        <v>0</v>
      </c>
      <c r="F199" s="636">
        <v>0</v>
      </c>
      <c r="G199" s="636">
        <v>0</v>
      </c>
    </row>
    <row r="200" spans="1:7" ht="20.100000000000001" customHeight="1" x14ac:dyDescent="0.2">
      <c r="A200" s="385" t="s">
        <v>567</v>
      </c>
      <c r="B200" s="666">
        <v>0</v>
      </c>
      <c r="C200" s="636">
        <v>0</v>
      </c>
      <c r="D200" s="636">
        <v>0</v>
      </c>
      <c r="E200" s="636">
        <v>0</v>
      </c>
      <c r="F200" s="636">
        <v>0</v>
      </c>
      <c r="G200" s="636">
        <v>0</v>
      </c>
    </row>
    <row r="201" spans="1:7" ht="20.100000000000001" customHeight="1" x14ac:dyDescent="0.2">
      <c r="A201" s="385" t="s">
        <v>568</v>
      </c>
      <c r="B201" s="666">
        <v>0</v>
      </c>
      <c r="C201" s="636">
        <v>0</v>
      </c>
      <c r="D201" s="636">
        <v>0</v>
      </c>
      <c r="E201" s="636">
        <v>0</v>
      </c>
      <c r="F201" s="636">
        <v>0</v>
      </c>
      <c r="G201" s="636">
        <v>0</v>
      </c>
    </row>
    <row r="202" spans="1:7" s="656" customFormat="1" ht="20.100000000000001" customHeight="1" x14ac:dyDescent="0.2">
      <c r="A202" s="632" t="s">
        <v>127</v>
      </c>
      <c r="B202" s="633">
        <v>6983693</v>
      </c>
      <c r="C202" s="633">
        <v>6841609.0000000009</v>
      </c>
      <c r="D202" s="633">
        <v>142083.99999999997</v>
      </c>
      <c r="E202" s="633">
        <v>6907709</v>
      </c>
      <c r="F202" s="633">
        <v>6739576.9999999991</v>
      </c>
      <c r="G202" s="633">
        <v>168132.00000000003</v>
      </c>
    </row>
    <row r="203" spans="1:7" s="656" customFormat="1" ht="20.100000000000001" customHeight="1" x14ac:dyDescent="0.2">
      <c r="A203" s="385" t="s">
        <v>569</v>
      </c>
      <c r="B203" s="636">
        <v>0</v>
      </c>
      <c r="C203" s="636">
        <v>0</v>
      </c>
      <c r="D203" s="636">
        <v>0</v>
      </c>
      <c r="E203" s="636">
        <v>0</v>
      </c>
      <c r="F203" s="636">
        <v>0</v>
      </c>
      <c r="G203" s="636">
        <v>0</v>
      </c>
    </row>
    <row r="204" spans="1:7" s="656" customFormat="1" ht="20.100000000000001" customHeight="1" x14ac:dyDescent="0.2">
      <c r="A204" s="385" t="s">
        <v>570</v>
      </c>
      <c r="B204" s="636">
        <v>0</v>
      </c>
      <c r="C204" s="636">
        <v>0</v>
      </c>
      <c r="D204" s="636">
        <v>0</v>
      </c>
      <c r="E204" s="636">
        <v>0</v>
      </c>
      <c r="F204" s="636">
        <v>0</v>
      </c>
      <c r="G204" s="636">
        <v>0</v>
      </c>
    </row>
    <row r="205" spans="1:7" s="656" customFormat="1" ht="20.100000000000001" customHeight="1" x14ac:dyDescent="0.2">
      <c r="A205" s="385" t="s">
        <v>571</v>
      </c>
      <c r="B205" s="636">
        <v>6662016</v>
      </c>
      <c r="C205" s="636">
        <v>6531282</v>
      </c>
      <c r="D205" s="636">
        <v>130734.00000000003</v>
      </c>
      <c r="E205" s="636">
        <v>6586553</v>
      </c>
      <c r="F205" s="636">
        <v>6445421.9999999981</v>
      </c>
      <c r="G205" s="636">
        <v>141130.99999999997</v>
      </c>
    </row>
    <row r="206" spans="1:7" s="656" customFormat="1" ht="20.100000000000001" customHeight="1" x14ac:dyDescent="0.2">
      <c r="A206" s="385" t="s">
        <v>572</v>
      </c>
      <c r="B206" s="636">
        <v>321398.00000000006</v>
      </c>
      <c r="C206" s="636">
        <v>310327</v>
      </c>
      <c r="D206" s="636">
        <v>11071</v>
      </c>
      <c r="E206" s="636">
        <v>321088</v>
      </c>
      <c r="F206" s="636">
        <v>294155</v>
      </c>
      <c r="G206" s="636">
        <v>26933</v>
      </c>
    </row>
    <row r="207" spans="1:7" s="656" customFormat="1" ht="20.100000000000001" customHeight="1" x14ac:dyDescent="0.2">
      <c r="A207" s="385" t="s">
        <v>598</v>
      </c>
      <c r="B207" s="636">
        <v>279</v>
      </c>
      <c r="C207" s="636">
        <v>0</v>
      </c>
      <c r="D207" s="636">
        <v>279</v>
      </c>
      <c r="E207" s="636">
        <v>68</v>
      </c>
      <c r="F207" s="636">
        <v>0</v>
      </c>
      <c r="G207" s="636">
        <v>68</v>
      </c>
    </row>
    <row r="208" spans="1:7" s="656" customFormat="1" ht="20.100000000000001" customHeight="1" x14ac:dyDescent="0.2">
      <c r="A208" s="632" t="s">
        <v>574</v>
      </c>
      <c r="B208" s="633">
        <f>SUM(B209,B214,B219)</f>
        <v>442899</v>
      </c>
      <c r="C208" s="633">
        <f t="shared" ref="C208:G208" si="11">SUM(C209,C214,C219)</f>
        <v>412314</v>
      </c>
      <c r="D208" s="633">
        <f t="shared" si="11"/>
        <v>30585.000000000004</v>
      </c>
      <c r="E208" s="633">
        <f t="shared" si="11"/>
        <v>440838.99999999994</v>
      </c>
      <c r="F208" s="633">
        <f t="shared" si="11"/>
        <v>408319</v>
      </c>
      <c r="G208" s="633">
        <f t="shared" si="11"/>
        <v>32520</v>
      </c>
    </row>
    <row r="209" spans="1:7" s="656" customFormat="1" ht="20.100000000000001" customHeight="1" x14ac:dyDescent="0.2">
      <c r="A209" s="632" t="s">
        <v>121</v>
      </c>
      <c r="B209" s="633">
        <v>102161</v>
      </c>
      <c r="C209" s="633">
        <v>100428.00000000003</v>
      </c>
      <c r="D209" s="633">
        <v>1733</v>
      </c>
      <c r="E209" s="633">
        <v>105774</v>
      </c>
      <c r="F209" s="633">
        <v>103806.99999999999</v>
      </c>
      <c r="G209" s="633">
        <v>1966.9999999999995</v>
      </c>
    </row>
    <row r="210" spans="1:7" s="656" customFormat="1" ht="20.100000000000001" customHeight="1" x14ac:dyDescent="0.2">
      <c r="A210" s="385" t="s">
        <v>575</v>
      </c>
      <c r="B210" s="636">
        <v>0</v>
      </c>
      <c r="C210" s="636">
        <v>0</v>
      </c>
      <c r="D210" s="636">
        <v>0</v>
      </c>
      <c r="E210" s="636">
        <v>0</v>
      </c>
      <c r="F210" s="636">
        <v>0</v>
      </c>
      <c r="G210" s="636">
        <v>0</v>
      </c>
    </row>
    <row r="211" spans="1:7" s="656" customFormat="1" ht="20.100000000000001" customHeight="1" x14ac:dyDescent="0.2">
      <c r="A211" s="385" t="s">
        <v>576</v>
      </c>
      <c r="B211" s="636">
        <v>0</v>
      </c>
      <c r="C211" s="636">
        <v>0</v>
      </c>
      <c r="D211" s="636">
        <v>0</v>
      </c>
      <c r="E211" s="636">
        <v>0</v>
      </c>
      <c r="F211" s="636">
        <v>0</v>
      </c>
      <c r="G211" s="636">
        <v>0</v>
      </c>
    </row>
    <row r="212" spans="1:7" s="656" customFormat="1" ht="20.100000000000001" customHeight="1" x14ac:dyDescent="0.2">
      <c r="A212" s="385" t="s">
        <v>577</v>
      </c>
      <c r="B212" s="636">
        <v>62877</v>
      </c>
      <c r="C212" s="636">
        <v>62578</v>
      </c>
      <c r="D212" s="636">
        <v>299</v>
      </c>
      <c r="E212" s="636">
        <v>68190</v>
      </c>
      <c r="F212" s="636">
        <v>67724</v>
      </c>
      <c r="G212" s="636">
        <v>466</v>
      </c>
    </row>
    <row r="213" spans="1:7" s="656" customFormat="1" ht="20.100000000000001" customHeight="1" x14ac:dyDescent="0.2">
      <c r="A213" s="385" t="s">
        <v>578</v>
      </c>
      <c r="B213" s="636">
        <v>39284</v>
      </c>
      <c r="C213" s="636">
        <v>37849.999999999993</v>
      </c>
      <c r="D213" s="636">
        <v>1433.9999999999998</v>
      </c>
      <c r="E213" s="636">
        <v>37584.000000000007</v>
      </c>
      <c r="F213" s="636">
        <v>36083</v>
      </c>
      <c r="G213" s="636">
        <v>1501</v>
      </c>
    </row>
    <row r="214" spans="1:7" s="656" customFormat="1" ht="20.100000000000001" customHeight="1" x14ac:dyDescent="0.2">
      <c r="A214" s="632" t="s">
        <v>130</v>
      </c>
      <c r="B214" s="633">
        <v>258208.00000000003</v>
      </c>
      <c r="C214" s="633">
        <v>251122</v>
      </c>
      <c r="D214" s="633">
        <v>7086</v>
      </c>
      <c r="E214" s="633">
        <v>250871.99999999994</v>
      </c>
      <c r="F214" s="633">
        <v>243939</v>
      </c>
      <c r="G214" s="633">
        <v>6933.0000000000018</v>
      </c>
    </row>
    <row r="215" spans="1:7" s="656" customFormat="1" ht="20.100000000000001" customHeight="1" x14ac:dyDescent="0.2">
      <c r="A215" s="387" t="s">
        <v>579</v>
      </c>
      <c r="B215" s="636">
        <v>23.999999999999996</v>
      </c>
      <c r="C215" s="636">
        <v>0</v>
      </c>
      <c r="D215" s="636">
        <v>23.999999999999996</v>
      </c>
      <c r="E215" s="636">
        <v>41</v>
      </c>
      <c r="F215" s="636">
        <v>0</v>
      </c>
      <c r="G215" s="636">
        <v>41</v>
      </c>
    </row>
    <row r="216" spans="1:7" s="656" customFormat="1" ht="20.100000000000001" customHeight="1" x14ac:dyDescent="0.2">
      <c r="A216" s="385" t="s">
        <v>580</v>
      </c>
      <c r="B216" s="636">
        <v>56.999999999999986</v>
      </c>
      <c r="C216" s="636">
        <v>0</v>
      </c>
      <c r="D216" s="636">
        <v>56.999999999999986</v>
      </c>
      <c r="E216" s="636">
        <v>113.00000000000001</v>
      </c>
      <c r="F216" s="636">
        <v>0</v>
      </c>
      <c r="G216" s="636">
        <v>113.00000000000001</v>
      </c>
    </row>
    <row r="217" spans="1:7" s="656" customFormat="1" ht="20.100000000000001" customHeight="1" x14ac:dyDescent="0.2">
      <c r="A217" s="385" t="s">
        <v>581</v>
      </c>
      <c r="B217" s="636">
        <v>0</v>
      </c>
      <c r="C217" s="636">
        <v>0</v>
      </c>
      <c r="D217" s="636">
        <v>0</v>
      </c>
      <c r="E217" s="636">
        <v>0</v>
      </c>
      <c r="F217" s="636">
        <v>0</v>
      </c>
      <c r="G217" s="636">
        <v>0</v>
      </c>
    </row>
    <row r="218" spans="1:7" s="656" customFormat="1" ht="20.100000000000001" customHeight="1" x14ac:dyDescent="0.2">
      <c r="A218" s="385" t="s">
        <v>582</v>
      </c>
      <c r="B218" s="636">
        <v>258127.00000000003</v>
      </c>
      <c r="C218" s="636">
        <v>251122</v>
      </c>
      <c r="D218" s="636">
        <v>7005</v>
      </c>
      <c r="E218" s="636">
        <v>250717.99999999997</v>
      </c>
      <c r="F218" s="636">
        <v>243939</v>
      </c>
      <c r="G218" s="636">
        <v>6779</v>
      </c>
    </row>
    <row r="219" spans="1:7" s="656" customFormat="1" ht="20.100000000000001" customHeight="1" x14ac:dyDescent="0.2">
      <c r="A219" s="632" t="s">
        <v>126</v>
      </c>
      <c r="B219" s="633">
        <v>82529.999999999985</v>
      </c>
      <c r="C219" s="633">
        <v>60763.999999999985</v>
      </c>
      <c r="D219" s="633">
        <v>21766.000000000004</v>
      </c>
      <c r="E219" s="633">
        <v>84193</v>
      </c>
      <c r="F219" s="633">
        <v>60573.000000000022</v>
      </c>
      <c r="G219" s="633">
        <v>23620</v>
      </c>
    </row>
    <row r="220" spans="1:7" s="656" customFormat="1" ht="20.100000000000001" customHeight="1" x14ac:dyDescent="0.2">
      <c r="A220" s="385" t="s">
        <v>583</v>
      </c>
      <c r="B220" s="633">
        <v>0</v>
      </c>
      <c r="C220" s="633">
        <v>0</v>
      </c>
      <c r="D220" s="633">
        <v>0</v>
      </c>
      <c r="E220" s="633">
        <v>0</v>
      </c>
      <c r="F220" s="633">
        <v>0</v>
      </c>
      <c r="G220" s="633">
        <v>0</v>
      </c>
    </row>
    <row r="221" spans="1:7" ht="20.100000000000001" customHeight="1" x14ac:dyDescent="0.2">
      <c r="A221" s="385" t="s">
        <v>584</v>
      </c>
      <c r="B221" s="636">
        <v>82387</v>
      </c>
      <c r="C221" s="636">
        <v>60764</v>
      </c>
      <c r="D221" s="636">
        <v>21623</v>
      </c>
      <c r="E221" s="636">
        <v>84048</v>
      </c>
      <c r="F221" s="636">
        <v>60573</v>
      </c>
      <c r="G221" s="636">
        <v>23475.000000000004</v>
      </c>
    </row>
    <row r="222" spans="1:7" ht="20.100000000000001" customHeight="1" x14ac:dyDescent="0.2">
      <c r="A222" s="385" t="s">
        <v>585</v>
      </c>
      <c r="B222" s="636">
        <v>139</v>
      </c>
      <c r="C222" s="636">
        <v>0</v>
      </c>
      <c r="D222" s="636">
        <v>139</v>
      </c>
      <c r="E222" s="636">
        <v>141.00000000000003</v>
      </c>
      <c r="F222" s="636">
        <v>0</v>
      </c>
      <c r="G222" s="636">
        <v>141.00000000000003</v>
      </c>
    </row>
    <row r="223" spans="1:7" ht="20.100000000000001" customHeight="1" x14ac:dyDescent="0.2">
      <c r="A223" s="385" t="s">
        <v>586</v>
      </c>
      <c r="B223" s="636">
        <v>4</v>
      </c>
      <c r="C223" s="636">
        <v>0</v>
      </c>
      <c r="D223" s="636">
        <v>4</v>
      </c>
      <c r="E223" s="636">
        <v>4</v>
      </c>
      <c r="F223" s="636">
        <v>0</v>
      </c>
      <c r="G223" s="636">
        <v>4</v>
      </c>
    </row>
    <row r="224" spans="1:7" s="656" customFormat="1" ht="20.100000000000001" customHeight="1" x14ac:dyDescent="0.2">
      <c r="A224" s="632" t="s">
        <v>587</v>
      </c>
      <c r="B224" s="633">
        <f>SUM(B225,B227,B229,B231)</f>
        <v>361581</v>
      </c>
      <c r="C224" s="633">
        <f t="shared" ref="C224:G224" si="12">SUM(C225,C227,C229,C231)</f>
        <v>350015</v>
      </c>
      <c r="D224" s="633">
        <f t="shared" si="12"/>
        <v>11566</v>
      </c>
      <c r="E224" s="633">
        <f t="shared" si="12"/>
        <v>361125</v>
      </c>
      <c r="F224" s="633">
        <f t="shared" si="12"/>
        <v>346826</v>
      </c>
      <c r="G224" s="633">
        <f t="shared" si="12"/>
        <v>14299</v>
      </c>
    </row>
    <row r="225" spans="1:7" s="656" customFormat="1" ht="20.100000000000001" customHeight="1" x14ac:dyDescent="0.2">
      <c r="A225" s="632" t="s">
        <v>117</v>
      </c>
      <c r="B225" s="633">
        <v>359721</v>
      </c>
      <c r="C225" s="633">
        <v>349612</v>
      </c>
      <c r="D225" s="633">
        <v>10109</v>
      </c>
      <c r="E225" s="633">
        <v>359346</v>
      </c>
      <c r="F225" s="633">
        <v>346476</v>
      </c>
      <c r="G225" s="633">
        <v>12870</v>
      </c>
    </row>
    <row r="226" spans="1:7" ht="20.100000000000001" customHeight="1" x14ac:dyDescent="0.2">
      <c r="A226" s="385" t="s">
        <v>588</v>
      </c>
      <c r="B226" s="636">
        <v>359721</v>
      </c>
      <c r="C226" s="636">
        <v>349612</v>
      </c>
      <c r="D226" s="636">
        <v>10109</v>
      </c>
      <c r="E226" s="636">
        <v>359346</v>
      </c>
      <c r="F226" s="636">
        <v>346476</v>
      </c>
      <c r="G226" s="636">
        <v>12870</v>
      </c>
    </row>
    <row r="227" spans="1:7" s="656" customFormat="1" ht="20.100000000000001" customHeight="1" x14ac:dyDescent="0.2">
      <c r="A227" s="632" t="s">
        <v>518</v>
      </c>
      <c r="B227" s="633">
        <v>0</v>
      </c>
      <c r="C227" s="633">
        <v>0</v>
      </c>
      <c r="D227" s="633">
        <v>0</v>
      </c>
      <c r="E227" s="633">
        <v>0</v>
      </c>
      <c r="F227" s="633">
        <v>0</v>
      </c>
      <c r="G227" s="633">
        <v>0</v>
      </c>
    </row>
    <row r="228" spans="1:7" ht="20.100000000000001" customHeight="1" x14ac:dyDescent="0.2">
      <c r="A228" s="385" t="s">
        <v>589</v>
      </c>
      <c r="B228" s="636">
        <v>0</v>
      </c>
      <c r="C228" s="636">
        <v>0</v>
      </c>
      <c r="D228" s="636">
        <v>0</v>
      </c>
      <c r="E228" s="636">
        <v>0</v>
      </c>
      <c r="F228" s="636">
        <v>0</v>
      </c>
      <c r="G228" s="636">
        <v>0</v>
      </c>
    </row>
    <row r="229" spans="1:7" s="656" customFormat="1" ht="20.100000000000001" customHeight="1" x14ac:dyDescent="0.2">
      <c r="A229" s="632" t="s">
        <v>519</v>
      </c>
      <c r="B229" s="633">
        <v>0</v>
      </c>
      <c r="C229" s="633">
        <v>0</v>
      </c>
      <c r="D229" s="633">
        <v>0</v>
      </c>
      <c r="E229" s="633">
        <v>0</v>
      </c>
      <c r="F229" s="633">
        <v>0</v>
      </c>
      <c r="G229" s="633">
        <v>0</v>
      </c>
    </row>
    <row r="230" spans="1:7" ht="20.100000000000001" customHeight="1" x14ac:dyDescent="0.2">
      <c r="A230" s="385" t="s">
        <v>590</v>
      </c>
      <c r="B230" s="636">
        <v>0</v>
      </c>
      <c r="C230" s="636">
        <v>0</v>
      </c>
      <c r="D230" s="636">
        <v>0</v>
      </c>
      <c r="E230" s="636">
        <v>0</v>
      </c>
      <c r="F230" s="636">
        <v>0</v>
      </c>
      <c r="G230" s="636">
        <v>0</v>
      </c>
    </row>
    <row r="231" spans="1:7" s="656" customFormat="1" ht="20.100000000000001" customHeight="1" x14ac:dyDescent="0.2">
      <c r="A231" s="649" t="s">
        <v>118</v>
      </c>
      <c r="B231" s="633">
        <v>1860.0000000000002</v>
      </c>
      <c r="C231" s="633">
        <v>402.99999999999994</v>
      </c>
      <c r="D231" s="633">
        <v>1456.9999999999998</v>
      </c>
      <c r="E231" s="633">
        <v>1779.0000000000002</v>
      </c>
      <c r="F231" s="633">
        <v>349.99999999999989</v>
      </c>
      <c r="G231" s="633">
        <v>1429</v>
      </c>
    </row>
    <row r="232" spans="1:7" s="656" customFormat="1" ht="20.100000000000001" customHeight="1" x14ac:dyDescent="0.2">
      <c r="A232" s="385" t="s">
        <v>591</v>
      </c>
      <c r="B232" s="636">
        <v>1646.0000000000002</v>
      </c>
      <c r="C232" s="636">
        <v>402.99999999999994</v>
      </c>
      <c r="D232" s="636">
        <v>1242.9999999999998</v>
      </c>
      <c r="E232" s="636">
        <v>1588</v>
      </c>
      <c r="F232" s="636">
        <v>350</v>
      </c>
      <c r="G232" s="636">
        <v>1238</v>
      </c>
    </row>
    <row r="233" spans="1:7" ht="20.100000000000001" customHeight="1" x14ac:dyDescent="0.2">
      <c r="A233" s="387" t="s">
        <v>592</v>
      </c>
      <c r="B233" s="636">
        <v>104.00000000000001</v>
      </c>
      <c r="C233" s="636">
        <v>0</v>
      </c>
      <c r="D233" s="636">
        <v>104.00000000000001</v>
      </c>
      <c r="E233" s="636">
        <v>93.999999999999986</v>
      </c>
      <c r="F233" s="636">
        <v>0</v>
      </c>
      <c r="G233" s="636">
        <v>93.999999999999986</v>
      </c>
    </row>
    <row r="234" spans="1:7" ht="20.100000000000001" customHeight="1" thickBot="1" x14ac:dyDescent="0.25">
      <c r="A234" s="639" t="s">
        <v>593</v>
      </c>
      <c r="B234" s="640">
        <v>110.00000000000001</v>
      </c>
      <c r="C234" s="640">
        <v>0</v>
      </c>
      <c r="D234" s="640">
        <v>110.00000000000001</v>
      </c>
      <c r="E234" s="640">
        <v>97</v>
      </c>
      <c r="F234" s="640">
        <v>0</v>
      </c>
      <c r="G234" s="640">
        <v>97</v>
      </c>
    </row>
    <row r="235" spans="1:7" s="647" customFormat="1" ht="15.95" customHeight="1" x14ac:dyDescent="0.25">
      <c r="A235" s="604" t="s">
        <v>501</v>
      </c>
      <c r="B235" s="624"/>
      <c r="C235" s="624"/>
      <c r="D235" s="624"/>
      <c r="E235" s="624"/>
      <c r="F235" s="624"/>
      <c r="G235" s="659" t="s">
        <v>91</v>
      </c>
    </row>
    <row r="236" spans="1:7" s="647" customFormat="1" ht="15.95" customHeight="1" x14ac:dyDescent="0.25">
      <c r="A236" s="626" t="s">
        <v>502</v>
      </c>
      <c r="B236" s="627"/>
      <c r="C236" s="627"/>
      <c r="D236" s="627"/>
      <c r="E236" s="627"/>
      <c r="F236" s="627"/>
      <c r="G236" s="627"/>
    </row>
    <row r="237" spans="1:7" ht="27" customHeight="1" x14ac:dyDescent="0.2">
      <c r="A237" s="1408" t="s">
        <v>503</v>
      </c>
      <c r="B237" s="1408"/>
      <c r="C237" s="1408"/>
      <c r="D237" s="1408"/>
      <c r="E237" s="1408"/>
      <c r="F237" s="1408"/>
      <c r="G237" s="1408"/>
    </row>
    <row r="238" spans="1:7" ht="15.95" customHeight="1" x14ac:dyDescent="0.2">
      <c r="A238" s="1425" t="s">
        <v>554</v>
      </c>
      <c r="B238" s="1425"/>
      <c r="C238" s="1425"/>
      <c r="D238" s="1425"/>
      <c r="E238" s="1425"/>
      <c r="F238" s="1425"/>
      <c r="G238" s="1425"/>
    </row>
    <row r="239" spans="1:7" ht="15.95" customHeight="1" x14ac:dyDescent="0.2">
      <c r="A239" s="1425" t="s">
        <v>555</v>
      </c>
      <c r="B239" s="1425"/>
      <c r="C239" s="1425"/>
      <c r="D239" s="1425"/>
      <c r="E239" s="1425"/>
      <c r="F239" s="1425"/>
      <c r="G239" s="1425"/>
    </row>
    <row r="240" spans="1:7" ht="20.100000000000001" customHeight="1" x14ac:dyDescent="0.2">
      <c r="E240" s="669"/>
      <c r="F240" s="669"/>
      <c r="G240" s="669"/>
    </row>
    <row r="241" spans="5:7" ht="20.100000000000001" customHeight="1" x14ac:dyDescent="0.2">
      <c r="E241" s="669"/>
      <c r="F241" s="669"/>
      <c r="G241" s="669"/>
    </row>
    <row r="242" spans="5:7" ht="20.100000000000001" customHeight="1" x14ac:dyDescent="0.2">
      <c r="E242" s="669"/>
      <c r="F242" s="669"/>
      <c r="G242" s="669"/>
    </row>
    <row r="243" spans="5:7" ht="20.100000000000001" customHeight="1" x14ac:dyDescent="0.2">
      <c r="E243" s="669"/>
      <c r="F243" s="669"/>
      <c r="G243" s="669"/>
    </row>
    <row r="244" spans="5:7" ht="20.100000000000001" customHeight="1" x14ac:dyDescent="0.2">
      <c r="E244" s="669"/>
      <c r="F244" s="669"/>
      <c r="G244" s="669"/>
    </row>
    <row r="245" spans="5:7" ht="20.100000000000001" customHeight="1" x14ac:dyDescent="0.2">
      <c r="E245" s="669"/>
      <c r="F245" s="669"/>
      <c r="G245" s="669"/>
    </row>
    <row r="246" spans="5:7" ht="20.100000000000001" customHeight="1" x14ac:dyDescent="0.2">
      <c r="E246" s="669"/>
      <c r="F246" s="669"/>
      <c r="G246" s="669"/>
    </row>
    <row r="247" spans="5:7" ht="20.100000000000001" customHeight="1" x14ac:dyDescent="0.2">
      <c r="E247" s="669"/>
      <c r="F247" s="669"/>
      <c r="G247" s="669"/>
    </row>
    <row r="248" spans="5:7" ht="20.100000000000001" customHeight="1" x14ac:dyDescent="0.2">
      <c r="E248" s="669"/>
      <c r="F248" s="669"/>
      <c r="G248" s="669"/>
    </row>
    <row r="249" spans="5:7" ht="20.100000000000001" customHeight="1" x14ac:dyDescent="0.2">
      <c r="E249" s="669"/>
      <c r="F249" s="669"/>
      <c r="G249" s="669"/>
    </row>
    <row r="250" spans="5:7" ht="20.100000000000001" customHeight="1" x14ac:dyDescent="0.2">
      <c r="E250" s="669"/>
      <c r="F250" s="669"/>
      <c r="G250" s="669"/>
    </row>
    <row r="251" spans="5:7" ht="20.100000000000001" customHeight="1" x14ac:dyDescent="0.2">
      <c r="E251" s="669"/>
      <c r="F251" s="669"/>
      <c r="G251" s="669"/>
    </row>
    <row r="252" spans="5:7" ht="20.100000000000001" customHeight="1" x14ac:dyDescent="0.2">
      <c r="E252" s="669"/>
      <c r="F252" s="669"/>
      <c r="G252" s="669"/>
    </row>
    <row r="253" spans="5:7" ht="20.100000000000001" customHeight="1" x14ac:dyDescent="0.2">
      <c r="E253" s="669"/>
      <c r="F253" s="669"/>
      <c r="G253" s="669"/>
    </row>
    <row r="254" spans="5:7" ht="20.100000000000001" customHeight="1" x14ac:dyDescent="0.2">
      <c r="E254" s="669"/>
      <c r="F254" s="669"/>
      <c r="G254" s="669"/>
    </row>
    <row r="255" spans="5:7" ht="20.100000000000001" customHeight="1" x14ac:dyDescent="0.2">
      <c r="E255" s="669"/>
      <c r="F255" s="669"/>
      <c r="G255" s="669"/>
    </row>
    <row r="256" spans="5:7" ht="20.100000000000001" customHeight="1" x14ac:dyDescent="0.2">
      <c r="E256" s="669"/>
      <c r="F256" s="669"/>
      <c r="G256" s="669"/>
    </row>
    <row r="257" spans="5:7" ht="20.100000000000001" customHeight="1" x14ac:dyDescent="0.2">
      <c r="E257" s="669"/>
      <c r="F257" s="669"/>
      <c r="G257" s="669"/>
    </row>
    <row r="258" spans="5:7" ht="20.100000000000001" customHeight="1" x14ac:dyDescent="0.2">
      <c r="E258" s="669"/>
      <c r="F258" s="669"/>
      <c r="G258" s="669"/>
    </row>
    <row r="259" spans="5:7" ht="20.100000000000001" customHeight="1" x14ac:dyDescent="0.2">
      <c r="E259" s="669"/>
      <c r="F259" s="669"/>
      <c r="G259" s="669"/>
    </row>
    <row r="260" spans="5:7" ht="20.100000000000001" customHeight="1" x14ac:dyDescent="0.2">
      <c r="E260" s="669"/>
      <c r="F260" s="669"/>
      <c r="G260" s="669"/>
    </row>
    <row r="261" spans="5:7" ht="20.100000000000001" customHeight="1" x14ac:dyDescent="0.2">
      <c r="E261" s="669"/>
      <c r="F261" s="669"/>
      <c r="G261" s="669"/>
    </row>
    <row r="262" spans="5:7" ht="20.100000000000001" customHeight="1" x14ac:dyDescent="0.2">
      <c r="E262" s="669"/>
      <c r="F262" s="669"/>
      <c r="G262" s="669"/>
    </row>
    <row r="263" spans="5:7" ht="20.100000000000001" customHeight="1" x14ac:dyDescent="0.2">
      <c r="E263" s="669"/>
      <c r="F263" s="669"/>
      <c r="G263" s="669"/>
    </row>
    <row r="264" spans="5:7" ht="20.100000000000001" customHeight="1" x14ac:dyDescent="0.2">
      <c r="E264" s="669"/>
      <c r="F264" s="669"/>
      <c r="G264" s="669"/>
    </row>
    <row r="265" spans="5:7" ht="20.100000000000001" customHeight="1" x14ac:dyDescent="0.2">
      <c r="E265" s="669"/>
      <c r="F265" s="669"/>
      <c r="G265" s="669"/>
    </row>
    <row r="266" spans="5:7" ht="20.100000000000001" customHeight="1" x14ac:dyDescent="0.2">
      <c r="E266" s="669"/>
      <c r="F266" s="669"/>
      <c r="G266" s="669"/>
    </row>
    <row r="267" spans="5:7" ht="20.100000000000001" customHeight="1" x14ac:dyDescent="0.2">
      <c r="E267" s="669"/>
      <c r="F267" s="669"/>
      <c r="G267" s="669"/>
    </row>
    <row r="268" spans="5:7" ht="20.100000000000001" customHeight="1" x14ac:dyDescent="0.2">
      <c r="E268" s="669"/>
      <c r="F268" s="669"/>
      <c r="G268" s="669"/>
    </row>
    <row r="269" spans="5:7" ht="20.100000000000001" customHeight="1" x14ac:dyDescent="0.2">
      <c r="E269" s="669"/>
      <c r="F269" s="669"/>
      <c r="G269" s="669"/>
    </row>
    <row r="270" spans="5:7" ht="20.100000000000001" customHeight="1" x14ac:dyDescent="0.2">
      <c r="E270" s="669"/>
      <c r="F270" s="669"/>
      <c r="G270" s="669"/>
    </row>
    <row r="271" spans="5:7" ht="20.100000000000001" customHeight="1" x14ac:dyDescent="0.2">
      <c r="E271" s="669"/>
      <c r="F271" s="669"/>
      <c r="G271" s="669"/>
    </row>
    <row r="272" spans="5:7" ht="20.100000000000001" customHeight="1" x14ac:dyDescent="0.2">
      <c r="E272" s="669"/>
      <c r="F272" s="669"/>
      <c r="G272" s="669"/>
    </row>
    <row r="273" spans="5:7" ht="20.100000000000001" customHeight="1" x14ac:dyDescent="0.2">
      <c r="E273" s="669"/>
      <c r="F273" s="669"/>
      <c r="G273" s="669"/>
    </row>
    <row r="274" spans="5:7" ht="20.100000000000001" customHeight="1" x14ac:dyDescent="0.2">
      <c r="E274" s="669"/>
      <c r="F274" s="669"/>
      <c r="G274" s="669"/>
    </row>
    <row r="275" spans="5:7" ht="20.100000000000001" customHeight="1" x14ac:dyDescent="0.2">
      <c r="E275" s="669"/>
      <c r="F275" s="669"/>
      <c r="G275" s="669"/>
    </row>
    <row r="276" spans="5:7" ht="20.100000000000001" customHeight="1" x14ac:dyDescent="0.2">
      <c r="E276" s="669"/>
      <c r="F276" s="669"/>
      <c r="G276" s="669"/>
    </row>
    <row r="277" spans="5:7" ht="20.100000000000001" customHeight="1" x14ac:dyDescent="0.2">
      <c r="E277" s="669"/>
      <c r="F277" s="669"/>
      <c r="G277" s="669"/>
    </row>
    <row r="278" spans="5:7" ht="20.100000000000001" customHeight="1" x14ac:dyDescent="0.2">
      <c r="E278" s="669"/>
      <c r="F278" s="669"/>
      <c r="G278" s="669"/>
    </row>
    <row r="279" spans="5:7" ht="20.100000000000001" customHeight="1" x14ac:dyDescent="0.2">
      <c r="E279" s="669"/>
      <c r="F279" s="669"/>
      <c r="G279" s="669"/>
    </row>
    <row r="280" spans="5:7" ht="20.100000000000001" customHeight="1" x14ac:dyDescent="0.2">
      <c r="E280" s="669"/>
      <c r="F280" s="669"/>
      <c r="G280" s="669"/>
    </row>
    <row r="281" spans="5:7" ht="20.100000000000001" customHeight="1" x14ac:dyDescent="0.2">
      <c r="E281" s="669"/>
      <c r="F281" s="669"/>
      <c r="G281" s="669"/>
    </row>
    <row r="282" spans="5:7" ht="20.100000000000001" customHeight="1" x14ac:dyDescent="0.2">
      <c r="E282" s="669"/>
      <c r="F282" s="669"/>
      <c r="G282" s="669"/>
    </row>
    <row r="283" spans="5:7" ht="20.100000000000001" customHeight="1" x14ac:dyDescent="0.2">
      <c r="E283" s="669"/>
      <c r="F283" s="669"/>
      <c r="G283" s="669"/>
    </row>
    <row r="284" spans="5:7" ht="20.100000000000001" customHeight="1" x14ac:dyDescent="0.2">
      <c r="E284" s="669"/>
      <c r="F284" s="669"/>
      <c r="G284" s="669"/>
    </row>
    <row r="285" spans="5:7" ht="20.100000000000001" customHeight="1" x14ac:dyDescent="0.2">
      <c r="E285" s="669"/>
      <c r="F285" s="669"/>
      <c r="G285" s="669"/>
    </row>
    <row r="286" spans="5:7" ht="20.100000000000001" customHeight="1" x14ac:dyDescent="0.2">
      <c r="E286" s="669"/>
      <c r="F286" s="669"/>
      <c r="G286" s="669"/>
    </row>
    <row r="287" spans="5:7" ht="20.100000000000001" customHeight="1" x14ac:dyDescent="0.2">
      <c r="E287" s="669"/>
      <c r="F287" s="669"/>
      <c r="G287" s="669"/>
    </row>
    <row r="288" spans="5:7" ht="20.100000000000001" customHeight="1" x14ac:dyDescent="0.2">
      <c r="E288" s="669"/>
      <c r="F288" s="669"/>
      <c r="G288" s="669"/>
    </row>
    <row r="289" spans="5:7" ht="20.100000000000001" customHeight="1" x14ac:dyDescent="0.2">
      <c r="E289" s="669"/>
      <c r="F289" s="669"/>
      <c r="G289" s="669"/>
    </row>
    <row r="290" spans="5:7" ht="20.100000000000001" customHeight="1" x14ac:dyDescent="0.2">
      <c r="E290" s="669"/>
      <c r="F290" s="669"/>
      <c r="G290" s="669"/>
    </row>
    <row r="291" spans="5:7" ht="20.100000000000001" customHeight="1" x14ac:dyDescent="0.2">
      <c r="E291" s="669"/>
      <c r="F291" s="669"/>
      <c r="G291" s="669"/>
    </row>
    <row r="292" spans="5:7" ht="20.100000000000001" customHeight="1" x14ac:dyDescent="0.2">
      <c r="E292" s="669"/>
      <c r="F292" s="669"/>
      <c r="G292" s="669"/>
    </row>
    <row r="293" spans="5:7" ht="20.100000000000001" customHeight="1" x14ac:dyDescent="0.2">
      <c r="E293" s="669"/>
      <c r="F293" s="669"/>
      <c r="G293" s="669"/>
    </row>
    <row r="294" spans="5:7" ht="20.100000000000001" customHeight="1" x14ac:dyDescent="0.2">
      <c r="E294" s="669"/>
      <c r="F294" s="669"/>
      <c r="G294" s="669"/>
    </row>
    <row r="295" spans="5:7" ht="20.100000000000001" customHeight="1" x14ac:dyDescent="0.2">
      <c r="E295" s="669"/>
      <c r="F295" s="669"/>
      <c r="G295" s="669"/>
    </row>
    <row r="296" spans="5:7" ht="20.100000000000001" customHeight="1" x14ac:dyDescent="0.2">
      <c r="E296" s="669"/>
      <c r="F296" s="669"/>
      <c r="G296" s="669"/>
    </row>
    <row r="297" spans="5:7" ht="20.100000000000001" customHeight="1" x14ac:dyDescent="0.2">
      <c r="E297" s="669"/>
      <c r="F297" s="669"/>
      <c r="G297" s="669"/>
    </row>
    <row r="298" spans="5:7" ht="20.100000000000001" customHeight="1" x14ac:dyDescent="0.2">
      <c r="E298" s="669"/>
      <c r="F298" s="669"/>
      <c r="G298" s="669"/>
    </row>
    <row r="299" spans="5:7" ht="20.100000000000001" customHeight="1" x14ac:dyDescent="0.2">
      <c r="E299" s="669"/>
      <c r="F299" s="669"/>
      <c r="G299" s="669"/>
    </row>
    <row r="300" spans="5:7" ht="20.100000000000001" customHeight="1" x14ac:dyDescent="0.2">
      <c r="E300" s="669"/>
      <c r="F300" s="669"/>
      <c r="G300" s="669"/>
    </row>
    <row r="301" spans="5:7" ht="20.100000000000001" customHeight="1" x14ac:dyDescent="0.2">
      <c r="E301" s="669"/>
      <c r="F301" s="669"/>
      <c r="G301" s="669"/>
    </row>
    <row r="302" spans="5:7" ht="20.100000000000001" customHeight="1" x14ac:dyDescent="0.2">
      <c r="E302" s="669"/>
      <c r="F302" s="669"/>
      <c r="G302" s="669"/>
    </row>
    <row r="303" spans="5:7" ht="20.100000000000001" customHeight="1" x14ac:dyDescent="0.2">
      <c r="E303" s="669"/>
      <c r="F303" s="669"/>
      <c r="G303" s="669"/>
    </row>
    <row r="304" spans="5:7" ht="20.100000000000001" customHeight="1" x14ac:dyDescent="0.2">
      <c r="E304" s="669"/>
      <c r="F304" s="669"/>
      <c r="G304" s="669"/>
    </row>
    <row r="305" spans="5:7" ht="20.100000000000001" customHeight="1" x14ac:dyDescent="0.2">
      <c r="E305" s="669"/>
      <c r="F305" s="669"/>
      <c r="G305" s="669"/>
    </row>
    <row r="306" spans="5:7" ht="20.100000000000001" customHeight="1" x14ac:dyDescent="0.2">
      <c r="E306" s="669"/>
      <c r="F306" s="669"/>
      <c r="G306" s="669"/>
    </row>
    <row r="307" spans="5:7" ht="20.100000000000001" customHeight="1" x14ac:dyDescent="0.2">
      <c r="E307" s="669"/>
      <c r="F307" s="669"/>
      <c r="G307" s="669"/>
    </row>
    <row r="308" spans="5:7" ht="20.100000000000001" customHeight="1" x14ac:dyDescent="0.2">
      <c r="E308" s="669"/>
      <c r="F308" s="669"/>
      <c r="G308" s="669"/>
    </row>
    <row r="309" spans="5:7" ht="20.100000000000001" customHeight="1" x14ac:dyDescent="0.2">
      <c r="E309" s="669"/>
      <c r="F309" s="669"/>
      <c r="G309" s="669"/>
    </row>
    <row r="310" spans="5:7" ht="20.100000000000001" customHeight="1" x14ac:dyDescent="0.2">
      <c r="E310" s="669"/>
      <c r="F310" s="669"/>
      <c r="G310" s="669"/>
    </row>
    <row r="311" spans="5:7" ht="20.100000000000001" customHeight="1" x14ac:dyDescent="0.2">
      <c r="E311" s="669"/>
      <c r="F311" s="669"/>
      <c r="G311" s="669"/>
    </row>
    <row r="312" spans="5:7" ht="20.100000000000001" customHeight="1" x14ac:dyDescent="0.2">
      <c r="E312" s="669"/>
      <c r="F312" s="669"/>
      <c r="G312" s="669"/>
    </row>
    <row r="313" spans="5:7" ht="20.100000000000001" customHeight="1" x14ac:dyDescent="0.2">
      <c r="E313" s="669"/>
      <c r="F313" s="669"/>
      <c r="G313" s="669"/>
    </row>
    <row r="314" spans="5:7" ht="20.100000000000001" customHeight="1" x14ac:dyDescent="0.2">
      <c r="E314" s="669"/>
      <c r="F314" s="669"/>
      <c r="G314" s="669"/>
    </row>
    <row r="315" spans="5:7" ht="20.100000000000001" customHeight="1" x14ac:dyDescent="0.2">
      <c r="E315" s="669"/>
      <c r="F315" s="669"/>
      <c r="G315" s="669"/>
    </row>
    <row r="316" spans="5:7" ht="20.100000000000001" customHeight="1" x14ac:dyDescent="0.2">
      <c r="E316" s="669"/>
      <c r="F316" s="669"/>
      <c r="G316" s="669"/>
    </row>
    <row r="317" spans="5:7" ht="20.100000000000001" customHeight="1" x14ac:dyDescent="0.2">
      <c r="E317" s="669"/>
      <c r="F317" s="669"/>
      <c r="G317" s="669"/>
    </row>
    <row r="318" spans="5:7" ht="20.100000000000001" customHeight="1" x14ac:dyDescent="0.2">
      <c r="E318" s="669"/>
      <c r="F318" s="669"/>
      <c r="G318" s="669"/>
    </row>
    <row r="319" spans="5:7" ht="20.100000000000001" customHeight="1" x14ac:dyDescent="0.2">
      <c r="E319" s="669"/>
      <c r="F319" s="669"/>
      <c r="G319" s="669"/>
    </row>
    <row r="320" spans="5:7" ht="20.100000000000001" customHeight="1" x14ac:dyDescent="0.2">
      <c r="E320" s="669"/>
      <c r="F320" s="669"/>
      <c r="G320" s="669"/>
    </row>
    <row r="321" spans="5:7" ht="20.100000000000001" customHeight="1" x14ac:dyDescent="0.2">
      <c r="E321" s="669"/>
      <c r="F321" s="669"/>
      <c r="G321" s="669"/>
    </row>
    <row r="322" spans="5:7" ht="20.100000000000001" customHeight="1" x14ac:dyDescent="0.2">
      <c r="E322" s="669"/>
      <c r="F322" s="669"/>
      <c r="G322" s="669"/>
    </row>
    <row r="323" spans="5:7" ht="20.100000000000001" customHeight="1" x14ac:dyDescent="0.2">
      <c r="E323" s="669"/>
      <c r="F323" s="669"/>
      <c r="G323" s="669"/>
    </row>
    <row r="324" spans="5:7" ht="20.100000000000001" customHeight="1" x14ac:dyDescent="0.2">
      <c r="E324" s="669"/>
      <c r="F324" s="669"/>
      <c r="G324" s="669"/>
    </row>
    <row r="325" spans="5:7" ht="20.100000000000001" customHeight="1" x14ac:dyDescent="0.2">
      <c r="E325" s="669"/>
      <c r="F325" s="669"/>
      <c r="G325" s="669"/>
    </row>
    <row r="326" spans="5:7" ht="20.100000000000001" customHeight="1" x14ac:dyDescent="0.2">
      <c r="E326" s="669"/>
      <c r="F326" s="669"/>
      <c r="G326" s="669"/>
    </row>
    <row r="327" spans="5:7" ht="20.100000000000001" customHeight="1" x14ac:dyDescent="0.2">
      <c r="E327" s="669"/>
      <c r="F327" s="669"/>
      <c r="G327" s="669"/>
    </row>
    <row r="328" spans="5:7" ht="20.100000000000001" customHeight="1" x14ac:dyDescent="0.2">
      <c r="E328" s="669"/>
      <c r="F328" s="669"/>
      <c r="G328" s="669"/>
    </row>
    <row r="329" spans="5:7" ht="20.100000000000001" customHeight="1" x14ac:dyDescent="0.2">
      <c r="E329" s="669"/>
      <c r="F329" s="669"/>
      <c r="G329" s="669"/>
    </row>
    <row r="330" spans="5:7" ht="20.100000000000001" customHeight="1" x14ac:dyDescent="0.2">
      <c r="E330" s="669"/>
      <c r="F330" s="669"/>
      <c r="G330" s="669"/>
    </row>
    <row r="331" spans="5:7" ht="20.100000000000001" customHeight="1" x14ac:dyDescent="0.2">
      <c r="E331" s="669"/>
      <c r="F331" s="669"/>
      <c r="G331" s="669"/>
    </row>
    <row r="332" spans="5:7" ht="20.100000000000001" customHeight="1" x14ac:dyDescent="0.2">
      <c r="E332" s="669"/>
      <c r="F332" s="669"/>
      <c r="G332" s="669"/>
    </row>
    <row r="333" spans="5:7" ht="20.100000000000001" customHeight="1" x14ac:dyDescent="0.2">
      <c r="E333" s="669"/>
      <c r="F333" s="669"/>
      <c r="G333" s="669"/>
    </row>
    <row r="334" spans="5:7" ht="20.100000000000001" customHeight="1" x14ac:dyDescent="0.2">
      <c r="E334" s="669"/>
      <c r="F334" s="669"/>
      <c r="G334" s="669"/>
    </row>
    <row r="335" spans="5:7" ht="20.100000000000001" customHeight="1" x14ac:dyDescent="0.2">
      <c r="E335" s="669"/>
      <c r="F335" s="669"/>
      <c r="G335" s="669"/>
    </row>
    <row r="336" spans="5:7" ht="20.100000000000001" customHeight="1" x14ac:dyDescent="0.2">
      <c r="E336" s="669"/>
      <c r="F336" s="669"/>
      <c r="G336" s="669"/>
    </row>
    <row r="337" spans="5:7" ht="20.100000000000001" customHeight="1" x14ac:dyDescent="0.2">
      <c r="E337" s="669"/>
      <c r="F337" s="669"/>
      <c r="G337" s="669"/>
    </row>
    <row r="338" spans="5:7" ht="20.100000000000001" customHeight="1" x14ac:dyDescent="0.2">
      <c r="E338" s="669"/>
      <c r="F338" s="669"/>
      <c r="G338" s="669"/>
    </row>
    <row r="339" spans="5:7" ht="20.100000000000001" customHeight="1" x14ac:dyDescent="0.2">
      <c r="E339" s="669"/>
      <c r="F339" s="669"/>
      <c r="G339" s="669"/>
    </row>
    <row r="340" spans="5:7" ht="20.100000000000001" customHeight="1" x14ac:dyDescent="0.2">
      <c r="E340" s="669"/>
      <c r="F340" s="669"/>
      <c r="G340" s="669"/>
    </row>
    <row r="341" spans="5:7" ht="20.100000000000001" customHeight="1" x14ac:dyDescent="0.2">
      <c r="E341" s="669"/>
      <c r="F341" s="669"/>
      <c r="G341" s="669"/>
    </row>
    <row r="342" spans="5:7" ht="20.100000000000001" customHeight="1" x14ac:dyDescent="0.2">
      <c r="E342" s="669"/>
      <c r="F342" s="669"/>
      <c r="G342" s="669"/>
    </row>
    <row r="343" spans="5:7" ht="20.100000000000001" customHeight="1" x14ac:dyDescent="0.2">
      <c r="E343" s="669"/>
      <c r="F343" s="669"/>
      <c r="G343" s="669"/>
    </row>
    <row r="344" spans="5:7" ht="20.100000000000001" customHeight="1" x14ac:dyDescent="0.2">
      <c r="E344" s="669"/>
      <c r="F344" s="669"/>
      <c r="G344" s="669"/>
    </row>
    <row r="345" spans="5:7" ht="20.100000000000001" customHeight="1" x14ac:dyDescent="0.2">
      <c r="E345" s="669"/>
      <c r="F345" s="669"/>
      <c r="G345" s="669"/>
    </row>
    <row r="346" spans="5:7" ht="20.100000000000001" customHeight="1" x14ac:dyDescent="0.2">
      <c r="E346" s="669"/>
      <c r="F346" s="669"/>
      <c r="G346" s="669"/>
    </row>
    <row r="347" spans="5:7" ht="20.100000000000001" customHeight="1" x14ac:dyDescent="0.2">
      <c r="E347" s="669"/>
      <c r="F347" s="669"/>
      <c r="G347" s="669"/>
    </row>
    <row r="348" spans="5:7" ht="20.100000000000001" customHeight="1" x14ac:dyDescent="0.2">
      <c r="E348" s="669"/>
      <c r="F348" s="669"/>
      <c r="G348" s="669"/>
    </row>
    <row r="349" spans="5:7" ht="20.100000000000001" customHeight="1" x14ac:dyDescent="0.2">
      <c r="E349" s="669"/>
      <c r="F349" s="669"/>
      <c r="G349" s="669"/>
    </row>
    <row r="350" spans="5:7" ht="20.100000000000001" customHeight="1" x14ac:dyDescent="0.2">
      <c r="E350" s="669"/>
      <c r="F350" s="669"/>
      <c r="G350" s="669"/>
    </row>
    <row r="351" spans="5:7" ht="20.100000000000001" customHeight="1" x14ac:dyDescent="0.2">
      <c r="E351" s="669"/>
      <c r="F351" s="669"/>
      <c r="G351" s="669"/>
    </row>
    <row r="352" spans="5:7" ht="20.100000000000001" customHeight="1" x14ac:dyDescent="0.2">
      <c r="E352" s="669"/>
      <c r="F352" s="669"/>
      <c r="G352" s="669"/>
    </row>
    <row r="353" spans="5:7" ht="20.100000000000001" customHeight="1" x14ac:dyDescent="0.2">
      <c r="E353" s="669"/>
      <c r="F353" s="669"/>
      <c r="G353" s="669"/>
    </row>
    <row r="354" spans="5:7" ht="20.100000000000001" customHeight="1" x14ac:dyDescent="0.2">
      <c r="E354" s="669"/>
      <c r="F354" s="669"/>
      <c r="G354" s="669"/>
    </row>
    <row r="355" spans="5:7" ht="20.100000000000001" customHeight="1" x14ac:dyDescent="0.2">
      <c r="E355" s="669"/>
      <c r="F355" s="669"/>
      <c r="G355" s="669"/>
    </row>
    <row r="356" spans="5:7" ht="20.100000000000001" customHeight="1" x14ac:dyDescent="0.2">
      <c r="E356" s="669"/>
      <c r="F356" s="669"/>
      <c r="G356" s="669"/>
    </row>
    <row r="357" spans="5:7" ht="20.100000000000001" customHeight="1" x14ac:dyDescent="0.2">
      <c r="E357" s="669"/>
      <c r="F357" s="669"/>
      <c r="G357" s="669"/>
    </row>
    <row r="358" spans="5:7" ht="20.100000000000001" customHeight="1" x14ac:dyDescent="0.2">
      <c r="E358" s="669"/>
      <c r="F358" s="669"/>
      <c r="G358" s="669"/>
    </row>
    <row r="359" spans="5:7" ht="20.100000000000001" customHeight="1" x14ac:dyDescent="0.2">
      <c r="E359" s="669"/>
      <c r="F359" s="669"/>
      <c r="G359" s="669"/>
    </row>
    <row r="360" spans="5:7" ht="20.100000000000001" customHeight="1" x14ac:dyDescent="0.2">
      <c r="E360" s="669"/>
      <c r="F360" s="669"/>
      <c r="G360" s="669"/>
    </row>
    <row r="361" spans="5:7" ht="20.100000000000001" customHeight="1" x14ac:dyDescent="0.2">
      <c r="E361" s="669"/>
      <c r="F361" s="669"/>
      <c r="G361" s="669"/>
    </row>
    <row r="362" spans="5:7" ht="20.100000000000001" customHeight="1" x14ac:dyDescent="0.2">
      <c r="E362" s="669"/>
      <c r="F362" s="669"/>
      <c r="G362" s="669"/>
    </row>
    <row r="363" spans="5:7" ht="20.100000000000001" customHeight="1" x14ac:dyDescent="0.2">
      <c r="E363" s="669"/>
      <c r="F363" s="669"/>
      <c r="G363" s="669"/>
    </row>
    <row r="364" spans="5:7" ht="20.100000000000001" customHeight="1" x14ac:dyDescent="0.2">
      <c r="E364" s="669"/>
      <c r="F364" s="669"/>
      <c r="G364" s="669"/>
    </row>
    <row r="365" spans="5:7" ht="20.100000000000001" customHeight="1" x14ac:dyDescent="0.2">
      <c r="E365" s="669"/>
      <c r="F365" s="669"/>
      <c r="G365" s="669"/>
    </row>
    <row r="366" spans="5:7" ht="20.100000000000001" customHeight="1" x14ac:dyDescent="0.2">
      <c r="E366" s="669"/>
      <c r="F366" s="669"/>
      <c r="G366" s="669"/>
    </row>
    <row r="367" spans="5:7" ht="20.100000000000001" customHeight="1" x14ac:dyDescent="0.2">
      <c r="E367" s="669"/>
      <c r="F367" s="669"/>
      <c r="G367" s="669"/>
    </row>
    <row r="368" spans="5:7" ht="20.100000000000001" customHeight="1" x14ac:dyDescent="0.2">
      <c r="E368" s="669"/>
      <c r="F368" s="669"/>
      <c r="G368" s="669"/>
    </row>
    <row r="369" spans="5:7" ht="20.100000000000001" customHeight="1" x14ac:dyDescent="0.2">
      <c r="E369" s="669"/>
      <c r="F369" s="669"/>
      <c r="G369" s="669"/>
    </row>
    <row r="370" spans="5:7" ht="20.100000000000001" customHeight="1" x14ac:dyDescent="0.2">
      <c r="E370" s="669"/>
      <c r="F370" s="669"/>
      <c r="G370" s="669"/>
    </row>
    <row r="371" spans="5:7" ht="20.100000000000001" customHeight="1" x14ac:dyDescent="0.2">
      <c r="E371" s="669"/>
      <c r="F371" s="669"/>
      <c r="G371" s="669"/>
    </row>
    <row r="372" spans="5:7" ht="20.100000000000001" customHeight="1" x14ac:dyDescent="0.2">
      <c r="E372" s="669"/>
      <c r="F372" s="669"/>
      <c r="G372" s="669"/>
    </row>
    <row r="373" spans="5:7" ht="20.100000000000001" customHeight="1" x14ac:dyDescent="0.2">
      <c r="E373" s="669"/>
      <c r="F373" s="669"/>
      <c r="G373" s="669"/>
    </row>
    <row r="374" spans="5:7" ht="20.100000000000001" customHeight="1" x14ac:dyDescent="0.2">
      <c r="E374" s="669"/>
      <c r="F374" s="669"/>
      <c r="G374" s="669"/>
    </row>
    <row r="375" spans="5:7" ht="20.100000000000001" customHeight="1" x14ac:dyDescent="0.2">
      <c r="E375" s="669"/>
      <c r="F375" s="669"/>
      <c r="G375" s="669"/>
    </row>
    <row r="376" spans="5:7" ht="20.100000000000001" customHeight="1" x14ac:dyDescent="0.2">
      <c r="E376" s="669"/>
      <c r="F376" s="669"/>
      <c r="G376" s="669"/>
    </row>
    <row r="377" spans="5:7" ht="20.100000000000001" customHeight="1" x14ac:dyDescent="0.2">
      <c r="E377" s="669"/>
      <c r="F377" s="669"/>
      <c r="G377" s="669"/>
    </row>
    <row r="378" spans="5:7" ht="20.100000000000001" customHeight="1" x14ac:dyDescent="0.2">
      <c r="E378" s="669"/>
      <c r="F378" s="669"/>
      <c r="G378" s="669"/>
    </row>
    <row r="379" spans="5:7" ht="20.100000000000001" customHeight="1" x14ac:dyDescent="0.2">
      <c r="E379" s="669"/>
      <c r="F379" s="669"/>
      <c r="G379" s="669"/>
    </row>
    <row r="380" spans="5:7" ht="20.100000000000001" customHeight="1" x14ac:dyDescent="0.2">
      <c r="E380" s="669"/>
      <c r="F380" s="669"/>
      <c r="G380" s="669"/>
    </row>
    <row r="381" spans="5:7" ht="20.100000000000001" customHeight="1" x14ac:dyDescent="0.2">
      <c r="E381" s="669"/>
      <c r="F381" s="669"/>
      <c r="G381" s="669"/>
    </row>
    <row r="382" spans="5:7" ht="20.100000000000001" customHeight="1" x14ac:dyDescent="0.2">
      <c r="E382" s="669"/>
      <c r="F382" s="669"/>
      <c r="G382" s="669"/>
    </row>
    <row r="383" spans="5:7" ht="20.100000000000001" customHeight="1" x14ac:dyDescent="0.2">
      <c r="E383" s="669"/>
      <c r="F383" s="669"/>
      <c r="G383" s="669"/>
    </row>
    <row r="384" spans="5:7" ht="20.100000000000001" customHeight="1" x14ac:dyDescent="0.2">
      <c r="E384" s="669"/>
      <c r="F384" s="669"/>
      <c r="G384" s="669"/>
    </row>
    <row r="385" spans="5:7" ht="20.100000000000001" customHeight="1" x14ac:dyDescent="0.2">
      <c r="E385" s="669"/>
      <c r="F385" s="669"/>
      <c r="G385" s="669"/>
    </row>
    <row r="386" spans="5:7" ht="20.100000000000001" customHeight="1" x14ac:dyDescent="0.2">
      <c r="E386" s="669"/>
      <c r="F386" s="669"/>
      <c r="G386" s="669"/>
    </row>
    <row r="387" spans="5:7" ht="20.100000000000001" customHeight="1" x14ac:dyDescent="0.2">
      <c r="E387" s="669"/>
      <c r="F387" s="669"/>
      <c r="G387" s="669"/>
    </row>
    <row r="388" spans="5:7" ht="20.100000000000001" customHeight="1" x14ac:dyDescent="0.2">
      <c r="E388" s="669"/>
      <c r="F388" s="669"/>
      <c r="G388" s="669"/>
    </row>
    <row r="389" spans="5:7" ht="20.100000000000001" customHeight="1" x14ac:dyDescent="0.2">
      <c r="E389" s="669"/>
      <c r="F389" s="669"/>
      <c r="G389" s="669"/>
    </row>
    <row r="390" spans="5:7" ht="20.100000000000001" customHeight="1" x14ac:dyDescent="0.2">
      <c r="E390" s="669"/>
      <c r="F390" s="669"/>
      <c r="G390" s="669"/>
    </row>
    <row r="391" spans="5:7" ht="20.100000000000001" customHeight="1" x14ac:dyDescent="0.2">
      <c r="E391" s="669"/>
      <c r="F391" s="669"/>
      <c r="G391" s="669"/>
    </row>
    <row r="392" spans="5:7" ht="20.100000000000001" customHeight="1" x14ac:dyDescent="0.2">
      <c r="E392" s="669"/>
      <c r="F392" s="669"/>
      <c r="G392" s="669"/>
    </row>
    <row r="393" spans="5:7" ht="20.100000000000001" customHeight="1" x14ac:dyDescent="0.2">
      <c r="E393" s="669"/>
      <c r="F393" s="669"/>
      <c r="G393" s="669"/>
    </row>
    <row r="394" spans="5:7" ht="20.100000000000001" customHeight="1" x14ac:dyDescent="0.2">
      <c r="E394" s="669"/>
      <c r="F394" s="669"/>
      <c r="G394" s="669"/>
    </row>
    <row r="395" spans="5:7" ht="20.100000000000001" customHeight="1" x14ac:dyDescent="0.2">
      <c r="E395" s="669"/>
      <c r="F395" s="669"/>
      <c r="G395" s="669"/>
    </row>
    <row r="396" spans="5:7" ht="20.100000000000001" customHeight="1" x14ac:dyDescent="0.2">
      <c r="E396" s="669"/>
      <c r="F396" s="669"/>
      <c r="G396" s="669"/>
    </row>
    <row r="397" spans="5:7" ht="20.100000000000001" customHeight="1" x14ac:dyDescent="0.2">
      <c r="E397" s="669"/>
      <c r="F397" s="669"/>
      <c r="G397" s="669"/>
    </row>
    <row r="398" spans="5:7" ht="20.100000000000001" customHeight="1" x14ac:dyDescent="0.2">
      <c r="E398" s="669"/>
      <c r="F398" s="669"/>
      <c r="G398" s="669"/>
    </row>
    <row r="399" spans="5:7" ht="20.100000000000001" customHeight="1" x14ac:dyDescent="0.2">
      <c r="E399" s="669"/>
      <c r="F399" s="669"/>
      <c r="G399" s="669"/>
    </row>
    <row r="400" spans="5:7" ht="20.100000000000001" customHeight="1" x14ac:dyDescent="0.2">
      <c r="E400" s="669"/>
      <c r="F400" s="669"/>
      <c r="G400" s="669"/>
    </row>
    <row r="401" spans="5:7" ht="20.100000000000001" customHeight="1" x14ac:dyDescent="0.2">
      <c r="E401" s="669"/>
      <c r="F401" s="669"/>
      <c r="G401" s="669"/>
    </row>
    <row r="402" spans="5:7" ht="20.100000000000001" customHeight="1" x14ac:dyDescent="0.2">
      <c r="E402" s="669"/>
      <c r="F402" s="669"/>
      <c r="G402" s="669"/>
    </row>
    <row r="403" spans="5:7" ht="20.100000000000001" customHeight="1" x14ac:dyDescent="0.2">
      <c r="E403" s="669"/>
      <c r="F403" s="669"/>
      <c r="G403" s="669"/>
    </row>
    <row r="404" spans="5:7" ht="20.100000000000001" customHeight="1" x14ac:dyDescent="0.2">
      <c r="E404" s="669"/>
      <c r="F404" s="669"/>
      <c r="G404" s="669"/>
    </row>
    <row r="405" spans="5:7" ht="20.100000000000001" customHeight="1" x14ac:dyDescent="0.2">
      <c r="E405" s="669"/>
      <c r="F405" s="669"/>
      <c r="G405" s="669"/>
    </row>
    <row r="406" spans="5:7" ht="20.100000000000001" customHeight="1" x14ac:dyDescent="0.2">
      <c r="E406" s="669"/>
      <c r="F406" s="669"/>
      <c r="G406" s="669"/>
    </row>
    <row r="407" spans="5:7" ht="20.100000000000001" customHeight="1" x14ac:dyDescent="0.2">
      <c r="E407" s="669"/>
      <c r="F407" s="669"/>
      <c r="G407" s="669"/>
    </row>
    <row r="408" spans="5:7" ht="20.100000000000001" customHeight="1" x14ac:dyDescent="0.2">
      <c r="E408" s="669"/>
      <c r="F408" s="669"/>
      <c r="G408" s="669"/>
    </row>
    <row r="409" spans="5:7" ht="20.100000000000001" customHeight="1" x14ac:dyDescent="0.2">
      <c r="E409" s="669"/>
      <c r="F409" s="669"/>
      <c r="G409" s="669"/>
    </row>
    <row r="410" spans="5:7" ht="20.100000000000001" customHeight="1" x14ac:dyDescent="0.2">
      <c r="E410" s="669"/>
      <c r="F410" s="669"/>
      <c r="G410" s="669"/>
    </row>
    <row r="411" spans="5:7" ht="20.100000000000001" customHeight="1" x14ac:dyDescent="0.2">
      <c r="E411" s="669"/>
      <c r="F411" s="669"/>
      <c r="G411" s="669"/>
    </row>
    <row r="412" spans="5:7" ht="20.100000000000001" customHeight="1" x14ac:dyDescent="0.2">
      <c r="E412" s="669"/>
      <c r="F412" s="669"/>
      <c r="G412" s="669"/>
    </row>
    <row r="413" spans="5:7" ht="20.100000000000001" customHeight="1" x14ac:dyDescent="0.2">
      <c r="E413" s="669"/>
      <c r="F413" s="669"/>
      <c r="G413" s="669"/>
    </row>
    <row r="414" spans="5:7" ht="20.100000000000001" customHeight="1" x14ac:dyDescent="0.2">
      <c r="E414" s="669"/>
      <c r="F414" s="669"/>
      <c r="G414" s="669"/>
    </row>
    <row r="415" spans="5:7" ht="20.100000000000001" customHeight="1" x14ac:dyDescent="0.2">
      <c r="E415" s="669"/>
      <c r="F415" s="669"/>
      <c r="G415" s="669"/>
    </row>
    <row r="416" spans="5:7" ht="20.100000000000001" customHeight="1" x14ac:dyDescent="0.2">
      <c r="E416" s="669"/>
      <c r="F416" s="669"/>
      <c r="G416" s="669"/>
    </row>
    <row r="417" spans="5:7" ht="20.100000000000001" customHeight="1" x14ac:dyDescent="0.2">
      <c r="E417" s="669"/>
      <c r="F417" s="669"/>
      <c r="G417" s="669"/>
    </row>
    <row r="418" spans="5:7" ht="20.100000000000001" customHeight="1" x14ac:dyDescent="0.2">
      <c r="E418" s="669"/>
      <c r="F418" s="669"/>
      <c r="G418" s="669"/>
    </row>
    <row r="419" spans="5:7" ht="20.100000000000001" customHeight="1" x14ac:dyDescent="0.2">
      <c r="E419" s="669"/>
      <c r="F419" s="669"/>
      <c r="G419" s="669"/>
    </row>
    <row r="420" spans="5:7" ht="20.100000000000001" customHeight="1" x14ac:dyDescent="0.2">
      <c r="E420" s="669"/>
      <c r="F420" s="669"/>
      <c r="G420" s="669"/>
    </row>
    <row r="421" spans="5:7" ht="20.100000000000001" customHeight="1" x14ac:dyDescent="0.2">
      <c r="E421" s="669"/>
      <c r="F421" s="669"/>
      <c r="G421" s="669"/>
    </row>
    <row r="422" spans="5:7" ht="20.100000000000001" customHeight="1" x14ac:dyDescent="0.2">
      <c r="E422" s="669"/>
      <c r="F422" s="669"/>
      <c r="G422" s="669"/>
    </row>
    <row r="423" spans="5:7" ht="20.100000000000001" customHeight="1" x14ac:dyDescent="0.2">
      <c r="E423" s="669"/>
      <c r="F423" s="669"/>
      <c r="G423" s="669"/>
    </row>
    <row r="424" spans="5:7" ht="20.100000000000001" customHeight="1" x14ac:dyDescent="0.2">
      <c r="E424" s="669"/>
      <c r="F424" s="669"/>
      <c r="G424" s="669"/>
    </row>
    <row r="425" spans="5:7" ht="20.100000000000001" customHeight="1" x14ac:dyDescent="0.2">
      <c r="E425" s="669"/>
      <c r="F425" s="669"/>
      <c r="G425" s="669"/>
    </row>
    <row r="426" spans="5:7" ht="20.100000000000001" customHeight="1" x14ac:dyDescent="0.2">
      <c r="E426" s="669"/>
      <c r="F426" s="669"/>
      <c r="G426" s="669"/>
    </row>
    <row r="427" spans="5:7" ht="20.100000000000001" customHeight="1" x14ac:dyDescent="0.2">
      <c r="E427" s="669"/>
      <c r="F427" s="669"/>
      <c r="G427" s="669"/>
    </row>
    <row r="428" spans="5:7" ht="20.100000000000001" customHeight="1" x14ac:dyDescent="0.2">
      <c r="E428" s="669"/>
      <c r="F428" s="669"/>
      <c r="G428" s="669"/>
    </row>
    <row r="429" spans="5:7" ht="20.100000000000001" customHeight="1" x14ac:dyDescent="0.2">
      <c r="E429" s="669"/>
      <c r="F429" s="669"/>
      <c r="G429" s="669"/>
    </row>
    <row r="430" spans="5:7" ht="20.100000000000001" customHeight="1" x14ac:dyDescent="0.2">
      <c r="E430" s="669"/>
      <c r="F430" s="669"/>
      <c r="G430" s="669"/>
    </row>
    <row r="431" spans="5:7" ht="20.100000000000001" customHeight="1" x14ac:dyDescent="0.2">
      <c r="E431" s="669"/>
      <c r="F431" s="669"/>
      <c r="G431" s="669"/>
    </row>
    <row r="432" spans="5:7" ht="20.100000000000001" customHeight="1" x14ac:dyDescent="0.2">
      <c r="E432" s="669"/>
      <c r="F432" s="669"/>
      <c r="G432" s="669"/>
    </row>
    <row r="433" spans="5:7" ht="20.100000000000001" customHeight="1" x14ac:dyDescent="0.2">
      <c r="E433" s="669"/>
      <c r="F433" s="669"/>
      <c r="G433" s="669"/>
    </row>
    <row r="434" spans="5:7" ht="20.100000000000001" customHeight="1" x14ac:dyDescent="0.2">
      <c r="E434" s="669"/>
      <c r="F434" s="669"/>
      <c r="G434" s="669"/>
    </row>
    <row r="435" spans="5:7" ht="20.100000000000001" customHeight="1" x14ac:dyDescent="0.2">
      <c r="E435" s="669"/>
      <c r="F435" s="669"/>
      <c r="G435" s="669"/>
    </row>
    <row r="436" spans="5:7" ht="20.100000000000001" customHeight="1" x14ac:dyDescent="0.2">
      <c r="E436" s="669"/>
      <c r="F436" s="669"/>
      <c r="G436" s="669"/>
    </row>
    <row r="437" spans="5:7" ht="20.100000000000001" customHeight="1" x14ac:dyDescent="0.2">
      <c r="E437" s="669"/>
      <c r="F437" s="669"/>
      <c r="G437" s="669"/>
    </row>
    <row r="438" spans="5:7" ht="20.100000000000001" customHeight="1" x14ac:dyDescent="0.2">
      <c r="E438" s="669"/>
      <c r="F438" s="669"/>
      <c r="G438" s="669"/>
    </row>
    <row r="439" spans="5:7" ht="20.100000000000001" customHeight="1" x14ac:dyDescent="0.2">
      <c r="E439" s="669"/>
      <c r="F439" s="669"/>
      <c r="G439" s="669"/>
    </row>
    <row r="440" spans="5:7" ht="20.100000000000001" customHeight="1" x14ac:dyDescent="0.2">
      <c r="E440" s="669"/>
      <c r="F440" s="669"/>
      <c r="G440" s="669"/>
    </row>
    <row r="441" spans="5:7" ht="20.100000000000001" customHeight="1" x14ac:dyDescent="0.2">
      <c r="E441" s="669"/>
      <c r="F441" s="669"/>
      <c r="G441" s="669"/>
    </row>
    <row r="442" spans="5:7" ht="20.100000000000001" customHeight="1" x14ac:dyDescent="0.2">
      <c r="E442" s="669"/>
      <c r="F442" s="669"/>
      <c r="G442" s="669"/>
    </row>
    <row r="443" spans="5:7" ht="20.100000000000001" customHeight="1" x14ac:dyDescent="0.2">
      <c r="E443" s="669"/>
      <c r="F443" s="669"/>
      <c r="G443" s="669"/>
    </row>
    <row r="444" spans="5:7" ht="20.100000000000001" customHeight="1" x14ac:dyDescent="0.2">
      <c r="E444" s="669"/>
      <c r="F444" s="669"/>
      <c r="G444" s="669"/>
    </row>
    <row r="445" spans="5:7" ht="20.100000000000001" customHeight="1" x14ac:dyDescent="0.2">
      <c r="E445" s="669"/>
      <c r="F445" s="669"/>
      <c r="G445" s="669"/>
    </row>
    <row r="446" spans="5:7" ht="20.100000000000001" customHeight="1" x14ac:dyDescent="0.2">
      <c r="E446" s="669"/>
      <c r="F446" s="669"/>
      <c r="G446" s="669"/>
    </row>
    <row r="447" spans="5:7" ht="20.100000000000001" customHeight="1" x14ac:dyDescent="0.2">
      <c r="E447" s="669"/>
      <c r="F447" s="669"/>
      <c r="G447" s="669"/>
    </row>
    <row r="448" spans="5:7" ht="20.100000000000001" customHeight="1" x14ac:dyDescent="0.2">
      <c r="E448" s="669"/>
      <c r="F448" s="669"/>
      <c r="G448" s="669"/>
    </row>
    <row r="449" spans="5:7" ht="20.100000000000001" customHeight="1" x14ac:dyDescent="0.2">
      <c r="E449" s="669"/>
      <c r="F449" s="669"/>
      <c r="G449" s="669"/>
    </row>
    <row r="450" spans="5:7" ht="20.100000000000001" customHeight="1" x14ac:dyDescent="0.2">
      <c r="E450" s="669"/>
      <c r="F450" s="669"/>
      <c r="G450" s="669"/>
    </row>
    <row r="451" spans="5:7" ht="20.100000000000001" customHeight="1" x14ac:dyDescent="0.2">
      <c r="E451" s="669"/>
      <c r="F451" s="669"/>
      <c r="G451" s="669"/>
    </row>
    <row r="452" spans="5:7" ht="20.100000000000001" customHeight="1" x14ac:dyDescent="0.2">
      <c r="E452" s="669"/>
      <c r="F452" s="669"/>
      <c r="G452" s="669"/>
    </row>
    <row r="453" spans="5:7" ht="20.100000000000001" customHeight="1" x14ac:dyDescent="0.2">
      <c r="E453" s="669"/>
      <c r="F453" s="669"/>
      <c r="G453" s="669"/>
    </row>
    <row r="454" spans="5:7" ht="20.100000000000001" customHeight="1" x14ac:dyDescent="0.2">
      <c r="E454" s="669"/>
      <c r="F454" s="669"/>
      <c r="G454" s="669"/>
    </row>
    <row r="455" spans="5:7" ht="20.100000000000001" customHeight="1" x14ac:dyDescent="0.2">
      <c r="E455" s="669"/>
      <c r="F455" s="669"/>
      <c r="G455" s="669"/>
    </row>
    <row r="456" spans="5:7" ht="20.100000000000001" customHeight="1" x14ac:dyDescent="0.2">
      <c r="E456" s="669"/>
      <c r="F456" s="669"/>
      <c r="G456" s="669"/>
    </row>
    <row r="457" spans="5:7" ht="20.100000000000001" customHeight="1" x14ac:dyDescent="0.2">
      <c r="E457" s="669"/>
      <c r="F457" s="669"/>
      <c r="G457" s="669"/>
    </row>
    <row r="458" spans="5:7" ht="20.100000000000001" customHeight="1" x14ac:dyDescent="0.2">
      <c r="E458" s="669"/>
      <c r="F458" s="669"/>
      <c r="G458" s="669"/>
    </row>
    <row r="459" spans="5:7" ht="20.100000000000001" customHeight="1" x14ac:dyDescent="0.2">
      <c r="E459" s="669"/>
      <c r="F459" s="669"/>
      <c r="G459" s="669"/>
    </row>
    <row r="460" spans="5:7" ht="20.100000000000001" customHeight="1" x14ac:dyDescent="0.2">
      <c r="E460" s="669"/>
      <c r="F460" s="669"/>
      <c r="G460" s="669"/>
    </row>
    <row r="461" spans="5:7" ht="20.100000000000001" customHeight="1" x14ac:dyDescent="0.2">
      <c r="E461" s="669"/>
      <c r="F461" s="669"/>
      <c r="G461" s="669"/>
    </row>
    <row r="462" spans="5:7" ht="20.100000000000001" customHeight="1" x14ac:dyDescent="0.2">
      <c r="E462" s="669"/>
      <c r="F462" s="669"/>
      <c r="G462" s="669"/>
    </row>
    <row r="463" spans="5:7" ht="20.100000000000001" customHeight="1" x14ac:dyDescent="0.2">
      <c r="E463" s="669"/>
      <c r="F463" s="669"/>
      <c r="G463" s="669"/>
    </row>
    <row r="464" spans="5:7" ht="20.100000000000001" customHeight="1" x14ac:dyDescent="0.2">
      <c r="E464" s="669"/>
      <c r="F464" s="669"/>
      <c r="G464" s="669"/>
    </row>
    <row r="465" spans="5:7" ht="20.100000000000001" customHeight="1" x14ac:dyDescent="0.2">
      <c r="E465" s="669"/>
      <c r="F465" s="669"/>
      <c r="G465" s="669"/>
    </row>
    <row r="466" spans="5:7" ht="20.100000000000001" customHeight="1" x14ac:dyDescent="0.2">
      <c r="E466" s="669"/>
      <c r="F466" s="669"/>
      <c r="G466" s="669"/>
    </row>
    <row r="467" spans="5:7" ht="20.100000000000001" customHeight="1" x14ac:dyDescent="0.2">
      <c r="E467" s="669"/>
      <c r="F467" s="669"/>
      <c r="G467" s="669"/>
    </row>
    <row r="468" spans="5:7" ht="20.100000000000001" customHeight="1" x14ac:dyDescent="0.2">
      <c r="E468" s="669"/>
      <c r="F468" s="669"/>
      <c r="G468" s="669"/>
    </row>
    <row r="469" spans="5:7" ht="20.100000000000001" customHeight="1" x14ac:dyDescent="0.2">
      <c r="E469" s="669"/>
      <c r="F469" s="669"/>
      <c r="G469" s="669"/>
    </row>
    <row r="470" spans="5:7" ht="20.100000000000001" customHeight="1" x14ac:dyDescent="0.2">
      <c r="E470" s="669"/>
      <c r="F470" s="669"/>
      <c r="G470" s="669"/>
    </row>
    <row r="471" spans="5:7" ht="20.100000000000001" customHeight="1" x14ac:dyDescent="0.2">
      <c r="E471" s="669"/>
      <c r="F471" s="669"/>
      <c r="G471" s="669"/>
    </row>
    <row r="472" spans="5:7" ht="20.100000000000001" customHeight="1" x14ac:dyDescent="0.2">
      <c r="E472" s="669"/>
      <c r="F472" s="669"/>
      <c r="G472" s="669"/>
    </row>
    <row r="473" spans="5:7" ht="20.100000000000001" customHeight="1" x14ac:dyDescent="0.2">
      <c r="E473" s="669"/>
      <c r="F473" s="669"/>
      <c r="G473" s="669"/>
    </row>
    <row r="474" spans="5:7" ht="20.100000000000001" customHeight="1" x14ac:dyDescent="0.2">
      <c r="E474" s="669"/>
      <c r="F474" s="669"/>
      <c r="G474" s="669"/>
    </row>
    <row r="475" spans="5:7" ht="20.100000000000001" customHeight="1" x14ac:dyDescent="0.2">
      <c r="E475" s="669"/>
      <c r="F475" s="669"/>
      <c r="G475" s="669"/>
    </row>
    <row r="476" spans="5:7" ht="20.100000000000001" customHeight="1" x14ac:dyDescent="0.2">
      <c r="E476" s="669"/>
      <c r="F476" s="669"/>
      <c r="G476" s="669"/>
    </row>
    <row r="477" spans="5:7" ht="20.100000000000001" customHeight="1" x14ac:dyDescent="0.2">
      <c r="E477" s="669"/>
      <c r="F477" s="669"/>
      <c r="G477" s="669"/>
    </row>
    <row r="478" spans="5:7" ht="20.100000000000001" customHeight="1" x14ac:dyDescent="0.2">
      <c r="E478" s="669"/>
      <c r="F478" s="669"/>
      <c r="G478" s="669"/>
    </row>
    <row r="479" spans="5:7" ht="20.100000000000001" customHeight="1" x14ac:dyDescent="0.2">
      <c r="E479" s="669"/>
      <c r="F479" s="669"/>
      <c r="G479" s="669"/>
    </row>
    <row r="480" spans="5:7" ht="20.100000000000001" customHeight="1" x14ac:dyDescent="0.2">
      <c r="E480" s="669"/>
      <c r="F480" s="669"/>
      <c r="G480" s="669"/>
    </row>
    <row r="481" spans="5:7" ht="20.100000000000001" customHeight="1" x14ac:dyDescent="0.2">
      <c r="E481" s="669"/>
      <c r="F481" s="669"/>
      <c r="G481" s="669"/>
    </row>
    <row r="482" spans="5:7" ht="20.100000000000001" customHeight="1" x14ac:dyDescent="0.2">
      <c r="E482" s="669"/>
      <c r="F482" s="669"/>
      <c r="G482" s="669"/>
    </row>
    <row r="483" spans="5:7" ht="20.100000000000001" customHeight="1" x14ac:dyDescent="0.2">
      <c r="E483" s="669"/>
      <c r="F483" s="669"/>
      <c r="G483" s="669"/>
    </row>
    <row r="484" spans="5:7" ht="20.100000000000001" customHeight="1" x14ac:dyDescent="0.2">
      <c r="E484" s="669"/>
      <c r="F484" s="669"/>
      <c r="G484" s="669"/>
    </row>
    <row r="485" spans="5:7" ht="20.100000000000001" customHeight="1" x14ac:dyDescent="0.2">
      <c r="E485" s="669"/>
      <c r="F485" s="669"/>
      <c r="G485" s="669"/>
    </row>
    <row r="486" spans="5:7" ht="20.100000000000001" customHeight="1" x14ac:dyDescent="0.2">
      <c r="E486" s="669"/>
      <c r="F486" s="669"/>
      <c r="G486" s="669"/>
    </row>
    <row r="487" spans="5:7" ht="20.100000000000001" customHeight="1" x14ac:dyDescent="0.2">
      <c r="E487" s="669"/>
      <c r="F487" s="669"/>
      <c r="G487" s="669"/>
    </row>
    <row r="488" spans="5:7" ht="20.100000000000001" customHeight="1" x14ac:dyDescent="0.2">
      <c r="E488" s="669"/>
      <c r="F488" s="669"/>
      <c r="G488" s="669"/>
    </row>
    <row r="489" spans="5:7" ht="20.100000000000001" customHeight="1" x14ac:dyDescent="0.2">
      <c r="E489" s="669"/>
      <c r="F489" s="669"/>
      <c r="G489" s="669"/>
    </row>
    <row r="490" spans="5:7" ht="20.100000000000001" customHeight="1" x14ac:dyDescent="0.2">
      <c r="E490" s="669"/>
      <c r="F490" s="669"/>
      <c r="G490" s="669"/>
    </row>
    <row r="491" spans="5:7" ht="20.100000000000001" customHeight="1" x14ac:dyDescent="0.2">
      <c r="E491" s="669"/>
      <c r="F491" s="669"/>
      <c r="G491" s="669"/>
    </row>
    <row r="492" spans="5:7" ht="20.100000000000001" customHeight="1" x14ac:dyDescent="0.2">
      <c r="E492" s="669"/>
      <c r="F492" s="669"/>
      <c r="G492" s="669"/>
    </row>
    <row r="493" spans="5:7" ht="20.100000000000001" customHeight="1" x14ac:dyDescent="0.2">
      <c r="E493" s="669"/>
      <c r="F493" s="669"/>
      <c r="G493" s="669"/>
    </row>
    <row r="494" spans="5:7" ht="20.100000000000001" customHeight="1" x14ac:dyDescent="0.2">
      <c r="E494" s="669"/>
      <c r="F494" s="669"/>
      <c r="G494" s="669"/>
    </row>
    <row r="495" spans="5:7" ht="20.100000000000001" customHeight="1" x14ac:dyDescent="0.2">
      <c r="E495" s="669"/>
      <c r="F495" s="669"/>
      <c r="G495" s="669"/>
    </row>
    <row r="496" spans="5:7" ht="20.100000000000001" customHeight="1" x14ac:dyDescent="0.2">
      <c r="E496" s="669"/>
      <c r="F496" s="669"/>
      <c r="G496" s="669"/>
    </row>
    <row r="497" spans="5:7" ht="20.100000000000001" customHeight="1" x14ac:dyDescent="0.2">
      <c r="E497" s="669"/>
      <c r="F497" s="669"/>
      <c r="G497" s="669"/>
    </row>
    <row r="498" spans="5:7" ht="20.100000000000001" customHeight="1" x14ac:dyDescent="0.2">
      <c r="E498" s="669"/>
      <c r="F498" s="669"/>
      <c r="G498" s="669"/>
    </row>
    <row r="499" spans="5:7" ht="20.100000000000001" customHeight="1" x14ac:dyDescent="0.2">
      <c r="E499" s="669"/>
      <c r="F499" s="669"/>
      <c r="G499" s="669"/>
    </row>
    <row r="500" spans="5:7" ht="20.100000000000001" customHeight="1" x14ac:dyDescent="0.2">
      <c r="E500" s="669"/>
      <c r="F500" s="669"/>
      <c r="G500" s="669"/>
    </row>
    <row r="501" spans="5:7" ht="20.100000000000001" customHeight="1" x14ac:dyDescent="0.2">
      <c r="E501" s="669"/>
      <c r="F501" s="669"/>
      <c r="G501" s="669"/>
    </row>
    <row r="502" spans="5:7" ht="20.100000000000001" customHeight="1" x14ac:dyDescent="0.2">
      <c r="E502" s="669"/>
      <c r="F502" s="669"/>
      <c r="G502" s="669"/>
    </row>
    <row r="503" spans="5:7" ht="20.100000000000001" customHeight="1" x14ac:dyDescent="0.2">
      <c r="E503" s="669"/>
      <c r="F503" s="669"/>
      <c r="G503" s="669"/>
    </row>
    <row r="504" spans="5:7" ht="20.100000000000001" customHeight="1" x14ac:dyDescent="0.2">
      <c r="E504" s="669"/>
      <c r="F504" s="669"/>
      <c r="G504" s="669"/>
    </row>
    <row r="505" spans="5:7" ht="20.100000000000001" customHeight="1" x14ac:dyDescent="0.2">
      <c r="E505" s="669"/>
      <c r="F505" s="669"/>
      <c r="G505" s="669"/>
    </row>
    <row r="506" spans="5:7" ht="20.100000000000001" customHeight="1" x14ac:dyDescent="0.2">
      <c r="E506" s="669"/>
      <c r="F506" s="669"/>
      <c r="G506" s="669"/>
    </row>
    <row r="507" spans="5:7" ht="20.100000000000001" customHeight="1" x14ac:dyDescent="0.2">
      <c r="E507" s="669"/>
      <c r="F507" s="669"/>
      <c r="G507" s="669"/>
    </row>
    <row r="508" spans="5:7" ht="20.100000000000001" customHeight="1" x14ac:dyDescent="0.2">
      <c r="E508" s="669"/>
      <c r="F508" s="669"/>
      <c r="G508" s="669"/>
    </row>
    <row r="509" spans="5:7" ht="20.100000000000001" customHeight="1" x14ac:dyDescent="0.2">
      <c r="E509" s="669"/>
      <c r="F509" s="669"/>
      <c r="G509" s="669"/>
    </row>
    <row r="510" spans="5:7" ht="20.100000000000001" customHeight="1" x14ac:dyDescent="0.2">
      <c r="E510" s="669"/>
      <c r="F510" s="669"/>
      <c r="G510" s="669"/>
    </row>
    <row r="511" spans="5:7" ht="20.100000000000001" customHeight="1" x14ac:dyDescent="0.2">
      <c r="E511" s="669"/>
      <c r="F511" s="669"/>
      <c r="G511" s="669"/>
    </row>
    <row r="512" spans="5:7" ht="20.100000000000001" customHeight="1" x14ac:dyDescent="0.2">
      <c r="E512" s="669"/>
      <c r="F512" s="669"/>
      <c r="G512" s="669"/>
    </row>
    <row r="513" spans="5:7" ht="20.100000000000001" customHeight="1" x14ac:dyDescent="0.2">
      <c r="E513" s="669"/>
      <c r="F513" s="669"/>
      <c r="G513" s="669"/>
    </row>
    <row r="514" spans="5:7" ht="20.100000000000001" customHeight="1" x14ac:dyDescent="0.2">
      <c r="E514" s="669"/>
      <c r="F514" s="669"/>
      <c r="G514" s="669"/>
    </row>
    <row r="515" spans="5:7" ht="20.100000000000001" customHeight="1" x14ac:dyDescent="0.2">
      <c r="E515" s="669"/>
      <c r="F515" s="669"/>
      <c r="G515" s="669"/>
    </row>
    <row r="516" spans="5:7" ht="20.100000000000001" customHeight="1" x14ac:dyDescent="0.2">
      <c r="E516" s="669"/>
      <c r="F516" s="669"/>
      <c r="G516" s="669"/>
    </row>
    <row r="517" spans="5:7" ht="20.100000000000001" customHeight="1" x14ac:dyDescent="0.2">
      <c r="E517" s="669"/>
      <c r="F517" s="669"/>
      <c r="G517" s="669"/>
    </row>
    <row r="518" spans="5:7" ht="20.100000000000001" customHeight="1" x14ac:dyDescent="0.2">
      <c r="E518" s="669"/>
      <c r="F518" s="669"/>
      <c r="G518" s="669"/>
    </row>
    <row r="519" spans="5:7" ht="20.100000000000001" customHeight="1" x14ac:dyDescent="0.2">
      <c r="E519" s="669"/>
      <c r="F519" s="669"/>
      <c r="G519" s="669"/>
    </row>
    <row r="520" spans="5:7" ht="20.100000000000001" customHeight="1" x14ac:dyDescent="0.2">
      <c r="E520" s="669"/>
      <c r="F520" s="669"/>
      <c r="G520" s="669"/>
    </row>
    <row r="521" spans="5:7" ht="20.100000000000001" customHeight="1" x14ac:dyDescent="0.2">
      <c r="E521" s="669"/>
      <c r="F521" s="669"/>
      <c r="G521" s="669"/>
    </row>
    <row r="522" spans="5:7" ht="20.100000000000001" customHeight="1" x14ac:dyDescent="0.2">
      <c r="E522" s="669"/>
      <c r="F522" s="669"/>
      <c r="G522" s="669"/>
    </row>
    <row r="523" spans="5:7" ht="20.100000000000001" customHeight="1" x14ac:dyDescent="0.2">
      <c r="E523" s="669"/>
      <c r="F523" s="669"/>
      <c r="G523" s="669"/>
    </row>
    <row r="524" spans="5:7" ht="20.100000000000001" customHeight="1" x14ac:dyDescent="0.2">
      <c r="E524" s="669"/>
      <c r="F524" s="669"/>
      <c r="G524" s="669"/>
    </row>
    <row r="525" spans="5:7" ht="20.100000000000001" customHeight="1" x14ac:dyDescent="0.2">
      <c r="E525" s="669"/>
      <c r="F525" s="669"/>
      <c r="G525" s="669"/>
    </row>
    <row r="526" spans="5:7" ht="20.100000000000001" customHeight="1" x14ac:dyDescent="0.2">
      <c r="E526" s="669"/>
      <c r="F526" s="669"/>
      <c r="G526" s="669"/>
    </row>
    <row r="527" spans="5:7" ht="20.100000000000001" customHeight="1" x14ac:dyDescent="0.2">
      <c r="E527" s="669"/>
      <c r="F527" s="669"/>
      <c r="G527" s="669"/>
    </row>
    <row r="528" spans="5:7" ht="20.100000000000001" customHeight="1" x14ac:dyDescent="0.2">
      <c r="E528" s="669"/>
      <c r="F528" s="669"/>
      <c r="G528" s="669"/>
    </row>
    <row r="529" spans="5:7" ht="20.100000000000001" customHeight="1" x14ac:dyDescent="0.2">
      <c r="E529" s="669"/>
      <c r="F529" s="669"/>
      <c r="G529" s="669"/>
    </row>
    <row r="530" spans="5:7" ht="20.100000000000001" customHeight="1" x14ac:dyDescent="0.2">
      <c r="E530" s="669"/>
      <c r="F530" s="669"/>
      <c r="G530" s="669"/>
    </row>
    <row r="531" spans="5:7" ht="20.100000000000001" customHeight="1" x14ac:dyDescent="0.2">
      <c r="E531" s="669"/>
      <c r="F531" s="669"/>
      <c r="G531" s="669"/>
    </row>
    <row r="532" spans="5:7" ht="20.100000000000001" customHeight="1" x14ac:dyDescent="0.2">
      <c r="E532" s="669"/>
      <c r="F532" s="669"/>
      <c r="G532" s="669"/>
    </row>
    <row r="533" spans="5:7" ht="20.100000000000001" customHeight="1" x14ac:dyDescent="0.2">
      <c r="E533" s="669"/>
      <c r="F533" s="669"/>
      <c r="G533" s="669"/>
    </row>
    <row r="534" spans="5:7" ht="20.100000000000001" customHeight="1" x14ac:dyDescent="0.2">
      <c r="E534" s="669"/>
      <c r="F534" s="669"/>
      <c r="G534" s="669"/>
    </row>
    <row r="535" spans="5:7" ht="20.100000000000001" customHeight="1" x14ac:dyDescent="0.2">
      <c r="E535" s="669"/>
      <c r="F535" s="669"/>
      <c r="G535" s="669"/>
    </row>
    <row r="536" spans="5:7" ht="20.100000000000001" customHeight="1" x14ac:dyDescent="0.2">
      <c r="E536" s="669"/>
      <c r="F536" s="669"/>
      <c r="G536" s="669"/>
    </row>
    <row r="537" spans="5:7" ht="20.100000000000001" customHeight="1" x14ac:dyDescent="0.2">
      <c r="E537" s="669"/>
      <c r="F537" s="669"/>
      <c r="G537" s="669"/>
    </row>
    <row r="538" spans="5:7" ht="20.100000000000001" customHeight="1" x14ac:dyDescent="0.2">
      <c r="E538" s="669"/>
      <c r="F538" s="669"/>
      <c r="G538" s="669"/>
    </row>
    <row r="539" spans="5:7" ht="20.100000000000001" customHeight="1" x14ac:dyDescent="0.2">
      <c r="E539" s="669"/>
      <c r="F539" s="669"/>
      <c r="G539" s="669"/>
    </row>
    <row r="540" spans="5:7" ht="20.100000000000001" customHeight="1" x14ac:dyDescent="0.2">
      <c r="E540" s="669"/>
      <c r="F540" s="669"/>
      <c r="G540" s="669"/>
    </row>
    <row r="541" spans="5:7" ht="20.100000000000001" customHeight="1" x14ac:dyDescent="0.2">
      <c r="E541" s="669"/>
      <c r="F541" s="669"/>
      <c r="G541" s="669"/>
    </row>
    <row r="542" spans="5:7" ht="20.100000000000001" customHeight="1" x14ac:dyDescent="0.2">
      <c r="E542" s="669"/>
      <c r="F542" s="669"/>
      <c r="G542" s="669"/>
    </row>
    <row r="543" spans="5:7" ht="20.100000000000001" customHeight="1" x14ac:dyDescent="0.2">
      <c r="E543" s="669"/>
      <c r="F543" s="669"/>
      <c r="G543" s="669"/>
    </row>
    <row r="544" spans="5:7" ht="20.100000000000001" customHeight="1" x14ac:dyDescent="0.2">
      <c r="E544" s="669"/>
      <c r="F544" s="669"/>
      <c r="G544" s="669"/>
    </row>
    <row r="545" spans="5:7" ht="20.100000000000001" customHeight="1" x14ac:dyDescent="0.2">
      <c r="E545" s="669"/>
      <c r="F545" s="669"/>
      <c r="G545" s="669"/>
    </row>
    <row r="546" spans="5:7" ht="20.100000000000001" customHeight="1" x14ac:dyDescent="0.2">
      <c r="E546" s="669"/>
      <c r="F546" s="669"/>
      <c r="G546" s="669"/>
    </row>
    <row r="547" spans="5:7" ht="20.100000000000001" customHeight="1" x14ac:dyDescent="0.2">
      <c r="E547" s="669"/>
      <c r="F547" s="669"/>
      <c r="G547" s="669"/>
    </row>
    <row r="548" spans="5:7" ht="20.100000000000001" customHeight="1" x14ac:dyDescent="0.2">
      <c r="E548" s="669"/>
      <c r="F548" s="669"/>
      <c r="G548" s="669"/>
    </row>
    <row r="549" spans="5:7" ht="20.100000000000001" customHeight="1" x14ac:dyDescent="0.2">
      <c r="E549" s="669"/>
      <c r="F549" s="669"/>
      <c r="G549" s="669"/>
    </row>
    <row r="550" spans="5:7" ht="20.100000000000001" customHeight="1" x14ac:dyDescent="0.2">
      <c r="E550" s="669"/>
      <c r="F550" s="669"/>
      <c r="G550" s="669"/>
    </row>
    <row r="551" spans="5:7" ht="20.100000000000001" customHeight="1" x14ac:dyDescent="0.2">
      <c r="E551" s="669"/>
      <c r="F551" s="669"/>
      <c r="G551" s="669"/>
    </row>
    <row r="552" spans="5:7" ht="20.100000000000001" customHeight="1" x14ac:dyDescent="0.2">
      <c r="E552" s="669"/>
      <c r="F552" s="669"/>
      <c r="G552" s="669"/>
    </row>
    <row r="553" spans="5:7" ht="20.100000000000001" customHeight="1" x14ac:dyDescent="0.2">
      <c r="E553" s="669"/>
      <c r="F553" s="669"/>
      <c r="G553" s="669"/>
    </row>
    <row r="554" spans="5:7" ht="20.100000000000001" customHeight="1" x14ac:dyDescent="0.2">
      <c r="E554" s="669"/>
      <c r="F554" s="669"/>
      <c r="G554" s="669"/>
    </row>
    <row r="555" spans="5:7" ht="20.100000000000001" customHeight="1" x14ac:dyDescent="0.2">
      <c r="E555" s="669"/>
      <c r="F555" s="669"/>
      <c r="G555" s="669"/>
    </row>
    <row r="556" spans="5:7" ht="20.100000000000001" customHeight="1" x14ac:dyDescent="0.2">
      <c r="E556" s="669"/>
      <c r="F556" s="669"/>
      <c r="G556" s="669"/>
    </row>
    <row r="557" spans="5:7" ht="20.100000000000001" customHeight="1" x14ac:dyDescent="0.2">
      <c r="E557" s="669"/>
      <c r="F557" s="669"/>
      <c r="G557" s="669"/>
    </row>
    <row r="558" spans="5:7" ht="20.100000000000001" customHeight="1" x14ac:dyDescent="0.2">
      <c r="E558" s="669"/>
      <c r="F558" s="669"/>
      <c r="G558" s="669"/>
    </row>
    <row r="559" spans="5:7" ht="20.100000000000001" customHeight="1" x14ac:dyDescent="0.2">
      <c r="E559" s="669"/>
      <c r="F559" s="669"/>
      <c r="G559" s="669"/>
    </row>
    <row r="560" spans="5:7" ht="20.100000000000001" customHeight="1" x14ac:dyDescent="0.2">
      <c r="E560" s="669"/>
      <c r="F560" s="669"/>
      <c r="G560" s="669"/>
    </row>
    <row r="561" spans="5:7" ht="20.100000000000001" customHeight="1" x14ac:dyDescent="0.2">
      <c r="E561" s="669"/>
      <c r="F561" s="669"/>
      <c r="G561" s="669"/>
    </row>
    <row r="562" spans="5:7" ht="20.100000000000001" customHeight="1" x14ac:dyDescent="0.2">
      <c r="E562" s="669"/>
      <c r="F562" s="669"/>
      <c r="G562" s="669"/>
    </row>
    <row r="563" spans="5:7" ht="20.100000000000001" customHeight="1" x14ac:dyDescent="0.2">
      <c r="E563" s="669"/>
      <c r="F563" s="669"/>
      <c r="G563" s="669"/>
    </row>
    <row r="564" spans="5:7" ht="20.100000000000001" customHeight="1" x14ac:dyDescent="0.2">
      <c r="E564" s="669"/>
      <c r="F564" s="669"/>
      <c r="G564" s="669"/>
    </row>
    <row r="565" spans="5:7" ht="20.100000000000001" customHeight="1" x14ac:dyDescent="0.2">
      <c r="E565" s="669"/>
      <c r="F565" s="669"/>
      <c r="G565" s="669"/>
    </row>
    <row r="566" spans="5:7" ht="20.100000000000001" customHeight="1" x14ac:dyDescent="0.2">
      <c r="E566" s="669"/>
      <c r="F566" s="669"/>
      <c r="G566" s="669"/>
    </row>
    <row r="567" spans="5:7" ht="20.100000000000001" customHeight="1" x14ac:dyDescent="0.2">
      <c r="E567" s="669"/>
      <c r="F567" s="669"/>
      <c r="G567" s="669"/>
    </row>
    <row r="568" spans="5:7" ht="20.100000000000001" customHeight="1" x14ac:dyDescent="0.2">
      <c r="E568" s="669"/>
      <c r="F568" s="669"/>
      <c r="G568" s="669"/>
    </row>
    <row r="569" spans="5:7" ht="20.100000000000001" customHeight="1" x14ac:dyDescent="0.2">
      <c r="E569" s="669"/>
      <c r="F569" s="669"/>
      <c r="G569" s="669"/>
    </row>
    <row r="570" spans="5:7" ht="20.100000000000001" customHeight="1" x14ac:dyDescent="0.2">
      <c r="E570" s="669"/>
      <c r="F570" s="669"/>
      <c r="G570" s="669"/>
    </row>
    <row r="571" spans="5:7" ht="20.100000000000001" customHeight="1" x14ac:dyDescent="0.2">
      <c r="E571" s="669"/>
      <c r="F571" s="669"/>
      <c r="G571" s="669"/>
    </row>
    <row r="572" spans="5:7" ht="20.100000000000001" customHeight="1" x14ac:dyDescent="0.2">
      <c r="E572" s="669"/>
      <c r="F572" s="669"/>
      <c r="G572" s="669"/>
    </row>
    <row r="573" spans="5:7" ht="20.100000000000001" customHeight="1" x14ac:dyDescent="0.2">
      <c r="E573" s="669"/>
      <c r="F573" s="669"/>
      <c r="G573" s="669"/>
    </row>
    <row r="574" spans="5:7" ht="20.100000000000001" customHeight="1" x14ac:dyDescent="0.2">
      <c r="E574" s="669"/>
      <c r="F574" s="669"/>
      <c r="G574" s="669"/>
    </row>
    <row r="575" spans="5:7" ht="20.100000000000001" customHeight="1" x14ac:dyDescent="0.2">
      <c r="E575" s="669"/>
      <c r="F575" s="669"/>
      <c r="G575" s="669"/>
    </row>
    <row r="576" spans="5:7" ht="20.100000000000001" customHeight="1" x14ac:dyDescent="0.2">
      <c r="E576" s="669"/>
      <c r="F576" s="669"/>
      <c r="G576" s="669"/>
    </row>
    <row r="577" spans="5:7" ht="20.100000000000001" customHeight="1" x14ac:dyDescent="0.2">
      <c r="E577" s="669"/>
      <c r="F577" s="669"/>
      <c r="G577" s="669"/>
    </row>
    <row r="578" spans="5:7" ht="20.100000000000001" customHeight="1" x14ac:dyDescent="0.2">
      <c r="E578" s="669"/>
      <c r="F578" s="669"/>
      <c r="G578" s="669"/>
    </row>
    <row r="579" spans="5:7" ht="20.100000000000001" customHeight="1" x14ac:dyDescent="0.2">
      <c r="E579" s="669"/>
      <c r="F579" s="669"/>
      <c r="G579" s="669"/>
    </row>
    <row r="580" spans="5:7" ht="20.100000000000001" customHeight="1" x14ac:dyDescent="0.2">
      <c r="E580" s="669"/>
      <c r="F580" s="669"/>
      <c r="G580" s="669"/>
    </row>
    <row r="581" spans="5:7" ht="20.100000000000001" customHeight="1" x14ac:dyDescent="0.2">
      <c r="E581" s="669"/>
      <c r="F581" s="669"/>
      <c r="G581" s="669"/>
    </row>
    <row r="582" spans="5:7" ht="20.100000000000001" customHeight="1" x14ac:dyDescent="0.2">
      <c r="E582" s="669"/>
      <c r="F582" s="669"/>
      <c r="G582" s="669"/>
    </row>
    <row r="583" spans="5:7" ht="20.100000000000001" customHeight="1" x14ac:dyDescent="0.2">
      <c r="E583" s="669"/>
      <c r="F583" s="669"/>
      <c r="G583" s="669"/>
    </row>
    <row r="584" spans="5:7" ht="20.100000000000001" customHeight="1" x14ac:dyDescent="0.2">
      <c r="E584" s="669"/>
      <c r="F584" s="669"/>
      <c r="G584" s="669"/>
    </row>
    <row r="585" spans="5:7" ht="20.100000000000001" customHeight="1" x14ac:dyDescent="0.2">
      <c r="E585" s="669"/>
      <c r="F585" s="669"/>
      <c r="G585" s="669"/>
    </row>
    <row r="586" spans="5:7" ht="20.100000000000001" customHeight="1" x14ac:dyDescent="0.2">
      <c r="E586" s="669"/>
      <c r="F586" s="669"/>
      <c r="G586" s="669"/>
    </row>
    <row r="587" spans="5:7" ht="20.100000000000001" customHeight="1" x14ac:dyDescent="0.2">
      <c r="E587" s="669"/>
      <c r="F587" s="669"/>
      <c r="G587" s="669"/>
    </row>
    <row r="588" spans="5:7" ht="20.100000000000001" customHeight="1" x14ac:dyDescent="0.2">
      <c r="E588" s="669"/>
      <c r="F588" s="669"/>
      <c r="G588" s="669"/>
    </row>
    <row r="589" spans="5:7" ht="20.100000000000001" customHeight="1" x14ac:dyDescent="0.2">
      <c r="E589" s="669"/>
      <c r="F589" s="669"/>
      <c r="G589" s="669"/>
    </row>
    <row r="590" spans="5:7" ht="20.100000000000001" customHeight="1" x14ac:dyDescent="0.2">
      <c r="E590" s="669"/>
      <c r="F590" s="669"/>
      <c r="G590" s="669"/>
    </row>
    <row r="591" spans="5:7" ht="20.100000000000001" customHeight="1" x14ac:dyDescent="0.2">
      <c r="E591" s="669"/>
      <c r="F591" s="669"/>
      <c r="G591" s="669"/>
    </row>
    <row r="592" spans="5:7" ht="20.100000000000001" customHeight="1" x14ac:dyDescent="0.2">
      <c r="E592" s="669"/>
      <c r="F592" s="669"/>
      <c r="G592" s="669"/>
    </row>
    <row r="593" spans="5:7" ht="20.100000000000001" customHeight="1" x14ac:dyDescent="0.2">
      <c r="E593" s="669"/>
      <c r="F593" s="669"/>
      <c r="G593" s="669"/>
    </row>
    <row r="594" spans="5:7" ht="20.100000000000001" customHeight="1" x14ac:dyDescent="0.2">
      <c r="E594" s="669"/>
      <c r="F594" s="669"/>
      <c r="G594" s="669"/>
    </row>
    <row r="595" spans="5:7" ht="20.100000000000001" customHeight="1" x14ac:dyDescent="0.2">
      <c r="E595" s="669"/>
      <c r="F595" s="669"/>
      <c r="G595" s="669"/>
    </row>
    <row r="596" spans="5:7" ht="20.100000000000001" customHeight="1" x14ac:dyDescent="0.2">
      <c r="E596" s="669"/>
      <c r="F596" s="669"/>
      <c r="G596" s="669"/>
    </row>
    <row r="597" spans="5:7" ht="20.100000000000001" customHeight="1" x14ac:dyDescent="0.2">
      <c r="E597" s="669"/>
      <c r="F597" s="669"/>
      <c r="G597" s="669"/>
    </row>
  </sheetData>
  <mergeCells count="43">
    <mergeCell ref="A2:G2"/>
    <mergeCell ref="A3:A5"/>
    <mergeCell ref="B3:D3"/>
    <mergeCell ref="E3:G3"/>
    <mergeCell ref="B4:B5"/>
    <mergeCell ref="C4:D4"/>
    <mergeCell ref="E4:E5"/>
    <mergeCell ref="F4:G4"/>
    <mergeCell ref="A59:G59"/>
    <mergeCell ref="A60:G60"/>
    <mergeCell ref="A61:G61"/>
    <mergeCell ref="A64:A66"/>
    <mergeCell ref="B64:D64"/>
    <mergeCell ref="E64:G64"/>
    <mergeCell ref="B65:B66"/>
    <mergeCell ref="C65:D65"/>
    <mergeCell ref="E65:E66"/>
    <mergeCell ref="F65:G65"/>
    <mergeCell ref="A118:G118"/>
    <mergeCell ref="A119:G119"/>
    <mergeCell ref="A120:G120"/>
    <mergeCell ref="A122:G122"/>
    <mergeCell ref="A123:A125"/>
    <mergeCell ref="B123:D123"/>
    <mergeCell ref="E123:G123"/>
    <mergeCell ref="B124:B125"/>
    <mergeCell ref="C124:D124"/>
    <mergeCell ref="E124:E125"/>
    <mergeCell ref="F124:G124"/>
    <mergeCell ref="A178:G178"/>
    <mergeCell ref="A179:G179"/>
    <mergeCell ref="A180:G180"/>
    <mergeCell ref="A182:F182"/>
    <mergeCell ref="E184:E185"/>
    <mergeCell ref="F184:G184"/>
    <mergeCell ref="A237:G237"/>
    <mergeCell ref="A238:G238"/>
    <mergeCell ref="A239:G239"/>
    <mergeCell ref="A183:A185"/>
    <mergeCell ref="B183:D183"/>
    <mergeCell ref="E183:G183"/>
    <mergeCell ref="B184:B185"/>
    <mergeCell ref="C184:D18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1" max="16383" man="1"/>
    <brk id="120" max="16383" man="1"/>
    <brk id="18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9">
    <tabColor rgb="FF00B0F0"/>
  </sheetPr>
  <dimension ref="A9:J20"/>
  <sheetViews>
    <sheetView showGridLines="0" zoomScaleNormal="100" zoomScaleSheetLayoutView="75" workbookViewId="0"/>
  </sheetViews>
  <sheetFormatPr defaultColWidth="9.7109375" defaultRowHeight="39.950000000000003" customHeight="1" x14ac:dyDescent="0.2"/>
  <cols>
    <col min="1" max="16384" width="9.7109375" style="605"/>
  </cols>
  <sheetData>
    <row r="9" spans="1:10" ht="39.950000000000003" customHeight="1" x14ac:dyDescent="0.2">
      <c r="A9" s="1407" t="s">
        <v>599</v>
      </c>
      <c r="B9" s="1407"/>
      <c r="C9" s="1407"/>
      <c r="D9" s="1407"/>
      <c r="E9" s="1407"/>
      <c r="F9" s="1407"/>
      <c r="G9" s="1407"/>
      <c r="H9" s="1407"/>
      <c r="I9" s="1407"/>
      <c r="J9" s="1407"/>
    </row>
    <row r="10" spans="1:10" ht="39.950000000000003" customHeight="1" x14ac:dyDescent="0.2">
      <c r="A10" s="1407"/>
      <c r="B10" s="1407"/>
      <c r="C10" s="1407"/>
      <c r="D10" s="1407"/>
      <c r="E10" s="1407"/>
      <c r="F10" s="1407"/>
      <c r="G10" s="1407"/>
      <c r="H10" s="1407"/>
      <c r="I10" s="1407"/>
      <c r="J10" s="1407"/>
    </row>
    <row r="11" spans="1:10" ht="39.950000000000003" customHeight="1" x14ac:dyDescent="0.2">
      <c r="A11" s="1407"/>
      <c r="B11" s="1407"/>
      <c r="C11" s="1407"/>
      <c r="D11" s="1407"/>
      <c r="E11" s="1407"/>
      <c r="F11" s="1407"/>
      <c r="G11" s="1407"/>
      <c r="H11" s="1407"/>
      <c r="I11" s="1407"/>
      <c r="J11" s="1407"/>
    </row>
    <row r="20" spans="4:7" ht="39.950000000000003" customHeight="1" x14ac:dyDescent="0.2">
      <c r="D20" s="608"/>
      <c r="E20" s="608"/>
      <c r="F20" s="608"/>
      <c r="G20" s="60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rgb="FF92D050"/>
  </sheetPr>
  <dimension ref="A1:AB141"/>
  <sheetViews>
    <sheetView showGridLines="0" zoomScaleNormal="100" zoomScaleSheetLayoutView="100" workbookViewId="0"/>
  </sheetViews>
  <sheetFormatPr defaultColWidth="11.42578125" defaultRowHeight="12.75" x14ac:dyDescent="0.25"/>
  <cols>
    <col min="1" max="1" width="36.7109375" style="42" customWidth="1"/>
    <col min="2" max="3" width="10.28515625" style="42" customWidth="1"/>
    <col min="4" max="15" width="9" style="42" customWidth="1"/>
    <col min="16" max="16" width="11.7109375" style="59" customWidth="1"/>
    <col min="17" max="16384" width="11.42578125" style="42"/>
  </cols>
  <sheetData>
    <row r="1" spans="1:16" s="28" customFormat="1" ht="24.95" customHeight="1" x14ac:dyDescent="0.25">
      <c r="A1" s="1136" t="s">
        <v>1186</v>
      </c>
      <c r="B1" s="1136"/>
      <c r="C1" s="1136"/>
      <c r="D1" s="1136"/>
      <c r="E1" s="1136"/>
      <c r="F1" s="1136"/>
      <c r="G1" s="1136"/>
      <c r="P1" s="32"/>
    </row>
    <row r="2" spans="1:16" s="56" customFormat="1" ht="24.95" customHeight="1" thickBot="1" x14ac:dyDescent="0.3">
      <c r="A2" s="29" t="s">
        <v>143</v>
      </c>
      <c r="B2" s="29"/>
      <c r="C2" s="29"/>
      <c r="D2" s="29"/>
      <c r="E2" s="29"/>
      <c r="F2" s="29"/>
      <c r="G2" s="29"/>
      <c r="H2" s="29"/>
      <c r="I2" s="29"/>
      <c r="J2" s="29"/>
      <c r="K2" s="29"/>
      <c r="L2" s="29"/>
      <c r="M2" s="29"/>
      <c r="N2" s="29"/>
      <c r="O2" s="29"/>
      <c r="P2" s="55"/>
    </row>
    <row r="3" spans="1:16" s="40" customFormat="1" ht="20.100000000000001" customHeight="1" x14ac:dyDescent="0.25">
      <c r="A3" s="1289" t="s">
        <v>13</v>
      </c>
      <c r="B3" s="1283" t="s">
        <v>101</v>
      </c>
      <c r="C3" s="1284"/>
      <c r="D3" s="1284"/>
      <c r="E3" s="1284"/>
      <c r="F3" s="1284"/>
      <c r="G3" s="1284"/>
      <c r="H3" s="1284"/>
      <c r="I3" s="1284"/>
      <c r="J3" s="1284"/>
      <c r="K3" s="1284"/>
      <c r="L3" s="1284"/>
      <c r="M3" s="1284"/>
      <c r="N3" s="1284"/>
      <c r="O3" s="1284"/>
      <c r="P3" s="57"/>
    </row>
    <row r="4" spans="1:16"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6" ht="20.100000000000001" customHeight="1" x14ac:dyDescent="0.25">
      <c r="A5" s="1291"/>
      <c r="B5" s="60">
        <v>2014</v>
      </c>
      <c r="C5" s="60">
        <v>2015</v>
      </c>
      <c r="D5" s="60">
        <v>2014</v>
      </c>
      <c r="E5" s="60">
        <v>2015</v>
      </c>
      <c r="F5" s="60">
        <v>2014</v>
      </c>
      <c r="G5" s="60">
        <v>2015</v>
      </c>
      <c r="H5" s="60">
        <v>2014</v>
      </c>
      <c r="I5" s="60">
        <v>2015</v>
      </c>
      <c r="J5" s="60">
        <v>2014</v>
      </c>
      <c r="K5" s="60">
        <v>2015</v>
      </c>
      <c r="L5" s="60">
        <v>2014</v>
      </c>
      <c r="M5" s="60">
        <v>2015</v>
      </c>
      <c r="N5" s="60">
        <v>2014</v>
      </c>
      <c r="O5" s="61">
        <v>2015</v>
      </c>
    </row>
    <row r="6" spans="1:16" ht="20.100000000000001" customHeight="1" x14ac:dyDescent="0.25">
      <c r="A6" s="37" t="s">
        <v>21</v>
      </c>
      <c r="B6" s="38">
        <v>1759612</v>
      </c>
      <c r="C6" s="38">
        <v>1870626</v>
      </c>
      <c r="D6" s="38">
        <v>230498</v>
      </c>
      <c r="E6" s="38">
        <v>578123</v>
      </c>
      <c r="F6" s="38">
        <v>130221</v>
      </c>
      <c r="G6" s="38">
        <v>299962</v>
      </c>
      <c r="H6" s="38">
        <v>76718</v>
      </c>
      <c r="I6" s="38">
        <v>167706</v>
      </c>
      <c r="J6" s="38">
        <v>87166</v>
      </c>
      <c r="K6" s="38">
        <v>80521</v>
      </c>
      <c r="L6" s="38">
        <v>63259</v>
      </c>
      <c r="M6" s="38">
        <v>57778</v>
      </c>
      <c r="N6" s="38">
        <v>265793</v>
      </c>
      <c r="O6" s="38">
        <v>48551</v>
      </c>
    </row>
    <row r="7" spans="1:16" s="40" customFormat="1" ht="20.100000000000001" customHeight="1" x14ac:dyDescent="0.25">
      <c r="A7" s="40" t="s">
        <v>22</v>
      </c>
      <c r="B7" s="41">
        <v>2949</v>
      </c>
      <c r="C7" s="41">
        <v>1531</v>
      </c>
      <c r="D7" s="41">
        <v>442</v>
      </c>
      <c r="E7" s="41">
        <v>181</v>
      </c>
      <c r="F7" s="41">
        <v>312</v>
      </c>
      <c r="G7" s="41">
        <v>113</v>
      </c>
      <c r="H7" s="41">
        <v>153</v>
      </c>
      <c r="I7" s="41">
        <v>100</v>
      </c>
      <c r="J7" s="41">
        <v>191</v>
      </c>
      <c r="K7" s="41">
        <v>106</v>
      </c>
      <c r="L7" s="41">
        <v>95</v>
      </c>
      <c r="M7" s="41">
        <v>81</v>
      </c>
      <c r="N7" s="41">
        <v>123</v>
      </c>
      <c r="O7" s="41">
        <v>169</v>
      </c>
      <c r="P7" s="57"/>
    </row>
    <row r="8" spans="1:16" ht="20.100000000000001" customHeight="1" x14ac:dyDescent="0.25">
      <c r="A8" s="42" t="s">
        <v>23</v>
      </c>
      <c r="B8" s="43">
        <v>1517</v>
      </c>
      <c r="C8" s="43">
        <v>1106</v>
      </c>
      <c r="D8" s="43">
        <v>135</v>
      </c>
      <c r="E8" s="43">
        <v>130</v>
      </c>
      <c r="F8" s="43">
        <v>73</v>
      </c>
      <c r="G8" s="43">
        <v>69</v>
      </c>
      <c r="H8" s="43">
        <v>113</v>
      </c>
      <c r="I8" s="43">
        <v>61</v>
      </c>
      <c r="J8" s="43">
        <v>164</v>
      </c>
      <c r="K8" s="43">
        <v>89</v>
      </c>
      <c r="L8" s="43">
        <v>67</v>
      </c>
      <c r="M8" s="43">
        <v>68</v>
      </c>
      <c r="N8" s="43">
        <v>54</v>
      </c>
      <c r="O8" s="43">
        <v>108</v>
      </c>
    </row>
    <row r="9" spans="1:16" ht="20.100000000000001" customHeight="1" x14ac:dyDescent="0.25">
      <c r="A9" s="42" t="s">
        <v>24</v>
      </c>
      <c r="B9" s="43">
        <v>986</v>
      </c>
      <c r="C9" s="43">
        <v>108</v>
      </c>
      <c r="D9" s="43">
        <v>257</v>
      </c>
      <c r="E9" s="43">
        <v>12</v>
      </c>
      <c r="F9" s="43">
        <v>196</v>
      </c>
      <c r="G9" s="43">
        <v>19</v>
      </c>
      <c r="H9" s="43">
        <v>8</v>
      </c>
      <c r="I9" s="43">
        <v>1</v>
      </c>
      <c r="J9" s="43">
        <v>0</v>
      </c>
      <c r="K9" s="43">
        <v>2</v>
      </c>
      <c r="L9" s="43">
        <v>21</v>
      </c>
      <c r="M9" s="43">
        <v>5</v>
      </c>
      <c r="N9" s="43">
        <v>4</v>
      </c>
      <c r="O9" s="43">
        <v>8</v>
      </c>
    </row>
    <row r="10" spans="1:16" ht="20.100000000000001" customHeight="1" x14ac:dyDescent="0.25">
      <c r="A10" s="42" t="s">
        <v>25</v>
      </c>
      <c r="B10" s="43">
        <v>15</v>
      </c>
      <c r="C10" s="43">
        <v>22</v>
      </c>
      <c r="D10" s="43">
        <v>4</v>
      </c>
      <c r="E10" s="43">
        <v>6</v>
      </c>
      <c r="F10" s="43">
        <v>0</v>
      </c>
      <c r="G10" s="43">
        <v>4</v>
      </c>
      <c r="H10" s="43">
        <v>1</v>
      </c>
      <c r="I10" s="43">
        <v>2</v>
      </c>
      <c r="J10" s="43">
        <v>0</v>
      </c>
      <c r="K10" s="43">
        <v>1</v>
      </c>
      <c r="L10" s="43">
        <v>0</v>
      </c>
      <c r="M10" s="43">
        <v>0</v>
      </c>
      <c r="N10" s="43">
        <v>3</v>
      </c>
      <c r="O10" s="43">
        <v>0</v>
      </c>
    </row>
    <row r="11" spans="1:16" ht="20.100000000000001" customHeight="1" x14ac:dyDescent="0.25">
      <c r="A11" s="42" t="s">
        <v>26</v>
      </c>
      <c r="B11" s="43">
        <v>7</v>
      </c>
      <c r="C11" s="43">
        <v>16</v>
      </c>
      <c r="D11" s="43">
        <v>0</v>
      </c>
      <c r="E11" s="43">
        <v>1</v>
      </c>
      <c r="F11" s="43">
        <v>0</v>
      </c>
      <c r="G11" s="43">
        <v>1</v>
      </c>
      <c r="H11" s="43">
        <v>0</v>
      </c>
      <c r="I11" s="43">
        <v>1</v>
      </c>
      <c r="J11" s="43">
        <v>0</v>
      </c>
      <c r="K11" s="43">
        <v>2</v>
      </c>
      <c r="L11" s="43">
        <v>0</v>
      </c>
      <c r="M11" s="43">
        <v>2</v>
      </c>
      <c r="N11" s="43">
        <v>1</v>
      </c>
      <c r="O11" s="43">
        <v>2</v>
      </c>
    </row>
    <row r="12" spans="1:16" ht="20.100000000000001" customHeight="1" x14ac:dyDescent="0.25">
      <c r="A12" s="42" t="s">
        <v>27</v>
      </c>
      <c r="B12" s="43">
        <v>424</v>
      </c>
      <c r="C12" s="43">
        <v>279</v>
      </c>
      <c r="D12" s="43">
        <v>46</v>
      </c>
      <c r="E12" s="43">
        <v>32</v>
      </c>
      <c r="F12" s="43">
        <v>43</v>
      </c>
      <c r="G12" s="43">
        <v>20</v>
      </c>
      <c r="H12" s="43">
        <v>31</v>
      </c>
      <c r="I12" s="43">
        <v>35</v>
      </c>
      <c r="J12" s="43">
        <v>27</v>
      </c>
      <c r="K12" s="43">
        <v>12</v>
      </c>
      <c r="L12" s="43">
        <v>7</v>
      </c>
      <c r="M12" s="43">
        <v>6</v>
      </c>
      <c r="N12" s="43">
        <v>61</v>
      </c>
      <c r="O12" s="43">
        <v>51</v>
      </c>
    </row>
    <row r="13" spans="1:16" s="40" customFormat="1" ht="20.100000000000001" customHeight="1" x14ac:dyDescent="0.25">
      <c r="A13" s="40" t="s">
        <v>28</v>
      </c>
      <c r="B13" s="41">
        <v>3562</v>
      </c>
      <c r="C13" s="41">
        <v>3188</v>
      </c>
      <c r="D13" s="41">
        <v>450</v>
      </c>
      <c r="E13" s="41">
        <v>373</v>
      </c>
      <c r="F13" s="41">
        <v>146</v>
      </c>
      <c r="G13" s="41">
        <v>105</v>
      </c>
      <c r="H13" s="41">
        <v>122</v>
      </c>
      <c r="I13" s="41">
        <v>184</v>
      </c>
      <c r="J13" s="41">
        <v>193</v>
      </c>
      <c r="K13" s="41">
        <v>265</v>
      </c>
      <c r="L13" s="41">
        <v>249</v>
      </c>
      <c r="M13" s="41">
        <v>280</v>
      </c>
      <c r="N13" s="41">
        <v>425</v>
      </c>
      <c r="O13" s="41">
        <v>215</v>
      </c>
      <c r="P13" s="57"/>
    </row>
    <row r="14" spans="1:16" ht="20.100000000000001" customHeight="1" x14ac:dyDescent="0.25">
      <c r="A14" s="42" t="s">
        <v>29</v>
      </c>
      <c r="B14" s="43">
        <v>1232</v>
      </c>
      <c r="C14" s="43">
        <v>1130</v>
      </c>
      <c r="D14" s="43">
        <v>317</v>
      </c>
      <c r="E14" s="43">
        <v>221</v>
      </c>
      <c r="F14" s="43">
        <v>50</v>
      </c>
      <c r="G14" s="43">
        <v>27</v>
      </c>
      <c r="H14" s="43">
        <v>48</v>
      </c>
      <c r="I14" s="43">
        <v>54</v>
      </c>
      <c r="J14" s="43">
        <v>91</v>
      </c>
      <c r="K14" s="43">
        <v>130</v>
      </c>
      <c r="L14" s="43">
        <v>65</v>
      </c>
      <c r="M14" s="43">
        <v>101</v>
      </c>
      <c r="N14" s="43">
        <v>159</v>
      </c>
      <c r="O14" s="43">
        <v>47</v>
      </c>
    </row>
    <row r="15" spans="1:16" ht="20.100000000000001" customHeight="1" x14ac:dyDescent="0.25">
      <c r="A15" s="42" t="s">
        <v>30</v>
      </c>
      <c r="B15" s="43">
        <v>191</v>
      </c>
      <c r="C15" s="43">
        <v>164</v>
      </c>
      <c r="D15" s="43">
        <v>22</v>
      </c>
      <c r="E15" s="43">
        <v>20</v>
      </c>
      <c r="F15" s="43">
        <v>26</v>
      </c>
      <c r="G15" s="43">
        <v>13</v>
      </c>
      <c r="H15" s="43">
        <v>11</v>
      </c>
      <c r="I15" s="43">
        <v>5</v>
      </c>
      <c r="J15" s="43">
        <v>11</v>
      </c>
      <c r="K15" s="43">
        <v>9</v>
      </c>
      <c r="L15" s="43">
        <v>6</v>
      </c>
      <c r="M15" s="43">
        <v>21</v>
      </c>
      <c r="N15" s="43">
        <v>12</v>
      </c>
      <c r="O15" s="43">
        <v>9</v>
      </c>
    </row>
    <row r="16" spans="1:16" ht="20.100000000000001" customHeight="1" x14ac:dyDescent="0.25">
      <c r="A16" s="42" t="s">
        <v>31</v>
      </c>
      <c r="B16" s="43">
        <v>533</v>
      </c>
      <c r="C16" s="43">
        <v>378</v>
      </c>
      <c r="D16" s="43">
        <v>7</v>
      </c>
      <c r="E16" s="43">
        <v>23</v>
      </c>
      <c r="F16" s="43">
        <v>8</v>
      </c>
      <c r="G16" s="43">
        <v>6</v>
      </c>
      <c r="H16" s="43">
        <v>8</v>
      </c>
      <c r="I16" s="43">
        <v>28</v>
      </c>
      <c r="J16" s="43">
        <v>21</v>
      </c>
      <c r="K16" s="43">
        <v>31</v>
      </c>
      <c r="L16" s="43">
        <v>88</v>
      </c>
      <c r="M16" s="43">
        <v>22</v>
      </c>
      <c r="N16" s="43">
        <v>58</v>
      </c>
      <c r="O16" s="43">
        <v>58</v>
      </c>
    </row>
    <row r="17" spans="1:16" ht="20.100000000000001" customHeight="1" x14ac:dyDescent="0.25">
      <c r="A17" s="42" t="s">
        <v>32</v>
      </c>
      <c r="B17" s="43">
        <v>370</v>
      </c>
      <c r="C17" s="43">
        <v>412</v>
      </c>
      <c r="D17" s="43">
        <v>35</v>
      </c>
      <c r="E17" s="43">
        <v>30</v>
      </c>
      <c r="F17" s="43">
        <v>15</v>
      </c>
      <c r="G17" s="43">
        <v>12</v>
      </c>
      <c r="H17" s="43">
        <v>16</v>
      </c>
      <c r="I17" s="43">
        <v>15</v>
      </c>
      <c r="J17" s="43">
        <v>11</v>
      </c>
      <c r="K17" s="43">
        <v>22</v>
      </c>
      <c r="L17" s="43">
        <v>46</v>
      </c>
      <c r="M17" s="43">
        <v>38</v>
      </c>
      <c r="N17" s="43">
        <v>15</v>
      </c>
      <c r="O17" s="43">
        <v>26</v>
      </c>
    </row>
    <row r="18" spans="1:16" ht="20.100000000000001" customHeight="1" x14ac:dyDescent="0.25">
      <c r="A18" s="42" t="s">
        <v>33</v>
      </c>
      <c r="B18" s="43">
        <v>1236</v>
      </c>
      <c r="C18" s="43">
        <v>1104</v>
      </c>
      <c r="D18" s="43">
        <v>69</v>
      </c>
      <c r="E18" s="43">
        <v>79</v>
      </c>
      <c r="F18" s="43">
        <v>47</v>
      </c>
      <c r="G18" s="43">
        <v>47</v>
      </c>
      <c r="H18" s="43">
        <v>39</v>
      </c>
      <c r="I18" s="43">
        <v>82</v>
      </c>
      <c r="J18" s="43">
        <v>59</v>
      </c>
      <c r="K18" s="43">
        <v>73</v>
      </c>
      <c r="L18" s="43">
        <v>44</v>
      </c>
      <c r="M18" s="43">
        <v>98</v>
      </c>
      <c r="N18" s="43">
        <v>181</v>
      </c>
      <c r="O18" s="43">
        <v>75</v>
      </c>
    </row>
    <row r="19" spans="1:16" s="40" customFormat="1" ht="20.100000000000001" customHeight="1" x14ac:dyDescent="0.25">
      <c r="A19" s="40" t="s">
        <v>34</v>
      </c>
      <c r="B19" s="41">
        <v>29786</v>
      </c>
      <c r="C19" s="41">
        <v>26011</v>
      </c>
      <c r="D19" s="41">
        <v>2827</v>
      </c>
      <c r="E19" s="41">
        <v>2487</v>
      </c>
      <c r="F19" s="41">
        <v>3095</v>
      </c>
      <c r="G19" s="41">
        <v>2813</v>
      </c>
      <c r="H19" s="41">
        <v>2765</v>
      </c>
      <c r="I19" s="41">
        <v>3024</v>
      </c>
      <c r="J19" s="41">
        <v>1928</v>
      </c>
      <c r="K19" s="41">
        <v>1867</v>
      </c>
      <c r="L19" s="41">
        <v>1509</v>
      </c>
      <c r="M19" s="41">
        <v>1722</v>
      </c>
      <c r="N19" s="41">
        <v>2577</v>
      </c>
      <c r="O19" s="41">
        <v>1588</v>
      </c>
      <c r="P19" s="57"/>
    </row>
    <row r="20" spans="1:16" ht="20.100000000000001" customHeight="1" x14ac:dyDescent="0.25">
      <c r="A20" s="42" t="s">
        <v>35</v>
      </c>
      <c r="B20" s="43">
        <v>4684</v>
      </c>
      <c r="C20" s="43">
        <v>3863</v>
      </c>
      <c r="D20" s="43">
        <v>451</v>
      </c>
      <c r="E20" s="43">
        <v>319</v>
      </c>
      <c r="F20" s="43">
        <v>518</v>
      </c>
      <c r="G20" s="43">
        <v>558</v>
      </c>
      <c r="H20" s="43">
        <v>507</v>
      </c>
      <c r="I20" s="43">
        <v>537</v>
      </c>
      <c r="J20" s="43">
        <v>221</v>
      </c>
      <c r="K20" s="43">
        <v>303</v>
      </c>
      <c r="L20" s="43">
        <v>198</v>
      </c>
      <c r="M20" s="43">
        <v>235</v>
      </c>
      <c r="N20" s="43">
        <v>334</v>
      </c>
      <c r="O20" s="43">
        <v>162</v>
      </c>
    </row>
    <row r="21" spans="1:16" ht="20.100000000000001" customHeight="1" x14ac:dyDescent="0.25">
      <c r="A21" s="42" t="s">
        <v>36</v>
      </c>
      <c r="B21" s="43">
        <v>19481</v>
      </c>
      <c r="C21" s="43">
        <v>17543</v>
      </c>
      <c r="D21" s="43">
        <v>1986</v>
      </c>
      <c r="E21" s="43">
        <v>1875</v>
      </c>
      <c r="F21" s="43">
        <v>2224</v>
      </c>
      <c r="G21" s="43">
        <v>2014</v>
      </c>
      <c r="H21" s="43">
        <v>1915</v>
      </c>
      <c r="I21" s="43">
        <v>2177</v>
      </c>
      <c r="J21" s="43">
        <v>1190</v>
      </c>
      <c r="K21" s="43">
        <v>1131</v>
      </c>
      <c r="L21" s="43">
        <v>929</v>
      </c>
      <c r="M21" s="43">
        <v>1182</v>
      </c>
      <c r="N21" s="43">
        <v>1634</v>
      </c>
      <c r="O21" s="43">
        <v>1122</v>
      </c>
    </row>
    <row r="22" spans="1:16" ht="20.100000000000001" customHeight="1" x14ac:dyDescent="0.25">
      <c r="A22" s="42" t="s">
        <v>37</v>
      </c>
      <c r="B22" s="43">
        <v>5621</v>
      </c>
      <c r="C22" s="43">
        <v>4605</v>
      </c>
      <c r="D22" s="43">
        <v>390</v>
      </c>
      <c r="E22" s="43">
        <v>293</v>
      </c>
      <c r="F22" s="43">
        <v>353</v>
      </c>
      <c r="G22" s="43">
        <v>241</v>
      </c>
      <c r="H22" s="43">
        <v>343</v>
      </c>
      <c r="I22" s="43">
        <v>310</v>
      </c>
      <c r="J22" s="43">
        <v>517</v>
      </c>
      <c r="K22" s="43">
        <v>433</v>
      </c>
      <c r="L22" s="43">
        <v>382</v>
      </c>
      <c r="M22" s="43">
        <v>305</v>
      </c>
      <c r="N22" s="43">
        <v>609</v>
      </c>
      <c r="O22" s="43">
        <v>304</v>
      </c>
    </row>
    <row r="23" spans="1:16" s="40" customFormat="1" ht="20.100000000000001" customHeight="1" x14ac:dyDescent="0.25">
      <c r="A23" s="40" t="s">
        <v>38</v>
      </c>
      <c r="B23" s="41">
        <v>1514264</v>
      </c>
      <c r="C23" s="41">
        <v>1667358</v>
      </c>
      <c r="D23" s="41">
        <v>206213</v>
      </c>
      <c r="E23" s="41">
        <v>558158</v>
      </c>
      <c r="F23" s="41">
        <v>102555</v>
      </c>
      <c r="G23" s="41">
        <v>277175</v>
      </c>
      <c r="H23" s="41">
        <v>54749</v>
      </c>
      <c r="I23" s="41">
        <v>146991</v>
      </c>
      <c r="J23" s="41">
        <v>70622</v>
      </c>
      <c r="K23" s="41">
        <v>65142</v>
      </c>
      <c r="L23" s="41">
        <v>50634</v>
      </c>
      <c r="M23" s="41">
        <v>45952</v>
      </c>
      <c r="N23" s="41">
        <v>250130</v>
      </c>
      <c r="O23" s="41">
        <v>39064</v>
      </c>
      <c r="P23" s="57"/>
    </row>
    <row r="24" spans="1:16" ht="20.100000000000001" customHeight="1" x14ac:dyDescent="0.25">
      <c r="A24" s="42" t="s">
        <v>39</v>
      </c>
      <c r="B24" s="43">
        <v>939749</v>
      </c>
      <c r="C24" s="43">
        <v>1104746</v>
      </c>
      <c r="D24" s="43">
        <v>102655</v>
      </c>
      <c r="E24" s="43">
        <v>441052</v>
      </c>
      <c r="F24" s="43">
        <v>51590</v>
      </c>
      <c r="G24" s="43">
        <v>214773</v>
      </c>
      <c r="H24" s="43">
        <v>27701</v>
      </c>
      <c r="I24" s="43">
        <v>87498</v>
      </c>
      <c r="J24" s="43">
        <v>27062</v>
      </c>
      <c r="K24" s="43">
        <v>31151</v>
      </c>
      <c r="L24" s="43">
        <v>24338</v>
      </c>
      <c r="M24" s="43">
        <v>17492</v>
      </c>
      <c r="N24" s="43">
        <v>176832</v>
      </c>
      <c r="O24" s="43">
        <v>12599</v>
      </c>
    </row>
    <row r="25" spans="1:16" ht="20.100000000000001" customHeight="1" x14ac:dyDescent="0.25">
      <c r="A25" s="42" t="s">
        <v>40</v>
      </c>
      <c r="B25" s="43">
        <v>45002</v>
      </c>
      <c r="C25" s="43">
        <v>43883</v>
      </c>
      <c r="D25" s="43">
        <v>6138</v>
      </c>
      <c r="E25" s="43">
        <v>5890</v>
      </c>
      <c r="F25" s="43">
        <v>3640</v>
      </c>
      <c r="G25" s="43">
        <v>3655</v>
      </c>
      <c r="H25" s="43">
        <v>3226</v>
      </c>
      <c r="I25" s="43">
        <v>3089</v>
      </c>
      <c r="J25" s="43">
        <v>2844</v>
      </c>
      <c r="K25" s="43">
        <v>3021</v>
      </c>
      <c r="L25" s="43">
        <v>3069</v>
      </c>
      <c r="M25" s="43">
        <v>2651</v>
      </c>
      <c r="N25" s="43">
        <v>3988</v>
      </c>
      <c r="O25" s="43">
        <v>2380</v>
      </c>
    </row>
    <row r="26" spans="1:16" ht="20.100000000000001" customHeight="1" x14ac:dyDescent="0.25">
      <c r="A26" s="42" t="s">
        <v>41</v>
      </c>
      <c r="B26" s="43">
        <v>57995</v>
      </c>
      <c r="C26" s="43">
        <v>37479</v>
      </c>
      <c r="D26" s="43">
        <v>4730</v>
      </c>
      <c r="E26" s="43">
        <v>8752</v>
      </c>
      <c r="F26" s="43">
        <v>2563</v>
      </c>
      <c r="G26" s="43">
        <v>9961</v>
      </c>
      <c r="H26" s="43">
        <v>483</v>
      </c>
      <c r="I26" s="43">
        <v>2168</v>
      </c>
      <c r="J26" s="43">
        <v>676</v>
      </c>
      <c r="K26" s="43">
        <v>1563</v>
      </c>
      <c r="L26" s="43">
        <v>1023</v>
      </c>
      <c r="M26" s="43">
        <v>1788</v>
      </c>
      <c r="N26" s="43">
        <v>31276</v>
      </c>
      <c r="O26" s="43">
        <v>895</v>
      </c>
    </row>
    <row r="27" spans="1:16" ht="20.100000000000001" customHeight="1" x14ac:dyDescent="0.25">
      <c r="A27" s="42" t="s">
        <v>42</v>
      </c>
      <c r="B27" s="43">
        <v>26284</v>
      </c>
      <c r="C27" s="43">
        <v>12950</v>
      </c>
      <c r="D27" s="43">
        <v>2930</v>
      </c>
      <c r="E27" s="43">
        <v>1746</v>
      </c>
      <c r="F27" s="43">
        <v>1232</v>
      </c>
      <c r="G27" s="43">
        <v>743</v>
      </c>
      <c r="H27" s="43">
        <v>697</v>
      </c>
      <c r="I27" s="43">
        <v>1025</v>
      </c>
      <c r="J27" s="43">
        <v>1235</v>
      </c>
      <c r="K27" s="43">
        <v>1110</v>
      </c>
      <c r="L27" s="43">
        <v>1798</v>
      </c>
      <c r="M27" s="43">
        <v>936</v>
      </c>
      <c r="N27" s="43">
        <v>6010</v>
      </c>
      <c r="O27" s="43">
        <v>1183</v>
      </c>
    </row>
    <row r="28" spans="1:16" ht="20.100000000000001" customHeight="1" x14ac:dyDescent="0.25">
      <c r="A28" s="42" t="s">
        <v>43</v>
      </c>
      <c r="B28" s="43">
        <v>4423</v>
      </c>
      <c r="C28" s="43">
        <v>2733</v>
      </c>
      <c r="D28" s="43">
        <v>108</v>
      </c>
      <c r="E28" s="43">
        <v>92</v>
      </c>
      <c r="F28" s="43">
        <v>174</v>
      </c>
      <c r="G28" s="43">
        <v>150</v>
      </c>
      <c r="H28" s="43">
        <v>233</v>
      </c>
      <c r="I28" s="43">
        <v>242</v>
      </c>
      <c r="J28" s="43">
        <v>376</v>
      </c>
      <c r="K28" s="43">
        <v>318</v>
      </c>
      <c r="L28" s="43">
        <v>381</v>
      </c>
      <c r="M28" s="43">
        <v>181</v>
      </c>
      <c r="N28" s="43">
        <v>1216</v>
      </c>
      <c r="O28" s="43">
        <v>187</v>
      </c>
    </row>
    <row r="29" spans="1:16" ht="20.100000000000001" customHeight="1" x14ac:dyDescent="0.25">
      <c r="A29" s="42" t="s">
        <v>44</v>
      </c>
      <c r="B29" s="43">
        <v>5</v>
      </c>
      <c r="C29" s="43">
        <v>1</v>
      </c>
      <c r="D29" s="43">
        <v>0</v>
      </c>
      <c r="E29" s="43">
        <v>0</v>
      </c>
      <c r="F29" s="43">
        <v>0</v>
      </c>
      <c r="G29" s="43">
        <v>1</v>
      </c>
      <c r="H29" s="43">
        <v>0</v>
      </c>
      <c r="I29" s="43">
        <v>0</v>
      </c>
      <c r="J29" s="43">
        <v>0</v>
      </c>
      <c r="K29" s="43">
        <v>0</v>
      </c>
      <c r="L29" s="43">
        <v>0</v>
      </c>
      <c r="M29" s="43">
        <v>0</v>
      </c>
      <c r="N29" s="43">
        <v>0</v>
      </c>
      <c r="O29" s="43">
        <v>0</v>
      </c>
    </row>
    <row r="30" spans="1:16" ht="20.100000000000001" customHeight="1" x14ac:dyDescent="0.25">
      <c r="A30" s="42" t="s">
        <v>45</v>
      </c>
      <c r="B30" s="43">
        <v>248722</v>
      </c>
      <c r="C30" s="43">
        <v>252158</v>
      </c>
      <c r="D30" s="43">
        <v>64467</v>
      </c>
      <c r="E30" s="43">
        <v>66436</v>
      </c>
      <c r="F30" s="43">
        <v>25663</v>
      </c>
      <c r="G30" s="43">
        <v>24674</v>
      </c>
      <c r="H30" s="43">
        <v>10633</v>
      </c>
      <c r="I30" s="43">
        <v>18914</v>
      </c>
      <c r="J30" s="43">
        <v>19205</v>
      </c>
      <c r="K30" s="43">
        <v>14816</v>
      </c>
      <c r="L30" s="43">
        <v>10355</v>
      </c>
      <c r="M30" s="43">
        <v>12557</v>
      </c>
      <c r="N30" s="43">
        <v>9178</v>
      </c>
      <c r="O30" s="43">
        <v>10133</v>
      </c>
    </row>
    <row r="31" spans="1:16" ht="20.100000000000001" customHeight="1" x14ac:dyDescent="0.25">
      <c r="A31" s="42" t="s">
        <v>46</v>
      </c>
      <c r="B31" s="43">
        <v>32612</v>
      </c>
      <c r="C31" s="43">
        <v>25969</v>
      </c>
      <c r="D31" s="43">
        <v>3089</v>
      </c>
      <c r="E31" s="43">
        <v>3069</v>
      </c>
      <c r="F31" s="43">
        <v>2450</v>
      </c>
      <c r="G31" s="43">
        <v>2285</v>
      </c>
      <c r="H31" s="43">
        <v>1652</v>
      </c>
      <c r="I31" s="43">
        <v>2123</v>
      </c>
      <c r="J31" s="43">
        <v>1933</v>
      </c>
      <c r="K31" s="43">
        <v>1920</v>
      </c>
      <c r="L31" s="43">
        <v>2261</v>
      </c>
      <c r="M31" s="43">
        <v>1775</v>
      </c>
      <c r="N31" s="43">
        <v>4644</v>
      </c>
      <c r="O31" s="43">
        <v>1712</v>
      </c>
    </row>
    <row r="32" spans="1:16" ht="20.100000000000001" customHeight="1" x14ac:dyDescent="0.25">
      <c r="A32" s="42" t="s">
        <v>47</v>
      </c>
      <c r="B32" s="43">
        <v>4423</v>
      </c>
      <c r="C32" s="43">
        <v>3977</v>
      </c>
      <c r="D32" s="43">
        <v>316</v>
      </c>
      <c r="E32" s="43">
        <v>288</v>
      </c>
      <c r="F32" s="43">
        <v>237</v>
      </c>
      <c r="G32" s="43">
        <v>319</v>
      </c>
      <c r="H32" s="43">
        <v>291</v>
      </c>
      <c r="I32" s="43">
        <v>344</v>
      </c>
      <c r="J32" s="43">
        <v>555</v>
      </c>
      <c r="K32" s="43">
        <v>618</v>
      </c>
      <c r="L32" s="43">
        <v>325</v>
      </c>
      <c r="M32" s="43">
        <v>238</v>
      </c>
      <c r="N32" s="43">
        <v>385</v>
      </c>
      <c r="O32" s="43">
        <v>210</v>
      </c>
    </row>
    <row r="33" spans="1:16" ht="20.100000000000001" customHeight="1" x14ac:dyDescent="0.25">
      <c r="A33" s="42" t="s">
        <v>48</v>
      </c>
      <c r="B33" s="43">
        <v>96</v>
      </c>
      <c r="C33" s="43">
        <v>156</v>
      </c>
      <c r="D33" s="43">
        <v>8</v>
      </c>
      <c r="E33" s="43">
        <v>2</v>
      </c>
      <c r="F33" s="43">
        <v>4</v>
      </c>
      <c r="G33" s="43">
        <v>34</v>
      </c>
      <c r="H33" s="43">
        <v>1</v>
      </c>
      <c r="I33" s="43">
        <v>9</v>
      </c>
      <c r="J33" s="43">
        <v>18</v>
      </c>
      <c r="K33" s="43">
        <v>48</v>
      </c>
      <c r="L33" s="43">
        <v>4</v>
      </c>
      <c r="M33" s="43">
        <v>4</v>
      </c>
      <c r="N33" s="43">
        <v>20</v>
      </c>
      <c r="O33" s="43">
        <v>6</v>
      </c>
    </row>
    <row r="34" spans="1:16" ht="20.100000000000001" customHeight="1" x14ac:dyDescent="0.25">
      <c r="A34" s="42" t="s">
        <v>49</v>
      </c>
      <c r="B34" s="43">
        <v>130464</v>
      </c>
      <c r="C34" s="43">
        <v>153032</v>
      </c>
      <c r="D34" s="43">
        <v>20385</v>
      </c>
      <c r="E34" s="43">
        <v>28806</v>
      </c>
      <c r="F34" s="43">
        <v>13772</v>
      </c>
      <c r="G34" s="43">
        <v>18721</v>
      </c>
      <c r="H34" s="43">
        <v>8510</v>
      </c>
      <c r="I34" s="43">
        <v>29425</v>
      </c>
      <c r="J34" s="43">
        <v>14989</v>
      </c>
      <c r="K34" s="43">
        <v>8473</v>
      </c>
      <c r="L34" s="43">
        <v>5525</v>
      </c>
      <c r="M34" s="43">
        <v>6397</v>
      </c>
      <c r="N34" s="43">
        <v>13604</v>
      </c>
      <c r="O34" s="43">
        <v>7833</v>
      </c>
    </row>
    <row r="35" spans="1:16" ht="20.100000000000001" customHeight="1" x14ac:dyDescent="0.25">
      <c r="A35" s="42" t="s">
        <v>50</v>
      </c>
      <c r="B35" s="43">
        <v>24489</v>
      </c>
      <c r="C35" s="43">
        <v>30274</v>
      </c>
      <c r="D35" s="43">
        <v>1387</v>
      </c>
      <c r="E35" s="43">
        <v>2025</v>
      </c>
      <c r="F35" s="43">
        <v>1230</v>
      </c>
      <c r="G35" s="43">
        <v>1859</v>
      </c>
      <c r="H35" s="43">
        <v>1322</v>
      </c>
      <c r="I35" s="43">
        <v>2154</v>
      </c>
      <c r="J35" s="43">
        <v>1729</v>
      </c>
      <c r="K35" s="43">
        <v>2104</v>
      </c>
      <c r="L35" s="43">
        <v>1555</v>
      </c>
      <c r="M35" s="43">
        <v>1933</v>
      </c>
      <c r="N35" s="43">
        <v>2977</v>
      </c>
      <c r="O35" s="43">
        <v>1926</v>
      </c>
    </row>
    <row r="36" spans="1:16" s="40" customFormat="1" ht="20.100000000000001" customHeight="1" x14ac:dyDescent="0.25">
      <c r="A36" s="40" t="s">
        <v>51</v>
      </c>
      <c r="B36" s="41">
        <v>37801</v>
      </c>
      <c r="C36" s="41">
        <v>32705</v>
      </c>
      <c r="D36" s="41">
        <v>4605</v>
      </c>
      <c r="E36" s="41">
        <v>4508</v>
      </c>
      <c r="F36" s="41">
        <v>5862</v>
      </c>
      <c r="G36" s="41">
        <v>6108</v>
      </c>
      <c r="H36" s="41">
        <v>4986</v>
      </c>
      <c r="I36" s="41">
        <v>3410</v>
      </c>
      <c r="J36" s="41">
        <v>2576</v>
      </c>
      <c r="K36" s="41">
        <v>2374</v>
      </c>
      <c r="L36" s="41">
        <v>1837</v>
      </c>
      <c r="M36" s="41">
        <v>1685</v>
      </c>
      <c r="N36" s="41">
        <v>2597</v>
      </c>
      <c r="O36" s="41">
        <v>2039</v>
      </c>
      <c r="P36" s="57"/>
    </row>
    <row r="37" spans="1:16" ht="20.100000000000001" customHeight="1" x14ac:dyDescent="0.25">
      <c r="A37" s="42" t="s">
        <v>52</v>
      </c>
      <c r="B37" s="43">
        <v>2082</v>
      </c>
      <c r="C37" s="43">
        <v>1929</v>
      </c>
      <c r="D37" s="43">
        <v>100</v>
      </c>
      <c r="E37" s="43">
        <v>189</v>
      </c>
      <c r="F37" s="43">
        <v>184</v>
      </c>
      <c r="G37" s="43">
        <v>229</v>
      </c>
      <c r="H37" s="43">
        <v>208</v>
      </c>
      <c r="I37" s="43">
        <v>357</v>
      </c>
      <c r="J37" s="43">
        <v>83</v>
      </c>
      <c r="K37" s="43">
        <v>94</v>
      </c>
      <c r="L37" s="43">
        <v>103</v>
      </c>
      <c r="M37" s="43">
        <v>95</v>
      </c>
      <c r="N37" s="43">
        <v>110</v>
      </c>
      <c r="O37" s="43">
        <v>58</v>
      </c>
    </row>
    <row r="38" spans="1:16" ht="20.100000000000001" customHeight="1" x14ac:dyDescent="0.25">
      <c r="A38" s="42" t="s">
        <v>53</v>
      </c>
      <c r="B38" s="43">
        <v>656</v>
      </c>
      <c r="C38" s="43">
        <v>696</v>
      </c>
      <c r="D38" s="43">
        <v>54</v>
      </c>
      <c r="E38" s="43">
        <v>40</v>
      </c>
      <c r="F38" s="43">
        <v>52</v>
      </c>
      <c r="G38" s="43">
        <v>43</v>
      </c>
      <c r="H38" s="43">
        <v>29</v>
      </c>
      <c r="I38" s="43">
        <v>74</v>
      </c>
      <c r="J38" s="43">
        <v>35</v>
      </c>
      <c r="K38" s="43">
        <v>71</v>
      </c>
      <c r="L38" s="43">
        <v>45</v>
      </c>
      <c r="M38" s="43">
        <v>69</v>
      </c>
      <c r="N38" s="43">
        <v>63</v>
      </c>
      <c r="O38" s="43">
        <v>85</v>
      </c>
    </row>
    <row r="39" spans="1:16" ht="20.100000000000001" customHeight="1" x14ac:dyDescent="0.25">
      <c r="A39" s="42" t="s">
        <v>54</v>
      </c>
      <c r="B39" s="43">
        <v>12102</v>
      </c>
      <c r="C39" s="43">
        <v>9846</v>
      </c>
      <c r="D39" s="43">
        <v>1761</v>
      </c>
      <c r="E39" s="43">
        <v>2070</v>
      </c>
      <c r="F39" s="43">
        <v>3180</v>
      </c>
      <c r="G39" s="43">
        <v>3256</v>
      </c>
      <c r="H39" s="43">
        <v>1937</v>
      </c>
      <c r="I39" s="43">
        <v>1043</v>
      </c>
      <c r="J39" s="43">
        <v>874</v>
      </c>
      <c r="K39" s="43">
        <v>866</v>
      </c>
      <c r="L39" s="43">
        <v>405</v>
      </c>
      <c r="M39" s="43">
        <v>219</v>
      </c>
      <c r="N39" s="43">
        <v>304</v>
      </c>
      <c r="O39" s="43">
        <v>111</v>
      </c>
    </row>
    <row r="40" spans="1:16" ht="20.100000000000001" customHeight="1" x14ac:dyDescent="0.25">
      <c r="A40" s="42" t="s">
        <v>55</v>
      </c>
      <c r="B40" s="43">
        <v>10475</v>
      </c>
      <c r="C40" s="43">
        <v>7201</v>
      </c>
      <c r="D40" s="43">
        <v>894</v>
      </c>
      <c r="E40" s="43">
        <v>487</v>
      </c>
      <c r="F40" s="43">
        <v>1386</v>
      </c>
      <c r="G40" s="43">
        <v>1037</v>
      </c>
      <c r="H40" s="43">
        <v>1549</v>
      </c>
      <c r="I40" s="43">
        <v>679</v>
      </c>
      <c r="J40" s="43">
        <v>726</v>
      </c>
      <c r="K40" s="43">
        <v>501</v>
      </c>
      <c r="L40" s="43">
        <v>549</v>
      </c>
      <c r="M40" s="43">
        <v>397</v>
      </c>
      <c r="N40" s="43">
        <v>1071</v>
      </c>
      <c r="O40" s="43">
        <v>679</v>
      </c>
    </row>
    <row r="41" spans="1:16" ht="20.100000000000001" customHeight="1" x14ac:dyDescent="0.25">
      <c r="A41" s="42" t="s">
        <v>56</v>
      </c>
      <c r="B41" s="43">
        <v>8364</v>
      </c>
      <c r="C41" s="43">
        <v>8718</v>
      </c>
      <c r="D41" s="43">
        <v>1563</v>
      </c>
      <c r="E41" s="43">
        <v>1409</v>
      </c>
      <c r="F41" s="43">
        <v>740</v>
      </c>
      <c r="G41" s="43">
        <v>989</v>
      </c>
      <c r="H41" s="43">
        <v>664</v>
      </c>
      <c r="I41" s="43">
        <v>823</v>
      </c>
      <c r="J41" s="43">
        <v>553</v>
      </c>
      <c r="K41" s="43">
        <v>548</v>
      </c>
      <c r="L41" s="43">
        <v>425</v>
      </c>
      <c r="M41" s="43">
        <v>610</v>
      </c>
      <c r="N41" s="43">
        <v>719</v>
      </c>
      <c r="O41" s="43">
        <v>599</v>
      </c>
    </row>
    <row r="42" spans="1:16" ht="20.100000000000001" customHeight="1" x14ac:dyDescent="0.25">
      <c r="A42" s="42" t="s">
        <v>57</v>
      </c>
      <c r="B42" s="43">
        <v>4122</v>
      </c>
      <c r="C42" s="43">
        <v>4315</v>
      </c>
      <c r="D42" s="43">
        <v>233</v>
      </c>
      <c r="E42" s="43">
        <v>313</v>
      </c>
      <c r="F42" s="43">
        <v>320</v>
      </c>
      <c r="G42" s="43">
        <v>554</v>
      </c>
      <c r="H42" s="43">
        <v>599</v>
      </c>
      <c r="I42" s="43">
        <v>434</v>
      </c>
      <c r="J42" s="43">
        <v>305</v>
      </c>
      <c r="K42" s="43">
        <v>294</v>
      </c>
      <c r="L42" s="43">
        <v>310</v>
      </c>
      <c r="M42" s="43">
        <v>295</v>
      </c>
      <c r="N42" s="43">
        <v>330</v>
      </c>
      <c r="O42" s="43">
        <v>507</v>
      </c>
    </row>
    <row r="43" spans="1:16" ht="20.100000000000001" customHeight="1" x14ac:dyDescent="0.25">
      <c r="A43" s="40" t="s">
        <v>58</v>
      </c>
      <c r="B43" s="41">
        <v>155116</v>
      </c>
      <c r="C43" s="41">
        <v>128770</v>
      </c>
      <c r="D43" s="41">
        <v>14556</v>
      </c>
      <c r="E43" s="41">
        <v>11138</v>
      </c>
      <c r="F43" s="41">
        <v>16839</v>
      </c>
      <c r="G43" s="41">
        <v>12402</v>
      </c>
      <c r="H43" s="41">
        <v>12813</v>
      </c>
      <c r="I43" s="41">
        <v>13129</v>
      </c>
      <c r="J43" s="41">
        <v>10562</v>
      </c>
      <c r="K43" s="41">
        <v>9843</v>
      </c>
      <c r="L43" s="41">
        <v>7646</v>
      </c>
      <c r="M43" s="41">
        <v>7138</v>
      </c>
      <c r="N43" s="41">
        <v>8031</v>
      </c>
      <c r="O43" s="41">
        <v>4769</v>
      </c>
    </row>
    <row r="44" spans="1:16" ht="20.100000000000001" customHeight="1" x14ac:dyDescent="0.25">
      <c r="A44" s="42" t="s">
        <v>59</v>
      </c>
      <c r="B44" s="43">
        <v>26731</v>
      </c>
      <c r="C44" s="43">
        <v>24044</v>
      </c>
      <c r="D44" s="43">
        <v>2431</v>
      </c>
      <c r="E44" s="43">
        <v>2504</v>
      </c>
      <c r="F44" s="43">
        <v>2844</v>
      </c>
      <c r="G44" s="43">
        <v>2321</v>
      </c>
      <c r="H44" s="43">
        <v>2610</v>
      </c>
      <c r="I44" s="43">
        <v>2992</v>
      </c>
      <c r="J44" s="43">
        <v>2120</v>
      </c>
      <c r="K44" s="43">
        <v>2110</v>
      </c>
      <c r="L44" s="43">
        <v>1186</v>
      </c>
      <c r="M44" s="43">
        <v>1489</v>
      </c>
      <c r="N44" s="43">
        <v>1304</v>
      </c>
      <c r="O44" s="43">
        <v>826</v>
      </c>
    </row>
    <row r="45" spans="1:16" ht="20.100000000000001" customHeight="1" x14ac:dyDescent="0.25">
      <c r="A45" s="42" t="s">
        <v>60</v>
      </c>
      <c r="B45" s="43">
        <v>3077</v>
      </c>
      <c r="C45" s="43">
        <v>2511</v>
      </c>
      <c r="D45" s="43">
        <v>273</v>
      </c>
      <c r="E45" s="43">
        <v>285</v>
      </c>
      <c r="F45" s="43">
        <v>369</v>
      </c>
      <c r="G45" s="43">
        <v>286</v>
      </c>
      <c r="H45" s="43">
        <v>245</v>
      </c>
      <c r="I45" s="43">
        <v>266</v>
      </c>
      <c r="J45" s="43">
        <v>210</v>
      </c>
      <c r="K45" s="43">
        <v>191</v>
      </c>
      <c r="L45" s="43">
        <v>164</v>
      </c>
      <c r="M45" s="43">
        <v>107</v>
      </c>
      <c r="N45" s="43">
        <v>97</v>
      </c>
      <c r="O45" s="43">
        <v>80</v>
      </c>
    </row>
    <row r="46" spans="1:16" ht="20.100000000000001" customHeight="1" x14ac:dyDescent="0.25">
      <c r="A46" s="42" t="s">
        <v>61</v>
      </c>
      <c r="B46" s="43">
        <v>3450</v>
      </c>
      <c r="C46" s="43">
        <v>2675</v>
      </c>
      <c r="D46" s="43">
        <v>279</v>
      </c>
      <c r="E46" s="43">
        <v>165</v>
      </c>
      <c r="F46" s="43">
        <v>297</v>
      </c>
      <c r="G46" s="43">
        <v>163</v>
      </c>
      <c r="H46" s="43">
        <v>224</v>
      </c>
      <c r="I46" s="43">
        <v>293</v>
      </c>
      <c r="J46" s="43">
        <v>292</v>
      </c>
      <c r="K46" s="43">
        <v>191</v>
      </c>
      <c r="L46" s="43">
        <v>146</v>
      </c>
      <c r="M46" s="43">
        <v>124</v>
      </c>
      <c r="N46" s="43">
        <v>257</v>
      </c>
      <c r="O46" s="43">
        <v>90</v>
      </c>
    </row>
    <row r="47" spans="1:16" ht="20.100000000000001" customHeight="1" x14ac:dyDescent="0.25">
      <c r="A47" s="42" t="s">
        <v>62</v>
      </c>
      <c r="B47" s="43">
        <v>2885</v>
      </c>
      <c r="C47" s="43">
        <v>2476</v>
      </c>
      <c r="D47" s="43">
        <v>440</v>
      </c>
      <c r="E47" s="43">
        <v>353</v>
      </c>
      <c r="F47" s="43">
        <v>481</v>
      </c>
      <c r="G47" s="43">
        <v>330</v>
      </c>
      <c r="H47" s="43">
        <v>251</v>
      </c>
      <c r="I47" s="43">
        <v>226</v>
      </c>
      <c r="J47" s="43">
        <v>199</v>
      </c>
      <c r="K47" s="43">
        <v>202</v>
      </c>
      <c r="L47" s="43">
        <v>101</v>
      </c>
      <c r="M47" s="43">
        <v>130</v>
      </c>
      <c r="N47" s="43">
        <v>64</v>
      </c>
      <c r="O47" s="43">
        <v>83</v>
      </c>
    </row>
    <row r="48" spans="1:16" ht="20.100000000000001" customHeight="1" x14ac:dyDescent="0.25">
      <c r="A48" s="42" t="s">
        <v>63</v>
      </c>
      <c r="B48" s="43">
        <v>19099</v>
      </c>
      <c r="C48" s="43">
        <v>16850</v>
      </c>
      <c r="D48" s="43">
        <v>1298</v>
      </c>
      <c r="E48" s="43">
        <v>840</v>
      </c>
      <c r="F48" s="43">
        <v>1272</v>
      </c>
      <c r="G48" s="43">
        <v>963</v>
      </c>
      <c r="H48" s="43">
        <v>1099</v>
      </c>
      <c r="I48" s="43">
        <v>1353</v>
      </c>
      <c r="J48" s="43">
        <v>1381</v>
      </c>
      <c r="K48" s="43">
        <v>1084</v>
      </c>
      <c r="L48" s="43">
        <v>733</v>
      </c>
      <c r="M48" s="43">
        <v>648</v>
      </c>
      <c r="N48" s="43">
        <v>573</v>
      </c>
      <c r="O48" s="43">
        <v>482</v>
      </c>
    </row>
    <row r="49" spans="1:16" ht="20.100000000000001" customHeight="1" x14ac:dyDescent="0.25">
      <c r="A49" s="42" t="s">
        <v>64</v>
      </c>
      <c r="B49" s="43">
        <v>923</v>
      </c>
      <c r="C49" s="43">
        <v>812</v>
      </c>
      <c r="D49" s="43">
        <v>139</v>
      </c>
      <c r="E49" s="43">
        <v>139</v>
      </c>
      <c r="F49" s="43">
        <v>92</v>
      </c>
      <c r="G49" s="43">
        <v>98</v>
      </c>
      <c r="H49" s="43">
        <v>69</v>
      </c>
      <c r="I49" s="43">
        <v>98</v>
      </c>
      <c r="J49" s="43">
        <v>101</v>
      </c>
      <c r="K49" s="43">
        <v>41</v>
      </c>
      <c r="L49" s="43">
        <v>40</v>
      </c>
      <c r="M49" s="43">
        <v>37</v>
      </c>
      <c r="N49" s="43">
        <v>30</v>
      </c>
      <c r="O49" s="43">
        <v>54</v>
      </c>
    </row>
    <row r="50" spans="1:16" ht="20.100000000000001" customHeight="1" x14ac:dyDescent="0.25">
      <c r="A50" s="42" t="s">
        <v>65</v>
      </c>
      <c r="B50" s="43">
        <v>21946</v>
      </c>
      <c r="C50" s="43">
        <v>17555</v>
      </c>
      <c r="D50" s="43">
        <v>1715</v>
      </c>
      <c r="E50" s="43">
        <v>944</v>
      </c>
      <c r="F50" s="43">
        <v>2624</v>
      </c>
      <c r="G50" s="43">
        <v>1788</v>
      </c>
      <c r="H50" s="43">
        <v>1708</v>
      </c>
      <c r="I50" s="43">
        <v>1792</v>
      </c>
      <c r="J50" s="43">
        <v>1501</v>
      </c>
      <c r="K50" s="43">
        <v>1366</v>
      </c>
      <c r="L50" s="43">
        <v>1287</v>
      </c>
      <c r="M50" s="43">
        <v>1100</v>
      </c>
      <c r="N50" s="43">
        <v>1179</v>
      </c>
      <c r="O50" s="43">
        <v>683</v>
      </c>
    </row>
    <row r="51" spans="1:16" ht="20.100000000000001" customHeight="1" x14ac:dyDescent="0.25">
      <c r="A51" s="42" t="s">
        <v>66</v>
      </c>
      <c r="B51" s="43">
        <v>443</v>
      </c>
      <c r="C51" s="43">
        <v>457</v>
      </c>
      <c r="D51" s="43">
        <v>19</v>
      </c>
      <c r="E51" s="43">
        <v>30</v>
      </c>
      <c r="F51" s="43">
        <v>40</v>
      </c>
      <c r="G51" s="43">
        <v>31</v>
      </c>
      <c r="H51" s="43">
        <v>36</v>
      </c>
      <c r="I51" s="43">
        <v>58</v>
      </c>
      <c r="J51" s="43">
        <v>34</v>
      </c>
      <c r="K51" s="43">
        <v>41</v>
      </c>
      <c r="L51" s="43">
        <v>24</v>
      </c>
      <c r="M51" s="43">
        <v>22</v>
      </c>
      <c r="N51" s="43">
        <v>17</v>
      </c>
      <c r="O51" s="43">
        <v>16</v>
      </c>
    </row>
    <row r="52" spans="1:16" ht="20.100000000000001" customHeight="1" x14ac:dyDescent="0.25">
      <c r="A52" s="42" t="s">
        <v>67</v>
      </c>
      <c r="B52" s="43">
        <v>7031</v>
      </c>
      <c r="C52" s="43">
        <v>5640</v>
      </c>
      <c r="D52" s="43">
        <v>608</v>
      </c>
      <c r="E52" s="43">
        <v>380</v>
      </c>
      <c r="F52" s="43">
        <v>608</v>
      </c>
      <c r="G52" s="43">
        <v>400</v>
      </c>
      <c r="H52" s="43">
        <v>511</v>
      </c>
      <c r="I52" s="43">
        <v>436</v>
      </c>
      <c r="J52" s="43">
        <v>401</v>
      </c>
      <c r="K52" s="43">
        <v>400</v>
      </c>
      <c r="L52" s="43">
        <v>494</v>
      </c>
      <c r="M52" s="43">
        <v>356</v>
      </c>
      <c r="N52" s="43">
        <v>433</v>
      </c>
      <c r="O52" s="43">
        <v>234</v>
      </c>
    </row>
    <row r="53" spans="1:16" ht="20.100000000000001" customHeight="1" x14ac:dyDescent="0.25">
      <c r="A53" s="42" t="s">
        <v>68</v>
      </c>
      <c r="B53" s="43">
        <v>780</v>
      </c>
      <c r="C53" s="43">
        <v>648</v>
      </c>
      <c r="D53" s="43">
        <v>101</v>
      </c>
      <c r="E53" s="43">
        <v>77</v>
      </c>
      <c r="F53" s="43">
        <v>118</v>
      </c>
      <c r="G53" s="43">
        <v>96</v>
      </c>
      <c r="H53" s="43">
        <v>81</v>
      </c>
      <c r="I53" s="43">
        <v>65</v>
      </c>
      <c r="J53" s="43">
        <v>29</v>
      </c>
      <c r="K53" s="43">
        <v>32</v>
      </c>
      <c r="L53" s="43">
        <v>10</v>
      </c>
      <c r="M53" s="43">
        <v>34</v>
      </c>
      <c r="N53" s="43">
        <v>19</v>
      </c>
      <c r="O53" s="43">
        <v>46</v>
      </c>
    </row>
    <row r="54" spans="1:16" ht="20.100000000000001" customHeight="1" x14ac:dyDescent="0.25">
      <c r="A54" s="42" t="s">
        <v>69</v>
      </c>
      <c r="B54" s="43">
        <v>21512</v>
      </c>
      <c r="C54" s="43">
        <v>18129</v>
      </c>
      <c r="D54" s="43">
        <v>1547</v>
      </c>
      <c r="E54" s="43">
        <v>1311</v>
      </c>
      <c r="F54" s="43">
        <v>2493</v>
      </c>
      <c r="G54" s="43">
        <v>1843</v>
      </c>
      <c r="H54" s="43">
        <v>1825</v>
      </c>
      <c r="I54" s="43">
        <v>1823</v>
      </c>
      <c r="J54" s="43">
        <v>1432</v>
      </c>
      <c r="K54" s="43">
        <v>1442</v>
      </c>
      <c r="L54" s="43">
        <v>1346</v>
      </c>
      <c r="M54" s="43">
        <v>1115</v>
      </c>
      <c r="N54" s="43">
        <v>1834</v>
      </c>
      <c r="O54" s="43">
        <v>838</v>
      </c>
    </row>
    <row r="55" spans="1:16" ht="20.100000000000001" customHeight="1" x14ac:dyDescent="0.25">
      <c r="A55" s="42" t="s">
        <v>70</v>
      </c>
      <c r="B55" s="43">
        <v>2677</v>
      </c>
      <c r="C55" s="43">
        <v>2397</v>
      </c>
      <c r="D55" s="43">
        <v>228</v>
      </c>
      <c r="E55" s="43">
        <v>224</v>
      </c>
      <c r="F55" s="43">
        <v>165</v>
      </c>
      <c r="G55" s="43">
        <v>216</v>
      </c>
      <c r="H55" s="43">
        <v>168</v>
      </c>
      <c r="I55" s="43">
        <v>173</v>
      </c>
      <c r="J55" s="43">
        <v>143</v>
      </c>
      <c r="K55" s="43">
        <v>201</v>
      </c>
      <c r="L55" s="43">
        <v>177</v>
      </c>
      <c r="M55" s="43">
        <v>171</v>
      </c>
      <c r="N55" s="43">
        <v>286</v>
      </c>
      <c r="O55" s="43">
        <v>161</v>
      </c>
    </row>
    <row r="56" spans="1:16" ht="20.100000000000001" customHeight="1" x14ac:dyDescent="0.25">
      <c r="A56" s="42" t="s">
        <v>71</v>
      </c>
      <c r="B56" s="43">
        <v>14122</v>
      </c>
      <c r="C56" s="43">
        <v>10133</v>
      </c>
      <c r="D56" s="43">
        <v>1858</v>
      </c>
      <c r="E56" s="43">
        <v>912</v>
      </c>
      <c r="F56" s="43">
        <v>1529</v>
      </c>
      <c r="G56" s="43">
        <v>1042</v>
      </c>
      <c r="H56" s="43">
        <v>958</v>
      </c>
      <c r="I56" s="43">
        <v>839</v>
      </c>
      <c r="J56" s="43">
        <v>854</v>
      </c>
      <c r="K56" s="43">
        <v>540</v>
      </c>
      <c r="L56" s="43">
        <v>457</v>
      </c>
      <c r="M56" s="43">
        <v>341</v>
      </c>
      <c r="N56" s="43">
        <v>389</v>
      </c>
      <c r="O56" s="43">
        <v>325</v>
      </c>
    </row>
    <row r="57" spans="1:16" ht="20.100000000000001" customHeight="1" x14ac:dyDescent="0.25">
      <c r="A57" s="42" t="s">
        <v>72</v>
      </c>
      <c r="B57" s="43">
        <v>1549</v>
      </c>
      <c r="C57" s="43">
        <v>1043</v>
      </c>
      <c r="D57" s="43">
        <v>163</v>
      </c>
      <c r="E57" s="43">
        <v>131</v>
      </c>
      <c r="F57" s="43">
        <v>173</v>
      </c>
      <c r="G57" s="43">
        <v>162</v>
      </c>
      <c r="H57" s="43">
        <v>149</v>
      </c>
      <c r="I57" s="43">
        <v>105</v>
      </c>
      <c r="J57" s="43">
        <v>110</v>
      </c>
      <c r="K57" s="43">
        <v>79</v>
      </c>
      <c r="L57" s="43">
        <v>91</v>
      </c>
      <c r="M57" s="43">
        <v>36</v>
      </c>
      <c r="N57" s="43">
        <v>73</v>
      </c>
      <c r="O57" s="43">
        <v>24</v>
      </c>
    </row>
    <row r="58" spans="1:16" ht="20.100000000000001" customHeight="1" x14ac:dyDescent="0.25">
      <c r="A58" s="42" t="s">
        <v>73</v>
      </c>
      <c r="B58" s="43">
        <v>3311</v>
      </c>
      <c r="C58" s="43">
        <v>3148</v>
      </c>
      <c r="D58" s="43">
        <v>240</v>
      </c>
      <c r="E58" s="43">
        <v>276</v>
      </c>
      <c r="F58" s="43">
        <v>468</v>
      </c>
      <c r="G58" s="43">
        <v>451</v>
      </c>
      <c r="H58" s="43">
        <v>304</v>
      </c>
      <c r="I58" s="43">
        <v>401</v>
      </c>
      <c r="J58" s="43">
        <v>103</v>
      </c>
      <c r="K58" s="43">
        <v>206</v>
      </c>
      <c r="L58" s="43">
        <v>163</v>
      </c>
      <c r="M58" s="43">
        <v>249</v>
      </c>
      <c r="N58" s="43">
        <v>51</v>
      </c>
      <c r="O58" s="43">
        <v>102</v>
      </c>
    </row>
    <row r="59" spans="1:16" s="40" customFormat="1" ht="20.100000000000001" customHeight="1" x14ac:dyDescent="0.25">
      <c r="A59" s="42" t="s">
        <v>74</v>
      </c>
      <c r="B59" s="43">
        <v>2213</v>
      </c>
      <c r="C59" s="43">
        <v>2011</v>
      </c>
      <c r="D59" s="43">
        <v>159</v>
      </c>
      <c r="E59" s="43">
        <v>222</v>
      </c>
      <c r="F59" s="43">
        <v>222</v>
      </c>
      <c r="G59" s="43">
        <v>179</v>
      </c>
      <c r="H59" s="43">
        <v>169</v>
      </c>
      <c r="I59" s="43">
        <v>208</v>
      </c>
      <c r="J59" s="43">
        <v>187</v>
      </c>
      <c r="K59" s="43">
        <v>170</v>
      </c>
      <c r="L59" s="43">
        <v>109</v>
      </c>
      <c r="M59" s="43">
        <v>130</v>
      </c>
      <c r="N59" s="43">
        <v>131</v>
      </c>
      <c r="O59" s="43">
        <v>89</v>
      </c>
      <c r="P59" s="57"/>
    </row>
    <row r="60" spans="1:16" s="40" customFormat="1" ht="20.100000000000001" customHeight="1" x14ac:dyDescent="0.25">
      <c r="A60" s="42" t="s">
        <v>75</v>
      </c>
      <c r="B60" s="43">
        <v>1262</v>
      </c>
      <c r="C60" s="43">
        <v>1194</v>
      </c>
      <c r="D60" s="43">
        <v>71</v>
      </c>
      <c r="E60" s="43">
        <v>60</v>
      </c>
      <c r="F60" s="43">
        <v>181</v>
      </c>
      <c r="G60" s="43">
        <v>155</v>
      </c>
      <c r="H60" s="43">
        <v>93</v>
      </c>
      <c r="I60" s="43">
        <v>149</v>
      </c>
      <c r="J60" s="43">
        <v>68</v>
      </c>
      <c r="K60" s="43">
        <v>108</v>
      </c>
      <c r="L60" s="43">
        <v>75</v>
      </c>
      <c r="M60" s="43">
        <v>114</v>
      </c>
      <c r="N60" s="43">
        <v>57</v>
      </c>
      <c r="O60" s="43">
        <v>45</v>
      </c>
      <c r="P60" s="57"/>
    </row>
    <row r="61" spans="1:16" s="40" customFormat="1" ht="20.100000000000001" customHeight="1" x14ac:dyDescent="0.25">
      <c r="A61" s="42" t="s">
        <v>76</v>
      </c>
      <c r="B61" s="43">
        <v>4625</v>
      </c>
      <c r="C61" s="43">
        <v>2701</v>
      </c>
      <c r="D61" s="43">
        <v>826</v>
      </c>
      <c r="E61" s="43">
        <v>452</v>
      </c>
      <c r="F61" s="43">
        <v>493</v>
      </c>
      <c r="G61" s="43">
        <v>320</v>
      </c>
      <c r="H61" s="43">
        <v>678</v>
      </c>
      <c r="I61" s="43">
        <v>244</v>
      </c>
      <c r="J61" s="43">
        <v>215</v>
      </c>
      <c r="K61" s="43">
        <v>191</v>
      </c>
      <c r="L61" s="43">
        <v>203</v>
      </c>
      <c r="M61" s="43">
        <v>237</v>
      </c>
      <c r="N61" s="43">
        <v>579</v>
      </c>
      <c r="O61" s="43">
        <v>156</v>
      </c>
      <c r="P61" s="57"/>
    </row>
    <row r="62" spans="1:16" ht="20.100000000000001" customHeight="1" x14ac:dyDescent="0.25">
      <c r="A62" s="42" t="s">
        <v>77</v>
      </c>
      <c r="B62" s="43">
        <v>3181</v>
      </c>
      <c r="C62" s="43">
        <v>2368</v>
      </c>
      <c r="D62" s="43">
        <v>425</v>
      </c>
      <c r="E62" s="43">
        <v>503</v>
      </c>
      <c r="F62" s="43">
        <v>543</v>
      </c>
      <c r="G62" s="43">
        <v>265</v>
      </c>
      <c r="H62" s="43">
        <v>311</v>
      </c>
      <c r="I62" s="43">
        <v>305</v>
      </c>
      <c r="J62" s="43">
        <v>142</v>
      </c>
      <c r="K62" s="43">
        <v>218</v>
      </c>
      <c r="L62" s="43">
        <v>79</v>
      </c>
      <c r="M62" s="43">
        <v>73</v>
      </c>
      <c r="N62" s="43">
        <v>139</v>
      </c>
      <c r="O62" s="43">
        <v>53</v>
      </c>
    </row>
    <row r="63" spans="1:16" ht="20.100000000000001" customHeight="1" x14ac:dyDescent="0.25">
      <c r="A63" s="42" t="s">
        <v>78</v>
      </c>
      <c r="B63" s="43">
        <v>8217</v>
      </c>
      <c r="C63" s="43">
        <v>6843</v>
      </c>
      <c r="D63" s="43">
        <v>1009</v>
      </c>
      <c r="E63" s="43">
        <v>675</v>
      </c>
      <c r="F63" s="43">
        <v>1039</v>
      </c>
      <c r="G63" s="43">
        <v>711</v>
      </c>
      <c r="H63" s="43">
        <v>710</v>
      </c>
      <c r="I63" s="43">
        <v>653</v>
      </c>
      <c r="J63" s="43">
        <v>696</v>
      </c>
      <c r="K63" s="43">
        <v>659</v>
      </c>
      <c r="L63" s="43">
        <v>436</v>
      </c>
      <c r="M63" s="43">
        <v>320</v>
      </c>
      <c r="N63" s="43">
        <v>326</v>
      </c>
      <c r="O63" s="43">
        <v>206</v>
      </c>
    </row>
    <row r="64" spans="1:16" s="40" customFormat="1" ht="20.100000000000001" customHeight="1" x14ac:dyDescent="0.25">
      <c r="A64" s="42" t="s">
        <v>79</v>
      </c>
      <c r="B64" s="43">
        <v>6082</v>
      </c>
      <c r="C64" s="43">
        <v>5135</v>
      </c>
      <c r="D64" s="43">
        <v>727</v>
      </c>
      <c r="E64" s="43">
        <v>655</v>
      </c>
      <c r="F64" s="43">
        <v>788</v>
      </c>
      <c r="G64" s="43">
        <v>582</v>
      </c>
      <c r="H64" s="43">
        <v>614</v>
      </c>
      <c r="I64" s="43">
        <v>650</v>
      </c>
      <c r="J64" s="43">
        <v>344</v>
      </c>
      <c r="K64" s="43">
        <v>371</v>
      </c>
      <c r="L64" s="43">
        <v>325</v>
      </c>
      <c r="M64" s="43">
        <v>305</v>
      </c>
      <c r="N64" s="43">
        <v>193</v>
      </c>
      <c r="O64" s="43">
        <v>176</v>
      </c>
      <c r="P64" s="57"/>
    </row>
    <row r="65" spans="1:28" ht="20.100000000000001" customHeight="1" x14ac:dyDescent="0.25">
      <c r="A65" s="40" t="s">
        <v>80</v>
      </c>
      <c r="B65" s="41">
        <v>16122</v>
      </c>
      <c r="C65" s="41">
        <v>11047</v>
      </c>
      <c r="D65" s="41">
        <v>1402</v>
      </c>
      <c r="E65" s="41">
        <v>1265</v>
      </c>
      <c r="F65" s="41">
        <v>1412</v>
      </c>
      <c r="G65" s="41">
        <v>1245</v>
      </c>
      <c r="H65" s="41">
        <v>1130</v>
      </c>
      <c r="I65" s="41">
        <v>868</v>
      </c>
      <c r="J65" s="41">
        <v>1094</v>
      </c>
      <c r="K65" s="41">
        <v>923</v>
      </c>
      <c r="L65" s="41">
        <v>1289</v>
      </c>
      <c r="M65" s="41">
        <v>920</v>
      </c>
      <c r="N65" s="41">
        <v>1908</v>
      </c>
      <c r="O65" s="41">
        <v>707</v>
      </c>
    </row>
    <row r="66" spans="1:28" ht="20.100000000000001" customHeight="1" x14ac:dyDescent="0.25">
      <c r="A66" s="42" t="s">
        <v>81</v>
      </c>
      <c r="B66" s="45">
        <v>13236</v>
      </c>
      <c r="C66" s="45">
        <v>9046</v>
      </c>
      <c r="D66" s="45">
        <v>1178</v>
      </c>
      <c r="E66" s="45">
        <v>1081</v>
      </c>
      <c r="F66" s="45">
        <v>1246</v>
      </c>
      <c r="G66" s="45">
        <v>1134</v>
      </c>
      <c r="H66" s="45">
        <v>952</v>
      </c>
      <c r="I66" s="45">
        <v>736</v>
      </c>
      <c r="J66" s="45">
        <v>939</v>
      </c>
      <c r="K66" s="45">
        <v>742</v>
      </c>
      <c r="L66" s="45">
        <v>1004</v>
      </c>
      <c r="M66" s="45">
        <v>759</v>
      </c>
      <c r="N66" s="45">
        <v>1745</v>
      </c>
      <c r="O66" s="45">
        <v>588</v>
      </c>
    </row>
    <row r="67" spans="1:28" ht="20.100000000000001" customHeight="1" x14ac:dyDescent="0.25">
      <c r="A67" s="42" t="s">
        <v>82</v>
      </c>
      <c r="B67" s="45">
        <v>2827</v>
      </c>
      <c r="C67" s="45">
        <v>1956</v>
      </c>
      <c r="D67" s="45">
        <v>220</v>
      </c>
      <c r="E67" s="45">
        <v>167</v>
      </c>
      <c r="F67" s="45">
        <v>162</v>
      </c>
      <c r="G67" s="45">
        <v>108</v>
      </c>
      <c r="H67" s="45">
        <v>177</v>
      </c>
      <c r="I67" s="45">
        <v>130</v>
      </c>
      <c r="J67" s="45">
        <v>154</v>
      </c>
      <c r="K67" s="45">
        <v>179</v>
      </c>
      <c r="L67" s="45">
        <v>282</v>
      </c>
      <c r="M67" s="45">
        <v>159</v>
      </c>
      <c r="N67" s="45">
        <v>158</v>
      </c>
      <c r="O67" s="45">
        <v>118</v>
      </c>
    </row>
    <row r="68" spans="1:28" ht="20.100000000000001" customHeight="1" x14ac:dyDescent="0.25">
      <c r="A68" s="42" t="s">
        <v>83</v>
      </c>
      <c r="B68" s="45">
        <v>59</v>
      </c>
      <c r="C68" s="45">
        <v>45</v>
      </c>
      <c r="D68" s="45">
        <v>4</v>
      </c>
      <c r="E68" s="45">
        <v>17</v>
      </c>
      <c r="F68" s="45">
        <v>4</v>
      </c>
      <c r="G68" s="45">
        <v>3</v>
      </c>
      <c r="H68" s="45">
        <v>1</v>
      </c>
      <c r="I68" s="45">
        <v>2</v>
      </c>
      <c r="J68" s="45">
        <v>1</v>
      </c>
      <c r="K68" s="45">
        <v>2</v>
      </c>
      <c r="L68" s="45">
        <v>3</v>
      </c>
      <c r="M68" s="45">
        <v>2</v>
      </c>
      <c r="N68" s="45">
        <v>5</v>
      </c>
      <c r="O68" s="45">
        <v>1</v>
      </c>
    </row>
    <row r="69" spans="1:28" s="40" customFormat="1" ht="20.100000000000001" customHeight="1" thickBot="1" x14ac:dyDescent="0.3">
      <c r="A69" s="46" t="s">
        <v>84</v>
      </c>
      <c r="B69" s="47">
        <v>13</v>
      </c>
      <c r="C69" s="47">
        <v>16</v>
      </c>
      <c r="D69" s="47">
        <v>3</v>
      </c>
      <c r="E69" s="47">
        <v>13</v>
      </c>
      <c r="F69" s="47">
        <v>0</v>
      </c>
      <c r="G69" s="47">
        <v>1</v>
      </c>
      <c r="H69" s="47">
        <v>0</v>
      </c>
      <c r="I69" s="47">
        <v>0</v>
      </c>
      <c r="J69" s="47">
        <v>0</v>
      </c>
      <c r="K69" s="47">
        <v>1</v>
      </c>
      <c r="L69" s="47">
        <v>0</v>
      </c>
      <c r="M69" s="47">
        <v>0</v>
      </c>
      <c r="N69" s="47">
        <v>3</v>
      </c>
      <c r="O69" s="47">
        <v>0</v>
      </c>
      <c r="P69" s="57"/>
    </row>
    <row r="70" spans="1:28" s="49" customFormat="1" ht="15.95" customHeight="1" x14ac:dyDescent="0.25">
      <c r="A70" s="48" t="s">
        <v>228</v>
      </c>
      <c r="B70" s="48"/>
      <c r="C70" s="48"/>
      <c r="O70" s="62" t="s">
        <v>91</v>
      </c>
      <c r="P70" s="70"/>
    </row>
    <row r="71" spans="1:28" s="40" customFormat="1" ht="24.95" customHeight="1" x14ac:dyDescent="0.25">
      <c r="A71" s="1292" t="s">
        <v>12</v>
      </c>
      <c r="B71" s="1292"/>
      <c r="C71" s="1292"/>
      <c r="D71" s="1292"/>
      <c r="E71" s="1292"/>
      <c r="F71" s="1292"/>
      <c r="G71" s="1292"/>
      <c r="N71" s="63"/>
      <c r="O71" s="63"/>
      <c r="P71" s="57"/>
    </row>
    <row r="72" spans="1:28" ht="24.95" customHeight="1" thickBot="1" x14ac:dyDescent="0.25">
      <c r="A72" s="29" t="s">
        <v>143</v>
      </c>
      <c r="B72" s="64"/>
      <c r="C72" s="64"/>
      <c r="D72" s="64"/>
      <c r="E72" s="64"/>
      <c r="F72" s="64"/>
      <c r="G72" s="64"/>
      <c r="H72" s="64"/>
      <c r="I72" s="64"/>
      <c r="J72" s="64"/>
      <c r="K72" s="64"/>
      <c r="L72" s="64"/>
      <c r="M72" s="65" t="s">
        <v>92</v>
      </c>
      <c r="N72" s="66"/>
      <c r="O72" s="66"/>
    </row>
    <row r="73" spans="1:28" ht="20.100000000000001" customHeight="1" x14ac:dyDescent="0.25">
      <c r="A73" s="1289" t="s">
        <v>13</v>
      </c>
      <c r="B73" s="1283" t="s">
        <v>101</v>
      </c>
      <c r="C73" s="1284"/>
      <c r="D73" s="1284"/>
      <c r="E73" s="1284"/>
      <c r="F73" s="1284"/>
      <c r="G73" s="1284"/>
      <c r="H73" s="1284"/>
      <c r="I73" s="1284"/>
      <c r="J73" s="1284"/>
      <c r="K73" s="1284"/>
      <c r="L73" s="1284"/>
      <c r="M73" s="1284"/>
      <c r="N73" s="66"/>
      <c r="O73" s="66"/>
    </row>
    <row r="74" spans="1:28" ht="20.100000000000001" customHeight="1" x14ac:dyDescent="0.25">
      <c r="A74" s="1290"/>
      <c r="B74" s="1285" t="s">
        <v>93</v>
      </c>
      <c r="C74" s="1285"/>
      <c r="D74" s="33" t="s">
        <v>94</v>
      </c>
      <c r="E74" s="33"/>
      <c r="F74" s="1285" t="s">
        <v>95</v>
      </c>
      <c r="G74" s="1285"/>
      <c r="H74" s="33" t="s">
        <v>96</v>
      </c>
      <c r="I74" s="33"/>
      <c r="J74" s="1285" t="s">
        <v>97</v>
      </c>
      <c r="K74" s="1285"/>
      <c r="L74" s="33" t="s">
        <v>98</v>
      </c>
      <c r="M74" s="58"/>
      <c r="P74" s="66"/>
    </row>
    <row r="75" spans="1:28" s="40" customFormat="1" ht="20.100000000000001" customHeight="1" x14ac:dyDescent="0.25">
      <c r="A75" s="1291"/>
      <c r="B75" s="60">
        <v>2014</v>
      </c>
      <c r="C75" s="60">
        <v>2015</v>
      </c>
      <c r="D75" s="60">
        <v>2014</v>
      </c>
      <c r="E75" s="60">
        <v>2015</v>
      </c>
      <c r="F75" s="60">
        <v>2014</v>
      </c>
      <c r="G75" s="60">
        <v>2015</v>
      </c>
      <c r="H75" s="60">
        <v>2014</v>
      </c>
      <c r="I75" s="60">
        <v>2015</v>
      </c>
      <c r="J75" s="60">
        <v>2014</v>
      </c>
      <c r="K75" s="60">
        <v>2015</v>
      </c>
      <c r="L75" s="60">
        <v>2014</v>
      </c>
      <c r="M75" s="61">
        <v>2015</v>
      </c>
      <c r="N75" s="57"/>
      <c r="P75" s="63"/>
    </row>
    <row r="76" spans="1:28" s="40" customFormat="1" ht="20.100000000000001" customHeight="1" x14ac:dyDescent="0.25">
      <c r="A76" s="37" t="s">
        <v>21</v>
      </c>
      <c r="B76" s="38">
        <v>307225</v>
      </c>
      <c r="C76" s="38">
        <v>92662</v>
      </c>
      <c r="D76" s="38">
        <v>90223</v>
      </c>
      <c r="E76" s="38">
        <v>56323</v>
      </c>
      <c r="F76" s="38">
        <v>83927</v>
      </c>
      <c r="G76" s="38">
        <v>39756</v>
      </c>
      <c r="H76" s="38">
        <v>93332</v>
      </c>
      <c r="I76" s="38">
        <v>92961</v>
      </c>
      <c r="J76" s="38">
        <v>104149</v>
      </c>
      <c r="K76" s="38">
        <v>113034</v>
      </c>
      <c r="L76" s="38">
        <v>227101</v>
      </c>
      <c r="M76" s="38">
        <v>243249</v>
      </c>
      <c r="P76" s="63"/>
      <c r="Q76" s="42"/>
    </row>
    <row r="77" spans="1:28" ht="20.100000000000001" customHeight="1" x14ac:dyDescent="0.25">
      <c r="A77" s="40" t="s">
        <v>22</v>
      </c>
      <c r="B77" s="41">
        <v>658</v>
      </c>
      <c r="C77" s="41">
        <v>158</v>
      </c>
      <c r="D77" s="41">
        <v>146</v>
      </c>
      <c r="E77" s="41">
        <v>129</v>
      </c>
      <c r="F77" s="41">
        <v>61</v>
      </c>
      <c r="G77" s="41">
        <v>42</v>
      </c>
      <c r="H77" s="41">
        <v>136</v>
      </c>
      <c r="I77" s="41">
        <v>84</v>
      </c>
      <c r="J77" s="41">
        <v>155</v>
      </c>
      <c r="K77" s="41">
        <v>125</v>
      </c>
      <c r="L77" s="41">
        <v>477</v>
      </c>
      <c r="M77" s="41">
        <v>243</v>
      </c>
      <c r="P77" s="66"/>
      <c r="Q77" s="40"/>
      <c r="S77" s="66"/>
      <c r="T77" s="40"/>
      <c r="U77" s="40"/>
      <c r="V77" s="40"/>
      <c r="W77" s="40"/>
      <c r="X77" s="40"/>
      <c r="Y77" s="40"/>
      <c r="Z77" s="40"/>
      <c r="AA77" s="40"/>
      <c r="AB77" s="40"/>
    </row>
    <row r="78" spans="1:28" ht="20.100000000000001" customHeight="1" x14ac:dyDescent="0.25">
      <c r="A78" s="42" t="s">
        <v>23</v>
      </c>
      <c r="B78" s="43">
        <v>198</v>
      </c>
      <c r="C78" s="43">
        <v>109</v>
      </c>
      <c r="D78" s="43">
        <v>52</v>
      </c>
      <c r="E78" s="43">
        <v>85</v>
      </c>
      <c r="F78" s="43">
        <v>43</v>
      </c>
      <c r="G78" s="43">
        <v>33</v>
      </c>
      <c r="H78" s="43">
        <v>101</v>
      </c>
      <c r="I78" s="43">
        <v>63</v>
      </c>
      <c r="J78" s="43">
        <v>136</v>
      </c>
      <c r="K78" s="43">
        <v>98</v>
      </c>
      <c r="L78" s="43">
        <v>381</v>
      </c>
      <c r="M78" s="43">
        <v>193</v>
      </c>
      <c r="P78" s="66"/>
      <c r="S78" s="66"/>
    </row>
    <row r="79" spans="1:28" ht="20.100000000000001" customHeight="1" x14ac:dyDescent="0.25">
      <c r="A79" s="42" t="s">
        <v>24</v>
      </c>
      <c r="B79" s="43">
        <v>429</v>
      </c>
      <c r="C79" s="43">
        <v>31</v>
      </c>
      <c r="D79" s="43">
        <v>50</v>
      </c>
      <c r="E79" s="43">
        <v>12</v>
      </c>
      <c r="F79" s="43">
        <v>1</v>
      </c>
      <c r="G79" s="43">
        <v>0</v>
      </c>
      <c r="H79" s="43">
        <v>9</v>
      </c>
      <c r="I79" s="43">
        <v>8</v>
      </c>
      <c r="J79" s="43">
        <v>6</v>
      </c>
      <c r="K79" s="43">
        <v>6</v>
      </c>
      <c r="L79" s="43">
        <v>5</v>
      </c>
      <c r="M79" s="43">
        <v>4</v>
      </c>
      <c r="P79" s="66"/>
      <c r="S79" s="66"/>
    </row>
    <row r="80" spans="1:28" ht="20.100000000000001" customHeight="1" x14ac:dyDescent="0.25">
      <c r="A80" s="42" t="s">
        <v>25</v>
      </c>
      <c r="B80" s="43">
        <v>0</v>
      </c>
      <c r="C80" s="43">
        <v>4</v>
      </c>
      <c r="D80" s="43">
        <v>3</v>
      </c>
      <c r="E80" s="43">
        <v>2</v>
      </c>
      <c r="F80" s="43">
        <v>3</v>
      </c>
      <c r="G80" s="43">
        <v>1</v>
      </c>
      <c r="H80" s="43">
        <v>0</v>
      </c>
      <c r="I80" s="43">
        <v>0</v>
      </c>
      <c r="J80" s="43">
        <v>1</v>
      </c>
      <c r="K80" s="43">
        <v>0</v>
      </c>
      <c r="L80" s="43">
        <v>0</v>
      </c>
      <c r="M80" s="43">
        <v>2</v>
      </c>
      <c r="P80" s="66"/>
      <c r="S80" s="66"/>
    </row>
    <row r="81" spans="1:28" ht="20.100000000000001" customHeight="1" x14ac:dyDescent="0.25">
      <c r="A81" s="42" t="s">
        <v>26</v>
      </c>
      <c r="B81" s="43">
        <v>3</v>
      </c>
      <c r="C81" s="43">
        <v>1</v>
      </c>
      <c r="D81" s="43">
        <v>1</v>
      </c>
      <c r="E81" s="43">
        <v>1</v>
      </c>
      <c r="F81" s="43">
        <v>0</v>
      </c>
      <c r="G81" s="43">
        <v>2</v>
      </c>
      <c r="H81" s="43">
        <v>0</v>
      </c>
      <c r="I81" s="43">
        <v>2</v>
      </c>
      <c r="J81" s="43">
        <v>0</v>
      </c>
      <c r="K81" s="43">
        <v>0</v>
      </c>
      <c r="L81" s="43">
        <v>2</v>
      </c>
      <c r="M81" s="43">
        <v>1</v>
      </c>
      <c r="P81" s="66"/>
      <c r="S81" s="66"/>
    </row>
    <row r="82" spans="1:28" s="40" customFormat="1" ht="20.100000000000001" customHeight="1" x14ac:dyDescent="0.25">
      <c r="A82" s="42" t="s">
        <v>27</v>
      </c>
      <c r="B82" s="43">
        <v>28</v>
      </c>
      <c r="C82" s="43">
        <v>13</v>
      </c>
      <c r="D82" s="43">
        <v>40</v>
      </c>
      <c r="E82" s="43">
        <v>29</v>
      </c>
      <c r="F82" s="43">
        <v>14</v>
      </c>
      <c r="G82" s="43">
        <v>6</v>
      </c>
      <c r="H82" s="43">
        <v>26</v>
      </c>
      <c r="I82" s="43">
        <v>11</v>
      </c>
      <c r="J82" s="43">
        <v>12</v>
      </c>
      <c r="K82" s="43">
        <v>21</v>
      </c>
      <c r="L82" s="43">
        <v>89</v>
      </c>
      <c r="M82" s="43">
        <v>43</v>
      </c>
      <c r="P82" s="63"/>
      <c r="Q82" s="42"/>
      <c r="S82" s="63"/>
      <c r="T82" s="42"/>
      <c r="U82" s="42"/>
      <c r="V82" s="42"/>
      <c r="W82" s="42"/>
      <c r="X82" s="42"/>
      <c r="Y82" s="42"/>
      <c r="Z82" s="42"/>
      <c r="AA82" s="42"/>
      <c r="AB82" s="42"/>
    </row>
    <row r="83" spans="1:28" ht="20.100000000000001" customHeight="1" x14ac:dyDescent="0.25">
      <c r="A83" s="40" t="s">
        <v>28</v>
      </c>
      <c r="B83" s="41">
        <v>300</v>
      </c>
      <c r="C83" s="41">
        <v>197</v>
      </c>
      <c r="D83" s="41">
        <v>334</v>
      </c>
      <c r="E83" s="41">
        <v>181</v>
      </c>
      <c r="F83" s="41">
        <v>326</v>
      </c>
      <c r="G83" s="41">
        <v>278</v>
      </c>
      <c r="H83" s="41">
        <v>289</v>
      </c>
      <c r="I83" s="41">
        <v>350</v>
      </c>
      <c r="J83" s="41">
        <v>305</v>
      </c>
      <c r="K83" s="41">
        <v>334</v>
      </c>
      <c r="L83" s="41">
        <v>423</v>
      </c>
      <c r="M83" s="41">
        <v>426</v>
      </c>
      <c r="P83" s="66"/>
      <c r="Q83" s="40"/>
      <c r="S83" s="66"/>
      <c r="T83" s="40"/>
      <c r="U83" s="40"/>
      <c r="V83" s="40"/>
      <c r="W83" s="40"/>
      <c r="X83" s="40"/>
      <c r="Y83" s="40"/>
      <c r="Z83" s="40"/>
      <c r="AA83" s="40"/>
      <c r="AB83" s="40"/>
    </row>
    <row r="84" spans="1:28" ht="20.100000000000001" customHeight="1" x14ac:dyDescent="0.25">
      <c r="A84" s="42" t="s">
        <v>29</v>
      </c>
      <c r="B84" s="43">
        <v>73</v>
      </c>
      <c r="C84" s="43">
        <v>50</v>
      </c>
      <c r="D84" s="43">
        <v>72</v>
      </c>
      <c r="E84" s="43">
        <v>21</v>
      </c>
      <c r="F84" s="43">
        <v>87</v>
      </c>
      <c r="G84" s="43">
        <v>84</v>
      </c>
      <c r="H84" s="43">
        <v>88</v>
      </c>
      <c r="I84" s="43">
        <v>108</v>
      </c>
      <c r="J84" s="43">
        <v>82</v>
      </c>
      <c r="K84" s="43">
        <v>85</v>
      </c>
      <c r="L84" s="43">
        <v>100</v>
      </c>
      <c r="M84" s="43">
        <v>202</v>
      </c>
      <c r="P84" s="66"/>
      <c r="S84" s="66"/>
    </row>
    <row r="85" spans="1:28" ht="20.100000000000001" customHeight="1" x14ac:dyDescent="0.25">
      <c r="A85" s="42" t="s">
        <v>30</v>
      </c>
      <c r="B85" s="43">
        <v>21</v>
      </c>
      <c r="C85" s="43">
        <v>17</v>
      </c>
      <c r="D85" s="43">
        <v>14</v>
      </c>
      <c r="E85" s="43">
        <v>11</v>
      </c>
      <c r="F85" s="43">
        <v>22</v>
      </c>
      <c r="G85" s="43">
        <v>7</v>
      </c>
      <c r="H85" s="43">
        <v>14</v>
      </c>
      <c r="I85" s="43">
        <v>15</v>
      </c>
      <c r="J85" s="43">
        <v>13</v>
      </c>
      <c r="K85" s="43">
        <v>13</v>
      </c>
      <c r="L85" s="43">
        <v>19</v>
      </c>
      <c r="M85" s="43">
        <v>24</v>
      </c>
      <c r="P85" s="66"/>
      <c r="S85" s="66"/>
    </row>
    <row r="86" spans="1:28" ht="20.100000000000001" customHeight="1" x14ac:dyDescent="0.25">
      <c r="A86" s="42" t="s">
        <v>31</v>
      </c>
      <c r="B86" s="43">
        <v>76</v>
      </c>
      <c r="C86" s="43">
        <v>29</v>
      </c>
      <c r="D86" s="43">
        <v>42</v>
      </c>
      <c r="E86" s="43">
        <v>19</v>
      </c>
      <c r="F86" s="43">
        <v>25</v>
      </c>
      <c r="G86" s="43">
        <v>30</v>
      </c>
      <c r="H86" s="43">
        <v>38</v>
      </c>
      <c r="I86" s="43">
        <v>36</v>
      </c>
      <c r="J86" s="43">
        <v>47</v>
      </c>
      <c r="K86" s="43">
        <v>39</v>
      </c>
      <c r="L86" s="43">
        <v>115</v>
      </c>
      <c r="M86" s="43">
        <v>57</v>
      </c>
      <c r="P86" s="66"/>
      <c r="S86" s="66"/>
    </row>
    <row r="87" spans="1:28" ht="20.100000000000001" customHeight="1" x14ac:dyDescent="0.25">
      <c r="A87" s="42" t="s">
        <v>32</v>
      </c>
      <c r="B87" s="43">
        <v>11</v>
      </c>
      <c r="C87" s="43">
        <v>18</v>
      </c>
      <c r="D87" s="43">
        <v>33</v>
      </c>
      <c r="E87" s="43">
        <v>30</v>
      </c>
      <c r="F87" s="43">
        <v>28</v>
      </c>
      <c r="G87" s="43">
        <v>41</v>
      </c>
      <c r="H87" s="43">
        <v>17</v>
      </c>
      <c r="I87" s="43">
        <v>63</v>
      </c>
      <c r="J87" s="43">
        <v>60</v>
      </c>
      <c r="K87" s="43">
        <v>92</v>
      </c>
      <c r="L87" s="43">
        <v>83</v>
      </c>
      <c r="M87" s="43">
        <v>25</v>
      </c>
      <c r="P87" s="66"/>
      <c r="S87" s="66"/>
    </row>
    <row r="88" spans="1:28" ht="20.100000000000001" customHeight="1" x14ac:dyDescent="0.25">
      <c r="A88" s="42" t="s">
        <v>33</v>
      </c>
      <c r="B88" s="43">
        <v>119</v>
      </c>
      <c r="C88" s="43">
        <v>83</v>
      </c>
      <c r="D88" s="43">
        <v>173</v>
      </c>
      <c r="E88" s="43">
        <v>100</v>
      </c>
      <c r="F88" s="43">
        <v>164</v>
      </c>
      <c r="G88" s="43">
        <v>116</v>
      </c>
      <c r="H88" s="43">
        <v>132</v>
      </c>
      <c r="I88" s="43">
        <v>128</v>
      </c>
      <c r="J88" s="43">
        <v>103</v>
      </c>
      <c r="K88" s="43">
        <v>105</v>
      </c>
      <c r="L88" s="43">
        <v>106</v>
      </c>
      <c r="M88" s="43">
        <v>118</v>
      </c>
      <c r="P88" s="66"/>
      <c r="S88" s="66"/>
    </row>
    <row r="89" spans="1:28" ht="20.100000000000001" customHeight="1" x14ac:dyDescent="0.25">
      <c r="A89" s="40" t="s">
        <v>34</v>
      </c>
      <c r="B89" s="41">
        <v>2170</v>
      </c>
      <c r="C89" s="41">
        <v>1699</v>
      </c>
      <c r="D89" s="41">
        <v>1690</v>
      </c>
      <c r="E89" s="41">
        <v>1195</v>
      </c>
      <c r="F89" s="41">
        <v>1486</v>
      </c>
      <c r="G89" s="41">
        <v>1047</v>
      </c>
      <c r="H89" s="41">
        <v>2369</v>
      </c>
      <c r="I89" s="41">
        <v>2238</v>
      </c>
      <c r="J89" s="41">
        <v>2723</v>
      </c>
      <c r="K89" s="41">
        <v>3207</v>
      </c>
      <c r="L89" s="41">
        <v>4647</v>
      </c>
      <c r="M89" s="41">
        <v>3124</v>
      </c>
      <c r="P89" s="66"/>
      <c r="Q89" s="40"/>
      <c r="S89" s="66"/>
      <c r="T89" s="40"/>
      <c r="U89" s="40"/>
      <c r="V89" s="40"/>
      <c r="W89" s="40"/>
      <c r="X89" s="40"/>
      <c r="Y89" s="40"/>
      <c r="Z89" s="40"/>
      <c r="AA89" s="40"/>
      <c r="AB89" s="40"/>
    </row>
    <row r="90" spans="1:28" ht="20.100000000000001" customHeight="1" x14ac:dyDescent="0.25">
      <c r="A90" s="42" t="s">
        <v>35</v>
      </c>
      <c r="B90" s="43">
        <v>275</v>
      </c>
      <c r="C90" s="43">
        <v>178</v>
      </c>
      <c r="D90" s="43">
        <v>259</v>
      </c>
      <c r="E90" s="43">
        <v>146</v>
      </c>
      <c r="F90" s="43">
        <v>163</v>
      </c>
      <c r="G90" s="43">
        <v>106</v>
      </c>
      <c r="H90" s="43">
        <v>371</v>
      </c>
      <c r="I90" s="43">
        <v>273</v>
      </c>
      <c r="J90" s="43">
        <v>550</v>
      </c>
      <c r="K90" s="43">
        <v>554</v>
      </c>
      <c r="L90" s="43">
        <v>837</v>
      </c>
      <c r="M90" s="43">
        <v>492</v>
      </c>
      <c r="P90" s="66"/>
      <c r="S90" s="66"/>
    </row>
    <row r="91" spans="1:28" ht="20.100000000000001" customHeight="1" x14ac:dyDescent="0.25">
      <c r="A91" s="42" t="s">
        <v>36</v>
      </c>
      <c r="B91" s="43">
        <v>1374</v>
      </c>
      <c r="C91" s="43">
        <v>993</v>
      </c>
      <c r="D91" s="43">
        <v>1089</v>
      </c>
      <c r="E91" s="43">
        <v>772</v>
      </c>
      <c r="F91" s="43">
        <v>925</v>
      </c>
      <c r="G91" s="43">
        <v>689</v>
      </c>
      <c r="H91" s="43">
        <v>1555</v>
      </c>
      <c r="I91" s="43">
        <v>1480</v>
      </c>
      <c r="J91" s="43">
        <v>1637</v>
      </c>
      <c r="K91" s="43">
        <v>2146</v>
      </c>
      <c r="L91" s="43">
        <v>3023</v>
      </c>
      <c r="M91" s="43">
        <v>1962</v>
      </c>
      <c r="P91" s="66"/>
      <c r="S91" s="66"/>
    </row>
    <row r="92" spans="1:28" ht="20.100000000000001" customHeight="1" x14ac:dyDescent="0.25">
      <c r="A92" s="42" t="s">
        <v>37</v>
      </c>
      <c r="B92" s="43">
        <v>521</v>
      </c>
      <c r="C92" s="43">
        <v>528</v>
      </c>
      <c r="D92" s="43">
        <v>342</v>
      </c>
      <c r="E92" s="43">
        <v>277</v>
      </c>
      <c r="F92" s="43">
        <v>398</v>
      </c>
      <c r="G92" s="43">
        <v>252</v>
      </c>
      <c r="H92" s="43">
        <v>443</v>
      </c>
      <c r="I92" s="43">
        <v>485</v>
      </c>
      <c r="J92" s="43">
        <v>536</v>
      </c>
      <c r="K92" s="43">
        <v>507</v>
      </c>
      <c r="L92" s="43">
        <v>787</v>
      </c>
      <c r="M92" s="43">
        <v>670</v>
      </c>
      <c r="P92" s="66"/>
      <c r="S92" s="66"/>
    </row>
    <row r="93" spans="1:28" ht="20.100000000000001" customHeight="1" x14ac:dyDescent="0.25">
      <c r="A93" s="40" t="s">
        <v>38</v>
      </c>
      <c r="B93" s="41">
        <v>293277</v>
      </c>
      <c r="C93" s="41">
        <v>80307</v>
      </c>
      <c r="D93" s="41">
        <v>73425</v>
      </c>
      <c r="E93" s="41">
        <v>44982</v>
      </c>
      <c r="F93" s="41">
        <v>70418</v>
      </c>
      <c r="G93" s="41">
        <v>30333</v>
      </c>
      <c r="H93" s="41">
        <v>74274</v>
      </c>
      <c r="I93" s="41">
        <v>74954</v>
      </c>
      <c r="J93" s="41">
        <v>78750</v>
      </c>
      <c r="K93" s="41">
        <v>84542</v>
      </c>
      <c r="L93" s="41">
        <v>189217</v>
      </c>
      <c r="M93" s="41">
        <v>219758</v>
      </c>
      <c r="P93" s="66"/>
      <c r="Q93" s="40"/>
      <c r="S93" s="66"/>
      <c r="T93" s="40"/>
      <c r="U93" s="40"/>
      <c r="V93" s="40"/>
      <c r="W93" s="40"/>
      <c r="X93" s="40"/>
      <c r="Y93" s="40"/>
      <c r="Z93" s="40"/>
      <c r="AA93" s="40"/>
      <c r="AB93" s="40"/>
    </row>
    <row r="94" spans="1:28" ht="20.100000000000001" customHeight="1" x14ac:dyDescent="0.25">
      <c r="A94" s="42" t="s">
        <v>39</v>
      </c>
      <c r="B94" s="43">
        <v>260976</v>
      </c>
      <c r="C94" s="43">
        <v>43823</v>
      </c>
      <c r="D94" s="43">
        <v>41708</v>
      </c>
      <c r="E94" s="43">
        <v>18635</v>
      </c>
      <c r="F94" s="43">
        <v>38068</v>
      </c>
      <c r="G94" s="43">
        <v>13065</v>
      </c>
      <c r="H94" s="43">
        <v>43952</v>
      </c>
      <c r="I94" s="43">
        <v>36715</v>
      </c>
      <c r="J94" s="43">
        <v>45725</v>
      </c>
      <c r="K94" s="43">
        <v>47666</v>
      </c>
      <c r="L94" s="43">
        <v>99142</v>
      </c>
      <c r="M94" s="43">
        <v>140277</v>
      </c>
      <c r="P94" s="66"/>
      <c r="S94" s="66"/>
    </row>
    <row r="95" spans="1:28" ht="20.100000000000001" customHeight="1" x14ac:dyDescent="0.25">
      <c r="A95" s="42" t="s">
        <v>40</v>
      </c>
      <c r="B95" s="43">
        <v>3626</v>
      </c>
      <c r="C95" s="43">
        <v>4092</v>
      </c>
      <c r="D95" s="43">
        <v>2999</v>
      </c>
      <c r="E95" s="43">
        <v>2523</v>
      </c>
      <c r="F95" s="43">
        <v>2426</v>
      </c>
      <c r="G95" s="43">
        <v>1427</v>
      </c>
      <c r="H95" s="43">
        <v>2556</v>
      </c>
      <c r="I95" s="43">
        <v>3334</v>
      </c>
      <c r="J95" s="43">
        <v>2510</v>
      </c>
      <c r="K95" s="43">
        <v>3388</v>
      </c>
      <c r="L95" s="43">
        <v>7980</v>
      </c>
      <c r="M95" s="43">
        <v>8433</v>
      </c>
      <c r="P95" s="66"/>
      <c r="S95" s="66"/>
    </row>
    <row r="96" spans="1:28" ht="20.100000000000001" customHeight="1" x14ac:dyDescent="0.25">
      <c r="A96" s="42" t="s">
        <v>41</v>
      </c>
      <c r="B96" s="43">
        <v>1575</v>
      </c>
      <c r="C96" s="43">
        <v>2573</v>
      </c>
      <c r="D96" s="43">
        <v>2900</v>
      </c>
      <c r="E96" s="43">
        <v>917</v>
      </c>
      <c r="F96" s="43">
        <v>3447</v>
      </c>
      <c r="G96" s="43">
        <v>710</v>
      </c>
      <c r="H96" s="43">
        <v>984</v>
      </c>
      <c r="I96" s="43">
        <v>1514</v>
      </c>
      <c r="J96" s="43">
        <v>2351</v>
      </c>
      <c r="K96" s="43">
        <v>2382</v>
      </c>
      <c r="L96" s="43">
        <v>5987</v>
      </c>
      <c r="M96" s="43">
        <v>4256</v>
      </c>
      <c r="P96" s="66"/>
      <c r="S96" s="66"/>
    </row>
    <row r="97" spans="1:28" ht="20.100000000000001" customHeight="1" x14ac:dyDescent="0.25">
      <c r="A97" s="42" t="s">
        <v>42</v>
      </c>
      <c r="B97" s="43">
        <v>1487</v>
      </c>
      <c r="C97" s="43">
        <v>916</v>
      </c>
      <c r="D97" s="43">
        <v>1255</v>
      </c>
      <c r="E97" s="43">
        <v>586</v>
      </c>
      <c r="F97" s="43">
        <v>1317</v>
      </c>
      <c r="G97" s="43">
        <v>559</v>
      </c>
      <c r="H97" s="43">
        <v>1995</v>
      </c>
      <c r="I97" s="43">
        <v>1294</v>
      </c>
      <c r="J97" s="43">
        <v>1882</v>
      </c>
      <c r="K97" s="43">
        <v>1274</v>
      </c>
      <c r="L97" s="43">
        <v>4446</v>
      </c>
      <c r="M97" s="43">
        <v>1578</v>
      </c>
      <c r="P97" s="66"/>
      <c r="S97" s="66"/>
    </row>
    <row r="98" spans="1:28" ht="20.100000000000001" customHeight="1" x14ac:dyDescent="0.25">
      <c r="A98" s="42" t="s">
        <v>43</v>
      </c>
      <c r="B98" s="43">
        <v>179</v>
      </c>
      <c r="C98" s="43">
        <v>174</v>
      </c>
      <c r="D98" s="43">
        <v>352</v>
      </c>
      <c r="E98" s="43">
        <v>213</v>
      </c>
      <c r="F98" s="43">
        <v>333</v>
      </c>
      <c r="G98" s="43">
        <v>272</v>
      </c>
      <c r="H98" s="43">
        <v>473</v>
      </c>
      <c r="I98" s="43">
        <v>382</v>
      </c>
      <c r="J98" s="43">
        <v>309</v>
      </c>
      <c r="K98" s="43">
        <v>333</v>
      </c>
      <c r="L98" s="43">
        <v>289</v>
      </c>
      <c r="M98" s="43">
        <v>189</v>
      </c>
      <c r="P98" s="66"/>
      <c r="S98" s="66"/>
    </row>
    <row r="99" spans="1:28" ht="20.100000000000001" customHeight="1" x14ac:dyDescent="0.25">
      <c r="A99" s="42" t="s">
        <v>44</v>
      </c>
      <c r="B99" s="43">
        <v>0</v>
      </c>
      <c r="C99" s="43">
        <v>0</v>
      </c>
      <c r="D99" s="43">
        <v>5</v>
      </c>
      <c r="E99" s="43">
        <v>0</v>
      </c>
      <c r="F99" s="43">
        <v>0</v>
      </c>
      <c r="G99" s="43">
        <v>0</v>
      </c>
      <c r="H99" s="43">
        <v>0</v>
      </c>
      <c r="I99" s="43">
        <v>0</v>
      </c>
      <c r="J99" s="43">
        <v>0</v>
      </c>
      <c r="K99" s="43">
        <v>0</v>
      </c>
      <c r="L99" s="43">
        <v>0</v>
      </c>
      <c r="M99" s="43">
        <v>0</v>
      </c>
      <c r="P99" s="66"/>
      <c r="S99" s="66"/>
    </row>
    <row r="100" spans="1:28" ht="20.100000000000001" customHeight="1" x14ac:dyDescent="0.25">
      <c r="A100" s="42" t="s">
        <v>45</v>
      </c>
      <c r="B100" s="43">
        <v>12396</v>
      </c>
      <c r="C100" s="43">
        <v>14321</v>
      </c>
      <c r="D100" s="43">
        <v>10934</v>
      </c>
      <c r="E100" s="43">
        <v>10056</v>
      </c>
      <c r="F100" s="43">
        <v>10623</v>
      </c>
      <c r="G100" s="43">
        <v>6676</v>
      </c>
      <c r="H100" s="43">
        <v>12180</v>
      </c>
      <c r="I100" s="43">
        <v>15191</v>
      </c>
      <c r="J100" s="43">
        <v>13915</v>
      </c>
      <c r="K100" s="43">
        <v>14059</v>
      </c>
      <c r="L100" s="43">
        <v>49173</v>
      </c>
      <c r="M100" s="43">
        <v>44325</v>
      </c>
      <c r="P100" s="66"/>
      <c r="S100" s="66"/>
    </row>
    <row r="101" spans="1:28" ht="20.100000000000001" customHeight="1" x14ac:dyDescent="0.25">
      <c r="A101" s="42" t="s">
        <v>46</v>
      </c>
      <c r="B101" s="43">
        <v>2931</v>
      </c>
      <c r="C101" s="43">
        <v>3078</v>
      </c>
      <c r="D101" s="43">
        <v>2626</v>
      </c>
      <c r="E101" s="43">
        <v>2236</v>
      </c>
      <c r="F101" s="43">
        <v>2061</v>
      </c>
      <c r="G101" s="43">
        <v>927</v>
      </c>
      <c r="H101" s="43">
        <v>2441</v>
      </c>
      <c r="I101" s="43">
        <v>2633</v>
      </c>
      <c r="J101" s="43">
        <v>2168</v>
      </c>
      <c r="K101" s="43">
        <v>2050</v>
      </c>
      <c r="L101" s="43">
        <v>4356</v>
      </c>
      <c r="M101" s="43">
        <v>2161</v>
      </c>
      <c r="P101" s="66"/>
      <c r="S101" s="66"/>
    </row>
    <row r="102" spans="1:28" s="40" customFormat="1" ht="20.100000000000001" customHeight="1" x14ac:dyDescent="0.25">
      <c r="A102" s="42" t="s">
        <v>47</v>
      </c>
      <c r="B102" s="43">
        <v>389</v>
      </c>
      <c r="C102" s="43">
        <v>400</v>
      </c>
      <c r="D102" s="43">
        <v>475</v>
      </c>
      <c r="E102" s="43">
        <v>383</v>
      </c>
      <c r="F102" s="43">
        <v>250</v>
      </c>
      <c r="G102" s="43">
        <v>97</v>
      </c>
      <c r="H102" s="43">
        <v>316</v>
      </c>
      <c r="I102" s="43">
        <v>325</v>
      </c>
      <c r="J102" s="43">
        <v>263</v>
      </c>
      <c r="K102" s="43">
        <v>327</v>
      </c>
      <c r="L102" s="43">
        <v>621</v>
      </c>
      <c r="M102" s="43">
        <v>428</v>
      </c>
      <c r="P102" s="63"/>
      <c r="Q102" s="42"/>
      <c r="S102" s="63"/>
      <c r="T102" s="42"/>
      <c r="U102" s="42"/>
      <c r="V102" s="42"/>
      <c r="W102" s="42"/>
      <c r="X102" s="42"/>
      <c r="Y102" s="42"/>
      <c r="Z102" s="42"/>
      <c r="AA102" s="42"/>
      <c r="AB102" s="42"/>
    </row>
    <row r="103" spans="1:28" ht="20.100000000000001" customHeight="1" x14ac:dyDescent="0.25">
      <c r="A103" s="42" t="s">
        <v>48</v>
      </c>
      <c r="B103" s="43">
        <v>5</v>
      </c>
      <c r="C103" s="43">
        <v>2</v>
      </c>
      <c r="D103" s="43">
        <v>9</v>
      </c>
      <c r="E103" s="43">
        <v>7</v>
      </c>
      <c r="F103" s="43">
        <v>6</v>
      </c>
      <c r="G103" s="43">
        <v>34</v>
      </c>
      <c r="H103" s="43">
        <v>2</v>
      </c>
      <c r="I103" s="43">
        <v>6</v>
      </c>
      <c r="J103" s="43">
        <v>9</v>
      </c>
      <c r="K103" s="43">
        <v>3</v>
      </c>
      <c r="L103" s="43">
        <v>10</v>
      </c>
      <c r="M103" s="43">
        <v>1</v>
      </c>
      <c r="P103" s="66"/>
      <c r="S103" s="66"/>
    </row>
    <row r="104" spans="1:28" ht="20.100000000000001" customHeight="1" x14ac:dyDescent="0.25">
      <c r="A104" s="42" t="s">
        <v>49</v>
      </c>
      <c r="B104" s="43">
        <v>8013</v>
      </c>
      <c r="C104" s="43">
        <v>8637</v>
      </c>
      <c r="D104" s="43">
        <v>7528</v>
      </c>
      <c r="E104" s="43">
        <v>6738</v>
      </c>
      <c r="F104" s="43">
        <v>10012</v>
      </c>
      <c r="G104" s="43">
        <v>5391</v>
      </c>
      <c r="H104" s="43">
        <v>7781</v>
      </c>
      <c r="I104" s="43">
        <v>10658</v>
      </c>
      <c r="J104" s="43">
        <v>7584</v>
      </c>
      <c r="K104" s="43">
        <v>9088</v>
      </c>
      <c r="L104" s="43">
        <v>12761</v>
      </c>
      <c r="M104" s="43">
        <v>12865</v>
      </c>
      <c r="P104" s="66"/>
      <c r="S104" s="66"/>
    </row>
    <row r="105" spans="1:28" s="40" customFormat="1" ht="20.100000000000001" customHeight="1" x14ac:dyDescent="0.25">
      <c r="A105" s="42" t="s">
        <v>50</v>
      </c>
      <c r="B105" s="43">
        <v>1700</v>
      </c>
      <c r="C105" s="43">
        <v>2291</v>
      </c>
      <c r="D105" s="43">
        <v>2634</v>
      </c>
      <c r="E105" s="43">
        <v>2688</v>
      </c>
      <c r="F105" s="43">
        <v>1875</v>
      </c>
      <c r="G105" s="43">
        <v>1175</v>
      </c>
      <c r="H105" s="43">
        <v>1594</v>
      </c>
      <c r="I105" s="43">
        <v>2902</v>
      </c>
      <c r="J105" s="43">
        <v>2034</v>
      </c>
      <c r="K105" s="43">
        <v>3972</v>
      </c>
      <c r="L105" s="43">
        <v>4452</v>
      </c>
      <c r="M105" s="43">
        <v>5245</v>
      </c>
      <c r="P105" s="63"/>
      <c r="Q105" s="42"/>
      <c r="S105" s="63"/>
      <c r="T105" s="42"/>
      <c r="U105" s="42"/>
      <c r="V105" s="42"/>
      <c r="W105" s="42"/>
      <c r="X105" s="42"/>
      <c r="Y105" s="42"/>
      <c r="Z105" s="42"/>
      <c r="AA105" s="42"/>
      <c r="AB105" s="42"/>
    </row>
    <row r="106" spans="1:28" ht="20.100000000000001" customHeight="1" x14ac:dyDescent="0.25">
      <c r="A106" s="40" t="s">
        <v>51</v>
      </c>
      <c r="B106" s="41">
        <v>1839</v>
      </c>
      <c r="C106" s="41">
        <v>1496</v>
      </c>
      <c r="D106" s="41">
        <v>2019</v>
      </c>
      <c r="E106" s="41">
        <v>1534</v>
      </c>
      <c r="F106" s="41">
        <v>2025</v>
      </c>
      <c r="G106" s="41">
        <v>1541</v>
      </c>
      <c r="H106" s="41">
        <v>2024</v>
      </c>
      <c r="I106" s="41">
        <v>1976</v>
      </c>
      <c r="J106" s="41">
        <v>1946</v>
      </c>
      <c r="K106" s="41">
        <v>2581</v>
      </c>
      <c r="L106" s="41">
        <v>5485</v>
      </c>
      <c r="M106" s="41">
        <v>3453</v>
      </c>
      <c r="P106" s="66"/>
      <c r="Q106" s="40"/>
      <c r="S106" s="66"/>
      <c r="T106" s="40"/>
      <c r="U106" s="40"/>
      <c r="V106" s="40"/>
      <c r="W106" s="40"/>
      <c r="X106" s="40"/>
      <c r="Y106" s="40"/>
      <c r="Z106" s="40"/>
      <c r="AA106" s="40"/>
      <c r="AB106" s="40"/>
    </row>
    <row r="107" spans="1:28" ht="20.100000000000001" customHeight="1" x14ac:dyDescent="0.25">
      <c r="A107" s="42" t="s">
        <v>52</v>
      </c>
      <c r="B107" s="43">
        <v>130</v>
      </c>
      <c r="C107" s="43">
        <v>81</v>
      </c>
      <c r="D107" s="43">
        <v>84</v>
      </c>
      <c r="E107" s="43">
        <v>95</v>
      </c>
      <c r="F107" s="43">
        <v>132</v>
      </c>
      <c r="G107" s="43">
        <v>62</v>
      </c>
      <c r="H107" s="43">
        <v>106</v>
      </c>
      <c r="I107" s="43">
        <v>117</v>
      </c>
      <c r="J107" s="43">
        <v>150</v>
      </c>
      <c r="K107" s="43">
        <v>280</v>
      </c>
      <c r="L107" s="43">
        <v>692</v>
      </c>
      <c r="M107" s="43">
        <v>272</v>
      </c>
      <c r="P107" s="66"/>
      <c r="S107" s="66"/>
    </row>
    <row r="108" spans="1:28" ht="20.100000000000001" customHeight="1" x14ac:dyDescent="0.25">
      <c r="A108" s="42" t="s">
        <v>53</v>
      </c>
      <c r="B108" s="43">
        <v>77</v>
      </c>
      <c r="C108" s="43">
        <v>33</v>
      </c>
      <c r="D108" s="43">
        <v>55</v>
      </c>
      <c r="E108" s="43">
        <v>24</v>
      </c>
      <c r="F108" s="43">
        <v>37</v>
      </c>
      <c r="G108" s="43">
        <v>44</v>
      </c>
      <c r="H108" s="43">
        <v>58</v>
      </c>
      <c r="I108" s="43">
        <v>48</v>
      </c>
      <c r="J108" s="43">
        <v>47</v>
      </c>
      <c r="K108" s="43">
        <v>71</v>
      </c>
      <c r="L108" s="43">
        <v>104</v>
      </c>
      <c r="M108" s="43">
        <v>94</v>
      </c>
      <c r="P108" s="66"/>
      <c r="S108" s="66"/>
    </row>
    <row r="109" spans="1:28" ht="20.100000000000001" customHeight="1" x14ac:dyDescent="0.25">
      <c r="A109" s="42" t="s">
        <v>54</v>
      </c>
      <c r="B109" s="43">
        <v>285</v>
      </c>
      <c r="C109" s="43">
        <v>161</v>
      </c>
      <c r="D109" s="43">
        <v>262</v>
      </c>
      <c r="E109" s="43">
        <v>183</v>
      </c>
      <c r="F109" s="43">
        <v>375</v>
      </c>
      <c r="G109" s="43">
        <v>366</v>
      </c>
      <c r="H109" s="43">
        <v>558</v>
      </c>
      <c r="I109" s="43">
        <v>316</v>
      </c>
      <c r="J109" s="43">
        <v>437</v>
      </c>
      <c r="K109" s="43">
        <v>346</v>
      </c>
      <c r="L109" s="43">
        <v>1724</v>
      </c>
      <c r="M109" s="43">
        <v>909</v>
      </c>
      <c r="P109" s="66"/>
      <c r="S109" s="66"/>
    </row>
    <row r="110" spans="1:28" ht="20.100000000000001" customHeight="1" x14ac:dyDescent="0.25">
      <c r="A110" s="42" t="s">
        <v>55</v>
      </c>
      <c r="B110" s="43">
        <v>597</v>
      </c>
      <c r="C110" s="43">
        <v>412</v>
      </c>
      <c r="D110" s="43">
        <v>789</v>
      </c>
      <c r="E110" s="43">
        <v>550</v>
      </c>
      <c r="F110" s="43">
        <v>901</v>
      </c>
      <c r="G110" s="43">
        <v>620</v>
      </c>
      <c r="H110" s="43">
        <v>527</v>
      </c>
      <c r="I110" s="43">
        <v>559</v>
      </c>
      <c r="J110" s="43">
        <v>494</v>
      </c>
      <c r="K110" s="43">
        <v>522</v>
      </c>
      <c r="L110" s="43">
        <v>992</v>
      </c>
      <c r="M110" s="43">
        <v>758</v>
      </c>
      <c r="P110" s="66"/>
      <c r="S110" s="66"/>
    </row>
    <row r="111" spans="1:28" ht="20.100000000000001" customHeight="1" x14ac:dyDescent="0.25">
      <c r="A111" s="42" t="s">
        <v>56</v>
      </c>
      <c r="B111" s="43">
        <v>428</v>
      </c>
      <c r="C111" s="43">
        <v>614</v>
      </c>
      <c r="D111" s="43">
        <v>620</v>
      </c>
      <c r="E111" s="43">
        <v>527</v>
      </c>
      <c r="F111" s="43">
        <v>298</v>
      </c>
      <c r="G111" s="43">
        <v>245</v>
      </c>
      <c r="H111" s="43">
        <v>510</v>
      </c>
      <c r="I111" s="43">
        <v>576</v>
      </c>
      <c r="J111" s="43">
        <v>524</v>
      </c>
      <c r="K111" s="43">
        <v>897</v>
      </c>
      <c r="L111" s="43">
        <v>1320</v>
      </c>
      <c r="M111" s="43">
        <v>881</v>
      </c>
      <c r="P111" s="66"/>
      <c r="S111" s="66"/>
    </row>
    <row r="112" spans="1:28" ht="20.100000000000001" customHeight="1" x14ac:dyDescent="0.25">
      <c r="A112" s="42" t="s">
        <v>57</v>
      </c>
      <c r="B112" s="43">
        <v>322</v>
      </c>
      <c r="C112" s="43">
        <v>195</v>
      </c>
      <c r="D112" s="43">
        <v>209</v>
      </c>
      <c r="E112" s="43">
        <v>155</v>
      </c>
      <c r="F112" s="43">
        <v>282</v>
      </c>
      <c r="G112" s="43">
        <v>204</v>
      </c>
      <c r="H112" s="43">
        <v>265</v>
      </c>
      <c r="I112" s="43">
        <v>360</v>
      </c>
      <c r="J112" s="43">
        <v>294</v>
      </c>
      <c r="K112" s="43">
        <v>465</v>
      </c>
      <c r="L112" s="43">
        <v>653</v>
      </c>
      <c r="M112" s="43">
        <v>539</v>
      </c>
      <c r="P112" s="66"/>
      <c r="S112" s="66"/>
    </row>
    <row r="113" spans="1:28" ht="20.100000000000001" customHeight="1" x14ac:dyDescent="0.25">
      <c r="A113" s="40" t="s">
        <v>58</v>
      </c>
      <c r="B113" s="41">
        <v>8038</v>
      </c>
      <c r="C113" s="41">
        <v>8130</v>
      </c>
      <c r="D113" s="41">
        <v>11722</v>
      </c>
      <c r="E113" s="41">
        <v>7849</v>
      </c>
      <c r="F113" s="41">
        <v>8043</v>
      </c>
      <c r="G113" s="41">
        <v>5680</v>
      </c>
      <c r="H113" s="41">
        <v>12850</v>
      </c>
      <c r="I113" s="41">
        <v>12368</v>
      </c>
      <c r="J113" s="41">
        <v>19373</v>
      </c>
      <c r="K113" s="41">
        <v>21265</v>
      </c>
      <c r="L113" s="41">
        <v>24643</v>
      </c>
      <c r="M113" s="41">
        <v>15059</v>
      </c>
      <c r="P113" s="66"/>
      <c r="S113" s="66"/>
    </row>
    <row r="114" spans="1:28" ht="20.100000000000001" customHeight="1" x14ac:dyDescent="0.25">
      <c r="A114" s="42" t="s">
        <v>59</v>
      </c>
      <c r="B114" s="43">
        <v>1234</v>
      </c>
      <c r="C114" s="43">
        <v>1057</v>
      </c>
      <c r="D114" s="43">
        <v>1855</v>
      </c>
      <c r="E114" s="43">
        <v>1290</v>
      </c>
      <c r="F114" s="43">
        <v>1627</v>
      </c>
      <c r="G114" s="43">
        <v>1177</v>
      </c>
      <c r="H114" s="43">
        <v>2353</v>
      </c>
      <c r="I114" s="43">
        <v>2452</v>
      </c>
      <c r="J114" s="43">
        <v>3024</v>
      </c>
      <c r="K114" s="43">
        <v>3420</v>
      </c>
      <c r="L114" s="43">
        <v>4143</v>
      </c>
      <c r="M114" s="43">
        <v>2406</v>
      </c>
      <c r="P114" s="66"/>
      <c r="S114" s="66"/>
    </row>
    <row r="115" spans="1:28" ht="20.100000000000001" customHeight="1" x14ac:dyDescent="0.25">
      <c r="A115" s="42" t="s">
        <v>60</v>
      </c>
      <c r="B115" s="43">
        <v>200</v>
      </c>
      <c r="C115" s="43">
        <v>176</v>
      </c>
      <c r="D115" s="43">
        <v>192</v>
      </c>
      <c r="E115" s="43">
        <v>173</v>
      </c>
      <c r="F115" s="43">
        <v>156</v>
      </c>
      <c r="G115" s="43">
        <v>122</v>
      </c>
      <c r="H115" s="43">
        <v>242</v>
      </c>
      <c r="I115" s="43">
        <v>158</v>
      </c>
      <c r="J115" s="43">
        <v>392</v>
      </c>
      <c r="K115" s="43">
        <v>338</v>
      </c>
      <c r="L115" s="43">
        <v>537</v>
      </c>
      <c r="M115" s="43">
        <v>329</v>
      </c>
      <c r="P115" s="66"/>
      <c r="S115" s="66"/>
    </row>
    <row r="116" spans="1:28" ht="20.100000000000001" customHeight="1" x14ac:dyDescent="0.25">
      <c r="A116" s="42" t="s">
        <v>61</v>
      </c>
      <c r="B116" s="43">
        <v>282</v>
      </c>
      <c r="C116" s="43">
        <v>340</v>
      </c>
      <c r="D116" s="43">
        <v>186</v>
      </c>
      <c r="E116" s="43">
        <v>160</v>
      </c>
      <c r="F116" s="43">
        <v>174</v>
      </c>
      <c r="G116" s="43">
        <v>130</v>
      </c>
      <c r="H116" s="43">
        <v>339</v>
      </c>
      <c r="I116" s="43">
        <v>208</v>
      </c>
      <c r="J116" s="43">
        <v>497</v>
      </c>
      <c r="K116" s="43">
        <v>507</v>
      </c>
      <c r="L116" s="43">
        <v>477</v>
      </c>
      <c r="M116" s="43">
        <v>304</v>
      </c>
      <c r="P116" s="66"/>
      <c r="S116" s="66"/>
    </row>
    <row r="117" spans="1:28" ht="20.100000000000001" customHeight="1" x14ac:dyDescent="0.25">
      <c r="A117" s="42" t="s">
        <v>62</v>
      </c>
      <c r="B117" s="43">
        <v>205</v>
      </c>
      <c r="C117" s="43">
        <v>205</v>
      </c>
      <c r="D117" s="43">
        <v>87</v>
      </c>
      <c r="E117" s="43">
        <v>74</v>
      </c>
      <c r="F117" s="43">
        <v>121</v>
      </c>
      <c r="G117" s="43">
        <v>38</v>
      </c>
      <c r="H117" s="43">
        <v>221</v>
      </c>
      <c r="I117" s="43">
        <v>200</v>
      </c>
      <c r="J117" s="43">
        <v>338</v>
      </c>
      <c r="K117" s="43">
        <v>419</v>
      </c>
      <c r="L117" s="43">
        <v>377</v>
      </c>
      <c r="M117" s="43">
        <v>216</v>
      </c>
      <c r="P117" s="66"/>
      <c r="S117" s="66"/>
    </row>
    <row r="118" spans="1:28" ht="20.100000000000001" customHeight="1" x14ac:dyDescent="0.25">
      <c r="A118" s="42" t="s">
        <v>63</v>
      </c>
      <c r="B118" s="43">
        <v>770</v>
      </c>
      <c r="C118" s="43">
        <v>796</v>
      </c>
      <c r="D118" s="43">
        <v>1802</v>
      </c>
      <c r="E118" s="43">
        <v>1061</v>
      </c>
      <c r="F118" s="43">
        <v>1351</v>
      </c>
      <c r="G118" s="43">
        <v>883</v>
      </c>
      <c r="H118" s="43">
        <v>1824</v>
      </c>
      <c r="I118" s="43">
        <v>2248</v>
      </c>
      <c r="J118" s="43">
        <v>3186</v>
      </c>
      <c r="K118" s="43">
        <v>3930</v>
      </c>
      <c r="L118" s="43">
        <v>3810</v>
      </c>
      <c r="M118" s="43">
        <v>2562</v>
      </c>
      <c r="P118" s="66"/>
      <c r="S118" s="66"/>
    </row>
    <row r="119" spans="1:28" ht="20.100000000000001" customHeight="1" x14ac:dyDescent="0.25">
      <c r="A119" s="42" t="s">
        <v>64</v>
      </c>
      <c r="B119" s="43">
        <v>18</v>
      </c>
      <c r="C119" s="43">
        <v>41</v>
      </c>
      <c r="D119" s="43">
        <v>22</v>
      </c>
      <c r="E119" s="43">
        <v>14</v>
      </c>
      <c r="F119" s="43">
        <v>27</v>
      </c>
      <c r="G119" s="43">
        <v>16</v>
      </c>
      <c r="H119" s="43">
        <v>65</v>
      </c>
      <c r="I119" s="43">
        <v>59</v>
      </c>
      <c r="J119" s="43">
        <v>173</v>
      </c>
      <c r="K119" s="43">
        <v>111</v>
      </c>
      <c r="L119" s="43">
        <v>147</v>
      </c>
      <c r="M119" s="43">
        <v>104</v>
      </c>
      <c r="P119" s="66"/>
      <c r="S119" s="66"/>
    </row>
    <row r="120" spans="1:28" ht="20.100000000000001" customHeight="1" x14ac:dyDescent="0.25">
      <c r="A120" s="42" t="s">
        <v>65</v>
      </c>
      <c r="B120" s="43">
        <v>1354</v>
      </c>
      <c r="C120" s="43">
        <v>1381</v>
      </c>
      <c r="D120" s="43">
        <v>2052</v>
      </c>
      <c r="E120" s="43">
        <v>1573</v>
      </c>
      <c r="F120" s="43">
        <v>897</v>
      </c>
      <c r="G120" s="43">
        <v>609</v>
      </c>
      <c r="H120" s="43">
        <v>1781</v>
      </c>
      <c r="I120" s="43">
        <v>1622</v>
      </c>
      <c r="J120" s="43">
        <v>2601</v>
      </c>
      <c r="K120" s="43">
        <v>2610</v>
      </c>
      <c r="L120" s="43">
        <v>3247</v>
      </c>
      <c r="M120" s="43">
        <v>2087</v>
      </c>
      <c r="P120" s="66"/>
      <c r="S120" s="66"/>
    </row>
    <row r="121" spans="1:28" ht="20.100000000000001" customHeight="1" x14ac:dyDescent="0.25">
      <c r="A121" s="42" t="s">
        <v>66</v>
      </c>
      <c r="B121" s="43">
        <v>10</v>
      </c>
      <c r="C121" s="43">
        <v>38</v>
      </c>
      <c r="D121" s="43">
        <v>26</v>
      </c>
      <c r="E121" s="43">
        <v>42</v>
      </c>
      <c r="F121" s="43">
        <v>16</v>
      </c>
      <c r="G121" s="43">
        <v>30</v>
      </c>
      <c r="H121" s="43">
        <v>6</v>
      </c>
      <c r="I121" s="43">
        <v>49</v>
      </c>
      <c r="J121" s="43">
        <v>50</v>
      </c>
      <c r="K121" s="43">
        <v>58</v>
      </c>
      <c r="L121" s="43">
        <v>165</v>
      </c>
      <c r="M121" s="43">
        <v>42</v>
      </c>
      <c r="P121" s="66"/>
      <c r="S121" s="66"/>
    </row>
    <row r="122" spans="1:28" s="40" customFormat="1" ht="20.100000000000001" customHeight="1" x14ac:dyDescent="0.25">
      <c r="A122" s="42" t="s">
        <v>67</v>
      </c>
      <c r="B122" s="43">
        <v>443</v>
      </c>
      <c r="C122" s="43">
        <v>672</v>
      </c>
      <c r="D122" s="43">
        <v>535</v>
      </c>
      <c r="E122" s="43">
        <v>291</v>
      </c>
      <c r="F122" s="43">
        <v>281</v>
      </c>
      <c r="G122" s="43">
        <v>239</v>
      </c>
      <c r="H122" s="43">
        <v>569</v>
      </c>
      <c r="I122" s="43">
        <v>539</v>
      </c>
      <c r="J122" s="43">
        <v>852</v>
      </c>
      <c r="K122" s="43">
        <v>975</v>
      </c>
      <c r="L122" s="43">
        <v>1296</v>
      </c>
      <c r="M122" s="43">
        <v>718</v>
      </c>
      <c r="P122" s="63"/>
      <c r="Q122" s="42"/>
      <c r="S122" s="63"/>
      <c r="T122" s="42"/>
      <c r="U122" s="42"/>
      <c r="V122" s="42"/>
      <c r="W122" s="42"/>
      <c r="X122" s="42"/>
      <c r="Y122" s="42"/>
      <c r="Z122" s="42"/>
      <c r="AA122" s="42"/>
      <c r="AB122" s="42"/>
    </row>
    <row r="123" spans="1:28" ht="20.100000000000001" customHeight="1" x14ac:dyDescent="0.25">
      <c r="A123" s="42" t="s">
        <v>68</v>
      </c>
      <c r="B123" s="43">
        <v>25</v>
      </c>
      <c r="C123" s="43">
        <v>15</v>
      </c>
      <c r="D123" s="43">
        <v>22</v>
      </c>
      <c r="E123" s="43">
        <v>11</v>
      </c>
      <c r="F123" s="43">
        <v>22</v>
      </c>
      <c r="G123" s="43">
        <v>9</v>
      </c>
      <c r="H123" s="43">
        <v>66</v>
      </c>
      <c r="I123" s="43">
        <v>18</v>
      </c>
      <c r="J123" s="43">
        <v>156</v>
      </c>
      <c r="K123" s="43">
        <v>178</v>
      </c>
      <c r="L123" s="43">
        <v>131</v>
      </c>
      <c r="M123" s="43">
        <v>67</v>
      </c>
      <c r="P123" s="66"/>
      <c r="S123" s="66"/>
    </row>
    <row r="124" spans="1:28" ht="20.100000000000001" customHeight="1" x14ac:dyDescent="0.25">
      <c r="A124" s="42" t="s">
        <v>69</v>
      </c>
      <c r="B124" s="43">
        <v>1502</v>
      </c>
      <c r="C124" s="43">
        <v>1395</v>
      </c>
      <c r="D124" s="43">
        <v>1612</v>
      </c>
      <c r="E124" s="43">
        <v>1229</v>
      </c>
      <c r="F124" s="43">
        <v>1355</v>
      </c>
      <c r="G124" s="43">
        <v>947</v>
      </c>
      <c r="H124" s="43">
        <v>1789</v>
      </c>
      <c r="I124" s="43">
        <v>1818</v>
      </c>
      <c r="J124" s="43">
        <v>2079</v>
      </c>
      <c r="K124" s="43">
        <v>2718</v>
      </c>
      <c r="L124" s="43">
        <v>2698</v>
      </c>
      <c r="M124" s="43">
        <v>1650</v>
      </c>
      <c r="P124" s="66"/>
      <c r="S124" s="66"/>
    </row>
    <row r="125" spans="1:28" ht="20.100000000000001" customHeight="1" x14ac:dyDescent="0.25">
      <c r="A125" s="42" t="s">
        <v>70</v>
      </c>
      <c r="B125" s="43">
        <v>228</v>
      </c>
      <c r="C125" s="43">
        <v>258</v>
      </c>
      <c r="D125" s="43">
        <v>212</v>
      </c>
      <c r="E125" s="43">
        <v>158</v>
      </c>
      <c r="F125" s="43">
        <v>183</v>
      </c>
      <c r="G125" s="43">
        <v>156</v>
      </c>
      <c r="H125" s="43">
        <v>252</v>
      </c>
      <c r="I125" s="43">
        <v>216</v>
      </c>
      <c r="J125" s="43">
        <v>287</v>
      </c>
      <c r="K125" s="43">
        <v>229</v>
      </c>
      <c r="L125" s="43">
        <v>348</v>
      </c>
      <c r="M125" s="43">
        <v>234</v>
      </c>
      <c r="P125" s="66"/>
      <c r="S125" s="66"/>
    </row>
    <row r="126" spans="1:28" s="40" customFormat="1" ht="20.100000000000001" customHeight="1" x14ac:dyDescent="0.25">
      <c r="A126" s="42" t="s">
        <v>71</v>
      </c>
      <c r="B126" s="43">
        <v>452</v>
      </c>
      <c r="C126" s="43">
        <v>446</v>
      </c>
      <c r="D126" s="43">
        <v>1804</v>
      </c>
      <c r="E126" s="43">
        <v>889</v>
      </c>
      <c r="F126" s="43">
        <v>585</v>
      </c>
      <c r="G126" s="43">
        <v>371</v>
      </c>
      <c r="H126" s="43">
        <v>888</v>
      </c>
      <c r="I126" s="43">
        <v>840</v>
      </c>
      <c r="J126" s="43">
        <v>1806</v>
      </c>
      <c r="K126" s="43">
        <v>1957</v>
      </c>
      <c r="L126" s="43">
        <v>2542</v>
      </c>
      <c r="M126" s="43">
        <v>1631</v>
      </c>
      <c r="P126" s="63"/>
      <c r="Q126" s="42"/>
      <c r="S126" s="63"/>
      <c r="T126" s="42"/>
      <c r="U126" s="42"/>
      <c r="V126" s="42"/>
      <c r="W126" s="42"/>
      <c r="X126" s="42"/>
      <c r="Y126" s="42"/>
      <c r="Z126" s="42"/>
      <c r="AA126" s="42"/>
      <c r="AB126" s="42"/>
    </row>
    <row r="127" spans="1:28" ht="20.100000000000001" customHeight="1" x14ac:dyDescent="0.25">
      <c r="A127" s="42" t="s">
        <v>72</v>
      </c>
      <c r="B127" s="43">
        <v>128</v>
      </c>
      <c r="C127" s="43">
        <v>75</v>
      </c>
      <c r="D127" s="43">
        <v>26</v>
      </c>
      <c r="E127" s="43">
        <v>25</v>
      </c>
      <c r="F127" s="43">
        <v>40</v>
      </c>
      <c r="G127" s="43">
        <v>34</v>
      </c>
      <c r="H127" s="43">
        <v>106</v>
      </c>
      <c r="I127" s="43">
        <v>62</v>
      </c>
      <c r="J127" s="43">
        <v>320</v>
      </c>
      <c r="K127" s="43">
        <v>199</v>
      </c>
      <c r="L127" s="43">
        <v>170</v>
      </c>
      <c r="M127" s="43">
        <v>111</v>
      </c>
      <c r="P127" s="66"/>
      <c r="S127" s="66"/>
    </row>
    <row r="128" spans="1:28" ht="20.100000000000001" customHeight="1" x14ac:dyDescent="0.25">
      <c r="A128" s="42" t="s">
        <v>73</v>
      </c>
      <c r="B128" s="43">
        <v>86</v>
      </c>
      <c r="C128" s="43">
        <v>142</v>
      </c>
      <c r="D128" s="43">
        <v>201</v>
      </c>
      <c r="E128" s="43">
        <v>113</v>
      </c>
      <c r="F128" s="43">
        <v>170</v>
      </c>
      <c r="G128" s="43">
        <v>99</v>
      </c>
      <c r="H128" s="43">
        <v>325</v>
      </c>
      <c r="I128" s="43">
        <v>204</v>
      </c>
      <c r="J128" s="43">
        <v>609</v>
      </c>
      <c r="K128" s="43">
        <v>646</v>
      </c>
      <c r="L128" s="43">
        <v>591</v>
      </c>
      <c r="M128" s="43">
        <v>259</v>
      </c>
      <c r="P128" s="66"/>
      <c r="S128" s="66"/>
    </row>
    <row r="129" spans="1:28" ht="20.100000000000001" customHeight="1" x14ac:dyDescent="0.25">
      <c r="A129" s="42" t="s">
        <v>74</v>
      </c>
      <c r="B129" s="43">
        <v>92</v>
      </c>
      <c r="C129" s="43">
        <v>105</v>
      </c>
      <c r="D129" s="43">
        <v>199</v>
      </c>
      <c r="E129" s="43">
        <v>129</v>
      </c>
      <c r="F129" s="43">
        <v>148</v>
      </c>
      <c r="G129" s="43">
        <v>91</v>
      </c>
      <c r="H129" s="43">
        <v>190</v>
      </c>
      <c r="I129" s="43">
        <v>176</v>
      </c>
      <c r="J129" s="43">
        <v>236</v>
      </c>
      <c r="K129" s="43">
        <v>287</v>
      </c>
      <c r="L129" s="43">
        <v>371</v>
      </c>
      <c r="M129" s="43">
        <v>225</v>
      </c>
      <c r="P129" s="66"/>
      <c r="Q129" s="40"/>
      <c r="S129" s="66"/>
      <c r="T129" s="40"/>
      <c r="U129" s="40"/>
      <c r="V129" s="40"/>
      <c r="W129" s="40"/>
      <c r="X129" s="40"/>
      <c r="Y129" s="40"/>
      <c r="Z129" s="40"/>
      <c r="AA129" s="40"/>
      <c r="AB129" s="40"/>
    </row>
    <row r="130" spans="1:28" ht="20.100000000000001" customHeight="1" x14ac:dyDescent="0.25">
      <c r="A130" s="42" t="s">
        <v>75</v>
      </c>
      <c r="B130" s="43">
        <v>28</v>
      </c>
      <c r="C130" s="43">
        <v>81</v>
      </c>
      <c r="D130" s="43">
        <v>42</v>
      </c>
      <c r="E130" s="43">
        <v>31</v>
      </c>
      <c r="F130" s="43">
        <v>115</v>
      </c>
      <c r="G130" s="43">
        <v>46</v>
      </c>
      <c r="H130" s="43">
        <v>174</v>
      </c>
      <c r="I130" s="43">
        <v>153</v>
      </c>
      <c r="J130" s="43">
        <v>207</v>
      </c>
      <c r="K130" s="43">
        <v>188</v>
      </c>
      <c r="L130" s="43">
        <v>151</v>
      </c>
      <c r="M130" s="43">
        <v>64</v>
      </c>
      <c r="P130" s="66"/>
      <c r="Q130" s="40"/>
      <c r="S130" s="66"/>
      <c r="T130" s="40"/>
      <c r="U130" s="40"/>
      <c r="V130" s="40"/>
      <c r="W130" s="40"/>
      <c r="X130" s="40"/>
      <c r="Y130" s="40"/>
      <c r="Z130" s="40"/>
      <c r="AA130" s="40"/>
      <c r="AB130" s="40"/>
    </row>
    <row r="131" spans="1:28" ht="20.100000000000001" customHeight="1" x14ac:dyDescent="0.25">
      <c r="A131" s="42" t="s">
        <v>76</v>
      </c>
      <c r="B131" s="43">
        <v>189</v>
      </c>
      <c r="C131" s="43">
        <v>109</v>
      </c>
      <c r="D131" s="43">
        <v>161</v>
      </c>
      <c r="E131" s="43">
        <v>56</v>
      </c>
      <c r="F131" s="43">
        <v>152</v>
      </c>
      <c r="G131" s="43">
        <v>71</v>
      </c>
      <c r="H131" s="43">
        <v>219</v>
      </c>
      <c r="I131" s="43">
        <v>178</v>
      </c>
      <c r="J131" s="43">
        <v>421</v>
      </c>
      <c r="K131" s="43">
        <v>376</v>
      </c>
      <c r="L131" s="43">
        <v>489</v>
      </c>
      <c r="M131" s="43">
        <v>311</v>
      </c>
      <c r="P131" s="66"/>
      <c r="Q131" s="40"/>
      <c r="S131" s="66"/>
      <c r="T131" s="40"/>
      <c r="U131" s="40"/>
      <c r="V131" s="40"/>
      <c r="W131" s="40"/>
      <c r="X131" s="40"/>
      <c r="Y131" s="40"/>
      <c r="Z131" s="40"/>
      <c r="AA131" s="40"/>
      <c r="AB131" s="40"/>
    </row>
    <row r="132" spans="1:28" ht="20.100000000000001" customHeight="1" x14ac:dyDescent="0.25">
      <c r="A132" s="42" t="s">
        <v>77</v>
      </c>
      <c r="B132" s="43">
        <v>104</v>
      </c>
      <c r="C132" s="43">
        <v>105</v>
      </c>
      <c r="D132" s="43">
        <v>59</v>
      </c>
      <c r="E132" s="43">
        <v>39</v>
      </c>
      <c r="F132" s="43">
        <v>55</v>
      </c>
      <c r="G132" s="43">
        <v>24</v>
      </c>
      <c r="H132" s="43">
        <v>199</v>
      </c>
      <c r="I132" s="43">
        <v>125</v>
      </c>
      <c r="J132" s="43">
        <v>441</v>
      </c>
      <c r="K132" s="43">
        <v>336</v>
      </c>
      <c r="L132" s="43">
        <v>684</v>
      </c>
      <c r="M132" s="43">
        <v>322</v>
      </c>
      <c r="P132" s="66"/>
      <c r="S132" s="66"/>
    </row>
    <row r="133" spans="1:28" s="40" customFormat="1" ht="20.100000000000001" customHeight="1" x14ac:dyDescent="0.25">
      <c r="A133" s="42" t="s">
        <v>78</v>
      </c>
      <c r="B133" s="43">
        <v>436</v>
      </c>
      <c r="C133" s="43">
        <v>508</v>
      </c>
      <c r="D133" s="43">
        <v>358</v>
      </c>
      <c r="E133" s="43">
        <v>352</v>
      </c>
      <c r="F133" s="43">
        <v>309</v>
      </c>
      <c r="G133" s="43">
        <v>242</v>
      </c>
      <c r="H133" s="43">
        <v>644</v>
      </c>
      <c r="I133" s="43">
        <v>645</v>
      </c>
      <c r="J133" s="43">
        <v>931</v>
      </c>
      <c r="K133" s="43">
        <v>1020</v>
      </c>
      <c r="L133" s="43">
        <v>1323</v>
      </c>
      <c r="M133" s="43">
        <v>852</v>
      </c>
      <c r="P133" s="63"/>
    </row>
    <row r="134" spans="1:28" s="40" customFormat="1" ht="20.100000000000001" customHeight="1" x14ac:dyDescent="0.25">
      <c r="A134" s="42" t="s">
        <v>79</v>
      </c>
      <c r="B134" s="43">
        <v>252</v>
      </c>
      <c r="C134" s="43">
        <v>185</v>
      </c>
      <c r="D134" s="43">
        <v>269</v>
      </c>
      <c r="E134" s="43">
        <v>139</v>
      </c>
      <c r="F134" s="43">
        <v>259</v>
      </c>
      <c r="G134" s="43">
        <v>346</v>
      </c>
      <c r="H134" s="43">
        <v>598</v>
      </c>
      <c r="I134" s="43">
        <v>398</v>
      </c>
      <c r="J134" s="43">
        <v>767</v>
      </c>
      <c r="K134" s="43">
        <v>763</v>
      </c>
      <c r="L134" s="43">
        <v>946</v>
      </c>
      <c r="M134" s="43">
        <v>565</v>
      </c>
      <c r="P134" s="63"/>
    </row>
    <row r="135" spans="1:28" ht="20.100000000000001" customHeight="1" x14ac:dyDescent="0.25">
      <c r="A135" s="40" t="s">
        <v>80</v>
      </c>
      <c r="B135" s="41">
        <v>939</v>
      </c>
      <c r="C135" s="41">
        <v>675</v>
      </c>
      <c r="D135" s="41">
        <v>886</v>
      </c>
      <c r="E135" s="41">
        <v>453</v>
      </c>
      <c r="F135" s="41">
        <v>1568</v>
      </c>
      <c r="G135" s="41">
        <v>834</v>
      </c>
      <c r="H135" s="41">
        <v>1390</v>
      </c>
      <c r="I135" s="41">
        <v>991</v>
      </c>
      <c r="J135" s="41">
        <v>895</v>
      </c>
      <c r="K135" s="41">
        <v>980</v>
      </c>
      <c r="L135" s="41">
        <v>2209</v>
      </c>
      <c r="M135" s="41">
        <v>1186</v>
      </c>
      <c r="P135" s="66"/>
    </row>
    <row r="136" spans="1:28" ht="20.100000000000001" customHeight="1" x14ac:dyDescent="0.25">
      <c r="A136" s="42" t="s">
        <v>81</v>
      </c>
      <c r="B136" s="45">
        <v>737</v>
      </c>
      <c r="C136" s="45">
        <v>507</v>
      </c>
      <c r="D136" s="45">
        <v>679</v>
      </c>
      <c r="E136" s="45">
        <v>338</v>
      </c>
      <c r="F136" s="45">
        <v>1130</v>
      </c>
      <c r="G136" s="45">
        <v>670</v>
      </c>
      <c r="H136" s="45">
        <v>1047</v>
      </c>
      <c r="I136" s="45">
        <v>849</v>
      </c>
      <c r="J136" s="45">
        <v>748</v>
      </c>
      <c r="K136" s="45">
        <v>754</v>
      </c>
      <c r="L136" s="45">
        <v>1831</v>
      </c>
      <c r="M136" s="45">
        <v>888</v>
      </c>
    </row>
    <row r="137" spans="1:28" ht="20.100000000000001" customHeight="1" x14ac:dyDescent="0.25">
      <c r="A137" s="42" t="s">
        <v>82</v>
      </c>
      <c r="B137" s="45">
        <v>195</v>
      </c>
      <c r="C137" s="45">
        <v>155</v>
      </c>
      <c r="D137" s="45">
        <v>200</v>
      </c>
      <c r="E137" s="45">
        <v>113</v>
      </c>
      <c r="F137" s="45">
        <v>435</v>
      </c>
      <c r="G137" s="45">
        <v>164</v>
      </c>
      <c r="H137" s="45">
        <v>341</v>
      </c>
      <c r="I137" s="45">
        <v>142</v>
      </c>
      <c r="J137" s="45">
        <v>137</v>
      </c>
      <c r="K137" s="45">
        <v>226</v>
      </c>
      <c r="L137" s="45">
        <v>366</v>
      </c>
      <c r="M137" s="45">
        <v>295</v>
      </c>
    </row>
    <row r="138" spans="1:28" ht="20.100000000000001" customHeight="1" x14ac:dyDescent="0.25">
      <c r="A138" s="42" t="s">
        <v>83</v>
      </c>
      <c r="B138" s="45">
        <v>7</v>
      </c>
      <c r="C138" s="45">
        <v>13</v>
      </c>
      <c r="D138" s="45">
        <v>7</v>
      </c>
      <c r="E138" s="45">
        <v>2</v>
      </c>
      <c r="F138" s="45">
        <v>3</v>
      </c>
      <c r="G138" s="45">
        <v>0</v>
      </c>
      <c r="H138" s="45">
        <v>2</v>
      </c>
      <c r="I138" s="45">
        <v>0</v>
      </c>
      <c r="J138" s="45">
        <v>10</v>
      </c>
      <c r="K138" s="45">
        <v>0</v>
      </c>
      <c r="L138" s="45">
        <v>12</v>
      </c>
      <c r="M138" s="45">
        <v>3</v>
      </c>
    </row>
    <row r="139" spans="1:28" s="40" customFormat="1" ht="20.100000000000001" customHeight="1" thickBot="1" x14ac:dyDescent="0.3">
      <c r="A139" s="46" t="s">
        <v>84</v>
      </c>
      <c r="B139" s="47">
        <v>4</v>
      </c>
      <c r="C139" s="47">
        <v>0</v>
      </c>
      <c r="D139" s="47">
        <v>1</v>
      </c>
      <c r="E139" s="47">
        <v>0</v>
      </c>
      <c r="F139" s="47">
        <v>0</v>
      </c>
      <c r="G139" s="47">
        <v>1</v>
      </c>
      <c r="H139" s="47">
        <v>0</v>
      </c>
      <c r="I139" s="47">
        <v>0</v>
      </c>
      <c r="J139" s="47">
        <v>2</v>
      </c>
      <c r="K139" s="47">
        <v>0</v>
      </c>
      <c r="L139" s="47">
        <v>0</v>
      </c>
      <c r="M139" s="47">
        <v>0</v>
      </c>
      <c r="P139" s="57"/>
    </row>
    <row r="140" spans="1:28" s="49" customFormat="1" ht="15.95" customHeight="1" x14ac:dyDescent="0.25">
      <c r="A140" s="48" t="s">
        <v>228</v>
      </c>
      <c r="B140" s="48"/>
      <c r="C140" s="48"/>
      <c r="N140" s="68"/>
      <c r="O140" s="68"/>
      <c r="P140" s="70"/>
    </row>
    <row r="141" spans="1:28" ht="12" customHeight="1" x14ac:dyDescent="0.25">
      <c r="N141" s="38"/>
      <c r="O141" s="38"/>
      <c r="P141" s="71"/>
    </row>
  </sheetData>
  <mergeCells count="9">
    <mergeCell ref="A3:A5"/>
    <mergeCell ref="B3:O3"/>
    <mergeCell ref="B4:C4"/>
    <mergeCell ref="A71:G71"/>
    <mergeCell ref="A73:A75"/>
    <mergeCell ref="B73:M73"/>
    <mergeCell ref="B74:C74"/>
    <mergeCell ref="F74:G74"/>
    <mergeCell ref="J74:K7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0">
    <tabColor rgb="FF92D050"/>
  </sheetPr>
  <dimension ref="A1:IM59"/>
  <sheetViews>
    <sheetView showGridLines="0" zoomScaleNormal="100" zoomScaleSheetLayoutView="70" workbookViewId="0"/>
  </sheetViews>
  <sheetFormatPr defaultRowHeight="20.100000000000001" customHeight="1" x14ac:dyDescent="0.2"/>
  <cols>
    <col min="1" max="7" width="23.7109375" style="132" customWidth="1"/>
    <col min="8" max="8" width="17.7109375" style="132" customWidth="1"/>
    <col min="9" max="247" width="9.140625" style="132"/>
    <col min="248" max="248" width="9.140625" style="168"/>
    <col min="249" max="255" width="23.7109375" style="168" customWidth="1"/>
    <col min="256" max="257" width="17.7109375" style="168" customWidth="1"/>
    <col min="258" max="258" width="5.7109375" style="168" customWidth="1"/>
    <col min="259" max="504" width="9.140625" style="168"/>
    <col min="505" max="511" width="23.7109375" style="168" customWidth="1"/>
    <col min="512" max="513" width="17.7109375" style="168" customWidth="1"/>
    <col min="514" max="514" width="5.7109375" style="168" customWidth="1"/>
    <col min="515" max="760" width="9.140625" style="168"/>
    <col min="761" max="767" width="23.7109375" style="168" customWidth="1"/>
    <col min="768" max="769" width="17.7109375" style="168" customWidth="1"/>
    <col min="770" max="770" width="5.7109375" style="168" customWidth="1"/>
    <col min="771" max="1016" width="9.140625" style="168"/>
    <col min="1017" max="1023" width="23.7109375" style="168" customWidth="1"/>
    <col min="1024" max="1025" width="17.7109375" style="168" customWidth="1"/>
    <col min="1026" max="1026" width="5.7109375" style="168" customWidth="1"/>
    <col min="1027" max="1272" width="9.140625" style="168"/>
    <col min="1273" max="1279" width="23.7109375" style="168" customWidth="1"/>
    <col min="1280" max="1281" width="17.7109375" style="168" customWidth="1"/>
    <col min="1282" max="1282" width="5.7109375" style="168" customWidth="1"/>
    <col min="1283" max="1528" width="9.140625" style="168"/>
    <col min="1529" max="1535" width="23.7109375" style="168" customWidth="1"/>
    <col min="1536" max="1537" width="17.7109375" style="168" customWidth="1"/>
    <col min="1538" max="1538" width="5.7109375" style="168" customWidth="1"/>
    <col min="1539" max="1784" width="9.140625" style="168"/>
    <col min="1785" max="1791" width="23.7109375" style="168" customWidth="1"/>
    <col min="1792" max="1793" width="17.7109375" style="168" customWidth="1"/>
    <col min="1794" max="1794" width="5.7109375" style="168" customWidth="1"/>
    <col min="1795" max="2040" width="9.140625" style="168"/>
    <col min="2041" max="2047" width="23.7109375" style="168" customWidth="1"/>
    <col min="2048" max="2049" width="17.7109375" style="168" customWidth="1"/>
    <col min="2050" max="2050" width="5.7109375" style="168" customWidth="1"/>
    <col min="2051" max="2296" width="9.140625" style="168"/>
    <col min="2297" max="2303" width="23.7109375" style="168" customWidth="1"/>
    <col min="2304" max="2305" width="17.7109375" style="168" customWidth="1"/>
    <col min="2306" max="2306" width="5.7109375" style="168" customWidth="1"/>
    <col min="2307" max="2552" width="9.140625" style="168"/>
    <col min="2553" max="2559" width="23.7109375" style="168" customWidth="1"/>
    <col min="2560" max="2561" width="17.7109375" style="168" customWidth="1"/>
    <col min="2562" max="2562" width="5.7109375" style="168" customWidth="1"/>
    <col min="2563" max="2808" width="9.140625" style="168"/>
    <col min="2809" max="2815" width="23.7109375" style="168" customWidth="1"/>
    <col min="2816" max="2817" width="17.7109375" style="168" customWidth="1"/>
    <col min="2818" max="2818" width="5.7109375" style="168" customWidth="1"/>
    <col min="2819" max="3064" width="9.140625" style="168"/>
    <col min="3065" max="3071" width="23.7109375" style="168" customWidth="1"/>
    <col min="3072" max="3073" width="17.7109375" style="168" customWidth="1"/>
    <col min="3074" max="3074" width="5.7109375" style="168" customWidth="1"/>
    <col min="3075" max="3320" width="9.140625" style="168"/>
    <col min="3321" max="3327" width="23.7109375" style="168" customWidth="1"/>
    <col min="3328" max="3329" width="17.7109375" style="168" customWidth="1"/>
    <col min="3330" max="3330" width="5.7109375" style="168" customWidth="1"/>
    <col min="3331" max="3576" width="9.140625" style="168"/>
    <col min="3577" max="3583" width="23.7109375" style="168" customWidth="1"/>
    <col min="3584" max="3585" width="17.7109375" style="168" customWidth="1"/>
    <col min="3586" max="3586" width="5.7109375" style="168" customWidth="1"/>
    <col min="3587" max="3832" width="9.140625" style="168"/>
    <col min="3833" max="3839" width="23.7109375" style="168" customWidth="1"/>
    <col min="3840" max="3841" width="17.7109375" style="168" customWidth="1"/>
    <col min="3842" max="3842" width="5.7109375" style="168" customWidth="1"/>
    <col min="3843" max="4088" width="9.140625" style="168"/>
    <col min="4089" max="4095" width="23.7109375" style="168" customWidth="1"/>
    <col min="4096" max="4097" width="17.7109375" style="168" customWidth="1"/>
    <col min="4098" max="4098" width="5.7109375" style="168" customWidth="1"/>
    <col min="4099" max="4344" width="9.140625" style="168"/>
    <col min="4345" max="4351" width="23.7109375" style="168" customWidth="1"/>
    <col min="4352" max="4353" width="17.7109375" style="168" customWidth="1"/>
    <col min="4354" max="4354" width="5.7109375" style="168" customWidth="1"/>
    <col min="4355" max="4600" width="9.140625" style="168"/>
    <col min="4601" max="4607" width="23.7109375" style="168" customWidth="1"/>
    <col min="4608" max="4609" width="17.7109375" style="168" customWidth="1"/>
    <col min="4610" max="4610" width="5.7109375" style="168" customWidth="1"/>
    <col min="4611" max="4856" width="9.140625" style="168"/>
    <col min="4857" max="4863" width="23.7109375" style="168" customWidth="1"/>
    <col min="4864" max="4865" width="17.7109375" style="168" customWidth="1"/>
    <col min="4866" max="4866" width="5.7109375" style="168" customWidth="1"/>
    <col min="4867" max="5112" width="9.140625" style="168"/>
    <col min="5113" max="5119" width="23.7109375" style="168" customWidth="1"/>
    <col min="5120" max="5121" width="17.7109375" style="168" customWidth="1"/>
    <col min="5122" max="5122" width="5.7109375" style="168" customWidth="1"/>
    <col min="5123" max="5368" width="9.140625" style="168"/>
    <col min="5369" max="5375" width="23.7109375" style="168" customWidth="1"/>
    <col min="5376" max="5377" width="17.7109375" style="168" customWidth="1"/>
    <col min="5378" max="5378" width="5.7109375" style="168" customWidth="1"/>
    <col min="5379" max="5624" width="9.140625" style="168"/>
    <col min="5625" max="5631" width="23.7109375" style="168" customWidth="1"/>
    <col min="5632" max="5633" width="17.7109375" style="168" customWidth="1"/>
    <col min="5634" max="5634" width="5.7109375" style="168" customWidth="1"/>
    <col min="5635" max="5880" width="9.140625" style="168"/>
    <col min="5881" max="5887" width="23.7109375" style="168" customWidth="1"/>
    <col min="5888" max="5889" width="17.7109375" style="168" customWidth="1"/>
    <col min="5890" max="5890" width="5.7109375" style="168" customWidth="1"/>
    <col min="5891" max="6136" width="9.140625" style="168"/>
    <col min="6137" max="6143" width="23.7109375" style="168" customWidth="1"/>
    <col min="6144" max="6145" width="17.7109375" style="168" customWidth="1"/>
    <col min="6146" max="6146" width="5.7109375" style="168" customWidth="1"/>
    <col min="6147" max="6392" width="9.140625" style="168"/>
    <col min="6393" max="6399" width="23.7109375" style="168" customWidth="1"/>
    <col min="6400" max="6401" width="17.7109375" style="168" customWidth="1"/>
    <col min="6402" max="6402" width="5.7109375" style="168" customWidth="1"/>
    <col min="6403" max="6648" width="9.140625" style="168"/>
    <col min="6649" max="6655" width="23.7109375" style="168" customWidth="1"/>
    <col min="6656" max="6657" width="17.7109375" style="168" customWidth="1"/>
    <col min="6658" max="6658" width="5.7109375" style="168" customWidth="1"/>
    <col min="6659" max="6904" width="9.140625" style="168"/>
    <col min="6905" max="6911" width="23.7109375" style="168" customWidth="1"/>
    <col min="6912" max="6913" width="17.7109375" style="168" customWidth="1"/>
    <col min="6914" max="6914" width="5.7109375" style="168" customWidth="1"/>
    <col min="6915" max="7160" width="9.140625" style="168"/>
    <col min="7161" max="7167" width="23.7109375" style="168" customWidth="1"/>
    <col min="7168" max="7169" width="17.7109375" style="168" customWidth="1"/>
    <col min="7170" max="7170" width="5.7109375" style="168" customWidth="1"/>
    <col min="7171" max="7416" width="9.140625" style="168"/>
    <col min="7417" max="7423" width="23.7109375" style="168" customWidth="1"/>
    <col min="7424" max="7425" width="17.7109375" style="168" customWidth="1"/>
    <col min="7426" max="7426" width="5.7109375" style="168" customWidth="1"/>
    <col min="7427" max="7672" width="9.140625" style="168"/>
    <col min="7673" max="7679" width="23.7109375" style="168" customWidth="1"/>
    <col min="7680" max="7681" width="17.7109375" style="168" customWidth="1"/>
    <col min="7682" max="7682" width="5.7109375" style="168" customWidth="1"/>
    <col min="7683" max="7928" width="9.140625" style="168"/>
    <col min="7929" max="7935" width="23.7109375" style="168" customWidth="1"/>
    <col min="7936" max="7937" width="17.7109375" style="168" customWidth="1"/>
    <col min="7938" max="7938" width="5.7109375" style="168" customWidth="1"/>
    <col min="7939" max="8184" width="9.140625" style="168"/>
    <col min="8185" max="8191" width="23.7109375" style="168" customWidth="1"/>
    <col min="8192" max="8193" width="17.7109375" style="168" customWidth="1"/>
    <col min="8194" max="8194" width="5.7109375" style="168" customWidth="1"/>
    <col min="8195" max="8440" width="9.140625" style="168"/>
    <col min="8441" max="8447" width="23.7109375" style="168" customWidth="1"/>
    <col min="8448" max="8449" width="17.7109375" style="168" customWidth="1"/>
    <col min="8450" max="8450" width="5.7109375" style="168" customWidth="1"/>
    <col min="8451" max="8696" width="9.140625" style="168"/>
    <col min="8697" max="8703" width="23.7109375" style="168" customWidth="1"/>
    <col min="8704" max="8705" width="17.7109375" style="168" customWidth="1"/>
    <col min="8706" max="8706" width="5.7109375" style="168" customWidth="1"/>
    <col min="8707" max="8952" width="9.140625" style="168"/>
    <col min="8953" max="8959" width="23.7109375" style="168" customWidth="1"/>
    <col min="8960" max="8961" width="17.7109375" style="168" customWidth="1"/>
    <col min="8962" max="8962" width="5.7109375" style="168" customWidth="1"/>
    <col min="8963" max="9208" width="9.140625" style="168"/>
    <col min="9209" max="9215" width="23.7109375" style="168" customWidth="1"/>
    <col min="9216" max="9217" width="17.7109375" style="168" customWidth="1"/>
    <col min="9218" max="9218" width="5.7109375" style="168" customWidth="1"/>
    <col min="9219" max="9464" width="9.140625" style="168"/>
    <col min="9465" max="9471" width="23.7109375" style="168" customWidth="1"/>
    <col min="9472" max="9473" width="17.7109375" style="168" customWidth="1"/>
    <col min="9474" max="9474" width="5.7109375" style="168" customWidth="1"/>
    <col min="9475" max="9720" width="9.140625" style="168"/>
    <col min="9721" max="9727" width="23.7109375" style="168" customWidth="1"/>
    <col min="9728" max="9729" width="17.7109375" style="168" customWidth="1"/>
    <col min="9730" max="9730" width="5.7109375" style="168" customWidth="1"/>
    <col min="9731" max="9976" width="9.140625" style="168"/>
    <col min="9977" max="9983" width="23.7109375" style="168" customWidth="1"/>
    <col min="9984" max="9985" width="17.7109375" style="168" customWidth="1"/>
    <col min="9986" max="9986" width="5.7109375" style="168" customWidth="1"/>
    <col min="9987" max="10232" width="9.140625" style="168"/>
    <col min="10233" max="10239" width="23.7109375" style="168" customWidth="1"/>
    <col min="10240" max="10241" width="17.7109375" style="168" customWidth="1"/>
    <col min="10242" max="10242" width="5.7109375" style="168" customWidth="1"/>
    <col min="10243" max="10488" width="9.140625" style="168"/>
    <col min="10489" max="10495" width="23.7109375" style="168" customWidth="1"/>
    <col min="10496" max="10497" width="17.7109375" style="168" customWidth="1"/>
    <col min="10498" max="10498" width="5.7109375" style="168" customWidth="1"/>
    <col min="10499" max="10744" width="9.140625" style="168"/>
    <col min="10745" max="10751" width="23.7109375" style="168" customWidth="1"/>
    <col min="10752" max="10753" width="17.7109375" style="168" customWidth="1"/>
    <col min="10754" max="10754" width="5.7109375" style="168" customWidth="1"/>
    <col min="10755" max="11000" width="9.140625" style="168"/>
    <col min="11001" max="11007" width="23.7109375" style="168" customWidth="1"/>
    <col min="11008" max="11009" width="17.7109375" style="168" customWidth="1"/>
    <col min="11010" max="11010" width="5.7109375" style="168" customWidth="1"/>
    <col min="11011" max="11256" width="9.140625" style="168"/>
    <col min="11257" max="11263" width="23.7109375" style="168" customWidth="1"/>
    <col min="11264" max="11265" width="17.7109375" style="168" customWidth="1"/>
    <col min="11266" max="11266" width="5.7109375" style="168" customWidth="1"/>
    <col min="11267" max="11512" width="9.140625" style="168"/>
    <col min="11513" max="11519" width="23.7109375" style="168" customWidth="1"/>
    <col min="11520" max="11521" width="17.7109375" style="168" customWidth="1"/>
    <col min="11522" max="11522" width="5.7109375" style="168" customWidth="1"/>
    <col min="11523" max="11768" width="9.140625" style="168"/>
    <col min="11769" max="11775" width="23.7109375" style="168" customWidth="1"/>
    <col min="11776" max="11777" width="17.7109375" style="168" customWidth="1"/>
    <col min="11778" max="11778" width="5.7109375" style="168" customWidth="1"/>
    <col min="11779" max="12024" width="9.140625" style="168"/>
    <col min="12025" max="12031" width="23.7109375" style="168" customWidth="1"/>
    <col min="12032" max="12033" width="17.7109375" style="168" customWidth="1"/>
    <col min="12034" max="12034" width="5.7109375" style="168" customWidth="1"/>
    <col min="12035" max="12280" width="9.140625" style="168"/>
    <col min="12281" max="12287" width="23.7109375" style="168" customWidth="1"/>
    <col min="12288" max="12289" width="17.7109375" style="168" customWidth="1"/>
    <col min="12290" max="12290" width="5.7109375" style="168" customWidth="1"/>
    <col min="12291" max="12536" width="9.140625" style="168"/>
    <col min="12537" max="12543" width="23.7109375" style="168" customWidth="1"/>
    <col min="12544" max="12545" width="17.7109375" style="168" customWidth="1"/>
    <col min="12546" max="12546" width="5.7109375" style="168" customWidth="1"/>
    <col min="12547" max="12792" width="9.140625" style="168"/>
    <col min="12793" max="12799" width="23.7109375" style="168" customWidth="1"/>
    <col min="12800" max="12801" width="17.7109375" style="168" customWidth="1"/>
    <col min="12802" max="12802" width="5.7109375" style="168" customWidth="1"/>
    <col min="12803" max="13048" width="9.140625" style="168"/>
    <col min="13049" max="13055" width="23.7109375" style="168" customWidth="1"/>
    <col min="13056" max="13057" width="17.7109375" style="168" customWidth="1"/>
    <col min="13058" max="13058" width="5.7109375" style="168" customWidth="1"/>
    <col min="13059" max="13304" width="9.140625" style="168"/>
    <col min="13305" max="13311" width="23.7109375" style="168" customWidth="1"/>
    <col min="13312" max="13313" width="17.7109375" style="168" customWidth="1"/>
    <col min="13314" max="13314" width="5.7109375" style="168" customWidth="1"/>
    <col min="13315" max="13560" width="9.140625" style="168"/>
    <col min="13561" max="13567" width="23.7109375" style="168" customWidth="1"/>
    <col min="13568" max="13569" width="17.7109375" style="168" customWidth="1"/>
    <col min="13570" max="13570" width="5.7109375" style="168" customWidth="1"/>
    <col min="13571" max="13816" width="9.140625" style="168"/>
    <col min="13817" max="13823" width="23.7109375" style="168" customWidth="1"/>
    <col min="13824" max="13825" width="17.7109375" style="168" customWidth="1"/>
    <col min="13826" max="13826" width="5.7109375" style="168" customWidth="1"/>
    <col min="13827" max="14072" width="9.140625" style="168"/>
    <col min="14073" max="14079" width="23.7109375" style="168" customWidth="1"/>
    <col min="14080" max="14081" width="17.7109375" style="168" customWidth="1"/>
    <col min="14082" max="14082" width="5.7109375" style="168" customWidth="1"/>
    <col min="14083" max="14328" width="9.140625" style="168"/>
    <col min="14329" max="14335" width="23.7109375" style="168" customWidth="1"/>
    <col min="14336" max="14337" width="17.7109375" style="168" customWidth="1"/>
    <col min="14338" max="14338" width="5.7109375" style="168" customWidth="1"/>
    <col min="14339" max="14584" width="9.140625" style="168"/>
    <col min="14585" max="14591" width="23.7109375" style="168" customWidth="1"/>
    <col min="14592" max="14593" width="17.7109375" style="168" customWidth="1"/>
    <col min="14594" max="14594" width="5.7109375" style="168" customWidth="1"/>
    <col min="14595" max="14840" width="9.140625" style="168"/>
    <col min="14841" max="14847" width="23.7109375" style="168" customWidth="1"/>
    <col min="14848" max="14849" width="17.7109375" style="168" customWidth="1"/>
    <col min="14850" max="14850" width="5.7109375" style="168" customWidth="1"/>
    <col min="14851" max="15096" width="9.140625" style="168"/>
    <col min="15097" max="15103" width="23.7109375" style="168" customWidth="1"/>
    <col min="15104" max="15105" width="17.7109375" style="168" customWidth="1"/>
    <col min="15106" max="15106" width="5.7109375" style="168" customWidth="1"/>
    <col min="15107" max="15352" width="9.140625" style="168"/>
    <col min="15353" max="15359" width="23.7109375" style="168" customWidth="1"/>
    <col min="15360" max="15361" width="17.7109375" style="168" customWidth="1"/>
    <col min="15362" max="15362" width="5.7109375" style="168" customWidth="1"/>
    <col min="15363" max="15608" width="9.140625" style="168"/>
    <col min="15609" max="15615" width="23.7109375" style="168" customWidth="1"/>
    <col min="15616" max="15617" width="17.7109375" style="168" customWidth="1"/>
    <col min="15618" max="15618" width="5.7109375" style="168" customWidth="1"/>
    <col min="15619" max="15864" width="9.140625" style="168"/>
    <col min="15865" max="15871" width="23.7109375" style="168" customWidth="1"/>
    <col min="15872" max="15873" width="17.7109375" style="168" customWidth="1"/>
    <col min="15874" max="15874" width="5.7109375" style="168" customWidth="1"/>
    <col min="15875" max="16120" width="9.140625" style="168"/>
    <col min="16121" max="16127" width="23.7109375" style="168" customWidth="1"/>
    <col min="16128" max="16129" width="17.7109375" style="168" customWidth="1"/>
    <col min="16130" max="16130" width="5.7109375" style="168" customWidth="1"/>
    <col min="16131" max="16384" width="9.140625" style="168"/>
  </cols>
  <sheetData>
    <row r="1" spans="1:247" s="671" customFormat="1" ht="24.95" customHeight="1" x14ac:dyDescent="0.2">
      <c r="A1" s="28" t="s">
        <v>600</v>
      </c>
      <c r="B1" s="32"/>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c r="CU1" s="670"/>
      <c r="CV1" s="670"/>
      <c r="CW1" s="670"/>
      <c r="CX1" s="670"/>
      <c r="CY1" s="670"/>
      <c r="CZ1" s="670"/>
      <c r="DA1" s="670"/>
      <c r="DB1" s="670"/>
      <c r="DC1" s="670"/>
      <c r="DD1" s="670"/>
      <c r="DE1" s="670"/>
      <c r="DF1" s="670"/>
      <c r="DG1" s="670"/>
      <c r="DH1" s="670"/>
      <c r="DI1" s="670"/>
      <c r="DJ1" s="670"/>
      <c r="DK1" s="670"/>
      <c r="DL1" s="670"/>
      <c r="DM1" s="670"/>
      <c r="DN1" s="670"/>
      <c r="DO1" s="670"/>
      <c r="DP1" s="670"/>
      <c r="DQ1" s="670"/>
      <c r="DR1" s="670"/>
      <c r="DS1" s="670"/>
      <c r="DT1" s="670"/>
      <c r="DU1" s="670"/>
      <c r="DV1" s="670"/>
      <c r="DW1" s="670"/>
      <c r="DX1" s="670"/>
      <c r="DY1" s="670"/>
      <c r="DZ1" s="670"/>
      <c r="EA1" s="670"/>
      <c r="EB1" s="670"/>
      <c r="EC1" s="670"/>
      <c r="ED1" s="670"/>
      <c r="EE1" s="670"/>
      <c r="EF1" s="670"/>
      <c r="EG1" s="670"/>
      <c r="EH1" s="670"/>
      <c r="EI1" s="670"/>
      <c r="EJ1" s="670"/>
      <c r="EK1" s="670"/>
      <c r="EL1" s="670"/>
      <c r="EM1" s="670"/>
      <c r="EN1" s="670"/>
      <c r="EO1" s="670"/>
      <c r="EP1" s="670"/>
      <c r="EQ1" s="670"/>
      <c r="ER1" s="670"/>
      <c r="ES1" s="670"/>
      <c r="ET1" s="670"/>
      <c r="EU1" s="670"/>
      <c r="EV1" s="670"/>
      <c r="EW1" s="670"/>
      <c r="EX1" s="670"/>
      <c r="EY1" s="670"/>
      <c r="EZ1" s="670"/>
      <c r="FA1" s="670"/>
      <c r="FB1" s="670"/>
      <c r="FC1" s="670"/>
      <c r="FD1" s="670"/>
      <c r="FE1" s="670"/>
      <c r="FF1" s="670"/>
      <c r="FG1" s="670"/>
      <c r="FH1" s="670"/>
      <c r="FI1" s="670"/>
      <c r="FJ1" s="670"/>
      <c r="FK1" s="670"/>
      <c r="FL1" s="670"/>
      <c r="FM1" s="670"/>
      <c r="FN1" s="670"/>
      <c r="FO1" s="670"/>
      <c r="FP1" s="670"/>
      <c r="FQ1" s="670"/>
      <c r="FR1" s="670"/>
      <c r="FS1" s="670"/>
      <c r="FT1" s="670"/>
      <c r="FU1" s="670"/>
      <c r="FV1" s="670"/>
      <c r="FW1" s="670"/>
      <c r="FX1" s="670"/>
      <c r="FY1" s="670"/>
      <c r="FZ1" s="670"/>
      <c r="GA1" s="670"/>
      <c r="GB1" s="670"/>
      <c r="GC1" s="670"/>
      <c r="GD1" s="670"/>
      <c r="GE1" s="670"/>
      <c r="GF1" s="670"/>
      <c r="GG1" s="670"/>
      <c r="GH1" s="670"/>
      <c r="GI1" s="670"/>
      <c r="GJ1" s="670"/>
      <c r="GK1" s="670"/>
      <c r="GL1" s="670"/>
      <c r="GM1" s="670"/>
      <c r="GN1" s="670"/>
      <c r="GO1" s="670"/>
      <c r="GP1" s="670"/>
      <c r="GQ1" s="670"/>
      <c r="GR1" s="670"/>
      <c r="GS1" s="670"/>
      <c r="GT1" s="670"/>
      <c r="GU1" s="670"/>
      <c r="GV1" s="670"/>
      <c r="GW1" s="670"/>
      <c r="GX1" s="670"/>
      <c r="GY1" s="670"/>
      <c r="GZ1" s="670"/>
      <c r="HA1" s="670"/>
      <c r="HB1" s="670"/>
      <c r="HC1" s="670"/>
      <c r="HD1" s="670"/>
      <c r="HE1" s="670"/>
      <c r="HF1" s="670"/>
      <c r="HG1" s="670"/>
      <c r="HH1" s="670"/>
      <c r="HI1" s="670"/>
      <c r="HJ1" s="670"/>
      <c r="HK1" s="670"/>
      <c r="HL1" s="670"/>
      <c r="HM1" s="670"/>
      <c r="HN1" s="670"/>
      <c r="HO1" s="670"/>
      <c r="HP1" s="670"/>
      <c r="HQ1" s="670"/>
      <c r="HR1" s="670"/>
      <c r="HS1" s="670"/>
      <c r="HT1" s="670"/>
      <c r="HU1" s="670"/>
      <c r="HV1" s="670"/>
      <c r="HW1" s="670"/>
      <c r="HX1" s="670"/>
      <c r="HY1" s="670"/>
      <c r="HZ1" s="670"/>
      <c r="IA1" s="670"/>
      <c r="IB1" s="670"/>
      <c r="IC1" s="670"/>
      <c r="ID1" s="670"/>
      <c r="IE1" s="670"/>
      <c r="IF1" s="670"/>
      <c r="IG1" s="670"/>
      <c r="IH1" s="670"/>
      <c r="II1" s="670"/>
      <c r="IJ1" s="670"/>
      <c r="IK1" s="670"/>
      <c r="IL1" s="670"/>
      <c r="IM1" s="670"/>
    </row>
    <row r="2" spans="1:247" s="675" customFormat="1" ht="24.95" customHeight="1" thickBot="1" x14ac:dyDescent="0.25">
      <c r="A2" s="29" t="s">
        <v>955</v>
      </c>
      <c r="B2" s="672"/>
      <c r="C2" s="673"/>
      <c r="D2" s="673"/>
      <c r="E2" s="673"/>
      <c r="F2" s="674"/>
      <c r="G2" s="674"/>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c r="CX2" s="536"/>
      <c r="CY2" s="536"/>
      <c r="CZ2" s="536"/>
      <c r="DA2" s="536"/>
      <c r="DB2" s="536"/>
      <c r="DC2" s="536"/>
      <c r="DD2" s="536"/>
      <c r="DE2" s="536"/>
      <c r="DF2" s="536"/>
      <c r="DG2" s="536"/>
      <c r="DH2" s="536"/>
      <c r="DI2" s="536"/>
      <c r="DJ2" s="536"/>
      <c r="DK2" s="536"/>
      <c r="DL2" s="536"/>
      <c r="DM2" s="536"/>
      <c r="DN2" s="536"/>
      <c r="DO2" s="536"/>
      <c r="DP2" s="536"/>
      <c r="DQ2" s="536"/>
      <c r="DR2" s="536"/>
      <c r="DS2" s="536"/>
      <c r="DT2" s="536"/>
      <c r="DU2" s="536"/>
      <c r="DV2" s="536"/>
      <c r="DW2" s="536"/>
      <c r="DX2" s="536"/>
      <c r="DY2" s="536"/>
      <c r="DZ2" s="536"/>
      <c r="EA2" s="536"/>
      <c r="EB2" s="536"/>
      <c r="EC2" s="536"/>
      <c r="ED2" s="536"/>
      <c r="EE2" s="536"/>
      <c r="EF2" s="536"/>
      <c r="EG2" s="536"/>
      <c r="EH2" s="536"/>
      <c r="EI2" s="536"/>
      <c r="EJ2" s="536"/>
      <c r="EK2" s="536"/>
      <c r="EL2" s="536"/>
      <c r="EM2" s="536"/>
      <c r="EN2" s="536"/>
      <c r="EO2" s="536"/>
      <c r="EP2" s="536"/>
      <c r="EQ2" s="536"/>
      <c r="ER2" s="536"/>
      <c r="ES2" s="536"/>
      <c r="ET2" s="536"/>
      <c r="EU2" s="536"/>
      <c r="EV2" s="536"/>
      <c r="EW2" s="536"/>
      <c r="EX2" s="536"/>
      <c r="EY2" s="536"/>
      <c r="EZ2" s="536"/>
      <c r="FA2" s="536"/>
      <c r="FB2" s="536"/>
      <c r="FC2" s="536"/>
      <c r="FD2" s="536"/>
      <c r="FE2" s="536"/>
      <c r="FF2" s="536"/>
      <c r="FG2" s="536"/>
      <c r="FH2" s="536"/>
      <c r="FI2" s="536"/>
      <c r="FJ2" s="536"/>
      <c r="FK2" s="536"/>
      <c r="FL2" s="536"/>
      <c r="FM2" s="536"/>
      <c r="FN2" s="536"/>
      <c r="FO2" s="536"/>
      <c r="FP2" s="536"/>
      <c r="FQ2" s="536"/>
      <c r="FR2" s="536"/>
      <c r="FS2" s="536"/>
      <c r="FT2" s="536"/>
      <c r="FU2" s="536"/>
      <c r="FV2" s="536"/>
      <c r="FW2" s="536"/>
      <c r="FX2" s="536"/>
      <c r="FY2" s="536"/>
      <c r="FZ2" s="536"/>
      <c r="GA2" s="536"/>
      <c r="GB2" s="536"/>
      <c r="GC2" s="536"/>
      <c r="GD2" s="536"/>
      <c r="GE2" s="536"/>
      <c r="GF2" s="536"/>
      <c r="GG2" s="536"/>
      <c r="GH2" s="536"/>
      <c r="GI2" s="536"/>
      <c r="GJ2" s="536"/>
      <c r="GK2" s="536"/>
      <c r="GL2" s="536"/>
      <c r="GM2" s="536"/>
      <c r="GN2" s="536"/>
      <c r="GO2" s="536"/>
      <c r="GP2" s="536"/>
      <c r="GQ2" s="536"/>
      <c r="GR2" s="536"/>
      <c r="GS2" s="536"/>
      <c r="GT2" s="536"/>
      <c r="GU2" s="536"/>
      <c r="GV2" s="536"/>
      <c r="GW2" s="536"/>
      <c r="GX2" s="536"/>
      <c r="GY2" s="536"/>
      <c r="GZ2" s="536"/>
      <c r="HA2" s="536"/>
      <c r="HB2" s="536"/>
      <c r="HC2" s="536"/>
      <c r="HD2" s="536"/>
      <c r="HE2" s="536"/>
      <c r="HF2" s="536"/>
      <c r="HG2" s="536"/>
      <c r="HH2" s="536"/>
      <c r="HI2" s="536"/>
      <c r="HJ2" s="536"/>
      <c r="HK2" s="536"/>
      <c r="HL2" s="536"/>
      <c r="HM2" s="536"/>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row>
    <row r="3" spans="1:247" ht="20.100000000000001" customHeight="1" x14ac:dyDescent="0.2">
      <c r="A3" s="1298" t="s">
        <v>129</v>
      </c>
      <c r="B3" s="1432" t="s">
        <v>497</v>
      </c>
      <c r="C3" s="1432"/>
      <c r="D3" s="1432"/>
      <c r="E3" s="1432"/>
      <c r="F3" s="1432"/>
      <c r="G3" s="1433"/>
    </row>
    <row r="4" spans="1:247" ht="20.100000000000001" customHeight="1" x14ac:dyDescent="0.2">
      <c r="A4" s="1317"/>
      <c r="B4" s="1285">
        <v>2010</v>
      </c>
      <c r="C4" s="1285"/>
      <c r="D4" s="1286"/>
      <c r="E4" s="1285">
        <v>2011</v>
      </c>
      <c r="F4" s="1285"/>
      <c r="G4" s="1286"/>
    </row>
    <row r="5" spans="1:247" ht="20.100000000000001" customHeight="1" x14ac:dyDescent="0.2">
      <c r="A5" s="1317"/>
      <c r="B5" s="1285" t="s">
        <v>15</v>
      </c>
      <c r="C5" s="1285" t="s">
        <v>498</v>
      </c>
      <c r="D5" s="1286"/>
      <c r="E5" s="1285" t="s">
        <v>15</v>
      </c>
      <c r="F5" s="1285" t="s">
        <v>498</v>
      </c>
      <c r="G5" s="1286"/>
    </row>
    <row r="6" spans="1:247" ht="20.100000000000001" customHeight="1" x14ac:dyDescent="0.2">
      <c r="A6" s="1317"/>
      <c r="B6" s="1285"/>
      <c r="C6" s="1134" t="s">
        <v>499</v>
      </c>
      <c r="D6" s="1135" t="s">
        <v>500</v>
      </c>
      <c r="E6" s="1285"/>
      <c r="F6" s="1134" t="s">
        <v>499</v>
      </c>
      <c r="G6" s="1135" t="s">
        <v>500</v>
      </c>
    </row>
    <row r="7" spans="1:247" ht="20.100000000000001" customHeight="1" x14ac:dyDescent="0.2">
      <c r="A7" s="1139" t="s">
        <v>21</v>
      </c>
      <c r="B7" s="182">
        <v>7902530.9999999972</v>
      </c>
      <c r="C7" s="182">
        <v>7633263.0000000047</v>
      </c>
      <c r="D7" s="182">
        <v>269268.00000000029</v>
      </c>
      <c r="E7" s="182">
        <v>9018506.9999999981</v>
      </c>
      <c r="F7" s="182">
        <v>8749153</v>
      </c>
      <c r="G7" s="182">
        <v>269353.99999999994</v>
      </c>
    </row>
    <row r="8" spans="1:247" ht="20.100000000000001" customHeight="1" x14ac:dyDescent="0.2">
      <c r="A8" s="676" t="s">
        <v>85</v>
      </c>
      <c r="B8" s="180">
        <v>757982.00000000023</v>
      </c>
      <c r="C8" s="677">
        <v>713019.00000000012</v>
      </c>
      <c r="D8" s="677">
        <v>44963.000000000015</v>
      </c>
      <c r="E8" s="180">
        <v>872713.99999999965</v>
      </c>
      <c r="F8" s="677">
        <v>818018.00000000058</v>
      </c>
      <c r="G8" s="677">
        <v>54696.000000000007</v>
      </c>
    </row>
    <row r="9" spans="1:247" ht="20.100000000000001" customHeight="1" x14ac:dyDescent="0.2">
      <c r="A9" s="676" t="s">
        <v>86</v>
      </c>
      <c r="B9" s="180">
        <v>635783.00000000012</v>
      </c>
      <c r="C9" s="677">
        <v>604957</v>
      </c>
      <c r="D9" s="677">
        <v>30825.999999999989</v>
      </c>
      <c r="E9" s="180">
        <v>692534.00000000012</v>
      </c>
      <c r="F9" s="677">
        <v>643678</v>
      </c>
      <c r="G9" s="677">
        <v>48855.999999999964</v>
      </c>
    </row>
    <row r="10" spans="1:247" ht="20.100000000000001" customHeight="1" x14ac:dyDescent="0.2">
      <c r="A10" s="676" t="s">
        <v>87</v>
      </c>
      <c r="B10" s="180">
        <v>594279.99999999988</v>
      </c>
      <c r="C10" s="677">
        <v>576930.99999999988</v>
      </c>
      <c r="D10" s="677">
        <v>17349.000000000004</v>
      </c>
      <c r="E10" s="180">
        <v>731213.00000000035</v>
      </c>
      <c r="F10" s="677">
        <v>707491.99999999977</v>
      </c>
      <c r="G10" s="677">
        <v>23721</v>
      </c>
    </row>
    <row r="11" spans="1:247" ht="20.100000000000001" customHeight="1" x14ac:dyDescent="0.2">
      <c r="A11" s="676" t="s">
        <v>88</v>
      </c>
      <c r="B11" s="180">
        <v>520473.00000000012</v>
      </c>
      <c r="C11" s="677">
        <v>508017.00000000006</v>
      </c>
      <c r="D11" s="677">
        <v>12455.999999999998</v>
      </c>
      <c r="E11" s="180">
        <v>703391.00000000023</v>
      </c>
      <c r="F11" s="677">
        <v>689110.00000000023</v>
      </c>
      <c r="G11" s="677">
        <v>14281.000000000002</v>
      </c>
    </row>
    <row r="12" spans="1:247" ht="20.100000000000001" customHeight="1" x14ac:dyDescent="0.2">
      <c r="A12" s="676" t="s">
        <v>89</v>
      </c>
      <c r="B12" s="180">
        <v>565132.99999999953</v>
      </c>
      <c r="C12" s="677">
        <v>555083.00000000012</v>
      </c>
      <c r="D12" s="677">
        <v>10049.999999999995</v>
      </c>
      <c r="E12" s="180">
        <v>707122</v>
      </c>
      <c r="F12" s="677">
        <v>698012.99999999988</v>
      </c>
      <c r="G12" s="677">
        <v>9109.0000000000018</v>
      </c>
    </row>
    <row r="13" spans="1:247" ht="20.100000000000001" customHeight="1" x14ac:dyDescent="0.2">
      <c r="A13" s="676" t="s">
        <v>90</v>
      </c>
      <c r="B13" s="180">
        <v>589724.99999999988</v>
      </c>
      <c r="C13" s="677">
        <v>574653.00000000023</v>
      </c>
      <c r="D13" s="677">
        <v>15072.000000000011</v>
      </c>
      <c r="E13" s="180">
        <v>650995</v>
      </c>
      <c r="F13" s="677">
        <v>633408.99999999988</v>
      </c>
      <c r="G13" s="677">
        <v>17586</v>
      </c>
    </row>
    <row r="14" spans="1:247" ht="20.100000000000001" customHeight="1" x14ac:dyDescent="0.2">
      <c r="A14" s="676" t="s">
        <v>93</v>
      </c>
      <c r="B14" s="180">
        <v>746185.00000000023</v>
      </c>
      <c r="C14" s="677">
        <v>705361.00000000047</v>
      </c>
      <c r="D14" s="677">
        <v>40824</v>
      </c>
      <c r="E14" s="180">
        <v>856842.99999999965</v>
      </c>
      <c r="F14" s="677">
        <v>829308.00000000012</v>
      </c>
      <c r="G14" s="677">
        <v>27534.999999999996</v>
      </c>
    </row>
    <row r="15" spans="1:247" ht="20.100000000000001" customHeight="1" x14ac:dyDescent="0.2">
      <c r="A15" s="676" t="s">
        <v>94</v>
      </c>
      <c r="B15" s="180">
        <v>726276</v>
      </c>
      <c r="C15" s="677">
        <v>700466.00000000023</v>
      </c>
      <c r="D15" s="677">
        <v>25809.999999999993</v>
      </c>
      <c r="E15" s="180">
        <v>780010.99999999977</v>
      </c>
      <c r="F15" s="677">
        <v>763501.99999999988</v>
      </c>
      <c r="G15" s="677">
        <v>16508.999999999996</v>
      </c>
    </row>
    <row r="16" spans="1:247" ht="20.100000000000001" customHeight="1" x14ac:dyDescent="0.2">
      <c r="A16" s="676" t="s">
        <v>95</v>
      </c>
      <c r="B16" s="180">
        <v>673668</v>
      </c>
      <c r="C16" s="677">
        <v>658509.99999999988</v>
      </c>
      <c r="D16" s="677">
        <v>15157.999999999998</v>
      </c>
      <c r="E16" s="180">
        <v>754029.99999999988</v>
      </c>
      <c r="F16" s="677">
        <v>741714</v>
      </c>
      <c r="G16" s="677">
        <v>12315.999999999996</v>
      </c>
    </row>
    <row r="17" spans="1:247" ht="20.100000000000001" customHeight="1" x14ac:dyDescent="0.2">
      <c r="A17" s="676" t="s">
        <v>96</v>
      </c>
      <c r="B17" s="180">
        <v>726584.00000000023</v>
      </c>
      <c r="C17" s="677">
        <v>712788</v>
      </c>
      <c r="D17" s="677">
        <v>13795.999999999993</v>
      </c>
      <c r="E17" s="180">
        <v>801732.00000000012</v>
      </c>
      <c r="F17" s="677">
        <v>786458.99999999988</v>
      </c>
      <c r="G17" s="677">
        <v>15273.000000000002</v>
      </c>
    </row>
    <row r="18" spans="1:247" ht="20.100000000000001" customHeight="1" x14ac:dyDescent="0.2">
      <c r="A18" s="676" t="s">
        <v>97</v>
      </c>
      <c r="B18" s="180">
        <v>676543.99999999988</v>
      </c>
      <c r="C18" s="677">
        <v>658949</v>
      </c>
      <c r="D18" s="677">
        <v>17594.999999999996</v>
      </c>
      <c r="E18" s="180">
        <v>729304.99999999977</v>
      </c>
      <c r="F18" s="677">
        <v>717751.00000000012</v>
      </c>
      <c r="G18" s="677">
        <v>11553.999999999998</v>
      </c>
    </row>
    <row r="19" spans="1:247" ht="20.100000000000001" customHeight="1" thickBot="1" x14ac:dyDescent="0.25">
      <c r="A19" s="678" t="s">
        <v>98</v>
      </c>
      <c r="B19" s="679">
        <v>689897.99999999988</v>
      </c>
      <c r="C19" s="680">
        <v>664528.99999999988</v>
      </c>
      <c r="D19" s="680">
        <v>25368.999999999996</v>
      </c>
      <c r="E19" s="679">
        <v>738617.00000000012</v>
      </c>
      <c r="F19" s="680">
        <v>720698.99999999988</v>
      </c>
      <c r="G19" s="680">
        <v>17917.999999999996</v>
      </c>
    </row>
    <row r="20" spans="1:247" s="531" customFormat="1" ht="6.75" customHeight="1" thickBot="1" x14ac:dyDescent="0.25">
      <c r="A20" s="681"/>
      <c r="B20" s="681"/>
      <c r="C20" s="682"/>
      <c r="D20" s="682"/>
      <c r="E20" s="682"/>
      <c r="F20" s="682"/>
      <c r="G20" s="683"/>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c r="CU20" s="581"/>
      <c r="CV20" s="581"/>
      <c r="CW20" s="581"/>
      <c r="CX20" s="581"/>
      <c r="CY20" s="581"/>
      <c r="CZ20" s="581"/>
      <c r="DA20" s="581"/>
      <c r="DB20" s="581"/>
      <c r="DC20" s="581"/>
      <c r="DD20" s="581"/>
      <c r="DE20" s="581"/>
      <c r="DF20" s="581"/>
      <c r="DG20" s="581"/>
      <c r="DH20" s="581"/>
      <c r="DI20" s="581"/>
      <c r="DJ20" s="581"/>
      <c r="DK20" s="581"/>
      <c r="DL20" s="581"/>
      <c r="DM20" s="581"/>
      <c r="DN20" s="581"/>
      <c r="DO20" s="581"/>
      <c r="DP20" s="581"/>
      <c r="DQ20" s="581"/>
      <c r="DR20" s="581"/>
      <c r="DS20" s="581"/>
      <c r="DT20" s="581"/>
      <c r="DU20" s="581"/>
      <c r="DV20" s="581"/>
      <c r="DW20" s="581"/>
      <c r="DX20" s="581"/>
      <c r="DY20" s="581"/>
      <c r="DZ20" s="581"/>
      <c r="EA20" s="581"/>
      <c r="EB20" s="581"/>
      <c r="EC20" s="581"/>
      <c r="ED20" s="581"/>
      <c r="EE20" s="581"/>
      <c r="EF20" s="581"/>
      <c r="EG20" s="581"/>
      <c r="EH20" s="581"/>
      <c r="EI20" s="581"/>
      <c r="EJ20" s="581"/>
      <c r="EK20" s="581"/>
      <c r="EL20" s="581"/>
      <c r="EM20" s="581"/>
      <c r="EN20" s="581"/>
      <c r="EO20" s="581"/>
      <c r="EP20" s="581"/>
      <c r="EQ20" s="581"/>
      <c r="ER20" s="581"/>
      <c r="ES20" s="581"/>
      <c r="ET20" s="581"/>
      <c r="EU20" s="581"/>
      <c r="EV20" s="581"/>
      <c r="EW20" s="581"/>
      <c r="EX20" s="581"/>
      <c r="EY20" s="581"/>
      <c r="EZ20" s="581"/>
      <c r="FA20" s="581"/>
      <c r="FB20" s="581"/>
      <c r="FC20" s="581"/>
      <c r="FD20" s="581"/>
      <c r="FE20" s="581"/>
      <c r="FF20" s="581"/>
      <c r="FG20" s="581"/>
      <c r="FH20" s="581"/>
      <c r="FI20" s="581"/>
      <c r="FJ20" s="581"/>
      <c r="FK20" s="581"/>
      <c r="FL20" s="581"/>
      <c r="FM20" s="581"/>
      <c r="FN20" s="581"/>
      <c r="FO20" s="581"/>
      <c r="FP20" s="581"/>
      <c r="FQ20" s="581"/>
      <c r="FR20" s="581"/>
      <c r="FS20" s="581"/>
      <c r="FT20" s="581"/>
      <c r="FU20" s="581"/>
      <c r="FV20" s="581"/>
      <c r="FW20" s="581"/>
      <c r="FX20" s="581"/>
      <c r="FY20" s="581"/>
      <c r="FZ20" s="581"/>
      <c r="GA20" s="581"/>
      <c r="GB20" s="581"/>
      <c r="GC20" s="581"/>
      <c r="GD20" s="581"/>
      <c r="GE20" s="581"/>
      <c r="GF20" s="581"/>
      <c r="GG20" s="581"/>
      <c r="GH20" s="581"/>
      <c r="GI20" s="581"/>
      <c r="GJ20" s="581"/>
      <c r="GK20" s="581"/>
      <c r="GL20" s="581"/>
      <c r="GM20" s="581"/>
      <c r="GN20" s="581"/>
      <c r="GO20" s="581"/>
      <c r="GP20" s="581"/>
      <c r="GQ20" s="581"/>
      <c r="GR20" s="581"/>
      <c r="GS20" s="581"/>
      <c r="GT20" s="581"/>
      <c r="GU20" s="581"/>
      <c r="GV20" s="581"/>
      <c r="GW20" s="581"/>
      <c r="GX20" s="581"/>
      <c r="GY20" s="581"/>
      <c r="GZ20" s="581"/>
      <c r="HA20" s="581"/>
      <c r="HB20" s="581"/>
      <c r="HC20" s="581"/>
      <c r="HD20" s="581"/>
      <c r="HE20" s="581"/>
      <c r="HF20" s="581"/>
      <c r="HG20" s="581"/>
      <c r="HH20" s="581"/>
      <c r="HI20" s="581"/>
      <c r="HJ20" s="581"/>
      <c r="HK20" s="581"/>
      <c r="HL20" s="581"/>
      <c r="HM20" s="581"/>
      <c r="HN20" s="581"/>
      <c r="HO20" s="581"/>
      <c r="HP20" s="581"/>
      <c r="HQ20" s="581"/>
      <c r="HR20" s="581"/>
      <c r="HS20" s="581"/>
      <c r="HT20" s="581"/>
      <c r="HU20" s="581"/>
      <c r="HV20" s="581"/>
      <c r="HW20" s="581"/>
      <c r="HX20" s="581"/>
      <c r="HY20" s="581"/>
      <c r="HZ20" s="581"/>
      <c r="IA20" s="581"/>
      <c r="IB20" s="581"/>
      <c r="IC20" s="581"/>
      <c r="ID20" s="581"/>
      <c r="IE20" s="581"/>
      <c r="IF20" s="581"/>
      <c r="IG20" s="581"/>
      <c r="IH20" s="581"/>
      <c r="II20" s="581"/>
      <c r="IJ20" s="581"/>
      <c r="IK20" s="581"/>
      <c r="IL20" s="581"/>
      <c r="IM20" s="581"/>
    </row>
    <row r="21" spans="1:247" s="685" customFormat="1" ht="20.100000000000001" customHeight="1" x14ac:dyDescent="0.25">
      <c r="A21" s="1298" t="s">
        <v>129</v>
      </c>
      <c r="B21" s="1430" t="s">
        <v>497</v>
      </c>
      <c r="C21" s="1430"/>
      <c r="D21" s="1430"/>
      <c r="E21" s="1430"/>
      <c r="F21" s="1430"/>
      <c r="G21" s="1431"/>
      <c r="H21" s="684"/>
    </row>
    <row r="22" spans="1:247" s="132" customFormat="1" ht="20.100000000000001" customHeight="1" x14ac:dyDescent="0.2">
      <c r="A22" s="1317"/>
      <c r="B22" s="1285">
        <v>2012</v>
      </c>
      <c r="C22" s="1285"/>
      <c r="D22" s="1286"/>
      <c r="E22" s="1285">
        <v>2013</v>
      </c>
      <c r="F22" s="1285"/>
      <c r="G22" s="1286"/>
      <c r="H22" s="686"/>
    </row>
    <row r="23" spans="1:247" s="132" customFormat="1" ht="20.100000000000001" customHeight="1" x14ac:dyDescent="0.2">
      <c r="A23" s="1317"/>
      <c r="B23" s="1285" t="s">
        <v>15</v>
      </c>
      <c r="C23" s="1285" t="s">
        <v>498</v>
      </c>
      <c r="D23" s="1286"/>
      <c r="E23" s="1285" t="s">
        <v>15</v>
      </c>
      <c r="F23" s="1285" t="s">
        <v>498</v>
      </c>
      <c r="G23" s="1286"/>
      <c r="H23" s="686"/>
    </row>
    <row r="24" spans="1:247" ht="20.100000000000001" customHeight="1" x14ac:dyDescent="0.2">
      <c r="A24" s="1317"/>
      <c r="B24" s="1285"/>
      <c r="C24" s="1134" t="s">
        <v>499</v>
      </c>
      <c r="D24" s="1135" t="s">
        <v>500</v>
      </c>
      <c r="E24" s="1285"/>
      <c r="F24" s="1134" t="s">
        <v>499</v>
      </c>
      <c r="G24" s="1135" t="s">
        <v>500</v>
      </c>
      <c r="H24" s="686"/>
    </row>
    <row r="25" spans="1:247" ht="20.100000000000001" customHeight="1" x14ac:dyDescent="0.2">
      <c r="A25" s="1139" t="s">
        <v>21</v>
      </c>
      <c r="B25" s="182">
        <v>9368195.0000000019</v>
      </c>
      <c r="C25" s="182">
        <v>9123707.0000000224</v>
      </c>
      <c r="D25" s="182">
        <v>244488.00000000029</v>
      </c>
      <c r="E25" s="182">
        <f>SUM(E26:E37)</f>
        <v>9467994</v>
      </c>
      <c r="F25" s="182">
        <f t="shared" ref="F25:G25" si="0">SUM(F26:F37)</f>
        <v>9201735</v>
      </c>
      <c r="G25" s="182">
        <f t="shared" si="0"/>
        <v>266259</v>
      </c>
      <c r="H25" s="686"/>
    </row>
    <row r="26" spans="1:247" ht="20.100000000000001" customHeight="1" x14ac:dyDescent="0.2">
      <c r="A26" s="676" t="s">
        <v>85</v>
      </c>
      <c r="B26" s="180">
        <v>956052.99999999977</v>
      </c>
      <c r="C26" s="677">
        <v>918807.00000000012</v>
      </c>
      <c r="D26" s="677">
        <v>37246</v>
      </c>
      <c r="E26" s="180">
        <v>920128</v>
      </c>
      <c r="F26" s="677">
        <v>873126</v>
      </c>
      <c r="G26" s="677">
        <v>47002.000000000015</v>
      </c>
      <c r="H26" s="686"/>
    </row>
    <row r="27" spans="1:247" ht="20.100000000000001" customHeight="1" x14ac:dyDescent="0.2">
      <c r="A27" s="676" t="s">
        <v>86</v>
      </c>
      <c r="B27" s="180">
        <v>801705.99999999965</v>
      </c>
      <c r="C27" s="677">
        <v>770952.99999999988</v>
      </c>
      <c r="D27" s="677">
        <v>30753.000000000007</v>
      </c>
      <c r="E27" s="180">
        <v>784179</v>
      </c>
      <c r="F27" s="677">
        <v>747260.00000000012</v>
      </c>
      <c r="G27" s="677">
        <v>36919</v>
      </c>
      <c r="H27" s="686"/>
    </row>
    <row r="28" spans="1:247" ht="20.100000000000001" customHeight="1" x14ac:dyDescent="0.2">
      <c r="A28" s="676" t="s">
        <v>87</v>
      </c>
      <c r="B28" s="180">
        <v>751653.00000000023</v>
      </c>
      <c r="C28" s="677">
        <v>732990</v>
      </c>
      <c r="D28" s="677">
        <v>18663.000000000004</v>
      </c>
      <c r="E28" s="180">
        <v>776438.00000000012</v>
      </c>
      <c r="F28" s="677">
        <v>753162.99999999977</v>
      </c>
      <c r="G28" s="677">
        <v>23274.999999999996</v>
      </c>
      <c r="H28" s="686"/>
    </row>
    <row r="29" spans="1:247" ht="20.100000000000001" customHeight="1" x14ac:dyDescent="0.2">
      <c r="A29" s="676" t="s">
        <v>88</v>
      </c>
      <c r="B29" s="180">
        <v>699550.00000000012</v>
      </c>
      <c r="C29" s="677">
        <v>686337.99999999977</v>
      </c>
      <c r="D29" s="677">
        <v>13212</v>
      </c>
      <c r="E29" s="180">
        <v>671478</v>
      </c>
      <c r="F29" s="677">
        <v>661300.99999999988</v>
      </c>
      <c r="G29" s="677">
        <v>10177.000000000002</v>
      </c>
      <c r="H29" s="686"/>
    </row>
    <row r="30" spans="1:247" ht="20.100000000000001" customHeight="1" x14ac:dyDescent="0.2">
      <c r="A30" s="676" t="s">
        <v>89</v>
      </c>
      <c r="B30" s="180">
        <v>715009.00000000035</v>
      </c>
      <c r="C30" s="677">
        <v>703083.00000000035</v>
      </c>
      <c r="D30" s="677">
        <v>11926.000000000004</v>
      </c>
      <c r="E30" s="180">
        <v>749045.00000000023</v>
      </c>
      <c r="F30" s="677">
        <v>736749.00000000012</v>
      </c>
      <c r="G30" s="677">
        <v>12296</v>
      </c>
      <c r="H30" s="686"/>
    </row>
    <row r="31" spans="1:247" ht="20.100000000000001" customHeight="1" x14ac:dyDescent="0.2">
      <c r="A31" s="676" t="s">
        <v>90</v>
      </c>
      <c r="B31" s="180">
        <v>735121.99999999977</v>
      </c>
      <c r="C31" s="677">
        <v>724978.00000000012</v>
      </c>
      <c r="D31" s="677">
        <v>10144.000000000002</v>
      </c>
      <c r="E31" s="180">
        <v>738665.99999999988</v>
      </c>
      <c r="F31" s="677">
        <v>724151</v>
      </c>
      <c r="G31" s="677">
        <v>14515.000000000002</v>
      </c>
      <c r="H31" s="686"/>
    </row>
    <row r="32" spans="1:247" ht="20.100000000000001" customHeight="1" x14ac:dyDescent="0.2">
      <c r="A32" s="676" t="s">
        <v>93</v>
      </c>
      <c r="B32" s="180">
        <v>839689</v>
      </c>
      <c r="C32" s="677">
        <v>810453.99999999988</v>
      </c>
      <c r="D32" s="677">
        <v>29235.000000000007</v>
      </c>
      <c r="E32" s="180">
        <v>870159</v>
      </c>
      <c r="F32" s="677">
        <v>831854.99999999988</v>
      </c>
      <c r="G32" s="677">
        <v>38304</v>
      </c>
      <c r="H32" s="686"/>
    </row>
    <row r="33" spans="1:247" ht="20.100000000000001" customHeight="1" x14ac:dyDescent="0.2">
      <c r="A33" s="676" t="s">
        <v>94</v>
      </c>
      <c r="B33" s="180">
        <v>768986.00000000023</v>
      </c>
      <c r="C33" s="677">
        <v>747581.00000000035</v>
      </c>
      <c r="D33" s="677">
        <v>21405</v>
      </c>
      <c r="E33" s="180">
        <v>799682</v>
      </c>
      <c r="F33" s="677">
        <v>779337</v>
      </c>
      <c r="G33" s="677">
        <v>20345</v>
      </c>
      <c r="H33" s="686"/>
    </row>
    <row r="34" spans="1:247" ht="20.100000000000001" customHeight="1" x14ac:dyDescent="0.2">
      <c r="A34" s="676" t="s">
        <v>95</v>
      </c>
      <c r="B34" s="180">
        <v>760216.00000000023</v>
      </c>
      <c r="C34" s="677">
        <v>746211.99999999977</v>
      </c>
      <c r="D34" s="677">
        <v>14004.000000000005</v>
      </c>
      <c r="E34" s="180">
        <v>775499</v>
      </c>
      <c r="F34" s="677">
        <v>763347</v>
      </c>
      <c r="G34" s="677">
        <v>12152</v>
      </c>
      <c r="H34" s="686"/>
    </row>
    <row r="35" spans="1:247" ht="20.100000000000001" customHeight="1" x14ac:dyDescent="0.2">
      <c r="A35" s="676" t="s">
        <v>96</v>
      </c>
      <c r="B35" s="180">
        <v>814977.00000000012</v>
      </c>
      <c r="C35" s="677">
        <v>802467.00000000012</v>
      </c>
      <c r="D35" s="677">
        <v>12509.999999999995</v>
      </c>
      <c r="E35" s="180">
        <v>828293</v>
      </c>
      <c r="F35" s="677">
        <v>817764</v>
      </c>
      <c r="G35" s="677">
        <v>10528.999999999998</v>
      </c>
      <c r="H35" s="686"/>
    </row>
    <row r="36" spans="1:247" ht="20.100000000000001" customHeight="1" x14ac:dyDescent="0.2">
      <c r="A36" s="676" t="s">
        <v>97</v>
      </c>
      <c r="B36" s="180">
        <v>752906.00000000023</v>
      </c>
      <c r="C36" s="677">
        <v>732711.99999999977</v>
      </c>
      <c r="D36" s="677">
        <v>20193.999999999989</v>
      </c>
      <c r="E36" s="180">
        <v>774631.00000000012</v>
      </c>
      <c r="F36" s="677">
        <v>757817.99999999988</v>
      </c>
      <c r="G36" s="677">
        <v>16813</v>
      </c>
      <c r="H36" s="686"/>
    </row>
    <row r="37" spans="1:247" ht="20.100000000000001" customHeight="1" thickBot="1" x14ac:dyDescent="0.25">
      <c r="A37" s="678" t="s">
        <v>98</v>
      </c>
      <c r="B37" s="679">
        <v>772328.00000000047</v>
      </c>
      <c r="C37" s="680">
        <v>747132.00000000012</v>
      </c>
      <c r="D37" s="680">
        <v>25195.999999999985</v>
      </c>
      <c r="E37" s="679">
        <v>779796</v>
      </c>
      <c r="F37" s="680">
        <v>755864</v>
      </c>
      <c r="G37" s="680">
        <v>23932</v>
      </c>
      <c r="H37" s="686"/>
    </row>
    <row r="38" spans="1:247" s="688" customFormat="1" ht="6.75" customHeight="1" thickBot="1" x14ac:dyDescent="0.3">
      <c r="A38" s="689"/>
      <c r="B38" s="689"/>
      <c r="C38" s="689"/>
      <c r="D38" s="689"/>
      <c r="E38" s="689"/>
      <c r="F38" s="689"/>
      <c r="G38" s="689"/>
      <c r="H38" s="687"/>
      <c r="I38" s="687"/>
      <c r="J38" s="687"/>
      <c r="K38" s="687"/>
      <c r="L38" s="687"/>
      <c r="M38" s="687"/>
      <c r="N38" s="687"/>
      <c r="O38" s="687"/>
      <c r="P38" s="687"/>
      <c r="Q38" s="687"/>
      <c r="R38" s="687"/>
      <c r="S38" s="687"/>
      <c r="T38" s="687"/>
      <c r="U38" s="687"/>
      <c r="V38" s="687"/>
      <c r="W38" s="687"/>
      <c r="X38" s="687"/>
      <c r="Y38" s="687"/>
      <c r="Z38" s="687"/>
      <c r="AA38" s="687"/>
      <c r="AB38" s="687"/>
      <c r="AC38" s="687"/>
      <c r="AD38" s="687"/>
      <c r="AE38" s="687"/>
      <c r="AF38" s="687"/>
      <c r="AG38" s="687"/>
      <c r="AH38" s="687"/>
      <c r="AI38" s="687"/>
      <c r="AJ38" s="687"/>
      <c r="AK38" s="687"/>
      <c r="AL38" s="687"/>
      <c r="AM38" s="687"/>
      <c r="AN38" s="687"/>
      <c r="AO38" s="687"/>
      <c r="AP38" s="687"/>
      <c r="AQ38" s="687"/>
      <c r="AR38" s="687"/>
      <c r="AS38" s="687"/>
      <c r="AT38" s="687"/>
      <c r="AU38" s="687"/>
      <c r="AV38" s="687"/>
      <c r="AW38" s="687"/>
      <c r="AX38" s="687"/>
      <c r="AY38" s="687"/>
      <c r="AZ38" s="687"/>
      <c r="BA38" s="687"/>
      <c r="BB38" s="687"/>
      <c r="BC38" s="687"/>
      <c r="BD38" s="687"/>
      <c r="BE38" s="687"/>
      <c r="BF38" s="687"/>
      <c r="BG38" s="687"/>
      <c r="BH38" s="687"/>
      <c r="BI38" s="687"/>
      <c r="BJ38" s="687"/>
      <c r="BK38" s="687"/>
      <c r="BL38" s="687"/>
      <c r="BM38" s="687"/>
      <c r="BN38" s="687"/>
      <c r="BO38" s="687"/>
      <c r="BP38" s="687"/>
      <c r="BQ38" s="687"/>
      <c r="BR38" s="687"/>
      <c r="BS38" s="687"/>
      <c r="BT38" s="687"/>
      <c r="BU38" s="687"/>
      <c r="BV38" s="687"/>
      <c r="BW38" s="687"/>
      <c r="BX38" s="687"/>
      <c r="BY38" s="687"/>
      <c r="BZ38" s="687"/>
      <c r="CA38" s="687"/>
      <c r="CB38" s="687"/>
      <c r="CC38" s="687"/>
      <c r="CD38" s="687"/>
      <c r="CE38" s="687"/>
      <c r="CF38" s="687"/>
      <c r="CG38" s="687"/>
      <c r="CH38" s="687"/>
      <c r="CI38" s="687"/>
      <c r="CJ38" s="687"/>
      <c r="CK38" s="687"/>
      <c r="CL38" s="687"/>
      <c r="CM38" s="687"/>
      <c r="CN38" s="687"/>
      <c r="CO38" s="687"/>
      <c r="CP38" s="687"/>
      <c r="CQ38" s="687"/>
      <c r="CR38" s="687"/>
      <c r="CS38" s="687"/>
      <c r="CT38" s="687"/>
      <c r="CU38" s="687"/>
      <c r="CV38" s="687"/>
      <c r="CW38" s="687"/>
      <c r="CX38" s="687"/>
      <c r="CY38" s="687"/>
      <c r="CZ38" s="687"/>
      <c r="DA38" s="687"/>
      <c r="DB38" s="687"/>
      <c r="DC38" s="687"/>
      <c r="DD38" s="687"/>
      <c r="DE38" s="687"/>
      <c r="DF38" s="687"/>
      <c r="DG38" s="687"/>
      <c r="DH38" s="687"/>
      <c r="DI38" s="687"/>
      <c r="DJ38" s="687"/>
      <c r="DK38" s="687"/>
      <c r="DL38" s="687"/>
      <c r="DM38" s="687"/>
      <c r="DN38" s="687"/>
      <c r="DO38" s="687"/>
      <c r="DP38" s="687"/>
      <c r="DQ38" s="687"/>
      <c r="DR38" s="687"/>
      <c r="DS38" s="687"/>
      <c r="DT38" s="687"/>
      <c r="DU38" s="687"/>
      <c r="DV38" s="687"/>
      <c r="DW38" s="687"/>
      <c r="DX38" s="687"/>
      <c r="DY38" s="687"/>
      <c r="DZ38" s="687"/>
      <c r="EA38" s="687"/>
      <c r="EB38" s="687"/>
      <c r="EC38" s="687"/>
      <c r="ED38" s="687"/>
      <c r="EE38" s="687"/>
      <c r="EF38" s="687"/>
      <c r="EG38" s="687"/>
      <c r="EH38" s="687"/>
      <c r="EI38" s="687"/>
      <c r="EJ38" s="687"/>
      <c r="EK38" s="687"/>
      <c r="EL38" s="687"/>
      <c r="EM38" s="687"/>
      <c r="EN38" s="687"/>
      <c r="EO38" s="687"/>
      <c r="EP38" s="687"/>
      <c r="EQ38" s="687"/>
      <c r="ER38" s="687"/>
      <c r="ES38" s="687"/>
      <c r="ET38" s="687"/>
      <c r="EU38" s="687"/>
      <c r="EV38" s="687"/>
      <c r="EW38" s="687"/>
      <c r="EX38" s="687"/>
      <c r="EY38" s="687"/>
      <c r="EZ38" s="687"/>
      <c r="FA38" s="687"/>
      <c r="FB38" s="687"/>
      <c r="FC38" s="687"/>
      <c r="FD38" s="687"/>
      <c r="FE38" s="687"/>
      <c r="FF38" s="687"/>
      <c r="FG38" s="687"/>
      <c r="FH38" s="687"/>
      <c r="FI38" s="687"/>
      <c r="FJ38" s="687"/>
      <c r="FK38" s="687"/>
      <c r="FL38" s="687"/>
      <c r="FM38" s="687"/>
      <c r="FN38" s="687"/>
      <c r="FO38" s="687"/>
      <c r="FP38" s="687"/>
      <c r="FQ38" s="687"/>
      <c r="FR38" s="687"/>
      <c r="FS38" s="687"/>
      <c r="FT38" s="687"/>
      <c r="FU38" s="687"/>
      <c r="FV38" s="687"/>
      <c r="FW38" s="687"/>
      <c r="FX38" s="687"/>
      <c r="FY38" s="687"/>
      <c r="FZ38" s="687"/>
      <c r="GA38" s="687"/>
      <c r="GB38" s="687"/>
      <c r="GC38" s="687"/>
      <c r="GD38" s="687"/>
      <c r="GE38" s="687"/>
      <c r="GF38" s="687"/>
      <c r="GG38" s="687"/>
      <c r="GH38" s="687"/>
      <c r="GI38" s="687"/>
      <c r="GJ38" s="687"/>
      <c r="GK38" s="687"/>
      <c r="GL38" s="687"/>
      <c r="GM38" s="687"/>
      <c r="GN38" s="687"/>
      <c r="GO38" s="687"/>
      <c r="GP38" s="687"/>
      <c r="GQ38" s="687"/>
      <c r="GR38" s="687"/>
      <c r="GS38" s="687"/>
      <c r="GT38" s="687"/>
      <c r="GU38" s="687"/>
      <c r="GV38" s="687"/>
      <c r="GW38" s="687"/>
      <c r="GX38" s="687"/>
      <c r="GY38" s="687"/>
      <c r="GZ38" s="687"/>
      <c r="HA38" s="687"/>
      <c r="HB38" s="687"/>
      <c r="HC38" s="687"/>
      <c r="HD38" s="687"/>
      <c r="HE38" s="687"/>
      <c r="HF38" s="687"/>
      <c r="HG38" s="687"/>
      <c r="HH38" s="687"/>
      <c r="HI38" s="687"/>
      <c r="HJ38" s="687"/>
      <c r="HK38" s="687"/>
      <c r="HL38" s="687"/>
      <c r="HM38" s="687"/>
      <c r="HN38" s="687"/>
      <c r="HO38" s="687"/>
      <c r="HP38" s="687"/>
      <c r="HQ38" s="687"/>
      <c r="HR38" s="687"/>
      <c r="HS38" s="687"/>
      <c r="HT38" s="687"/>
      <c r="HU38" s="687"/>
      <c r="HV38" s="687"/>
      <c r="HW38" s="687"/>
      <c r="HX38" s="687"/>
      <c r="HY38" s="687"/>
      <c r="HZ38" s="687"/>
      <c r="IA38" s="687"/>
      <c r="IB38" s="687"/>
      <c r="IC38" s="687"/>
      <c r="ID38" s="687"/>
      <c r="IE38" s="687"/>
      <c r="IF38" s="687"/>
      <c r="IG38" s="687"/>
      <c r="IH38" s="687"/>
      <c r="II38" s="687"/>
      <c r="IJ38" s="687"/>
      <c r="IK38" s="687"/>
      <c r="IL38" s="687"/>
      <c r="IM38" s="687"/>
    </row>
    <row r="39" spans="1:247" ht="20.100000000000001" customHeight="1" x14ac:dyDescent="0.2">
      <c r="A39" s="1298" t="s">
        <v>129</v>
      </c>
      <c r="B39" s="1430" t="s">
        <v>497</v>
      </c>
      <c r="C39" s="1430"/>
      <c r="D39" s="1430"/>
      <c r="E39" s="1430"/>
      <c r="F39" s="1430"/>
      <c r="G39" s="1431"/>
    </row>
    <row r="40" spans="1:247" ht="20.100000000000001" customHeight="1" x14ac:dyDescent="0.2">
      <c r="A40" s="1317"/>
      <c r="B40" s="1285">
        <v>2014</v>
      </c>
      <c r="C40" s="1285"/>
      <c r="D40" s="1286"/>
      <c r="E40" s="1285">
        <v>2015</v>
      </c>
      <c r="F40" s="1285"/>
      <c r="G40" s="1286"/>
    </row>
    <row r="41" spans="1:247" ht="20.100000000000001" customHeight="1" x14ac:dyDescent="0.2">
      <c r="A41" s="1317"/>
      <c r="B41" s="1285" t="s">
        <v>15</v>
      </c>
      <c r="C41" s="1285" t="s">
        <v>498</v>
      </c>
      <c r="D41" s="1286"/>
      <c r="E41" s="1285" t="s">
        <v>15</v>
      </c>
      <c r="F41" s="1285" t="s">
        <v>498</v>
      </c>
      <c r="G41" s="1286"/>
    </row>
    <row r="42" spans="1:247" ht="20.100000000000001" customHeight="1" x14ac:dyDescent="0.2">
      <c r="A42" s="1317"/>
      <c r="B42" s="1285"/>
      <c r="C42" s="1134" t="s">
        <v>499</v>
      </c>
      <c r="D42" s="1135" t="s">
        <v>500</v>
      </c>
      <c r="E42" s="1285"/>
      <c r="F42" s="1134" t="s">
        <v>499</v>
      </c>
      <c r="G42" s="1135" t="s">
        <v>500</v>
      </c>
    </row>
    <row r="43" spans="1:247" ht="20.100000000000001" customHeight="1" x14ac:dyDescent="0.2">
      <c r="A43" s="1139" t="s">
        <v>21</v>
      </c>
      <c r="B43" s="182">
        <f>SUM(B44:B55)</f>
        <v>10464720</v>
      </c>
      <c r="C43" s="182">
        <f t="shared" ref="C43:G43" si="1">SUM(C44:C55)</f>
        <v>10125583</v>
      </c>
      <c r="D43" s="182">
        <f t="shared" si="1"/>
        <v>339137</v>
      </c>
      <c r="E43" s="182">
        <f t="shared" si="1"/>
        <v>10538012</v>
      </c>
      <c r="F43" s="182">
        <f t="shared" si="1"/>
        <v>10251601</v>
      </c>
      <c r="G43" s="182">
        <f t="shared" si="1"/>
        <v>286411</v>
      </c>
      <c r="I43" s="1251"/>
    </row>
    <row r="44" spans="1:247" ht="20.100000000000001" customHeight="1" x14ac:dyDescent="0.2">
      <c r="A44" s="676" t="s">
        <v>85</v>
      </c>
      <c r="B44" s="180">
        <v>973054.00000000023</v>
      </c>
      <c r="C44" s="677">
        <v>933511.00000000023</v>
      </c>
      <c r="D44" s="677">
        <v>39543</v>
      </c>
      <c r="E44" s="180">
        <v>1067492</v>
      </c>
      <c r="F44" s="677">
        <v>1020250.9999999999</v>
      </c>
      <c r="G44" s="677">
        <v>47241</v>
      </c>
      <c r="I44" s="1251"/>
    </row>
    <row r="45" spans="1:247" ht="20.100000000000001" customHeight="1" x14ac:dyDescent="0.2">
      <c r="A45" s="676" t="s">
        <v>86</v>
      </c>
      <c r="B45" s="180">
        <v>766127.99999999988</v>
      </c>
      <c r="C45" s="677">
        <v>743307.99999999988</v>
      </c>
      <c r="D45" s="677">
        <v>22820</v>
      </c>
      <c r="E45" s="180">
        <v>861909.00000000012</v>
      </c>
      <c r="F45" s="677">
        <v>834619</v>
      </c>
      <c r="G45" s="677">
        <v>27290</v>
      </c>
      <c r="I45" s="1251"/>
    </row>
    <row r="46" spans="1:247" ht="20.100000000000001" customHeight="1" x14ac:dyDescent="0.2">
      <c r="A46" s="676" t="s">
        <v>87</v>
      </c>
      <c r="B46" s="180">
        <v>824866</v>
      </c>
      <c r="C46" s="677">
        <v>803312</v>
      </c>
      <c r="D46" s="677">
        <v>21553.999999999993</v>
      </c>
      <c r="E46" s="180">
        <v>809045.99999999988</v>
      </c>
      <c r="F46" s="677">
        <v>787888.00000000023</v>
      </c>
      <c r="G46" s="677">
        <v>21158.000000000004</v>
      </c>
      <c r="I46" s="1251"/>
    </row>
    <row r="47" spans="1:247" ht="20.100000000000001" customHeight="1" x14ac:dyDescent="0.2">
      <c r="A47" s="676" t="s">
        <v>88</v>
      </c>
      <c r="B47" s="180">
        <v>773373.99999999988</v>
      </c>
      <c r="C47" s="677">
        <v>755008.99999999988</v>
      </c>
      <c r="D47" s="677">
        <v>18365.000000000007</v>
      </c>
      <c r="E47" s="180">
        <v>766243.00000000012</v>
      </c>
      <c r="F47" s="677">
        <v>747876.00000000012</v>
      </c>
      <c r="G47" s="677">
        <v>18367.000000000004</v>
      </c>
      <c r="I47" s="1251"/>
    </row>
    <row r="48" spans="1:247" ht="20.100000000000001" customHeight="1" x14ac:dyDescent="0.2">
      <c r="A48" s="676" t="s">
        <v>89</v>
      </c>
      <c r="B48" s="180">
        <v>859355.00000000012</v>
      </c>
      <c r="C48" s="677">
        <v>835422.00000000012</v>
      </c>
      <c r="D48" s="677">
        <v>23932.999999999996</v>
      </c>
      <c r="E48" s="180">
        <v>829097.00000000035</v>
      </c>
      <c r="F48" s="677">
        <v>816309.00000000012</v>
      </c>
      <c r="G48" s="677">
        <v>12788</v>
      </c>
      <c r="I48" s="1251"/>
    </row>
    <row r="49" spans="1:9" ht="20.100000000000001" customHeight="1" x14ac:dyDescent="0.2">
      <c r="A49" s="676" t="s">
        <v>90</v>
      </c>
      <c r="B49" s="180">
        <v>950434.99999999988</v>
      </c>
      <c r="C49" s="677">
        <v>892879.99999999988</v>
      </c>
      <c r="D49" s="677">
        <v>57555.000000000015</v>
      </c>
      <c r="E49" s="180">
        <v>822211.99999999988</v>
      </c>
      <c r="F49" s="677">
        <v>809679.00000000023</v>
      </c>
      <c r="G49" s="677">
        <v>12532.999999999998</v>
      </c>
      <c r="I49" s="1251"/>
    </row>
    <row r="50" spans="1:9" ht="20.100000000000001" customHeight="1" x14ac:dyDescent="0.2">
      <c r="A50" s="676" t="s">
        <v>93</v>
      </c>
      <c r="B50" s="180">
        <v>922161.99999999988</v>
      </c>
      <c r="C50" s="677">
        <v>879259.99999999988</v>
      </c>
      <c r="D50" s="677">
        <v>42902</v>
      </c>
      <c r="E50" s="180">
        <v>985001</v>
      </c>
      <c r="F50" s="677">
        <v>949557.99999999977</v>
      </c>
      <c r="G50" s="677">
        <v>35443</v>
      </c>
      <c r="I50" s="1251"/>
    </row>
    <row r="51" spans="1:9" ht="20.100000000000001" customHeight="1" x14ac:dyDescent="0.2">
      <c r="A51" s="676" t="s">
        <v>94</v>
      </c>
      <c r="B51" s="180">
        <v>905026.99999999988</v>
      </c>
      <c r="C51" s="677">
        <v>884113.99999999988</v>
      </c>
      <c r="D51" s="677">
        <v>20913</v>
      </c>
      <c r="E51" s="180">
        <v>937027.99999999953</v>
      </c>
      <c r="F51" s="677">
        <v>911797.00000000023</v>
      </c>
      <c r="G51" s="677">
        <v>25231</v>
      </c>
      <c r="I51" s="1251"/>
    </row>
    <row r="52" spans="1:9" ht="20.100000000000001" customHeight="1" x14ac:dyDescent="0.2">
      <c r="A52" s="676" t="s">
        <v>95</v>
      </c>
      <c r="B52" s="180">
        <v>873807.00000000023</v>
      </c>
      <c r="C52" s="677">
        <v>853448.00000000023</v>
      </c>
      <c r="D52" s="677">
        <v>20358.999999999996</v>
      </c>
      <c r="E52" s="180">
        <v>864674.00000000012</v>
      </c>
      <c r="F52" s="677">
        <v>846660.99999999988</v>
      </c>
      <c r="G52" s="677">
        <v>18012.999999999993</v>
      </c>
      <c r="I52" s="1251"/>
    </row>
    <row r="53" spans="1:9" ht="20.100000000000001" customHeight="1" x14ac:dyDescent="0.2">
      <c r="A53" s="676" t="s">
        <v>96</v>
      </c>
      <c r="B53" s="180">
        <v>914915.00000000012</v>
      </c>
      <c r="C53" s="677">
        <v>892660.00000000012</v>
      </c>
      <c r="D53" s="677">
        <v>22254.999999999996</v>
      </c>
      <c r="E53" s="180">
        <v>899283.99999999977</v>
      </c>
      <c r="F53" s="677">
        <v>876709</v>
      </c>
      <c r="G53" s="677">
        <v>22575</v>
      </c>
      <c r="I53" s="1251"/>
    </row>
    <row r="54" spans="1:9" ht="20.100000000000001" customHeight="1" x14ac:dyDescent="0.2">
      <c r="A54" s="676" t="s">
        <v>97</v>
      </c>
      <c r="B54" s="180">
        <v>837499.00000000023</v>
      </c>
      <c r="C54" s="677">
        <v>822020.00000000023</v>
      </c>
      <c r="D54" s="677">
        <v>15478.999999999996</v>
      </c>
      <c r="E54" s="180">
        <v>815288.00000000012</v>
      </c>
      <c r="F54" s="677">
        <v>802718.99999999977</v>
      </c>
      <c r="G54" s="677">
        <v>12569.000000000002</v>
      </c>
      <c r="I54" s="1251"/>
    </row>
    <row r="55" spans="1:9" ht="20.100000000000001" customHeight="1" thickBot="1" x14ac:dyDescent="0.25">
      <c r="A55" s="678" t="s">
        <v>98</v>
      </c>
      <c r="B55" s="679">
        <v>864098</v>
      </c>
      <c r="C55" s="680">
        <v>830639</v>
      </c>
      <c r="D55" s="680">
        <v>33458.999999999993</v>
      </c>
      <c r="E55" s="679">
        <v>880738.00000000012</v>
      </c>
      <c r="F55" s="680">
        <v>847534.99999999988</v>
      </c>
      <c r="G55" s="680">
        <v>33202.999999999993</v>
      </c>
      <c r="I55" s="1251"/>
    </row>
    <row r="56" spans="1:9" ht="20.100000000000001" customHeight="1" x14ac:dyDescent="0.2">
      <c r="A56" s="604" t="s">
        <v>501</v>
      </c>
      <c r="B56" s="624"/>
      <c r="C56" s="624"/>
      <c r="D56" s="624"/>
      <c r="E56" s="624"/>
      <c r="F56" s="624"/>
      <c r="G56" s="624"/>
      <c r="I56" s="1251"/>
    </row>
    <row r="57" spans="1:9" ht="20.100000000000001" customHeight="1" x14ac:dyDescent="0.2">
      <c r="A57" s="626" t="s">
        <v>502</v>
      </c>
      <c r="B57" s="627"/>
      <c r="C57" s="627"/>
      <c r="D57" s="627"/>
      <c r="E57" s="627"/>
      <c r="F57" s="627"/>
      <c r="G57" s="627"/>
    </row>
    <row r="58" spans="1:9" ht="35.1" customHeight="1" x14ac:dyDescent="0.2">
      <c r="A58" s="1408" t="s">
        <v>503</v>
      </c>
      <c r="B58" s="1408"/>
      <c r="C58" s="1408"/>
      <c r="D58" s="1408"/>
      <c r="E58" s="1408"/>
      <c r="F58" s="1408"/>
      <c r="G58" s="1408"/>
    </row>
    <row r="59" spans="1:9" ht="20.100000000000001" customHeight="1" x14ac:dyDescent="0.2">
      <c r="A59" s="690"/>
    </row>
  </sheetData>
  <mergeCells count="25">
    <mergeCell ref="A3:A6"/>
    <mergeCell ref="B3:G3"/>
    <mergeCell ref="B4:D4"/>
    <mergeCell ref="E4:G4"/>
    <mergeCell ref="B5:B6"/>
    <mergeCell ref="C5:D5"/>
    <mergeCell ref="E5:E6"/>
    <mergeCell ref="F5:G5"/>
    <mergeCell ref="A21:A24"/>
    <mergeCell ref="B21:G21"/>
    <mergeCell ref="B22:D22"/>
    <mergeCell ref="E22:G22"/>
    <mergeCell ref="B23:B24"/>
    <mergeCell ref="C23:D23"/>
    <mergeCell ref="E23:E24"/>
    <mergeCell ref="F23:G23"/>
    <mergeCell ref="A58:G58"/>
    <mergeCell ref="A39:A42"/>
    <mergeCell ref="B39:G39"/>
    <mergeCell ref="B40:D40"/>
    <mergeCell ref="E40:G40"/>
    <mergeCell ref="B41:B42"/>
    <mergeCell ref="C41:D41"/>
    <mergeCell ref="E41:E42"/>
    <mergeCell ref="F41:G41"/>
  </mergeCells>
  <pageMargins left="0.78740157480314965" right="0.59055118110236227"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125" max="16383" man="1"/>
    <brk id="126"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1">
    <tabColor rgb="FF92D050"/>
  </sheetPr>
  <dimension ref="A1:N125"/>
  <sheetViews>
    <sheetView showGridLines="0" zoomScaleNormal="100" zoomScaleSheetLayoutView="75" workbookViewId="0"/>
  </sheetViews>
  <sheetFormatPr defaultColWidth="9" defaultRowHeight="20.100000000000001" customHeight="1" x14ac:dyDescent="0.2"/>
  <cols>
    <col min="1" max="1" width="28.42578125" style="132" customWidth="1"/>
    <col min="2" max="2" width="11.28515625" style="132" bestFit="1" customWidth="1"/>
    <col min="3" max="14" width="10.7109375" style="132" customWidth="1"/>
    <col min="15" max="223" width="9" style="132"/>
    <col min="224" max="224" width="19.7109375" style="132" customWidth="1"/>
    <col min="225" max="237" width="10.7109375" style="132" customWidth="1"/>
    <col min="238" max="479" width="9" style="132"/>
    <col min="480" max="480" width="19.7109375" style="132" customWidth="1"/>
    <col min="481" max="493" width="10.7109375" style="132" customWidth="1"/>
    <col min="494" max="735" width="9" style="132"/>
    <col min="736" max="736" width="19.7109375" style="132" customWidth="1"/>
    <col min="737" max="749" width="10.7109375" style="132" customWidth="1"/>
    <col min="750" max="991" width="9" style="132"/>
    <col min="992" max="992" width="19.7109375" style="132" customWidth="1"/>
    <col min="993" max="1005" width="10.7109375" style="132" customWidth="1"/>
    <col min="1006" max="1247" width="9" style="132"/>
    <col min="1248" max="1248" width="19.7109375" style="132" customWidth="1"/>
    <col min="1249" max="1261" width="10.7109375" style="132" customWidth="1"/>
    <col min="1262" max="1503" width="9" style="132"/>
    <col min="1504" max="1504" width="19.7109375" style="132" customWidth="1"/>
    <col min="1505" max="1517" width="10.7109375" style="132" customWidth="1"/>
    <col min="1518" max="1759" width="9" style="132"/>
    <col min="1760" max="1760" width="19.7109375" style="132" customWidth="1"/>
    <col min="1761" max="1773" width="10.7109375" style="132" customWidth="1"/>
    <col min="1774" max="2015" width="9" style="132"/>
    <col min="2016" max="2016" width="19.7109375" style="132" customWidth="1"/>
    <col min="2017" max="2029" width="10.7109375" style="132" customWidth="1"/>
    <col min="2030" max="2271" width="9" style="132"/>
    <col min="2272" max="2272" width="19.7109375" style="132" customWidth="1"/>
    <col min="2273" max="2285" width="10.7109375" style="132" customWidth="1"/>
    <col min="2286" max="2527" width="9" style="132"/>
    <col min="2528" max="2528" width="19.7109375" style="132" customWidth="1"/>
    <col min="2529" max="2541" width="10.7109375" style="132" customWidth="1"/>
    <col min="2542" max="2783" width="9" style="132"/>
    <col min="2784" max="2784" width="19.7109375" style="132" customWidth="1"/>
    <col min="2785" max="2797" width="10.7109375" style="132" customWidth="1"/>
    <col min="2798" max="3039" width="9" style="132"/>
    <col min="3040" max="3040" width="19.7109375" style="132" customWidth="1"/>
    <col min="3041" max="3053" width="10.7109375" style="132" customWidth="1"/>
    <col min="3054" max="3295" width="9" style="132"/>
    <col min="3296" max="3296" width="19.7109375" style="132" customWidth="1"/>
    <col min="3297" max="3309" width="10.7109375" style="132" customWidth="1"/>
    <col min="3310" max="3551" width="9" style="132"/>
    <col min="3552" max="3552" width="19.7109375" style="132" customWidth="1"/>
    <col min="3553" max="3565" width="10.7109375" style="132" customWidth="1"/>
    <col min="3566" max="3807" width="9" style="132"/>
    <col min="3808" max="3808" width="19.7109375" style="132" customWidth="1"/>
    <col min="3809" max="3821" width="10.7109375" style="132" customWidth="1"/>
    <col min="3822" max="4063" width="9" style="132"/>
    <col min="4064" max="4064" width="19.7109375" style="132" customWidth="1"/>
    <col min="4065" max="4077" width="10.7109375" style="132" customWidth="1"/>
    <col min="4078" max="4319" width="9" style="132"/>
    <col min="4320" max="4320" width="19.7109375" style="132" customWidth="1"/>
    <col min="4321" max="4333" width="10.7109375" style="132" customWidth="1"/>
    <col min="4334" max="4575" width="9" style="132"/>
    <col min="4576" max="4576" width="19.7109375" style="132" customWidth="1"/>
    <col min="4577" max="4589" width="10.7109375" style="132" customWidth="1"/>
    <col min="4590" max="4831" width="9" style="132"/>
    <col min="4832" max="4832" width="19.7109375" style="132" customWidth="1"/>
    <col min="4833" max="4845" width="10.7109375" style="132" customWidth="1"/>
    <col min="4846" max="5087" width="9" style="132"/>
    <col min="5088" max="5088" width="19.7109375" style="132" customWidth="1"/>
    <col min="5089" max="5101" width="10.7109375" style="132" customWidth="1"/>
    <col min="5102" max="5343" width="9" style="132"/>
    <col min="5344" max="5344" width="19.7109375" style="132" customWidth="1"/>
    <col min="5345" max="5357" width="10.7109375" style="132" customWidth="1"/>
    <col min="5358" max="5599" width="9" style="132"/>
    <col min="5600" max="5600" width="19.7109375" style="132" customWidth="1"/>
    <col min="5601" max="5613" width="10.7109375" style="132" customWidth="1"/>
    <col min="5614" max="5855" width="9" style="132"/>
    <col min="5856" max="5856" width="19.7109375" style="132" customWidth="1"/>
    <col min="5857" max="5869" width="10.7109375" style="132" customWidth="1"/>
    <col min="5870" max="6111" width="9" style="132"/>
    <col min="6112" max="6112" width="19.7109375" style="132" customWidth="1"/>
    <col min="6113" max="6125" width="10.7109375" style="132" customWidth="1"/>
    <col min="6126" max="6367" width="9" style="132"/>
    <col min="6368" max="6368" width="19.7109375" style="132" customWidth="1"/>
    <col min="6369" max="6381" width="10.7109375" style="132" customWidth="1"/>
    <col min="6382" max="6623" width="9" style="132"/>
    <col min="6624" max="6624" width="19.7109375" style="132" customWidth="1"/>
    <col min="6625" max="6637" width="10.7109375" style="132" customWidth="1"/>
    <col min="6638" max="6879" width="9" style="132"/>
    <col min="6880" max="6880" width="19.7109375" style="132" customWidth="1"/>
    <col min="6881" max="6893" width="10.7109375" style="132" customWidth="1"/>
    <col min="6894" max="7135" width="9" style="132"/>
    <col min="7136" max="7136" width="19.7109375" style="132" customWidth="1"/>
    <col min="7137" max="7149" width="10.7109375" style="132" customWidth="1"/>
    <col min="7150" max="7391" width="9" style="132"/>
    <col min="7392" max="7392" width="19.7109375" style="132" customWidth="1"/>
    <col min="7393" max="7405" width="10.7109375" style="132" customWidth="1"/>
    <col min="7406" max="7647" width="9" style="132"/>
    <col min="7648" max="7648" width="19.7109375" style="132" customWidth="1"/>
    <col min="7649" max="7661" width="10.7109375" style="132" customWidth="1"/>
    <col min="7662" max="7903" width="9" style="132"/>
    <col min="7904" max="7904" width="19.7109375" style="132" customWidth="1"/>
    <col min="7905" max="7917" width="10.7109375" style="132" customWidth="1"/>
    <col min="7918" max="8159" width="9" style="132"/>
    <col min="8160" max="8160" width="19.7109375" style="132" customWidth="1"/>
    <col min="8161" max="8173" width="10.7109375" style="132" customWidth="1"/>
    <col min="8174" max="8415" width="9" style="132"/>
    <col min="8416" max="8416" width="19.7109375" style="132" customWidth="1"/>
    <col min="8417" max="8429" width="10.7109375" style="132" customWidth="1"/>
    <col min="8430" max="8671" width="9" style="132"/>
    <col min="8672" max="8672" width="19.7109375" style="132" customWidth="1"/>
    <col min="8673" max="8685" width="10.7109375" style="132" customWidth="1"/>
    <col min="8686" max="8927" width="9" style="132"/>
    <col min="8928" max="8928" width="19.7109375" style="132" customWidth="1"/>
    <col min="8929" max="8941" width="10.7109375" style="132" customWidth="1"/>
    <col min="8942" max="9183" width="9" style="132"/>
    <col min="9184" max="9184" width="19.7109375" style="132" customWidth="1"/>
    <col min="9185" max="9197" width="10.7109375" style="132" customWidth="1"/>
    <col min="9198" max="9439" width="9" style="132"/>
    <col min="9440" max="9440" width="19.7109375" style="132" customWidth="1"/>
    <col min="9441" max="9453" width="10.7109375" style="132" customWidth="1"/>
    <col min="9454" max="9695" width="9" style="132"/>
    <col min="9696" max="9696" width="19.7109375" style="132" customWidth="1"/>
    <col min="9697" max="9709" width="10.7109375" style="132" customWidth="1"/>
    <col min="9710" max="9951" width="9" style="132"/>
    <col min="9952" max="9952" width="19.7109375" style="132" customWidth="1"/>
    <col min="9953" max="9965" width="10.7109375" style="132" customWidth="1"/>
    <col min="9966" max="10207" width="9" style="132"/>
    <col min="10208" max="10208" width="19.7109375" style="132" customWidth="1"/>
    <col min="10209" max="10221" width="10.7109375" style="132" customWidth="1"/>
    <col min="10222" max="10463" width="9" style="132"/>
    <col min="10464" max="10464" width="19.7109375" style="132" customWidth="1"/>
    <col min="10465" max="10477" width="10.7109375" style="132" customWidth="1"/>
    <col min="10478" max="10719" width="9" style="132"/>
    <col min="10720" max="10720" width="19.7109375" style="132" customWidth="1"/>
    <col min="10721" max="10733" width="10.7109375" style="132" customWidth="1"/>
    <col min="10734" max="10975" width="9" style="132"/>
    <col min="10976" max="10976" width="19.7109375" style="132" customWidth="1"/>
    <col min="10977" max="10989" width="10.7109375" style="132" customWidth="1"/>
    <col min="10990" max="11231" width="9" style="132"/>
    <col min="11232" max="11232" width="19.7109375" style="132" customWidth="1"/>
    <col min="11233" max="11245" width="10.7109375" style="132" customWidth="1"/>
    <col min="11246" max="11487" width="9" style="132"/>
    <col min="11488" max="11488" width="19.7109375" style="132" customWidth="1"/>
    <col min="11489" max="11501" width="10.7109375" style="132" customWidth="1"/>
    <col min="11502" max="11743" width="9" style="132"/>
    <col min="11744" max="11744" width="19.7109375" style="132" customWidth="1"/>
    <col min="11745" max="11757" width="10.7109375" style="132" customWidth="1"/>
    <col min="11758" max="11999" width="9" style="132"/>
    <col min="12000" max="12000" width="19.7109375" style="132" customWidth="1"/>
    <col min="12001" max="12013" width="10.7109375" style="132" customWidth="1"/>
    <col min="12014" max="12255" width="9" style="132"/>
    <col min="12256" max="12256" width="19.7109375" style="132" customWidth="1"/>
    <col min="12257" max="12269" width="10.7109375" style="132" customWidth="1"/>
    <col min="12270" max="12511" width="9" style="132"/>
    <col min="12512" max="12512" width="19.7109375" style="132" customWidth="1"/>
    <col min="12513" max="12525" width="10.7109375" style="132" customWidth="1"/>
    <col min="12526" max="12767" width="9" style="132"/>
    <col min="12768" max="12768" width="19.7109375" style="132" customWidth="1"/>
    <col min="12769" max="12781" width="10.7109375" style="132" customWidth="1"/>
    <col min="12782" max="13023" width="9" style="132"/>
    <col min="13024" max="13024" width="19.7109375" style="132" customWidth="1"/>
    <col min="13025" max="13037" width="10.7109375" style="132" customWidth="1"/>
    <col min="13038" max="13279" width="9" style="132"/>
    <col min="13280" max="13280" width="19.7109375" style="132" customWidth="1"/>
    <col min="13281" max="13293" width="10.7109375" style="132" customWidth="1"/>
    <col min="13294" max="13535" width="9" style="132"/>
    <col min="13536" max="13536" width="19.7109375" style="132" customWidth="1"/>
    <col min="13537" max="13549" width="10.7109375" style="132" customWidth="1"/>
    <col min="13550" max="13791" width="9" style="132"/>
    <col min="13792" max="13792" width="19.7109375" style="132" customWidth="1"/>
    <col min="13793" max="13805" width="10.7109375" style="132" customWidth="1"/>
    <col min="13806" max="14047" width="9" style="132"/>
    <col min="14048" max="14048" width="19.7109375" style="132" customWidth="1"/>
    <col min="14049" max="14061" width="10.7109375" style="132" customWidth="1"/>
    <col min="14062" max="14303" width="9" style="132"/>
    <col min="14304" max="14304" width="19.7109375" style="132" customWidth="1"/>
    <col min="14305" max="14317" width="10.7109375" style="132" customWidth="1"/>
    <col min="14318" max="14559" width="9" style="132"/>
    <col min="14560" max="14560" width="19.7109375" style="132" customWidth="1"/>
    <col min="14561" max="14573" width="10.7109375" style="132" customWidth="1"/>
    <col min="14574" max="14815" width="9" style="132"/>
    <col min="14816" max="14816" width="19.7109375" style="132" customWidth="1"/>
    <col min="14817" max="14829" width="10.7109375" style="132" customWidth="1"/>
    <col min="14830" max="15071" width="9" style="132"/>
    <col min="15072" max="15072" width="19.7109375" style="132" customWidth="1"/>
    <col min="15073" max="15085" width="10.7109375" style="132" customWidth="1"/>
    <col min="15086" max="15327" width="9" style="132"/>
    <col min="15328" max="15328" width="19.7109375" style="132" customWidth="1"/>
    <col min="15329" max="15341" width="10.7109375" style="132" customWidth="1"/>
    <col min="15342" max="15583" width="9" style="132"/>
    <col min="15584" max="15584" width="19.7109375" style="132" customWidth="1"/>
    <col min="15585" max="15597" width="10.7109375" style="132" customWidth="1"/>
    <col min="15598" max="15839" width="9" style="132"/>
    <col min="15840" max="15840" width="19.7109375" style="132" customWidth="1"/>
    <col min="15841" max="15853" width="10.7109375" style="132" customWidth="1"/>
    <col min="15854" max="16095" width="9" style="132"/>
    <col min="16096" max="16096" width="19.7109375" style="132" customWidth="1"/>
    <col min="16097" max="16109" width="10.7109375" style="132" customWidth="1"/>
    <col min="16110" max="16384" width="9" style="132"/>
  </cols>
  <sheetData>
    <row r="1" spans="1:14" ht="24.95" customHeight="1" x14ac:dyDescent="0.2">
      <c r="A1" s="28" t="s">
        <v>600</v>
      </c>
      <c r="B1" s="32"/>
    </row>
    <row r="2" spans="1:14" ht="24.95" customHeight="1" thickBot="1" x14ac:dyDescent="0.25">
      <c r="A2" s="1434" t="s">
        <v>956</v>
      </c>
      <c r="B2" s="1434"/>
      <c r="C2" s="1434"/>
      <c r="D2" s="1434"/>
      <c r="E2" s="1434"/>
      <c r="F2" s="1434"/>
      <c r="G2" s="1434"/>
      <c r="H2" s="1434"/>
      <c r="I2" s="1434"/>
      <c r="J2" s="1434"/>
      <c r="K2" s="1434"/>
      <c r="L2" s="1434"/>
      <c r="M2" s="1434"/>
      <c r="N2" s="1434"/>
    </row>
    <row r="3" spans="1:14" ht="20.100000000000001" customHeight="1" x14ac:dyDescent="0.2">
      <c r="A3" s="1280" t="s">
        <v>504</v>
      </c>
      <c r="B3" s="1433" t="s">
        <v>601</v>
      </c>
      <c r="C3" s="1435"/>
      <c r="D3" s="1435"/>
      <c r="E3" s="1435"/>
      <c r="F3" s="1435"/>
      <c r="G3" s="1435"/>
      <c r="H3" s="1435"/>
      <c r="I3" s="1435"/>
      <c r="J3" s="1435"/>
      <c r="K3" s="1435"/>
      <c r="L3" s="1435"/>
      <c r="M3" s="1435"/>
      <c r="N3" s="1435"/>
    </row>
    <row r="4" spans="1:14" ht="20.100000000000001" customHeight="1" x14ac:dyDescent="0.2">
      <c r="A4" s="1282"/>
      <c r="B4" s="1134" t="s">
        <v>15</v>
      </c>
      <c r="C4" s="1134" t="s">
        <v>85</v>
      </c>
      <c r="D4" s="1134" t="s">
        <v>86</v>
      </c>
      <c r="E4" s="1134" t="s">
        <v>87</v>
      </c>
      <c r="F4" s="1134" t="s">
        <v>88</v>
      </c>
      <c r="G4" s="1134" t="s">
        <v>89</v>
      </c>
      <c r="H4" s="1134" t="s">
        <v>90</v>
      </c>
      <c r="I4" s="1134" t="s">
        <v>93</v>
      </c>
      <c r="J4" s="1134" t="s">
        <v>94</v>
      </c>
      <c r="K4" s="1134" t="s">
        <v>95</v>
      </c>
      <c r="L4" s="1134" t="s">
        <v>96</v>
      </c>
      <c r="M4" s="1134" t="s">
        <v>97</v>
      </c>
      <c r="N4" s="1135" t="s">
        <v>98</v>
      </c>
    </row>
    <row r="5" spans="1:14" ht="20.100000000000001" customHeight="1" x14ac:dyDescent="0.2">
      <c r="A5" s="1138" t="s">
        <v>21</v>
      </c>
      <c r="B5" s="178">
        <f>SUM(B6,B14,B24,B29,B33)</f>
        <v>10464720</v>
      </c>
      <c r="C5" s="178">
        <f t="shared" ref="C5:N5" si="0">SUM(C6,C14,C24,C29,C33)</f>
        <v>973054</v>
      </c>
      <c r="D5" s="178">
        <f t="shared" si="0"/>
        <v>766128</v>
      </c>
      <c r="E5" s="178">
        <f t="shared" si="0"/>
        <v>824866</v>
      </c>
      <c r="F5" s="178">
        <f t="shared" si="0"/>
        <v>773374</v>
      </c>
      <c r="G5" s="178">
        <f t="shared" si="0"/>
        <v>859355</v>
      </c>
      <c r="H5" s="178">
        <f t="shared" si="0"/>
        <v>950435.00000000012</v>
      </c>
      <c r="I5" s="178">
        <f t="shared" si="0"/>
        <v>922162</v>
      </c>
      <c r="J5" s="178">
        <f t="shared" si="0"/>
        <v>905027</v>
      </c>
      <c r="K5" s="178">
        <f t="shared" si="0"/>
        <v>873807</v>
      </c>
      <c r="L5" s="178">
        <f t="shared" si="0"/>
        <v>914915.00000000012</v>
      </c>
      <c r="M5" s="178">
        <f t="shared" si="0"/>
        <v>837499</v>
      </c>
      <c r="N5" s="178">
        <f t="shared" si="0"/>
        <v>864098</v>
      </c>
    </row>
    <row r="6" spans="1:14" ht="20.100000000000001" customHeight="1" x14ac:dyDescent="0.2">
      <c r="A6" s="57" t="s">
        <v>505</v>
      </c>
      <c r="B6" s="691">
        <f>SUM(B7:B13)</f>
        <v>164514</v>
      </c>
      <c r="C6" s="691">
        <f t="shared" ref="C6:N6" si="1">SUM(C7:C13)</f>
        <v>13682</v>
      </c>
      <c r="D6" s="691">
        <f t="shared" si="1"/>
        <v>11512</v>
      </c>
      <c r="E6" s="691">
        <f t="shared" si="1"/>
        <v>12349</v>
      </c>
      <c r="F6" s="691">
        <f t="shared" si="1"/>
        <v>10857</v>
      </c>
      <c r="G6" s="691">
        <f t="shared" si="1"/>
        <v>13026</v>
      </c>
      <c r="H6" s="691">
        <f t="shared" si="1"/>
        <v>15230</v>
      </c>
      <c r="I6" s="691">
        <f t="shared" si="1"/>
        <v>13807</v>
      </c>
      <c r="J6" s="691">
        <f t="shared" si="1"/>
        <v>15749</v>
      </c>
      <c r="K6" s="691">
        <f t="shared" si="1"/>
        <v>14788</v>
      </c>
      <c r="L6" s="691">
        <f t="shared" si="1"/>
        <v>14718</v>
      </c>
      <c r="M6" s="691">
        <f t="shared" si="1"/>
        <v>13767</v>
      </c>
      <c r="N6" s="691">
        <f t="shared" si="1"/>
        <v>15029</v>
      </c>
    </row>
    <row r="7" spans="1:14" ht="20.100000000000001" customHeight="1" x14ac:dyDescent="0.2">
      <c r="A7" s="59" t="s">
        <v>219</v>
      </c>
      <c r="B7" s="692">
        <f t="shared" ref="B7:N22" si="2">B48+B89</f>
        <v>32</v>
      </c>
      <c r="C7" s="692">
        <f t="shared" si="2"/>
        <v>0</v>
      </c>
      <c r="D7" s="692">
        <f t="shared" si="2"/>
        <v>0</v>
      </c>
      <c r="E7" s="692">
        <f t="shared" si="2"/>
        <v>0</v>
      </c>
      <c r="F7" s="692">
        <f t="shared" si="2"/>
        <v>0</v>
      </c>
      <c r="G7" s="692">
        <f t="shared" si="2"/>
        <v>0</v>
      </c>
      <c r="H7" s="692">
        <f t="shared" si="2"/>
        <v>0</v>
      </c>
      <c r="I7" s="692">
        <f t="shared" si="2"/>
        <v>0</v>
      </c>
      <c r="J7" s="692">
        <f t="shared" si="2"/>
        <v>0</v>
      </c>
      <c r="K7" s="692">
        <f t="shared" si="2"/>
        <v>0</v>
      </c>
      <c r="L7" s="692">
        <f t="shared" si="2"/>
        <v>0</v>
      </c>
      <c r="M7" s="692">
        <f t="shared" si="2"/>
        <v>32</v>
      </c>
      <c r="N7" s="692">
        <f t="shared" si="2"/>
        <v>0</v>
      </c>
    </row>
    <row r="8" spans="1:14" ht="20.100000000000001" customHeight="1" x14ac:dyDescent="0.2">
      <c r="A8" s="59" t="s">
        <v>220</v>
      </c>
      <c r="B8" s="692">
        <f t="shared" si="2"/>
        <v>0</v>
      </c>
      <c r="C8" s="692">
        <f t="shared" si="2"/>
        <v>0</v>
      </c>
      <c r="D8" s="692">
        <f t="shared" si="2"/>
        <v>0</v>
      </c>
      <c r="E8" s="692">
        <f t="shared" si="2"/>
        <v>0</v>
      </c>
      <c r="F8" s="692">
        <f t="shared" si="2"/>
        <v>0</v>
      </c>
      <c r="G8" s="692">
        <f t="shared" si="2"/>
        <v>0</v>
      </c>
      <c r="H8" s="692">
        <f t="shared" si="2"/>
        <v>0</v>
      </c>
      <c r="I8" s="692">
        <f t="shared" si="2"/>
        <v>0</v>
      </c>
      <c r="J8" s="692">
        <f t="shared" si="2"/>
        <v>0</v>
      </c>
      <c r="K8" s="692">
        <f t="shared" si="2"/>
        <v>0</v>
      </c>
      <c r="L8" s="692">
        <f t="shared" si="2"/>
        <v>0</v>
      </c>
      <c r="M8" s="692">
        <f t="shared" si="2"/>
        <v>0</v>
      </c>
      <c r="N8" s="692">
        <f t="shared" si="2"/>
        <v>0</v>
      </c>
    </row>
    <row r="9" spans="1:14" ht="20.100000000000001" customHeight="1" x14ac:dyDescent="0.2">
      <c r="A9" s="59" t="s">
        <v>114</v>
      </c>
      <c r="B9" s="692">
        <f t="shared" si="2"/>
        <v>119336</v>
      </c>
      <c r="C9" s="692">
        <f t="shared" si="2"/>
        <v>11910</v>
      </c>
      <c r="D9" s="692">
        <f t="shared" si="2"/>
        <v>8451</v>
      </c>
      <c r="E9" s="692">
        <f t="shared" si="2"/>
        <v>9348</v>
      </c>
      <c r="F9" s="692">
        <f t="shared" si="2"/>
        <v>7545.9999999999991</v>
      </c>
      <c r="G9" s="692">
        <f t="shared" si="2"/>
        <v>9818</v>
      </c>
      <c r="H9" s="692">
        <f t="shared" si="2"/>
        <v>11096</v>
      </c>
      <c r="I9" s="692">
        <f t="shared" si="2"/>
        <v>9220</v>
      </c>
      <c r="J9" s="692">
        <f t="shared" si="2"/>
        <v>11013</v>
      </c>
      <c r="K9" s="692">
        <f t="shared" si="2"/>
        <v>10633</v>
      </c>
      <c r="L9" s="692">
        <f t="shared" si="2"/>
        <v>10630</v>
      </c>
      <c r="M9" s="692">
        <f t="shared" si="2"/>
        <v>9807</v>
      </c>
      <c r="N9" s="692">
        <f t="shared" si="2"/>
        <v>9864</v>
      </c>
    </row>
    <row r="10" spans="1:14" ht="20.100000000000001" customHeight="1" x14ac:dyDescent="0.2">
      <c r="A10" s="59" t="s">
        <v>120</v>
      </c>
      <c r="B10" s="692">
        <f t="shared" si="2"/>
        <v>44998</v>
      </c>
      <c r="C10" s="692">
        <f t="shared" si="2"/>
        <v>1763</v>
      </c>
      <c r="D10" s="692">
        <f t="shared" si="2"/>
        <v>3057</v>
      </c>
      <c r="E10" s="692">
        <f t="shared" si="2"/>
        <v>2999</v>
      </c>
      <c r="F10" s="692">
        <f t="shared" si="2"/>
        <v>3303.0000000000005</v>
      </c>
      <c r="G10" s="692">
        <f t="shared" si="2"/>
        <v>3197.9999999999995</v>
      </c>
      <c r="H10" s="692">
        <f t="shared" si="2"/>
        <v>4053</v>
      </c>
      <c r="I10" s="692">
        <f t="shared" si="2"/>
        <v>4582</v>
      </c>
      <c r="J10" s="692">
        <f t="shared" si="2"/>
        <v>4733</v>
      </c>
      <c r="K10" s="692">
        <f t="shared" si="2"/>
        <v>4145</v>
      </c>
      <c r="L10" s="692">
        <f t="shared" si="2"/>
        <v>4077</v>
      </c>
      <c r="M10" s="692">
        <f t="shared" si="2"/>
        <v>3923</v>
      </c>
      <c r="N10" s="692">
        <f t="shared" si="2"/>
        <v>5165</v>
      </c>
    </row>
    <row r="11" spans="1:14" ht="20.100000000000001" customHeight="1" x14ac:dyDescent="0.2">
      <c r="A11" s="59" t="s">
        <v>506</v>
      </c>
      <c r="B11" s="692">
        <f t="shared" si="2"/>
        <v>0</v>
      </c>
      <c r="C11" s="692">
        <f t="shared" si="2"/>
        <v>0</v>
      </c>
      <c r="D11" s="692">
        <f t="shared" si="2"/>
        <v>0</v>
      </c>
      <c r="E11" s="692">
        <f t="shared" si="2"/>
        <v>0</v>
      </c>
      <c r="F11" s="692">
        <f t="shared" si="2"/>
        <v>0</v>
      </c>
      <c r="G11" s="692">
        <f t="shared" si="2"/>
        <v>0</v>
      </c>
      <c r="H11" s="692">
        <f t="shared" si="2"/>
        <v>0</v>
      </c>
      <c r="I11" s="692">
        <f t="shared" si="2"/>
        <v>0</v>
      </c>
      <c r="J11" s="692">
        <f t="shared" si="2"/>
        <v>0</v>
      </c>
      <c r="K11" s="692">
        <f t="shared" si="2"/>
        <v>0</v>
      </c>
      <c r="L11" s="692">
        <f t="shared" si="2"/>
        <v>0</v>
      </c>
      <c r="M11" s="692">
        <f t="shared" si="2"/>
        <v>0</v>
      </c>
      <c r="N11" s="692">
        <f t="shared" si="2"/>
        <v>0</v>
      </c>
    </row>
    <row r="12" spans="1:14" ht="20.100000000000001" customHeight="1" x14ac:dyDescent="0.2">
      <c r="A12" s="59" t="s">
        <v>226</v>
      </c>
      <c r="B12" s="692">
        <f t="shared" si="2"/>
        <v>148</v>
      </c>
      <c r="C12" s="692">
        <f t="shared" si="2"/>
        <v>9</v>
      </c>
      <c r="D12" s="692">
        <f t="shared" si="2"/>
        <v>4</v>
      </c>
      <c r="E12" s="692">
        <f t="shared" si="2"/>
        <v>2</v>
      </c>
      <c r="F12" s="692">
        <f t="shared" si="2"/>
        <v>8</v>
      </c>
      <c r="G12" s="692">
        <f t="shared" si="2"/>
        <v>10</v>
      </c>
      <c r="H12" s="692">
        <f t="shared" si="2"/>
        <v>81</v>
      </c>
      <c r="I12" s="692">
        <f t="shared" si="2"/>
        <v>5</v>
      </c>
      <c r="J12" s="692">
        <f t="shared" si="2"/>
        <v>3</v>
      </c>
      <c r="K12" s="692">
        <f t="shared" si="2"/>
        <v>10</v>
      </c>
      <c r="L12" s="692">
        <f t="shared" si="2"/>
        <v>11</v>
      </c>
      <c r="M12" s="692">
        <f t="shared" si="2"/>
        <v>5</v>
      </c>
      <c r="N12" s="692">
        <f t="shared" si="2"/>
        <v>0</v>
      </c>
    </row>
    <row r="13" spans="1:14" ht="20.100000000000001" customHeight="1" x14ac:dyDescent="0.2">
      <c r="A13" s="59" t="s">
        <v>507</v>
      </c>
      <c r="B13" s="692">
        <f t="shared" si="2"/>
        <v>0</v>
      </c>
      <c r="C13" s="692">
        <f t="shared" si="2"/>
        <v>0</v>
      </c>
      <c r="D13" s="692">
        <f t="shared" si="2"/>
        <v>0</v>
      </c>
      <c r="E13" s="692">
        <f t="shared" si="2"/>
        <v>0</v>
      </c>
      <c r="F13" s="692">
        <f t="shared" si="2"/>
        <v>0</v>
      </c>
      <c r="G13" s="692">
        <f t="shared" si="2"/>
        <v>0</v>
      </c>
      <c r="H13" s="692">
        <f t="shared" si="2"/>
        <v>0</v>
      </c>
      <c r="I13" s="692">
        <f t="shared" si="2"/>
        <v>0</v>
      </c>
      <c r="J13" s="692">
        <f t="shared" si="2"/>
        <v>0</v>
      </c>
      <c r="K13" s="692">
        <f t="shared" si="2"/>
        <v>0</v>
      </c>
      <c r="L13" s="692">
        <f t="shared" si="2"/>
        <v>0</v>
      </c>
      <c r="M13" s="692">
        <f t="shared" si="2"/>
        <v>0</v>
      </c>
      <c r="N13" s="692">
        <f t="shared" si="2"/>
        <v>0</v>
      </c>
    </row>
    <row r="14" spans="1:14" ht="20.100000000000001" customHeight="1" x14ac:dyDescent="0.2">
      <c r="A14" s="57" t="s">
        <v>537</v>
      </c>
      <c r="B14" s="691">
        <f t="shared" si="2"/>
        <v>469604</v>
      </c>
      <c r="C14" s="691">
        <f t="shared" si="2"/>
        <v>42836</v>
      </c>
      <c r="D14" s="691">
        <f t="shared" si="2"/>
        <v>32570.999999999996</v>
      </c>
      <c r="E14" s="691">
        <f t="shared" si="2"/>
        <v>34680</v>
      </c>
      <c r="F14" s="691">
        <f t="shared" si="2"/>
        <v>32835</v>
      </c>
      <c r="G14" s="691">
        <f t="shared" si="2"/>
        <v>34256</v>
      </c>
      <c r="H14" s="691">
        <f t="shared" si="2"/>
        <v>59185.000000000015</v>
      </c>
      <c r="I14" s="691">
        <f t="shared" si="2"/>
        <v>40311</v>
      </c>
      <c r="J14" s="691">
        <f t="shared" si="2"/>
        <v>37291</v>
      </c>
      <c r="K14" s="691">
        <f t="shared" si="2"/>
        <v>37957.999999999993</v>
      </c>
      <c r="L14" s="691">
        <f t="shared" si="2"/>
        <v>40769</v>
      </c>
      <c r="M14" s="691">
        <f t="shared" si="2"/>
        <v>36790.000000000007</v>
      </c>
      <c r="N14" s="691">
        <f t="shared" si="2"/>
        <v>40122.000000000007</v>
      </c>
    </row>
    <row r="15" spans="1:14" ht="20.100000000000001" customHeight="1" x14ac:dyDescent="0.2">
      <c r="A15" s="59" t="s">
        <v>509</v>
      </c>
      <c r="B15" s="692">
        <f t="shared" si="2"/>
        <v>1636</v>
      </c>
      <c r="C15" s="692">
        <f t="shared" si="2"/>
        <v>487</v>
      </c>
      <c r="D15" s="692">
        <f t="shared" si="2"/>
        <v>405</v>
      </c>
      <c r="E15" s="692">
        <f t="shared" si="2"/>
        <v>0</v>
      </c>
      <c r="F15" s="692">
        <f t="shared" si="2"/>
        <v>501</v>
      </c>
      <c r="G15" s="692">
        <f t="shared" si="2"/>
        <v>0</v>
      </c>
      <c r="H15" s="692">
        <f t="shared" si="2"/>
        <v>0</v>
      </c>
      <c r="I15" s="692">
        <f t="shared" si="2"/>
        <v>0</v>
      </c>
      <c r="J15" s="692">
        <f t="shared" si="2"/>
        <v>0</v>
      </c>
      <c r="K15" s="692">
        <f t="shared" si="2"/>
        <v>0</v>
      </c>
      <c r="L15" s="692">
        <f t="shared" si="2"/>
        <v>0</v>
      </c>
      <c r="M15" s="692">
        <f t="shared" si="2"/>
        <v>0</v>
      </c>
      <c r="N15" s="692">
        <f t="shared" si="2"/>
        <v>243</v>
      </c>
    </row>
    <row r="16" spans="1:14" ht="20.100000000000001" customHeight="1" x14ac:dyDescent="0.2">
      <c r="A16" s="59" t="s">
        <v>115</v>
      </c>
      <c r="B16" s="692">
        <f t="shared" si="2"/>
        <v>153315</v>
      </c>
      <c r="C16" s="692">
        <f t="shared" si="2"/>
        <v>15625</v>
      </c>
      <c r="D16" s="692">
        <f t="shared" si="2"/>
        <v>11843</v>
      </c>
      <c r="E16" s="692">
        <f t="shared" si="2"/>
        <v>12480</v>
      </c>
      <c r="F16" s="692">
        <f t="shared" si="2"/>
        <v>11601</v>
      </c>
      <c r="G16" s="692">
        <f t="shared" si="2"/>
        <v>11057</v>
      </c>
      <c r="H16" s="692">
        <f t="shared" si="2"/>
        <v>20239</v>
      </c>
      <c r="I16" s="692">
        <f t="shared" si="2"/>
        <v>12883</v>
      </c>
      <c r="J16" s="692">
        <f t="shared" si="2"/>
        <v>11223</v>
      </c>
      <c r="K16" s="692">
        <f t="shared" si="2"/>
        <v>11971</v>
      </c>
      <c r="L16" s="692">
        <f t="shared" si="2"/>
        <v>11553</v>
      </c>
      <c r="M16" s="692">
        <f t="shared" si="2"/>
        <v>10472</v>
      </c>
      <c r="N16" s="692">
        <f t="shared" si="2"/>
        <v>12368</v>
      </c>
    </row>
    <row r="17" spans="1:14" ht="20.100000000000001" customHeight="1" x14ac:dyDescent="0.2">
      <c r="A17" s="59" t="s">
        <v>116</v>
      </c>
      <c r="B17" s="692">
        <f t="shared" si="2"/>
        <v>119674</v>
      </c>
      <c r="C17" s="692">
        <f t="shared" si="2"/>
        <v>10063</v>
      </c>
      <c r="D17" s="692">
        <f t="shared" si="2"/>
        <v>6242</v>
      </c>
      <c r="E17" s="692">
        <f t="shared" si="2"/>
        <v>7515</v>
      </c>
      <c r="F17" s="692">
        <f t="shared" si="2"/>
        <v>7153</v>
      </c>
      <c r="G17" s="692">
        <f t="shared" si="2"/>
        <v>8471</v>
      </c>
      <c r="H17" s="692">
        <f t="shared" si="2"/>
        <v>13928</v>
      </c>
      <c r="I17" s="692">
        <f t="shared" si="2"/>
        <v>11312</v>
      </c>
      <c r="J17" s="692">
        <f t="shared" si="2"/>
        <v>10627</v>
      </c>
      <c r="K17" s="692">
        <f t="shared" si="2"/>
        <v>10302</v>
      </c>
      <c r="L17" s="692">
        <f t="shared" si="2"/>
        <v>12224</v>
      </c>
      <c r="M17" s="692">
        <f t="shared" si="2"/>
        <v>11115</v>
      </c>
      <c r="N17" s="692">
        <f t="shared" si="2"/>
        <v>10722</v>
      </c>
    </row>
    <row r="18" spans="1:14" ht="20.100000000000001" customHeight="1" x14ac:dyDescent="0.2">
      <c r="A18" s="59" t="s">
        <v>510</v>
      </c>
      <c r="B18" s="692">
        <f t="shared" si="2"/>
        <v>40</v>
      </c>
      <c r="C18" s="692">
        <f t="shared" si="2"/>
        <v>0</v>
      </c>
      <c r="D18" s="692">
        <f t="shared" si="2"/>
        <v>0</v>
      </c>
      <c r="E18" s="692">
        <f t="shared" si="2"/>
        <v>0</v>
      </c>
      <c r="F18" s="692">
        <f t="shared" si="2"/>
        <v>0</v>
      </c>
      <c r="G18" s="692">
        <f t="shared" si="2"/>
        <v>36</v>
      </c>
      <c r="H18" s="692">
        <f t="shared" si="2"/>
        <v>0</v>
      </c>
      <c r="I18" s="692">
        <f t="shared" si="2"/>
        <v>0</v>
      </c>
      <c r="J18" s="692">
        <f t="shared" si="2"/>
        <v>4</v>
      </c>
      <c r="K18" s="692">
        <f t="shared" si="2"/>
        <v>0</v>
      </c>
      <c r="L18" s="692">
        <f t="shared" si="2"/>
        <v>0</v>
      </c>
      <c r="M18" s="692">
        <f t="shared" si="2"/>
        <v>0</v>
      </c>
      <c r="N18" s="692">
        <f t="shared" si="2"/>
        <v>0</v>
      </c>
    </row>
    <row r="19" spans="1:14" ht="20.100000000000001" customHeight="1" x14ac:dyDescent="0.2">
      <c r="A19" s="59" t="s">
        <v>511</v>
      </c>
      <c r="B19" s="692">
        <f t="shared" si="2"/>
        <v>4</v>
      </c>
      <c r="C19" s="692">
        <f t="shared" si="2"/>
        <v>0</v>
      </c>
      <c r="D19" s="692">
        <f t="shared" si="2"/>
        <v>0</v>
      </c>
      <c r="E19" s="692">
        <f t="shared" si="2"/>
        <v>0</v>
      </c>
      <c r="F19" s="692">
        <f t="shared" si="2"/>
        <v>0</v>
      </c>
      <c r="G19" s="692">
        <f t="shared" si="2"/>
        <v>4</v>
      </c>
      <c r="H19" s="692">
        <f t="shared" si="2"/>
        <v>0</v>
      </c>
      <c r="I19" s="692">
        <f t="shared" si="2"/>
        <v>0</v>
      </c>
      <c r="J19" s="692">
        <f t="shared" si="2"/>
        <v>0</v>
      </c>
      <c r="K19" s="692">
        <f t="shared" si="2"/>
        <v>0</v>
      </c>
      <c r="L19" s="692">
        <f t="shared" si="2"/>
        <v>0</v>
      </c>
      <c r="M19" s="692">
        <f t="shared" si="2"/>
        <v>0</v>
      </c>
      <c r="N19" s="692">
        <f t="shared" si="2"/>
        <v>0</v>
      </c>
    </row>
    <row r="20" spans="1:14" ht="20.100000000000001" customHeight="1" x14ac:dyDescent="0.2">
      <c r="A20" s="59" t="s">
        <v>122</v>
      </c>
      <c r="B20" s="692">
        <f t="shared" si="2"/>
        <v>150500</v>
      </c>
      <c r="C20" s="692">
        <f t="shared" si="2"/>
        <v>12416</v>
      </c>
      <c r="D20" s="692">
        <f t="shared" si="2"/>
        <v>10842</v>
      </c>
      <c r="E20" s="692">
        <f t="shared" si="2"/>
        <v>11566</v>
      </c>
      <c r="F20" s="692">
        <f t="shared" si="2"/>
        <v>10382</v>
      </c>
      <c r="G20" s="692">
        <f t="shared" si="2"/>
        <v>11685</v>
      </c>
      <c r="H20" s="692">
        <f t="shared" si="2"/>
        <v>19784</v>
      </c>
      <c r="I20" s="692">
        <f t="shared" si="2"/>
        <v>12364</v>
      </c>
      <c r="J20" s="692">
        <f t="shared" si="2"/>
        <v>12232</v>
      </c>
      <c r="K20" s="692">
        <f t="shared" si="2"/>
        <v>11684</v>
      </c>
      <c r="L20" s="692">
        <f t="shared" si="2"/>
        <v>12818</v>
      </c>
      <c r="M20" s="692">
        <f t="shared" si="2"/>
        <v>11781</v>
      </c>
      <c r="N20" s="692">
        <f t="shared" si="2"/>
        <v>12946</v>
      </c>
    </row>
    <row r="21" spans="1:14" ht="20.100000000000001" customHeight="1" x14ac:dyDescent="0.2">
      <c r="A21" s="59" t="s">
        <v>512</v>
      </c>
      <c r="B21" s="692">
        <f t="shared" si="2"/>
        <v>0</v>
      </c>
      <c r="C21" s="692">
        <f t="shared" si="2"/>
        <v>0</v>
      </c>
      <c r="D21" s="692">
        <f t="shared" si="2"/>
        <v>0</v>
      </c>
      <c r="E21" s="692">
        <f t="shared" si="2"/>
        <v>0</v>
      </c>
      <c r="F21" s="692">
        <f t="shared" si="2"/>
        <v>0</v>
      </c>
      <c r="G21" s="692">
        <f t="shared" si="2"/>
        <v>0</v>
      </c>
      <c r="H21" s="692">
        <f t="shared" si="2"/>
        <v>0</v>
      </c>
      <c r="I21" s="692">
        <f t="shared" si="2"/>
        <v>0</v>
      </c>
      <c r="J21" s="692">
        <f t="shared" si="2"/>
        <v>0</v>
      </c>
      <c r="K21" s="692">
        <f t="shared" si="2"/>
        <v>0</v>
      </c>
      <c r="L21" s="692">
        <f t="shared" si="2"/>
        <v>0</v>
      </c>
      <c r="M21" s="692">
        <f t="shared" si="2"/>
        <v>0</v>
      </c>
      <c r="N21" s="692">
        <f t="shared" si="2"/>
        <v>0</v>
      </c>
    </row>
    <row r="22" spans="1:14" ht="20.100000000000001" customHeight="1" x14ac:dyDescent="0.2">
      <c r="A22" s="59" t="s">
        <v>124</v>
      </c>
      <c r="B22" s="692">
        <f t="shared" si="2"/>
        <v>44435</v>
      </c>
      <c r="C22" s="692">
        <f t="shared" si="2"/>
        <v>4245</v>
      </c>
      <c r="D22" s="692">
        <f t="shared" si="2"/>
        <v>3239</v>
      </c>
      <c r="E22" s="692">
        <f t="shared" si="2"/>
        <v>3119</v>
      </c>
      <c r="F22" s="692">
        <f t="shared" si="2"/>
        <v>3198</v>
      </c>
      <c r="G22" s="692">
        <f t="shared" si="2"/>
        <v>3003</v>
      </c>
      <c r="H22" s="692">
        <f t="shared" si="2"/>
        <v>5234</v>
      </c>
      <c r="I22" s="692">
        <f t="shared" si="2"/>
        <v>3752</v>
      </c>
      <c r="J22" s="692">
        <f t="shared" si="2"/>
        <v>3205</v>
      </c>
      <c r="K22" s="692">
        <f t="shared" si="2"/>
        <v>4001</v>
      </c>
      <c r="L22" s="692">
        <f t="shared" si="2"/>
        <v>4174</v>
      </c>
      <c r="M22" s="692">
        <f t="shared" si="2"/>
        <v>3422</v>
      </c>
      <c r="N22" s="692">
        <f t="shared" si="2"/>
        <v>3843</v>
      </c>
    </row>
    <row r="23" spans="1:14" ht="20.100000000000001" customHeight="1" x14ac:dyDescent="0.2">
      <c r="A23" s="59" t="s">
        <v>513</v>
      </c>
      <c r="B23" s="692">
        <f t="shared" ref="B23:N37" si="3">B64+B105</f>
        <v>0</v>
      </c>
      <c r="C23" s="692">
        <f t="shared" si="3"/>
        <v>0</v>
      </c>
      <c r="D23" s="692">
        <f t="shared" si="3"/>
        <v>0</v>
      </c>
      <c r="E23" s="692">
        <f t="shared" si="3"/>
        <v>0</v>
      </c>
      <c r="F23" s="692">
        <f t="shared" si="3"/>
        <v>0</v>
      </c>
      <c r="G23" s="692">
        <f t="shared" si="3"/>
        <v>0</v>
      </c>
      <c r="H23" s="692">
        <f t="shared" si="3"/>
        <v>0</v>
      </c>
      <c r="I23" s="692">
        <f t="shared" si="3"/>
        <v>0</v>
      </c>
      <c r="J23" s="692">
        <f t="shared" si="3"/>
        <v>0</v>
      </c>
      <c r="K23" s="692">
        <f t="shared" si="3"/>
        <v>0</v>
      </c>
      <c r="L23" s="692">
        <f t="shared" si="3"/>
        <v>0</v>
      </c>
      <c r="M23" s="692">
        <f t="shared" si="3"/>
        <v>0</v>
      </c>
      <c r="N23" s="692">
        <f t="shared" si="3"/>
        <v>0</v>
      </c>
    </row>
    <row r="24" spans="1:14" ht="20.100000000000001" customHeight="1" x14ac:dyDescent="0.2">
      <c r="A24" s="57" t="s">
        <v>556</v>
      </c>
      <c r="B24" s="691">
        <f t="shared" si="3"/>
        <v>9007140</v>
      </c>
      <c r="C24" s="691">
        <f t="shared" si="3"/>
        <v>832842</v>
      </c>
      <c r="D24" s="691">
        <f t="shared" si="3"/>
        <v>656704</v>
      </c>
      <c r="E24" s="691">
        <f t="shared" si="3"/>
        <v>716630</v>
      </c>
      <c r="F24" s="691">
        <f t="shared" si="3"/>
        <v>669815</v>
      </c>
      <c r="G24" s="691">
        <f t="shared" si="3"/>
        <v>748813</v>
      </c>
      <c r="H24" s="691">
        <f t="shared" si="3"/>
        <v>799925.00000000012</v>
      </c>
      <c r="I24" s="691">
        <f t="shared" si="3"/>
        <v>798755</v>
      </c>
      <c r="J24" s="691">
        <f t="shared" si="3"/>
        <v>781136</v>
      </c>
      <c r="K24" s="691">
        <f t="shared" si="3"/>
        <v>752938</v>
      </c>
      <c r="L24" s="691">
        <f t="shared" si="3"/>
        <v>788276.00000000012</v>
      </c>
      <c r="M24" s="691">
        <f t="shared" si="3"/>
        <v>723180</v>
      </c>
      <c r="N24" s="691">
        <f t="shared" si="3"/>
        <v>738126</v>
      </c>
    </row>
    <row r="25" spans="1:14" ht="20.100000000000001" customHeight="1" x14ac:dyDescent="0.2">
      <c r="A25" s="59" t="s">
        <v>515</v>
      </c>
      <c r="B25" s="692">
        <f t="shared" si="3"/>
        <v>850</v>
      </c>
      <c r="C25" s="692">
        <f t="shared" si="3"/>
        <v>0</v>
      </c>
      <c r="D25" s="692">
        <f t="shared" si="3"/>
        <v>0</v>
      </c>
      <c r="E25" s="692">
        <f t="shared" si="3"/>
        <v>850</v>
      </c>
      <c r="F25" s="692">
        <f t="shared" si="3"/>
        <v>0</v>
      </c>
      <c r="G25" s="692">
        <f t="shared" si="3"/>
        <v>0</v>
      </c>
      <c r="H25" s="692">
        <f t="shared" si="3"/>
        <v>0</v>
      </c>
      <c r="I25" s="692">
        <f t="shared" si="3"/>
        <v>0</v>
      </c>
      <c r="J25" s="692">
        <f t="shared" si="3"/>
        <v>0</v>
      </c>
      <c r="K25" s="692">
        <f t="shared" si="3"/>
        <v>0</v>
      </c>
      <c r="L25" s="692">
        <f t="shared" si="3"/>
        <v>0</v>
      </c>
      <c r="M25" s="692">
        <f t="shared" si="3"/>
        <v>0</v>
      </c>
      <c r="N25" s="692">
        <f t="shared" si="3"/>
        <v>0</v>
      </c>
    </row>
    <row r="26" spans="1:14" ht="20.100000000000001" customHeight="1" x14ac:dyDescent="0.2">
      <c r="A26" s="59" t="s">
        <v>119</v>
      </c>
      <c r="B26" s="692">
        <f t="shared" si="3"/>
        <v>208415</v>
      </c>
      <c r="C26" s="692">
        <f t="shared" si="3"/>
        <v>18438</v>
      </c>
      <c r="D26" s="692">
        <f t="shared" si="3"/>
        <v>12971</v>
      </c>
      <c r="E26" s="692">
        <f t="shared" si="3"/>
        <v>13503.000000000002</v>
      </c>
      <c r="F26" s="692">
        <f t="shared" si="3"/>
        <v>14473</v>
      </c>
      <c r="G26" s="692">
        <f t="shared" si="3"/>
        <v>19719</v>
      </c>
      <c r="H26" s="692">
        <f t="shared" si="3"/>
        <v>22560</v>
      </c>
      <c r="I26" s="692">
        <f t="shared" si="3"/>
        <v>21318</v>
      </c>
      <c r="J26" s="692">
        <f t="shared" si="3"/>
        <v>19003</v>
      </c>
      <c r="K26" s="692">
        <f t="shared" si="3"/>
        <v>17128</v>
      </c>
      <c r="L26" s="692">
        <f t="shared" si="3"/>
        <v>17762</v>
      </c>
      <c r="M26" s="692">
        <f t="shared" si="3"/>
        <v>14569</v>
      </c>
      <c r="N26" s="692">
        <f t="shared" si="3"/>
        <v>16971</v>
      </c>
    </row>
    <row r="27" spans="1:14" ht="20.100000000000001" customHeight="1" x14ac:dyDescent="0.2">
      <c r="A27" s="59" t="s">
        <v>123</v>
      </c>
      <c r="B27" s="692">
        <f t="shared" si="3"/>
        <v>2055285</v>
      </c>
      <c r="C27" s="692">
        <f t="shared" si="3"/>
        <v>194882</v>
      </c>
      <c r="D27" s="692">
        <f t="shared" si="3"/>
        <v>160192</v>
      </c>
      <c r="E27" s="692">
        <f t="shared" si="3"/>
        <v>163418</v>
      </c>
      <c r="F27" s="692">
        <f t="shared" si="3"/>
        <v>150899</v>
      </c>
      <c r="G27" s="692">
        <f t="shared" si="3"/>
        <v>163534</v>
      </c>
      <c r="H27" s="692">
        <f t="shared" si="3"/>
        <v>206690.00000000003</v>
      </c>
      <c r="I27" s="692">
        <f t="shared" si="3"/>
        <v>187738</v>
      </c>
      <c r="J27" s="692">
        <f t="shared" si="3"/>
        <v>166117</v>
      </c>
      <c r="K27" s="692">
        <f t="shared" si="3"/>
        <v>161581</v>
      </c>
      <c r="L27" s="692">
        <f t="shared" si="3"/>
        <v>175979</v>
      </c>
      <c r="M27" s="692">
        <f t="shared" si="3"/>
        <v>157473</v>
      </c>
      <c r="N27" s="692">
        <f t="shared" si="3"/>
        <v>166782</v>
      </c>
    </row>
    <row r="28" spans="1:14" ht="20.100000000000001" customHeight="1" x14ac:dyDescent="0.2">
      <c r="A28" s="59" t="s">
        <v>127</v>
      </c>
      <c r="B28" s="692">
        <f t="shared" si="3"/>
        <v>6742590</v>
      </c>
      <c r="C28" s="692">
        <f t="shared" si="3"/>
        <v>619522</v>
      </c>
      <c r="D28" s="692">
        <f t="shared" si="3"/>
        <v>483541</v>
      </c>
      <c r="E28" s="692">
        <f t="shared" si="3"/>
        <v>538859</v>
      </c>
      <c r="F28" s="692">
        <f t="shared" si="3"/>
        <v>504443</v>
      </c>
      <c r="G28" s="692">
        <f t="shared" si="3"/>
        <v>565560</v>
      </c>
      <c r="H28" s="692">
        <f t="shared" si="3"/>
        <v>570675</v>
      </c>
      <c r="I28" s="692">
        <f t="shared" si="3"/>
        <v>589699</v>
      </c>
      <c r="J28" s="692">
        <f t="shared" si="3"/>
        <v>596016</v>
      </c>
      <c r="K28" s="692">
        <f t="shared" si="3"/>
        <v>574229</v>
      </c>
      <c r="L28" s="692">
        <f t="shared" si="3"/>
        <v>594535</v>
      </c>
      <c r="M28" s="692">
        <f t="shared" si="3"/>
        <v>551138</v>
      </c>
      <c r="N28" s="692">
        <f t="shared" si="3"/>
        <v>554373</v>
      </c>
    </row>
    <row r="29" spans="1:14" ht="20.100000000000001" customHeight="1" x14ac:dyDescent="0.2">
      <c r="A29" s="57" t="s">
        <v>574</v>
      </c>
      <c r="B29" s="692">
        <f t="shared" si="3"/>
        <v>501185</v>
      </c>
      <c r="C29" s="692">
        <f t="shared" si="3"/>
        <v>58574</v>
      </c>
      <c r="D29" s="692">
        <f t="shared" si="3"/>
        <v>46248</v>
      </c>
      <c r="E29" s="692">
        <f t="shared" si="3"/>
        <v>39055.999999999993</v>
      </c>
      <c r="F29" s="692">
        <f t="shared" si="3"/>
        <v>36958</v>
      </c>
      <c r="G29" s="692">
        <f t="shared" si="3"/>
        <v>37633</v>
      </c>
      <c r="H29" s="692">
        <f t="shared" si="3"/>
        <v>43082.000000000007</v>
      </c>
      <c r="I29" s="692">
        <f t="shared" si="3"/>
        <v>37965</v>
      </c>
      <c r="J29" s="692">
        <f t="shared" si="3"/>
        <v>41604</v>
      </c>
      <c r="K29" s="692">
        <f t="shared" si="3"/>
        <v>41160</v>
      </c>
      <c r="L29" s="692">
        <f t="shared" si="3"/>
        <v>40614</v>
      </c>
      <c r="M29" s="692">
        <f t="shared" si="3"/>
        <v>37226</v>
      </c>
      <c r="N29" s="692">
        <f t="shared" si="3"/>
        <v>41065</v>
      </c>
    </row>
    <row r="30" spans="1:14" ht="20.100000000000001" customHeight="1" x14ac:dyDescent="0.2">
      <c r="A30" s="59" t="s">
        <v>121</v>
      </c>
      <c r="B30" s="692">
        <f t="shared" si="3"/>
        <v>116756</v>
      </c>
      <c r="C30" s="692">
        <f t="shared" si="3"/>
        <v>10271</v>
      </c>
      <c r="D30" s="692">
        <f t="shared" si="3"/>
        <v>7633</v>
      </c>
      <c r="E30" s="692">
        <f t="shared" si="3"/>
        <v>8935</v>
      </c>
      <c r="F30" s="692">
        <f t="shared" si="3"/>
        <v>9312</v>
      </c>
      <c r="G30" s="692">
        <f t="shared" si="3"/>
        <v>10340</v>
      </c>
      <c r="H30" s="692">
        <f t="shared" si="3"/>
        <v>10566</v>
      </c>
      <c r="I30" s="692">
        <f t="shared" si="3"/>
        <v>9796</v>
      </c>
      <c r="J30" s="692">
        <f t="shared" si="3"/>
        <v>10134</v>
      </c>
      <c r="K30" s="692">
        <f t="shared" si="3"/>
        <v>10405</v>
      </c>
      <c r="L30" s="692">
        <f t="shared" si="3"/>
        <v>9949</v>
      </c>
      <c r="M30" s="692">
        <f t="shared" si="3"/>
        <v>10804</v>
      </c>
      <c r="N30" s="692">
        <f t="shared" si="3"/>
        <v>8611</v>
      </c>
    </row>
    <row r="31" spans="1:14" ht="20.100000000000001" customHeight="1" x14ac:dyDescent="0.2">
      <c r="A31" s="59" t="s">
        <v>130</v>
      </c>
      <c r="B31" s="692">
        <f t="shared" si="3"/>
        <v>298538</v>
      </c>
      <c r="C31" s="692">
        <f t="shared" si="3"/>
        <v>28278</v>
      </c>
      <c r="D31" s="692">
        <f t="shared" si="3"/>
        <v>22545</v>
      </c>
      <c r="E31" s="692">
        <f t="shared" si="3"/>
        <v>24155</v>
      </c>
      <c r="F31" s="692">
        <f t="shared" si="3"/>
        <v>22743</v>
      </c>
      <c r="G31" s="692">
        <f t="shared" si="3"/>
        <v>23686</v>
      </c>
      <c r="H31" s="692">
        <f t="shared" si="3"/>
        <v>28792</v>
      </c>
      <c r="I31" s="692">
        <f t="shared" si="3"/>
        <v>23770</v>
      </c>
      <c r="J31" s="692">
        <f t="shared" si="3"/>
        <v>28640</v>
      </c>
      <c r="K31" s="692">
        <f t="shared" si="3"/>
        <v>26166</v>
      </c>
      <c r="L31" s="692">
        <f t="shared" si="3"/>
        <v>26774</v>
      </c>
      <c r="M31" s="692">
        <f t="shared" si="3"/>
        <v>21993</v>
      </c>
      <c r="N31" s="692">
        <f t="shared" si="3"/>
        <v>20996</v>
      </c>
    </row>
    <row r="32" spans="1:14" ht="20.100000000000001" customHeight="1" x14ac:dyDescent="0.2">
      <c r="A32" s="59" t="s">
        <v>126</v>
      </c>
      <c r="B32" s="692">
        <f t="shared" si="3"/>
        <v>85891</v>
      </c>
      <c r="C32" s="692">
        <f t="shared" si="3"/>
        <v>20025.000000000004</v>
      </c>
      <c r="D32" s="692">
        <f t="shared" si="3"/>
        <v>16070</v>
      </c>
      <c r="E32" s="692">
        <f t="shared" si="3"/>
        <v>5966</v>
      </c>
      <c r="F32" s="692">
        <f t="shared" si="3"/>
        <v>4903</v>
      </c>
      <c r="G32" s="692">
        <f t="shared" si="3"/>
        <v>3607</v>
      </c>
      <c r="H32" s="692">
        <f t="shared" si="3"/>
        <v>3724.0000000000005</v>
      </c>
      <c r="I32" s="692">
        <f t="shared" si="3"/>
        <v>4399</v>
      </c>
      <c r="J32" s="692">
        <f t="shared" si="3"/>
        <v>2830</v>
      </c>
      <c r="K32" s="692">
        <f t="shared" si="3"/>
        <v>4589</v>
      </c>
      <c r="L32" s="692">
        <f t="shared" si="3"/>
        <v>3891</v>
      </c>
      <c r="M32" s="692">
        <f t="shared" si="3"/>
        <v>4429</v>
      </c>
      <c r="N32" s="692">
        <f t="shared" si="3"/>
        <v>11458</v>
      </c>
    </row>
    <row r="33" spans="1:14" ht="20.100000000000001" customHeight="1" x14ac:dyDescent="0.2">
      <c r="A33" s="57" t="s">
        <v>587</v>
      </c>
      <c r="B33" s="691">
        <f t="shared" si="3"/>
        <v>322277</v>
      </c>
      <c r="C33" s="691">
        <f t="shared" si="3"/>
        <v>25120.000000000004</v>
      </c>
      <c r="D33" s="691">
        <f t="shared" si="3"/>
        <v>19093</v>
      </c>
      <c r="E33" s="691">
        <f t="shared" si="3"/>
        <v>22150.999999999996</v>
      </c>
      <c r="F33" s="691">
        <f t="shared" si="3"/>
        <v>22909</v>
      </c>
      <c r="G33" s="691">
        <f t="shared" si="3"/>
        <v>25627.000000000004</v>
      </c>
      <c r="H33" s="691">
        <f t="shared" si="3"/>
        <v>33013</v>
      </c>
      <c r="I33" s="691">
        <f t="shared" si="3"/>
        <v>31324</v>
      </c>
      <c r="J33" s="691">
        <f t="shared" si="3"/>
        <v>29247</v>
      </c>
      <c r="K33" s="691">
        <f t="shared" si="3"/>
        <v>26963</v>
      </c>
      <c r="L33" s="691">
        <f t="shared" si="3"/>
        <v>30538</v>
      </c>
      <c r="M33" s="691">
        <f t="shared" si="3"/>
        <v>26535.999999999996</v>
      </c>
      <c r="N33" s="691">
        <f t="shared" si="3"/>
        <v>29755.999999999996</v>
      </c>
    </row>
    <row r="34" spans="1:14" ht="20.100000000000001" customHeight="1" x14ac:dyDescent="0.2">
      <c r="A34" s="59" t="s">
        <v>117</v>
      </c>
      <c r="B34" s="692">
        <f t="shared" si="3"/>
        <v>319747</v>
      </c>
      <c r="C34" s="692">
        <f t="shared" si="3"/>
        <v>25103</v>
      </c>
      <c r="D34" s="692">
        <f t="shared" si="3"/>
        <v>19083</v>
      </c>
      <c r="E34" s="692">
        <f t="shared" si="3"/>
        <v>22136</v>
      </c>
      <c r="F34" s="692">
        <f t="shared" si="3"/>
        <v>22896</v>
      </c>
      <c r="G34" s="692">
        <f t="shared" si="3"/>
        <v>25612</v>
      </c>
      <c r="H34" s="692">
        <f t="shared" si="3"/>
        <v>32177</v>
      </c>
      <c r="I34" s="692">
        <f t="shared" si="3"/>
        <v>30931</v>
      </c>
      <c r="J34" s="692">
        <f t="shared" si="3"/>
        <v>29017</v>
      </c>
      <c r="K34" s="692">
        <f t="shared" si="3"/>
        <v>26734</v>
      </c>
      <c r="L34" s="692">
        <f t="shared" si="3"/>
        <v>30244</v>
      </c>
      <c r="M34" s="692">
        <f t="shared" si="3"/>
        <v>26353</v>
      </c>
      <c r="N34" s="692">
        <f t="shared" si="3"/>
        <v>29461</v>
      </c>
    </row>
    <row r="35" spans="1:14" ht="20.100000000000001" customHeight="1" x14ac:dyDescent="0.2">
      <c r="A35" s="59" t="s">
        <v>518</v>
      </c>
      <c r="B35" s="692">
        <f t="shared" si="3"/>
        <v>0</v>
      </c>
      <c r="C35" s="692">
        <f t="shared" si="3"/>
        <v>0</v>
      </c>
      <c r="D35" s="692">
        <f t="shared" si="3"/>
        <v>0</v>
      </c>
      <c r="E35" s="692">
        <f t="shared" si="3"/>
        <v>0</v>
      </c>
      <c r="F35" s="692">
        <f t="shared" si="3"/>
        <v>0</v>
      </c>
      <c r="G35" s="692">
        <f t="shared" si="3"/>
        <v>0</v>
      </c>
      <c r="H35" s="692">
        <f t="shared" si="3"/>
        <v>0</v>
      </c>
      <c r="I35" s="692">
        <f t="shared" si="3"/>
        <v>0</v>
      </c>
      <c r="J35" s="692">
        <f t="shared" si="3"/>
        <v>0</v>
      </c>
      <c r="K35" s="692">
        <f t="shared" si="3"/>
        <v>0</v>
      </c>
      <c r="L35" s="692">
        <f t="shared" si="3"/>
        <v>0</v>
      </c>
      <c r="M35" s="692">
        <f t="shared" si="3"/>
        <v>0</v>
      </c>
      <c r="N35" s="692">
        <f t="shared" si="3"/>
        <v>0</v>
      </c>
    </row>
    <row r="36" spans="1:14" ht="20.100000000000001" customHeight="1" x14ac:dyDescent="0.2">
      <c r="A36" s="59" t="s">
        <v>519</v>
      </c>
      <c r="B36" s="692">
        <f t="shared" si="3"/>
        <v>488</v>
      </c>
      <c r="C36" s="692">
        <f t="shared" si="3"/>
        <v>0</v>
      </c>
      <c r="D36" s="692">
        <f t="shared" si="3"/>
        <v>0</v>
      </c>
      <c r="E36" s="692">
        <f t="shared" si="3"/>
        <v>0</v>
      </c>
      <c r="F36" s="692">
        <f t="shared" si="3"/>
        <v>0</v>
      </c>
      <c r="G36" s="692">
        <f t="shared" si="3"/>
        <v>0</v>
      </c>
      <c r="H36" s="692">
        <f t="shared" si="3"/>
        <v>471</v>
      </c>
      <c r="I36" s="692">
        <f t="shared" si="3"/>
        <v>17</v>
      </c>
      <c r="J36" s="692">
        <f t="shared" si="3"/>
        <v>0</v>
      </c>
      <c r="K36" s="692">
        <f t="shared" si="3"/>
        <v>0</v>
      </c>
      <c r="L36" s="692">
        <f t="shared" si="3"/>
        <v>0</v>
      </c>
      <c r="M36" s="692">
        <f t="shared" si="3"/>
        <v>0</v>
      </c>
      <c r="N36" s="692">
        <f t="shared" si="3"/>
        <v>0</v>
      </c>
    </row>
    <row r="37" spans="1:14" ht="20.100000000000001" customHeight="1" thickBot="1" x14ac:dyDescent="0.25">
      <c r="A37" s="64" t="s">
        <v>118</v>
      </c>
      <c r="B37" s="693">
        <f t="shared" si="3"/>
        <v>2042</v>
      </c>
      <c r="C37" s="693">
        <f t="shared" si="3"/>
        <v>17</v>
      </c>
      <c r="D37" s="693">
        <f t="shared" si="3"/>
        <v>10</v>
      </c>
      <c r="E37" s="693">
        <f t="shared" si="3"/>
        <v>15</v>
      </c>
      <c r="F37" s="693">
        <f t="shared" si="3"/>
        <v>13</v>
      </c>
      <c r="G37" s="693">
        <f t="shared" si="3"/>
        <v>15</v>
      </c>
      <c r="H37" s="693">
        <f t="shared" si="3"/>
        <v>365</v>
      </c>
      <c r="I37" s="693">
        <f t="shared" si="3"/>
        <v>376</v>
      </c>
      <c r="J37" s="693">
        <f t="shared" si="3"/>
        <v>230.00000000000003</v>
      </c>
      <c r="K37" s="693">
        <f t="shared" si="3"/>
        <v>229</v>
      </c>
      <c r="L37" s="693">
        <f t="shared" si="3"/>
        <v>294</v>
      </c>
      <c r="M37" s="693">
        <f t="shared" si="3"/>
        <v>183</v>
      </c>
      <c r="N37" s="693">
        <f t="shared" si="3"/>
        <v>295</v>
      </c>
    </row>
    <row r="38" spans="1:14" s="694" customFormat="1" ht="15.95" customHeight="1" x14ac:dyDescent="0.2">
      <c r="A38" s="604" t="s">
        <v>501</v>
      </c>
      <c r="B38" s="624"/>
      <c r="C38" s="624"/>
      <c r="D38" s="624"/>
      <c r="E38" s="624"/>
      <c r="F38" s="624"/>
      <c r="G38" s="624"/>
      <c r="H38" s="70"/>
      <c r="I38" s="70"/>
      <c r="M38" s="695"/>
    </row>
    <row r="39" spans="1:14" s="694" customFormat="1" ht="15.95" customHeight="1" x14ac:dyDescent="0.2">
      <c r="A39" s="626" t="s">
        <v>502</v>
      </c>
      <c r="B39" s="627"/>
      <c r="C39" s="627"/>
      <c r="D39" s="627"/>
      <c r="E39" s="627"/>
      <c r="F39" s="627"/>
      <c r="G39" s="627"/>
      <c r="H39" s="687"/>
      <c r="I39" s="687"/>
      <c r="J39" s="687"/>
      <c r="K39" s="687"/>
      <c r="L39" s="687"/>
      <c r="M39" s="687"/>
      <c r="N39" s="687"/>
    </row>
    <row r="40" spans="1:14" s="694" customFormat="1" ht="35.1" customHeight="1" x14ac:dyDescent="0.2">
      <c r="A40" s="1408" t="s">
        <v>503</v>
      </c>
      <c r="B40" s="1408"/>
      <c r="C40" s="1408"/>
      <c r="D40" s="1408"/>
      <c r="E40" s="1408"/>
      <c r="F40" s="1408"/>
      <c r="G40" s="1408"/>
      <c r="H40" s="1408"/>
      <c r="I40" s="1408"/>
      <c r="J40" s="1408"/>
      <c r="K40" s="1408"/>
      <c r="L40" s="1408"/>
      <c r="M40" s="1408"/>
      <c r="N40" s="1408"/>
    </row>
    <row r="41" spans="1:14" s="687" customFormat="1" ht="15.95" customHeight="1" x14ac:dyDescent="0.25">
      <c r="A41" s="696"/>
    </row>
    <row r="42" spans="1:14" ht="24.95" customHeight="1" x14ac:dyDescent="0.2">
      <c r="A42" s="28" t="s">
        <v>600</v>
      </c>
      <c r="B42" s="32"/>
      <c r="C42" s="697"/>
      <c r="D42" s="697"/>
      <c r="E42" s="697"/>
      <c r="F42" s="697"/>
      <c r="G42" s="697"/>
      <c r="H42" s="697"/>
      <c r="I42" s="697"/>
      <c r="J42" s="59"/>
      <c r="K42" s="59"/>
      <c r="L42" s="59"/>
      <c r="M42" s="59"/>
      <c r="N42" s="59"/>
    </row>
    <row r="43" spans="1:14" ht="24.95" customHeight="1" thickBot="1" x14ac:dyDescent="0.25">
      <c r="A43" s="1434" t="s">
        <v>957</v>
      </c>
      <c r="B43" s="1434"/>
      <c r="C43" s="1434"/>
      <c r="D43" s="1434"/>
      <c r="E43" s="1434"/>
      <c r="F43" s="1434"/>
      <c r="G43" s="1434"/>
      <c r="H43" s="1434"/>
      <c r="I43" s="1434"/>
      <c r="J43" s="1434"/>
      <c r="K43" s="1434"/>
      <c r="L43" s="1434"/>
      <c r="M43" s="1434"/>
      <c r="N43" s="1434"/>
    </row>
    <row r="44" spans="1:14" ht="20.100000000000001" customHeight="1" x14ac:dyDescent="0.2">
      <c r="A44" s="1280" t="s">
        <v>504</v>
      </c>
      <c r="B44" s="1433" t="s">
        <v>602</v>
      </c>
      <c r="C44" s="1435"/>
      <c r="D44" s="1435"/>
      <c r="E44" s="1435"/>
      <c r="F44" s="1435"/>
      <c r="G44" s="1435"/>
      <c r="H44" s="1435"/>
      <c r="I44" s="1435"/>
      <c r="J44" s="1435"/>
      <c r="K44" s="1435"/>
      <c r="L44" s="1435"/>
      <c r="M44" s="1435"/>
      <c r="N44" s="1435"/>
    </row>
    <row r="45" spans="1:14" ht="20.100000000000001" customHeight="1" x14ac:dyDescent="0.2">
      <c r="A45" s="1282"/>
      <c r="B45" s="1134" t="s">
        <v>15</v>
      </c>
      <c r="C45" s="1134" t="s">
        <v>85</v>
      </c>
      <c r="D45" s="1134" t="s">
        <v>86</v>
      </c>
      <c r="E45" s="1134" t="s">
        <v>87</v>
      </c>
      <c r="F45" s="1134" t="s">
        <v>88</v>
      </c>
      <c r="G45" s="1134" t="s">
        <v>89</v>
      </c>
      <c r="H45" s="1134" t="s">
        <v>90</v>
      </c>
      <c r="I45" s="1134" t="s">
        <v>93</v>
      </c>
      <c r="J45" s="1134" t="s">
        <v>94</v>
      </c>
      <c r="K45" s="1134" t="s">
        <v>95</v>
      </c>
      <c r="L45" s="1134" t="s">
        <v>96</v>
      </c>
      <c r="M45" s="1134" t="s">
        <v>97</v>
      </c>
      <c r="N45" s="1135" t="s">
        <v>98</v>
      </c>
    </row>
    <row r="46" spans="1:14" ht="20.100000000000001" customHeight="1" x14ac:dyDescent="0.2">
      <c r="A46" s="1138" t="s">
        <v>21</v>
      </c>
      <c r="B46" s="178">
        <f>SUM(B47,B55,B65,B70,B74)</f>
        <v>10125583</v>
      </c>
      <c r="C46" s="178">
        <f t="shared" ref="C46:N46" si="4">SUM(C47,C55,C65,C70,C74)</f>
        <v>933511</v>
      </c>
      <c r="D46" s="178">
        <f t="shared" si="4"/>
        <v>743308</v>
      </c>
      <c r="E46" s="178">
        <f t="shared" si="4"/>
        <v>803312</v>
      </c>
      <c r="F46" s="178">
        <f t="shared" si="4"/>
        <v>755009</v>
      </c>
      <c r="G46" s="178">
        <f t="shared" si="4"/>
        <v>835422</v>
      </c>
      <c r="H46" s="178">
        <f t="shared" si="4"/>
        <v>892880.00000000012</v>
      </c>
      <c r="I46" s="178">
        <f t="shared" si="4"/>
        <v>879260</v>
      </c>
      <c r="J46" s="178">
        <f t="shared" si="4"/>
        <v>884114</v>
      </c>
      <c r="K46" s="178">
        <f t="shared" si="4"/>
        <v>853448</v>
      </c>
      <c r="L46" s="178">
        <f t="shared" si="4"/>
        <v>892660.00000000012</v>
      </c>
      <c r="M46" s="178">
        <f t="shared" si="4"/>
        <v>822020</v>
      </c>
      <c r="N46" s="178">
        <f t="shared" si="4"/>
        <v>830639</v>
      </c>
    </row>
    <row r="47" spans="1:14" ht="20.100000000000001" customHeight="1" x14ac:dyDescent="0.2">
      <c r="A47" s="57" t="s">
        <v>505</v>
      </c>
      <c r="B47" s="691">
        <f>SUM(C47:N47)</f>
        <v>158583</v>
      </c>
      <c r="C47" s="691">
        <v>13393.000000000002</v>
      </c>
      <c r="D47" s="691">
        <v>11468.999999999998</v>
      </c>
      <c r="E47" s="691">
        <v>12105.000000000002</v>
      </c>
      <c r="F47" s="691">
        <v>10525.999999999996</v>
      </c>
      <c r="G47" s="691">
        <v>12440</v>
      </c>
      <c r="H47" s="691">
        <v>14367.000000000002</v>
      </c>
      <c r="I47" s="691">
        <v>13392</v>
      </c>
      <c r="J47" s="691">
        <v>15247.999999999996</v>
      </c>
      <c r="K47" s="691">
        <v>14415</v>
      </c>
      <c r="L47" s="691">
        <v>14373.999999999998</v>
      </c>
      <c r="M47" s="691">
        <v>13255</v>
      </c>
      <c r="N47" s="691">
        <v>13599</v>
      </c>
    </row>
    <row r="48" spans="1:14" ht="20.100000000000001" customHeight="1" x14ac:dyDescent="0.2">
      <c r="A48" s="59" t="s">
        <v>219</v>
      </c>
      <c r="B48" s="692">
        <f t="shared" ref="B48:B78" si="5">SUM(C48:N48)</f>
        <v>0</v>
      </c>
      <c r="C48" s="692">
        <v>0</v>
      </c>
      <c r="D48" s="692">
        <v>0</v>
      </c>
      <c r="E48" s="692">
        <v>0</v>
      </c>
      <c r="F48" s="692">
        <v>0</v>
      </c>
      <c r="G48" s="692">
        <v>0</v>
      </c>
      <c r="H48" s="692">
        <v>0</v>
      </c>
      <c r="I48" s="692">
        <v>0</v>
      </c>
      <c r="J48" s="692">
        <v>0</v>
      </c>
      <c r="K48" s="692">
        <v>0</v>
      </c>
      <c r="L48" s="692">
        <v>0</v>
      </c>
      <c r="M48" s="692">
        <v>0</v>
      </c>
      <c r="N48" s="692">
        <v>0</v>
      </c>
    </row>
    <row r="49" spans="1:14" ht="20.100000000000001" customHeight="1" x14ac:dyDescent="0.2">
      <c r="A49" s="59" t="s">
        <v>220</v>
      </c>
      <c r="B49" s="692">
        <f t="shared" si="5"/>
        <v>0</v>
      </c>
      <c r="C49" s="692">
        <v>0</v>
      </c>
      <c r="D49" s="692">
        <v>0</v>
      </c>
      <c r="E49" s="692">
        <v>0</v>
      </c>
      <c r="F49" s="692">
        <v>0</v>
      </c>
      <c r="G49" s="692">
        <v>0</v>
      </c>
      <c r="H49" s="692">
        <v>0</v>
      </c>
      <c r="I49" s="692">
        <v>0</v>
      </c>
      <c r="J49" s="692">
        <v>0</v>
      </c>
      <c r="K49" s="692">
        <v>0</v>
      </c>
      <c r="L49" s="692">
        <v>0</v>
      </c>
      <c r="M49" s="692">
        <v>0</v>
      </c>
      <c r="N49" s="692">
        <v>0</v>
      </c>
    </row>
    <row r="50" spans="1:14" ht="20.100000000000001" customHeight="1" x14ac:dyDescent="0.2">
      <c r="A50" s="59" t="s">
        <v>114</v>
      </c>
      <c r="B50" s="692">
        <f t="shared" si="5"/>
        <v>114888</v>
      </c>
      <c r="C50" s="692">
        <v>11694</v>
      </c>
      <c r="D50" s="636">
        <v>8440</v>
      </c>
      <c r="E50" s="636">
        <v>9138</v>
      </c>
      <c r="F50" s="698">
        <v>7242.9999999999991</v>
      </c>
      <c r="G50" s="636">
        <v>9258</v>
      </c>
      <c r="H50" s="636">
        <v>10358</v>
      </c>
      <c r="I50" s="692">
        <v>8842</v>
      </c>
      <c r="J50" s="692">
        <v>10543</v>
      </c>
      <c r="K50" s="636">
        <v>10282</v>
      </c>
      <c r="L50" s="636">
        <v>10349</v>
      </c>
      <c r="M50" s="636">
        <v>9376</v>
      </c>
      <c r="N50" s="692">
        <v>9365</v>
      </c>
    </row>
    <row r="51" spans="1:14" ht="20.100000000000001" customHeight="1" x14ac:dyDescent="0.2">
      <c r="A51" s="59" t="s">
        <v>120</v>
      </c>
      <c r="B51" s="692">
        <f t="shared" si="5"/>
        <v>43695</v>
      </c>
      <c r="C51" s="692">
        <v>1699</v>
      </c>
      <c r="D51" s="692">
        <v>3029</v>
      </c>
      <c r="E51" s="692">
        <v>2967</v>
      </c>
      <c r="F51" s="692">
        <v>3283.0000000000005</v>
      </c>
      <c r="G51" s="692">
        <v>3181.9999999999995</v>
      </c>
      <c r="H51" s="692">
        <v>4009</v>
      </c>
      <c r="I51" s="692">
        <v>4550</v>
      </c>
      <c r="J51" s="692">
        <v>4705</v>
      </c>
      <c r="K51" s="692">
        <v>4133</v>
      </c>
      <c r="L51" s="692">
        <v>4025</v>
      </c>
      <c r="M51" s="692">
        <v>3879</v>
      </c>
      <c r="N51" s="692">
        <v>4234</v>
      </c>
    </row>
    <row r="52" spans="1:14" ht="20.100000000000001" customHeight="1" x14ac:dyDescent="0.2">
      <c r="A52" s="59" t="s">
        <v>506</v>
      </c>
      <c r="B52" s="692">
        <f t="shared" si="5"/>
        <v>0</v>
      </c>
      <c r="C52" s="636">
        <v>0</v>
      </c>
      <c r="D52" s="666">
        <v>0</v>
      </c>
      <c r="E52" s="666">
        <v>0</v>
      </c>
      <c r="F52" s="666">
        <v>0</v>
      </c>
      <c r="G52" s="666">
        <v>0</v>
      </c>
      <c r="H52" s="666">
        <v>0</v>
      </c>
      <c r="I52" s="666">
        <v>0</v>
      </c>
      <c r="J52" s="666">
        <v>0</v>
      </c>
      <c r="K52" s="666">
        <v>0</v>
      </c>
      <c r="L52" s="666">
        <v>0</v>
      </c>
      <c r="M52" s="666">
        <v>0</v>
      </c>
      <c r="N52" s="666">
        <v>0</v>
      </c>
    </row>
    <row r="53" spans="1:14" ht="20.100000000000001" customHeight="1" x14ac:dyDescent="0.2">
      <c r="A53" s="59" t="s">
        <v>226</v>
      </c>
      <c r="B53" s="692">
        <f t="shared" si="5"/>
        <v>0</v>
      </c>
      <c r="C53" s="692">
        <v>0</v>
      </c>
      <c r="D53" s="692">
        <v>0</v>
      </c>
      <c r="E53" s="692">
        <v>0</v>
      </c>
      <c r="F53" s="692">
        <v>0</v>
      </c>
      <c r="G53" s="692">
        <v>0</v>
      </c>
      <c r="H53" s="692">
        <v>0</v>
      </c>
      <c r="I53" s="692">
        <v>0</v>
      </c>
      <c r="J53" s="692">
        <v>0</v>
      </c>
      <c r="K53" s="692">
        <v>0</v>
      </c>
      <c r="L53" s="692">
        <v>0</v>
      </c>
      <c r="M53" s="692">
        <v>0</v>
      </c>
      <c r="N53" s="692">
        <v>0</v>
      </c>
    </row>
    <row r="54" spans="1:14" ht="20.100000000000001" customHeight="1" x14ac:dyDescent="0.2">
      <c r="A54" s="59" t="s">
        <v>507</v>
      </c>
      <c r="B54" s="692">
        <f t="shared" si="5"/>
        <v>0</v>
      </c>
      <c r="C54" s="666">
        <v>0</v>
      </c>
      <c r="D54" s="692">
        <v>0</v>
      </c>
      <c r="E54" s="666">
        <v>0</v>
      </c>
      <c r="F54" s="666">
        <v>0</v>
      </c>
      <c r="G54" s="666">
        <v>0</v>
      </c>
      <c r="H54" s="666">
        <v>0</v>
      </c>
      <c r="I54" s="666">
        <v>0</v>
      </c>
      <c r="J54" s="636">
        <v>0</v>
      </c>
      <c r="K54" s="666">
        <v>0</v>
      </c>
      <c r="L54" s="666">
        <v>0</v>
      </c>
      <c r="M54" s="666">
        <v>0</v>
      </c>
      <c r="N54" s="636">
        <v>0</v>
      </c>
    </row>
    <row r="55" spans="1:14" ht="20.100000000000001" customHeight="1" x14ac:dyDescent="0.2">
      <c r="A55" s="57" t="s">
        <v>537</v>
      </c>
      <c r="B55" s="691">
        <f t="shared" si="5"/>
        <v>429726</v>
      </c>
      <c r="C55" s="691">
        <v>37724</v>
      </c>
      <c r="D55" s="691">
        <v>29856.999999999996</v>
      </c>
      <c r="E55" s="691">
        <v>31710</v>
      </c>
      <c r="F55" s="691">
        <v>31027</v>
      </c>
      <c r="G55" s="691">
        <v>33069</v>
      </c>
      <c r="H55" s="691">
        <v>42100.000000000007</v>
      </c>
      <c r="I55" s="691">
        <v>37886</v>
      </c>
      <c r="J55" s="691">
        <v>36275</v>
      </c>
      <c r="K55" s="691">
        <v>35816.999999999993</v>
      </c>
      <c r="L55" s="691">
        <v>39759</v>
      </c>
      <c r="M55" s="691">
        <v>35777.000000000007</v>
      </c>
      <c r="N55" s="691">
        <v>38725.000000000007</v>
      </c>
    </row>
    <row r="56" spans="1:14" ht="20.100000000000001" customHeight="1" x14ac:dyDescent="0.2">
      <c r="A56" s="59" t="s">
        <v>509</v>
      </c>
      <c r="B56" s="692">
        <f t="shared" si="5"/>
        <v>0</v>
      </c>
      <c r="C56" s="692">
        <v>0</v>
      </c>
      <c r="D56" s="692">
        <v>0</v>
      </c>
      <c r="E56" s="692">
        <v>0</v>
      </c>
      <c r="F56" s="692">
        <v>0</v>
      </c>
      <c r="G56" s="692">
        <v>0</v>
      </c>
      <c r="H56" s="692">
        <v>0</v>
      </c>
      <c r="I56" s="692">
        <v>0</v>
      </c>
      <c r="J56" s="692">
        <v>0</v>
      </c>
      <c r="K56" s="692">
        <v>0</v>
      </c>
      <c r="L56" s="692">
        <v>0</v>
      </c>
      <c r="M56" s="692">
        <v>0</v>
      </c>
      <c r="N56" s="692">
        <v>0</v>
      </c>
    </row>
    <row r="57" spans="1:14" ht="20.100000000000001" customHeight="1" x14ac:dyDescent="0.2">
      <c r="A57" s="59" t="s">
        <v>115</v>
      </c>
      <c r="B57" s="692">
        <f t="shared" si="5"/>
        <v>140415</v>
      </c>
      <c r="C57" s="692">
        <v>13314</v>
      </c>
      <c r="D57" s="692">
        <v>10512</v>
      </c>
      <c r="E57" s="692">
        <v>12074</v>
      </c>
      <c r="F57" s="692">
        <v>11374</v>
      </c>
      <c r="G57" s="692">
        <v>11057</v>
      </c>
      <c r="H57" s="692">
        <v>13638</v>
      </c>
      <c r="I57" s="692">
        <v>11987</v>
      </c>
      <c r="J57" s="692">
        <v>11223</v>
      </c>
      <c r="K57" s="692">
        <v>11686</v>
      </c>
      <c r="L57" s="692">
        <v>11553</v>
      </c>
      <c r="M57" s="692">
        <v>10164</v>
      </c>
      <c r="N57" s="692">
        <v>11833</v>
      </c>
    </row>
    <row r="58" spans="1:14" ht="20.100000000000001" customHeight="1" x14ac:dyDescent="0.2">
      <c r="A58" s="59" t="s">
        <v>116</v>
      </c>
      <c r="B58" s="692">
        <f t="shared" si="5"/>
        <v>108865</v>
      </c>
      <c r="C58" s="692">
        <v>8801</v>
      </c>
      <c r="D58" s="692">
        <v>5841</v>
      </c>
      <c r="E58" s="692">
        <v>6107</v>
      </c>
      <c r="F58" s="692">
        <v>6615</v>
      </c>
      <c r="G58" s="692">
        <v>7932</v>
      </c>
      <c r="H58" s="692">
        <v>10044</v>
      </c>
      <c r="I58" s="636">
        <v>10551</v>
      </c>
      <c r="J58" s="636">
        <v>10093</v>
      </c>
      <c r="K58" s="698">
        <v>9866</v>
      </c>
      <c r="L58" s="636">
        <v>11886</v>
      </c>
      <c r="M58" s="698">
        <v>11026</v>
      </c>
      <c r="N58" s="692">
        <v>10103</v>
      </c>
    </row>
    <row r="59" spans="1:14" ht="20.100000000000001" customHeight="1" x14ac:dyDescent="0.2">
      <c r="A59" s="59" t="s">
        <v>510</v>
      </c>
      <c r="B59" s="692">
        <f t="shared" si="5"/>
        <v>0</v>
      </c>
      <c r="C59" s="692">
        <v>0</v>
      </c>
      <c r="D59" s="692">
        <v>0</v>
      </c>
      <c r="E59" s="692">
        <v>0</v>
      </c>
      <c r="F59" s="692">
        <v>0</v>
      </c>
      <c r="G59" s="692">
        <v>0</v>
      </c>
      <c r="H59" s="692">
        <v>0</v>
      </c>
      <c r="I59" s="692">
        <v>0</v>
      </c>
      <c r="J59" s="692">
        <v>0</v>
      </c>
      <c r="K59" s="692">
        <v>0</v>
      </c>
      <c r="L59" s="692">
        <v>0</v>
      </c>
      <c r="M59" s="692">
        <v>0</v>
      </c>
      <c r="N59" s="692">
        <v>0</v>
      </c>
    </row>
    <row r="60" spans="1:14" ht="20.100000000000001" customHeight="1" x14ac:dyDescent="0.2">
      <c r="A60" s="59" t="s">
        <v>511</v>
      </c>
      <c r="B60" s="692">
        <f t="shared" si="5"/>
        <v>0</v>
      </c>
      <c r="C60" s="692">
        <v>0</v>
      </c>
      <c r="D60" s="692">
        <v>0</v>
      </c>
      <c r="E60" s="666">
        <v>0</v>
      </c>
      <c r="F60" s="666">
        <v>0</v>
      </c>
      <c r="G60" s="666">
        <v>0</v>
      </c>
      <c r="H60" s="636">
        <v>0</v>
      </c>
      <c r="I60" s="666">
        <v>0</v>
      </c>
      <c r="J60" s="666">
        <v>0</v>
      </c>
      <c r="K60" s="666">
        <v>0</v>
      </c>
      <c r="L60" s="666">
        <v>0</v>
      </c>
      <c r="M60" s="666">
        <v>0</v>
      </c>
      <c r="N60" s="666">
        <v>0</v>
      </c>
    </row>
    <row r="61" spans="1:14" ht="20.100000000000001" customHeight="1" x14ac:dyDescent="0.2">
      <c r="A61" s="59" t="s">
        <v>122</v>
      </c>
      <c r="B61" s="692">
        <f t="shared" si="5"/>
        <v>142827</v>
      </c>
      <c r="C61" s="692">
        <v>11998</v>
      </c>
      <c r="D61" s="692">
        <v>10542</v>
      </c>
      <c r="E61" s="692">
        <v>10909</v>
      </c>
      <c r="F61" s="692">
        <v>10382</v>
      </c>
      <c r="G61" s="692">
        <v>11412</v>
      </c>
      <c r="H61" s="692">
        <v>15348</v>
      </c>
      <c r="I61" s="692">
        <v>11969</v>
      </c>
      <c r="J61" s="692">
        <v>12071</v>
      </c>
      <c r="K61" s="692">
        <v>11053</v>
      </c>
      <c r="L61" s="692">
        <v>12565</v>
      </c>
      <c r="M61" s="692">
        <v>11632</v>
      </c>
      <c r="N61" s="692">
        <v>12946</v>
      </c>
    </row>
    <row r="62" spans="1:14" ht="20.100000000000001" customHeight="1" x14ac:dyDescent="0.2">
      <c r="A62" s="59" t="s">
        <v>512</v>
      </c>
      <c r="B62" s="692">
        <f t="shared" si="5"/>
        <v>0</v>
      </c>
      <c r="C62" s="692">
        <v>0</v>
      </c>
      <c r="D62" s="692">
        <v>0</v>
      </c>
      <c r="E62" s="692">
        <v>0</v>
      </c>
      <c r="F62" s="692">
        <v>0</v>
      </c>
      <c r="G62" s="692">
        <v>0</v>
      </c>
      <c r="H62" s="692">
        <v>0</v>
      </c>
      <c r="I62" s="692">
        <v>0</v>
      </c>
      <c r="J62" s="692">
        <v>0</v>
      </c>
      <c r="K62" s="692">
        <v>0</v>
      </c>
      <c r="L62" s="692">
        <v>0</v>
      </c>
      <c r="M62" s="692">
        <v>0</v>
      </c>
      <c r="N62" s="692">
        <v>0</v>
      </c>
    </row>
    <row r="63" spans="1:14" ht="20.100000000000001" customHeight="1" x14ac:dyDescent="0.2">
      <c r="A63" s="59" t="s">
        <v>124</v>
      </c>
      <c r="B63" s="692">
        <f t="shared" si="5"/>
        <v>37619</v>
      </c>
      <c r="C63" s="636">
        <v>3611</v>
      </c>
      <c r="D63" s="698">
        <v>2962</v>
      </c>
      <c r="E63" s="636">
        <v>2620</v>
      </c>
      <c r="F63" s="698">
        <v>2656</v>
      </c>
      <c r="G63" s="636">
        <v>2668</v>
      </c>
      <c r="H63" s="636">
        <v>3070</v>
      </c>
      <c r="I63" s="636">
        <v>3379</v>
      </c>
      <c r="J63" s="636">
        <v>2888</v>
      </c>
      <c r="K63" s="636">
        <v>3212</v>
      </c>
      <c r="L63" s="636">
        <v>3755</v>
      </c>
      <c r="M63" s="636">
        <v>2955</v>
      </c>
      <c r="N63" s="636">
        <v>3843</v>
      </c>
    </row>
    <row r="64" spans="1:14" ht="20.100000000000001" customHeight="1" x14ac:dyDescent="0.2">
      <c r="A64" s="59" t="s">
        <v>513</v>
      </c>
      <c r="B64" s="692">
        <f t="shared" si="5"/>
        <v>0</v>
      </c>
      <c r="C64" s="636">
        <v>0</v>
      </c>
      <c r="D64" s="636">
        <v>0</v>
      </c>
      <c r="E64" s="666">
        <v>0</v>
      </c>
      <c r="F64" s="666">
        <v>0</v>
      </c>
      <c r="G64" s="692">
        <v>0</v>
      </c>
      <c r="H64" s="666">
        <v>0</v>
      </c>
      <c r="I64" s="666">
        <v>0</v>
      </c>
      <c r="J64" s="666">
        <v>0</v>
      </c>
      <c r="K64" s="666">
        <v>0</v>
      </c>
      <c r="L64" s="666">
        <v>0</v>
      </c>
      <c r="M64" s="666">
        <v>0</v>
      </c>
      <c r="N64" s="666">
        <v>0</v>
      </c>
    </row>
    <row r="65" spans="1:14" ht="20.100000000000001" customHeight="1" x14ac:dyDescent="0.2">
      <c r="A65" s="57" t="s">
        <v>556</v>
      </c>
      <c r="B65" s="691">
        <f t="shared" si="5"/>
        <v>8775222</v>
      </c>
      <c r="C65" s="691">
        <v>806669</v>
      </c>
      <c r="D65" s="691">
        <v>645254</v>
      </c>
      <c r="E65" s="691">
        <v>701903</v>
      </c>
      <c r="F65" s="691">
        <v>655681</v>
      </c>
      <c r="G65" s="691">
        <v>727245</v>
      </c>
      <c r="H65" s="691">
        <v>769573.00000000012</v>
      </c>
      <c r="I65" s="691">
        <v>763535</v>
      </c>
      <c r="J65" s="691">
        <v>766647</v>
      </c>
      <c r="K65" s="691">
        <v>740411</v>
      </c>
      <c r="L65" s="691">
        <v>770687.00000000012</v>
      </c>
      <c r="M65" s="691">
        <v>710531</v>
      </c>
      <c r="N65" s="691">
        <v>717086</v>
      </c>
    </row>
    <row r="66" spans="1:14" ht="20.100000000000001" customHeight="1" x14ac:dyDescent="0.2">
      <c r="A66" s="59" t="s">
        <v>515</v>
      </c>
      <c r="B66" s="692">
        <f t="shared" si="5"/>
        <v>0</v>
      </c>
      <c r="C66" s="666">
        <v>0</v>
      </c>
      <c r="D66" s="692">
        <v>0</v>
      </c>
      <c r="E66" s="692">
        <v>0</v>
      </c>
      <c r="F66" s="666">
        <v>0</v>
      </c>
      <c r="G66" s="666">
        <v>0</v>
      </c>
      <c r="H66" s="666">
        <v>0</v>
      </c>
      <c r="I66" s="666">
        <v>0</v>
      </c>
      <c r="J66" s="666">
        <v>0</v>
      </c>
      <c r="K66" s="666">
        <v>0</v>
      </c>
      <c r="L66" s="666">
        <v>0</v>
      </c>
      <c r="M66" s="666">
        <v>0</v>
      </c>
      <c r="N66" s="666">
        <v>0</v>
      </c>
    </row>
    <row r="67" spans="1:14" ht="20.100000000000001" customHeight="1" x14ac:dyDescent="0.2">
      <c r="A67" s="59" t="s">
        <v>119</v>
      </c>
      <c r="B67" s="692">
        <f t="shared" si="5"/>
        <v>197283</v>
      </c>
      <c r="C67" s="692">
        <v>18416</v>
      </c>
      <c r="D67" s="692">
        <v>11513</v>
      </c>
      <c r="E67" s="692">
        <v>12454.000000000002</v>
      </c>
      <c r="F67" s="692">
        <v>14169</v>
      </c>
      <c r="G67" s="692">
        <v>18131</v>
      </c>
      <c r="H67" s="692">
        <v>18623</v>
      </c>
      <c r="I67" s="692">
        <v>18967</v>
      </c>
      <c r="J67" s="692">
        <v>18635</v>
      </c>
      <c r="K67" s="692">
        <v>17118</v>
      </c>
      <c r="L67" s="692">
        <v>17759</v>
      </c>
      <c r="M67" s="692">
        <v>14533</v>
      </c>
      <c r="N67" s="692">
        <v>16965</v>
      </c>
    </row>
    <row r="68" spans="1:14" ht="20.100000000000001" customHeight="1" x14ac:dyDescent="0.2">
      <c r="A68" s="59" t="s">
        <v>123</v>
      </c>
      <c r="B68" s="692">
        <f t="shared" si="5"/>
        <v>1989837</v>
      </c>
      <c r="C68" s="692">
        <v>183883</v>
      </c>
      <c r="D68" s="692">
        <v>156501</v>
      </c>
      <c r="E68" s="692">
        <v>158702</v>
      </c>
      <c r="F68" s="692">
        <v>144663</v>
      </c>
      <c r="G68" s="692">
        <v>154000</v>
      </c>
      <c r="H68" s="692">
        <v>201421.00000000003</v>
      </c>
      <c r="I68" s="692">
        <v>182402</v>
      </c>
      <c r="J68" s="692">
        <v>162570</v>
      </c>
      <c r="K68" s="692">
        <v>157246</v>
      </c>
      <c r="L68" s="692">
        <v>171348</v>
      </c>
      <c r="M68" s="692">
        <v>154941</v>
      </c>
      <c r="N68" s="692">
        <v>162160</v>
      </c>
    </row>
    <row r="69" spans="1:14" ht="20.100000000000001" customHeight="1" x14ac:dyDescent="0.2">
      <c r="A69" s="59" t="s">
        <v>127</v>
      </c>
      <c r="B69" s="692">
        <f t="shared" si="5"/>
        <v>6588102</v>
      </c>
      <c r="C69" s="692">
        <v>604370</v>
      </c>
      <c r="D69" s="692">
        <v>477240</v>
      </c>
      <c r="E69" s="692">
        <v>530747</v>
      </c>
      <c r="F69" s="692">
        <v>496849</v>
      </c>
      <c r="G69" s="692">
        <v>555114</v>
      </c>
      <c r="H69" s="692">
        <v>549529</v>
      </c>
      <c r="I69" s="692">
        <v>562166</v>
      </c>
      <c r="J69" s="692">
        <v>585442</v>
      </c>
      <c r="K69" s="692">
        <v>566047</v>
      </c>
      <c r="L69" s="692">
        <v>581580</v>
      </c>
      <c r="M69" s="692">
        <v>541057</v>
      </c>
      <c r="N69" s="692">
        <v>537961</v>
      </c>
    </row>
    <row r="70" spans="1:14" ht="20.100000000000001" customHeight="1" x14ac:dyDescent="0.2">
      <c r="A70" s="57" t="s">
        <v>574</v>
      </c>
      <c r="B70" s="691">
        <f t="shared" si="5"/>
        <v>459039</v>
      </c>
      <c r="C70" s="691">
        <v>50622</v>
      </c>
      <c r="D70" s="691">
        <v>38145</v>
      </c>
      <c r="E70" s="691">
        <v>36176.999999999993</v>
      </c>
      <c r="F70" s="691">
        <v>35056</v>
      </c>
      <c r="G70" s="691">
        <v>37088</v>
      </c>
      <c r="H70" s="691">
        <v>38197.000000000007</v>
      </c>
      <c r="I70" s="691">
        <v>36550</v>
      </c>
      <c r="J70" s="691">
        <v>40416</v>
      </c>
      <c r="K70" s="691">
        <v>38765</v>
      </c>
      <c r="L70" s="691">
        <v>39536</v>
      </c>
      <c r="M70" s="691">
        <v>36200</v>
      </c>
      <c r="N70" s="691">
        <v>32286.999999999996</v>
      </c>
    </row>
    <row r="71" spans="1:14" ht="20.100000000000001" customHeight="1" x14ac:dyDescent="0.2">
      <c r="A71" s="59" t="s">
        <v>121</v>
      </c>
      <c r="B71" s="692">
        <f t="shared" si="5"/>
        <v>112567</v>
      </c>
      <c r="C71" s="692">
        <v>9958</v>
      </c>
      <c r="D71" s="692">
        <v>6916</v>
      </c>
      <c r="E71" s="692">
        <v>8583</v>
      </c>
      <c r="F71" s="692">
        <v>8851</v>
      </c>
      <c r="G71" s="692">
        <v>10178</v>
      </c>
      <c r="H71" s="692">
        <v>9783</v>
      </c>
      <c r="I71" s="692">
        <v>9510</v>
      </c>
      <c r="J71" s="692">
        <v>9983</v>
      </c>
      <c r="K71" s="692">
        <v>10329</v>
      </c>
      <c r="L71" s="692">
        <v>9694</v>
      </c>
      <c r="M71" s="692">
        <v>10581</v>
      </c>
      <c r="N71" s="692">
        <v>8201</v>
      </c>
    </row>
    <row r="72" spans="1:14" ht="20.100000000000001" customHeight="1" x14ac:dyDescent="0.2">
      <c r="A72" s="59" t="s">
        <v>130</v>
      </c>
      <c r="B72" s="692">
        <f t="shared" si="5"/>
        <v>287096</v>
      </c>
      <c r="C72" s="692">
        <v>27991</v>
      </c>
      <c r="D72" s="692">
        <v>22333</v>
      </c>
      <c r="E72" s="692">
        <v>23508</v>
      </c>
      <c r="F72" s="692">
        <v>22229</v>
      </c>
      <c r="G72" s="692">
        <v>23457</v>
      </c>
      <c r="H72" s="692">
        <v>24762</v>
      </c>
      <c r="I72" s="692">
        <v>22863</v>
      </c>
      <c r="J72" s="692">
        <v>27640</v>
      </c>
      <c r="K72" s="692">
        <v>24872</v>
      </c>
      <c r="L72" s="692">
        <v>25993</v>
      </c>
      <c r="M72" s="692">
        <v>21616</v>
      </c>
      <c r="N72" s="692">
        <v>19832</v>
      </c>
    </row>
    <row r="73" spans="1:14" ht="20.100000000000001" customHeight="1" x14ac:dyDescent="0.2">
      <c r="A73" s="59" t="s">
        <v>126</v>
      </c>
      <c r="B73" s="692">
        <f t="shared" si="5"/>
        <v>59376</v>
      </c>
      <c r="C73" s="692">
        <v>12673.000000000002</v>
      </c>
      <c r="D73" s="692">
        <v>8896</v>
      </c>
      <c r="E73" s="692">
        <v>4086</v>
      </c>
      <c r="F73" s="692">
        <v>3976.0000000000005</v>
      </c>
      <c r="G73" s="692">
        <v>3453</v>
      </c>
      <c r="H73" s="692">
        <v>3652.0000000000005</v>
      </c>
      <c r="I73" s="692">
        <v>4177</v>
      </c>
      <c r="J73" s="692">
        <v>2793</v>
      </c>
      <c r="K73" s="692">
        <v>3564</v>
      </c>
      <c r="L73" s="692">
        <v>3849</v>
      </c>
      <c r="M73" s="692">
        <v>4003.0000000000005</v>
      </c>
      <c r="N73" s="692">
        <v>4254</v>
      </c>
    </row>
    <row r="74" spans="1:14" ht="20.100000000000001" customHeight="1" x14ac:dyDescent="0.2">
      <c r="A74" s="57" t="s">
        <v>587</v>
      </c>
      <c r="B74" s="691">
        <f t="shared" si="5"/>
        <v>303013</v>
      </c>
      <c r="C74" s="691">
        <v>25103.000000000004</v>
      </c>
      <c r="D74" s="691">
        <v>18583</v>
      </c>
      <c r="E74" s="691">
        <v>21416.999999999996</v>
      </c>
      <c r="F74" s="691">
        <v>22719</v>
      </c>
      <c r="G74" s="691">
        <v>25580.000000000004</v>
      </c>
      <c r="H74" s="691">
        <v>28643.000000000004</v>
      </c>
      <c r="I74" s="691">
        <v>27897</v>
      </c>
      <c r="J74" s="691">
        <v>25528</v>
      </c>
      <c r="K74" s="691">
        <v>24040</v>
      </c>
      <c r="L74" s="691">
        <v>28304</v>
      </c>
      <c r="M74" s="691">
        <v>26256.999999999996</v>
      </c>
      <c r="N74" s="691">
        <v>28941.999999999996</v>
      </c>
    </row>
    <row r="75" spans="1:14" ht="20.100000000000001" customHeight="1" x14ac:dyDescent="0.2">
      <c r="A75" s="59" t="s">
        <v>117</v>
      </c>
      <c r="B75" s="692">
        <f t="shared" si="5"/>
        <v>301550</v>
      </c>
      <c r="C75" s="692">
        <v>25103</v>
      </c>
      <c r="D75" s="692">
        <v>18583</v>
      </c>
      <c r="E75" s="692">
        <v>21417</v>
      </c>
      <c r="F75" s="692">
        <v>22719</v>
      </c>
      <c r="G75" s="692">
        <v>25580</v>
      </c>
      <c r="H75" s="692">
        <v>28299</v>
      </c>
      <c r="I75" s="692">
        <v>27534</v>
      </c>
      <c r="J75" s="692">
        <v>25311</v>
      </c>
      <c r="K75" s="692">
        <v>23827</v>
      </c>
      <c r="L75" s="692">
        <v>28096</v>
      </c>
      <c r="M75" s="692">
        <v>26139</v>
      </c>
      <c r="N75" s="692">
        <v>28942</v>
      </c>
    </row>
    <row r="76" spans="1:14" ht="20.100000000000001" customHeight="1" x14ac:dyDescent="0.2">
      <c r="A76" s="59" t="s">
        <v>518</v>
      </c>
      <c r="B76" s="692">
        <f t="shared" si="5"/>
        <v>0</v>
      </c>
      <c r="C76" s="692">
        <v>0</v>
      </c>
      <c r="D76" s="692">
        <v>0</v>
      </c>
      <c r="E76" s="692">
        <v>0</v>
      </c>
      <c r="F76" s="692">
        <v>0</v>
      </c>
      <c r="G76" s="692">
        <v>0</v>
      </c>
      <c r="H76" s="636">
        <v>0</v>
      </c>
      <c r="I76" s="692">
        <v>0</v>
      </c>
      <c r="J76" s="692">
        <v>0</v>
      </c>
      <c r="K76" s="692">
        <v>0</v>
      </c>
      <c r="L76" s="692">
        <v>0</v>
      </c>
      <c r="M76" s="692">
        <v>0</v>
      </c>
      <c r="N76" s="692">
        <v>0</v>
      </c>
    </row>
    <row r="77" spans="1:14" ht="20.100000000000001" customHeight="1" x14ac:dyDescent="0.2">
      <c r="A77" s="59" t="s">
        <v>519</v>
      </c>
      <c r="B77" s="692">
        <f t="shared" si="5"/>
        <v>0</v>
      </c>
      <c r="C77" s="636">
        <v>0</v>
      </c>
      <c r="D77" s="692">
        <v>0</v>
      </c>
      <c r="E77" s="692">
        <v>0</v>
      </c>
      <c r="F77" s="692">
        <v>0</v>
      </c>
      <c r="G77" s="692">
        <v>0</v>
      </c>
      <c r="H77" s="692">
        <v>0</v>
      </c>
      <c r="I77" s="692">
        <v>0</v>
      </c>
      <c r="J77" s="692">
        <v>0</v>
      </c>
      <c r="K77" s="692">
        <v>0</v>
      </c>
      <c r="L77" s="692">
        <v>0</v>
      </c>
      <c r="M77" s="692">
        <v>0</v>
      </c>
      <c r="N77" s="692">
        <v>0</v>
      </c>
    </row>
    <row r="78" spans="1:14" ht="20.100000000000001" customHeight="1" thickBot="1" x14ac:dyDescent="0.25">
      <c r="A78" s="64" t="s">
        <v>118</v>
      </c>
      <c r="B78" s="699">
        <f t="shared" si="5"/>
        <v>1463</v>
      </c>
      <c r="C78" s="693">
        <v>0</v>
      </c>
      <c r="D78" s="693">
        <v>0</v>
      </c>
      <c r="E78" s="693">
        <v>0</v>
      </c>
      <c r="F78" s="693">
        <v>0</v>
      </c>
      <c r="G78" s="693">
        <v>0</v>
      </c>
      <c r="H78" s="693">
        <v>344</v>
      </c>
      <c r="I78" s="693">
        <v>363</v>
      </c>
      <c r="J78" s="693">
        <v>217.00000000000003</v>
      </c>
      <c r="K78" s="693">
        <v>213</v>
      </c>
      <c r="L78" s="693">
        <v>208.00000000000003</v>
      </c>
      <c r="M78" s="693">
        <v>118</v>
      </c>
      <c r="N78" s="693">
        <v>0</v>
      </c>
    </row>
    <row r="79" spans="1:14" s="694" customFormat="1" ht="15.95" customHeight="1" x14ac:dyDescent="0.2">
      <c r="A79" s="604" t="s">
        <v>501</v>
      </c>
      <c r="B79" s="624"/>
      <c r="C79" s="624"/>
      <c r="D79" s="624"/>
      <c r="E79" s="624"/>
      <c r="F79" s="624"/>
      <c r="G79" s="624"/>
      <c r="H79" s="70"/>
      <c r="I79" s="70"/>
      <c r="M79" s="695"/>
    </row>
    <row r="80" spans="1:14" s="694" customFormat="1" ht="15.95" customHeight="1" x14ac:dyDescent="0.2">
      <c r="A80" s="626" t="s">
        <v>502</v>
      </c>
      <c r="B80" s="627"/>
      <c r="C80" s="627"/>
      <c r="D80" s="627"/>
      <c r="E80" s="627"/>
      <c r="F80" s="627"/>
      <c r="G80" s="627"/>
      <c r="H80" s="687"/>
      <c r="I80" s="687"/>
      <c r="J80" s="687"/>
      <c r="K80" s="687"/>
      <c r="L80" s="687"/>
      <c r="M80" s="687"/>
      <c r="N80" s="687"/>
    </row>
    <row r="81" spans="1:14" s="694" customFormat="1" ht="35.1" customHeight="1" x14ac:dyDescent="0.2">
      <c r="A81" s="1408" t="s">
        <v>503</v>
      </c>
      <c r="B81" s="1408"/>
      <c r="C81" s="1408"/>
      <c r="D81" s="1408"/>
      <c r="E81" s="1408"/>
      <c r="F81" s="1408"/>
      <c r="G81" s="1408"/>
      <c r="H81" s="1408"/>
      <c r="I81" s="1408"/>
      <c r="J81" s="1408"/>
      <c r="K81" s="1408"/>
      <c r="L81" s="1408"/>
      <c r="M81" s="1408"/>
      <c r="N81" s="1408"/>
    </row>
    <row r="82" spans="1:14" s="687" customFormat="1" ht="15.95" customHeight="1" x14ac:dyDescent="0.25"/>
    <row r="83" spans="1:14" s="32" customFormat="1" ht="24.95" customHeight="1" x14ac:dyDescent="0.25">
      <c r="A83" s="28" t="s">
        <v>600</v>
      </c>
    </row>
    <row r="84" spans="1:14" ht="24.95" customHeight="1" thickBot="1" x14ac:dyDescent="0.25">
      <c r="A84" s="1434" t="s">
        <v>958</v>
      </c>
      <c r="B84" s="1434"/>
      <c r="C84" s="1434"/>
      <c r="D84" s="1434"/>
      <c r="E84" s="1434"/>
      <c r="F84" s="1434"/>
      <c r="G84" s="1434"/>
      <c r="H84" s="1434"/>
      <c r="I84" s="1434"/>
      <c r="J84" s="1434"/>
      <c r="K84" s="1434"/>
      <c r="L84" s="1434"/>
      <c r="M84" s="1434"/>
      <c r="N84" s="1434"/>
    </row>
    <row r="85" spans="1:14" ht="20.100000000000001" customHeight="1" x14ac:dyDescent="0.2">
      <c r="A85" s="1280" t="s">
        <v>504</v>
      </c>
      <c r="B85" s="1433" t="s">
        <v>603</v>
      </c>
      <c r="C85" s="1435"/>
      <c r="D85" s="1435"/>
      <c r="E85" s="1435"/>
      <c r="F85" s="1435"/>
      <c r="G85" s="1435"/>
      <c r="H85" s="1435"/>
      <c r="I85" s="1435"/>
      <c r="J85" s="1435"/>
      <c r="K85" s="1435"/>
      <c r="L85" s="1435"/>
      <c r="M85" s="1435"/>
      <c r="N85" s="1435"/>
    </row>
    <row r="86" spans="1:14" ht="20.100000000000001" customHeight="1" x14ac:dyDescent="0.2">
      <c r="A86" s="1282"/>
      <c r="B86" s="1134" t="s">
        <v>15</v>
      </c>
      <c r="C86" s="1134" t="s">
        <v>85</v>
      </c>
      <c r="D86" s="1134" t="s">
        <v>86</v>
      </c>
      <c r="E86" s="1134" t="s">
        <v>87</v>
      </c>
      <c r="F86" s="1134" t="s">
        <v>88</v>
      </c>
      <c r="G86" s="1134" t="s">
        <v>89</v>
      </c>
      <c r="H86" s="1134" t="s">
        <v>90</v>
      </c>
      <c r="I86" s="1134" t="s">
        <v>93</v>
      </c>
      <c r="J86" s="1134" t="s">
        <v>94</v>
      </c>
      <c r="K86" s="1134" t="s">
        <v>95</v>
      </c>
      <c r="L86" s="1134" t="s">
        <v>96</v>
      </c>
      <c r="M86" s="1134" t="s">
        <v>97</v>
      </c>
      <c r="N86" s="1135" t="s">
        <v>98</v>
      </c>
    </row>
    <row r="87" spans="1:14" ht="20.100000000000001" customHeight="1" x14ac:dyDescent="0.2">
      <c r="A87" s="1138" t="s">
        <v>21</v>
      </c>
      <c r="B87" s="178">
        <f>SUM(B88,B96,B106,B111,B115)</f>
        <v>339137</v>
      </c>
      <c r="C87" s="178">
        <f t="shared" ref="C87:N87" si="6">SUM(C88,C96,C106,C111,C115)</f>
        <v>39543</v>
      </c>
      <c r="D87" s="178">
        <f t="shared" si="6"/>
        <v>22820</v>
      </c>
      <c r="E87" s="178">
        <f t="shared" si="6"/>
        <v>21554</v>
      </c>
      <c r="F87" s="178">
        <f t="shared" si="6"/>
        <v>18365</v>
      </c>
      <c r="G87" s="178">
        <f t="shared" si="6"/>
        <v>23933</v>
      </c>
      <c r="H87" s="178">
        <f t="shared" si="6"/>
        <v>57555.000000000007</v>
      </c>
      <c r="I87" s="178">
        <f t="shared" si="6"/>
        <v>42902</v>
      </c>
      <c r="J87" s="178">
        <f t="shared" si="6"/>
        <v>20913</v>
      </c>
      <c r="K87" s="178">
        <f t="shared" si="6"/>
        <v>20359</v>
      </c>
      <c r="L87" s="178">
        <f t="shared" si="6"/>
        <v>22255</v>
      </c>
      <c r="M87" s="178">
        <f t="shared" si="6"/>
        <v>15479.000000000002</v>
      </c>
      <c r="N87" s="178">
        <f t="shared" si="6"/>
        <v>33459</v>
      </c>
    </row>
    <row r="88" spans="1:14" ht="20.100000000000001" customHeight="1" x14ac:dyDescent="0.2">
      <c r="A88" s="57" t="s">
        <v>505</v>
      </c>
      <c r="B88" s="691">
        <f>SUM(C88:N88)</f>
        <v>5931</v>
      </c>
      <c r="C88" s="691">
        <v>289</v>
      </c>
      <c r="D88" s="691">
        <v>43.000000000000007</v>
      </c>
      <c r="E88" s="691">
        <v>244.00000000000003</v>
      </c>
      <c r="F88" s="691">
        <v>331</v>
      </c>
      <c r="G88" s="691">
        <v>586</v>
      </c>
      <c r="H88" s="691">
        <v>863.00000000000011</v>
      </c>
      <c r="I88" s="691">
        <v>414.99999999999989</v>
      </c>
      <c r="J88" s="691">
        <v>501.00000000000011</v>
      </c>
      <c r="K88" s="691">
        <v>373.00000000000011</v>
      </c>
      <c r="L88" s="691">
        <v>344</v>
      </c>
      <c r="M88" s="691">
        <v>512</v>
      </c>
      <c r="N88" s="691">
        <v>1430</v>
      </c>
    </row>
    <row r="89" spans="1:14" ht="20.100000000000001" customHeight="1" x14ac:dyDescent="0.2">
      <c r="A89" s="59" t="s">
        <v>219</v>
      </c>
      <c r="B89" s="692">
        <f t="shared" ref="B89:B119" si="7">SUM(C89:N89)</f>
        <v>32</v>
      </c>
      <c r="C89" s="692">
        <v>0</v>
      </c>
      <c r="D89" s="692">
        <v>0</v>
      </c>
      <c r="E89" s="692">
        <v>0</v>
      </c>
      <c r="F89" s="692">
        <v>0</v>
      </c>
      <c r="G89" s="692">
        <v>0</v>
      </c>
      <c r="H89" s="692">
        <v>0</v>
      </c>
      <c r="I89" s="692">
        <v>0</v>
      </c>
      <c r="J89" s="692">
        <v>0</v>
      </c>
      <c r="K89" s="692">
        <v>0</v>
      </c>
      <c r="L89" s="692">
        <v>0</v>
      </c>
      <c r="M89" s="692">
        <v>32</v>
      </c>
      <c r="N89" s="692">
        <v>0</v>
      </c>
    </row>
    <row r="90" spans="1:14" ht="20.100000000000001" customHeight="1" x14ac:dyDescent="0.2">
      <c r="A90" s="59" t="s">
        <v>220</v>
      </c>
      <c r="B90" s="692">
        <f t="shared" si="7"/>
        <v>0</v>
      </c>
      <c r="C90" s="692">
        <v>0</v>
      </c>
      <c r="D90" s="692">
        <v>0</v>
      </c>
      <c r="E90" s="692">
        <v>0</v>
      </c>
      <c r="F90" s="692">
        <v>0</v>
      </c>
      <c r="G90" s="692">
        <v>0</v>
      </c>
      <c r="H90" s="692">
        <v>0</v>
      </c>
      <c r="I90" s="692">
        <v>0</v>
      </c>
      <c r="J90" s="692">
        <v>0</v>
      </c>
      <c r="K90" s="692">
        <v>0</v>
      </c>
      <c r="L90" s="692">
        <v>0</v>
      </c>
      <c r="M90" s="692">
        <v>0</v>
      </c>
      <c r="N90" s="692">
        <v>0</v>
      </c>
    </row>
    <row r="91" spans="1:14" ht="20.100000000000001" customHeight="1" x14ac:dyDescent="0.2">
      <c r="A91" s="59" t="s">
        <v>114</v>
      </c>
      <c r="B91" s="692">
        <f t="shared" si="7"/>
        <v>4448</v>
      </c>
      <c r="C91" s="692">
        <v>216</v>
      </c>
      <c r="D91" s="636">
        <v>11</v>
      </c>
      <c r="E91" s="636">
        <v>210</v>
      </c>
      <c r="F91" s="698">
        <v>303</v>
      </c>
      <c r="G91" s="636">
        <v>560</v>
      </c>
      <c r="H91" s="636">
        <v>738</v>
      </c>
      <c r="I91" s="692">
        <v>378</v>
      </c>
      <c r="J91" s="692">
        <v>470.00000000000006</v>
      </c>
      <c r="K91" s="636">
        <v>351</v>
      </c>
      <c r="L91" s="636">
        <v>281</v>
      </c>
      <c r="M91" s="636">
        <v>431.00000000000006</v>
      </c>
      <c r="N91" s="692">
        <v>498.99999999999994</v>
      </c>
    </row>
    <row r="92" spans="1:14" ht="20.100000000000001" customHeight="1" x14ac:dyDescent="0.2">
      <c r="A92" s="59" t="s">
        <v>120</v>
      </c>
      <c r="B92" s="692">
        <f t="shared" si="7"/>
        <v>1303</v>
      </c>
      <c r="C92" s="692">
        <v>64</v>
      </c>
      <c r="D92" s="692">
        <v>28</v>
      </c>
      <c r="E92" s="692">
        <v>32</v>
      </c>
      <c r="F92" s="692">
        <v>20</v>
      </c>
      <c r="G92" s="692">
        <v>16</v>
      </c>
      <c r="H92" s="692">
        <v>44</v>
      </c>
      <c r="I92" s="692">
        <v>32</v>
      </c>
      <c r="J92" s="692">
        <v>28</v>
      </c>
      <c r="K92" s="692">
        <v>12</v>
      </c>
      <c r="L92" s="692">
        <v>52.000000000000007</v>
      </c>
      <c r="M92" s="692">
        <v>44</v>
      </c>
      <c r="N92" s="692">
        <v>931</v>
      </c>
    </row>
    <row r="93" spans="1:14" ht="20.100000000000001" customHeight="1" x14ac:dyDescent="0.2">
      <c r="A93" s="59" t="s">
        <v>506</v>
      </c>
      <c r="B93" s="692">
        <f t="shared" si="7"/>
        <v>0</v>
      </c>
      <c r="C93" s="636">
        <v>0</v>
      </c>
      <c r="D93" s="666">
        <v>0</v>
      </c>
      <c r="E93" s="666">
        <v>0</v>
      </c>
      <c r="F93" s="666">
        <v>0</v>
      </c>
      <c r="G93" s="666">
        <v>0</v>
      </c>
      <c r="H93" s="666">
        <v>0</v>
      </c>
      <c r="I93" s="666">
        <v>0</v>
      </c>
      <c r="J93" s="666">
        <v>0</v>
      </c>
      <c r="K93" s="666">
        <v>0</v>
      </c>
      <c r="L93" s="666">
        <v>0</v>
      </c>
      <c r="M93" s="666">
        <v>0</v>
      </c>
      <c r="N93" s="666">
        <v>0</v>
      </c>
    </row>
    <row r="94" spans="1:14" ht="20.100000000000001" customHeight="1" x14ac:dyDescent="0.2">
      <c r="A94" s="59" t="s">
        <v>226</v>
      </c>
      <c r="B94" s="692">
        <f t="shared" si="7"/>
        <v>148</v>
      </c>
      <c r="C94" s="692">
        <v>9</v>
      </c>
      <c r="D94" s="692">
        <v>4</v>
      </c>
      <c r="E94" s="692">
        <v>2</v>
      </c>
      <c r="F94" s="692">
        <v>8</v>
      </c>
      <c r="G94" s="692">
        <v>10</v>
      </c>
      <c r="H94" s="692">
        <v>81</v>
      </c>
      <c r="I94" s="692">
        <v>5</v>
      </c>
      <c r="J94" s="692">
        <v>3</v>
      </c>
      <c r="K94" s="692">
        <v>10</v>
      </c>
      <c r="L94" s="692">
        <v>11</v>
      </c>
      <c r="M94" s="692">
        <v>5</v>
      </c>
      <c r="N94" s="692">
        <v>0</v>
      </c>
    </row>
    <row r="95" spans="1:14" ht="20.100000000000001" customHeight="1" x14ac:dyDescent="0.2">
      <c r="A95" s="59" t="s">
        <v>507</v>
      </c>
      <c r="B95" s="692">
        <f t="shared" si="7"/>
        <v>0</v>
      </c>
      <c r="C95" s="666">
        <v>0</v>
      </c>
      <c r="D95" s="692">
        <v>0</v>
      </c>
      <c r="E95" s="666">
        <v>0</v>
      </c>
      <c r="F95" s="666">
        <v>0</v>
      </c>
      <c r="G95" s="666">
        <v>0</v>
      </c>
      <c r="H95" s="666">
        <v>0</v>
      </c>
      <c r="I95" s="666">
        <v>0</v>
      </c>
      <c r="J95" s="636">
        <v>0</v>
      </c>
      <c r="K95" s="666">
        <v>0</v>
      </c>
      <c r="L95" s="666">
        <v>0</v>
      </c>
      <c r="M95" s="666">
        <v>0</v>
      </c>
      <c r="N95" s="636">
        <v>0</v>
      </c>
    </row>
    <row r="96" spans="1:14" ht="20.100000000000001" customHeight="1" x14ac:dyDescent="0.2">
      <c r="A96" s="57" t="s">
        <v>537</v>
      </c>
      <c r="B96" s="691">
        <f t="shared" si="7"/>
        <v>39878</v>
      </c>
      <c r="C96" s="691">
        <v>5111.9999999999991</v>
      </c>
      <c r="D96" s="691">
        <v>2714</v>
      </c>
      <c r="E96" s="691">
        <v>2970.0000000000005</v>
      </c>
      <c r="F96" s="691">
        <v>1808</v>
      </c>
      <c r="G96" s="691">
        <v>1187</v>
      </c>
      <c r="H96" s="691">
        <v>17085.000000000004</v>
      </c>
      <c r="I96" s="691">
        <v>2424.9999999999995</v>
      </c>
      <c r="J96" s="691">
        <v>1015.9999999999998</v>
      </c>
      <c r="K96" s="691">
        <v>2141</v>
      </c>
      <c r="L96" s="691">
        <v>1009.9999999999999</v>
      </c>
      <c r="M96" s="691">
        <v>1013</v>
      </c>
      <c r="N96" s="691">
        <v>1397.0000000000005</v>
      </c>
    </row>
    <row r="97" spans="1:14" ht="20.100000000000001" customHeight="1" x14ac:dyDescent="0.2">
      <c r="A97" s="59" t="s">
        <v>509</v>
      </c>
      <c r="B97" s="692">
        <f t="shared" si="7"/>
        <v>1636</v>
      </c>
      <c r="C97" s="692">
        <v>487</v>
      </c>
      <c r="D97" s="692">
        <v>405</v>
      </c>
      <c r="E97" s="692">
        <v>0</v>
      </c>
      <c r="F97" s="692">
        <v>501</v>
      </c>
      <c r="G97" s="692">
        <v>0</v>
      </c>
      <c r="H97" s="692">
        <v>0</v>
      </c>
      <c r="I97" s="692">
        <v>0</v>
      </c>
      <c r="J97" s="692">
        <v>0</v>
      </c>
      <c r="K97" s="692">
        <v>0</v>
      </c>
      <c r="L97" s="692">
        <v>0</v>
      </c>
      <c r="M97" s="692">
        <v>0</v>
      </c>
      <c r="N97" s="692">
        <v>243</v>
      </c>
    </row>
    <row r="98" spans="1:14" ht="20.100000000000001" customHeight="1" x14ac:dyDescent="0.2">
      <c r="A98" s="59" t="s">
        <v>115</v>
      </c>
      <c r="B98" s="692">
        <f t="shared" si="7"/>
        <v>12900</v>
      </c>
      <c r="C98" s="692">
        <v>2311</v>
      </c>
      <c r="D98" s="692">
        <v>1331</v>
      </c>
      <c r="E98" s="692">
        <v>406</v>
      </c>
      <c r="F98" s="692">
        <v>227</v>
      </c>
      <c r="G98" s="692">
        <v>0</v>
      </c>
      <c r="H98" s="692">
        <v>6600.9999999999991</v>
      </c>
      <c r="I98" s="692">
        <v>895.99999999999989</v>
      </c>
      <c r="J98" s="692">
        <v>0</v>
      </c>
      <c r="K98" s="692">
        <v>285</v>
      </c>
      <c r="L98" s="692">
        <v>0</v>
      </c>
      <c r="M98" s="692">
        <v>308</v>
      </c>
      <c r="N98" s="692">
        <v>535</v>
      </c>
    </row>
    <row r="99" spans="1:14" ht="20.100000000000001" customHeight="1" x14ac:dyDescent="0.2">
      <c r="A99" s="59" t="s">
        <v>116</v>
      </c>
      <c r="B99" s="692">
        <f t="shared" si="7"/>
        <v>10809</v>
      </c>
      <c r="C99" s="692">
        <v>1262</v>
      </c>
      <c r="D99" s="692">
        <v>401</v>
      </c>
      <c r="E99" s="692">
        <v>1408</v>
      </c>
      <c r="F99" s="692">
        <v>538</v>
      </c>
      <c r="G99" s="692">
        <v>539</v>
      </c>
      <c r="H99" s="692">
        <v>3884</v>
      </c>
      <c r="I99" s="636">
        <v>761</v>
      </c>
      <c r="J99" s="636">
        <v>534</v>
      </c>
      <c r="K99" s="698">
        <v>436</v>
      </c>
      <c r="L99" s="636">
        <v>338</v>
      </c>
      <c r="M99" s="698">
        <v>89</v>
      </c>
      <c r="N99" s="692">
        <v>619</v>
      </c>
    </row>
    <row r="100" spans="1:14" ht="20.100000000000001" customHeight="1" x14ac:dyDescent="0.2">
      <c r="A100" s="59" t="s">
        <v>510</v>
      </c>
      <c r="B100" s="692">
        <f t="shared" si="7"/>
        <v>40</v>
      </c>
      <c r="C100" s="692">
        <v>0</v>
      </c>
      <c r="D100" s="692">
        <v>0</v>
      </c>
      <c r="E100" s="692">
        <v>0</v>
      </c>
      <c r="F100" s="692">
        <v>0</v>
      </c>
      <c r="G100" s="692">
        <v>36</v>
      </c>
      <c r="H100" s="692">
        <v>0</v>
      </c>
      <c r="I100" s="692">
        <v>0</v>
      </c>
      <c r="J100" s="692">
        <v>4</v>
      </c>
      <c r="K100" s="692">
        <v>0</v>
      </c>
      <c r="L100" s="692">
        <v>0</v>
      </c>
      <c r="M100" s="692">
        <v>0</v>
      </c>
      <c r="N100" s="692">
        <v>0</v>
      </c>
    </row>
    <row r="101" spans="1:14" ht="20.100000000000001" customHeight="1" x14ac:dyDescent="0.2">
      <c r="A101" s="59" t="s">
        <v>511</v>
      </c>
      <c r="B101" s="692">
        <f t="shared" si="7"/>
        <v>4</v>
      </c>
      <c r="C101" s="692">
        <v>0</v>
      </c>
      <c r="D101" s="692">
        <v>0</v>
      </c>
      <c r="E101" s="666">
        <v>0</v>
      </c>
      <c r="F101" s="666">
        <v>0</v>
      </c>
      <c r="G101" s="666">
        <v>4</v>
      </c>
      <c r="H101" s="636">
        <v>0</v>
      </c>
      <c r="I101" s="666">
        <v>0</v>
      </c>
      <c r="J101" s="666">
        <v>0</v>
      </c>
      <c r="K101" s="666">
        <v>0</v>
      </c>
      <c r="L101" s="666">
        <v>0</v>
      </c>
      <c r="M101" s="666">
        <v>0</v>
      </c>
      <c r="N101" s="666">
        <v>0</v>
      </c>
    </row>
    <row r="102" spans="1:14" ht="20.100000000000001" customHeight="1" x14ac:dyDescent="0.2">
      <c r="A102" s="59" t="s">
        <v>122</v>
      </c>
      <c r="B102" s="692">
        <f t="shared" si="7"/>
        <v>7673</v>
      </c>
      <c r="C102" s="692">
        <v>418</v>
      </c>
      <c r="D102" s="692">
        <v>300</v>
      </c>
      <c r="E102" s="692">
        <v>657</v>
      </c>
      <c r="F102" s="692">
        <v>0</v>
      </c>
      <c r="G102" s="692">
        <v>273</v>
      </c>
      <c r="H102" s="692">
        <v>4436</v>
      </c>
      <c r="I102" s="692">
        <v>395</v>
      </c>
      <c r="J102" s="692">
        <v>161</v>
      </c>
      <c r="K102" s="692">
        <v>631</v>
      </c>
      <c r="L102" s="692">
        <v>253</v>
      </c>
      <c r="M102" s="692">
        <v>149</v>
      </c>
      <c r="N102" s="692">
        <v>0</v>
      </c>
    </row>
    <row r="103" spans="1:14" ht="20.100000000000001" customHeight="1" x14ac:dyDescent="0.2">
      <c r="A103" s="59" t="s">
        <v>512</v>
      </c>
      <c r="B103" s="692">
        <f t="shared" si="7"/>
        <v>0</v>
      </c>
      <c r="C103" s="692">
        <v>0</v>
      </c>
      <c r="D103" s="692">
        <v>0</v>
      </c>
      <c r="E103" s="692">
        <v>0</v>
      </c>
      <c r="F103" s="692">
        <v>0</v>
      </c>
      <c r="G103" s="692">
        <v>0</v>
      </c>
      <c r="H103" s="692">
        <v>0</v>
      </c>
      <c r="I103" s="692">
        <v>0</v>
      </c>
      <c r="J103" s="692">
        <v>0</v>
      </c>
      <c r="K103" s="692">
        <v>0</v>
      </c>
      <c r="L103" s="692">
        <v>0</v>
      </c>
      <c r="M103" s="692">
        <v>0</v>
      </c>
      <c r="N103" s="692">
        <v>0</v>
      </c>
    </row>
    <row r="104" spans="1:14" ht="20.100000000000001" customHeight="1" x14ac:dyDescent="0.2">
      <c r="A104" s="59" t="s">
        <v>124</v>
      </c>
      <c r="B104" s="692">
        <f t="shared" si="7"/>
        <v>6816</v>
      </c>
      <c r="C104" s="636">
        <v>634</v>
      </c>
      <c r="D104" s="698">
        <v>277</v>
      </c>
      <c r="E104" s="636">
        <v>499</v>
      </c>
      <c r="F104" s="698">
        <v>542</v>
      </c>
      <c r="G104" s="636">
        <v>335</v>
      </c>
      <c r="H104" s="636">
        <v>2164</v>
      </c>
      <c r="I104" s="636">
        <v>373</v>
      </c>
      <c r="J104" s="636">
        <v>317</v>
      </c>
      <c r="K104" s="636">
        <v>789</v>
      </c>
      <c r="L104" s="636">
        <v>419</v>
      </c>
      <c r="M104" s="636">
        <v>467</v>
      </c>
      <c r="N104" s="636">
        <v>0</v>
      </c>
    </row>
    <row r="105" spans="1:14" ht="20.100000000000001" customHeight="1" x14ac:dyDescent="0.2">
      <c r="A105" s="59" t="s">
        <v>513</v>
      </c>
      <c r="B105" s="692">
        <f t="shared" si="7"/>
        <v>0</v>
      </c>
      <c r="C105" s="636">
        <v>0</v>
      </c>
      <c r="D105" s="636">
        <v>0</v>
      </c>
      <c r="E105" s="666">
        <v>0</v>
      </c>
      <c r="F105" s="666">
        <v>0</v>
      </c>
      <c r="G105" s="692">
        <v>0</v>
      </c>
      <c r="H105" s="666">
        <v>0</v>
      </c>
      <c r="I105" s="666">
        <v>0</v>
      </c>
      <c r="J105" s="666">
        <v>0</v>
      </c>
      <c r="K105" s="666">
        <v>0</v>
      </c>
      <c r="L105" s="666">
        <v>0</v>
      </c>
      <c r="M105" s="666">
        <v>0</v>
      </c>
      <c r="N105" s="666">
        <v>0</v>
      </c>
    </row>
    <row r="106" spans="1:14" ht="20.100000000000001" customHeight="1" x14ac:dyDescent="0.2">
      <c r="A106" s="57" t="s">
        <v>556</v>
      </c>
      <c r="B106" s="691">
        <f t="shared" si="7"/>
        <v>231918</v>
      </c>
      <c r="C106" s="691">
        <v>26173.000000000004</v>
      </c>
      <c r="D106" s="691">
        <v>11450</v>
      </c>
      <c r="E106" s="691">
        <v>14727</v>
      </c>
      <c r="F106" s="691">
        <v>14134</v>
      </c>
      <c r="G106" s="691">
        <v>21568</v>
      </c>
      <c r="H106" s="691">
        <v>30352.000000000004</v>
      </c>
      <c r="I106" s="691">
        <v>35220</v>
      </c>
      <c r="J106" s="691">
        <v>14489</v>
      </c>
      <c r="K106" s="691">
        <v>12527</v>
      </c>
      <c r="L106" s="691">
        <v>17589</v>
      </c>
      <c r="M106" s="691">
        <v>12649.000000000002</v>
      </c>
      <c r="N106" s="691">
        <v>21040</v>
      </c>
    </row>
    <row r="107" spans="1:14" ht="20.100000000000001" customHeight="1" x14ac:dyDescent="0.2">
      <c r="A107" s="59" t="s">
        <v>515</v>
      </c>
      <c r="B107" s="692">
        <f t="shared" si="7"/>
        <v>850</v>
      </c>
      <c r="C107" s="666">
        <v>0</v>
      </c>
      <c r="D107" s="692">
        <v>0</v>
      </c>
      <c r="E107" s="692">
        <v>850</v>
      </c>
      <c r="F107" s="666">
        <v>0</v>
      </c>
      <c r="G107" s="666">
        <v>0</v>
      </c>
      <c r="H107" s="666">
        <v>0</v>
      </c>
      <c r="I107" s="666">
        <v>0</v>
      </c>
      <c r="J107" s="666">
        <v>0</v>
      </c>
      <c r="K107" s="666">
        <v>0</v>
      </c>
      <c r="L107" s="666">
        <v>0</v>
      </c>
      <c r="M107" s="666">
        <v>0</v>
      </c>
      <c r="N107" s="666">
        <v>0</v>
      </c>
    </row>
    <row r="108" spans="1:14" ht="20.100000000000001" customHeight="1" x14ac:dyDescent="0.2">
      <c r="A108" s="59" t="s">
        <v>119</v>
      </c>
      <c r="B108" s="692">
        <f t="shared" si="7"/>
        <v>11132</v>
      </c>
      <c r="C108" s="692">
        <v>22</v>
      </c>
      <c r="D108" s="692">
        <v>1458.0000000000002</v>
      </c>
      <c r="E108" s="692">
        <v>1049</v>
      </c>
      <c r="F108" s="692">
        <v>304</v>
      </c>
      <c r="G108" s="692">
        <v>1587.9999999999998</v>
      </c>
      <c r="H108" s="692">
        <v>3937</v>
      </c>
      <c r="I108" s="692">
        <v>2351</v>
      </c>
      <c r="J108" s="692">
        <v>368</v>
      </c>
      <c r="K108" s="692">
        <v>10</v>
      </c>
      <c r="L108" s="692">
        <v>3</v>
      </c>
      <c r="M108" s="692">
        <v>36</v>
      </c>
      <c r="N108" s="692">
        <v>6</v>
      </c>
    </row>
    <row r="109" spans="1:14" ht="20.100000000000001" customHeight="1" x14ac:dyDescent="0.2">
      <c r="A109" s="59" t="s">
        <v>123</v>
      </c>
      <c r="B109" s="692">
        <f t="shared" si="7"/>
        <v>65448</v>
      </c>
      <c r="C109" s="692">
        <v>10999</v>
      </c>
      <c r="D109" s="692">
        <v>3691</v>
      </c>
      <c r="E109" s="692">
        <v>4716</v>
      </c>
      <c r="F109" s="692">
        <v>6236.0000000000018</v>
      </c>
      <c r="G109" s="692">
        <v>9534</v>
      </c>
      <c r="H109" s="692">
        <v>5269</v>
      </c>
      <c r="I109" s="692">
        <v>5336</v>
      </c>
      <c r="J109" s="692">
        <v>3547.0000000000005</v>
      </c>
      <c r="K109" s="692">
        <v>4335</v>
      </c>
      <c r="L109" s="692">
        <v>4631</v>
      </c>
      <c r="M109" s="692">
        <v>2532</v>
      </c>
      <c r="N109" s="692">
        <v>4622</v>
      </c>
    </row>
    <row r="110" spans="1:14" ht="20.100000000000001" customHeight="1" x14ac:dyDescent="0.2">
      <c r="A110" s="59" t="s">
        <v>127</v>
      </c>
      <c r="B110" s="692">
        <f t="shared" si="7"/>
        <v>154488</v>
      </c>
      <c r="C110" s="692">
        <v>15152</v>
      </c>
      <c r="D110" s="692">
        <v>6301</v>
      </c>
      <c r="E110" s="692">
        <v>8112</v>
      </c>
      <c r="F110" s="692">
        <v>7594</v>
      </c>
      <c r="G110" s="692">
        <v>10446</v>
      </c>
      <c r="H110" s="692">
        <v>21146</v>
      </c>
      <c r="I110" s="692">
        <v>27533</v>
      </c>
      <c r="J110" s="692">
        <v>10574</v>
      </c>
      <c r="K110" s="692">
        <v>8182</v>
      </c>
      <c r="L110" s="692">
        <v>12955</v>
      </c>
      <c r="M110" s="692">
        <v>10081</v>
      </c>
      <c r="N110" s="692">
        <v>16412</v>
      </c>
    </row>
    <row r="111" spans="1:14" ht="20.100000000000001" customHeight="1" x14ac:dyDescent="0.2">
      <c r="A111" s="57" t="s">
        <v>574</v>
      </c>
      <c r="B111" s="691">
        <f t="shared" si="7"/>
        <v>42146</v>
      </c>
      <c r="C111" s="691">
        <v>7951.9999999999982</v>
      </c>
      <c r="D111" s="691">
        <v>8102.9999999999982</v>
      </c>
      <c r="E111" s="691">
        <v>2878.9999999999995</v>
      </c>
      <c r="F111" s="691">
        <v>1902</v>
      </c>
      <c r="G111" s="691">
        <v>545</v>
      </c>
      <c r="H111" s="691">
        <v>4885</v>
      </c>
      <c r="I111" s="691">
        <v>1415</v>
      </c>
      <c r="J111" s="691">
        <v>1188</v>
      </c>
      <c r="K111" s="691">
        <v>2395</v>
      </c>
      <c r="L111" s="691">
        <v>1078</v>
      </c>
      <c r="M111" s="691">
        <v>1026</v>
      </c>
      <c r="N111" s="691">
        <v>8778</v>
      </c>
    </row>
    <row r="112" spans="1:14" ht="20.100000000000001" customHeight="1" x14ac:dyDescent="0.2">
      <c r="A112" s="59" t="s">
        <v>121</v>
      </c>
      <c r="B112" s="692">
        <f t="shared" si="7"/>
        <v>4189</v>
      </c>
      <c r="C112" s="692">
        <v>313</v>
      </c>
      <c r="D112" s="692">
        <v>717</v>
      </c>
      <c r="E112" s="692">
        <v>352</v>
      </c>
      <c r="F112" s="692">
        <v>461</v>
      </c>
      <c r="G112" s="692">
        <v>162</v>
      </c>
      <c r="H112" s="692">
        <v>783</v>
      </c>
      <c r="I112" s="692">
        <v>286</v>
      </c>
      <c r="J112" s="692">
        <v>151</v>
      </c>
      <c r="K112" s="692">
        <v>76</v>
      </c>
      <c r="L112" s="692">
        <v>255</v>
      </c>
      <c r="M112" s="692">
        <v>223</v>
      </c>
      <c r="N112" s="692">
        <v>410</v>
      </c>
    </row>
    <row r="113" spans="1:14" ht="20.100000000000001" customHeight="1" x14ac:dyDescent="0.2">
      <c r="A113" s="59" t="s">
        <v>130</v>
      </c>
      <c r="B113" s="692">
        <f t="shared" si="7"/>
        <v>11442</v>
      </c>
      <c r="C113" s="692">
        <v>287</v>
      </c>
      <c r="D113" s="692">
        <v>212</v>
      </c>
      <c r="E113" s="692">
        <v>647</v>
      </c>
      <c r="F113" s="692">
        <v>514</v>
      </c>
      <c r="G113" s="692">
        <v>229</v>
      </c>
      <c r="H113" s="692">
        <v>4030</v>
      </c>
      <c r="I113" s="692">
        <v>907</v>
      </c>
      <c r="J113" s="692">
        <v>1000</v>
      </c>
      <c r="K113" s="692">
        <v>1294</v>
      </c>
      <c r="L113" s="692">
        <v>781</v>
      </c>
      <c r="M113" s="692">
        <v>377</v>
      </c>
      <c r="N113" s="692">
        <v>1164</v>
      </c>
    </row>
    <row r="114" spans="1:14" ht="20.100000000000001" customHeight="1" x14ac:dyDescent="0.2">
      <c r="A114" s="59" t="s">
        <v>126</v>
      </c>
      <c r="B114" s="692">
        <f t="shared" si="7"/>
        <v>26515</v>
      </c>
      <c r="C114" s="692">
        <v>7352.0000000000009</v>
      </c>
      <c r="D114" s="692">
        <v>7174</v>
      </c>
      <c r="E114" s="692">
        <v>1879.9999999999998</v>
      </c>
      <c r="F114" s="692">
        <v>927</v>
      </c>
      <c r="G114" s="692">
        <v>154</v>
      </c>
      <c r="H114" s="692">
        <v>72</v>
      </c>
      <c r="I114" s="692">
        <v>222</v>
      </c>
      <c r="J114" s="692">
        <v>37</v>
      </c>
      <c r="K114" s="692">
        <v>1025</v>
      </c>
      <c r="L114" s="692">
        <v>42</v>
      </c>
      <c r="M114" s="692">
        <v>426</v>
      </c>
      <c r="N114" s="692">
        <v>7203.9999999999991</v>
      </c>
    </row>
    <row r="115" spans="1:14" ht="20.100000000000001" customHeight="1" x14ac:dyDescent="0.2">
      <c r="A115" s="57" t="s">
        <v>587</v>
      </c>
      <c r="B115" s="691">
        <f t="shared" si="7"/>
        <v>19264</v>
      </c>
      <c r="C115" s="691">
        <v>17</v>
      </c>
      <c r="D115" s="691">
        <v>510.00000000000011</v>
      </c>
      <c r="E115" s="691">
        <v>734</v>
      </c>
      <c r="F115" s="691">
        <v>190</v>
      </c>
      <c r="G115" s="691">
        <v>47</v>
      </c>
      <c r="H115" s="691">
        <v>4370</v>
      </c>
      <c r="I115" s="691">
        <v>3427</v>
      </c>
      <c r="J115" s="691">
        <v>3719.0000000000009</v>
      </c>
      <c r="K115" s="691">
        <v>2923</v>
      </c>
      <c r="L115" s="691">
        <v>2234</v>
      </c>
      <c r="M115" s="691">
        <v>279</v>
      </c>
      <c r="N115" s="691">
        <v>814</v>
      </c>
    </row>
    <row r="116" spans="1:14" ht="20.100000000000001" customHeight="1" x14ac:dyDescent="0.2">
      <c r="A116" s="59" t="s">
        <v>117</v>
      </c>
      <c r="B116" s="692">
        <f t="shared" si="7"/>
        <v>18197</v>
      </c>
      <c r="C116" s="692"/>
      <c r="D116" s="692">
        <v>500</v>
      </c>
      <c r="E116" s="692">
        <v>719</v>
      </c>
      <c r="F116" s="692">
        <v>177</v>
      </c>
      <c r="G116" s="692">
        <v>32</v>
      </c>
      <c r="H116" s="692">
        <v>3878</v>
      </c>
      <c r="I116" s="692">
        <v>3397</v>
      </c>
      <c r="J116" s="692">
        <v>3706</v>
      </c>
      <c r="K116" s="692">
        <v>2907</v>
      </c>
      <c r="L116" s="692">
        <v>2148</v>
      </c>
      <c r="M116" s="692">
        <v>214</v>
      </c>
      <c r="N116" s="692">
        <v>519</v>
      </c>
    </row>
    <row r="117" spans="1:14" ht="20.100000000000001" customHeight="1" x14ac:dyDescent="0.2">
      <c r="A117" s="59" t="s">
        <v>518</v>
      </c>
      <c r="B117" s="692">
        <f t="shared" si="7"/>
        <v>0</v>
      </c>
      <c r="C117" s="692">
        <v>0</v>
      </c>
      <c r="D117" s="692">
        <v>0</v>
      </c>
      <c r="E117" s="692">
        <v>0</v>
      </c>
      <c r="F117" s="692">
        <v>0</v>
      </c>
      <c r="G117" s="692">
        <v>0</v>
      </c>
      <c r="H117" s="636">
        <v>0</v>
      </c>
      <c r="I117" s="692">
        <v>0</v>
      </c>
      <c r="J117" s="692">
        <v>0</v>
      </c>
      <c r="K117" s="692">
        <v>0</v>
      </c>
      <c r="L117" s="692">
        <v>0</v>
      </c>
      <c r="M117" s="692">
        <v>0</v>
      </c>
      <c r="N117" s="692">
        <v>0</v>
      </c>
    </row>
    <row r="118" spans="1:14" ht="20.100000000000001" customHeight="1" x14ac:dyDescent="0.2">
      <c r="A118" s="59" t="s">
        <v>519</v>
      </c>
      <c r="B118" s="692">
        <f t="shared" si="7"/>
        <v>488</v>
      </c>
      <c r="C118" s="636">
        <v>0</v>
      </c>
      <c r="D118" s="692">
        <v>0</v>
      </c>
      <c r="E118" s="692">
        <v>0</v>
      </c>
      <c r="F118" s="692">
        <v>0</v>
      </c>
      <c r="G118" s="692">
        <v>0</v>
      </c>
      <c r="H118" s="692">
        <v>471</v>
      </c>
      <c r="I118" s="692">
        <v>17</v>
      </c>
      <c r="J118" s="692">
        <v>0</v>
      </c>
      <c r="K118" s="692">
        <v>0</v>
      </c>
      <c r="L118" s="692">
        <v>0</v>
      </c>
      <c r="M118" s="692">
        <v>0</v>
      </c>
      <c r="N118" s="692">
        <v>0</v>
      </c>
    </row>
    <row r="119" spans="1:14" ht="20.100000000000001" customHeight="1" thickBot="1" x14ac:dyDescent="0.25">
      <c r="A119" s="64" t="s">
        <v>118</v>
      </c>
      <c r="B119" s="693">
        <f t="shared" si="7"/>
        <v>579</v>
      </c>
      <c r="C119" s="693">
        <v>17</v>
      </c>
      <c r="D119" s="693">
        <v>10</v>
      </c>
      <c r="E119" s="693">
        <v>15</v>
      </c>
      <c r="F119" s="693">
        <v>13</v>
      </c>
      <c r="G119" s="693">
        <v>15</v>
      </c>
      <c r="H119" s="693">
        <v>21</v>
      </c>
      <c r="I119" s="693">
        <v>13</v>
      </c>
      <c r="J119" s="693">
        <v>13.000000000000002</v>
      </c>
      <c r="K119" s="693">
        <v>16</v>
      </c>
      <c r="L119" s="693">
        <v>86</v>
      </c>
      <c r="M119" s="693">
        <v>65</v>
      </c>
      <c r="N119" s="693">
        <v>295</v>
      </c>
    </row>
    <row r="120" spans="1:14" s="694" customFormat="1" ht="15.95" customHeight="1" x14ac:dyDescent="0.2">
      <c r="A120" s="604" t="s">
        <v>501</v>
      </c>
      <c r="B120" s="624"/>
      <c r="C120" s="624"/>
      <c r="D120" s="624"/>
      <c r="E120" s="624"/>
      <c r="F120" s="624"/>
      <c r="G120" s="624"/>
      <c r="H120" s="70"/>
      <c r="I120" s="70"/>
      <c r="M120" s="695"/>
    </row>
    <row r="121" spans="1:14" s="687" customFormat="1" ht="15.95" customHeight="1" x14ac:dyDescent="0.25">
      <c r="A121" s="626" t="s">
        <v>502</v>
      </c>
      <c r="B121" s="627"/>
      <c r="C121" s="627"/>
      <c r="D121" s="627"/>
      <c r="E121" s="627"/>
      <c r="F121" s="627"/>
      <c r="G121" s="627"/>
    </row>
    <row r="122" spans="1:14" s="581" customFormat="1" ht="35.1" customHeight="1" x14ac:dyDescent="0.2">
      <c r="A122" s="1408" t="s">
        <v>503</v>
      </c>
      <c r="B122" s="1408"/>
      <c r="C122" s="1408"/>
      <c r="D122" s="1408"/>
      <c r="E122" s="1408"/>
      <c r="F122" s="1408"/>
      <c r="G122" s="1408"/>
      <c r="H122" s="1408"/>
      <c r="I122" s="1408"/>
      <c r="J122" s="1408"/>
      <c r="K122" s="1408"/>
      <c r="L122" s="1408"/>
      <c r="M122" s="1408"/>
      <c r="N122" s="1408"/>
    </row>
    <row r="123" spans="1:14" ht="20.100000000000001" customHeight="1" x14ac:dyDescent="0.2">
      <c r="A123" s="696"/>
    </row>
    <row r="125" spans="1:14" ht="20.100000000000001" customHeight="1" x14ac:dyDescent="0.2">
      <c r="C125" s="700"/>
    </row>
  </sheetData>
  <mergeCells count="12">
    <mergeCell ref="A44:A45"/>
    <mergeCell ref="B44:N44"/>
    <mergeCell ref="A2:N2"/>
    <mergeCell ref="A3:A4"/>
    <mergeCell ref="B3:N3"/>
    <mergeCell ref="A40:N40"/>
    <mergeCell ref="A43:N43"/>
    <mergeCell ref="A81:N81"/>
    <mergeCell ref="A84:N84"/>
    <mergeCell ref="A85:A86"/>
    <mergeCell ref="B85:N85"/>
    <mergeCell ref="A122:N122"/>
  </mergeCells>
  <pageMargins left="0.78740157480314965" right="0.59055118110236227"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41" max="16383" man="1"/>
    <brk id="82"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2">
    <tabColor rgb="FF92D050"/>
  </sheetPr>
  <dimension ref="A1:N123"/>
  <sheetViews>
    <sheetView showGridLines="0" zoomScaleNormal="100" zoomScaleSheetLayoutView="75" workbookViewId="0"/>
  </sheetViews>
  <sheetFormatPr defaultColWidth="9" defaultRowHeight="20.100000000000001" customHeight="1" x14ac:dyDescent="0.2"/>
  <cols>
    <col min="1" max="1" width="28.7109375" style="132" customWidth="1"/>
    <col min="2" max="2" width="11.28515625" style="132" bestFit="1" customWidth="1"/>
    <col min="3" max="14" width="10.7109375" style="132" customWidth="1"/>
    <col min="15" max="256" width="9" style="132"/>
    <col min="257" max="257" width="19.7109375" style="132" customWidth="1"/>
    <col min="258" max="270" width="10.7109375" style="132" customWidth="1"/>
    <col min="271" max="512" width="9" style="132"/>
    <col min="513" max="513" width="19.7109375" style="132" customWidth="1"/>
    <col min="514" max="526" width="10.7109375" style="132" customWidth="1"/>
    <col min="527" max="768" width="9" style="132"/>
    <col min="769" max="769" width="19.7109375" style="132" customWidth="1"/>
    <col min="770" max="782" width="10.7109375" style="132" customWidth="1"/>
    <col min="783" max="1024" width="9" style="132"/>
    <col min="1025" max="1025" width="19.7109375" style="132" customWidth="1"/>
    <col min="1026" max="1038" width="10.7109375" style="132" customWidth="1"/>
    <col min="1039" max="1280" width="9" style="132"/>
    <col min="1281" max="1281" width="19.7109375" style="132" customWidth="1"/>
    <col min="1282" max="1294" width="10.7109375" style="132" customWidth="1"/>
    <col min="1295" max="1536" width="9" style="132"/>
    <col min="1537" max="1537" width="19.7109375" style="132" customWidth="1"/>
    <col min="1538" max="1550" width="10.7109375" style="132" customWidth="1"/>
    <col min="1551" max="1792" width="9" style="132"/>
    <col min="1793" max="1793" width="19.7109375" style="132" customWidth="1"/>
    <col min="1794" max="1806" width="10.7109375" style="132" customWidth="1"/>
    <col min="1807" max="2048" width="9" style="132"/>
    <col min="2049" max="2049" width="19.7109375" style="132" customWidth="1"/>
    <col min="2050" max="2062" width="10.7109375" style="132" customWidth="1"/>
    <col min="2063" max="2304" width="9" style="132"/>
    <col min="2305" max="2305" width="19.7109375" style="132" customWidth="1"/>
    <col min="2306" max="2318" width="10.7109375" style="132" customWidth="1"/>
    <col min="2319" max="2560" width="9" style="132"/>
    <col min="2561" max="2561" width="19.7109375" style="132" customWidth="1"/>
    <col min="2562" max="2574" width="10.7109375" style="132" customWidth="1"/>
    <col min="2575" max="2816" width="9" style="132"/>
    <col min="2817" max="2817" width="19.7109375" style="132" customWidth="1"/>
    <col min="2818" max="2830" width="10.7109375" style="132" customWidth="1"/>
    <col min="2831" max="3072" width="9" style="132"/>
    <col min="3073" max="3073" width="19.7109375" style="132" customWidth="1"/>
    <col min="3074" max="3086" width="10.7109375" style="132" customWidth="1"/>
    <col min="3087" max="3328" width="9" style="132"/>
    <col min="3329" max="3329" width="19.7109375" style="132" customWidth="1"/>
    <col min="3330" max="3342" width="10.7109375" style="132" customWidth="1"/>
    <col min="3343" max="3584" width="9" style="132"/>
    <col min="3585" max="3585" width="19.7109375" style="132" customWidth="1"/>
    <col min="3586" max="3598" width="10.7109375" style="132" customWidth="1"/>
    <col min="3599" max="3840" width="9" style="132"/>
    <col min="3841" max="3841" width="19.7109375" style="132" customWidth="1"/>
    <col min="3842" max="3854" width="10.7109375" style="132" customWidth="1"/>
    <col min="3855" max="4096" width="9" style="132"/>
    <col min="4097" max="4097" width="19.7109375" style="132" customWidth="1"/>
    <col min="4098" max="4110" width="10.7109375" style="132" customWidth="1"/>
    <col min="4111" max="4352" width="9" style="132"/>
    <col min="4353" max="4353" width="19.7109375" style="132" customWidth="1"/>
    <col min="4354" max="4366" width="10.7109375" style="132" customWidth="1"/>
    <col min="4367" max="4608" width="9" style="132"/>
    <col min="4609" max="4609" width="19.7109375" style="132" customWidth="1"/>
    <col min="4610" max="4622" width="10.7109375" style="132" customWidth="1"/>
    <col min="4623" max="4864" width="9" style="132"/>
    <col min="4865" max="4865" width="19.7109375" style="132" customWidth="1"/>
    <col min="4866" max="4878" width="10.7109375" style="132" customWidth="1"/>
    <col min="4879" max="5120" width="9" style="132"/>
    <col min="5121" max="5121" width="19.7109375" style="132" customWidth="1"/>
    <col min="5122" max="5134" width="10.7109375" style="132" customWidth="1"/>
    <col min="5135" max="5376" width="9" style="132"/>
    <col min="5377" max="5377" width="19.7109375" style="132" customWidth="1"/>
    <col min="5378" max="5390" width="10.7109375" style="132" customWidth="1"/>
    <col min="5391" max="5632" width="9" style="132"/>
    <col min="5633" max="5633" width="19.7109375" style="132" customWidth="1"/>
    <col min="5634" max="5646" width="10.7109375" style="132" customWidth="1"/>
    <col min="5647" max="5888" width="9" style="132"/>
    <col min="5889" max="5889" width="19.7109375" style="132" customWidth="1"/>
    <col min="5890" max="5902" width="10.7109375" style="132" customWidth="1"/>
    <col min="5903" max="6144" width="9" style="132"/>
    <col min="6145" max="6145" width="19.7109375" style="132" customWidth="1"/>
    <col min="6146" max="6158" width="10.7109375" style="132" customWidth="1"/>
    <col min="6159" max="6400" width="9" style="132"/>
    <col min="6401" max="6401" width="19.7109375" style="132" customWidth="1"/>
    <col min="6402" max="6414" width="10.7109375" style="132" customWidth="1"/>
    <col min="6415" max="6656" width="9" style="132"/>
    <col min="6657" max="6657" width="19.7109375" style="132" customWidth="1"/>
    <col min="6658" max="6670" width="10.7109375" style="132" customWidth="1"/>
    <col min="6671" max="6912" width="9" style="132"/>
    <col min="6913" max="6913" width="19.7109375" style="132" customWidth="1"/>
    <col min="6914" max="6926" width="10.7109375" style="132" customWidth="1"/>
    <col min="6927" max="7168" width="9" style="132"/>
    <col min="7169" max="7169" width="19.7109375" style="132" customWidth="1"/>
    <col min="7170" max="7182" width="10.7109375" style="132" customWidth="1"/>
    <col min="7183" max="7424" width="9" style="132"/>
    <col min="7425" max="7425" width="19.7109375" style="132" customWidth="1"/>
    <col min="7426" max="7438" width="10.7109375" style="132" customWidth="1"/>
    <col min="7439" max="7680" width="9" style="132"/>
    <col min="7681" max="7681" width="19.7109375" style="132" customWidth="1"/>
    <col min="7682" max="7694" width="10.7109375" style="132" customWidth="1"/>
    <col min="7695" max="7936" width="9" style="132"/>
    <col min="7937" max="7937" width="19.7109375" style="132" customWidth="1"/>
    <col min="7938" max="7950" width="10.7109375" style="132" customWidth="1"/>
    <col min="7951" max="8192" width="9" style="132"/>
    <col min="8193" max="8193" width="19.7109375" style="132" customWidth="1"/>
    <col min="8194" max="8206" width="10.7109375" style="132" customWidth="1"/>
    <col min="8207" max="8448" width="9" style="132"/>
    <col min="8449" max="8449" width="19.7109375" style="132" customWidth="1"/>
    <col min="8450" max="8462" width="10.7109375" style="132" customWidth="1"/>
    <col min="8463" max="8704" width="9" style="132"/>
    <col min="8705" max="8705" width="19.7109375" style="132" customWidth="1"/>
    <col min="8706" max="8718" width="10.7109375" style="132" customWidth="1"/>
    <col min="8719" max="8960" width="9" style="132"/>
    <col min="8961" max="8961" width="19.7109375" style="132" customWidth="1"/>
    <col min="8962" max="8974" width="10.7109375" style="132" customWidth="1"/>
    <col min="8975" max="9216" width="9" style="132"/>
    <col min="9217" max="9217" width="19.7109375" style="132" customWidth="1"/>
    <col min="9218" max="9230" width="10.7109375" style="132" customWidth="1"/>
    <col min="9231" max="9472" width="9" style="132"/>
    <col min="9473" max="9473" width="19.7109375" style="132" customWidth="1"/>
    <col min="9474" max="9486" width="10.7109375" style="132" customWidth="1"/>
    <col min="9487" max="9728" width="9" style="132"/>
    <col min="9729" max="9729" width="19.7109375" style="132" customWidth="1"/>
    <col min="9730" max="9742" width="10.7109375" style="132" customWidth="1"/>
    <col min="9743" max="9984" width="9" style="132"/>
    <col min="9985" max="9985" width="19.7109375" style="132" customWidth="1"/>
    <col min="9986" max="9998" width="10.7109375" style="132" customWidth="1"/>
    <col min="9999" max="10240" width="9" style="132"/>
    <col min="10241" max="10241" width="19.7109375" style="132" customWidth="1"/>
    <col min="10242" max="10254" width="10.7109375" style="132" customWidth="1"/>
    <col min="10255" max="10496" width="9" style="132"/>
    <col min="10497" max="10497" width="19.7109375" style="132" customWidth="1"/>
    <col min="10498" max="10510" width="10.7109375" style="132" customWidth="1"/>
    <col min="10511" max="10752" width="9" style="132"/>
    <col min="10753" max="10753" width="19.7109375" style="132" customWidth="1"/>
    <col min="10754" max="10766" width="10.7109375" style="132" customWidth="1"/>
    <col min="10767" max="11008" width="9" style="132"/>
    <col min="11009" max="11009" width="19.7109375" style="132" customWidth="1"/>
    <col min="11010" max="11022" width="10.7109375" style="132" customWidth="1"/>
    <col min="11023" max="11264" width="9" style="132"/>
    <col min="11265" max="11265" width="19.7109375" style="132" customWidth="1"/>
    <col min="11266" max="11278" width="10.7109375" style="132" customWidth="1"/>
    <col min="11279" max="11520" width="9" style="132"/>
    <col min="11521" max="11521" width="19.7109375" style="132" customWidth="1"/>
    <col min="11522" max="11534" width="10.7109375" style="132" customWidth="1"/>
    <col min="11535" max="11776" width="9" style="132"/>
    <col min="11777" max="11777" width="19.7109375" style="132" customWidth="1"/>
    <col min="11778" max="11790" width="10.7109375" style="132" customWidth="1"/>
    <col min="11791" max="12032" width="9" style="132"/>
    <col min="12033" max="12033" width="19.7109375" style="132" customWidth="1"/>
    <col min="12034" max="12046" width="10.7109375" style="132" customWidth="1"/>
    <col min="12047" max="12288" width="9" style="132"/>
    <col min="12289" max="12289" width="19.7109375" style="132" customWidth="1"/>
    <col min="12290" max="12302" width="10.7109375" style="132" customWidth="1"/>
    <col min="12303" max="12544" width="9" style="132"/>
    <col min="12545" max="12545" width="19.7109375" style="132" customWidth="1"/>
    <col min="12546" max="12558" width="10.7109375" style="132" customWidth="1"/>
    <col min="12559" max="12800" width="9" style="132"/>
    <col min="12801" max="12801" width="19.7109375" style="132" customWidth="1"/>
    <col min="12802" max="12814" width="10.7109375" style="132" customWidth="1"/>
    <col min="12815" max="13056" width="9" style="132"/>
    <col min="13057" max="13057" width="19.7109375" style="132" customWidth="1"/>
    <col min="13058" max="13070" width="10.7109375" style="132" customWidth="1"/>
    <col min="13071" max="13312" width="9" style="132"/>
    <col min="13313" max="13313" width="19.7109375" style="132" customWidth="1"/>
    <col min="13314" max="13326" width="10.7109375" style="132" customWidth="1"/>
    <col min="13327" max="13568" width="9" style="132"/>
    <col min="13569" max="13569" width="19.7109375" style="132" customWidth="1"/>
    <col min="13570" max="13582" width="10.7109375" style="132" customWidth="1"/>
    <col min="13583" max="13824" width="9" style="132"/>
    <col min="13825" max="13825" width="19.7109375" style="132" customWidth="1"/>
    <col min="13826" max="13838" width="10.7109375" style="132" customWidth="1"/>
    <col min="13839" max="14080" width="9" style="132"/>
    <col min="14081" max="14081" width="19.7109375" style="132" customWidth="1"/>
    <col min="14082" max="14094" width="10.7109375" style="132" customWidth="1"/>
    <col min="14095" max="14336" width="9" style="132"/>
    <col min="14337" max="14337" width="19.7109375" style="132" customWidth="1"/>
    <col min="14338" max="14350" width="10.7109375" style="132" customWidth="1"/>
    <col min="14351" max="14592" width="9" style="132"/>
    <col min="14593" max="14593" width="19.7109375" style="132" customWidth="1"/>
    <col min="14594" max="14606" width="10.7109375" style="132" customWidth="1"/>
    <col min="14607" max="14848" width="9" style="132"/>
    <col min="14849" max="14849" width="19.7109375" style="132" customWidth="1"/>
    <col min="14850" max="14862" width="10.7109375" style="132" customWidth="1"/>
    <col min="14863" max="15104" width="9" style="132"/>
    <col min="15105" max="15105" width="19.7109375" style="132" customWidth="1"/>
    <col min="15106" max="15118" width="10.7109375" style="132" customWidth="1"/>
    <col min="15119" max="15360" width="9" style="132"/>
    <col min="15361" max="15361" width="19.7109375" style="132" customWidth="1"/>
    <col min="15362" max="15374" width="10.7109375" style="132" customWidth="1"/>
    <col min="15375" max="15616" width="9" style="132"/>
    <col min="15617" max="15617" width="19.7109375" style="132" customWidth="1"/>
    <col min="15618" max="15630" width="10.7109375" style="132" customWidth="1"/>
    <col min="15631" max="15872" width="9" style="132"/>
    <col min="15873" max="15873" width="19.7109375" style="132" customWidth="1"/>
    <col min="15874" max="15886" width="10.7109375" style="132" customWidth="1"/>
    <col min="15887" max="16128" width="9" style="132"/>
    <col min="16129" max="16129" width="19.7109375" style="132" customWidth="1"/>
    <col min="16130" max="16142" width="10.7109375" style="132" customWidth="1"/>
    <col min="16143" max="16384" width="9" style="132"/>
  </cols>
  <sheetData>
    <row r="1" spans="1:14" ht="24.95" customHeight="1" x14ac:dyDescent="0.2">
      <c r="A1" s="28" t="s">
        <v>600</v>
      </c>
      <c r="B1" s="32"/>
    </row>
    <row r="2" spans="1:14" ht="24.95" customHeight="1" thickBot="1" x14ac:dyDescent="0.25">
      <c r="A2" s="1434" t="s">
        <v>959</v>
      </c>
      <c r="B2" s="1434"/>
      <c r="C2" s="1434"/>
      <c r="D2" s="1434"/>
      <c r="E2" s="1434"/>
      <c r="F2" s="1434"/>
      <c r="G2" s="1434"/>
      <c r="H2" s="1434"/>
      <c r="I2" s="1434"/>
      <c r="J2" s="1434"/>
      <c r="K2" s="1434"/>
      <c r="L2" s="1434"/>
      <c r="M2" s="1434"/>
      <c r="N2" s="1434"/>
    </row>
    <row r="3" spans="1:14" ht="20.100000000000001" customHeight="1" x14ac:dyDescent="0.2">
      <c r="A3" s="1280" t="s">
        <v>504</v>
      </c>
      <c r="B3" s="1433" t="s">
        <v>601</v>
      </c>
      <c r="C3" s="1435"/>
      <c r="D3" s="1435"/>
      <c r="E3" s="1435"/>
      <c r="F3" s="1435"/>
      <c r="G3" s="1435"/>
      <c r="H3" s="1435"/>
      <c r="I3" s="1435"/>
      <c r="J3" s="1435"/>
      <c r="K3" s="1435"/>
      <c r="L3" s="1435"/>
      <c r="M3" s="1435"/>
      <c r="N3" s="1435"/>
    </row>
    <row r="4" spans="1:14" ht="20.100000000000001" customHeight="1" x14ac:dyDescent="0.2">
      <c r="A4" s="1282"/>
      <c r="B4" s="1134" t="s">
        <v>15</v>
      </c>
      <c r="C4" s="1134" t="s">
        <v>85</v>
      </c>
      <c r="D4" s="1134" t="s">
        <v>86</v>
      </c>
      <c r="E4" s="1134" t="s">
        <v>87</v>
      </c>
      <c r="F4" s="1134" t="s">
        <v>88</v>
      </c>
      <c r="G4" s="1134" t="s">
        <v>89</v>
      </c>
      <c r="H4" s="1134" t="s">
        <v>90</v>
      </c>
      <c r="I4" s="1134" t="s">
        <v>93</v>
      </c>
      <c r="J4" s="1134" t="s">
        <v>94</v>
      </c>
      <c r="K4" s="1134" t="s">
        <v>95</v>
      </c>
      <c r="L4" s="1134" t="s">
        <v>96</v>
      </c>
      <c r="M4" s="1134" t="s">
        <v>97</v>
      </c>
      <c r="N4" s="1135" t="s">
        <v>98</v>
      </c>
    </row>
    <row r="5" spans="1:14" ht="20.100000000000001" customHeight="1" x14ac:dyDescent="0.2">
      <c r="A5" s="1138" t="s">
        <v>21</v>
      </c>
      <c r="B5" s="178">
        <f>SUM(B6,B14,B24,B29,B33)</f>
        <v>10538012</v>
      </c>
      <c r="C5" s="178">
        <f t="shared" ref="C5:N5" si="0">SUM(C6,C14,C24,C29,C33)</f>
        <v>1067492</v>
      </c>
      <c r="D5" s="178">
        <f t="shared" si="0"/>
        <v>861909</v>
      </c>
      <c r="E5" s="178">
        <f t="shared" si="0"/>
        <v>809046</v>
      </c>
      <c r="F5" s="178">
        <f t="shared" si="0"/>
        <v>766243</v>
      </c>
      <c r="G5" s="178">
        <f t="shared" si="0"/>
        <v>829097</v>
      </c>
      <c r="H5" s="178">
        <f t="shared" si="0"/>
        <v>822212</v>
      </c>
      <c r="I5" s="178">
        <f t="shared" si="0"/>
        <v>985001</v>
      </c>
      <c r="J5" s="178">
        <f t="shared" si="0"/>
        <v>937028</v>
      </c>
      <c r="K5" s="178">
        <f t="shared" si="0"/>
        <v>864674</v>
      </c>
      <c r="L5" s="178">
        <f t="shared" si="0"/>
        <v>899284</v>
      </c>
      <c r="M5" s="178">
        <f t="shared" si="0"/>
        <v>815288</v>
      </c>
      <c r="N5" s="178">
        <f t="shared" si="0"/>
        <v>880738</v>
      </c>
    </row>
    <row r="6" spans="1:14" ht="20.100000000000001" customHeight="1" x14ac:dyDescent="0.2">
      <c r="A6" s="57" t="s">
        <v>505</v>
      </c>
      <c r="B6" s="691">
        <f>SUM(B7:B13)</f>
        <v>160803</v>
      </c>
      <c r="C6" s="691">
        <f t="shared" ref="C6:N6" si="1">SUM(C7:C13)</f>
        <v>16456</v>
      </c>
      <c r="D6" s="691">
        <f t="shared" si="1"/>
        <v>14842</v>
      </c>
      <c r="E6" s="691">
        <f t="shared" si="1"/>
        <v>11348</v>
      </c>
      <c r="F6" s="691">
        <f t="shared" si="1"/>
        <v>10968</v>
      </c>
      <c r="G6" s="691">
        <f t="shared" si="1"/>
        <v>11379</v>
      </c>
      <c r="H6" s="691">
        <f t="shared" si="1"/>
        <v>11313</v>
      </c>
      <c r="I6" s="691">
        <f t="shared" si="1"/>
        <v>14732</v>
      </c>
      <c r="J6" s="691">
        <f t="shared" si="1"/>
        <v>13587</v>
      </c>
      <c r="K6" s="691">
        <f t="shared" si="1"/>
        <v>14084</v>
      </c>
      <c r="L6" s="691">
        <f t="shared" si="1"/>
        <v>16222</v>
      </c>
      <c r="M6" s="691">
        <f t="shared" si="1"/>
        <v>11298</v>
      </c>
      <c r="N6" s="691">
        <f t="shared" si="1"/>
        <v>14574</v>
      </c>
    </row>
    <row r="7" spans="1:14" ht="20.100000000000001" customHeight="1" x14ac:dyDescent="0.2">
      <c r="A7" s="59" t="s">
        <v>219</v>
      </c>
      <c r="B7" s="692">
        <v>0</v>
      </c>
      <c r="C7" s="692">
        <v>0</v>
      </c>
      <c r="D7" s="692">
        <v>0</v>
      </c>
      <c r="E7" s="692">
        <v>0</v>
      </c>
      <c r="F7" s="692">
        <v>0</v>
      </c>
      <c r="G7" s="692">
        <v>0</v>
      </c>
      <c r="H7" s="692">
        <v>0</v>
      </c>
      <c r="I7" s="692">
        <v>0</v>
      </c>
      <c r="J7" s="692">
        <v>0</v>
      </c>
      <c r="K7" s="692">
        <v>0</v>
      </c>
      <c r="L7" s="692">
        <v>0</v>
      </c>
      <c r="M7" s="692">
        <v>0</v>
      </c>
      <c r="N7" s="692">
        <v>0</v>
      </c>
    </row>
    <row r="8" spans="1:14" ht="20.100000000000001" customHeight="1" x14ac:dyDescent="0.2">
      <c r="A8" s="59" t="s">
        <v>220</v>
      </c>
      <c r="B8" s="692">
        <v>0</v>
      </c>
      <c r="C8" s="692">
        <v>0</v>
      </c>
      <c r="D8" s="692">
        <v>0</v>
      </c>
      <c r="E8" s="692">
        <v>0</v>
      </c>
      <c r="F8" s="692">
        <v>0</v>
      </c>
      <c r="G8" s="692">
        <v>0</v>
      </c>
      <c r="H8" s="692">
        <v>0</v>
      </c>
      <c r="I8" s="692">
        <v>0</v>
      </c>
      <c r="J8" s="692">
        <v>0</v>
      </c>
      <c r="K8" s="692">
        <v>0</v>
      </c>
      <c r="L8" s="692">
        <v>0</v>
      </c>
      <c r="M8" s="692">
        <v>0</v>
      </c>
      <c r="N8" s="692">
        <v>0</v>
      </c>
    </row>
    <row r="9" spans="1:14" ht="20.100000000000001" customHeight="1" x14ac:dyDescent="0.2">
      <c r="A9" s="59" t="s">
        <v>114</v>
      </c>
      <c r="B9" s="692">
        <v>107646</v>
      </c>
      <c r="C9" s="692">
        <v>12415.000000000002</v>
      </c>
      <c r="D9" s="636">
        <v>11055</v>
      </c>
      <c r="E9" s="636">
        <v>8248</v>
      </c>
      <c r="F9" s="698">
        <v>7359.9999999999991</v>
      </c>
      <c r="G9" s="636">
        <v>7694.0000000000009</v>
      </c>
      <c r="H9" s="636">
        <v>7392</v>
      </c>
      <c r="I9" s="692">
        <v>9642</v>
      </c>
      <c r="J9" s="692">
        <v>8764</v>
      </c>
      <c r="K9" s="636">
        <v>9310</v>
      </c>
      <c r="L9" s="636">
        <v>10558</v>
      </c>
      <c r="M9" s="636">
        <v>6567</v>
      </c>
      <c r="N9" s="692">
        <v>8641</v>
      </c>
    </row>
    <row r="10" spans="1:14" ht="20.100000000000001" customHeight="1" x14ac:dyDescent="0.2">
      <c r="A10" s="59" t="s">
        <v>120</v>
      </c>
      <c r="B10" s="692">
        <v>53135</v>
      </c>
      <c r="C10" s="692">
        <v>4040</v>
      </c>
      <c r="D10" s="692">
        <v>3778.0000000000005</v>
      </c>
      <c r="E10" s="692">
        <v>3099</v>
      </c>
      <c r="F10" s="692">
        <v>3606</v>
      </c>
      <c r="G10" s="692">
        <v>3685</v>
      </c>
      <c r="H10" s="692">
        <v>3921</v>
      </c>
      <c r="I10" s="692">
        <v>5083</v>
      </c>
      <c r="J10" s="692">
        <v>4823</v>
      </c>
      <c r="K10" s="692">
        <v>4772</v>
      </c>
      <c r="L10" s="692">
        <v>5664</v>
      </c>
      <c r="M10" s="692">
        <v>4731</v>
      </c>
      <c r="N10" s="692">
        <v>5933</v>
      </c>
    </row>
    <row r="11" spans="1:14" ht="20.100000000000001" customHeight="1" x14ac:dyDescent="0.2">
      <c r="A11" s="59" t="s">
        <v>506</v>
      </c>
      <c r="B11" s="692">
        <v>0</v>
      </c>
      <c r="C11" s="636">
        <v>0</v>
      </c>
      <c r="D11" s="666">
        <v>0</v>
      </c>
      <c r="E11" s="666">
        <v>0</v>
      </c>
      <c r="F11" s="666">
        <v>0</v>
      </c>
      <c r="G11" s="666">
        <v>0</v>
      </c>
      <c r="H11" s="666">
        <v>0</v>
      </c>
      <c r="I11" s="666">
        <v>0</v>
      </c>
      <c r="J11" s="666">
        <v>0</v>
      </c>
      <c r="K11" s="666">
        <v>0</v>
      </c>
      <c r="L11" s="666">
        <v>0</v>
      </c>
      <c r="M11" s="666">
        <v>0</v>
      </c>
      <c r="N11" s="666">
        <v>0</v>
      </c>
    </row>
    <row r="12" spans="1:14" ht="20.100000000000001" customHeight="1" x14ac:dyDescent="0.2">
      <c r="A12" s="59" t="s">
        <v>226</v>
      </c>
      <c r="B12" s="692">
        <v>22</v>
      </c>
      <c r="C12" s="692">
        <v>1</v>
      </c>
      <c r="D12" s="692">
        <v>9</v>
      </c>
      <c r="E12" s="692">
        <v>1</v>
      </c>
      <c r="F12" s="692">
        <v>2</v>
      </c>
      <c r="G12" s="692">
        <v>0</v>
      </c>
      <c r="H12" s="692">
        <v>0</v>
      </c>
      <c r="I12" s="692">
        <v>7</v>
      </c>
      <c r="J12" s="692">
        <v>0</v>
      </c>
      <c r="K12" s="692">
        <v>2</v>
      </c>
      <c r="L12" s="692">
        <v>0</v>
      </c>
      <c r="M12" s="692">
        <v>0</v>
      </c>
      <c r="N12" s="692">
        <v>0</v>
      </c>
    </row>
    <row r="13" spans="1:14" ht="20.100000000000001" customHeight="1" x14ac:dyDescent="0.2">
      <c r="A13" s="59" t="s">
        <v>507</v>
      </c>
      <c r="B13" s="692">
        <v>0</v>
      </c>
      <c r="C13" s="666">
        <v>0</v>
      </c>
      <c r="D13" s="692">
        <v>0</v>
      </c>
      <c r="E13" s="666">
        <v>0</v>
      </c>
      <c r="F13" s="666">
        <v>0</v>
      </c>
      <c r="G13" s="666">
        <v>0</v>
      </c>
      <c r="H13" s="666">
        <v>0</v>
      </c>
      <c r="I13" s="666">
        <v>0</v>
      </c>
      <c r="J13" s="636">
        <v>0</v>
      </c>
      <c r="K13" s="666">
        <v>0</v>
      </c>
      <c r="L13" s="666">
        <v>0</v>
      </c>
      <c r="M13" s="666">
        <v>0</v>
      </c>
      <c r="N13" s="636">
        <v>0</v>
      </c>
    </row>
    <row r="14" spans="1:14" ht="20.100000000000001" customHeight="1" x14ac:dyDescent="0.2">
      <c r="A14" s="57" t="s">
        <v>537</v>
      </c>
      <c r="B14" s="691">
        <f>SUM(B15:B23)</f>
        <v>462471</v>
      </c>
      <c r="C14" s="691">
        <f t="shared" ref="C14:N14" si="2">SUM(C15:C23)</f>
        <v>51241</v>
      </c>
      <c r="D14" s="691">
        <f t="shared" si="2"/>
        <v>32208</v>
      </c>
      <c r="E14" s="691">
        <f t="shared" si="2"/>
        <v>33832</v>
      </c>
      <c r="F14" s="691">
        <f t="shared" si="2"/>
        <v>27825</v>
      </c>
      <c r="G14" s="691">
        <f t="shared" si="2"/>
        <v>30001</v>
      </c>
      <c r="H14" s="691">
        <f t="shared" si="2"/>
        <v>36851</v>
      </c>
      <c r="I14" s="691">
        <f t="shared" si="2"/>
        <v>46494</v>
      </c>
      <c r="J14" s="691">
        <f t="shared" si="2"/>
        <v>43537</v>
      </c>
      <c r="K14" s="691">
        <f t="shared" si="2"/>
        <v>35635</v>
      </c>
      <c r="L14" s="691">
        <f t="shared" si="2"/>
        <v>43336</v>
      </c>
      <c r="M14" s="691">
        <f t="shared" si="2"/>
        <v>37428</v>
      </c>
      <c r="N14" s="691">
        <f t="shared" si="2"/>
        <v>44083</v>
      </c>
    </row>
    <row r="15" spans="1:14" ht="20.100000000000001" customHeight="1" x14ac:dyDescent="0.2">
      <c r="A15" s="59" t="s">
        <v>509</v>
      </c>
      <c r="B15" s="692">
        <v>456</v>
      </c>
      <c r="C15" s="692">
        <v>161</v>
      </c>
      <c r="D15" s="692">
        <v>0</v>
      </c>
      <c r="E15" s="692">
        <v>50</v>
      </c>
      <c r="F15" s="692">
        <v>245</v>
      </c>
      <c r="G15" s="692">
        <v>0</v>
      </c>
      <c r="H15" s="692">
        <v>0</v>
      </c>
      <c r="I15" s="692">
        <v>0</v>
      </c>
      <c r="J15" s="692">
        <v>0</v>
      </c>
      <c r="K15" s="692">
        <v>0</v>
      </c>
      <c r="L15" s="692">
        <v>0</v>
      </c>
      <c r="M15" s="692">
        <v>0</v>
      </c>
      <c r="N15" s="692">
        <v>0</v>
      </c>
    </row>
    <row r="16" spans="1:14" ht="20.100000000000001" customHeight="1" x14ac:dyDescent="0.2">
      <c r="A16" s="59" t="s">
        <v>115</v>
      </c>
      <c r="B16" s="692">
        <v>167382</v>
      </c>
      <c r="C16" s="692">
        <v>19978</v>
      </c>
      <c r="D16" s="692">
        <v>9238</v>
      </c>
      <c r="E16" s="692">
        <v>13780.999999999998</v>
      </c>
      <c r="F16" s="692">
        <v>10915</v>
      </c>
      <c r="G16" s="692">
        <v>9890</v>
      </c>
      <c r="H16" s="692">
        <v>13207.000000000002</v>
      </c>
      <c r="I16" s="692">
        <v>17708</v>
      </c>
      <c r="J16" s="692">
        <v>16000.999999999998</v>
      </c>
      <c r="K16" s="692">
        <v>13336.999999999998</v>
      </c>
      <c r="L16" s="692">
        <v>15568.000000000002</v>
      </c>
      <c r="M16" s="692">
        <v>12240</v>
      </c>
      <c r="N16" s="692">
        <v>15519</v>
      </c>
    </row>
    <row r="17" spans="1:14" ht="20.100000000000001" customHeight="1" x14ac:dyDescent="0.2">
      <c r="A17" s="59" t="s">
        <v>116</v>
      </c>
      <c r="B17" s="692">
        <v>116704</v>
      </c>
      <c r="C17" s="692">
        <v>12041</v>
      </c>
      <c r="D17" s="692">
        <v>8827</v>
      </c>
      <c r="E17" s="692">
        <v>7305</v>
      </c>
      <c r="F17" s="692">
        <v>6559</v>
      </c>
      <c r="G17" s="692">
        <v>7734</v>
      </c>
      <c r="H17" s="692">
        <v>9806</v>
      </c>
      <c r="I17" s="636">
        <v>12165</v>
      </c>
      <c r="J17" s="636">
        <v>10726</v>
      </c>
      <c r="K17" s="698">
        <v>8768</v>
      </c>
      <c r="L17" s="636">
        <v>11844</v>
      </c>
      <c r="M17" s="698">
        <v>10170</v>
      </c>
      <c r="N17" s="692">
        <v>10759</v>
      </c>
    </row>
    <row r="18" spans="1:14" ht="20.100000000000001" customHeight="1" x14ac:dyDescent="0.2">
      <c r="A18" s="59" t="s">
        <v>510</v>
      </c>
      <c r="B18" s="692">
        <v>13</v>
      </c>
      <c r="C18" s="692">
        <v>0</v>
      </c>
      <c r="D18" s="692">
        <v>0</v>
      </c>
      <c r="E18" s="692">
        <v>0</v>
      </c>
      <c r="F18" s="692">
        <v>0</v>
      </c>
      <c r="G18" s="692">
        <v>0</v>
      </c>
      <c r="H18" s="692">
        <v>10</v>
      </c>
      <c r="I18" s="692">
        <v>0</v>
      </c>
      <c r="J18" s="692">
        <v>0</v>
      </c>
      <c r="K18" s="692">
        <v>0</v>
      </c>
      <c r="L18" s="692">
        <v>0</v>
      </c>
      <c r="M18" s="692">
        <v>3</v>
      </c>
      <c r="N18" s="692">
        <v>0</v>
      </c>
    </row>
    <row r="19" spans="1:14" ht="20.100000000000001" customHeight="1" x14ac:dyDescent="0.2">
      <c r="A19" s="59" t="s">
        <v>511</v>
      </c>
      <c r="B19" s="692">
        <v>0</v>
      </c>
      <c r="C19" s="692">
        <v>0</v>
      </c>
      <c r="D19" s="692">
        <v>0</v>
      </c>
      <c r="E19" s="666">
        <v>0</v>
      </c>
      <c r="F19" s="666">
        <v>0</v>
      </c>
      <c r="G19" s="666">
        <v>0</v>
      </c>
      <c r="H19" s="636">
        <v>0</v>
      </c>
      <c r="I19" s="666">
        <v>0</v>
      </c>
      <c r="J19" s="666">
        <v>0</v>
      </c>
      <c r="K19" s="666">
        <v>0</v>
      </c>
      <c r="L19" s="666">
        <v>0</v>
      </c>
      <c r="M19" s="666">
        <v>0</v>
      </c>
      <c r="N19" s="666">
        <v>0</v>
      </c>
    </row>
    <row r="20" spans="1:14" ht="20.100000000000001" customHeight="1" x14ac:dyDescent="0.2">
      <c r="A20" s="59" t="s">
        <v>122</v>
      </c>
      <c r="B20" s="692">
        <v>135667</v>
      </c>
      <c r="C20" s="692">
        <v>14462</v>
      </c>
      <c r="D20" s="692">
        <v>10121</v>
      </c>
      <c r="E20" s="692">
        <v>9718</v>
      </c>
      <c r="F20" s="692">
        <v>8249</v>
      </c>
      <c r="G20" s="692">
        <v>9911</v>
      </c>
      <c r="H20" s="692">
        <v>10953</v>
      </c>
      <c r="I20" s="692">
        <v>13223</v>
      </c>
      <c r="J20" s="692">
        <v>13543</v>
      </c>
      <c r="K20" s="692">
        <v>10186</v>
      </c>
      <c r="L20" s="692">
        <v>11743</v>
      </c>
      <c r="M20" s="692">
        <v>10698</v>
      </c>
      <c r="N20" s="692">
        <v>12860</v>
      </c>
    </row>
    <row r="21" spans="1:14" ht="20.100000000000001" customHeight="1" x14ac:dyDescent="0.2">
      <c r="A21" s="59" t="s">
        <v>512</v>
      </c>
      <c r="B21" s="692">
        <v>0</v>
      </c>
      <c r="C21" s="692">
        <v>0</v>
      </c>
      <c r="D21" s="692">
        <v>0</v>
      </c>
      <c r="E21" s="692">
        <v>0</v>
      </c>
      <c r="F21" s="692">
        <v>0</v>
      </c>
      <c r="G21" s="692">
        <v>0</v>
      </c>
      <c r="H21" s="692">
        <v>0</v>
      </c>
      <c r="I21" s="692">
        <v>0</v>
      </c>
      <c r="J21" s="692">
        <v>0</v>
      </c>
      <c r="K21" s="692">
        <v>0</v>
      </c>
      <c r="L21" s="692">
        <v>0</v>
      </c>
      <c r="M21" s="692">
        <v>0</v>
      </c>
      <c r="N21" s="692">
        <v>0</v>
      </c>
    </row>
    <row r="22" spans="1:14" ht="20.100000000000001" customHeight="1" x14ac:dyDescent="0.2">
      <c r="A22" s="59" t="s">
        <v>124</v>
      </c>
      <c r="B22" s="692">
        <v>42249</v>
      </c>
      <c r="C22" s="636">
        <v>4599</v>
      </c>
      <c r="D22" s="698">
        <v>4022</v>
      </c>
      <c r="E22" s="636">
        <v>2978</v>
      </c>
      <c r="F22" s="698">
        <v>1857</v>
      </c>
      <c r="G22" s="636">
        <v>2466</v>
      </c>
      <c r="H22" s="636">
        <v>2875</v>
      </c>
      <c r="I22" s="636">
        <v>3398</v>
      </c>
      <c r="J22" s="636">
        <v>3267</v>
      </c>
      <c r="K22" s="636">
        <v>3344</v>
      </c>
      <c r="L22" s="636">
        <v>4181</v>
      </c>
      <c r="M22" s="636">
        <v>4317</v>
      </c>
      <c r="N22" s="636">
        <v>4945</v>
      </c>
    </row>
    <row r="23" spans="1:14" ht="20.100000000000001" customHeight="1" x14ac:dyDescent="0.2">
      <c r="A23" s="59" t="s">
        <v>513</v>
      </c>
      <c r="B23" s="692">
        <v>0</v>
      </c>
      <c r="C23" s="636">
        <v>0</v>
      </c>
      <c r="D23" s="636">
        <v>0</v>
      </c>
      <c r="E23" s="666">
        <v>0</v>
      </c>
      <c r="F23" s="666">
        <v>0</v>
      </c>
      <c r="G23" s="692">
        <v>0</v>
      </c>
      <c r="H23" s="666">
        <v>0</v>
      </c>
      <c r="I23" s="666">
        <v>0</v>
      </c>
      <c r="J23" s="666">
        <v>0</v>
      </c>
      <c r="K23" s="666">
        <v>0</v>
      </c>
      <c r="L23" s="666">
        <v>0</v>
      </c>
      <c r="M23" s="666">
        <v>0</v>
      </c>
      <c r="N23" s="666">
        <v>0</v>
      </c>
    </row>
    <row r="24" spans="1:14" ht="20.100000000000001" customHeight="1" x14ac:dyDescent="0.2">
      <c r="A24" s="57" t="s">
        <v>556</v>
      </c>
      <c r="B24" s="691">
        <f>SUM(B25:B28)</f>
        <v>9112774</v>
      </c>
      <c r="C24" s="691">
        <f t="shared" ref="C24:N24" si="3">SUM(C25:C28)</f>
        <v>906599</v>
      </c>
      <c r="D24" s="691">
        <f t="shared" si="3"/>
        <v>740229</v>
      </c>
      <c r="E24" s="691">
        <f t="shared" si="3"/>
        <v>705232</v>
      </c>
      <c r="F24" s="691">
        <f t="shared" si="3"/>
        <v>673465</v>
      </c>
      <c r="G24" s="691">
        <f t="shared" si="3"/>
        <v>730483</v>
      </c>
      <c r="H24" s="691">
        <f t="shared" si="3"/>
        <v>716167</v>
      </c>
      <c r="I24" s="691">
        <f t="shared" si="3"/>
        <v>848439</v>
      </c>
      <c r="J24" s="691">
        <f t="shared" si="3"/>
        <v>808931</v>
      </c>
      <c r="K24" s="691">
        <f t="shared" si="3"/>
        <v>750865</v>
      </c>
      <c r="L24" s="691">
        <f t="shared" si="3"/>
        <v>773315</v>
      </c>
      <c r="M24" s="691">
        <f t="shared" si="3"/>
        <v>706909</v>
      </c>
      <c r="N24" s="691">
        <f t="shared" si="3"/>
        <v>752140</v>
      </c>
    </row>
    <row r="25" spans="1:14" ht="20.100000000000001" customHeight="1" x14ac:dyDescent="0.2">
      <c r="A25" s="59" t="s">
        <v>515</v>
      </c>
      <c r="B25" s="692">
        <v>0</v>
      </c>
      <c r="C25" s="666">
        <v>0</v>
      </c>
      <c r="D25" s="692">
        <v>0</v>
      </c>
      <c r="E25" s="692">
        <v>0</v>
      </c>
      <c r="F25" s="666">
        <v>0</v>
      </c>
      <c r="G25" s="666">
        <v>0</v>
      </c>
      <c r="H25" s="666">
        <v>0</v>
      </c>
      <c r="I25" s="666">
        <v>0</v>
      </c>
      <c r="J25" s="666">
        <v>0</v>
      </c>
      <c r="K25" s="666">
        <v>0</v>
      </c>
      <c r="L25" s="666">
        <v>0</v>
      </c>
      <c r="M25" s="666">
        <v>0</v>
      </c>
      <c r="N25" s="666">
        <v>0</v>
      </c>
    </row>
    <row r="26" spans="1:14" ht="20.100000000000001" customHeight="1" x14ac:dyDescent="0.2">
      <c r="A26" s="59" t="s">
        <v>119</v>
      </c>
      <c r="B26" s="692">
        <v>189042</v>
      </c>
      <c r="C26" s="692">
        <v>19305</v>
      </c>
      <c r="D26" s="692">
        <v>14962.000000000002</v>
      </c>
      <c r="E26" s="692">
        <v>12468</v>
      </c>
      <c r="F26" s="692">
        <v>13101</v>
      </c>
      <c r="G26" s="692">
        <v>15040</v>
      </c>
      <c r="H26" s="692">
        <v>16892</v>
      </c>
      <c r="I26" s="692">
        <v>19102</v>
      </c>
      <c r="J26" s="692">
        <v>17732</v>
      </c>
      <c r="K26" s="692">
        <v>13443</v>
      </c>
      <c r="L26" s="692">
        <v>15110</v>
      </c>
      <c r="M26" s="692">
        <v>11943</v>
      </c>
      <c r="N26" s="692">
        <v>19944</v>
      </c>
    </row>
    <row r="27" spans="1:14" ht="20.100000000000001" customHeight="1" x14ac:dyDescent="0.2">
      <c r="A27" s="59" t="s">
        <v>123</v>
      </c>
      <c r="B27" s="692">
        <v>2016023</v>
      </c>
      <c r="C27" s="692">
        <v>201526.00000000003</v>
      </c>
      <c r="D27" s="692">
        <v>178296</v>
      </c>
      <c r="E27" s="692">
        <v>156143</v>
      </c>
      <c r="F27" s="692">
        <v>147381</v>
      </c>
      <c r="G27" s="692">
        <v>155819</v>
      </c>
      <c r="H27" s="692">
        <v>153500</v>
      </c>
      <c r="I27" s="692">
        <v>180430</v>
      </c>
      <c r="J27" s="692">
        <v>178025</v>
      </c>
      <c r="K27" s="692">
        <v>165059</v>
      </c>
      <c r="L27" s="692">
        <v>176508</v>
      </c>
      <c r="M27" s="692">
        <v>159805</v>
      </c>
      <c r="N27" s="692">
        <v>163531</v>
      </c>
    </row>
    <row r="28" spans="1:14" ht="20.100000000000001" customHeight="1" x14ac:dyDescent="0.2">
      <c r="A28" s="59" t="s">
        <v>127</v>
      </c>
      <c r="B28" s="692">
        <v>6907709</v>
      </c>
      <c r="C28" s="692">
        <v>685768</v>
      </c>
      <c r="D28" s="692">
        <v>546971</v>
      </c>
      <c r="E28" s="692">
        <v>536621</v>
      </c>
      <c r="F28" s="692">
        <v>512983</v>
      </c>
      <c r="G28" s="692">
        <v>559624</v>
      </c>
      <c r="H28" s="692">
        <v>545775</v>
      </c>
      <c r="I28" s="692">
        <v>648907</v>
      </c>
      <c r="J28" s="692">
        <v>613174</v>
      </c>
      <c r="K28" s="692">
        <v>572363</v>
      </c>
      <c r="L28" s="692">
        <v>581697</v>
      </c>
      <c r="M28" s="692">
        <v>535161</v>
      </c>
      <c r="N28" s="692">
        <v>568665</v>
      </c>
    </row>
    <row r="29" spans="1:14" ht="20.100000000000001" customHeight="1" x14ac:dyDescent="0.2">
      <c r="A29" s="57" t="s">
        <v>574</v>
      </c>
      <c r="B29" s="691">
        <f>SUM(B30:B32)</f>
        <v>440839</v>
      </c>
      <c r="C29" s="691">
        <f t="shared" ref="C29:N29" si="4">SUM(C30:C32)</f>
        <v>59412</v>
      </c>
      <c r="D29" s="691">
        <f t="shared" si="4"/>
        <v>48443</v>
      </c>
      <c r="E29" s="691">
        <f t="shared" si="4"/>
        <v>36127</v>
      </c>
      <c r="F29" s="691">
        <f t="shared" si="4"/>
        <v>30889</v>
      </c>
      <c r="G29" s="691">
        <f t="shared" si="4"/>
        <v>31784</v>
      </c>
      <c r="H29" s="691">
        <f t="shared" si="4"/>
        <v>30810</v>
      </c>
      <c r="I29" s="691">
        <f t="shared" si="4"/>
        <v>35436</v>
      </c>
      <c r="J29" s="691">
        <f t="shared" si="4"/>
        <v>34373</v>
      </c>
      <c r="K29" s="691">
        <f t="shared" si="4"/>
        <v>33363</v>
      </c>
      <c r="L29" s="691">
        <f t="shared" si="4"/>
        <v>32614</v>
      </c>
      <c r="M29" s="691">
        <f t="shared" si="4"/>
        <v>29333</v>
      </c>
      <c r="N29" s="691">
        <f t="shared" si="4"/>
        <v>38255</v>
      </c>
    </row>
    <row r="30" spans="1:14" ht="20.100000000000001" customHeight="1" x14ac:dyDescent="0.2">
      <c r="A30" s="59" t="s">
        <v>121</v>
      </c>
      <c r="B30" s="692">
        <v>105774</v>
      </c>
      <c r="C30" s="692">
        <v>12149</v>
      </c>
      <c r="D30" s="692">
        <v>9348</v>
      </c>
      <c r="E30" s="692">
        <v>10045</v>
      </c>
      <c r="F30" s="692">
        <v>8414</v>
      </c>
      <c r="G30" s="692">
        <v>8757</v>
      </c>
      <c r="H30" s="692">
        <v>8238</v>
      </c>
      <c r="I30" s="692">
        <v>9439</v>
      </c>
      <c r="J30" s="692">
        <v>8566</v>
      </c>
      <c r="K30" s="692">
        <v>8469</v>
      </c>
      <c r="L30" s="692">
        <v>8150</v>
      </c>
      <c r="M30" s="692">
        <v>7055</v>
      </c>
      <c r="N30" s="692">
        <v>7144</v>
      </c>
    </row>
    <row r="31" spans="1:14" ht="20.100000000000001" customHeight="1" x14ac:dyDescent="0.2">
      <c r="A31" s="59" t="s">
        <v>130</v>
      </c>
      <c r="B31" s="692">
        <v>250872</v>
      </c>
      <c r="C31" s="692">
        <v>27763</v>
      </c>
      <c r="D31" s="692">
        <v>23776</v>
      </c>
      <c r="E31" s="692">
        <v>21218</v>
      </c>
      <c r="F31" s="692">
        <v>18447</v>
      </c>
      <c r="G31" s="692">
        <v>19428</v>
      </c>
      <c r="H31" s="692">
        <v>19340</v>
      </c>
      <c r="I31" s="692">
        <v>21571</v>
      </c>
      <c r="J31" s="692">
        <v>21988</v>
      </c>
      <c r="K31" s="692">
        <v>20657</v>
      </c>
      <c r="L31" s="692">
        <v>20565</v>
      </c>
      <c r="M31" s="692">
        <v>17398</v>
      </c>
      <c r="N31" s="692">
        <v>18721</v>
      </c>
    </row>
    <row r="32" spans="1:14" ht="20.100000000000001" customHeight="1" x14ac:dyDescent="0.2">
      <c r="A32" s="59" t="s">
        <v>126</v>
      </c>
      <c r="B32" s="692">
        <v>84193</v>
      </c>
      <c r="C32" s="692">
        <v>19500</v>
      </c>
      <c r="D32" s="692">
        <v>15319.000000000002</v>
      </c>
      <c r="E32" s="692">
        <v>4864</v>
      </c>
      <c r="F32" s="692">
        <v>4027.9999999999995</v>
      </c>
      <c r="G32" s="692">
        <v>3598.9999999999995</v>
      </c>
      <c r="H32" s="692">
        <v>3232.0000000000005</v>
      </c>
      <c r="I32" s="692">
        <v>4426</v>
      </c>
      <c r="J32" s="692">
        <v>3819</v>
      </c>
      <c r="K32" s="692">
        <v>4237</v>
      </c>
      <c r="L32" s="692">
        <v>3898.9999999999995</v>
      </c>
      <c r="M32" s="692">
        <v>4880</v>
      </c>
      <c r="N32" s="692">
        <v>12390</v>
      </c>
    </row>
    <row r="33" spans="1:14" ht="20.100000000000001" customHeight="1" x14ac:dyDescent="0.2">
      <c r="A33" s="57" t="s">
        <v>587</v>
      </c>
      <c r="B33" s="691">
        <f>SUM(B34:B37)</f>
        <v>361125</v>
      </c>
      <c r="C33" s="691">
        <f t="shared" ref="C33:N33" si="5">SUM(C34:C37)</f>
        <v>33784</v>
      </c>
      <c r="D33" s="691">
        <f t="shared" si="5"/>
        <v>26187</v>
      </c>
      <c r="E33" s="691">
        <f t="shared" si="5"/>
        <v>22507</v>
      </c>
      <c r="F33" s="691">
        <f t="shared" si="5"/>
        <v>23096</v>
      </c>
      <c r="G33" s="691">
        <f t="shared" si="5"/>
        <v>25450</v>
      </c>
      <c r="H33" s="691">
        <f t="shared" si="5"/>
        <v>27071</v>
      </c>
      <c r="I33" s="691">
        <f t="shared" si="5"/>
        <v>39900</v>
      </c>
      <c r="J33" s="691">
        <f t="shared" si="5"/>
        <v>36600</v>
      </c>
      <c r="K33" s="691">
        <f t="shared" si="5"/>
        <v>30727</v>
      </c>
      <c r="L33" s="691">
        <f t="shared" si="5"/>
        <v>33797</v>
      </c>
      <c r="M33" s="691">
        <f t="shared" si="5"/>
        <v>30320</v>
      </c>
      <c r="N33" s="691">
        <f t="shared" si="5"/>
        <v>31686</v>
      </c>
    </row>
    <row r="34" spans="1:14" ht="20.100000000000001" customHeight="1" x14ac:dyDescent="0.2">
      <c r="A34" s="59" t="s">
        <v>117</v>
      </c>
      <c r="B34" s="692">
        <v>359346</v>
      </c>
      <c r="C34" s="692">
        <v>33471</v>
      </c>
      <c r="D34" s="692">
        <v>26033</v>
      </c>
      <c r="E34" s="692">
        <v>22315</v>
      </c>
      <c r="F34" s="692">
        <v>22927</v>
      </c>
      <c r="G34" s="692">
        <v>25237</v>
      </c>
      <c r="H34" s="692">
        <v>26889</v>
      </c>
      <c r="I34" s="692">
        <v>39635</v>
      </c>
      <c r="J34" s="692">
        <v>36475</v>
      </c>
      <c r="K34" s="692">
        <v>30627</v>
      </c>
      <c r="L34" s="692">
        <v>33776</v>
      </c>
      <c r="M34" s="692">
        <v>30290</v>
      </c>
      <c r="N34" s="692">
        <v>31671</v>
      </c>
    </row>
    <row r="35" spans="1:14" ht="20.100000000000001" customHeight="1" x14ac:dyDescent="0.2">
      <c r="A35" s="59" t="s">
        <v>518</v>
      </c>
      <c r="B35" s="692">
        <v>0</v>
      </c>
      <c r="C35" s="692">
        <v>0</v>
      </c>
      <c r="D35" s="692">
        <v>0</v>
      </c>
      <c r="E35" s="692">
        <v>0</v>
      </c>
      <c r="F35" s="692">
        <v>0</v>
      </c>
      <c r="G35" s="692">
        <v>0</v>
      </c>
      <c r="H35" s="636">
        <v>0</v>
      </c>
      <c r="I35" s="692">
        <v>0</v>
      </c>
      <c r="J35" s="692">
        <v>0</v>
      </c>
      <c r="K35" s="692">
        <v>0</v>
      </c>
      <c r="L35" s="692">
        <v>0</v>
      </c>
      <c r="M35" s="692">
        <v>0</v>
      </c>
      <c r="N35" s="692">
        <v>0</v>
      </c>
    </row>
    <row r="36" spans="1:14" ht="20.100000000000001" customHeight="1" x14ac:dyDescent="0.2">
      <c r="A36" s="59" t="s">
        <v>519</v>
      </c>
      <c r="B36" s="692">
        <v>0</v>
      </c>
      <c r="C36" s="636">
        <v>0</v>
      </c>
      <c r="D36" s="692">
        <v>0</v>
      </c>
      <c r="E36" s="692">
        <v>0</v>
      </c>
      <c r="F36" s="692">
        <v>0</v>
      </c>
      <c r="G36" s="692">
        <v>0</v>
      </c>
      <c r="H36" s="692">
        <v>0</v>
      </c>
      <c r="I36" s="692">
        <v>0</v>
      </c>
      <c r="J36" s="692">
        <v>0</v>
      </c>
      <c r="K36" s="692">
        <v>0</v>
      </c>
      <c r="L36" s="692">
        <v>0</v>
      </c>
      <c r="M36" s="692">
        <v>0</v>
      </c>
      <c r="N36" s="692">
        <v>0</v>
      </c>
    </row>
    <row r="37" spans="1:14" ht="20.100000000000001" customHeight="1" thickBot="1" x14ac:dyDescent="0.25">
      <c r="A37" s="64" t="s">
        <v>118</v>
      </c>
      <c r="B37" s="693">
        <v>1779</v>
      </c>
      <c r="C37" s="693">
        <v>313</v>
      </c>
      <c r="D37" s="693">
        <v>154</v>
      </c>
      <c r="E37" s="693">
        <v>192</v>
      </c>
      <c r="F37" s="693">
        <v>169</v>
      </c>
      <c r="G37" s="693">
        <v>213</v>
      </c>
      <c r="H37" s="693">
        <v>182</v>
      </c>
      <c r="I37" s="693">
        <v>265</v>
      </c>
      <c r="J37" s="693">
        <v>125.00000000000001</v>
      </c>
      <c r="K37" s="693">
        <v>99.999999999999986</v>
      </c>
      <c r="L37" s="693">
        <v>21</v>
      </c>
      <c r="M37" s="693">
        <v>30</v>
      </c>
      <c r="N37" s="693">
        <v>15</v>
      </c>
    </row>
    <row r="38" spans="1:14" s="694" customFormat="1" ht="15.95" customHeight="1" x14ac:dyDescent="0.2">
      <c r="A38" s="604" t="s">
        <v>501</v>
      </c>
      <c r="B38" s="624"/>
      <c r="C38" s="624"/>
      <c r="D38" s="624"/>
      <c r="E38" s="624"/>
      <c r="F38" s="624"/>
      <c r="G38" s="624"/>
      <c r="H38" s="70"/>
      <c r="I38" s="70"/>
      <c r="J38" s="484"/>
      <c r="K38" s="484"/>
      <c r="L38" s="484"/>
      <c r="M38" s="701"/>
      <c r="N38" s="484"/>
    </row>
    <row r="39" spans="1:14" s="694" customFormat="1" ht="15.95" customHeight="1" x14ac:dyDescent="0.2">
      <c r="A39" s="626" t="s">
        <v>502</v>
      </c>
      <c r="B39" s="627"/>
      <c r="C39" s="627"/>
      <c r="D39" s="627"/>
      <c r="E39" s="627"/>
      <c r="F39" s="627"/>
      <c r="G39" s="627"/>
      <c r="H39" s="70"/>
      <c r="I39" s="70"/>
      <c r="J39" s="484"/>
      <c r="K39" s="484"/>
      <c r="L39" s="484"/>
      <c r="M39" s="701"/>
      <c r="N39" s="484"/>
    </row>
    <row r="40" spans="1:14" s="687" customFormat="1" ht="35.1" customHeight="1" x14ac:dyDescent="0.25">
      <c r="A40" s="1408" t="s">
        <v>503</v>
      </c>
      <c r="B40" s="1408"/>
      <c r="C40" s="1408"/>
      <c r="D40" s="1408"/>
      <c r="E40" s="1408"/>
      <c r="F40" s="1408"/>
      <c r="G40" s="1408"/>
      <c r="H40" s="1408"/>
      <c r="I40" s="1408"/>
      <c r="J40" s="1408"/>
      <c r="K40" s="1408"/>
      <c r="L40" s="1408"/>
      <c r="M40" s="1408"/>
      <c r="N40" s="1408"/>
    </row>
    <row r="41" spans="1:14" ht="24.95" customHeight="1" x14ac:dyDescent="0.2">
      <c r="A41" s="28" t="s">
        <v>600</v>
      </c>
      <c r="B41" s="32"/>
      <c r="C41" s="697"/>
      <c r="D41" s="697"/>
      <c r="E41" s="697"/>
      <c r="F41" s="697"/>
      <c r="G41" s="697"/>
      <c r="H41" s="697"/>
      <c r="I41" s="697"/>
      <c r="J41" s="59"/>
      <c r="K41" s="59"/>
      <c r="L41" s="59"/>
      <c r="M41" s="59"/>
      <c r="N41" s="59"/>
    </row>
    <row r="42" spans="1:14" ht="24.95" customHeight="1" thickBot="1" x14ac:dyDescent="0.25">
      <c r="A42" s="1434" t="s">
        <v>960</v>
      </c>
      <c r="B42" s="1434"/>
      <c r="C42" s="1434"/>
      <c r="D42" s="1434"/>
      <c r="E42" s="1434"/>
      <c r="F42" s="1434"/>
      <c r="G42" s="1434"/>
      <c r="H42" s="1434"/>
      <c r="I42" s="1434"/>
      <c r="J42" s="1434"/>
      <c r="K42" s="1434"/>
      <c r="L42" s="1434"/>
      <c r="M42" s="1434"/>
      <c r="N42" s="1434"/>
    </row>
    <row r="43" spans="1:14" ht="20.100000000000001" customHeight="1" x14ac:dyDescent="0.2">
      <c r="A43" s="1280" t="s">
        <v>504</v>
      </c>
      <c r="B43" s="1433" t="s">
        <v>602</v>
      </c>
      <c r="C43" s="1435"/>
      <c r="D43" s="1435"/>
      <c r="E43" s="1435"/>
      <c r="F43" s="1435"/>
      <c r="G43" s="1435"/>
      <c r="H43" s="1435"/>
      <c r="I43" s="1435"/>
      <c r="J43" s="1435"/>
      <c r="K43" s="1435"/>
      <c r="L43" s="1435"/>
      <c r="M43" s="1435"/>
      <c r="N43" s="1435"/>
    </row>
    <row r="44" spans="1:14" ht="20.100000000000001" customHeight="1" x14ac:dyDescent="0.2">
      <c r="A44" s="1282"/>
      <c r="B44" s="1134" t="s">
        <v>15</v>
      </c>
      <c r="C44" s="1134" t="s">
        <v>85</v>
      </c>
      <c r="D44" s="1134" t="s">
        <v>86</v>
      </c>
      <c r="E44" s="1134" t="s">
        <v>87</v>
      </c>
      <c r="F44" s="1134" t="s">
        <v>88</v>
      </c>
      <c r="G44" s="1134" t="s">
        <v>89</v>
      </c>
      <c r="H44" s="1134" t="s">
        <v>90</v>
      </c>
      <c r="I44" s="1134" t="s">
        <v>93</v>
      </c>
      <c r="J44" s="1134" t="s">
        <v>94</v>
      </c>
      <c r="K44" s="1134" t="s">
        <v>95</v>
      </c>
      <c r="L44" s="1134" t="s">
        <v>96</v>
      </c>
      <c r="M44" s="1134" t="s">
        <v>97</v>
      </c>
      <c r="N44" s="1135" t="s">
        <v>98</v>
      </c>
    </row>
    <row r="45" spans="1:14" ht="20.100000000000001" customHeight="1" x14ac:dyDescent="0.2">
      <c r="A45" s="1138" t="s">
        <v>21</v>
      </c>
      <c r="B45" s="178">
        <f>SUM(B46,B54,B64,B69,B73)</f>
        <v>10251601</v>
      </c>
      <c r="C45" s="178">
        <f t="shared" ref="C45:N45" si="6">SUM(C46,C54,C64,C69,C73)</f>
        <v>1020251</v>
      </c>
      <c r="D45" s="178">
        <f t="shared" si="6"/>
        <v>834619</v>
      </c>
      <c r="E45" s="178">
        <f t="shared" si="6"/>
        <v>787888</v>
      </c>
      <c r="F45" s="178">
        <f t="shared" si="6"/>
        <v>747876</v>
      </c>
      <c r="G45" s="178">
        <f t="shared" si="6"/>
        <v>816309</v>
      </c>
      <c r="H45" s="178">
        <f t="shared" si="6"/>
        <v>809679</v>
      </c>
      <c r="I45" s="178">
        <f t="shared" si="6"/>
        <v>949558</v>
      </c>
      <c r="J45" s="178">
        <f t="shared" si="6"/>
        <v>911797</v>
      </c>
      <c r="K45" s="178">
        <f t="shared" si="6"/>
        <v>846661</v>
      </c>
      <c r="L45" s="178">
        <f t="shared" si="6"/>
        <v>876709</v>
      </c>
      <c r="M45" s="178">
        <f t="shared" si="6"/>
        <v>802719</v>
      </c>
      <c r="N45" s="178">
        <f t="shared" si="6"/>
        <v>847535</v>
      </c>
    </row>
    <row r="46" spans="1:14" ht="20.100000000000001" customHeight="1" x14ac:dyDescent="0.2">
      <c r="A46" s="57" t="s">
        <v>505</v>
      </c>
      <c r="B46" s="691">
        <f>SUM(B47:B53)</f>
        <v>148497</v>
      </c>
      <c r="C46" s="691">
        <f t="shared" ref="C46:N46" si="7">SUM(C47:C53)</f>
        <v>15673</v>
      </c>
      <c r="D46" s="691">
        <f t="shared" si="7"/>
        <v>13859</v>
      </c>
      <c r="E46" s="691">
        <f t="shared" si="7"/>
        <v>10562</v>
      </c>
      <c r="F46" s="691">
        <f t="shared" si="7"/>
        <v>10170.000000000002</v>
      </c>
      <c r="G46" s="691">
        <f t="shared" si="7"/>
        <v>10978</v>
      </c>
      <c r="H46" s="691">
        <f t="shared" si="7"/>
        <v>10967</v>
      </c>
      <c r="I46" s="691">
        <f t="shared" si="7"/>
        <v>13434</v>
      </c>
      <c r="J46" s="691">
        <f t="shared" si="7"/>
        <v>11970</v>
      </c>
      <c r="K46" s="691">
        <f t="shared" si="7"/>
        <v>12468</v>
      </c>
      <c r="L46" s="691">
        <f t="shared" si="7"/>
        <v>14316</v>
      </c>
      <c r="M46" s="691">
        <f t="shared" si="7"/>
        <v>10637</v>
      </c>
      <c r="N46" s="691">
        <f t="shared" si="7"/>
        <v>13463.000000000002</v>
      </c>
    </row>
    <row r="47" spans="1:14" ht="20.100000000000001" customHeight="1" x14ac:dyDescent="0.2">
      <c r="A47" s="59" t="s">
        <v>219</v>
      </c>
      <c r="B47" s="692">
        <v>0</v>
      </c>
      <c r="C47" s="692">
        <v>0</v>
      </c>
      <c r="D47" s="692">
        <v>0</v>
      </c>
      <c r="E47" s="692">
        <v>0</v>
      </c>
      <c r="F47" s="692">
        <v>0</v>
      </c>
      <c r="G47" s="692">
        <v>0</v>
      </c>
      <c r="H47" s="692">
        <v>0</v>
      </c>
      <c r="I47" s="692">
        <v>0</v>
      </c>
      <c r="J47" s="692">
        <v>0</v>
      </c>
      <c r="K47" s="692">
        <v>0</v>
      </c>
      <c r="L47" s="692">
        <v>0</v>
      </c>
      <c r="M47" s="692">
        <v>0</v>
      </c>
      <c r="N47" s="692">
        <v>0</v>
      </c>
    </row>
    <row r="48" spans="1:14" ht="20.100000000000001" customHeight="1" x14ac:dyDescent="0.2">
      <c r="A48" s="59" t="s">
        <v>220</v>
      </c>
      <c r="B48" s="692">
        <v>0</v>
      </c>
      <c r="C48" s="692">
        <v>0</v>
      </c>
      <c r="D48" s="692">
        <v>0</v>
      </c>
      <c r="E48" s="692">
        <v>0</v>
      </c>
      <c r="F48" s="692">
        <v>0</v>
      </c>
      <c r="G48" s="692">
        <v>0</v>
      </c>
      <c r="H48" s="692">
        <v>0</v>
      </c>
      <c r="I48" s="692">
        <v>0</v>
      </c>
      <c r="J48" s="692">
        <v>0</v>
      </c>
      <c r="K48" s="692">
        <v>0</v>
      </c>
      <c r="L48" s="692">
        <v>0</v>
      </c>
      <c r="M48" s="692">
        <v>0</v>
      </c>
      <c r="N48" s="692">
        <v>0</v>
      </c>
    </row>
    <row r="49" spans="1:14" ht="20.100000000000001" customHeight="1" x14ac:dyDescent="0.2">
      <c r="A49" s="59" t="s">
        <v>114</v>
      </c>
      <c r="B49" s="692">
        <v>95760</v>
      </c>
      <c r="C49" s="692">
        <v>11649</v>
      </c>
      <c r="D49" s="636">
        <v>10117</v>
      </c>
      <c r="E49" s="636">
        <v>7479</v>
      </c>
      <c r="F49" s="698">
        <v>6584.0000000000009</v>
      </c>
      <c r="G49" s="636">
        <v>7308.9999999999991</v>
      </c>
      <c r="H49" s="636">
        <v>7050</v>
      </c>
      <c r="I49" s="692">
        <v>8367</v>
      </c>
      <c r="J49" s="692">
        <v>7220.0000000000009</v>
      </c>
      <c r="K49" s="636">
        <v>7767</v>
      </c>
      <c r="L49" s="636">
        <v>8664</v>
      </c>
      <c r="M49" s="636">
        <v>5938</v>
      </c>
      <c r="N49" s="692">
        <v>7616.0000000000009</v>
      </c>
    </row>
    <row r="50" spans="1:14" ht="20.100000000000001" customHeight="1" x14ac:dyDescent="0.2">
      <c r="A50" s="59" t="s">
        <v>120</v>
      </c>
      <c r="B50" s="692">
        <v>52737</v>
      </c>
      <c r="C50" s="692">
        <v>4024</v>
      </c>
      <c r="D50" s="692">
        <v>3742</v>
      </c>
      <c r="E50" s="692">
        <v>3083</v>
      </c>
      <c r="F50" s="692">
        <v>3586.0000000000005</v>
      </c>
      <c r="G50" s="692">
        <v>3669</v>
      </c>
      <c r="H50" s="692">
        <v>3916.9999999999995</v>
      </c>
      <c r="I50" s="692">
        <v>5067</v>
      </c>
      <c r="J50" s="692">
        <v>4750</v>
      </c>
      <c r="K50" s="692">
        <v>4701</v>
      </c>
      <c r="L50" s="692">
        <v>5652.0000000000009</v>
      </c>
      <c r="M50" s="692">
        <v>4699</v>
      </c>
      <c r="N50" s="692">
        <v>5847.0000000000009</v>
      </c>
    </row>
    <row r="51" spans="1:14" ht="20.100000000000001" customHeight="1" x14ac:dyDescent="0.2">
      <c r="A51" s="59" t="s">
        <v>506</v>
      </c>
      <c r="B51" s="692">
        <v>0</v>
      </c>
      <c r="C51" s="636">
        <v>0</v>
      </c>
      <c r="D51" s="666">
        <v>0</v>
      </c>
      <c r="E51" s="666">
        <v>0</v>
      </c>
      <c r="F51" s="666">
        <v>0</v>
      </c>
      <c r="G51" s="666">
        <v>0</v>
      </c>
      <c r="H51" s="666">
        <v>0</v>
      </c>
      <c r="I51" s="666">
        <v>0</v>
      </c>
      <c r="J51" s="666">
        <v>0</v>
      </c>
      <c r="K51" s="666">
        <v>0</v>
      </c>
      <c r="L51" s="666">
        <v>0</v>
      </c>
      <c r="M51" s="666">
        <v>0</v>
      </c>
      <c r="N51" s="666">
        <v>0</v>
      </c>
    </row>
    <row r="52" spans="1:14" ht="20.100000000000001" customHeight="1" x14ac:dyDescent="0.2">
      <c r="A52" s="59" t="s">
        <v>226</v>
      </c>
      <c r="B52" s="692">
        <v>0</v>
      </c>
      <c r="C52" s="692">
        <v>0</v>
      </c>
      <c r="D52" s="692">
        <v>0</v>
      </c>
      <c r="E52" s="692">
        <v>0</v>
      </c>
      <c r="F52" s="692">
        <v>0</v>
      </c>
      <c r="G52" s="692">
        <v>0</v>
      </c>
      <c r="H52" s="692">
        <v>0</v>
      </c>
      <c r="I52" s="692">
        <v>0</v>
      </c>
      <c r="J52" s="692">
        <v>0</v>
      </c>
      <c r="K52" s="692">
        <v>0</v>
      </c>
      <c r="L52" s="692">
        <v>0</v>
      </c>
      <c r="M52" s="692">
        <v>0</v>
      </c>
      <c r="N52" s="692">
        <v>0</v>
      </c>
    </row>
    <row r="53" spans="1:14" ht="20.100000000000001" customHeight="1" x14ac:dyDescent="0.2">
      <c r="A53" s="59" t="s">
        <v>507</v>
      </c>
      <c r="B53" s="692">
        <v>0</v>
      </c>
      <c r="C53" s="666">
        <v>0</v>
      </c>
      <c r="D53" s="692">
        <v>0</v>
      </c>
      <c r="E53" s="666">
        <v>0</v>
      </c>
      <c r="F53" s="666">
        <v>0</v>
      </c>
      <c r="G53" s="666">
        <v>0</v>
      </c>
      <c r="H53" s="666">
        <v>0</v>
      </c>
      <c r="I53" s="666">
        <v>0</v>
      </c>
      <c r="J53" s="636">
        <v>0</v>
      </c>
      <c r="K53" s="666">
        <v>0</v>
      </c>
      <c r="L53" s="666">
        <v>0</v>
      </c>
      <c r="M53" s="666">
        <v>0</v>
      </c>
      <c r="N53" s="636">
        <v>0</v>
      </c>
    </row>
    <row r="54" spans="1:14" ht="20.100000000000001" customHeight="1" x14ac:dyDescent="0.2">
      <c r="A54" s="57" t="s">
        <v>537</v>
      </c>
      <c r="B54" s="691">
        <f>SUM(B55:B63)</f>
        <v>445602</v>
      </c>
      <c r="C54" s="691">
        <f t="shared" ref="C54:N54" si="8">SUM(C55:C63)</f>
        <v>48420</v>
      </c>
      <c r="D54" s="691">
        <f t="shared" si="8"/>
        <v>31070</v>
      </c>
      <c r="E54" s="691">
        <f t="shared" si="8"/>
        <v>32639</v>
      </c>
      <c r="F54" s="691">
        <f t="shared" si="8"/>
        <v>27267</v>
      </c>
      <c r="G54" s="691">
        <f t="shared" si="8"/>
        <v>28345</v>
      </c>
      <c r="H54" s="691">
        <f t="shared" si="8"/>
        <v>35371</v>
      </c>
      <c r="I54" s="691">
        <f t="shared" si="8"/>
        <v>43520</v>
      </c>
      <c r="J54" s="691">
        <f t="shared" si="8"/>
        <v>42533</v>
      </c>
      <c r="K54" s="691">
        <f t="shared" si="8"/>
        <v>34483</v>
      </c>
      <c r="L54" s="691">
        <f t="shared" si="8"/>
        <v>42409</v>
      </c>
      <c r="M54" s="691">
        <f t="shared" si="8"/>
        <v>36707</v>
      </c>
      <c r="N54" s="691">
        <f t="shared" si="8"/>
        <v>42838</v>
      </c>
    </row>
    <row r="55" spans="1:14" ht="20.100000000000001" customHeight="1" x14ac:dyDescent="0.2">
      <c r="A55" s="59" t="s">
        <v>509</v>
      </c>
      <c r="B55" s="692">
        <v>0</v>
      </c>
      <c r="C55" s="692">
        <v>0</v>
      </c>
      <c r="D55" s="692">
        <v>0</v>
      </c>
      <c r="E55" s="692">
        <v>0</v>
      </c>
      <c r="F55" s="692">
        <v>0</v>
      </c>
      <c r="G55" s="692">
        <v>0</v>
      </c>
      <c r="H55" s="692">
        <v>0</v>
      </c>
      <c r="I55" s="692">
        <v>0</v>
      </c>
      <c r="J55" s="692">
        <v>0</v>
      </c>
      <c r="K55" s="692">
        <v>0</v>
      </c>
      <c r="L55" s="692">
        <v>0</v>
      </c>
      <c r="M55" s="692">
        <v>0</v>
      </c>
      <c r="N55" s="692">
        <v>0</v>
      </c>
    </row>
    <row r="56" spans="1:14" ht="20.100000000000001" customHeight="1" x14ac:dyDescent="0.2">
      <c r="A56" s="59" t="s">
        <v>115</v>
      </c>
      <c r="B56" s="692">
        <v>165789</v>
      </c>
      <c r="C56" s="692">
        <v>19378</v>
      </c>
      <c r="D56" s="692">
        <v>9238</v>
      </c>
      <c r="E56" s="692">
        <v>13723.999999999998</v>
      </c>
      <c r="F56" s="692">
        <v>10915</v>
      </c>
      <c r="G56" s="692">
        <v>9350</v>
      </c>
      <c r="H56" s="692">
        <v>13075.999999999998</v>
      </c>
      <c r="I56" s="692">
        <v>17443</v>
      </c>
      <c r="J56" s="692">
        <v>16000.999999999998</v>
      </c>
      <c r="K56" s="692">
        <v>13336.999999999998</v>
      </c>
      <c r="L56" s="692">
        <v>15568.000000000002</v>
      </c>
      <c r="M56" s="692">
        <v>12240</v>
      </c>
      <c r="N56" s="692">
        <v>15519</v>
      </c>
    </row>
    <row r="57" spans="1:14" ht="20.100000000000001" customHeight="1" x14ac:dyDescent="0.2">
      <c r="A57" s="59" t="s">
        <v>116</v>
      </c>
      <c r="B57" s="692">
        <v>107631</v>
      </c>
      <c r="C57" s="692">
        <v>10557</v>
      </c>
      <c r="D57" s="692">
        <v>8120</v>
      </c>
      <c r="E57" s="692">
        <v>6475</v>
      </c>
      <c r="F57" s="692">
        <v>6246</v>
      </c>
      <c r="G57" s="692">
        <v>7289</v>
      </c>
      <c r="H57" s="692">
        <v>8672</v>
      </c>
      <c r="I57" s="636">
        <v>10686</v>
      </c>
      <c r="J57" s="636">
        <v>10119</v>
      </c>
      <c r="K57" s="698">
        <v>8228</v>
      </c>
      <c r="L57" s="636">
        <v>11170</v>
      </c>
      <c r="M57" s="698">
        <v>9733</v>
      </c>
      <c r="N57" s="692">
        <v>10336</v>
      </c>
    </row>
    <row r="58" spans="1:14" ht="20.100000000000001" customHeight="1" x14ac:dyDescent="0.2">
      <c r="A58" s="59" t="s">
        <v>510</v>
      </c>
      <c r="B58" s="692">
        <v>0</v>
      </c>
      <c r="C58" s="692">
        <v>0</v>
      </c>
      <c r="D58" s="692">
        <v>0</v>
      </c>
      <c r="E58" s="692">
        <v>0</v>
      </c>
      <c r="F58" s="692">
        <v>0</v>
      </c>
      <c r="G58" s="692">
        <v>0</v>
      </c>
      <c r="H58" s="692">
        <v>0</v>
      </c>
      <c r="I58" s="692">
        <v>0</v>
      </c>
      <c r="J58" s="692">
        <v>0</v>
      </c>
      <c r="K58" s="692">
        <v>0</v>
      </c>
      <c r="L58" s="692">
        <v>0</v>
      </c>
      <c r="M58" s="692">
        <v>0</v>
      </c>
      <c r="N58" s="692">
        <v>0</v>
      </c>
    </row>
    <row r="59" spans="1:14" ht="20.100000000000001" customHeight="1" x14ac:dyDescent="0.2">
      <c r="A59" s="59" t="s">
        <v>511</v>
      </c>
      <c r="B59" s="692">
        <v>0</v>
      </c>
      <c r="C59" s="692">
        <v>0</v>
      </c>
      <c r="D59" s="692">
        <v>0</v>
      </c>
      <c r="E59" s="666">
        <v>0</v>
      </c>
      <c r="F59" s="666">
        <v>0</v>
      </c>
      <c r="G59" s="666">
        <v>0</v>
      </c>
      <c r="H59" s="636">
        <v>0</v>
      </c>
      <c r="I59" s="666">
        <v>0</v>
      </c>
      <c r="J59" s="666">
        <v>0</v>
      </c>
      <c r="K59" s="666">
        <v>0</v>
      </c>
      <c r="L59" s="666">
        <v>0</v>
      </c>
      <c r="M59" s="666">
        <v>0</v>
      </c>
      <c r="N59" s="666">
        <v>0</v>
      </c>
    </row>
    <row r="60" spans="1:14" ht="20.100000000000001" customHeight="1" x14ac:dyDescent="0.2">
      <c r="A60" s="59" t="s">
        <v>122</v>
      </c>
      <c r="B60" s="692">
        <v>132383</v>
      </c>
      <c r="C60" s="692">
        <v>14204</v>
      </c>
      <c r="D60" s="692">
        <v>9949</v>
      </c>
      <c r="E60" s="692">
        <v>9462</v>
      </c>
      <c r="F60" s="692">
        <v>8249</v>
      </c>
      <c r="G60" s="692">
        <v>9650</v>
      </c>
      <c r="H60" s="692">
        <v>10748</v>
      </c>
      <c r="I60" s="692">
        <v>12256</v>
      </c>
      <c r="J60" s="692">
        <v>13146</v>
      </c>
      <c r="K60" s="692">
        <v>10121</v>
      </c>
      <c r="L60" s="692">
        <v>11618</v>
      </c>
      <c r="M60" s="692">
        <v>10506</v>
      </c>
      <c r="N60" s="692">
        <v>12474</v>
      </c>
    </row>
    <row r="61" spans="1:14" ht="20.100000000000001" customHeight="1" x14ac:dyDescent="0.2">
      <c r="A61" s="59" t="s">
        <v>512</v>
      </c>
      <c r="B61" s="692">
        <v>0</v>
      </c>
      <c r="C61" s="692">
        <v>0</v>
      </c>
      <c r="D61" s="692">
        <v>0</v>
      </c>
      <c r="E61" s="692">
        <v>0</v>
      </c>
      <c r="F61" s="692">
        <v>0</v>
      </c>
      <c r="G61" s="692">
        <v>0</v>
      </c>
      <c r="H61" s="692">
        <v>0</v>
      </c>
      <c r="I61" s="692">
        <v>0</v>
      </c>
      <c r="J61" s="692">
        <v>0</v>
      </c>
      <c r="K61" s="692">
        <v>0</v>
      </c>
      <c r="L61" s="692">
        <v>0</v>
      </c>
      <c r="M61" s="692">
        <v>0</v>
      </c>
      <c r="N61" s="692">
        <v>0</v>
      </c>
    </row>
    <row r="62" spans="1:14" ht="20.100000000000001" customHeight="1" x14ac:dyDescent="0.2">
      <c r="A62" s="59" t="s">
        <v>124</v>
      </c>
      <c r="B62" s="692">
        <v>39799</v>
      </c>
      <c r="C62" s="636">
        <v>4281</v>
      </c>
      <c r="D62" s="698">
        <v>3763</v>
      </c>
      <c r="E62" s="636">
        <v>2978</v>
      </c>
      <c r="F62" s="698">
        <v>1857</v>
      </c>
      <c r="G62" s="636">
        <v>2056</v>
      </c>
      <c r="H62" s="636">
        <v>2875</v>
      </c>
      <c r="I62" s="636">
        <v>3135</v>
      </c>
      <c r="J62" s="636">
        <v>3267</v>
      </c>
      <c r="K62" s="636">
        <v>2797</v>
      </c>
      <c r="L62" s="636">
        <v>4053</v>
      </c>
      <c r="M62" s="636">
        <v>4228</v>
      </c>
      <c r="N62" s="636">
        <v>4509</v>
      </c>
    </row>
    <row r="63" spans="1:14" ht="20.100000000000001" customHeight="1" x14ac:dyDescent="0.2">
      <c r="A63" s="59" t="s">
        <v>513</v>
      </c>
      <c r="B63" s="692">
        <v>0</v>
      </c>
      <c r="C63" s="636">
        <v>0</v>
      </c>
      <c r="D63" s="636">
        <v>0</v>
      </c>
      <c r="E63" s="666">
        <v>0</v>
      </c>
      <c r="F63" s="666">
        <v>0</v>
      </c>
      <c r="G63" s="692">
        <v>0</v>
      </c>
      <c r="H63" s="666">
        <v>0</v>
      </c>
      <c r="I63" s="666">
        <v>0</v>
      </c>
      <c r="J63" s="666">
        <v>0</v>
      </c>
      <c r="K63" s="666">
        <v>0</v>
      </c>
      <c r="L63" s="666">
        <v>0</v>
      </c>
      <c r="M63" s="666">
        <v>0</v>
      </c>
      <c r="N63" s="666">
        <v>0</v>
      </c>
    </row>
    <row r="64" spans="1:14" ht="20.100000000000001" customHeight="1" x14ac:dyDescent="0.2">
      <c r="A64" s="57" t="s">
        <v>556</v>
      </c>
      <c r="B64" s="691">
        <f>SUM(B65:B68)</f>
        <v>8902357</v>
      </c>
      <c r="C64" s="691">
        <f t="shared" ref="C64:N64" si="9">SUM(C65:C68)</f>
        <v>871209</v>
      </c>
      <c r="D64" s="691">
        <f t="shared" si="9"/>
        <v>722400</v>
      </c>
      <c r="E64" s="691">
        <f t="shared" si="9"/>
        <v>688458</v>
      </c>
      <c r="F64" s="691">
        <f t="shared" si="9"/>
        <v>658369</v>
      </c>
      <c r="G64" s="691">
        <f t="shared" si="9"/>
        <v>721101</v>
      </c>
      <c r="H64" s="691">
        <f t="shared" si="9"/>
        <v>706205</v>
      </c>
      <c r="I64" s="691">
        <f t="shared" si="9"/>
        <v>820405</v>
      </c>
      <c r="J64" s="691">
        <f t="shared" si="9"/>
        <v>788585</v>
      </c>
      <c r="K64" s="691">
        <f t="shared" si="9"/>
        <v>738287</v>
      </c>
      <c r="L64" s="691">
        <f t="shared" si="9"/>
        <v>756577</v>
      </c>
      <c r="M64" s="691">
        <f t="shared" si="9"/>
        <v>697045</v>
      </c>
      <c r="N64" s="691">
        <f t="shared" si="9"/>
        <v>733716</v>
      </c>
    </row>
    <row r="65" spans="1:14" ht="20.100000000000001" customHeight="1" x14ac:dyDescent="0.2">
      <c r="A65" s="59" t="s">
        <v>515</v>
      </c>
      <c r="B65" s="692">
        <v>0</v>
      </c>
      <c r="C65" s="666">
        <v>0</v>
      </c>
      <c r="D65" s="692">
        <v>0</v>
      </c>
      <c r="E65" s="692">
        <v>0</v>
      </c>
      <c r="F65" s="666">
        <v>0</v>
      </c>
      <c r="G65" s="666">
        <v>0</v>
      </c>
      <c r="H65" s="666">
        <v>0</v>
      </c>
      <c r="I65" s="666">
        <v>0</v>
      </c>
      <c r="J65" s="666">
        <v>0</v>
      </c>
      <c r="K65" s="666">
        <v>0</v>
      </c>
      <c r="L65" s="666">
        <v>0</v>
      </c>
      <c r="M65" s="666">
        <v>0</v>
      </c>
      <c r="N65" s="666">
        <v>0</v>
      </c>
    </row>
    <row r="66" spans="1:14" ht="20.100000000000001" customHeight="1" x14ac:dyDescent="0.2">
      <c r="A66" s="59" t="s">
        <v>119</v>
      </c>
      <c r="B66" s="692">
        <v>181237</v>
      </c>
      <c r="C66" s="692">
        <v>19295</v>
      </c>
      <c r="D66" s="692">
        <v>14954</v>
      </c>
      <c r="E66" s="692">
        <v>11968</v>
      </c>
      <c r="F66" s="692">
        <v>12819</v>
      </c>
      <c r="G66" s="692">
        <v>14245.999999999998</v>
      </c>
      <c r="H66" s="692">
        <v>16350</v>
      </c>
      <c r="I66" s="692">
        <v>18713</v>
      </c>
      <c r="J66" s="692">
        <v>17120</v>
      </c>
      <c r="K66" s="692">
        <v>13431</v>
      </c>
      <c r="L66" s="692">
        <v>13791</v>
      </c>
      <c r="M66" s="692">
        <v>9453</v>
      </c>
      <c r="N66" s="692">
        <v>19097</v>
      </c>
    </row>
    <row r="67" spans="1:14" ht="20.100000000000001" customHeight="1" x14ac:dyDescent="0.2">
      <c r="A67" s="59" t="s">
        <v>123</v>
      </c>
      <c r="B67" s="692">
        <v>1981543</v>
      </c>
      <c r="C67" s="692">
        <v>194965</v>
      </c>
      <c r="D67" s="692">
        <v>174447</v>
      </c>
      <c r="E67" s="692">
        <v>152922</v>
      </c>
      <c r="F67" s="692">
        <v>146377</v>
      </c>
      <c r="G67" s="692">
        <v>153908</v>
      </c>
      <c r="H67" s="692">
        <v>152515</v>
      </c>
      <c r="I67" s="692">
        <v>174903</v>
      </c>
      <c r="J67" s="692">
        <v>174554</v>
      </c>
      <c r="K67" s="692">
        <v>163046</v>
      </c>
      <c r="L67" s="692">
        <v>175503</v>
      </c>
      <c r="M67" s="692">
        <v>158232</v>
      </c>
      <c r="N67" s="692">
        <v>160171</v>
      </c>
    </row>
    <row r="68" spans="1:14" ht="20.100000000000001" customHeight="1" x14ac:dyDescent="0.2">
      <c r="A68" s="59" t="s">
        <v>127</v>
      </c>
      <c r="B68" s="692">
        <v>6739577</v>
      </c>
      <c r="C68" s="692">
        <v>656949</v>
      </c>
      <c r="D68" s="692">
        <v>532999</v>
      </c>
      <c r="E68" s="692">
        <v>523568</v>
      </c>
      <c r="F68" s="692">
        <v>499173</v>
      </c>
      <c r="G68" s="692">
        <v>552947</v>
      </c>
      <c r="H68" s="692">
        <v>537340</v>
      </c>
      <c r="I68" s="692">
        <v>626789</v>
      </c>
      <c r="J68" s="692">
        <v>596911</v>
      </c>
      <c r="K68" s="692">
        <v>561810</v>
      </c>
      <c r="L68" s="692">
        <v>567283</v>
      </c>
      <c r="M68" s="692">
        <v>529360</v>
      </c>
      <c r="N68" s="692">
        <v>554448</v>
      </c>
    </row>
    <row r="69" spans="1:14" ht="20.100000000000001" customHeight="1" x14ac:dyDescent="0.2">
      <c r="A69" s="57" t="s">
        <v>574</v>
      </c>
      <c r="B69" s="691">
        <f>SUM(B70:B72)</f>
        <v>408319</v>
      </c>
      <c r="C69" s="691">
        <f t="shared" ref="C69:N69" si="10">SUM(C70:C72)</f>
        <v>51478</v>
      </c>
      <c r="D69" s="691">
        <f t="shared" si="10"/>
        <v>42058</v>
      </c>
      <c r="E69" s="691">
        <f t="shared" si="10"/>
        <v>34565</v>
      </c>
      <c r="F69" s="691">
        <f t="shared" si="10"/>
        <v>30256</v>
      </c>
      <c r="G69" s="691">
        <f t="shared" si="10"/>
        <v>31379</v>
      </c>
      <c r="H69" s="691">
        <f t="shared" si="10"/>
        <v>30408</v>
      </c>
      <c r="I69" s="691">
        <f t="shared" si="10"/>
        <v>33964</v>
      </c>
      <c r="J69" s="691">
        <f t="shared" si="10"/>
        <v>33704</v>
      </c>
      <c r="K69" s="691">
        <f t="shared" si="10"/>
        <v>31417</v>
      </c>
      <c r="L69" s="691">
        <f t="shared" si="10"/>
        <v>30720</v>
      </c>
      <c r="M69" s="691">
        <f t="shared" si="10"/>
        <v>28769</v>
      </c>
      <c r="N69" s="691">
        <f t="shared" si="10"/>
        <v>29601</v>
      </c>
    </row>
    <row r="70" spans="1:14" ht="20.100000000000001" customHeight="1" x14ac:dyDescent="0.2">
      <c r="A70" s="59" t="s">
        <v>121</v>
      </c>
      <c r="B70" s="692">
        <v>103807</v>
      </c>
      <c r="C70" s="692">
        <v>11918</v>
      </c>
      <c r="D70" s="692">
        <v>9275</v>
      </c>
      <c r="E70" s="692">
        <v>9919</v>
      </c>
      <c r="F70" s="692">
        <v>8278</v>
      </c>
      <c r="G70" s="692">
        <v>8600</v>
      </c>
      <c r="H70" s="692">
        <v>8106</v>
      </c>
      <c r="I70" s="692">
        <v>9223</v>
      </c>
      <c r="J70" s="692">
        <v>8424</v>
      </c>
      <c r="K70" s="692">
        <v>8339</v>
      </c>
      <c r="L70" s="692">
        <v>7998</v>
      </c>
      <c r="M70" s="692">
        <v>6883</v>
      </c>
      <c r="N70" s="692">
        <v>6844</v>
      </c>
    </row>
    <row r="71" spans="1:14" ht="20.100000000000001" customHeight="1" x14ac:dyDescent="0.2">
      <c r="A71" s="59" t="s">
        <v>130</v>
      </c>
      <c r="B71" s="692">
        <v>243939</v>
      </c>
      <c r="C71" s="692">
        <v>27404</v>
      </c>
      <c r="D71" s="692">
        <v>23588</v>
      </c>
      <c r="E71" s="692">
        <v>21045</v>
      </c>
      <c r="F71" s="692">
        <v>18102</v>
      </c>
      <c r="G71" s="692">
        <v>19195</v>
      </c>
      <c r="H71" s="692">
        <v>19132</v>
      </c>
      <c r="I71" s="692">
        <v>20344</v>
      </c>
      <c r="J71" s="692">
        <v>21487</v>
      </c>
      <c r="K71" s="692">
        <v>19475</v>
      </c>
      <c r="L71" s="692">
        <v>18905</v>
      </c>
      <c r="M71" s="692">
        <v>17178</v>
      </c>
      <c r="N71" s="692">
        <v>18084</v>
      </c>
    </row>
    <row r="72" spans="1:14" ht="20.100000000000001" customHeight="1" x14ac:dyDescent="0.2">
      <c r="A72" s="59" t="s">
        <v>126</v>
      </c>
      <c r="B72" s="692">
        <v>60573</v>
      </c>
      <c r="C72" s="692">
        <v>12156</v>
      </c>
      <c r="D72" s="692">
        <v>9195</v>
      </c>
      <c r="E72" s="692">
        <v>3601.0000000000005</v>
      </c>
      <c r="F72" s="692">
        <v>3876</v>
      </c>
      <c r="G72" s="692">
        <v>3583.9999999999995</v>
      </c>
      <c r="H72" s="692">
        <v>3169.9999999999995</v>
      </c>
      <c r="I72" s="692">
        <v>4397</v>
      </c>
      <c r="J72" s="692">
        <v>3793.0000000000005</v>
      </c>
      <c r="K72" s="692">
        <v>3603</v>
      </c>
      <c r="L72" s="692">
        <v>3817.0000000000005</v>
      </c>
      <c r="M72" s="692">
        <v>4708</v>
      </c>
      <c r="N72" s="692">
        <v>4673</v>
      </c>
    </row>
    <row r="73" spans="1:14" ht="20.100000000000001" customHeight="1" x14ac:dyDescent="0.2">
      <c r="A73" s="57" t="s">
        <v>587</v>
      </c>
      <c r="B73" s="691">
        <f>SUM(B74:B77)</f>
        <v>346826</v>
      </c>
      <c r="C73" s="691">
        <f t="shared" ref="C73:N73" si="11">SUM(C74:C77)</f>
        <v>33471</v>
      </c>
      <c r="D73" s="691">
        <f t="shared" si="11"/>
        <v>25232</v>
      </c>
      <c r="E73" s="691">
        <f t="shared" si="11"/>
        <v>21664</v>
      </c>
      <c r="F73" s="691">
        <f t="shared" si="11"/>
        <v>21814</v>
      </c>
      <c r="G73" s="691">
        <f t="shared" si="11"/>
        <v>24506</v>
      </c>
      <c r="H73" s="691">
        <f t="shared" si="11"/>
        <v>26728</v>
      </c>
      <c r="I73" s="691">
        <f t="shared" si="11"/>
        <v>38235</v>
      </c>
      <c r="J73" s="691">
        <f t="shared" si="11"/>
        <v>35005</v>
      </c>
      <c r="K73" s="691">
        <f t="shared" si="11"/>
        <v>30006</v>
      </c>
      <c r="L73" s="691">
        <f t="shared" si="11"/>
        <v>32687</v>
      </c>
      <c r="M73" s="691">
        <f t="shared" si="11"/>
        <v>29561</v>
      </c>
      <c r="N73" s="691">
        <f t="shared" si="11"/>
        <v>27917</v>
      </c>
    </row>
    <row r="74" spans="1:14" ht="20.100000000000001" customHeight="1" x14ac:dyDescent="0.2">
      <c r="A74" s="59" t="s">
        <v>117</v>
      </c>
      <c r="B74" s="692">
        <v>346476</v>
      </c>
      <c r="C74" s="692">
        <v>33471</v>
      </c>
      <c r="D74" s="692">
        <v>25232</v>
      </c>
      <c r="E74" s="692">
        <v>21664</v>
      </c>
      <c r="F74" s="692">
        <v>21814</v>
      </c>
      <c r="G74" s="692">
        <v>24506</v>
      </c>
      <c r="H74" s="692">
        <v>26728</v>
      </c>
      <c r="I74" s="692">
        <v>37990</v>
      </c>
      <c r="J74" s="692">
        <v>34943</v>
      </c>
      <c r="K74" s="692">
        <v>29963</v>
      </c>
      <c r="L74" s="692">
        <v>32687</v>
      </c>
      <c r="M74" s="692">
        <v>29561</v>
      </c>
      <c r="N74" s="692">
        <v>27917</v>
      </c>
    </row>
    <row r="75" spans="1:14" ht="20.100000000000001" customHeight="1" x14ac:dyDescent="0.2">
      <c r="A75" s="59" t="s">
        <v>518</v>
      </c>
      <c r="B75" s="692">
        <v>0</v>
      </c>
      <c r="C75" s="692">
        <v>0</v>
      </c>
      <c r="D75" s="692">
        <v>0</v>
      </c>
      <c r="E75" s="692">
        <v>0</v>
      </c>
      <c r="F75" s="692">
        <v>0</v>
      </c>
      <c r="G75" s="692">
        <v>0</v>
      </c>
      <c r="H75" s="636">
        <v>0</v>
      </c>
      <c r="I75" s="692">
        <v>0</v>
      </c>
      <c r="J75" s="692">
        <v>0</v>
      </c>
      <c r="K75" s="692">
        <v>0</v>
      </c>
      <c r="L75" s="692">
        <v>0</v>
      </c>
      <c r="M75" s="692">
        <v>0</v>
      </c>
      <c r="N75" s="692">
        <v>0</v>
      </c>
    </row>
    <row r="76" spans="1:14" ht="20.100000000000001" customHeight="1" x14ac:dyDescent="0.2">
      <c r="A76" s="59" t="s">
        <v>519</v>
      </c>
      <c r="B76" s="692">
        <v>0</v>
      </c>
      <c r="C76" s="636">
        <v>0</v>
      </c>
      <c r="D76" s="692">
        <v>0</v>
      </c>
      <c r="E76" s="692">
        <v>0</v>
      </c>
      <c r="F76" s="692">
        <v>0</v>
      </c>
      <c r="G76" s="692">
        <v>0</v>
      </c>
      <c r="H76" s="692">
        <v>0</v>
      </c>
      <c r="I76" s="692">
        <v>0</v>
      </c>
      <c r="J76" s="692">
        <v>0</v>
      </c>
      <c r="K76" s="692">
        <v>0</v>
      </c>
      <c r="L76" s="692">
        <v>0</v>
      </c>
      <c r="M76" s="692">
        <v>0</v>
      </c>
      <c r="N76" s="692">
        <v>0</v>
      </c>
    </row>
    <row r="77" spans="1:14" ht="20.100000000000001" customHeight="1" thickBot="1" x14ac:dyDescent="0.25">
      <c r="A77" s="64" t="s">
        <v>118</v>
      </c>
      <c r="B77" s="693">
        <v>349.99999999999994</v>
      </c>
      <c r="C77" s="693">
        <v>0</v>
      </c>
      <c r="D77" s="693">
        <v>0</v>
      </c>
      <c r="E77" s="693">
        <v>0</v>
      </c>
      <c r="F77" s="693">
        <v>0</v>
      </c>
      <c r="G77" s="693">
        <v>0</v>
      </c>
      <c r="H77" s="693">
        <v>0</v>
      </c>
      <c r="I77" s="693">
        <v>244.99999999999997</v>
      </c>
      <c r="J77" s="693">
        <v>61.999999999999993</v>
      </c>
      <c r="K77" s="693">
        <v>43</v>
      </c>
      <c r="L77" s="693">
        <v>0</v>
      </c>
      <c r="M77" s="693">
        <v>0</v>
      </c>
      <c r="N77" s="693">
        <v>0</v>
      </c>
    </row>
    <row r="78" spans="1:14" s="694" customFormat="1" ht="15.95" customHeight="1" x14ac:dyDescent="0.2">
      <c r="A78" s="604" t="s">
        <v>501</v>
      </c>
      <c r="B78" s="624"/>
      <c r="C78" s="624"/>
      <c r="D78" s="624"/>
      <c r="E78" s="624"/>
      <c r="F78" s="624"/>
      <c r="G78" s="624"/>
      <c r="H78" s="70"/>
      <c r="I78" s="70"/>
      <c r="J78" s="484"/>
      <c r="K78" s="484"/>
      <c r="L78" s="484"/>
      <c r="M78" s="701"/>
      <c r="N78" s="484"/>
    </row>
    <row r="79" spans="1:14" s="694" customFormat="1" ht="15.95" customHeight="1" x14ac:dyDescent="0.2">
      <c r="A79" s="626" t="s">
        <v>502</v>
      </c>
      <c r="B79" s="627"/>
      <c r="C79" s="627"/>
      <c r="D79" s="627"/>
      <c r="E79" s="627"/>
      <c r="F79" s="627"/>
      <c r="G79" s="627"/>
      <c r="H79" s="70"/>
      <c r="I79" s="70"/>
      <c r="J79" s="484"/>
      <c r="K79" s="484"/>
      <c r="L79" s="484"/>
      <c r="M79" s="701"/>
      <c r="N79" s="484"/>
    </row>
    <row r="80" spans="1:14" s="687" customFormat="1" ht="35.1" customHeight="1" x14ac:dyDescent="0.25">
      <c r="A80" s="1408" t="s">
        <v>503</v>
      </c>
      <c r="B80" s="1408"/>
      <c r="C80" s="1408"/>
      <c r="D80" s="1408"/>
      <c r="E80" s="1408"/>
      <c r="F80" s="1408"/>
      <c r="G80" s="1408"/>
      <c r="H80" s="1408"/>
      <c r="I80" s="1408"/>
      <c r="J80" s="1408"/>
      <c r="K80" s="1408"/>
      <c r="L80" s="1408"/>
      <c r="M80" s="1408"/>
      <c r="N80" s="1408"/>
    </row>
    <row r="81" spans="1:14" s="32" customFormat="1" ht="24.95" customHeight="1" x14ac:dyDescent="0.25">
      <c r="A81" s="28" t="s">
        <v>600</v>
      </c>
    </row>
    <row r="82" spans="1:14" ht="24.95" customHeight="1" thickBot="1" x14ac:dyDescent="0.25">
      <c r="A82" s="1434" t="s">
        <v>961</v>
      </c>
      <c r="B82" s="1434"/>
      <c r="C82" s="1434"/>
      <c r="D82" s="1434"/>
      <c r="E82" s="1434"/>
      <c r="F82" s="1434"/>
      <c r="G82" s="1434"/>
      <c r="H82" s="1434"/>
      <c r="I82" s="1434"/>
      <c r="J82" s="1434"/>
      <c r="K82" s="1434"/>
      <c r="L82" s="1434"/>
      <c r="M82" s="1434"/>
      <c r="N82" s="1434"/>
    </row>
    <row r="83" spans="1:14" ht="20.100000000000001" customHeight="1" x14ac:dyDescent="0.2">
      <c r="A83" s="1280" t="s">
        <v>504</v>
      </c>
      <c r="B83" s="1433" t="s">
        <v>603</v>
      </c>
      <c r="C83" s="1435"/>
      <c r="D83" s="1435"/>
      <c r="E83" s="1435"/>
      <c r="F83" s="1435"/>
      <c r="G83" s="1435"/>
      <c r="H83" s="1435"/>
      <c r="I83" s="1435"/>
      <c r="J83" s="1435"/>
      <c r="K83" s="1435"/>
      <c r="L83" s="1435"/>
      <c r="M83" s="1435"/>
      <c r="N83" s="1435"/>
    </row>
    <row r="84" spans="1:14" ht="20.100000000000001" customHeight="1" x14ac:dyDescent="0.2">
      <c r="A84" s="1282"/>
      <c r="B84" s="1134" t="s">
        <v>15</v>
      </c>
      <c r="C84" s="1134" t="s">
        <v>85</v>
      </c>
      <c r="D84" s="1134" t="s">
        <v>86</v>
      </c>
      <c r="E84" s="1134" t="s">
        <v>87</v>
      </c>
      <c r="F84" s="1134" t="s">
        <v>88</v>
      </c>
      <c r="G84" s="1134" t="s">
        <v>89</v>
      </c>
      <c r="H84" s="1134" t="s">
        <v>90</v>
      </c>
      <c r="I84" s="1134" t="s">
        <v>93</v>
      </c>
      <c r="J84" s="1134" t="s">
        <v>94</v>
      </c>
      <c r="K84" s="1134" t="s">
        <v>95</v>
      </c>
      <c r="L84" s="1134" t="s">
        <v>96</v>
      </c>
      <c r="M84" s="1134" t="s">
        <v>97</v>
      </c>
      <c r="N84" s="1135" t="s">
        <v>98</v>
      </c>
    </row>
    <row r="85" spans="1:14" ht="20.100000000000001" customHeight="1" x14ac:dyDescent="0.2">
      <c r="A85" s="1138" t="s">
        <v>21</v>
      </c>
      <c r="B85" s="178">
        <f>SUM(B86,B94,B104,B109,B113)</f>
        <v>286411</v>
      </c>
      <c r="C85" s="178">
        <f t="shared" ref="C85:N85" si="12">SUM(C86,C94,C104,C109,C113)</f>
        <v>47241</v>
      </c>
      <c r="D85" s="178">
        <f t="shared" si="12"/>
        <v>27290</v>
      </c>
      <c r="E85" s="178">
        <f t="shared" si="12"/>
        <v>21158</v>
      </c>
      <c r="F85" s="178">
        <f t="shared" si="12"/>
        <v>18367</v>
      </c>
      <c r="G85" s="178">
        <f t="shared" si="12"/>
        <v>12788</v>
      </c>
      <c r="H85" s="178">
        <f t="shared" si="12"/>
        <v>12533</v>
      </c>
      <c r="I85" s="178">
        <f t="shared" si="12"/>
        <v>35443</v>
      </c>
      <c r="J85" s="178">
        <f t="shared" si="12"/>
        <v>25231</v>
      </c>
      <c r="K85" s="178">
        <f t="shared" si="12"/>
        <v>18013</v>
      </c>
      <c r="L85" s="178">
        <f t="shared" si="12"/>
        <v>22575</v>
      </c>
      <c r="M85" s="178">
        <f t="shared" si="12"/>
        <v>12569</v>
      </c>
      <c r="N85" s="178">
        <f t="shared" si="12"/>
        <v>33203</v>
      </c>
    </row>
    <row r="86" spans="1:14" ht="20.100000000000001" customHeight="1" x14ac:dyDescent="0.2">
      <c r="A86" s="57" t="s">
        <v>505</v>
      </c>
      <c r="B86" s="691">
        <f>SUM(B87:B93)</f>
        <v>12306</v>
      </c>
      <c r="C86" s="691">
        <f t="shared" ref="C86:N86" si="13">SUM(C87:C93)</f>
        <v>783</v>
      </c>
      <c r="D86" s="691">
        <f t="shared" si="13"/>
        <v>982.99999999999989</v>
      </c>
      <c r="E86" s="691">
        <f t="shared" si="13"/>
        <v>786.00000000000011</v>
      </c>
      <c r="F86" s="691">
        <f t="shared" si="13"/>
        <v>797.99999999999989</v>
      </c>
      <c r="G86" s="691">
        <f t="shared" si="13"/>
        <v>400.99999999999994</v>
      </c>
      <c r="H86" s="691">
        <f t="shared" si="13"/>
        <v>346</v>
      </c>
      <c r="I86" s="691">
        <f t="shared" si="13"/>
        <v>1298</v>
      </c>
      <c r="J86" s="691">
        <f t="shared" si="13"/>
        <v>1617.0000000000002</v>
      </c>
      <c r="K86" s="691">
        <f t="shared" si="13"/>
        <v>1615.9999999999998</v>
      </c>
      <c r="L86" s="691">
        <f t="shared" si="13"/>
        <v>1905.9999999999998</v>
      </c>
      <c r="M86" s="691">
        <f t="shared" si="13"/>
        <v>661</v>
      </c>
      <c r="N86" s="691">
        <f t="shared" si="13"/>
        <v>1111</v>
      </c>
    </row>
    <row r="87" spans="1:14" ht="20.100000000000001" customHeight="1" x14ac:dyDescent="0.2">
      <c r="A87" s="59" t="s">
        <v>219</v>
      </c>
      <c r="B87" s="692">
        <v>0</v>
      </c>
      <c r="C87" s="692">
        <v>0</v>
      </c>
      <c r="D87" s="692">
        <v>0</v>
      </c>
      <c r="E87" s="692">
        <v>0</v>
      </c>
      <c r="F87" s="692">
        <v>0</v>
      </c>
      <c r="G87" s="692">
        <v>0</v>
      </c>
      <c r="H87" s="692">
        <v>0</v>
      </c>
      <c r="I87" s="692">
        <v>0</v>
      </c>
      <c r="J87" s="692">
        <v>0</v>
      </c>
      <c r="K87" s="692">
        <v>0</v>
      </c>
      <c r="L87" s="692">
        <v>0</v>
      </c>
      <c r="M87" s="692">
        <v>0</v>
      </c>
      <c r="N87" s="692">
        <v>0</v>
      </c>
    </row>
    <row r="88" spans="1:14" ht="20.100000000000001" customHeight="1" x14ac:dyDescent="0.2">
      <c r="A88" s="59" t="s">
        <v>220</v>
      </c>
      <c r="B88" s="692">
        <v>0</v>
      </c>
      <c r="C88" s="692">
        <v>0</v>
      </c>
      <c r="D88" s="692">
        <v>0</v>
      </c>
      <c r="E88" s="692">
        <v>0</v>
      </c>
      <c r="F88" s="692">
        <v>0</v>
      </c>
      <c r="G88" s="692">
        <v>0</v>
      </c>
      <c r="H88" s="692">
        <v>0</v>
      </c>
      <c r="I88" s="692">
        <v>0</v>
      </c>
      <c r="J88" s="692">
        <v>0</v>
      </c>
      <c r="K88" s="692">
        <v>0</v>
      </c>
      <c r="L88" s="692">
        <v>0</v>
      </c>
      <c r="M88" s="692">
        <v>0</v>
      </c>
      <c r="N88" s="692">
        <v>0</v>
      </c>
    </row>
    <row r="89" spans="1:14" ht="20.100000000000001" customHeight="1" x14ac:dyDescent="0.2">
      <c r="A89" s="59" t="s">
        <v>114</v>
      </c>
      <c r="B89" s="692">
        <v>11886</v>
      </c>
      <c r="C89" s="692">
        <v>766</v>
      </c>
      <c r="D89" s="636">
        <v>937.99999999999989</v>
      </c>
      <c r="E89" s="636">
        <v>769.00000000000011</v>
      </c>
      <c r="F89" s="698">
        <v>775.99999999999989</v>
      </c>
      <c r="G89" s="636">
        <v>384.99999999999994</v>
      </c>
      <c r="H89" s="636">
        <v>342</v>
      </c>
      <c r="I89" s="692">
        <v>1275</v>
      </c>
      <c r="J89" s="692">
        <v>1544.0000000000002</v>
      </c>
      <c r="K89" s="636">
        <v>1542.9999999999998</v>
      </c>
      <c r="L89" s="636">
        <v>1893.9999999999998</v>
      </c>
      <c r="M89" s="636">
        <v>629</v>
      </c>
      <c r="N89" s="692">
        <v>1025</v>
      </c>
    </row>
    <row r="90" spans="1:14" ht="20.100000000000001" customHeight="1" x14ac:dyDescent="0.2">
      <c r="A90" s="59" t="s">
        <v>120</v>
      </c>
      <c r="B90" s="692">
        <v>398</v>
      </c>
      <c r="C90" s="692">
        <v>16</v>
      </c>
      <c r="D90" s="692">
        <v>36</v>
      </c>
      <c r="E90" s="692">
        <v>16</v>
      </c>
      <c r="F90" s="692">
        <v>20</v>
      </c>
      <c r="G90" s="692">
        <v>16</v>
      </c>
      <c r="H90" s="692">
        <v>4</v>
      </c>
      <c r="I90" s="692">
        <v>16</v>
      </c>
      <c r="J90" s="692">
        <v>73</v>
      </c>
      <c r="K90" s="692">
        <v>71</v>
      </c>
      <c r="L90" s="692">
        <v>12</v>
      </c>
      <c r="M90" s="692">
        <v>32</v>
      </c>
      <c r="N90" s="692">
        <v>86</v>
      </c>
    </row>
    <row r="91" spans="1:14" ht="20.100000000000001" customHeight="1" x14ac:dyDescent="0.2">
      <c r="A91" s="59" t="s">
        <v>506</v>
      </c>
      <c r="B91" s="692">
        <v>0</v>
      </c>
      <c r="C91" s="636">
        <v>0</v>
      </c>
      <c r="D91" s="666">
        <v>0</v>
      </c>
      <c r="E91" s="666">
        <v>0</v>
      </c>
      <c r="F91" s="666">
        <v>0</v>
      </c>
      <c r="G91" s="666">
        <v>0</v>
      </c>
      <c r="H91" s="666">
        <v>0</v>
      </c>
      <c r="I91" s="666">
        <v>0</v>
      </c>
      <c r="J91" s="666">
        <v>0</v>
      </c>
      <c r="K91" s="666">
        <v>0</v>
      </c>
      <c r="L91" s="666">
        <v>0</v>
      </c>
      <c r="M91" s="666">
        <v>0</v>
      </c>
      <c r="N91" s="666">
        <v>0</v>
      </c>
    </row>
    <row r="92" spans="1:14" ht="20.100000000000001" customHeight="1" x14ac:dyDescent="0.2">
      <c r="A92" s="59" t="s">
        <v>226</v>
      </c>
      <c r="B92" s="692">
        <v>22</v>
      </c>
      <c r="C92" s="692">
        <v>1</v>
      </c>
      <c r="D92" s="692">
        <v>9</v>
      </c>
      <c r="E92" s="692">
        <v>1</v>
      </c>
      <c r="F92" s="692">
        <v>2</v>
      </c>
      <c r="G92" s="692">
        <v>0</v>
      </c>
      <c r="H92" s="692">
        <v>0</v>
      </c>
      <c r="I92" s="692">
        <v>7</v>
      </c>
      <c r="J92" s="692">
        <v>0</v>
      </c>
      <c r="K92" s="692">
        <v>2</v>
      </c>
      <c r="L92" s="692">
        <v>0</v>
      </c>
      <c r="M92" s="692">
        <v>0</v>
      </c>
      <c r="N92" s="692">
        <v>0</v>
      </c>
    </row>
    <row r="93" spans="1:14" ht="20.100000000000001" customHeight="1" x14ac:dyDescent="0.2">
      <c r="A93" s="59" t="s">
        <v>507</v>
      </c>
      <c r="B93" s="692">
        <v>0</v>
      </c>
      <c r="C93" s="666">
        <v>0</v>
      </c>
      <c r="D93" s="692">
        <v>0</v>
      </c>
      <c r="E93" s="666">
        <v>0</v>
      </c>
      <c r="F93" s="666">
        <v>0</v>
      </c>
      <c r="G93" s="666">
        <v>0</v>
      </c>
      <c r="H93" s="666">
        <v>0</v>
      </c>
      <c r="I93" s="666">
        <v>0</v>
      </c>
      <c r="J93" s="636">
        <v>0</v>
      </c>
      <c r="K93" s="666">
        <v>0</v>
      </c>
      <c r="L93" s="666">
        <v>0</v>
      </c>
      <c r="M93" s="666">
        <v>0</v>
      </c>
      <c r="N93" s="636">
        <v>0</v>
      </c>
    </row>
    <row r="94" spans="1:14" ht="20.100000000000001" customHeight="1" x14ac:dyDescent="0.2">
      <c r="A94" s="57" t="s">
        <v>537</v>
      </c>
      <c r="B94" s="691">
        <f>SUM(B95:B103)</f>
        <v>16869</v>
      </c>
      <c r="C94" s="691">
        <f t="shared" ref="C94:N94" si="14">SUM(C95:C103)</f>
        <v>2821</v>
      </c>
      <c r="D94" s="691">
        <f t="shared" si="14"/>
        <v>1138</v>
      </c>
      <c r="E94" s="691">
        <f t="shared" si="14"/>
        <v>1193</v>
      </c>
      <c r="F94" s="691">
        <f t="shared" si="14"/>
        <v>558</v>
      </c>
      <c r="G94" s="691">
        <f t="shared" si="14"/>
        <v>1656</v>
      </c>
      <c r="H94" s="691">
        <f t="shared" si="14"/>
        <v>1480</v>
      </c>
      <c r="I94" s="691">
        <f t="shared" si="14"/>
        <v>2974</v>
      </c>
      <c r="J94" s="691">
        <f t="shared" si="14"/>
        <v>1004</v>
      </c>
      <c r="K94" s="691">
        <f t="shared" si="14"/>
        <v>1152</v>
      </c>
      <c r="L94" s="691">
        <f t="shared" si="14"/>
        <v>927</v>
      </c>
      <c r="M94" s="691">
        <f t="shared" si="14"/>
        <v>721</v>
      </c>
      <c r="N94" s="691">
        <f t="shared" si="14"/>
        <v>1245</v>
      </c>
    </row>
    <row r="95" spans="1:14" ht="20.100000000000001" customHeight="1" x14ac:dyDescent="0.2">
      <c r="A95" s="59" t="s">
        <v>509</v>
      </c>
      <c r="B95" s="692">
        <v>456</v>
      </c>
      <c r="C95" s="692">
        <v>161</v>
      </c>
      <c r="D95" s="692">
        <v>0</v>
      </c>
      <c r="E95" s="692">
        <v>50</v>
      </c>
      <c r="F95" s="692">
        <v>245</v>
      </c>
      <c r="G95" s="692">
        <v>0</v>
      </c>
      <c r="H95" s="692">
        <v>0</v>
      </c>
      <c r="I95" s="692">
        <v>0</v>
      </c>
      <c r="J95" s="692">
        <v>0</v>
      </c>
      <c r="K95" s="692">
        <v>0</v>
      </c>
      <c r="L95" s="692">
        <v>0</v>
      </c>
      <c r="M95" s="692">
        <v>0</v>
      </c>
      <c r="N95" s="692">
        <v>0</v>
      </c>
    </row>
    <row r="96" spans="1:14" ht="20.100000000000001" customHeight="1" x14ac:dyDescent="0.2">
      <c r="A96" s="59" t="s">
        <v>115</v>
      </c>
      <c r="B96" s="692">
        <v>1593</v>
      </c>
      <c r="C96" s="692">
        <v>600</v>
      </c>
      <c r="D96" s="692">
        <v>0</v>
      </c>
      <c r="E96" s="692">
        <v>57</v>
      </c>
      <c r="F96" s="692">
        <v>0</v>
      </c>
      <c r="G96" s="692">
        <v>540</v>
      </c>
      <c r="H96" s="692">
        <v>131</v>
      </c>
      <c r="I96" s="692">
        <v>265</v>
      </c>
      <c r="J96" s="692">
        <v>0</v>
      </c>
      <c r="K96" s="692">
        <v>0</v>
      </c>
      <c r="L96" s="692">
        <v>0</v>
      </c>
      <c r="M96" s="692">
        <v>0</v>
      </c>
      <c r="N96" s="692">
        <v>0</v>
      </c>
    </row>
    <row r="97" spans="1:14" ht="20.100000000000001" customHeight="1" x14ac:dyDescent="0.2">
      <c r="A97" s="59" t="s">
        <v>116</v>
      </c>
      <c r="B97" s="692">
        <v>9073</v>
      </c>
      <c r="C97" s="692">
        <v>1484</v>
      </c>
      <c r="D97" s="692">
        <v>707</v>
      </c>
      <c r="E97" s="692">
        <v>830</v>
      </c>
      <c r="F97" s="692">
        <v>313</v>
      </c>
      <c r="G97" s="692">
        <v>445</v>
      </c>
      <c r="H97" s="692">
        <v>1134</v>
      </c>
      <c r="I97" s="636">
        <v>1479</v>
      </c>
      <c r="J97" s="636">
        <v>607</v>
      </c>
      <c r="K97" s="698">
        <v>540</v>
      </c>
      <c r="L97" s="636">
        <v>674</v>
      </c>
      <c r="M97" s="698">
        <v>437</v>
      </c>
      <c r="N97" s="692">
        <v>423</v>
      </c>
    </row>
    <row r="98" spans="1:14" ht="20.100000000000001" customHeight="1" x14ac:dyDescent="0.2">
      <c r="A98" s="59" t="s">
        <v>510</v>
      </c>
      <c r="B98" s="692">
        <v>13</v>
      </c>
      <c r="C98" s="692">
        <v>0</v>
      </c>
      <c r="D98" s="692">
        <v>0</v>
      </c>
      <c r="E98" s="692">
        <v>0</v>
      </c>
      <c r="F98" s="692">
        <v>0</v>
      </c>
      <c r="G98" s="692">
        <v>0</v>
      </c>
      <c r="H98" s="692">
        <v>10</v>
      </c>
      <c r="I98" s="692">
        <v>0</v>
      </c>
      <c r="J98" s="692">
        <v>0</v>
      </c>
      <c r="K98" s="692">
        <v>0</v>
      </c>
      <c r="L98" s="692">
        <v>0</v>
      </c>
      <c r="M98" s="692">
        <v>3</v>
      </c>
      <c r="N98" s="692">
        <v>0</v>
      </c>
    </row>
    <row r="99" spans="1:14" ht="20.100000000000001" customHeight="1" x14ac:dyDescent="0.2">
      <c r="A99" s="59" t="s">
        <v>511</v>
      </c>
      <c r="B99" s="692">
        <v>0</v>
      </c>
      <c r="C99" s="692">
        <v>0</v>
      </c>
      <c r="D99" s="692">
        <v>0</v>
      </c>
      <c r="E99" s="666">
        <v>0</v>
      </c>
      <c r="F99" s="666">
        <v>0</v>
      </c>
      <c r="G99" s="666">
        <v>0</v>
      </c>
      <c r="H99" s="636">
        <v>0</v>
      </c>
      <c r="I99" s="666">
        <v>0</v>
      </c>
      <c r="J99" s="666">
        <v>0</v>
      </c>
      <c r="K99" s="666">
        <v>0</v>
      </c>
      <c r="L99" s="666">
        <v>0</v>
      </c>
      <c r="M99" s="666">
        <v>0</v>
      </c>
      <c r="N99" s="666">
        <v>0</v>
      </c>
    </row>
    <row r="100" spans="1:14" ht="20.100000000000001" customHeight="1" x14ac:dyDescent="0.2">
      <c r="A100" s="59" t="s">
        <v>122</v>
      </c>
      <c r="B100" s="692">
        <v>3284</v>
      </c>
      <c r="C100" s="692">
        <v>258</v>
      </c>
      <c r="D100" s="692">
        <v>172</v>
      </c>
      <c r="E100" s="692">
        <v>256</v>
      </c>
      <c r="F100" s="692">
        <v>0</v>
      </c>
      <c r="G100" s="692">
        <v>261</v>
      </c>
      <c r="H100" s="692">
        <v>205</v>
      </c>
      <c r="I100" s="692">
        <v>967</v>
      </c>
      <c r="J100" s="692">
        <v>397</v>
      </c>
      <c r="K100" s="692">
        <v>65</v>
      </c>
      <c r="L100" s="692">
        <v>125</v>
      </c>
      <c r="M100" s="692">
        <v>192</v>
      </c>
      <c r="N100" s="692">
        <v>386</v>
      </c>
    </row>
    <row r="101" spans="1:14" ht="20.100000000000001" customHeight="1" x14ac:dyDescent="0.2">
      <c r="A101" s="59" t="s">
        <v>512</v>
      </c>
      <c r="B101" s="692">
        <v>0</v>
      </c>
      <c r="C101" s="692">
        <v>0</v>
      </c>
      <c r="D101" s="692">
        <v>0</v>
      </c>
      <c r="E101" s="692">
        <v>0</v>
      </c>
      <c r="F101" s="692">
        <v>0</v>
      </c>
      <c r="G101" s="692">
        <v>0</v>
      </c>
      <c r="H101" s="692">
        <v>0</v>
      </c>
      <c r="I101" s="692">
        <v>0</v>
      </c>
      <c r="J101" s="692">
        <v>0</v>
      </c>
      <c r="K101" s="692">
        <v>0</v>
      </c>
      <c r="L101" s="692">
        <v>0</v>
      </c>
      <c r="M101" s="692">
        <v>0</v>
      </c>
      <c r="N101" s="692">
        <v>0</v>
      </c>
    </row>
    <row r="102" spans="1:14" ht="20.100000000000001" customHeight="1" x14ac:dyDescent="0.2">
      <c r="A102" s="59" t="s">
        <v>124</v>
      </c>
      <c r="B102" s="692">
        <v>2450</v>
      </c>
      <c r="C102" s="636">
        <v>318</v>
      </c>
      <c r="D102" s="698">
        <v>259</v>
      </c>
      <c r="E102" s="636">
        <v>0</v>
      </c>
      <c r="F102" s="698">
        <v>0</v>
      </c>
      <c r="G102" s="636">
        <v>410</v>
      </c>
      <c r="H102" s="636">
        <v>0</v>
      </c>
      <c r="I102" s="636">
        <v>263</v>
      </c>
      <c r="J102" s="636">
        <v>0</v>
      </c>
      <c r="K102" s="636">
        <v>547</v>
      </c>
      <c r="L102" s="636">
        <v>128</v>
      </c>
      <c r="M102" s="636">
        <v>89</v>
      </c>
      <c r="N102" s="636">
        <v>436</v>
      </c>
    </row>
    <row r="103" spans="1:14" ht="20.100000000000001" customHeight="1" x14ac:dyDescent="0.2">
      <c r="A103" s="59" t="s">
        <v>513</v>
      </c>
      <c r="B103" s="692">
        <v>0</v>
      </c>
      <c r="C103" s="636">
        <v>0</v>
      </c>
      <c r="D103" s="636">
        <v>0</v>
      </c>
      <c r="E103" s="666">
        <v>0</v>
      </c>
      <c r="F103" s="666">
        <v>0</v>
      </c>
      <c r="G103" s="692">
        <v>0</v>
      </c>
      <c r="H103" s="666">
        <v>0</v>
      </c>
      <c r="I103" s="666">
        <v>0</v>
      </c>
      <c r="J103" s="666">
        <v>0</v>
      </c>
      <c r="K103" s="666">
        <v>0</v>
      </c>
      <c r="L103" s="666">
        <v>0</v>
      </c>
      <c r="M103" s="666">
        <v>0</v>
      </c>
      <c r="N103" s="666">
        <v>0</v>
      </c>
    </row>
    <row r="104" spans="1:14" ht="20.100000000000001" customHeight="1" x14ac:dyDescent="0.2">
      <c r="A104" s="57" t="s">
        <v>556</v>
      </c>
      <c r="B104" s="691">
        <f>SUM(B105:B108)</f>
        <v>210417</v>
      </c>
      <c r="C104" s="691">
        <f t="shared" ref="C104:N104" si="15">SUM(C105:C108)</f>
        <v>35390</v>
      </c>
      <c r="D104" s="691">
        <f t="shared" si="15"/>
        <v>17829</v>
      </c>
      <c r="E104" s="691">
        <f t="shared" si="15"/>
        <v>16774</v>
      </c>
      <c r="F104" s="691">
        <f t="shared" si="15"/>
        <v>15096</v>
      </c>
      <c r="G104" s="691">
        <f t="shared" si="15"/>
        <v>9382</v>
      </c>
      <c r="H104" s="691">
        <f t="shared" si="15"/>
        <v>9962</v>
      </c>
      <c r="I104" s="691">
        <f t="shared" si="15"/>
        <v>28034</v>
      </c>
      <c r="J104" s="691">
        <f t="shared" si="15"/>
        <v>20346</v>
      </c>
      <c r="K104" s="691">
        <f t="shared" si="15"/>
        <v>12578</v>
      </c>
      <c r="L104" s="691">
        <f t="shared" si="15"/>
        <v>16738</v>
      </c>
      <c r="M104" s="691">
        <f t="shared" si="15"/>
        <v>9864</v>
      </c>
      <c r="N104" s="691">
        <f t="shared" si="15"/>
        <v>18424</v>
      </c>
    </row>
    <row r="105" spans="1:14" ht="20.100000000000001" customHeight="1" x14ac:dyDescent="0.2">
      <c r="A105" s="59" t="s">
        <v>515</v>
      </c>
      <c r="B105" s="702">
        <v>0</v>
      </c>
      <c r="C105" s="703">
        <v>0</v>
      </c>
      <c r="D105" s="702">
        <v>0</v>
      </c>
      <c r="E105" s="702">
        <v>0</v>
      </c>
      <c r="F105" s="703">
        <v>0</v>
      </c>
      <c r="G105" s="703">
        <v>0</v>
      </c>
      <c r="H105" s="703">
        <v>0</v>
      </c>
      <c r="I105" s="703">
        <v>0</v>
      </c>
      <c r="J105" s="703">
        <v>0</v>
      </c>
      <c r="K105" s="703">
        <v>0</v>
      </c>
      <c r="L105" s="703">
        <v>0</v>
      </c>
      <c r="M105" s="703">
        <v>0</v>
      </c>
      <c r="N105" s="703">
        <v>0</v>
      </c>
    </row>
    <row r="106" spans="1:14" ht="20.100000000000001" customHeight="1" x14ac:dyDescent="0.2">
      <c r="A106" s="59" t="s">
        <v>119</v>
      </c>
      <c r="B106" s="692">
        <v>7805</v>
      </c>
      <c r="C106" s="692">
        <v>10</v>
      </c>
      <c r="D106" s="692">
        <v>8</v>
      </c>
      <c r="E106" s="692">
        <v>500</v>
      </c>
      <c r="F106" s="692">
        <v>282</v>
      </c>
      <c r="G106" s="692">
        <v>794</v>
      </c>
      <c r="H106" s="692">
        <v>542</v>
      </c>
      <c r="I106" s="692">
        <v>389.00000000000006</v>
      </c>
      <c r="J106" s="692">
        <v>612</v>
      </c>
      <c r="K106" s="692">
        <v>12</v>
      </c>
      <c r="L106" s="692">
        <v>1319</v>
      </c>
      <c r="M106" s="692">
        <v>2490</v>
      </c>
      <c r="N106" s="692">
        <v>847.00000000000011</v>
      </c>
    </row>
    <row r="107" spans="1:14" ht="20.100000000000001" customHeight="1" x14ac:dyDescent="0.2">
      <c r="A107" s="59" t="s">
        <v>123</v>
      </c>
      <c r="B107" s="692">
        <v>34480</v>
      </c>
      <c r="C107" s="692">
        <v>6561</v>
      </c>
      <c r="D107" s="692">
        <v>3849</v>
      </c>
      <c r="E107" s="692">
        <v>3220.9999999999995</v>
      </c>
      <c r="F107" s="692">
        <v>1003.9999999999999</v>
      </c>
      <c r="G107" s="692">
        <v>1911</v>
      </c>
      <c r="H107" s="692">
        <v>985.00000000000011</v>
      </c>
      <c r="I107" s="692">
        <v>5527</v>
      </c>
      <c r="J107" s="692">
        <v>3471</v>
      </c>
      <c r="K107" s="692">
        <v>2013</v>
      </c>
      <c r="L107" s="692">
        <v>1005</v>
      </c>
      <c r="M107" s="692">
        <v>1572.9999999999998</v>
      </c>
      <c r="N107" s="692">
        <v>3360</v>
      </c>
    </row>
    <row r="108" spans="1:14" ht="20.100000000000001" customHeight="1" x14ac:dyDescent="0.2">
      <c r="A108" s="59" t="s">
        <v>127</v>
      </c>
      <c r="B108" s="692">
        <v>168132</v>
      </c>
      <c r="C108" s="692">
        <v>28819</v>
      </c>
      <c r="D108" s="692">
        <v>13972</v>
      </c>
      <c r="E108" s="692">
        <v>13053</v>
      </c>
      <c r="F108" s="692">
        <v>13810</v>
      </c>
      <c r="G108" s="692">
        <v>6677</v>
      </c>
      <c r="H108" s="692">
        <v>8435</v>
      </c>
      <c r="I108" s="692">
        <v>22118</v>
      </c>
      <c r="J108" s="692">
        <v>16263</v>
      </c>
      <c r="K108" s="692">
        <v>10553</v>
      </c>
      <c r="L108" s="692">
        <v>14414</v>
      </c>
      <c r="M108" s="692">
        <v>5801</v>
      </c>
      <c r="N108" s="692">
        <v>14217</v>
      </c>
    </row>
    <row r="109" spans="1:14" ht="20.100000000000001" customHeight="1" x14ac:dyDescent="0.2">
      <c r="A109" s="57" t="s">
        <v>574</v>
      </c>
      <c r="B109" s="691">
        <f>SUM(B110:B112)</f>
        <v>32520</v>
      </c>
      <c r="C109" s="691">
        <f t="shared" ref="C109:N109" si="16">SUM(C110:C112)</f>
        <v>7934</v>
      </c>
      <c r="D109" s="691">
        <f t="shared" si="16"/>
        <v>6385</v>
      </c>
      <c r="E109" s="691">
        <f t="shared" si="16"/>
        <v>1562</v>
      </c>
      <c r="F109" s="691">
        <f t="shared" si="16"/>
        <v>633</v>
      </c>
      <c r="G109" s="691">
        <f t="shared" si="16"/>
        <v>405</v>
      </c>
      <c r="H109" s="691">
        <f t="shared" si="16"/>
        <v>402</v>
      </c>
      <c r="I109" s="691">
        <f t="shared" si="16"/>
        <v>1472</v>
      </c>
      <c r="J109" s="691">
        <f t="shared" si="16"/>
        <v>669</v>
      </c>
      <c r="K109" s="691">
        <f t="shared" si="16"/>
        <v>1946</v>
      </c>
      <c r="L109" s="691">
        <f t="shared" si="16"/>
        <v>1894</v>
      </c>
      <c r="M109" s="691">
        <f t="shared" si="16"/>
        <v>564</v>
      </c>
      <c r="N109" s="691">
        <f t="shared" si="16"/>
        <v>8654</v>
      </c>
    </row>
    <row r="110" spans="1:14" ht="20.100000000000001" customHeight="1" x14ac:dyDescent="0.2">
      <c r="A110" s="59" t="s">
        <v>121</v>
      </c>
      <c r="B110" s="692">
        <v>1967</v>
      </c>
      <c r="C110" s="692">
        <v>231</v>
      </c>
      <c r="D110" s="692">
        <v>73</v>
      </c>
      <c r="E110" s="692">
        <v>126</v>
      </c>
      <c r="F110" s="692">
        <v>136</v>
      </c>
      <c r="G110" s="692">
        <v>157</v>
      </c>
      <c r="H110" s="692">
        <v>132</v>
      </c>
      <c r="I110" s="692">
        <v>216</v>
      </c>
      <c r="J110" s="692">
        <v>142</v>
      </c>
      <c r="K110" s="692">
        <v>130</v>
      </c>
      <c r="L110" s="692">
        <v>152</v>
      </c>
      <c r="M110" s="692">
        <v>172</v>
      </c>
      <c r="N110" s="692">
        <v>300</v>
      </c>
    </row>
    <row r="111" spans="1:14" ht="20.100000000000001" customHeight="1" x14ac:dyDescent="0.2">
      <c r="A111" s="59" t="s">
        <v>130</v>
      </c>
      <c r="B111" s="692">
        <v>6933</v>
      </c>
      <c r="C111" s="692">
        <v>359</v>
      </c>
      <c r="D111" s="692">
        <v>188</v>
      </c>
      <c r="E111" s="692">
        <v>173</v>
      </c>
      <c r="F111" s="692">
        <v>345</v>
      </c>
      <c r="G111" s="692">
        <v>233</v>
      </c>
      <c r="H111" s="692">
        <v>208</v>
      </c>
      <c r="I111" s="692">
        <v>1227</v>
      </c>
      <c r="J111" s="692">
        <v>501</v>
      </c>
      <c r="K111" s="692">
        <v>1182</v>
      </c>
      <c r="L111" s="692">
        <v>1660</v>
      </c>
      <c r="M111" s="692">
        <v>220</v>
      </c>
      <c r="N111" s="692">
        <v>637</v>
      </c>
    </row>
    <row r="112" spans="1:14" ht="20.100000000000001" customHeight="1" x14ac:dyDescent="0.2">
      <c r="A112" s="59" t="s">
        <v>126</v>
      </c>
      <c r="B112" s="692">
        <v>23620</v>
      </c>
      <c r="C112" s="692">
        <v>7344</v>
      </c>
      <c r="D112" s="692">
        <v>6124</v>
      </c>
      <c r="E112" s="692">
        <v>1263</v>
      </c>
      <c r="F112" s="692">
        <v>152</v>
      </c>
      <c r="G112" s="692">
        <v>15</v>
      </c>
      <c r="H112" s="692">
        <v>62</v>
      </c>
      <c r="I112" s="692">
        <v>29</v>
      </c>
      <c r="J112" s="692">
        <v>26</v>
      </c>
      <c r="K112" s="692">
        <v>634</v>
      </c>
      <c r="L112" s="692">
        <v>82</v>
      </c>
      <c r="M112" s="692">
        <v>172</v>
      </c>
      <c r="N112" s="692">
        <v>7716.9999999999991</v>
      </c>
    </row>
    <row r="113" spans="1:14" ht="20.100000000000001" customHeight="1" x14ac:dyDescent="0.2">
      <c r="A113" s="57" t="s">
        <v>587</v>
      </c>
      <c r="B113" s="691">
        <f>SUM(B114:B117)</f>
        <v>14299</v>
      </c>
      <c r="C113" s="691">
        <f t="shared" ref="C113:N113" si="17">SUM(C114:C117)</f>
        <v>313</v>
      </c>
      <c r="D113" s="691">
        <f t="shared" si="17"/>
        <v>955</v>
      </c>
      <c r="E113" s="691">
        <f t="shared" si="17"/>
        <v>843</v>
      </c>
      <c r="F113" s="691">
        <f t="shared" si="17"/>
        <v>1282</v>
      </c>
      <c r="G113" s="691">
        <f t="shared" si="17"/>
        <v>944</v>
      </c>
      <c r="H113" s="691">
        <f t="shared" si="17"/>
        <v>343</v>
      </c>
      <c r="I113" s="691">
        <f t="shared" si="17"/>
        <v>1665</v>
      </c>
      <c r="J113" s="691">
        <f t="shared" si="17"/>
        <v>1595</v>
      </c>
      <c r="K113" s="691">
        <f t="shared" si="17"/>
        <v>721</v>
      </c>
      <c r="L113" s="691">
        <f t="shared" si="17"/>
        <v>1110</v>
      </c>
      <c r="M113" s="691">
        <f t="shared" si="17"/>
        <v>759</v>
      </c>
      <c r="N113" s="691">
        <f t="shared" si="17"/>
        <v>3769</v>
      </c>
    </row>
    <row r="114" spans="1:14" ht="20.100000000000001" customHeight="1" x14ac:dyDescent="0.2">
      <c r="A114" s="59" t="s">
        <v>117</v>
      </c>
      <c r="B114" s="692">
        <v>12870</v>
      </c>
      <c r="C114" s="692">
        <v>0</v>
      </c>
      <c r="D114" s="692">
        <v>801</v>
      </c>
      <c r="E114" s="692">
        <v>651</v>
      </c>
      <c r="F114" s="692">
        <v>1113</v>
      </c>
      <c r="G114" s="692">
        <v>731</v>
      </c>
      <c r="H114" s="692">
        <v>161</v>
      </c>
      <c r="I114" s="692">
        <v>1645</v>
      </c>
      <c r="J114" s="692">
        <v>1532</v>
      </c>
      <c r="K114" s="692">
        <v>664</v>
      </c>
      <c r="L114" s="692">
        <v>1089</v>
      </c>
      <c r="M114" s="692">
        <v>729</v>
      </c>
      <c r="N114" s="692">
        <v>3754</v>
      </c>
    </row>
    <row r="115" spans="1:14" ht="20.100000000000001" customHeight="1" x14ac:dyDescent="0.2">
      <c r="A115" s="59" t="s">
        <v>518</v>
      </c>
      <c r="B115" s="692">
        <v>0</v>
      </c>
      <c r="C115" s="692">
        <v>0</v>
      </c>
      <c r="D115" s="692">
        <v>0</v>
      </c>
      <c r="E115" s="692">
        <v>0</v>
      </c>
      <c r="F115" s="692">
        <v>0</v>
      </c>
      <c r="G115" s="692">
        <v>0</v>
      </c>
      <c r="H115" s="636">
        <v>0</v>
      </c>
      <c r="I115" s="692">
        <v>0</v>
      </c>
      <c r="J115" s="692">
        <v>0</v>
      </c>
      <c r="K115" s="692">
        <v>0</v>
      </c>
      <c r="L115" s="692">
        <v>0</v>
      </c>
      <c r="M115" s="692">
        <v>0</v>
      </c>
      <c r="N115" s="692">
        <v>0</v>
      </c>
    </row>
    <row r="116" spans="1:14" ht="20.100000000000001" customHeight="1" x14ac:dyDescent="0.2">
      <c r="A116" s="59" t="s">
        <v>519</v>
      </c>
      <c r="B116" s="692">
        <v>0</v>
      </c>
      <c r="C116" s="636">
        <v>0</v>
      </c>
      <c r="D116" s="692">
        <v>0</v>
      </c>
      <c r="E116" s="692">
        <v>0</v>
      </c>
      <c r="F116" s="692">
        <v>0</v>
      </c>
      <c r="G116" s="692">
        <v>0</v>
      </c>
      <c r="H116" s="692">
        <v>0</v>
      </c>
      <c r="I116" s="692">
        <v>0</v>
      </c>
      <c r="J116" s="692">
        <v>0</v>
      </c>
      <c r="K116" s="692">
        <v>0</v>
      </c>
      <c r="L116" s="692">
        <v>0</v>
      </c>
      <c r="M116" s="692">
        <v>0</v>
      </c>
      <c r="N116" s="692">
        <v>0</v>
      </c>
    </row>
    <row r="117" spans="1:14" ht="20.100000000000001" customHeight="1" thickBot="1" x14ac:dyDescent="0.25">
      <c r="A117" s="64" t="s">
        <v>118</v>
      </c>
      <c r="B117" s="693">
        <v>1429</v>
      </c>
      <c r="C117" s="693">
        <v>313</v>
      </c>
      <c r="D117" s="693">
        <v>154</v>
      </c>
      <c r="E117" s="693">
        <v>192</v>
      </c>
      <c r="F117" s="693">
        <v>169</v>
      </c>
      <c r="G117" s="693">
        <v>213</v>
      </c>
      <c r="H117" s="693">
        <v>182</v>
      </c>
      <c r="I117" s="693">
        <v>20</v>
      </c>
      <c r="J117" s="693">
        <v>63</v>
      </c>
      <c r="K117" s="693">
        <v>57</v>
      </c>
      <c r="L117" s="693">
        <v>21</v>
      </c>
      <c r="M117" s="693">
        <v>30</v>
      </c>
      <c r="N117" s="693">
        <v>15</v>
      </c>
    </row>
    <row r="118" spans="1:14" s="694" customFormat="1" ht="15.95" customHeight="1" x14ac:dyDescent="0.2">
      <c r="A118" s="604" t="s">
        <v>501</v>
      </c>
      <c r="B118" s="624"/>
      <c r="C118" s="624"/>
      <c r="D118" s="624"/>
      <c r="E118" s="624"/>
      <c r="F118" s="624"/>
      <c r="G118" s="624"/>
      <c r="H118" s="70"/>
      <c r="I118" s="70"/>
      <c r="J118" s="484"/>
      <c r="K118" s="484"/>
      <c r="L118" s="484"/>
      <c r="M118" s="701"/>
      <c r="N118" s="484"/>
    </row>
    <row r="119" spans="1:14" s="687" customFormat="1" ht="15.95" customHeight="1" x14ac:dyDescent="0.25">
      <c r="A119" s="626" t="s">
        <v>502</v>
      </c>
      <c r="B119" s="627"/>
      <c r="C119" s="627"/>
      <c r="D119" s="627"/>
      <c r="E119" s="627"/>
      <c r="F119" s="627"/>
      <c r="G119" s="627"/>
      <c r="H119" s="70"/>
      <c r="I119" s="70"/>
      <c r="J119" s="484"/>
      <c r="K119" s="484"/>
      <c r="L119" s="484"/>
      <c r="M119" s="701"/>
      <c r="N119" s="484"/>
    </row>
    <row r="120" spans="1:14" s="581" customFormat="1" ht="35.1" customHeight="1" x14ac:dyDescent="0.2">
      <c r="A120" s="1408" t="s">
        <v>503</v>
      </c>
      <c r="B120" s="1408"/>
      <c r="C120" s="1408"/>
      <c r="D120" s="1408"/>
      <c r="E120" s="1408"/>
      <c r="F120" s="1408"/>
      <c r="G120" s="1408"/>
      <c r="H120" s="1408"/>
      <c r="I120" s="1408"/>
      <c r="J120" s="1408"/>
      <c r="K120" s="1408"/>
      <c r="L120" s="1408"/>
      <c r="M120" s="1408"/>
      <c r="N120" s="1408"/>
    </row>
    <row r="123" spans="1:14" ht="20.100000000000001" customHeight="1" x14ac:dyDescent="0.2">
      <c r="C123" s="700"/>
    </row>
  </sheetData>
  <mergeCells count="12">
    <mergeCell ref="A43:A44"/>
    <mergeCell ref="B43:N43"/>
    <mergeCell ref="A2:N2"/>
    <mergeCell ref="A3:A4"/>
    <mergeCell ref="B3:N3"/>
    <mergeCell ref="A40:N40"/>
    <mergeCell ref="A42:N42"/>
    <mergeCell ref="A80:N80"/>
    <mergeCell ref="A82:N82"/>
    <mergeCell ref="A83:A84"/>
    <mergeCell ref="B83:N83"/>
    <mergeCell ref="A120:N120"/>
  </mergeCells>
  <pageMargins left="0.78740157480314965" right="0.59055118110236227"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40" max="16383" man="1"/>
    <brk id="8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4">
    <tabColor rgb="FF00B0F0"/>
  </sheetPr>
  <dimension ref="A9:J35"/>
  <sheetViews>
    <sheetView showGridLines="0" zoomScaleNormal="100" zoomScaleSheetLayoutView="75" workbookViewId="0"/>
  </sheetViews>
  <sheetFormatPr defaultColWidth="9.7109375" defaultRowHeight="39.950000000000003" customHeight="1" x14ac:dyDescent="0.25"/>
  <cols>
    <col min="1" max="16384" width="9.7109375" style="704"/>
  </cols>
  <sheetData>
    <row r="9" spans="1:10" ht="39.950000000000003" customHeight="1" x14ac:dyDescent="0.25">
      <c r="A9" s="1407" t="s">
        <v>324</v>
      </c>
      <c r="B9" s="1407"/>
      <c r="C9" s="1407"/>
      <c r="D9" s="1407"/>
      <c r="E9" s="1407"/>
      <c r="F9" s="1407"/>
      <c r="G9" s="1407"/>
      <c r="H9" s="1407"/>
      <c r="I9" s="1407"/>
      <c r="J9" s="1407"/>
    </row>
    <row r="10" spans="1:10" ht="39.950000000000003" customHeight="1" x14ac:dyDescent="0.25">
      <c r="A10" s="1407"/>
      <c r="B10" s="1407"/>
      <c r="C10" s="1407"/>
      <c r="D10" s="1407"/>
      <c r="E10" s="1407"/>
      <c r="F10" s="1407"/>
      <c r="G10" s="1407"/>
      <c r="H10" s="1407"/>
      <c r="I10" s="1407"/>
      <c r="J10" s="1407"/>
    </row>
    <row r="11" spans="1:10" ht="39.950000000000003" customHeight="1" x14ac:dyDescent="0.25">
      <c r="A11" s="1407"/>
      <c r="B11" s="1407"/>
      <c r="C11" s="1407"/>
      <c r="D11" s="1407"/>
      <c r="E11" s="1407"/>
      <c r="F11" s="1407"/>
      <c r="G11" s="1407"/>
      <c r="H11" s="1407"/>
      <c r="I11" s="1407"/>
      <c r="J11" s="1407"/>
    </row>
    <row r="20" spans="4:7" ht="39.950000000000003" customHeight="1" x14ac:dyDescent="0.25">
      <c r="D20" s="1148"/>
      <c r="E20" s="1148"/>
      <c r="F20" s="1148"/>
      <c r="G20" s="1148"/>
    </row>
    <row r="35" spans="7:7" ht="39.950000000000003" customHeight="1" x14ac:dyDescent="0.25">
      <c r="G35" s="705"/>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5">
    <tabColor rgb="FF00B0F0"/>
  </sheetPr>
  <dimension ref="A9:J11"/>
  <sheetViews>
    <sheetView showGridLines="0" zoomScaleNormal="100" zoomScaleSheetLayoutView="75" workbookViewId="0"/>
  </sheetViews>
  <sheetFormatPr defaultColWidth="9.7109375" defaultRowHeight="39.950000000000003" customHeight="1" x14ac:dyDescent="0.2"/>
  <cols>
    <col min="1" max="16384" width="9.7109375" style="706"/>
  </cols>
  <sheetData>
    <row r="9" spans="1:10" ht="39.950000000000003" customHeight="1" x14ac:dyDescent="0.2">
      <c r="A9" s="1436" t="s">
        <v>604</v>
      </c>
      <c r="B9" s="1436"/>
      <c r="C9" s="1436"/>
      <c r="D9" s="1436"/>
      <c r="E9" s="1436"/>
      <c r="F9" s="1436"/>
      <c r="G9" s="1436"/>
      <c r="H9" s="1436"/>
      <c r="I9" s="1436"/>
      <c r="J9" s="1436"/>
    </row>
    <row r="10" spans="1:10" ht="39.950000000000003" customHeight="1" x14ac:dyDescent="0.2">
      <c r="A10" s="1436"/>
      <c r="B10" s="1436"/>
      <c r="C10" s="1436"/>
      <c r="D10" s="1436"/>
      <c r="E10" s="1436"/>
      <c r="F10" s="1436"/>
      <c r="G10" s="1436"/>
      <c r="H10" s="1436"/>
      <c r="I10" s="1436"/>
      <c r="J10" s="1436"/>
    </row>
    <row r="11" spans="1:10" ht="39.950000000000003" customHeight="1" x14ac:dyDescent="0.2">
      <c r="A11" s="1436"/>
      <c r="B11" s="1436"/>
      <c r="C11" s="1436"/>
      <c r="D11" s="1436"/>
      <c r="E11" s="1436"/>
      <c r="F11" s="1436"/>
      <c r="G11" s="1436"/>
      <c r="H11" s="1436"/>
      <c r="I11" s="1436"/>
      <c r="J11" s="143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6">
    <tabColor rgb="FF92D050"/>
  </sheetPr>
  <dimension ref="A1:J25"/>
  <sheetViews>
    <sheetView showGridLines="0" zoomScaleNormal="100" zoomScaleSheetLayoutView="75" workbookViewId="0"/>
  </sheetViews>
  <sheetFormatPr defaultColWidth="11.42578125" defaultRowHeight="20.100000000000001" customHeight="1" x14ac:dyDescent="0.2"/>
  <cols>
    <col min="1" max="1" width="25.7109375" style="706" customWidth="1"/>
    <col min="2" max="7" width="22.7109375" style="706" customWidth="1"/>
    <col min="8" max="8" width="11.42578125" style="708" customWidth="1"/>
    <col min="9" max="250" width="11.42578125" style="706"/>
    <col min="251" max="257" width="21.7109375" style="706" customWidth="1"/>
    <col min="258" max="258" width="11.42578125" style="706" customWidth="1"/>
    <col min="259" max="506" width="11.42578125" style="706"/>
    <col min="507" max="513" width="21.7109375" style="706" customWidth="1"/>
    <col min="514" max="514" width="11.42578125" style="706" customWidth="1"/>
    <col min="515" max="762" width="11.42578125" style="706"/>
    <col min="763" max="769" width="21.7109375" style="706" customWidth="1"/>
    <col min="770" max="770" width="11.42578125" style="706" customWidth="1"/>
    <col min="771" max="1018" width="11.42578125" style="706"/>
    <col min="1019" max="1025" width="21.7109375" style="706" customWidth="1"/>
    <col min="1026" max="1026" width="11.42578125" style="706" customWidth="1"/>
    <col min="1027" max="1274" width="11.42578125" style="706"/>
    <col min="1275" max="1281" width="21.7109375" style="706" customWidth="1"/>
    <col min="1282" max="1282" width="11.42578125" style="706" customWidth="1"/>
    <col min="1283" max="1530" width="11.42578125" style="706"/>
    <col min="1531" max="1537" width="21.7109375" style="706" customWidth="1"/>
    <col min="1538" max="1538" width="11.42578125" style="706" customWidth="1"/>
    <col min="1539" max="1786" width="11.42578125" style="706"/>
    <col min="1787" max="1793" width="21.7109375" style="706" customWidth="1"/>
    <col min="1794" max="1794" width="11.42578125" style="706" customWidth="1"/>
    <col min="1795" max="2042" width="11.42578125" style="706"/>
    <col min="2043" max="2049" width="21.7109375" style="706" customWidth="1"/>
    <col min="2050" max="2050" width="11.42578125" style="706" customWidth="1"/>
    <col min="2051" max="2298" width="11.42578125" style="706"/>
    <col min="2299" max="2305" width="21.7109375" style="706" customWidth="1"/>
    <col min="2306" max="2306" width="11.42578125" style="706" customWidth="1"/>
    <col min="2307" max="2554" width="11.42578125" style="706"/>
    <col min="2555" max="2561" width="21.7109375" style="706" customWidth="1"/>
    <col min="2562" max="2562" width="11.42578125" style="706" customWidth="1"/>
    <col min="2563" max="2810" width="11.42578125" style="706"/>
    <col min="2811" max="2817" width="21.7109375" style="706" customWidth="1"/>
    <col min="2818" max="2818" width="11.42578125" style="706" customWidth="1"/>
    <col min="2819" max="3066" width="11.42578125" style="706"/>
    <col min="3067" max="3073" width="21.7109375" style="706" customWidth="1"/>
    <col min="3074" max="3074" width="11.42578125" style="706" customWidth="1"/>
    <col min="3075" max="3322" width="11.42578125" style="706"/>
    <col min="3323" max="3329" width="21.7109375" style="706" customWidth="1"/>
    <col min="3330" max="3330" width="11.42578125" style="706" customWidth="1"/>
    <col min="3331" max="3578" width="11.42578125" style="706"/>
    <col min="3579" max="3585" width="21.7109375" style="706" customWidth="1"/>
    <col min="3586" max="3586" width="11.42578125" style="706" customWidth="1"/>
    <col min="3587" max="3834" width="11.42578125" style="706"/>
    <col min="3835" max="3841" width="21.7109375" style="706" customWidth="1"/>
    <col min="3842" max="3842" width="11.42578125" style="706" customWidth="1"/>
    <col min="3843" max="4090" width="11.42578125" style="706"/>
    <col min="4091" max="4097" width="21.7109375" style="706" customWidth="1"/>
    <col min="4098" max="4098" width="11.42578125" style="706" customWidth="1"/>
    <col min="4099" max="4346" width="11.42578125" style="706"/>
    <col min="4347" max="4353" width="21.7109375" style="706" customWidth="1"/>
    <col min="4354" max="4354" width="11.42578125" style="706" customWidth="1"/>
    <col min="4355" max="4602" width="11.42578125" style="706"/>
    <col min="4603" max="4609" width="21.7109375" style="706" customWidth="1"/>
    <col min="4610" max="4610" width="11.42578125" style="706" customWidth="1"/>
    <col min="4611" max="4858" width="11.42578125" style="706"/>
    <col min="4859" max="4865" width="21.7109375" style="706" customWidth="1"/>
    <col min="4866" max="4866" width="11.42578125" style="706" customWidth="1"/>
    <col min="4867" max="5114" width="11.42578125" style="706"/>
    <col min="5115" max="5121" width="21.7109375" style="706" customWidth="1"/>
    <col min="5122" max="5122" width="11.42578125" style="706" customWidth="1"/>
    <col min="5123" max="5370" width="11.42578125" style="706"/>
    <col min="5371" max="5377" width="21.7109375" style="706" customWidth="1"/>
    <col min="5378" max="5378" width="11.42578125" style="706" customWidth="1"/>
    <col min="5379" max="5626" width="11.42578125" style="706"/>
    <col min="5627" max="5633" width="21.7109375" style="706" customWidth="1"/>
    <col min="5634" max="5634" width="11.42578125" style="706" customWidth="1"/>
    <col min="5635" max="5882" width="11.42578125" style="706"/>
    <col min="5883" max="5889" width="21.7109375" style="706" customWidth="1"/>
    <col min="5890" max="5890" width="11.42578125" style="706" customWidth="1"/>
    <col min="5891" max="6138" width="11.42578125" style="706"/>
    <col min="6139" max="6145" width="21.7109375" style="706" customWidth="1"/>
    <col min="6146" max="6146" width="11.42578125" style="706" customWidth="1"/>
    <col min="6147" max="6394" width="11.42578125" style="706"/>
    <col min="6395" max="6401" width="21.7109375" style="706" customWidth="1"/>
    <col min="6402" max="6402" width="11.42578125" style="706" customWidth="1"/>
    <col min="6403" max="6650" width="11.42578125" style="706"/>
    <col min="6651" max="6657" width="21.7109375" style="706" customWidth="1"/>
    <col min="6658" max="6658" width="11.42578125" style="706" customWidth="1"/>
    <col min="6659" max="6906" width="11.42578125" style="706"/>
    <col min="6907" max="6913" width="21.7109375" style="706" customWidth="1"/>
    <col min="6914" max="6914" width="11.42578125" style="706" customWidth="1"/>
    <col min="6915" max="7162" width="11.42578125" style="706"/>
    <col min="7163" max="7169" width="21.7109375" style="706" customWidth="1"/>
    <col min="7170" max="7170" width="11.42578125" style="706" customWidth="1"/>
    <col min="7171" max="7418" width="11.42578125" style="706"/>
    <col min="7419" max="7425" width="21.7109375" style="706" customWidth="1"/>
    <col min="7426" max="7426" width="11.42578125" style="706" customWidth="1"/>
    <col min="7427" max="7674" width="11.42578125" style="706"/>
    <col min="7675" max="7681" width="21.7109375" style="706" customWidth="1"/>
    <col min="7682" max="7682" width="11.42578125" style="706" customWidth="1"/>
    <col min="7683" max="7930" width="11.42578125" style="706"/>
    <col min="7931" max="7937" width="21.7109375" style="706" customWidth="1"/>
    <col min="7938" max="7938" width="11.42578125" style="706" customWidth="1"/>
    <col min="7939" max="8186" width="11.42578125" style="706"/>
    <col min="8187" max="8193" width="21.7109375" style="706" customWidth="1"/>
    <col min="8194" max="8194" width="11.42578125" style="706" customWidth="1"/>
    <col min="8195" max="8442" width="11.42578125" style="706"/>
    <col min="8443" max="8449" width="21.7109375" style="706" customWidth="1"/>
    <col min="8450" max="8450" width="11.42578125" style="706" customWidth="1"/>
    <col min="8451" max="8698" width="11.42578125" style="706"/>
    <col min="8699" max="8705" width="21.7109375" style="706" customWidth="1"/>
    <col min="8706" max="8706" width="11.42578125" style="706" customWidth="1"/>
    <col min="8707" max="8954" width="11.42578125" style="706"/>
    <col min="8955" max="8961" width="21.7109375" style="706" customWidth="1"/>
    <col min="8962" max="8962" width="11.42578125" style="706" customWidth="1"/>
    <col min="8963" max="9210" width="11.42578125" style="706"/>
    <col min="9211" max="9217" width="21.7109375" style="706" customWidth="1"/>
    <col min="9218" max="9218" width="11.42578125" style="706" customWidth="1"/>
    <col min="9219" max="9466" width="11.42578125" style="706"/>
    <col min="9467" max="9473" width="21.7109375" style="706" customWidth="1"/>
    <col min="9474" max="9474" width="11.42578125" style="706" customWidth="1"/>
    <col min="9475" max="9722" width="11.42578125" style="706"/>
    <col min="9723" max="9729" width="21.7109375" style="706" customWidth="1"/>
    <col min="9730" max="9730" width="11.42578125" style="706" customWidth="1"/>
    <col min="9731" max="9978" width="11.42578125" style="706"/>
    <col min="9979" max="9985" width="21.7109375" style="706" customWidth="1"/>
    <col min="9986" max="9986" width="11.42578125" style="706" customWidth="1"/>
    <col min="9987" max="10234" width="11.42578125" style="706"/>
    <col min="10235" max="10241" width="21.7109375" style="706" customWidth="1"/>
    <col min="10242" max="10242" width="11.42578125" style="706" customWidth="1"/>
    <col min="10243" max="10490" width="11.42578125" style="706"/>
    <col min="10491" max="10497" width="21.7109375" style="706" customWidth="1"/>
    <col min="10498" max="10498" width="11.42578125" style="706" customWidth="1"/>
    <col min="10499" max="10746" width="11.42578125" style="706"/>
    <col min="10747" max="10753" width="21.7109375" style="706" customWidth="1"/>
    <col min="10754" max="10754" width="11.42578125" style="706" customWidth="1"/>
    <col min="10755" max="11002" width="11.42578125" style="706"/>
    <col min="11003" max="11009" width="21.7109375" style="706" customWidth="1"/>
    <col min="11010" max="11010" width="11.42578125" style="706" customWidth="1"/>
    <col min="11011" max="11258" width="11.42578125" style="706"/>
    <col min="11259" max="11265" width="21.7109375" style="706" customWidth="1"/>
    <col min="11266" max="11266" width="11.42578125" style="706" customWidth="1"/>
    <col min="11267" max="11514" width="11.42578125" style="706"/>
    <col min="11515" max="11521" width="21.7109375" style="706" customWidth="1"/>
    <col min="11522" max="11522" width="11.42578125" style="706" customWidth="1"/>
    <col min="11523" max="11770" width="11.42578125" style="706"/>
    <col min="11771" max="11777" width="21.7109375" style="706" customWidth="1"/>
    <col min="11778" max="11778" width="11.42578125" style="706" customWidth="1"/>
    <col min="11779" max="12026" width="11.42578125" style="706"/>
    <col min="12027" max="12033" width="21.7109375" style="706" customWidth="1"/>
    <col min="12034" max="12034" width="11.42578125" style="706" customWidth="1"/>
    <col min="12035" max="12282" width="11.42578125" style="706"/>
    <col min="12283" max="12289" width="21.7109375" style="706" customWidth="1"/>
    <col min="12290" max="12290" width="11.42578125" style="706" customWidth="1"/>
    <col min="12291" max="12538" width="11.42578125" style="706"/>
    <col min="12539" max="12545" width="21.7109375" style="706" customWidth="1"/>
    <col min="12546" max="12546" width="11.42578125" style="706" customWidth="1"/>
    <col min="12547" max="12794" width="11.42578125" style="706"/>
    <col min="12795" max="12801" width="21.7109375" style="706" customWidth="1"/>
    <col min="12802" max="12802" width="11.42578125" style="706" customWidth="1"/>
    <col min="12803" max="13050" width="11.42578125" style="706"/>
    <col min="13051" max="13057" width="21.7109375" style="706" customWidth="1"/>
    <col min="13058" max="13058" width="11.42578125" style="706" customWidth="1"/>
    <col min="13059" max="13306" width="11.42578125" style="706"/>
    <col min="13307" max="13313" width="21.7109375" style="706" customWidth="1"/>
    <col min="13314" max="13314" width="11.42578125" style="706" customWidth="1"/>
    <col min="13315" max="13562" width="11.42578125" style="706"/>
    <col min="13563" max="13569" width="21.7109375" style="706" customWidth="1"/>
    <col min="13570" max="13570" width="11.42578125" style="706" customWidth="1"/>
    <col min="13571" max="13818" width="11.42578125" style="706"/>
    <col min="13819" max="13825" width="21.7109375" style="706" customWidth="1"/>
    <col min="13826" max="13826" width="11.42578125" style="706" customWidth="1"/>
    <col min="13827" max="14074" width="11.42578125" style="706"/>
    <col min="14075" max="14081" width="21.7109375" style="706" customWidth="1"/>
    <col min="14082" max="14082" width="11.42578125" style="706" customWidth="1"/>
    <col min="14083" max="14330" width="11.42578125" style="706"/>
    <col min="14331" max="14337" width="21.7109375" style="706" customWidth="1"/>
    <col min="14338" max="14338" width="11.42578125" style="706" customWidth="1"/>
    <col min="14339" max="14586" width="11.42578125" style="706"/>
    <col min="14587" max="14593" width="21.7109375" style="706" customWidth="1"/>
    <col min="14594" max="14594" width="11.42578125" style="706" customWidth="1"/>
    <col min="14595" max="14842" width="11.42578125" style="706"/>
    <col min="14843" max="14849" width="21.7109375" style="706" customWidth="1"/>
    <col min="14850" max="14850" width="11.42578125" style="706" customWidth="1"/>
    <col min="14851" max="15098" width="11.42578125" style="706"/>
    <col min="15099" max="15105" width="21.7109375" style="706" customWidth="1"/>
    <col min="15106" max="15106" width="11.42578125" style="706" customWidth="1"/>
    <col min="15107" max="15354" width="11.42578125" style="706"/>
    <col min="15355" max="15361" width="21.7109375" style="706" customWidth="1"/>
    <col min="15362" max="15362" width="11.42578125" style="706" customWidth="1"/>
    <col min="15363" max="15610" width="11.42578125" style="706"/>
    <col min="15611" max="15617" width="21.7109375" style="706" customWidth="1"/>
    <col min="15618" max="15618" width="11.42578125" style="706" customWidth="1"/>
    <col min="15619" max="15866" width="11.42578125" style="706"/>
    <col min="15867" max="15873" width="21.7109375" style="706" customWidth="1"/>
    <col min="15874" max="15874" width="11.42578125" style="706" customWidth="1"/>
    <col min="15875" max="16122" width="11.42578125" style="706"/>
    <col min="16123" max="16129" width="21.7109375" style="706" customWidth="1"/>
    <col min="16130" max="16130" width="11.42578125" style="706" customWidth="1"/>
    <col min="16131" max="16384" width="11.42578125" style="706"/>
  </cols>
  <sheetData>
    <row r="1" spans="1:10" ht="24.95" customHeight="1" x14ac:dyDescent="0.2">
      <c r="A1" s="707" t="s">
        <v>605</v>
      </c>
      <c r="B1" s="707"/>
    </row>
    <row r="2" spans="1:10" s="714" customFormat="1" ht="24.95" customHeight="1" thickBot="1" x14ac:dyDescent="0.3">
      <c r="A2" s="709" t="s">
        <v>962</v>
      </c>
      <c r="B2" s="710"/>
      <c r="C2" s="711"/>
      <c r="D2" s="711"/>
      <c r="E2" s="712"/>
      <c r="F2" s="711"/>
      <c r="G2" s="711"/>
      <c r="H2" s="713"/>
    </row>
    <row r="3" spans="1:10" s="714" customFormat="1" ht="20.100000000000001" customHeight="1" x14ac:dyDescent="0.25">
      <c r="A3" s="1437" t="s">
        <v>134</v>
      </c>
      <c r="B3" s="1440" t="s">
        <v>496</v>
      </c>
      <c r="C3" s="1441"/>
      <c r="D3" s="1442"/>
      <c r="E3" s="1440" t="s">
        <v>497</v>
      </c>
      <c r="F3" s="1441"/>
      <c r="G3" s="1441"/>
      <c r="H3" s="713"/>
    </row>
    <row r="4" spans="1:10" ht="20.100000000000001" customHeight="1" x14ac:dyDescent="0.2">
      <c r="A4" s="1438"/>
      <c r="B4" s="1443" t="s">
        <v>15</v>
      </c>
      <c r="C4" s="1445" t="s">
        <v>498</v>
      </c>
      <c r="D4" s="1446"/>
      <c r="E4" s="1443" t="s">
        <v>15</v>
      </c>
      <c r="F4" s="1445" t="s">
        <v>498</v>
      </c>
      <c r="G4" s="1447"/>
    </row>
    <row r="5" spans="1:10" ht="20.100000000000001" customHeight="1" x14ac:dyDescent="0.2">
      <c r="A5" s="1439"/>
      <c r="B5" s="1444"/>
      <c r="C5" s="1153" t="s">
        <v>499</v>
      </c>
      <c r="D5" s="1153" t="s">
        <v>500</v>
      </c>
      <c r="E5" s="1444"/>
      <c r="F5" s="1153" t="s">
        <v>499</v>
      </c>
      <c r="G5" s="1152" t="s">
        <v>500</v>
      </c>
    </row>
    <row r="6" spans="1:10" ht="20.100000000000001" customHeight="1" x14ac:dyDescent="0.2">
      <c r="A6" s="715">
        <v>2000</v>
      </c>
      <c r="B6" s="620">
        <v>27977329.999999974</v>
      </c>
      <c r="C6" s="620">
        <v>25845721.000000022</v>
      </c>
      <c r="D6" s="620">
        <v>2131608.9999999981</v>
      </c>
      <c r="E6" s="620">
        <v>28971320.999999966</v>
      </c>
      <c r="F6" s="716">
        <v>26934288.999999989</v>
      </c>
      <c r="G6" s="716">
        <v>2037032</v>
      </c>
      <c r="I6" s="717"/>
    </row>
    <row r="7" spans="1:10" ht="20.100000000000001" customHeight="1" x14ac:dyDescent="0.2">
      <c r="A7" s="715">
        <v>2001</v>
      </c>
      <c r="B7" s="620">
        <v>31021534.000000045</v>
      </c>
      <c r="C7" s="620">
        <v>28485716.999999981</v>
      </c>
      <c r="D7" s="620">
        <v>2535816.9999999981</v>
      </c>
      <c r="E7" s="620">
        <v>32615896.000000015</v>
      </c>
      <c r="F7" s="716">
        <v>30071216</v>
      </c>
      <c r="G7" s="716">
        <v>2544680</v>
      </c>
      <c r="I7" s="717"/>
    </row>
    <row r="8" spans="1:10" ht="20.100000000000001" customHeight="1" x14ac:dyDescent="0.2">
      <c r="A8" s="715">
        <v>2002</v>
      </c>
      <c r="B8" s="620">
        <v>31997444.999999937</v>
      </c>
      <c r="C8" s="620">
        <v>29318970.999999996</v>
      </c>
      <c r="D8" s="620">
        <v>2678474.0000000014</v>
      </c>
      <c r="E8" s="620">
        <v>32945283.999999981</v>
      </c>
      <c r="F8" s="620">
        <v>30250808.000000007</v>
      </c>
      <c r="G8" s="620">
        <v>2694476.0000000005</v>
      </c>
      <c r="I8" s="717"/>
    </row>
    <row r="9" spans="1:10" ht="20.100000000000001" customHeight="1" x14ac:dyDescent="0.2">
      <c r="A9" s="715">
        <v>2003</v>
      </c>
      <c r="B9" s="620">
        <v>29626288.999999974</v>
      </c>
      <c r="C9" s="620">
        <v>27413261.999999996</v>
      </c>
      <c r="D9" s="620">
        <v>2213026.9999999963</v>
      </c>
      <c r="E9" s="620">
        <v>30742036.999999989</v>
      </c>
      <c r="F9" s="620">
        <v>28534658.000000034</v>
      </c>
      <c r="G9" s="620">
        <v>2207379.0000000005</v>
      </c>
      <c r="I9" s="717"/>
    </row>
    <row r="10" spans="1:10" ht="20.100000000000001" customHeight="1" x14ac:dyDescent="0.2">
      <c r="A10" s="715">
        <v>2004</v>
      </c>
      <c r="B10" s="620">
        <v>33713426.999999978</v>
      </c>
      <c r="C10" s="620">
        <v>30926162.000000052</v>
      </c>
      <c r="D10" s="620">
        <v>2787264.9999999981</v>
      </c>
      <c r="E10" s="620">
        <v>36554525.00000003</v>
      </c>
      <c r="F10" s="620">
        <v>33727311.999999911</v>
      </c>
      <c r="G10" s="620">
        <v>2827212.9999999995</v>
      </c>
      <c r="I10" s="717"/>
    </row>
    <row r="11" spans="1:10" ht="20.100000000000001" customHeight="1" x14ac:dyDescent="0.2">
      <c r="A11" s="715">
        <v>2005</v>
      </c>
      <c r="B11" s="620">
        <v>38481711</v>
      </c>
      <c r="C11" s="620">
        <v>35300955.000000067</v>
      </c>
      <c r="D11" s="620">
        <v>3180756.0000000019</v>
      </c>
      <c r="E11" s="620">
        <v>43095827.99999997</v>
      </c>
      <c r="F11" s="620">
        <v>39877656.000000015</v>
      </c>
      <c r="G11" s="620">
        <v>3218172.0000000014</v>
      </c>
      <c r="I11" s="717"/>
      <c r="J11" s="1250"/>
    </row>
    <row r="12" spans="1:10" ht="20.100000000000001" customHeight="1" x14ac:dyDescent="0.2">
      <c r="A12" s="715">
        <v>2006</v>
      </c>
      <c r="B12" s="620">
        <v>42021367.00000003</v>
      </c>
      <c r="C12" s="620">
        <v>39292389.999999963</v>
      </c>
      <c r="D12" s="620">
        <v>2728976.9999999986</v>
      </c>
      <c r="E12" s="620">
        <v>46345828.000000015</v>
      </c>
      <c r="F12" s="620">
        <v>43618631.99999994</v>
      </c>
      <c r="G12" s="620">
        <v>2727195.9999999995</v>
      </c>
      <c r="I12" s="717"/>
      <c r="J12" s="1250"/>
    </row>
    <row r="13" spans="1:10" ht="20.100000000000001" customHeight="1" x14ac:dyDescent="0.2">
      <c r="A13" s="715">
        <v>2007</v>
      </c>
      <c r="B13" s="620">
        <v>45457331.00000003</v>
      </c>
      <c r="C13" s="620">
        <v>43074543.000000007</v>
      </c>
      <c r="D13" s="620">
        <v>2382787.9999999995</v>
      </c>
      <c r="E13" s="620">
        <v>50002469.000000067</v>
      </c>
      <c r="F13" s="620">
        <v>47549517.999999978</v>
      </c>
      <c r="G13" s="620">
        <v>2452951.0000000009</v>
      </c>
      <c r="I13" s="718"/>
      <c r="J13" s="1250"/>
    </row>
    <row r="14" spans="1:10" ht="20.100000000000001" customHeight="1" x14ac:dyDescent="0.2">
      <c r="A14" s="715">
        <v>2008</v>
      </c>
      <c r="B14" s="620">
        <v>48779410.000000067</v>
      </c>
      <c r="C14" s="620">
        <v>46612390.999999978</v>
      </c>
      <c r="D14" s="620">
        <v>2167019.0000000005</v>
      </c>
      <c r="E14" s="620">
        <v>48702481.999999963</v>
      </c>
      <c r="F14" s="620">
        <v>46583326</v>
      </c>
      <c r="G14" s="620">
        <v>2119156.0000000009</v>
      </c>
      <c r="I14" s="718"/>
    </row>
    <row r="15" spans="1:10" ht="20.100000000000001" customHeight="1" x14ac:dyDescent="0.2">
      <c r="A15" s="715">
        <v>2009</v>
      </c>
      <c r="B15" s="620">
        <v>56357654</v>
      </c>
      <c r="C15" s="620">
        <v>54264824.99999997</v>
      </c>
      <c r="D15" s="620">
        <v>2092828.9999999984</v>
      </c>
      <c r="E15" s="620">
        <v>56024143.99999997</v>
      </c>
      <c r="F15" s="620">
        <v>53915986.999999993</v>
      </c>
      <c r="G15" s="620">
        <v>2108157.0000000009</v>
      </c>
      <c r="I15" s="718"/>
    </row>
    <row r="16" spans="1:10" ht="20.100000000000001" customHeight="1" x14ac:dyDescent="0.2">
      <c r="A16" s="715">
        <v>2010</v>
      </c>
      <c r="B16" s="620">
        <v>68766041.999999925</v>
      </c>
      <c r="C16" s="620">
        <v>66515609.00000006</v>
      </c>
      <c r="D16" s="620">
        <v>2250433.0000000005</v>
      </c>
      <c r="E16" s="620">
        <v>68258268.000000075</v>
      </c>
      <c r="F16" s="620">
        <v>65949270.000000022</v>
      </c>
      <c r="G16" s="620">
        <v>2308998.0000000014</v>
      </c>
      <c r="I16" s="718"/>
    </row>
    <row r="17" spans="1:9" ht="20.100000000000001" customHeight="1" x14ac:dyDescent="0.2">
      <c r="A17" s="715">
        <v>2011</v>
      </c>
      <c r="B17" s="620">
        <v>79848389.00000003</v>
      </c>
      <c r="C17" s="620">
        <v>77761695.000000015</v>
      </c>
      <c r="D17" s="620">
        <v>2086694.0000000019</v>
      </c>
      <c r="E17" s="620">
        <v>79244255.999999925</v>
      </c>
      <c r="F17" s="620">
        <v>77083903.99999997</v>
      </c>
      <c r="G17" s="620">
        <v>2160351.9999999995</v>
      </c>
      <c r="I17" s="718"/>
    </row>
    <row r="18" spans="1:9" ht="20.100000000000001" customHeight="1" x14ac:dyDescent="0.2">
      <c r="A18" s="715">
        <v>2012</v>
      </c>
      <c r="B18" s="620">
        <v>86829508</v>
      </c>
      <c r="C18" s="620">
        <v>84682601.999999911</v>
      </c>
      <c r="D18" s="620">
        <v>2146906.0000000019</v>
      </c>
      <c r="E18" s="620">
        <v>85471709.99999997</v>
      </c>
      <c r="F18" s="620">
        <v>83203073.999999955</v>
      </c>
      <c r="G18" s="620">
        <v>2268636.0000000028</v>
      </c>
      <c r="I18" s="718"/>
    </row>
    <row r="19" spans="1:9" ht="20.100000000000001" customHeight="1" x14ac:dyDescent="0.2">
      <c r="A19" s="715">
        <v>2013</v>
      </c>
      <c r="B19" s="620">
        <v>89273472</v>
      </c>
      <c r="C19" s="620">
        <v>86523390.00000006</v>
      </c>
      <c r="D19" s="620">
        <v>2750082.0000000009</v>
      </c>
      <c r="E19" s="620">
        <v>88943788.999999985</v>
      </c>
      <c r="F19" s="620">
        <v>86097998</v>
      </c>
      <c r="G19" s="620">
        <v>2845790.9999999986</v>
      </c>
      <c r="I19" s="718"/>
    </row>
    <row r="20" spans="1:9" ht="20.100000000000001" customHeight="1" x14ac:dyDescent="0.2">
      <c r="A20" s="715">
        <v>2014</v>
      </c>
      <c r="B20" s="620">
        <v>95319656.999999911</v>
      </c>
      <c r="C20" s="620">
        <v>91773548.999999985</v>
      </c>
      <c r="D20" s="620">
        <v>3546108.0000000014</v>
      </c>
      <c r="E20" s="620">
        <v>94741258</v>
      </c>
      <c r="F20" s="620">
        <v>91257750.99999997</v>
      </c>
      <c r="G20" s="620">
        <v>3483507.0000000047</v>
      </c>
      <c r="I20" s="718"/>
    </row>
    <row r="21" spans="1:9" ht="20.100000000000001" customHeight="1" thickBot="1" x14ac:dyDescent="0.25">
      <c r="A21" s="719">
        <v>2015</v>
      </c>
      <c r="B21" s="623">
        <v>95251860</v>
      </c>
      <c r="C21" s="623">
        <v>91929351</v>
      </c>
      <c r="D21" s="623">
        <v>3322509</v>
      </c>
      <c r="E21" s="623">
        <v>94453798</v>
      </c>
      <c r="F21" s="623">
        <v>91139119</v>
      </c>
      <c r="G21" s="623">
        <v>3314679</v>
      </c>
      <c r="I21" s="718"/>
    </row>
    <row r="22" spans="1:9" s="722" customFormat="1" ht="15" customHeight="1" x14ac:dyDescent="0.25">
      <c r="A22" s="604" t="s">
        <v>501</v>
      </c>
      <c r="B22" s="624"/>
      <c r="C22" s="624"/>
      <c r="D22" s="624"/>
      <c r="E22" s="624"/>
      <c r="F22" s="624"/>
      <c r="G22" s="624"/>
      <c r="H22" s="720"/>
      <c r="I22" s="721"/>
    </row>
    <row r="23" spans="1:9" s="722" customFormat="1" ht="15" customHeight="1" x14ac:dyDescent="0.25">
      <c r="A23" s="626" t="s">
        <v>502</v>
      </c>
      <c r="B23" s="627"/>
      <c r="C23" s="627"/>
      <c r="D23" s="627"/>
      <c r="E23" s="627"/>
      <c r="F23" s="627"/>
      <c r="G23" s="627"/>
      <c r="H23" s="720"/>
      <c r="I23" s="721"/>
    </row>
    <row r="24" spans="1:9" ht="35.1" customHeight="1" x14ac:dyDescent="0.2">
      <c r="A24" s="1408" t="s">
        <v>503</v>
      </c>
      <c r="B24" s="1408"/>
      <c r="C24" s="1408"/>
      <c r="D24" s="1408"/>
      <c r="E24" s="1408"/>
      <c r="F24" s="1408"/>
      <c r="G24" s="1408"/>
    </row>
    <row r="25" spans="1:9" ht="15" customHeight="1" x14ac:dyDescent="0.2">
      <c r="A25" s="696"/>
      <c r="C25" s="723"/>
      <c r="D25" s="723"/>
      <c r="E25" s="724"/>
    </row>
  </sheetData>
  <mergeCells count="8">
    <mergeCell ref="A24:G24"/>
    <mergeCell ref="A3:A5"/>
    <mergeCell ref="B3:D3"/>
    <mergeCell ref="E3:G3"/>
    <mergeCell ref="B4:B5"/>
    <mergeCell ref="C4:D4"/>
    <mergeCell ref="E4:E5"/>
    <mergeCell ref="F4:G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92" max="16383" man="1"/>
    <brk id="143"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7">
    <tabColor rgb="FF92D050"/>
  </sheetPr>
  <dimension ref="A1:L83"/>
  <sheetViews>
    <sheetView showGridLines="0" showZeros="0" zoomScaleNormal="100" zoomScaleSheetLayoutView="75" workbookViewId="0"/>
  </sheetViews>
  <sheetFormatPr defaultColWidth="11.42578125" defaultRowHeight="20.100000000000001" customHeight="1" x14ac:dyDescent="0.2"/>
  <cols>
    <col min="1" max="1" width="30.7109375" style="706" customWidth="1"/>
    <col min="2" max="7" width="21.7109375" style="706" customWidth="1"/>
    <col min="8" max="246" width="11.42578125" style="706"/>
    <col min="247" max="253" width="21.7109375" style="706" customWidth="1"/>
    <col min="254" max="502" width="11.42578125" style="706"/>
    <col min="503" max="509" width="21.7109375" style="706" customWidth="1"/>
    <col min="510" max="758" width="11.42578125" style="706"/>
    <col min="759" max="765" width="21.7109375" style="706" customWidth="1"/>
    <col min="766" max="1014" width="11.42578125" style="706"/>
    <col min="1015" max="1021" width="21.7109375" style="706" customWidth="1"/>
    <col min="1022" max="1270" width="11.42578125" style="706"/>
    <col min="1271" max="1277" width="21.7109375" style="706" customWidth="1"/>
    <col min="1278" max="1526" width="11.42578125" style="706"/>
    <col min="1527" max="1533" width="21.7109375" style="706" customWidth="1"/>
    <col min="1534" max="1782" width="11.42578125" style="706"/>
    <col min="1783" max="1789" width="21.7109375" style="706" customWidth="1"/>
    <col min="1790" max="2038" width="11.42578125" style="706"/>
    <col min="2039" max="2045" width="21.7109375" style="706" customWidth="1"/>
    <col min="2046" max="2294" width="11.42578125" style="706"/>
    <col min="2295" max="2301" width="21.7109375" style="706" customWidth="1"/>
    <col min="2302" max="2550" width="11.42578125" style="706"/>
    <col min="2551" max="2557" width="21.7109375" style="706" customWidth="1"/>
    <col min="2558" max="2806" width="11.42578125" style="706"/>
    <col min="2807" max="2813" width="21.7109375" style="706" customWidth="1"/>
    <col min="2814" max="3062" width="11.42578125" style="706"/>
    <col min="3063" max="3069" width="21.7109375" style="706" customWidth="1"/>
    <col min="3070" max="3318" width="11.42578125" style="706"/>
    <col min="3319" max="3325" width="21.7109375" style="706" customWidth="1"/>
    <col min="3326" max="3574" width="11.42578125" style="706"/>
    <col min="3575" max="3581" width="21.7109375" style="706" customWidth="1"/>
    <col min="3582" max="3830" width="11.42578125" style="706"/>
    <col min="3831" max="3837" width="21.7109375" style="706" customWidth="1"/>
    <col min="3838" max="4086" width="11.42578125" style="706"/>
    <col min="4087" max="4093" width="21.7109375" style="706" customWidth="1"/>
    <col min="4094" max="4342" width="11.42578125" style="706"/>
    <col min="4343" max="4349" width="21.7109375" style="706" customWidth="1"/>
    <col min="4350" max="4598" width="11.42578125" style="706"/>
    <col min="4599" max="4605" width="21.7109375" style="706" customWidth="1"/>
    <col min="4606" max="4854" width="11.42578125" style="706"/>
    <col min="4855" max="4861" width="21.7109375" style="706" customWidth="1"/>
    <col min="4862" max="5110" width="11.42578125" style="706"/>
    <col min="5111" max="5117" width="21.7109375" style="706" customWidth="1"/>
    <col min="5118" max="5366" width="11.42578125" style="706"/>
    <col min="5367" max="5373" width="21.7109375" style="706" customWidth="1"/>
    <col min="5374" max="5622" width="11.42578125" style="706"/>
    <col min="5623" max="5629" width="21.7109375" style="706" customWidth="1"/>
    <col min="5630" max="5878" width="11.42578125" style="706"/>
    <col min="5879" max="5885" width="21.7109375" style="706" customWidth="1"/>
    <col min="5886" max="6134" width="11.42578125" style="706"/>
    <col min="6135" max="6141" width="21.7109375" style="706" customWidth="1"/>
    <col min="6142" max="6390" width="11.42578125" style="706"/>
    <col min="6391" max="6397" width="21.7109375" style="706" customWidth="1"/>
    <col min="6398" max="6646" width="11.42578125" style="706"/>
    <col min="6647" max="6653" width="21.7109375" style="706" customWidth="1"/>
    <col min="6654" max="6902" width="11.42578125" style="706"/>
    <col min="6903" max="6909" width="21.7109375" style="706" customWidth="1"/>
    <col min="6910" max="7158" width="11.42578125" style="706"/>
    <col min="7159" max="7165" width="21.7109375" style="706" customWidth="1"/>
    <col min="7166" max="7414" width="11.42578125" style="706"/>
    <col min="7415" max="7421" width="21.7109375" style="706" customWidth="1"/>
    <col min="7422" max="7670" width="11.42578125" style="706"/>
    <col min="7671" max="7677" width="21.7109375" style="706" customWidth="1"/>
    <col min="7678" max="7926" width="11.42578125" style="706"/>
    <col min="7927" max="7933" width="21.7109375" style="706" customWidth="1"/>
    <col min="7934" max="8182" width="11.42578125" style="706"/>
    <col min="8183" max="8189" width="21.7109375" style="706" customWidth="1"/>
    <col min="8190" max="8438" width="11.42578125" style="706"/>
    <col min="8439" max="8445" width="21.7109375" style="706" customWidth="1"/>
    <col min="8446" max="8694" width="11.42578125" style="706"/>
    <col min="8695" max="8701" width="21.7109375" style="706" customWidth="1"/>
    <col min="8702" max="8950" width="11.42578125" style="706"/>
    <col min="8951" max="8957" width="21.7109375" style="706" customWidth="1"/>
    <col min="8958" max="9206" width="11.42578125" style="706"/>
    <col min="9207" max="9213" width="21.7109375" style="706" customWidth="1"/>
    <col min="9214" max="9462" width="11.42578125" style="706"/>
    <col min="9463" max="9469" width="21.7109375" style="706" customWidth="1"/>
    <col min="9470" max="9718" width="11.42578125" style="706"/>
    <col min="9719" max="9725" width="21.7109375" style="706" customWidth="1"/>
    <col min="9726" max="9974" width="11.42578125" style="706"/>
    <col min="9975" max="9981" width="21.7109375" style="706" customWidth="1"/>
    <col min="9982" max="10230" width="11.42578125" style="706"/>
    <col min="10231" max="10237" width="21.7109375" style="706" customWidth="1"/>
    <col min="10238" max="10486" width="11.42578125" style="706"/>
    <col min="10487" max="10493" width="21.7109375" style="706" customWidth="1"/>
    <col min="10494" max="10742" width="11.42578125" style="706"/>
    <col min="10743" max="10749" width="21.7109375" style="706" customWidth="1"/>
    <col min="10750" max="10998" width="11.42578125" style="706"/>
    <col min="10999" max="11005" width="21.7109375" style="706" customWidth="1"/>
    <col min="11006" max="11254" width="11.42578125" style="706"/>
    <col min="11255" max="11261" width="21.7109375" style="706" customWidth="1"/>
    <col min="11262" max="11510" width="11.42578125" style="706"/>
    <col min="11511" max="11517" width="21.7109375" style="706" customWidth="1"/>
    <col min="11518" max="11766" width="11.42578125" style="706"/>
    <col min="11767" max="11773" width="21.7109375" style="706" customWidth="1"/>
    <col min="11774" max="12022" width="11.42578125" style="706"/>
    <col min="12023" max="12029" width="21.7109375" style="706" customWidth="1"/>
    <col min="12030" max="12278" width="11.42578125" style="706"/>
    <col min="12279" max="12285" width="21.7109375" style="706" customWidth="1"/>
    <col min="12286" max="12534" width="11.42578125" style="706"/>
    <col min="12535" max="12541" width="21.7109375" style="706" customWidth="1"/>
    <col min="12542" max="12790" width="11.42578125" style="706"/>
    <col min="12791" max="12797" width="21.7109375" style="706" customWidth="1"/>
    <col min="12798" max="13046" width="11.42578125" style="706"/>
    <col min="13047" max="13053" width="21.7109375" style="706" customWidth="1"/>
    <col min="13054" max="13302" width="11.42578125" style="706"/>
    <col min="13303" max="13309" width="21.7109375" style="706" customWidth="1"/>
    <col min="13310" max="13558" width="11.42578125" style="706"/>
    <col min="13559" max="13565" width="21.7109375" style="706" customWidth="1"/>
    <col min="13566" max="13814" width="11.42578125" style="706"/>
    <col min="13815" max="13821" width="21.7109375" style="706" customWidth="1"/>
    <col min="13822" max="14070" width="11.42578125" style="706"/>
    <col min="14071" max="14077" width="21.7109375" style="706" customWidth="1"/>
    <col min="14078" max="14326" width="11.42578125" style="706"/>
    <col min="14327" max="14333" width="21.7109375" style="706" customWidth="1"/>
    <col min="14334" max="14582" width="11.42578125" style="706"/>
    <col min="14583" max="14589" width="21.7109375" style="706" customWidth="1"/>
    <col min="14590" max="14838" width="11.42578125" style="706"/>
    <col min="14839" max="14845" width="21.7109375" style="706" customWidth="1"/>
    <col min="14846" max="15094" width="11.42578125" style="706"/>
    <col min="15095" max="15101" width="21.7109375" style="706" customWidth="1"/>
    <col min="15102" max="15350" width="11.42578125" style="706"/>
    <col min="15351" max="15357" width="21.7109375" style="706" customWidth="1"/>
    <col min="15358" max="15606" width="11.42578125" style="706"/>
    <col min="15607" max="15613" width="21.7109375" style="706" customWidth="1"/>
    <col min="15614" max="15862" width="11.42578125" style="706"/>
    <col min="15863" max="15869" width="21.7109375" style="706" customWidth="1"/>
    <col min="15870" max="16118" width="11.42578125" style="706"/>
    <col min="16119" max="16125" width="21.7109375" style="706" customWidth="1"/>
    <col min="16126" max="16384" width="11.42578125" style="706"/>
  </cols>
  <sheetData>
    <row r="1" spans="1:12" ht="24.95" customHeight="1" x14ac:dyDescent="0.2">
      <c r="A1" s="707" t="s">
        <v>605</v>
      </c>
      <c r="B1" s="707"/>
    </row>
    <row r="2" spans="1:12" s="725" customFormat="1" ht="24.95" customHeight="1" thickBot="1" x14ac:dyDescent="0.3">
      <c r="A2" s="1448" t="s">
        <v>963</v>
      </c>
      <c r="B2" s="1448"/>
      <c r="C2" s="1448"/>
      <c r="D2" s="1448"/>
      <c r="E2" s="1448"/>
      <c r="F2" s="1448"/>
      <c r="G2" s="1448"/>
    </row>
    <row r="3" spans="1:12" s="725" customFormat="1" ht="20.100000000000001" customHeight="1" x14ac:dyDescent="0.25">
      <c r="A3" s="1449" t="s">
        <v>504</v>
      </c>
      <c r="B3" s="1452" t="s">
        <v>496</v>
      </c>
      <c r="C3" s="1453"/>
      <c r="D3" s="1439"/>
      <c r="E3" s="1440" t="s">
        <v>497</v>
      </c>
      <c r="F3" s="1441"/>
      <c r="G3" s="1441"/>
    </row>
    <row r="4" spans="1:12" ht="20.100000000000001" customHeight="1" x14ac:dyDescent="0.2">
      <c r="A4" s="1450"/>
      <c r="B4" s="1443" t="s">
        <v>15</v>
      </c>
      <c r="C4" s="1445" t="s">
        <v>498</v>
      </c>
      <c r="D4" s="1446"/>
      <c r="E4" s="1443" t="s">
        <v>15</v>
      </c>
      <c r="F4" s="1445" t="s">
        <v>498</v>
      </c>
      <c r="G4" s="1447"/>
    </row>
    <row r="5" spans="1:12" ht="20.100000000000001" customHeight="1" x14ac:dyDescent="0.2">
      <c r="A5" s="1451"/>
      <c r="B5" s="1444"/>
      <c r="C5" s="1153" t="s">
        <v>499</v>
      </c>
      <c r="D5" s="1153" t="s">
        <v>500</v>
      </c>
      <c r="E5" s="1444"/>
      <c r="F5" s="1153" t="s">
        <v>499</v>
      </c>
      <c r="G5" s="1152" t="s">
        <v>500</v>
      </c>
    </row>
    <row r="6" spans="1:12" ht="20.100000000000001" customHeight="1" x14ac:dyDescent="0.2">
      <c r="A6" s="726" t="s">
        <v>21</v>
      </c>
      <c r="B6" s="727">
        <f>SUM(B7,B15,B25,B30,B34)</f>
        <v>95319656.99999997</v>
      </c>
      <c r="C6" s="727">
        <f t="shared" ref="C6:G6" si="0">SUM(C7,C15,C25,C30,C34)</f>
        <v>91773549</v>
      </c>
      <c r="D6" s="727">
        <f t="shared" si="0"/>
        <v>3546108</v>
      </c>
      <c r="E6" s="727">
        <f t="shared" si="0"/>
        <v>94741257.999999985</v>
      </c>
      <c r="F6" s="727">
        <f t="shared" si="0"/>
        <v>91257751</v>
      </c>
      <c r="G6" s="727">
        <f t="shared" si="0"/>
        <v>3483507.0000000005</v>
      </c>
    </row>
    <row r="7" spans="1:12" s="728" customFormat="1" ht="20.100000000000001" customHeight="1" x14ac:dyDescent="0.2">
      <c r="A7" s="705" t="s">
        <v>606</v>
      </c>
      <c r="B7" s="633">
        <v>5923053</v>
      </c>
      <c r="C7" s="633">
        <v>5641293.9999999991</v>
      </c>
      <c r="D7" s="633">
        <v>281759.00000000023</v>
      </c>
      <c r="E7" s="633">
        <v>5769776.9999999972</v>
      </c>
      <c r="F7" s="633">
        <v>5507508.9999999991</v>
      </c>
      <c r="G7" s="633">
        <v>262268.00000000012</v>
      </c>
      <c r="L7" s="1249"/>
    </row>
    <row r="8" spans="1:12" ht="20.100000000000001" customHeight="1" x14ac:dyDescent="0.2">
      <c r="A8" s="725" t="s">
        <v>219</v>
      </c>
      <c r="B8" s="636">
        <v>236810.99999999994</v>
      </c>
      <c r="C8" s="636">
        <v>219348</v>
      </c>
      <c r="D8" s="636">
        <v>17463.000000000004</v>
      </c>
      <c r="E8" s="636">
        <v>228881.99999999994</v>
      </c>
      <c r="F8" s="636">
        <v>214647</v>
      </c>
      <c r="G8" s="637">
        <v>14235</v>
      </c>
      <c r="L8" s="1249"/>
    </row>
    <row r="9" spans="1:12" ht="20.100000000000001" customHeight="1" x14ac:dyDescent="0.2">
      <c r="A9" s="725" t="s">
        <v>220</v>
      </c>
      <c r="B9" s="636">
        <v>378009.00000000006</v>
      </c>
      <c r="C9" s="636">
        <v>370666</v>
      </c>
      <c r="D9" s="636">
        <v>7343</v>
      </c>
      <c r="E9" s="636">
        <v>370471</v>
      </c>
      <c r="F9" s="637">
        <v>365323</v>
      </c>
      <c r="G9" s="637">
        <v>5148</v>
      </c>
      <c r="L9" s="1249"/>
    </row>
    <row r="10" spans="1:12" ht="20.100000000000001" customHeight="1" x14ac:dyDescent="0.2">
      <c r="A10" s="725" t="s">
        <v>114</v>
      </c>
      <c r="B10" s="636">
        <v>1678270.0000000002</v>
      </c>
      <c r="C10" s="636">
        <v>1549931</v>
      </c>
      <c r="D10" s="636">
        <v>128339.00000000001</v>
      </c>
      <c r="E10" s="636">
        <v>1622264.0000000009</v>
      </c>
      <c r="F10" s="637">
        <v>1500049</v>
      </c>
      <c r="G10" s="637">
        <v>122214.99999999996</v>
      </c>
      <c r="L10" s="1249"/>
    </row>
    <row r="11" spans="1:12" ht="20.100000000000001" customHeight="1" x14ac:dyDescent="0.2">
      <c r="A11" s="725" t="s">
        <v>120</v>
      </c>
      <c r="B11" s="636">
        <v>2671060.9999999995</v>
      </c>
      <c r="C11" s="636">
        <v>2554872.0000000009</v>
      </c>
      <c r="D11" s="636">
        <v>116189</v>
      </c>
      <c r="E11" s="636">
        <v>2613830.9999999995</v>
      </c>
      <c r="F11" s="637">
        <v>2500999.0000000005</v>
      </c>
      <c r="G11" s="637">
        <v>112831.99999999999</v>
      </c>
      <c r="L11" s="1249"/>
    </row>
    <row r="12" spans="1:12" ht="20.100000000000001" customHeight="1" x14ac:dyDescent="0.2">
      <c r="A12" s="725" t="s">
        <v>506</v>
      </c>
      <c r="B12" s="636">
        <v>454501</v>
      </c>
      <c r="C12" s="636">
        <v>453664</v>
      </c>
      <c r="D12" s="636">
        <v>837</v>
      </c>
      <c r="E12" s="636">
        <v>438259</v>
      </c>
      <c r="F12" s="636">
        <v>437644.99999999988</v>
      </c>
      <c r="G12" s="636">
        <v>614</v>
      </c>
      <c r="L12" s="1249"/>
    </row>
    <row r="13" spans="1:12" ht="20.100000000000001" customHeight="1" x14ac:dyDescent="0.2">
      <c r="A13" s="725" t="s">
        <v>226</v>
      </c>
      <c r="B13" s="636">
        <v>182609</v>
      </c>
      <c r="C13" s="636">
        <v>179383</v>
      </c>
      <c r="D13" s="636">
        <v>3226</v>
      </c>
      <c r="E13" s="636">
        <v>183736</v>
      </c>
      <c r="F13" s="637">
        <v>182059</v>
      </c>
      <c r="G13" s="637">
        <v>1677</v>
      </c>
      <c r="L13" s="1249"/>
    </row>
    <row r="14" spans="1:12" ht="20.100000000000001" customHeight="1" x14ac:dyDescent="0.2">
      <c r="A14" s="725" t="s">
        <v>507</v>
      </c>
      <c r="B14" s="636">
        <v>321792</v>
      </c>
      <c r="C14" s="636">
        <v>313430</v>
      </c>
      <c r="D14" s="636">
        <v>8362</v>
      </c>
      <c r="E14" s="636">
        <v>312334</v>
      </c>
      <c r="F14" s="636">
        <v>306787</v>
      </c>
      <c r="G14" s="637">
        <v>5547</v>
      </c>
      <c r="L14" s="1249"/>
    </row>
    <row r="15" spans="1:12" s="728" customFormat="1" ht="20.100000000000001" customHeight="1" x14ac:dyDescent="0.2">
      <c r="A15" s="705" t="s">
        <v>607</v>
      </c>
      <c r="B15" s="633">
        <v>17155441.999999989</v>
      </c>
      <c r="C15" s="633">
        <v>16470390.999999989</v>
      </c>
      <c r="D15" s="633">
        <v>685051.00000000012</v>
      </c>
      <c r="E15" s="633">
        <v>16880431</v>
      </c>
      <c r="F15" s="633">
        <v>16232243.999999994</v>
      </c>
      <c r="G15" s="633">
        <v>648187</v>
      </c>
      <c r="L15" s="1249"/>
    </row>
    <row r="16" spans="1:12" ht="20.100000000000001" customHeight="1" x14ac:dyDescent="0.2">
      <c r="A16" s="725" t="s">
        <v>509</v>
      </c>
      <c r="B16" s="636">
        <v>948436.00000000012</v>
      </c>
      <c r="C16" s="636">
        <v>904716.99999999977</v>
      </c>
      <c r="D16" s="636">
        <v>43719</v>
      </c>
      <c r="E16" s="636">
        <v>941809</v>
      </c>
      <c r="F16" s="636">
        <v>897949.00000000012</v>
      </c>
      <c r="G16" s="637">
        <v>43860</v>
      </c>
      <c r="L16" s="1249"/>
    </row>
    <row r="17" spans="1:12" ht="20.100000000000001" customHeight="1" x14ac:dyDescent="0.2">
      <c r="A17" s="725" t="s">
        <v>115</v>
      </c>
      <c r="B17" s="636">
        <v>4854342</v>
      </c>
      <c r="C17" s="636">
        <v>4670574.0000000019</v>
      </c>
      <c r="D17" s="636">
        <v>183767.99999999991</v>
      </c>
      <c r="E17" s="636">
        <v>4571690</v>
      </c>
      <c r="F17" s="637">
        <v>4403472.0000000009</v>
      </c>
      <c r="G17" s="637">
        <v>168218</v>
      </c>
      <c r="L17" s="1249"/>
    </row>
    <row r="18" spans="1:12" ht="20.100000000000001" customHeight="1" x14ac:dyDescent="0.2">
      <c r="A18" s="725" t="s">
        <v>116</v>
      </c>
      <c r="B18" s="636">
        <v>3359972</v>
      </c>
      <c r="C18" s="636">
        <v>3242645</v>
      </c>
      <c r="D18" s="636">
        <v>117327</v>
      </c>
      <c r="E18" s="636">
        <v>3318361.9999999995</v>
      </c>
      <c r="F18" s="637">
        <v>3209649</v>
      </c>
      <c r="G18" s="637">
        <v>108713</v>
      </c>
      <c r="L18" s="1249"/>
    </row>
    <row r="19" spans="1:12" ht="20.100000000000001" customHeight="1" x14ac:dyDescent="0.2">
      <c r="A19" s="725" t="s">
        <v>510</v>
      </c>
      <c r="B19" s="636">
        <v>1082227.9999999998</v>
      </c>
      <c r="C19" s="636">
        <v>1043824</v>
      </c>
      <c r="D19" s="636">
        <v>38404</v>
      </c>
      <c r="E19" s="636">
        <v>1102322</v>
      </c>
      <c r="F19" s="636">
        <v>1060631</v>
      </c>
      <c r="G19" s="637">
        <v>41690.999999999993</v>
      </c>
      <c r="L19" s="1249"/>
    </row>
    <row r="20" spans="1:12" ht="20.100000000000001" customHeight="1" x14ac:dyDescent="0.2">
      <c r="A20" s="725" t="s">
        <v>511</v>
      </c>
      <c r="B20" s="636">
        <v>754390.00000000012</v>
      </c>
      <c r="C20" s="636">
        <v>740043.00000000012</v>
      </c>
      <c r="D20" s="636">
        <v>14347.000000000002</v>
      </c>
      <c r="E20" s="636">
        <v>750656.99999999977</v>
      </c>
      <c r="F20" s="636">
        <v>737112.00000000012</v>
      </c>
      <c r="G20" s="637">
        <v>13545</v>
      </c>
      <c r="L20" s="1249"/>
    </row>
    <row r="21" spans="1:12" ht="20.100000000000001" customHeight="1" x14ac:dyDescent="0.2">
      <c r="A21" s="725" t="s">
        <v>122</v>
      </c>
      <c r="B21" s="636">
        <v>3668052.0000000009</v>
      </c>
      <c r="C21" s="636">
        <v>3516101.9999999991</v>
      </c>
      <c r="D21" s="636">
        <v>151950.00000000003</v>
      </c>
      <c r="E21" s="636">
        <v>3720310</v>
      </c>
      <c r="F21" s="637">
        <v>3579617.0000000009</v>
      </c>
      <c r="G21" s="637">
        <v>140693</v>
      </c>
      <c r="L21" s="1249"/>
    </row>
    <row r="22" spans="1:12" ht="20.100000000000001" customHeight="1" x14ac:dyDescent="0.2">
      <c r="A22" s="725" t="s">
        <v>512</v>
      </c>
      <c r="B22" s="636">
        <v>594401</v>
      </c>
      <c r="C22" s="636">
        <v>572120</v>
      </c>
      <c r="D22" s="636">
        <v>22280.999999999996</v>
      </c>
      <c r="E22" s="636">
        <v>598003.00000000012</v>
      </c>
      <c r="F22" s="637">
        <v>573821.99999999988</v>
      </c>
      <c r="G22" s="637">
        <v>24181</v>
      </c>
      <c r="L22" s="1249"/>
    </row>
    <row r="23" spans="1:12" ht="20.100000000000001" customHeight="1" x14ac:dyDescent="0.2">
      <c r="A23" s="725" t="s">
        <v>124</v>
      </c>
      <c r="B23" s="636">
        <v>1196621</v>
      </c>
      <c r="C23" s="636">
        <v>1142388</v>
      </c>
      <c r="D23" s="636">
        <v>54233</v>
      </c>
      <c r="E23" s="636">
        <v>1196743</v>
      </c>
      <c r="F23" s="637">
        <v>1128821</v>
      </c>
      <c r="G23" s="637">
        <v>67922</v>
      </c>
      <c r="L23" s="1249"/>
    </row>
    <row r="24" spans="1:12" ht="20.100000000000001" customHeight="1" x14ac:dyDescent="0.2">
      <c r="A24" s="725" t="s">
        <v>513</v>
      </c>
      <c r="B24" s="636">
        <v>697000</v>
      </c>
      <c r="C24" s="636">
        <v>637978.00000000012</v>
      </c>
      <c r="D24" s="636">
        <v>59021.999999999985</v>
      </c>
      <c r="E24" s="636">
        <v>680535.00000000012</v>
      </c>
      <c r="F24" s="636">
        <v>641171</v>
      </c>
      <c r="G24" s="637">
        <v>39364</v>
      </c>
      <c r="L24" s="1249"/>
    </row>
    <row r="25" spans="1:12" s="728" customFormat="1" ht="20.100000000000001" customHeight="1" x14ac:dyDescent="0.2">
      <c r="A25" s="705" t="s">
        <v>608</v>
      </c>
      <c r="B25" s="633">
        <v>47423852.999999985</v>
      </c>
      <c r="C25" s="633">
        <v>45472492.000000015</v>
      </c>
      <c r="D25" s="633">
        <v>1951360.9999999998</v>
      </c>
      <c r="E25" s="633">
        <v>47294799.999999993</v>
      </c>
      <c r="F25" s="633">
        <v>45352367.000000015</v>
      </c>
      <c r="G25" s="633">
        <v>1942433.0000000009</v>
      </c>
      <c r="L25" s="1249"/>
    </row>
    <row r="26" spans="1:12" ht="20.100000000000001" customHeight="1" x14ac:dyDescent="0.2">
      <c r="A26" s="725" t="s">
        <v>515</v>
      </c>
      <c r="B26" s="636">
        <v>1761573.9999999998</v>
      </c>
      <c r="C26" s="636">
        <v>1665093</v>
      </c>
      <c r="D26" s="636">
        <v>96481</v>
      </c>
      <c r="E26" s="636">
        <v>1760250.0000000005</v>
      </c>
      <c r="F26" s="636">
        <v>1667210.0000000002</v>
      </c>
      <c r="G26" s="638">
        <v>93040</v>
      </c>
      <c r="L26" s="1249"/>
    </row>
    <row r="27" spans="1:12" ht="20.100000000000001" customHeight="1" x14ac:dyDescent="0.2">
      <c r="A27" s="725" t="s">
        <v>119</v>
      </c>
      <c r="B27" s="636">
        <v>6587079.0000000009</v>
      </c>
      <c r="C27" s="636">
        <v>6131270.9999999991</v>
      </c>
      <c r="D27" s="636">
        <v>455808.00000000023</v>
      </c>
      <c r="E27" s="636">
        <v>6596706.9999999972</v>
      </c>
      <c r="F27" s="636">
        <v>6209731.0000000019</v>
      </c>
      <c r="G27" s="636">
        <v>386975.99999999994</v>
      </c>
      <c r="L27" s="1249"/>
    </row>
    <row r="28" spans="1:12" ht="20.100000000000001" customHeight="1" x14ac:dyDescent="0.2">
      <c r="A28" s="725" t="s">
        <v>123</v>
      </c>
      <c r="B28" s="636">
        <v>11955316</v>
      </c>
      <c r="C28" s="636">
        <v>11288277.999999996</v>
      </c>
      <c r="D28" s="636">
        <v>667038.00000000023</v>
      </c>
      <c r="E28" s="636">
        <v>11830918.000000002</v>
      </c>
      <c r="F28" s="636">
        <v>11221955.000000002</v>
      </c>
      <c r="G28" s="636">
        <v>608962.99999999988</v>
      </c>
      <c r="L28" s="1249"/>
    </row>
    <row r="29" spans="1:12" ht="20.100000000000001" customHeight="1" x14ac:dyDescent="0.2">
      <c r="A29" s="725" t="s">
        <v>127</v>
      </c>
      <c r="B29" s="636">
        <v>27119883.999999996</v>
      </c>
      <c r="C29" s="636">
        <v>26387849.999999989</v>
      </c>
      <c r="D29" s="636">
        <v>732034</v>
      </c>
      <c r="E29" s="636">
        <v>27106925</v>
      </c>
      <c r="F29" s="637">
        <v>26253471</v>
      </c>
      <c r="G29" s="637">
        <v>853454.00000000047</v>
      </c>
      <c r="L29" s="1249"/>
    </row>
    <row r="30" spans="1:12" s="728" customFormat="1" ht="20.100000000000001" customHeight="1" x14ac:dyDescent="0.2">
      <c r="A30" s="705" t="s">
        <v>609</v>
      </c>
      <c r="B30" s="633">
        <v>11790844.999999996</v>
      </c>
      <c r="C30" s="633">
        <v>11568432.000000004</v>
      </c>
      <c r="D30" s="633">
        <v>222413.00000000003</v>
      </c>
      <c r="E30" s="633">
        <v>11767524.000000004</v>
      </c>
      <c r="F30" s="633">
        <v>11517746.999999994</v>
      </c>
      <c r="G30" s="633">
        <v>249776.99999999997</v>
      </c>
      <c r="L30" s="1249"/>
    </row>
    <row r="31" spans="1:12" ht="20.100000000000001" customHeight="1" x14ac:dyDescent="0.2">
      <c r="A31" s="725" t="s">
        <v>121</v>
      </c>
      <c r="B31" s="636">
        <v>5160579.0000000019</v>
      </c>
      <c r="C31" s="636">
        <v>5040551</v>
      </c>
      <c r="D31" s="636">
        <v>120027.99999999999</v>
      </c>
      <c r="E31" s="636">
        <v>5129882.0000000009</v>
      </c>
      <c r="F31" s="637">
        <v>5000352</v>
      </c>
      <c r="G31" s="637">
        <v>129530.00000000001</v>
      </c>
      <c r="L31" s="1249"/>
    </row>
    <row r="32" spans="1:12" ht="20.100000000000001" customHeight="1" x14ac:dyDescent="0.2">
      <c r="A32" s="725" t="s">
        <v>130</v>
      </c>
      <c r="B32" s="636">
        <v>3953619</v>
      </c>
      <c r="C32" s="636">
        <v>3896100</v>
      </c>
      <c r="D32" s="636">
        <v>57518.999999999985</v>
      </c>
      <c r="E32" s="636">
        <v>3939023</v>
      </c>
      <c r="F32" s="637">
        <v>3870977</v>
      </c>
      <c r="G32" s="637">
        <v>68046.000000000015</v>
      </c>
      <c r="L32" s="1249"/>
    </row>
    <row r="33" spans="1:12" ht="20.100000000000001" customHeight="1" x14ac:dyDescent="0.2">
      <c r="A33" s="725" t="s">
        <v>126</v>
      </c>
      <c r="B33" s="636">
        <v>2676647</v>
      </c>
      <c r="C33" s="636">
        <v>2631781</v>
      </c>
      <c r="D33" s="636">
        <v>44866</v>
      </c>
      <c r="E33" s="636">
        <v>2698619</v>
      </c>
      <c r="F33" s="637">
        <v>2646418</v>
      </c>
      <c r="G33" s="637">
        <v>52200.999999999985</v>
      </c>
      <c r="L33" s="1249"/>
    </row>
    <row r="34" spans="1:12" s="728" customFormat="1" ht="20.100000000000001" customHeight="1" x14ac:dyDescent="0.2">
      <c r="A34" s="705" t="s">
        <v>610</v>
      </c>
      <c r="B34" s="633">
        <v>13026463.999999998</v>
      </c>
      <c r="C34" s="633">
        <v>12620939.999999998</v>
      </c>
      <c r="D34" s="633">
        <v>405524.00000000017</v>
      </c>
      <c r="E34" s="633">
        <v>13028725.999999994</v>
      </c>
      <c r="F34" s="633">
        <v>12647883.999999996</v>
      </c>
      <c r="G34" s="633">
        <v>380841.99999999971</v>
      </c>
      <c r="L34" s="1249"/>
    </row>
    <row r="35" spans="1:12" ht="20.100000000000001" customHeight="1" x14ac:dyDescent="0.2">
      <c r="A35" s="725" t="s">
        <v>117</v>
      </c>
      <c r="B35" s="636">
        <v>8841212.9999999981</v>
      </c>
      <c r="C35" s="636">
        <v>8547296.9999999981</v>
      </c>
      <c r="D35" s="636">
        <v>293916</v>
      </c>
      <c r="E35" s="636">
        <v>8873831</v>
      </c>
      <c r="F35" s="637">
        <v>8605979</v>
      </c>
      <c r="G35" s="637">
        <v>267851.99999999994</v>
      </c>
      <c r="L35" s="1249"/>
    </row>
    <row r="36" spans="1:12" ht="20.100000000000001" customHeight="1" x14ac:dyDescent="0.2">
      <c r="A36" s="725" t="s">
        <v>518</v>
      </c>
      <c r="B36" s="636">
        <v>1685900.9999999995</v>
      </c>
      <c r="C36" s="636">
        <v>1632721</v>
      </c>
      <c r="D36" s="636">
        <v>53179.999999999993</v>
      </c>
      <c r="E36" s="636">
        <v>1677291</v>
      </c>
      <c r="F36" s="636">
        <v>1615109.9999999995</v>
      </c>
      <c r="G36" s="637">
        <v>62181.000000000015</v>
      </c>
      <c r="L36" s="1249"/>
    </row>
    <row r="37" spans="1:12" ht="20.100000000000001" customHeight="1" x14ac:dyDescent="0.2">
      <c r="A37" s="725" t="s">
        <v>519</v>
      </c>
      <c r="B37" s="636">
        <v>1643467</v>
      </c>
      <c r="C37" s="636">
        <v>1606374</v>
      </c>
      <c r="D37" s="636">
        <v>37093</v>
      </c>
      <c r="E37" s="636">
        <v>1658196</v>
      </c>
      <c r="F37" s="636">
        <v>1625939</v>
      </c>
      <c r="G37" s="637">
        <v>32257</v>
      </c>
      <c r="L37" s="1249"/>
    </row>
    <row r="38" spans="1:12" ht="20.100000000000001" customHeight="1" thickBot="1" x14ac:dyDescent="0.25">
      <c r="A38" s="729" t="s">
        <v>118</v>
      </c>
      <c r="B38" s="640">
        <v>855882.99999999988</v>
      </c>
      <c r="C38" s="640">
        <v>834548</v>
      </c>
      <c r="D38" s="640">
        <v>21334.999999999996</v>
      </c>
      <c r="E38" s="640">
        <v>819408.00000000023</v>
      </c>
      <c r="F38" s="641">
        <v>800856.00000000012</v>
      </c>
      <c r="G38" s="641">
        <v>18552.000000000007</v>
      </c>
      <c r="L38" s="1249"/>
    </row>
    <row r="39" spans="1:12" s="730" customFormat="1" ht="15.95" customHeight="1" x14ac:dyDescent="0.2">
      <c r="A39" s="604" t="s">
        <v>501</v>
      </c>
      <c r="B39" s="624"/>
      <c r="C39" s="624"/>
      <c r="D39" s="624"/>
      <c r="E39" s="624"/>
      <c r="F39" s="624"/>
      <c r="G39" s="624"/>
      <c r="L39" s="1249"/>
    </row>
    <row r="40" spans="1:12" s="730" customFormat="1" ht="15.95" customHeight="1" x14ac:dyDescent="0.2">
      <c r="A40" s="626" t="s">
        <v>502</v>
      </c>
      <c r="B40" s="627"/>
      <c r="C40" s="627"/>
      <c r="D40" s="627"/>
      <c r="E40" s="627"/>
      <c r="F40" s="627"/>
      <c r="G40" s="627"/>
      <c r="L40" s="1249"/>
    </row>
    <row r="41" spans="1:12" s="730" customFormat="1" ht="35.1" customHeight="1" x14ac:dyDescent="0.2">
      <c r="A41" s="1408" t="s">
        <v>503</v>
      </c>
      <c r="B41" s="1408"/>
      <c r="C41" s="1408"/>
      <c r="D41" s="1408"/>
      <c r="E41" s="1408"/>
      <c r="F41" s="1408"/>
      <c r="G41" s="1408"/>
      <c r="L41" s="1249"/>
    </row>
    <row r="42" spans="1:12" ht="24.95" customHeight="1" x14ac:dyDescent="0.2">
      <c r="A42" s="707" t="s">
        <v>605</v>
      </c>
      <c r="B42" s="707"/>
    </row>
    <row r="43" spans="1:12" s="725" customFormat="1" ht="24.95" customHeight="1" thickBot="1" x14ac:dyDescent="0.3">
      <c r="A43" s="1448" t="s">
        <v>964</v>
      </c>
      <c r="B43" s="1448"/>
      <c r="C43" s="1448"/>
      <c r="D43" s="1448"/>
      <c r="E43" s="1448"/>
      <c r="F43" s="1448"/>
      <c r="G43" s="1448"/>
    </row>
    <row r="44" spans="1:12" s="725" customFormat="1" ht="20.100000000000001" customHeight="1" x14ac:dyDescent="0.25">
      <c r="A44" s="1449" t="s">
        <v>504</v>
      </c>
      <c r="B44" s="1452" t="s">
        <v>496</v>
      </c>
      <c r="C44" s="1453"/>
      <c r="D44" s="1439"/>
      <c r="E44" s="1440" t="s">
        <v>497</v>
      </c>
      <c r="F44" s="1441"/>
      <c r="G44" s="1441"/>
    </row>
    <row r="45" spans="1:12" ht="20.100000000000001" customHeight="1" x14ac:dyDescent="0.2">
      <c r="A45" s="1450"/>
      <c r="B45" s="1443" t="s">
        <v>15</v>
      </c>
      <c r="C45" s="1445" t="s">
        <v>498</v>
      </c>
      <c r="D45" s="1446"/>
      <c r="E45" s="1443" t="s">
        <v>15</v>
      </c>
      <c r="F45" s="1445" t="s">
        <v>498</v>
      </c>
      <c r="G45" s="1447"/>
    </row>
    <row r="46" spans="1:12" ht="20.100000000000001" customHeight="1" x14ac:dyDescent="0.2">
      <c r="A46" s="1451"/>
      <c r="B46" s="1444"/>
      <c r="C46" s="1153" t="s">
        <v>499</v>
      </c>
      <c r="D46" s="1153" t="s">
        <v>500</v>
      </c>
      <c r="E46" s="1444"/>
      <c r="F46" s="1153" t="s">
        <v>499</v>
      </c>
      <c r="G46" s="1152" t="s">
        <v>500</v>
      </c>
    </row>
    <row r="47" spans="1:12" ht="20.100000000000001" customHeight="1" x14ac:dyDescent="0.2">
      <c r="A47" s="726" t="s">
        <v>21</v>
      </c>
      <c r="B47" s="727">
        <f>SUM(B48,B56,B66,B71,B75)</f>
        <v>95251860.000000015</v>
      </c>
      <c r="C47" s="727">
        <f t="shared" ref="C47:G47" si="1">SUM(C48,C56,C66,C71,C75)</f>
        <v>91929351</v>
      </c>
      <c r="D47" s="727">
        <f t="shared" si="1"/>
        <v>3322508.9999999995</v>
      </c>
      <c r="E47" s="727">
        <f t="shared" si="1"/>
        <v>94453798.000000015</v>
      </c>
      <c r="F47" s="727">
        <f t="shared" si="1"/>
        <v>91139119</v>
      </c>
      <c r="G47" s="727">
        <f t="shared" si="1"/>
        <v>3314679</v>
      </c>
      <c r="H47" s="708"/>
    </row>
    <row r="48" spans="1:12" s="728" customFormat="1" ht="20.100000000000001" customHeight="1" x14ac:dyDescent="0.2">
      <c r="A48" s="705" t="s">
        <v>606</v>
      </c>
      <c r="B48" s="633">
        <f>SUM(B49:B55)</f>
        <v>5787826</v>
      </c>
      <c r="C48" s="633">
        <f t="shared" ref="C48:G48" si="2">SUM(C49:C55)</f>
        <v>5576164</v>
      </c>
      <c r="D48" s="633">
        <f t="shared" si="2"/>
        <v>211662</v>
      </c>
      <c r="E48" s="633">
        <f t="shared" si="2"/>
        <v>5647376.0000000009</v>
      </c>
      <c r="F48" s="633">
        <f t="shared" si="2"/>
        <v>5445690.0000000009</v>
      </c>
      <c r="G48" s="633">
        <f t="shared" si="2"/>
        <v>201686</v>
      </c>
      <c r="H48" s="731"/>
      <c r="I48" s="731"/>
      <c r="J48" s="731"/>
    </row>
    <row r="49" spans="1:10" ht="20.100000000000001" customHeight="1" x14ac:dyDescent="0.2">
      <c r="A49" s="725" t="s">
        <v>219</v>
      </c>
      <c r="B49" s="636">
        <v>236695.99999999997</v>
      </c>
      <c r="C49" s="636">
        <v>224068</v>
      </c>
      <c r="D49" s="636">
        <v>12627.999999999996</v>
      </c>
      <c r="E49" s="636">
        <v>230219</v>
      </c>
      <c r="F49" s="636">
        <v>219226</v>
      </c>
      <c r="G49" s="637">
        <v>10993</v>
      </c>
      <c r="H49" s="708"/>
      <c r="I49" s="708"/>
      <c r="J49" s="708"/>
    </row>
    <row r="50" spans="1:10" ht="20.100000000000001" customHeight="1" x14ac:dyDescent="0.2">
      <c r="A50" s="725" t="s">
        <v>220</v>
      </c>
      <c r="B50" s="636">
        <v>334649</v>
      </c>
      <c r="C50" s="636">
        <v>330229</v>
      </c>
      <c r="D50" s="636">
        <v>4420</v>
      </c>
      <c r="E50" s="636">
        <v>332581</v>
      </c>
      <c r="F50" s="637">
        <v>329120</v>
      </c>
      <c r="G50" s="637">
        <v>3461</v>
      </c>
      <c r="H50" s="708"/>
      <c r="I50" s="708"/>
      <c r="J50" s="708"/>
    </row>
    <row r="51" spans="1:10" ht="20.100000000000001" customHeight="1" x14ac:dyDescent="0.2">
      <c r="A51" s="725" t="s">
        <v>114</v>
      </c>
      <c r="B51" s="636">
        <v>1595790</v>
      </c>
      <c r="C51" s="636">
        <v>1503738.9999999993</v>
      </c>
      <c r="D51" s="636">
        <v>92051</v>
      </c>
      <c r="E51" s="636">
        <v>1561990.0000000005</v>
      </c>
      <c r="F51" s="637">
        <v>1471753.9999999998</v>
      </c>
      <c r="G51" s="637">
        <v>90236</v>
      </c>
      <c r="H51" s="708"/>
    </row>
    <row r="52" spans="1:10" ht="20.100000000000001" customHeight="1" x14ac:dyDescent="0.2">
      <c r="A52" s="725" t="s">
        <v>120</v>
      </c>
      <c r="B52" s="636">
        <v>2643254.9999999995</v>
      </c>
      <c r="C52" s="636">
        <v>2555455.0000000005</v>
      </c>
      <c r="D52" s="636">
        <v>87800</v>
      </c>
      <c r="E52" s="636">
        <v>2574635.0000000005</v>
      </c>
      <c r="F52" s="637">
        <v>2486298.0000000014</v>
      </c>
      <c r="G52" s="637">
        <v>88337</v>
      </c>
      <c r="H52" s="708"/>
    </row>
    <row r="53" spans="1:10" ht="20.100000000000001" customHeight="1" x14ac:dyDescent="0.2">
      <c r="A53" s="725" t="s">
        <v>506</v>
      </c>
      <c r="B53" s="636">
        <v>476204</v>
      </c>
      <c r="C53" s="636">
        <v>475073.00000000006</v>
      </c>
      <c r="D53" s="636">
        <v>1131</v>
      </c>
      <c r="E53" s="636">
        <v>457462</v>
      </c>
      <c r="F53" s="636">
        <v>455702.00000000006</v>
      </c>
      <c r="G53" s="636">
        <v>1760.0000000000002</v>
      </c>
      <c r="H53" s="708"/>
    </row>
    <row r="54" spans="1:10" ht="20.100000000000001" customHeight="1" x14ac:dyDescent="0.2">
      <c r="A54" s="725" t="s">
        <v>226</v>
      </c>
      <c r="B54" s="636">
        <v>174769</v>
      </c>
      <c r="C54" s="636">
        <v>172547</v>
      </c>
      <c r="D54" s="636">
        <v>2222</v>
      </c>
      <c r="E54" s="636">
        <v>172755</v>
      </c>
      <c r="F54" s="637">
        <v>171392</v>
      </c>
      <c r="G54" s="637">
        <v>1362.9999999999995</v>
      </c>
      <c r="H54" s="708"/>
    </row>
    <row r="55" spans="1:10" ht="20.100000000000001" customHeight="1" x14ac:dyDescent="0.2">
      <c r="A55" s="725" t="s">
        <v>507</v>
      </c>
      <c r="B55" s="636">
        <v>326463</v>
      </c>
      <c r="C55" s="636">
        <v>315053</v>
      </c>
      <c r="D55" s="636">
        <v>11410</v>
      </c>
      <c r="E55" s="636">
        <v>317734</v>
      </c>
      <c r="F55" s="636">
        <v>312198</v>
      </c>
      <c r="G55" s="637">
        <v>5536</v>
      </c>
      <c r="H55" s="708"/>
    </row>
    <row r="56" spans="1:10" s="728" customFormat="1" ht="20.100000000000001" customHeight="1" x14ac:dyDescent="0.2">
      <c r="A56" s="705" t="s">
        <v>607</v>
      </c>
      <c r="B56" s="633">
        <f>SUM(B57:B65)</f>
        <v>16863737</v>
      </c>
      <c r="C56" s="633">
        <f t="shared" ref="C56:G56" si="3">SUM(C57:C65)</f>
        <v>16200182</v>
      </c>
      <c r="D56" s="633">
        <f t="shared" si="3"/>
        <v>663554.99999999988</v>
      </c>
      <c r="E56" s="633">
        <f t="shared" si="3"/>
        <v>16508212.999999998</v>
      </c>
      <c r="F56" s="633">
        <f t="shared" si="3"/>
        <v>15799710</v>
      </c>
      <c r="G56" s="633">
        <f t="shared" si="3"/>
        <v>708503</v>
      </c>
      <c r="H56" s="731"/>
      <c r="I56" s="731"/>
      <c r="J56" s="731"/>
    </row>
    <row r="57" spans="1:10" ht="20.100000000000001" customHeight="1" x14ac:dyDescent="0.2">
      <c r="A57" s="725" t="s">
        <v>509</v>
      </c>
      <c r="B57" s="636">
        <v>994899</v>
      </c>
      <c r="C57" s="636">
        <v>919864.99999999988</v>
      </c>
      <c r="D57" s="636">
        <v>75034</v>
      </c>
      <c r="E57" s="636">
        <v>986444</v>
      </c>
      <c r="F57" s="636">
        <v>883810</v>
      </c>
      <c r="G57" s="637">
        <v>102634</v>
      </c>
      <c r="H57" s="708"/>
    </row>
    <row r="58" spans="1:10" ht="20.100000000000001" customHeight="1" x14ac:dyDescent="0.2">
      <c r="A58" s="725" t="s">
        <v>115</v>
      </c>
      <c r="B58" s="636">
        <v>4814548.0000000009</v>
      </c>
      <c r="C58" s="636">
        <v>4624525.0000000019</v>
      </c>
      <c r="D58" s="636">
        <v>190022.99999999997</v>
      </c>
      <c r="E58" s="636">
        <v>4520266.9999999991</v>
      </c>
      <c r="F58" s="637">
        <v>4299867</v>
      </c>
      <c r="G58" s="637">
        <v>220399.99999999997</v>
      </c>
      <c r="H58" s="708"/>
    </row>
    <row r="59" spans="1:10" ht="20.100000000000001" customHeight="1" x14ac:dyDescent="0.2">
      <c r="A59" s="725" t="s">
        <v>116</v>
      </c>
      <c r="B59" s="636">
        <v>3299174</v>
      </c>
      <c r="C59" s="636">
        <v>3222989.9999999991</v>
      </c>
      <c r="D59" s="636">
        <v>76184</v>
      </c>
      <c r="E59" s="636">
        <v>3254645.9999999991</v>
      </c>
      <c r="F59" s="637">
        <v>3176977</v>
      </c>
      <c r="G59" s="637">
        <v>77668.999999999985</v>
      </c>
      <c r="H59" s="708"/>
    </row>
    <row r="60" spans="1:10" ht="20.100000000000001" customHeight="1" x14ac:dyDescent="0.2">
      <c r="A60" s="725" t="s">
        <v>510</v>
      </c>
      <c r="B60" s="636">
        <v>1000171.9999999999</v>
      </c>
      <c r="C60" s="636">
        <v>970072.00000000012</v>
      </c>
      <c r="D60" s="636">
        <v>30099.999999999993</v>
      </c>
      <c r="E60" s="636">
        <v>1029579</v>
      </c>
      <c r="F60" s="636">
        <v>1005422</v>
      </c>
      <c r="G60" s="637">
        <v>24156.999999999996</v>
      </c>
      <c r="H60" s="708"/>
    </row>
    <row r="61" spans="1:10" ht="20.100000000000001" customHeight="1" x14ac:dyDescent="0.2">
      <c r="A61" s="725" t="s">
        <v>511</v>
      </c>
      <c r="B61" s="636">
        <v>791335</v>
      </c>
      <c r="C61" s="636">
        <v>783700</v>
      </c>
      <c r="D61" s="636">
        <v>7635</v>
      </c>
      <c r="E61" s="636">
        <v>789126</v>
      </c>
      <c r="F61" s="636">
        <v>780367</v>
      </c>
      <c r="G61" s="637">
        <v>8759</v>
      </c>
      <c r="H61" s="708"/>
    </row>
    <row r="62" spans="1:10" ht="20.100000000000001" customHeight="1" x14ac:dyDescent="0.2">
      <c r="A62" s="725" t="s">
        <v>122</v>
      </c>
      <c r="B62" s="636">
        <v>3450214</v>
      </c>
      <c r="C62" s="636">
        <v>3315216.0000000009</v>
      </c>
      <c r="D62" s="636">
        <v>134997.99999999994</v>
      </c>
      <c r="E62" s="636">
        <v>3434145</v>
      </c>
      <c r="F62" s="637">
        <v>3319138.0000000005</v>
      </c>
      <c r="G62" s="637">
        <v>115007.00000000001</v>
      </c>
      <c r="H62" s="708"/>
    </row>
    <row r="63" spans="1:10" ht="20.100000000000001" customHeight="1" x14ac:dyDescent="0.2">
      <c r="A63" s="725" t="s">
        <v>512</v>
      </c>
      <c r="B63" s="636">
        <v>615113</v>
      </c>
      <c r="C63" s="636">
        <v>588736</v>
      </c>
      <c r="D63" s="636">
        <v>26376.999999999996</v>
      </c>
      <c r="E63" s="636">
        <v>612415</v>
      </c>
      <c r="F63" s="637">
        <v>582803</v>
      </c>
      <c r="G63" s="637">
        <v>29612.000000000004</v>
      </c>
      <c r="H63" s="708"/>
    </row>
    <row r="64" spans="1:10" ht="20.100000000000001" customHeight="1" x14ac:dyDescent="0.2">
      <c r="A64" s="725" t="s">
        <v>124</v>
      </c>
      <c r="B64" s="636">
        <v>1252606</v>
      </c>
      <c r="C64" s="636">
        <v>1176745</v>
      </c>
      <c r="D64" s="636">
        <v>75861</v>
      </c>
      <c r="E64" s="636">
        <v>1247031</v>
      </c>
      <c r="F64" s="637">
        <v>1152764.0000000002</v>
      </c>
      <c r="G64" s="637">
        <v>94267</v>
      </c>
      <c r="H64" s="708"/>
    </row>
    <row r="65" spans="1:10" ht="20.100000000000001" customHeight="1" x14ac:dyDescent="0.2">
      <c r="A65" s="725" t="s">
        <v>513</v>
      </c>
      <c r="B65" s="636">
        <v>645676</v>
      </c>
      <c r="C65" s="636">
        <v>598333</v>
      </c>
      <c r="D65" s="636">
        <v>47343</v>
      </c>
      <c r="E65" s="636">
        <v>634560</v>
      </c>
      <c r="F65" s="636">
        <v>598562</v>
      </c>
      <c r="G65" s="637">
        <v>35998</v>
      </c>
      <c r="H65" s="708"/>
    </row>
    <row r="66" spans="1:10" s="728" customFormat="1" ht="20.100000000000001" customHeight="1" x14ac:dyDescent="0.2">
      <c r="A66" s="705" t="s">
        <v>608</v>
      </c>
      <c r="B66" s="633">
        <f>SUM(B67:B70)</f>
        <v>47119994.000000015</v>
      </c>
      <c r="C66" s="633">
        <f t="shared" ref="C66:G66" si="4">SUM(C67:C70)</f>
        <v>45264824</v>
      </c>
      <c r="D66" s="633">
        <f t="shared" si="4"/>
        <v>1855169.9999999995</v>
      </c>
      <c r="E66" s="633">
        <f t="shared" si="4"/>
        <v>46967536.000000015</v>
      </c>
      <c r="F66" s="633">
        <f t="shared" si="4"/>
        <v>45135619</v>
      </c>
      <c r="G66" s="633">
        <f t="shared" si="4"/>
        <v>1831917</v>
      </c>
      <c r="H66" s="731"/>
      <c r="I66" s="731"/>
      <c r="J66" s="731"/>
    </row>
    <row r="67" spans="1:10" ht="20.100000000000001" customHeight="1" x14ac:dyDescent="0.2">
      <c r="A67" s="725" t="s">
        <v>515</v>
      </c>
      <c r="B67" s="636">
        <v>1800344.0000000002</v>
      </c>
      <c r="C67" s="636">
        <v>1714275</v>
      </c>
      <c r="D67" s="636">
        <v>86069</v>
      </c>
      <c r="E67" s="636">
        <v>1783530.9999999998</v>
      </c>
      <c r="F67" s="636">
        <v>1689090.9999999998</v>
      </c>
      <c r="G67" s="638">
        <v>94439.999999999971</v>
      </c>
      <c r="H67" s="708"/>
      <c r="I67" s="708"/>
      <c r="J67" s="708"/>
    </row>
    <row r="68" spans="1:10" ht="20.100000000000001" customHeight="1" x14ac:dyDescent="0.2">
      <c r="A68" s="725" t="s">
        <v>119</v>
      </c>
      <c r="B68" s="636">
        <v>6655111</v>
      </c>
      <c r="C68" s="636">
        <v>6305141.9999999991</v>
      </c>
      <c r="D68" s="636">
        <v>349969.00000000006</v>
      </c>
      <c r="E68" s="636">
        <v>6553800</v>
      </c>
      <c r="F68" s="636">
        <v>6189789.9999999981</v>
      </c>
      <c r="G68" s="636">
        <v>364010.00000000023</v>
      </c>
      <c r="H68" s="708"/>
      <c r="I68" s="708"/>
      <c r="J68" s="708"/>
    </row>
    <row r="69" spans="1:10" ht="20.100000000000001" customHeight="1" x14ac:dyDescent="0.2">
      <c r="A69" s="725" t="s">
        <v>123</v>
      </c>
      <c r="B69" s="636">
        <v>11562316.000000006</v>
      </c>
      <c r="C69" s="636">
        <v>10906504.999999998</v>
      </c>
      <c r="D69" s="636">
        <v>655810.99999999977</v>
      </c>
      <c r="E69" s="636">
        <v>11504651</v>
      </c>
      <c r="F69" s="636">
        <v>10869702.999999994</v>
      </c>
      <c r="G69" s="636">
        <v>634948</v>
      </c>
      <c r="H69" s="708"/>
      <c r="I69" s="708"/>
      <c r="J69" s="708"/>
    </row>
    <row r="70" spans="1:10" ht="20.100000000000001" customHeight="1" x14ac:dyDescent="0.2">
      <c r="A70" s="725" t="s">
        <v>127</v>
      </c>
      <c r="B70" s="636">
        <v>27102223.000000004</v>
      </c>
      <c r="C70" s="636">
        <v>26338902</v>
      </c>
      <c r="D70" s="636">
        <v>763320.99999999988</v>
      </c>
      <c r="E70" s="636">
        <v>27125554.000000011</v>
      </c>
      <c r="F70" s="637">
        <v>26387035.000000004</v>
      </c>
      <c r="G70" s="637">
        <v>738518.99999999965</v>
      </c>
      <c r="H70" s="708"/>
      <c r="I70" s="708"/>
      <c r="J70" s="708"/>
    </row>
    <row r="71" spans="1:10" s="728" customFormat="1" ht="20.100000000000001" customHeight="1" x14ac:dyDescent="0.2">
      <c r="A71" s="705" t="s">
        <v>609</v>
      </c>
      <c r="B71" s="633">
        <f>SUM(B72:B74)</f>
        <v>11930213.000000002</v>
      </c>
      <c r="C71" s="633">
        <f t="shared" ref="C71:G71" si="5">SUM(C72:C74)</f>
        <v>11701621</v>
      </c>
      <c r="D71" s="633">
        <f t="shared" si="5"/>
        <v>228592</v>
      </c>
      <c r="E71" s="633">
        <f t="shared" si="5"/>
        <v>11812169</v>
      </c>
      <c r="F71" s="633">
        <f t="shared" si="5"/>
        <v>11538599</v>
      </c>
      <c r="G71" s="633">
        <f t="shared" si="5"/>
        <v>273570</v>
      </c>
      <c r="H71" s="731"/>
      <c r="I71" s="731"/>
      <c r="J71" s="731"/>
    </row>
    <row r="72" spans="1:10" ht="20.100000000000001" customHeight="1" x14ac:dyDescent="0.2">
      <c r="A72" s="725" t="s">
        <v>121</v>
      </c>
      <c r="B72" s="636">
        <v>5149203</v>
      </c>
      <c r="C72" s="636">
        <v>5044417</v>
      </c>
      <c r="D72" s="636">
        <v>104786.00000000001</v>
      </c>
      <c r="E72" s="636">
        <v>5084390.9999999991</v>
      </c>
      <c r="F72" s="637">
        <v>4967938</v>
      </c>
      <c r="G72" s="637">
        <v>116453.00000000001</v>
      </c>
      <c r="H72" s="708"/>
      <c r="I72" s="708"/>
      <c r="J72" s="708"/>
    </row>
    <row r="73" spans="1:10" ht="20.100000000000001" customHeight="1" x14ac:dyDescent="0.2">
      <c r="A73" s="725" t="s">
        <v>130</v>
      </c>
      <c r="B73" s="636">
        <v>3968484.9999999991</v>
      </c>
      <c r="C73" s="636">
        <v>3900702</v>
      </c>
      <c r="D73" s="636">
        <v>67782.999999999971</v>
      </c>
      <c r="E73" s="636">
        <v>3934464</v>
      </c>
      <c r="F73" s="637">
        <v>3850519.0000000005</v>
      </c>
      <c r="G73" s="637">
        <v>83945</v>
      </c>
      <c r="H73" s="708"/>
      <c r="I73" s="708"/>
      <c r="J73" s="708"/>
    </row>
    <row r="74" spans="1:10" ht="20.100000000000001" customHeight="1" x14ac:dyDescent="0.2">
      <c r="A74" s="725" t="s">
        <v>126</v>
      </c>
      <c r="B74" s="636">
        <v>2812525.0000000014</v>
      </c>
      <c r="C74" s="636">
        <v>2756502.0000000009</v>
      </c>
      <c r="D74" s="636">
        <v>56023</v>
      </c>
      <c r="E74" s="636">
        <v>2793313.9999999991</v>
      </c>
      <c r="F74" s="637">
        <v>2720141.9999999995</v>
      </c>
      <c r="G74" s="637">
        <v>73172</v>
      </c>
      <c r="H74" s="708"/>
      <c r="I74" s="708"/>
      <c r="J74" s="708"/>
    </row>
    <row r="75" spans="1:10" s="728" customFormat="1" ht="20.100000000000001" customHeight="1" x14ac:dyDescent="0.2">
      <c r="A75" s="705" t="s">
        <v>610</v>
      </c>
      <c r="B75" s="633">
        <f>SUM(B76:B79)</f>
        <v>13550090</v>
      </c>
      <c r="C75" s="633">
        <f t="shared" ref="C75:G75" si="6">SUM(C76:C79)</f>
        <v>13186560</v>
      </c>
      <c r="D75" s="633">
        <f t="shared" si="6"/>
        <v>363530</v>
      </c>
      <c r="E75" s="633">
        <f t="shared" si="6"/>
        <v>13518504</v>
      </c>
      <c r="F75" s="633">
        <f t="shared" si="6"/>
        <v>13219501</v>
      </c>
      <c r="G75" s="633">
        <f t="shared" si="6"/>
        <v>299003</v>
      </c>
      <c r="H75" s="731"/>
      <c r="I75" s="731"/>
      <c r="J75" s="731"/>
    </row>
    <row r="76" spans="1:10" ht="20.100000000000001" customHeight="1" x14ac:dyDescent="0.2">
      <c r="A76" s="725" t="s">
        <v>117</v>
      </c>
      <c r="B76" s="636">
        <v>9425272</v>
      </c>
      <c r="C76" s="636">
        <v>9156558</v>
      </c>
      <c r="D76" s="636">
        <v>268714</v>
      </c>
      <c r="E76" s="636">
        <v>9431753</v>
      </c>
      <c r="F76" s="637">
        <v>9238130</v>
      </c>
      <c r="G76" s="637">
        <v>193623</v>
      </c>
      <c r="H76" s="708"/>
      <c r="I76" s="708"/>
      <c r="J76" s="708"/>
    </row>
    <row r="77" spans="1:10" ht="20.100000000000001" customHeight="1" x14ac:dyDescent="0.2">
      <c r="A77" s="725" t="s">
        <v>518</v>
      </c>
      <c r="B77" s="636">
        <v>1664862</v>
      </c>
      <c r="C77" s="636">
        <v>1609596</v>
      </c>
      <c r="D77" s="636">
        <v>55266</v>
      </c>
      <c r="E77" s="636">
        <v>1647428.0000000002</v>
      </c>
      <c r="F77" s="636">
        <v>1583743</v>
      </c>
      <c r="G77" s="637">
        <v>63685.000000000007</v>
      </c>
      <c r="H77" s="708"/>
      <c r="I77" s="708"/>
      <c r="J77" s="708"/>
    </row>
    <row r="78" spans="1:10" ht="20.100000000000001" customHeight="1" x14ac:dyDescent="0.2">
      <c r="A78" s="725" t="s">
        <v>519</v>
      </c>
      <c r="B78" s="636">
        <v>1652682.9999999998</v>
      </c>
      <c r="C78" s="636">
        <v>1621845</v>
      </c>
      <c r="D78" s="636">
        <v>30837.999999999996</v>
      </c>
      <c r="E78" s="636">
        <v>1655606</v>
      </c>
      <c r="F78" s="636">
        <v>1623080</v>
      </c>
      <c r="G78" s="637">
        <v>32526</v>
      </c>
      <c r="H78" s="708"/>
      <c r="I78" s="708"/>
      <c r="J78" s="708"/>
    </row>
    <row r="79" spans="1:10" ht="20.100000000000001" customHeight="1" thickBot="1" x14ac:dyDescent="0.25">
      <c r="A79" s="729" t="s">
        <v>118</v>
      </c>
      <c r="B79" s="640">
        <v>807273.00000000012</v>
      </c>
      <c r="C79" s="640">
        <v>798561</v>
      </c>
      <c r="D79" s="640">
        <v>8712</v>
      </c>
      <c r="E79" s="640">
        <v>783717</v>
      </c>
      <c r="F79" s="641">
        <v>774548.00000000012</v>
      </c>
      <c r="G79" s="641">
        <v>9169</v>
      </c>
      <c r="H79" s="708"/>
      <c r="I79" s="708"/>
      <c r="J79" s="708"/>
    </row>
    <row r="80" spans="1:10" s="730" customFormat="1" ht="15.95" customHeight="1" x14ac:dyDescent="0.25">
      <c r="A80" s="604" t="s">
        <v>501</v>
      </c>
      <c r="B80" s="624"/>
      <c r="C80" s="624"/>
      <c r="D80" s="624"/>
      <c r="E80" s="624"/>
      <c r="F80" s="624"/>
      <c r="G80" s="624"/>
      <c r="H80" s="720"/>
      <c r="I80" s="720"/>
      <c r="J80" s="720"/>
    </row>
    <row r="81" spans="1:8" s="730" customFormat="1" ht="15.95" customHeight="1" x14ac:dyDescent="0.25">
      <c r="A81" s="626" t="s">
        <v>502</v>
      </c>
      <c r="B81" s="627"/>
      <c r="C81" s="627"/>
      <c r="D81" s="627"/>
      <c r="E81" s="627"/>
      <c r="F81" s="627"/>
      <c r="G81" s="627"/>
    </row>
    <row r="82" spans="1:8" ht="35.1" customHeight="1" x14ac:dyDescent="0.2">
      <c r="A82" s="1408" t="s">
        <v>503</v>
      </c>
      <c r="B82" s="1408"/>
      <c r="C82" s="1408"/>
      <c r="D82" s="1408"/>
      <c r="E82" s="1408"/>
      <c r="F82" s="1408"/>
      <c r="G82" s="1408"/>
      <c r="H82" s="708"/>
    </row>
    <row r="83" spans="1:8" ht="20.100000000000001" customHeight="1" x14ac:dyDescent="0.2">
      <c r="A83" s="732"/>
      <c r="H83" s="708"/>
    </row>
  </sheetData>
  <mergeCells count="18">
    <mergeCell ref="A2:G2"/>
    <mergeCell ref="A3:A5"/>
    <mergeCell ref="B3:D3"/>
    <mergeCell ref="E3:G3"/>
    <mergeCell ref="B4:B5"/>
    <mergeCell ref="C4:D4"/>
    <mergeCell ref="E4:E5"/>
    <mergeCell ref="F4:G4"/>
    <mergeCell ref="A82:G82"/>
    <mergeCell ref="A41:G41"/>
    <mergeCell ref="A43:G43"/>
    <mergeCell ref="A44:A46"/>
    <mergeCell ref="B44:D44"/>
    <mergeCell ref="E44:G44"/>
    <mergeCell ref="B45:B46"/>
    <mergeCell ref="C45:D45"/>
    <mergeCell ref="E45:E46"/>
    <mergeCell ref="F45:G45"/>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1" max="16383" man="1"/>
    <brk id="119"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8">
    <tabColor rgb="FF92D050"/>
  </sheetPr>
  <dimension ref="A1:II590"/>
  <sheetViews>
    <sheetView showGridLines="0" showZeros="0" zoomScaleNormal="100" zoomScaleSheetLayoutView="75" workbookViewId="0"/>
  </sheetViews>
  <sheetFormatPr defaultColWidth="11.42578125" defaultRowHeight="20.100000000000001" customHeight="1" x14ac:dyDescent="0.2"/>
  <cols>
    <col min="1" max="1" width="64" style="706" customWidth="1"/>
    <col min="2" max="7" width="18.7109375" style="706" customWidth="1"/>
    <col min="8" max="8" width="11.42578125" style="708" customWidth="1"/>
    <col min="9" max="244" width="11.42578125" style="706"/>
    <col min="245" max="245" width="54.7109375" style="706" customWidth="1"/>
    <col min="246" max="251" width="20.5703125" style="706" customWidth="1"/>
    <col min="252" max="252" width="11.42578125" style="706" customWidth="1"/>
    <col min="253" max="500" width="11.42578125" style="706"/>
    <col min="501" max="501" width="54.7109375" style="706" customWidth="1"/>
    <col min="502" max="507" width="20.5703125" style="706" customWidth="1"/>
    <col min="508" max="508" width="11.42578125" style="706" customWidth="1"/>
    <col min="509" max="756" width="11.42578125" style="706"/>
    <col min="757" max="757" width="54.7109375" style="706" customWidth="1"/>
    <col min="758" max="763" width="20.5703125" style="706" customWidth="1"/>
    <col min="764" max="764" width="11.42578125" style="706" customWidth="1"/>
    <col min="765" max="1012" width="11.42578125" style="706"/>
    <col min="1013" max="1013" width="54.7109375" style="706" customWidth="1"/>
    <col min="1014" max="1019" width="20.5703125" style="706" customWidth="1"/>
    <col min="1020" max="1020" width="11.42578125" style="706" customWidth="1"/>
    <col min="1021" max="1268" width="11.42578125" style="706"/>
    <col min="1269" max="1269" width="54.7109375" style="706" customWidth="1"/>
    <col min="1270" max="1275" width="20.5703125" style="706" customWidth="1"/>
    <col min="1276" max="1276" width="11.42578125" style="706" customWidth="1"/>
    <col min="1277" max="1524" width="11.42578125" style="706"/>
    <col min="1525" max="1525" width="54.7109375" style="706" customWidth="1"/>
    <col min="1526" max="1531" width="20.5703125" style="706" customWidth="1"/>
    <col min="1532" max="1532" width="11.42578125" style="706" customWidth="1"/>
    <col min="1533" max="1780" width="11.42578125" style="706"/>
    <col min="1781" max="1781" width="54.7109375" style="706" customWidth="1"/>
    <col min="1782" max="1787" width="20.5703125" style="706" customWidth="1"/>
    <col min="1788" max="1788" width="11.42578125" style="706" customWidth="1"/>
    <col min="1789" max="2036" width="11.42578125" style="706"/>
    <col min="2037" max="2037" width="54.7109375" style="706" customWidth="1"/>
    <col min="2038" max="2043" width="20.5703125" style="706" customWidth="1"/>
    <col min="2044" max="2044" width="11.42578125" style="706" customWidth="1"/>
    <col min="2045" max="2292" width="11.42578125" style="706"/>
    <col min="2293" max="2293" width="54.7109375" style="706" customWidth="1"/>
    <col min="2294" max="2299" width="20.5703125" style="706" customWidth="1"/>
    <col min="2300" max="2300" width="11.42578125" style="706" customWidth="1"/>
    <col min="2301" max="2548" width="11.42578125" style="706"/>
    <col min="2549" max="2549" width="54.7109375" style="706" customWidth="1"/>
    <col min="2550" max="2555" width="20.5703125" style="706" customWidth="1"/>
    <col min="2556" max="2556" width="11.42578125" style="706" customWidth="1"/>
    <col min="2557" max="2804" width="11.42578125" style="706"/>
    <col min="2805" max="2805" width="54.7109375" style="706" customWidth="1"/>
    <col min="2806" max="2811" width="20.5703125" style="706" customWidth="1"/>
    <col min="2812" max="2812" width="11.42578125" style="706" customWidth="1"/>
    <col min="2813" max="3060" width="11.42578125" style="706"/>
    <col min="3061" max="3061" width="54.7109375" style="706" customWidth="1"/>
    <col min="3062" max="3067" width="20.5703125" style="706" customWidth="1"/>
    <col min="3068" max="3068" width="11.42578125" style="706" customWidth="1"/>
    <col min="3069" max="3316" width="11.42578125" style="706"/>
    <col min="3317" max="3317" width="54.7109375" style="706" customWidth="1"/>
    <col min="3318" max="3323" width="20.5703125" style="706" customWidth="1"/>
    <col min="3324" max="3324" width="11.42578125" style="706" customWidth="1"/>
    <col min="3325" max="3572" width="11.42578125" style="706"/>
    <col min="3573" max="3573" width="54.7109375" style="706" customWidth="1"/>
    <col min="3574" max="3579" width="20.5703125" style="706" customWidth="1"/>
    <col min="3580" max="3580" width="11.42578125" style="706" customWidth="1"/>
    <col min="3581" max="3828" width="11.42578125" style="706"/>
    <col min="3829" max="3829" width="54.7109375" style="706" customWidth="1"/>
    <col min="3830" max="3835" width="20.5703125" style="706" customWidth="1"/>
    <col min="3836" max="3836" width="11.42578125" style="706" customWidth="1"/>
    <col min="3837" max="4084" width="11.42578125" style="706"/>
    <col min="4085" max="4085" width="54.7109375" style="706" customWidth="1"/>
    <col min="4086" max="4091" width="20.5703125" style="706" customWidth="1"/>
    <col min="4092" max="4092" width="11.42578125" style="706" customWidth="1"/>
    <col min="4093" max="4340" width="11.42578125" style="706"/>
    <col min="4341" max="4341" width="54.7109375" style="706" customWidth="1"/>
    <col min="4342" max="4347" width="20.5703125" style="706" customWidth="1"/>
    <col min="4348" max="4348" width="11.42578125" style="706" customWidth="1"/>
    <col min="4349" max="4596" width="11.42578125" style="706"/>
    <col min="4597" max="4597" width="54.7109375" style="706" customWidth="1"/>
    <col min="4598" max="4603" width="20.5703125" style="706" customWidth="1"/>
    <col min="4604" max="4604" width="11.42578125" style="706" customWidth="1"/>
    <col min="4605" max="4852" width="11.42578125" style="706"/>
    <col min="4853" max="4853" width="54.7109375" style="706" customWidth="1"/>
    <col min="4854" max="4859" width="20.5703125" style="706" customWidth="1"/>
    <col min="4860" max="4860" width="11.42578125" style="706" customWidth="1"/>
    <col min="4861" max="5108" width="11.42578125" style="706"/>
    <col min="5109" max="5109" width="54.7109375" style="706" customWidth="1"/>
    <col min="5110" max="5115" width="20.5703125" style="706" customWidth="1"/>
    <col min="5116" max="5116" width="11.42578125" style="706" customWidth="1"/>
    <col min="5117" max="5364" width="11.42578125" style="706"/>
    <col min="5365" max="5365" width="54.7109375" style="706" customWidth="1"/>
    <col min="5366" max="5371" width="20.5703125" style="706" customWidth="1"/>
    <col min="5372" max="5372" width="11.42578125" style="706" customWidth="1"/>
    <col min="5373" max="5620" width="11.42578125" style="706"/>
    <col min="5621" max="5621" width="54.7109375" style="706" customWidth="1"/>
    <col min="5622" max="5627" width="20.5703125" style="706" customWidth="1"/>
    <col min="5628" max="5628" width="11.42578125" style="706" customWidth="1"/>
    <col min="5629" max="5876" width="11.42578125" style="706"/>
    <col min="5877" max="5877" width="54.7109375" style="706" customWidth="1"/>
    <col min="5878" max="5883" width="20.5703125" style="706" customWidth="1"/>
    <col min="5884" max="5884" width="11.42578125" style="706" customWidth="1"/>
    <col min="5885" max="6132" width="11.42578125" style="706"/>
    <col min="6133" max="6133" width="54.7109375" style="706" customWidth="1"/>
    <col min="6134" max="6139" width="20.5703125" style="706" customWidth="1"/>
    <col min="6140" max="6140" width="11.42578125" style="706" customWidth="1"/>
    <col min="6141" max="6388" width="11.42578125" style="706"/>
    <col min="6389" max="6389" width="54.7109375" style="706" customWidth="1"/>
    <col min="6390" max="6395" width="20.5703125" style="706" customWidth="1"/>
    <col min="6396" max="6396" width="11.42578125" style="706" customWidth="1"/>
    <col min="6397" max="6644" width="11.42578125" style="706"/>
    <col min="6645" max="6645" width="54.7109375" style="706" customWidth="1"/>
    <col min="6646" max="6651" width="20.5703125" style="706" customWidth="1"/>
    <col min="6652" max="6652" width="11.42578125" style="706" customWidth="1"/>
    <col min="6653" max="6900" width="11.42578125" style="706"/>
    <col min="6901" max="6901" width="54.7109375" style="706" customWidth="1"/>
    <col min="6902" max="6907" width="20.5703125" style="706" customWidth="1"/>
    <col min="6908" max="6908" width="11.42578125" style="706" customWidth="1"/>
    <col min="6909" max="7156" width="11.42578125" style="706"/>
    <col min="7157" max="7157" width="54.7109375" style="706" customWidth="1"/>
    <col min="7158" max="7163" width="20.5703125" style="706" customWidth="1"/>
    <col min="7164" max="7164" width="11.42578125" style="706" customWidth="1"/>
    <col min="7165" max="7412" width="11.42578125" style="706"/>
    <col min="7413" max="7413" width="54.7109375" style="706" customWidth="1"/>
    <col min="7414" max="7419" width="20.5703125" style="706" customWidth="1"/>
    <col min="7420" max="7420" width="11.42578125" style="706" customWidth="1"/>
    <col min="7421" max="7668" width="11.42578125" style="706"/>
    <col min="7669" max="7669" width="54.7109375" style="706" customWidth="1"/>
    <col min="7670" max="7675" width="20.5703125" style="706" customWidth="1"/>
    <col min="7676" max="7676" width="11.42578125" style="706" customWidth="1"/>
    <col min="7677" max="7924" width="11.42578125" style="706"/>
    <col min="7925" max="7925" width="54.7109375" style="706" customWidth="1"/>
    <col min="7926" max="7931" width="20.5703125" style="706" customWidth="1"/>
    <col min="7932" max="7932" width="11.42578125" style="706" customWidth="1"/>
    <col min="7933" max="8180" width="11.42578125" style="706"/>
    <col min="8181" max="8181" width="54.7109375" style="706" customWidth="1"/>
    <col min="8182" max="8187" width="20.5703125" style="706" customWidth="1"/>
    <col min="8188" max="8188" width="11.42578125" style="706" customWidth="1"/>
    <col min="8189" max="8436" width="11.42578125" style="706"/>
    <col min="8437" max="8437" width="54.7109375" style="706" customWidth="1"/>
    <col min="8438" max="8443" width="20.5703125" style="706" customWidth="1"/>
    <col min="8444" max="8444" width="11.42578125" style="706" customWidth="1"/>
    <col min="8445" max="8692" width="11.42578125" style="706"/>
    <col min="8693" max="8693" width="54.7109375" style="706" customWidth="1"/>
    <col min="8694" max="8699" width="20.5703125" style="706" customWidth="1"/>
    <col min="8700" max="8700" width="11.42578125" style="706" customWidth="1"/>
    <col min="8701" max="8948" width="11.42578125" style="706"/>
    <col min="8949" max="8949" width="54.7109375" style="706" customWidth="1"/>
    <col min="8950" max="8955" width="20.5703125" style="706" customWidth="1"/>
    <col min="8956" max="8956" width="11.42578125" style="706" customWidth="1"/>
    <col min="8957" max="9204" width="11.42578125" style="706"/>
    <col min="9205" max="9205" width="54.7109375" style="706" customWidth="1"/>
    <col min="9206" max="9211" width="20.5703125" style="706" customWidth="1"/>
    <col min="9212" max="9212" width="11.42578125" style="706" customWidth="1"/>
    <col min="9213" max="9460" width="11.42578125" style="706"/>
    <col min="9461" max="9461" width="54.7109375" style="706" customWidth="1"/>
    <col min="9462" max="9467" width="20.5703125" style="706" customWidth="1"/>
    <col min="9468" max="9468" width="11.42578125" style="706" customWidth="1"/>
    <col min="9469" max="9716" width="11.42578125" style="706"/>
    <col min="9717" max="9717" width="54.7109375" style="706" customWidth="1"/>
    <col min="9718" max="9723" width="20.5703125" style="706" customWidth="1"/>
    <col min="9724" max="9724" width="11.42578125" style="706" customWidth="1"/>
    <col min="9725" max="9972" width="11.42578125" style="706"/>
    <col min="9973" max="9973" width="54.7109375" style="706" customWidth="1"/>
    <col min="9974" max="9979" width="20.5703125" style="706" customWidth="1"/>
    <col min="9980" max="9980" width="11.42578125" style="706" customWidth="1"/>
    <col min="9981" max="10228" width="11.42578125" style="706"/>
    <col min="10229" max="10229" width="54.7109375" style="706" customWidth="1"/>
    <col min="10230" max="10235" width="20.5703125" style="706" customWidth="1"/>
    <col min="10236" max="10236" width="11.42578125" style="706" customWidth="1"/>
    <col min="10237" max="10484" width="11.42578125" style="706"/>
    <col min="10485" max="10485" width="54.7109375" style="706" customWidth="1"/>
    <col min="10486" max="10491" width="20.5703125" style="706" customWidth="1"/>
    <col min="10492" max="10492" width="11.42578125" style="706" customWidth="1"/>
    <col min="10493" max="10740" width="11.42578125" style="706"/>
    <col min="10741" max="10741" width="54.7109375" style="706" customWidth="1"/>
    <col min="10742" max="10747" width="20.5703125" style="706" customWidth="1"/>
    <col min="10748" max="10748" width="11.42578125" style="706" customWidth="1"/>
    <col min="10749" max="10996" width="11.42578125" style="706"/>
    <col min="10997" max="10997" width="54.7109375" style="706" customWidth="1"/>
    <col min="10998" max="11003" width="20.5703125" style="706" customWidth="1"/>
    <col min="11004" max="11004" width="11.42578125" style="706" customWidth="1"/>
    <col min="11005" max="11252" width="11.42578125" style="706"/>
    <col min="11253" max="11253" width="54.7109375" style="706" customWidth="1"/>
    <col min="11254" max="11259" width="20.5703125" style="706" customWidth="1"/>
    <col min="11260" max="11260" width="11.42578125" style="706" customWidth="1"/>
    <col min="11261" max="11508" width="11.42578125" style="706"/>
    <col min="11509" max="11509" width="54.7109375" style="706" customWidth="1"/>
    <col min="11510" max="11515" width="20.5703125" style="706" customWidth="1"/>
    <col min="11516" max="11516" width="11.42578125" style="706" customWidth="1"/>
    <col min="11517" max="11764" width="11.42578125" style="706"/>
    <col min="11765" max="11765" width="54.7109375" style="706" customWidth="1"/>
    <col min="11766" max="11771" width="20.5703125" style="706" customWidth="1"/>
    <col min="11772" max="11772" width="11.42578125" style="706" customWidth="1"/>
    <col min="11773" max="12020" width="11.42578125" style="706"/>
    <col min="12021" max="12021" width="54.7109375" style="706" customWidth="1"/>
    <col min="12022" max="12027" width="20.5703125" style="706" customWidth="1"/>
    <col min="12028" max="12028" width="11.42578125" style="706" customWidth="1"/>
    <col min="12029" max="12276" width="11.42578125" style="706"/>
    <col min="12277" max="12277" width="54.7109375" style="706" customWidth="1"/>
    <col min="12278" max="12283" width="20.5703125" style="706" customWidth="1"/>
    <col min="12284" max="12284" width="11.42578125" style="706" customWidth="1"/>
    <col min="12285" max="12532" width="11.42578125" style="706"/>
    <col min="12533" max="12533" width="54.7109375" style="706" customWidth="1"/>
    <col min="12534" max="12539" width="20.5703125" style="706" customWidth="1"/>
    <col min="12540" max="12540" width="11.42578125" style="706" customWidth="1"/>
    <col min="12541" max="12788" width="11.42578125" style="706"/>
    <col min="12789" max="12789" width="54.7109375" style="706" customWidth="1"/>
    <col min="12790" max="12795" width="20.5703125" style="706" customWidth="1"/>
    <col min="12796" max="12796" width="11.42578125" style="706" customWidth="1"/>
    <col min="12797" max="13044" width="11.42578125" style="706"/>
    <col min="13045" max="13045" width="54.7109375" style="706" customWidth="1"/>
    <col min="13046" max="13051" width="20.5703125" style="706" customWidth="1"/>
    <col min="13052" max="13052" width="11.42578125" style="706" customWidth="1"/>
    <col min="13053" max="13300" width="11.42578125" style="706"/>
    <col min="13301" max="13301" width="54.7109375" style="706" customWidth="1"/>
    <col min="13302" max="13307" width="20.5703125" style="706" customWidth="1"/>
    <col min="13308" max="13308" width="11.42578125" style="706" customWidth="1"/>
    <col min="13309" max="13556" width="11.42578125" style="706"/>
    <col min="13557" max="13557" width="54.7109375" style="706" customWidth="1"/>
    <col min="13558" max="13563" width="20.5703125" style="706" customWidth="1"/>
    <col min="13564" max="13564" width="11.42578125" style="706" customWidth="1"/>
    <col min="13565" max="13812" width="11.42578125" style="706"/>
    <col min="13813" max="13813" width="54.7109375" style="706" customWidth="1"/>
    <col min="13814" max="13819" width="20.5703125" style="706" customWidth="1"/>
    <col min="13820" max="13820" width="11.42578125" style="706" customWidth="1"/>
    <col min="13821" max="14068" width="11.42578125" style="706"/>
    <col min="14069" max="14069" width="54.7109375" style="706" customWidth="1"/>
    <col min="14070" max="14075" width="20.5703125" style="706" customWidth="1"/>
    <col min="14076" max="14076" width="11.42578125" style="706" customWidth="1"/>
    <col min="14077" max="14324" width="11.42578125" style="706"/>
    <col min="14325" max="14325" width="54.7109375" style="706" customWidth="1"/>
    <col min="14326" max="14331" width="20.5703125" style="706" customWidth="1"/>
    <col min="14332" max="14332" width="11.42578125" style="706" customWidth="1"/>
    <col min="14333" max="14580" width="11.42578125" style="706"/>
    <col min="14581" max="14581" width="54.7109375" style="706" customWidth="1"/>
    <col min="14582" max="14587" width="20.5703125" style="706" customWidth="1"/>
    <col min="14588" max="14588" width="11.42578125" style="706" customWidth="1"/>
    <col min="14589" max="14836" width="11.42578125" style="706"/>
    <col min="14837" max="14837" width="54.7109375" style="706" customWidth="1"/>
    <col min="14838" max="14843" width="20.5703125" style="706" customWidth="1"/>
    <col min="14844" max="14844" width="11.42578125" style="706" customWidth="1"/>
    <col min="14845" max="15092" width="11.42578125" style="706"/>
    <col min="15093" max="15093" width="54.7109375" style="706" customWidth="1"/>
    <col min="15094" max="15099" width="20.5703125" style="706" customWidth="1"/>
    <col min="15100" max="15100" width="11.42578125" style="706" customWidth="1"/>
    <col min="15101" max="15348" width="11.42578125" style="706"/>
    <col min="15349" max="15349" width="54.7109375" style="706" customWidth="1"/>
    <col min="15350" max="15355" width="20.5703125" style="706" customWidth="1"/>
    <col min="15356" max="15356" width="11.42578125" style="706" customWidth="1"/>
    <col min="15357" max="15604" width="11.42578125" style="706"/>
    <col min="15605" max="15605" width="54.7109375" style="706" customWidth="1"/>
    <col min="15606" max="15611" width="20.5703125" style="706" customWidth="1"/>
    <col min="15612" max="15612" width="11.42578125" style="706" customWidth="1"/>
    <col min="15613" max="15860" width="11.42578125" style="706"/>
    <col min="15861" max="15861" width="54.7109375" style="706" customWidth="1"/>
    <col min="15862" max="15867" width="20.5703125" style="706" customWidth="1"/>
    <col min="15868" max="15868" width="11.42578125" style="706" customWidth="1"/>
    <col min="15869" max="16116" width="11.42578125" style="706"/>
    <col min="16117" max="16117" width="54.7109375" style="706" customWidth="1"/>
    <col min="16118" max="16123" width="20.5703125" style="706" customWidth="1"/>
    <col min="16124" max="16124" width="11.42578125" style="706" customWidth="1"/>
    <col min="16125" max="16384" width="11.42578125" style="706"/>
  </cols>
  <sheetData>
    <row r="1" spans="1:12" ht="24.95" customHeight="1" x14ac:dyDescent="0.2">
      <c r="A1" s="707" t="s">
        <v>605</v>
      </c>
    </row>
    <row r="2" spans="1:12" s="725" customFormat="1" ht="24.95" customHeight="1" thickBot="1" x14ac:dyDescent="0.3">
      <c r="A2" s="709" t="s">
        <v>965</v>
      </c>
      <c r="B2" s="709"/>
      <c r="C2" s="709"/>
      <c r="D2" s="709"/>
      <c r="E2" s="709"/>
      <c r="F2" s="709"/>
      <c r="G2" s="709"/>
      <c r="H2" s="733"/>
    </row>
    <row r="3" spans="1:12" s="725" customFormat="1" ht="20.100000000000001" customHeight="1" x14ac:dyDescent="0.25">
      <c r="A3" s="1454" t="s">
        <v>521</v>
      </c>
      <c r="B3" s="1440" t="s">
        <v>496</v>
      </c>
      <c r="C3" s="1441"/>
      <c r="D3" s="1442"/>
      <c r="E3" s="1440" t="s">
        <v>497</v>
      </c>
      <c r="F3" s="1441"/>
      <c r="G3" s="1441"/>
      <c r="H3" s="733"/>
    </row>
    <row r="4" spans="1:12" ht="20.100000000000001" customHeight="1" x14ac:dyDescent="0.2">
      <c r="A4" s="1450"/>
      <c r="B4" s="1443" t="s">
        <v>15</v>
      </c>
      <c r="C4" s="1445" t="s">
        <v>498</v>
      </c>
      <c r="D4" s="1446"/>
      <c r="E4" s="1443" t="s">
        <v>15</v>
      </c>
      <c r="F4" s="1445" t="s">
        <v>498</v>
      </c>
      <c r="G4" s="1447"/>
    </row>
    <row r="5" spans="1:12" ht="20.100000000000001" customHeight="1" x14ac:dyDescent="0.2">
      <c r="A5" s="1451"/>
      <c r="B5" s="1444"/>
      <c r="C5" s="1153" t="s">
        <v>499</v>
      </c>
      <c r="D5" s="1153" t="s">
        <v>500</v>
      </c>
      <c r="E5" s="1444"/>
      <c r="F5" s="1153" t="s">
        <v>499</v>
      </c>
      <c r="G5" s="1152" t="s">
        <v>500</v>
      </c>
    </row>
    <row r="6" spans="1:12" ht="20.100000000000001" customHeight="1" x14ac:dyDescent="0.2">
      <c r="A6" s="726" t="s">
        <v>21</v>
      </c>
      <c r="B6" s="734">
        <f t="shared" ref="B6:G6" si="0">SUM(B7,B30,B64,B86,B102)</f>
        <v>95319657</v>
      </c>
      <c r="C6" s="734">
        <f t="shared" si="0"/>
        <v>91773548.999999985</v>
      </c>
      <c r="D6" s="734">
        <f t="shared" si="0"/>
        <v>3546108.0000000005</v>
      </c>
      <c r="E6" s="734">
        <f t="shared" si="0"/>
        <v>94741258</v>
      </c>
      <c r="F6" s="734">
        <f t="shared" si="0"/>
        <v>91257751</v>
      </c>
      <c r="G6" s="734">
        <f t="shared" si="0"/>
        <v>3483507</v>
      </c>
      <c r="H6" s="735"/>
    </row>
    <row r="7" spans="1:12" s="731" customFormat="1" ht="20.100000000000001" customHeight="1" x14ac:dyDescent="0.2">
      <c r="A7" s="726" t="s">
        <v>606</v>
      </c>
      <c r="B7" s="650">
        <f>SUM(B8,B11,B13,B17,B24,B26,B28)</f>
        <v>5923053</v>
      </c>
      <c r="C7" s="650">
        <f t="shared" ref="C7:G7" si="1">SUM(C8,C11,C13,C17,C24,C26,C28)</f>
        <v>5641294.0000000009</v>
      </c>
      <c r="D7" s="650">
        <f t="shared" si="1"/>
        <v>281759</v>
      </c>
      <c r="E7" s="650">
        <f t="shared" si="1"/>
        <v>5769777</v>
      </c>
      <c r="F7" s="650">
        <f t="shared" si="1"/>
        <v>5507509</v>
      </c>
      <c r="G7" s="650">
        <f t="shared" si="1"/>
        <v>262267.99999999994</v>
      </c>
      <c r="H7" s="630"/>
      <c r="I7" s="630"/>
      <c r="J7" s="630"/>
      <c r="K7" s="630"/>
      <c r="L7" s="1248"/>
    </row>
    <row r="8" spans="1:12" s="737" customFormat="1" ht="20.100000000000001" customHeight="1" x14ac:dyDescent="0.2">
      <c r="A8" s="736" t="s">
        <v>219</v>
      </c>
      <c r="B8" s="651">
        <v>236810.99999999994</v>
      </c>
      <c r="C8" s="652">
        <v>219348</v>
      </c>
      <c r="D8" s="652">
        <v>17463.000000000004</v>
      </c>
      <c r="E8" s="652">
        <v>228881.99999999994</v>
      </c>
      <c r="F8" s="652">
        <v>214647</v>
      </c>
      <c r="G8" s="652">
        <v>14235</v>
      </c>
      <c r="H8" s="652"/>
      <c r="L8" s="1248"/>
    </row>
    <row r="9" spans="1:12" ht="20.100000000000001" customHeight="1" x14ac:dyDescent="0.2">
      <c r="A9" s="725" t="s">
        <v>522</v>
      </c>
      <c r="B9" s="654">
        <v>38194</v>
      </c>
      <c r="C9" s="655">
        <v>29200.999999999993</v>
      </c>
      <c r="D9" s="636">
        <v>8993</v>
      </c>
      <c r="E9" s="655">
        <v>36461</v>
      </c>
      <c r="F9" s="655">
        <v>28138</v>
      </c>
      <c r="G9" s="636">
        <v>8323.0000000000018</v>
      </c>
      <c r="H9" s="655"/>
      <c r="L9" s="1248"/>
    </row>
    <row r="10" spans="1:12" ht="20.100000000000001" customHeight="1" x14ac:dyDescent="0.2">
      <c r="A10" s="725" t="s">
        <v>523</v>
      </c>
      <c r="B10" s="654">
        <v>198616.99999999997</v>
      </c>
      <c r="C10" s="655">
        <v>190147</v>
      </c>
      <c r="D10" s="636">
        <v>8470</v>
      </c>
      <c r="E10" s="636">
        <v>192421.00000000003</v>
      </c>
      <c r="F10" s="655">
        <v>186509</v>
      </c>
      <c r="G10" s="636">
        <v>5912</v>
      </c>
      <c r="H10" s="636"/>
      <c r="L10" s="1248"/>
    </row>
    <row r="11" spans="1:12" ht="20.100000000000001" customHeight="1" x14ac:dyDescent="0.2">
      <c r="A11" s="736" t="s">
        <v>220</v>
      </c>
      <c r="B11" s="651">
        <v>378009.00000000006</v>
      </c>
      <c r="C11" s="652">
        <v>370666</v>
      </c>
      <c r="D11" s="630">
        <v>7343</v>
      </c>
      <c r="E11" s="630">
        <v>370471</v>
      </c>
      <c r="F11" s="652">
        <v>365323</v>
      </c>
      <c r="G11" s="630">
        <v>5148</v>
      </c>
      <c r="H11" s="630"/>
      <c r="I11" s="706" t="s">
        <v>3</v>
      </c>
      <c r="L11" s="1248"/>
    </row>
    <row r="12" spans="1:12" ht="20.100000000000001" customHeight="1" x14ac:dyDescent="0.2">
      <c r="A12" s="725" t="s">
        <v>524</v>
      </c>
      <c r="B12" s="654">
        <v>378009.00000000006</v>
      </c>
      <c r="C12" s="655">
        <v>370666</v>
      </c>
      <c r="D12" s="655">
        <v>7343</v>
      </c>
      <c r="E12" s="655">
        <v>370471</v>
      </c>
      <c r="F12" s="655">
        <v>365323</v>
      </c>
      <c r="G12" s="655">
        <v>5148</v>
      </c>
      <c r="H12" s="655"/>
      <c r="L12" s="1248"/>
    </row>
    <row r="13" spans="1:12" s="728" customFormat="1" ht="20.100000000000001" customHeight="1" x14ac:dyDescent="0.2">
      <c r="A13" s="736" t="s">
        <v>114</v>
      </c>
      <c r="B13" s="651">
        <v>1678270.0000000002</v>
      </c>
      <c r="C13" s="652">
        <v>1549931</v>
      </c>
      <c r="D13" s="630">
        <v>128339.00000000001</v>
      </c>
      <c r="E13" s="630">
        <v>1622264.0000000009</v>
      </c>
      <c r="F13" s="652">
        <v>1500049</v>
      </c>
      <c r="G13" s="630">
        <v>122214.99999999996</v>
      </c>
      <c r="H13" s="630"/>
      <c r="L13" s="1248"/>
    </row>
    <row r="14" spans="1:12" ht="20.100000000000001" customHeight="1" x14ac:dyDescent="0.2">
      <c r="A14" s="725" t="s">
        <v>595</v>
      </c>
      <c r="B14" s="654">
        <v>1601024.0000000002</v>
      </c>
      <c r="C14" s="655">
        <v>1486684</v>
      </c>
      <c r="D14" s="655">
        <v>114340</v>
      </c>
      <c r="E14" s="655">
        <v>1539883</v>
      </c>
      <c r="F14" s="655">
        <v>1431001</v>
      </c>
      <c r="G14" s="655">
        <v>108882</v>
      </c>
      <c r="H14" s="655"/>
      <c r="L14" s="1248"/>
    </row>
    <row r="15" spans="1:12" ht="20.100000000000001" customHeight="1" x14ac:dyDescent="0.2">
      <c r="A15" s="725" t="s">
        <v>526</v>
      </c>
      <c r="B15" s="654">
        <v>37030</v>
      </c>
      <c r="C15" s="655">
        <v>29288</v>
      </c>
      <c r="D15" s="655">
        <v>7742</v>
      </c>
      <c r="E15" s="655">
        <v>41801</v>
      </c>
      <c r="F15" s="655">
        <v>34422</v>
      </c>
      <c r="G15" s="655">
        <v>7379</v>
      </c>
      <c r="H15" s="655"/>
      <c r="L15" s="1248"/>
    </row>
    <row r="16" spans="1:12" ht="20.100000000000001" customHeight="1" x14ac:dyDescent="0.2">
      <c r="A16" s="725" t="s">
        <v>527</v>
      </c>
      <c r="B16" s="654">
        <v>40216</v>
      </c>
      <c r="C16" s="655">
        <v>33959</v>
      </c>
      <c r="D16" s="655">
        <v>6257</v>
      </c>
      <c r="E16" s="655">
        <v>40580</v>
      </c>
      <c r="F16" s="655">
        <v>34626</v>
      </c>
      <c r="G16" s="655">
        <v>5954</v>
      </c>
      <c r="H16" s="655"/>
      <c r="L16" s="1248"/>
    </row>
    <row r="17" spans="1:243" ht="20.100000000000001" customHeight="1" x14ac:dyDescent="0.2">
      <c r="A17" s="736" t="s">
        <v>120</v>
      </c>
      <c r="B17" s="651">
        <v>2671060.9999999995</v>
      </c>
      <c r="C17" s="652">
        <v>2554872.0000000009</v>
      </c>
      <c r="D17" s="630">
        <v>116189</v>
      </c>
      <c r="E17" s="630">
        <v>2613830.9999999995</v>
      </c>
      <c r="F17" s="652">
        <v>2500999.0000000005</v>
      </c>
      <c r="G17" s="630">
        <v>112831.99999999999</v>
      </c>
      <c r="H17" s="630"/>
      <c r="L17" s="1248"/>
    </row>
    <row r="18" spans="1:243" ht="20.100000000000001" customHeight="1" x14ac:dyDescent="0.2">
      <c r="A18" s="725" t="s">
        <v>528</v>
      </c>
      <c r="B18" s="654">
        <v>126442</v>
      </c>
      <c r="C18" s="655">
        <v>109929.99999999999</v>
      </c>
      <c r="D18" s="655">
        <v>16512</v>
      </c>
      <c r="E18" s="655">
        <v>120976</v>
      </c>
      <c r="F18" s="655">
        <v>105521.00000000001</v>
      </c>
      <c r="G18" s="655">
        <v>15455</v>
      </c>
      <c r="H18" s="655"/>
      <c r="L18" s="1248"/>
    </row>
    <row r="19" spans="1:243" s="728" customFormat="1" ht="20.100000000000001" customHeight="1" x14ac:dyDescent="0.2">
      <c r="A19" s="725" t="s">
        <v>529</v>
      </c>
      <c r="B19" s="654">
        <v>78784</v>
      </c>
      <c r="C19" s="655">
        <v>65892</v>
      </c>
      <c r="D19" s="655">
        <v>12892</v>
      </c>
      <c r="E19" s="655">
        <v>73273</v>
      </c>
      <c r="F19" s="655">
        <v>60699</v>
      </c>
      <c r="G19" s="655">
        <v>12574</v>
      </c>
      <c r="H19" s="655"/>
      <c r="L19" s="1248"/>
    </row>
    <row r="20" spans="1:243" ht="20.100000000000001" customHeight="1" x14ac:dyDescent="0.2">
      <c r="A20" s="725" t="s">
        <v>530</v>
      </c>
      <c r="B20" s="654">
        <v>1900326.9999999998</v>
      </c>
      <c r="C20" s="655">
        <v>1853910.9999999998</v>
      </c>
      <c r="D20" s="655">
        <v>46415.999999999993</v>
      </c>
      <c r="E20" s="655">
        <v>1896393.9999999998</v>
      </c>
      <c r="F20" s="655">
        <v>1846872</v>
      </c>
      <c r="G20" s="655">
        <v>49522</v>
      </c>
      <c r="H20" s="655"/>
      <c r="L20" s="1248"/>
    </row>
    <row r="21" spans="1:243" ht="20.100000000000001" customHeight="1" x14ac:dyDescent="0.2">
      <c r="A21" s="725" t="s">
        <v>531</v>
      </c>
      <c r="B21" s="654">
        <v>12769.999999999998</v>
      </c>
      <c r="C21" s="655">
        <v>6</v>
      </c>
      <c r="D21" s="636">
        <v>12763.999999999998</v>
      </c>
      <c r="E21" s="636">
        <v>10374.000000000002</v>
      </c>
      <c r="F21" s="655">
        <v>8</v>
      </c>
      <c r="G21" s="636">
        <v>10366</v>
      </c>
      <c r="H21" s="636"/>
      <c r="L21" s="1248"/>
    </row>
    <row r="22" spans="1:243" ht="20.100000000000001" customHeight="1" x14ac:dyDescent="0.2">
      <c r="A22" s="725" t="s">
        <v>532</v>
      </c>
      <c r="B22" s="654">
        <v>231998.00000000006</v>
      </c>
      <c r="C22" s="655">
        <v>217402.00000000003</v>
      </c>
      <c r="D22" s="655">
        <v>14596</v>
      </c>
      <c r="E22" s="655">
        <v>229320</v>
      </c>
      <c r="F22" s="655">
        <v>214243.00000000003</v>
      </c>
      <c r="G22" s="655">
        <v>15077</v>
      </c>
      <c r="H22" s="655"/>
      <c r="L22" s="1248"/>
    </row>
    <row r="23" spans="1:243" s="728" customFormat="1" ht="20.100000000000001" customHeight="1" x14ac:dyDescent="0.2">
      <c r="A23" s="725" t="s">
        <v>533</v>
      </c>
      <c r="B23" s="654">
        <v>320740</v>
      </c>
      <c r="C23" s="655">
        <v>307731</v>
      </c>
      <c r="D23" s="636">
        <v>13009</v>
      </c>
      <c r="E23" s="636">
        <v>283494</v>
      </c>
      <c r="F23" s="655">
        <v>273656</v>
      </c>
      <c r="G23" s="636">
        <v>9838</v>
      </c>
      <c r="H23" s="636"/>
      <c r="L23" s="1248"/>
    </row>
    <row r="24" spans="1:243" s="728" customFormat="1" ht="20.100000000000001" customHeight="1" x14ac:dyDescent="0.2">
      <c r="A24" s="736" t="s">
        <v>506</v>
      </c>
      <c r="B24" s="651">
        <v>454501</v>
      </c>
      <c r="C24" s="633">
        <v>453664</v>
      </c>
      <c r="D24" s="630">
        <v>837</v>
      </c>
      <c r="E24" s="630">
        <v>438259</v>
      </c>
      <c r="F24" s="633">
        <v>437644.99999999988</v>
      </c>
      <c r="G24" s="630">
        <v>614</v>
      </c>
      <c r="H24" s="630"/>
      <c r="I24" s="731"/>
      <c r="J24" s="731"/>
      <c r="K24" s="731"/>
      <c r="L24" s="1248"/>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c r="CL24" s="731"/>
      <c r="CM24" s="731"/>
      <c r="CN24" s="731"/>
      <c r="CO24" s="731"/>
      <c r="CP24" s="731"/>
      <c r="CQ24" s="731"/>
      <c r="CR24" s="731"/>
      <c r="CS24" s="731"/>
      <c r="CT24" s="731"/>
      <c r="CU24" s="731"/>
      <c r="CV24" s="731"/>
      <c r="CW24" s="731"/>
      <c r="CX24" s="731"/>
      <c r="CY24" s="731"/>
      <c r="CZ24" s="731"/>
      <c r="DA24" s="731"/>
      <c r="DB24" s="731"/>
      <c r="DC24" s="731"/>
      <c r="DD24" s="731"/>
      <c r="DE24" s="731"/>
      <c r="DF24" s="731"/>
      <c r="DG24" s="731"/>
      <c r="DH24" s="731"/>
      <c r="DI24" s="731"/>
      <c r="DJ24" s="731"/>
      <c r="DK24" s="731"/>
      <c r="DL24" s="731"/>
      <c r="DM24" s="731"/>
      <c r="DN24" s="731"/>
      <c r="DO24" s="731"/>
      <c r="DP24" s="731"/>
      <c r="DQ24" s="731"/>
      <c r="DR24" s="731"/>
      <c r="DS24" s="731"/>
      <c r="DT24" s="731"/>
      <c r="DU24" s="731"/>
      <c r="DV24" s="731"/>
      <c r="DW24" s="731"/>
      <c r="DX24" s="731"/>
      <c r="DY24" s="731"/>
      <c r="DZ24" s="731"/>
      <c r="EA24" s="731"/>
      <c r="EB24" s="731"/>
      <c r="EC24" s="731"/>
      <c r="ED24" s="731"/>
      <c r="EE24" s="731"/>
      <c r="EF24" s="731"/>
      <c r="EG24" s="731"/>
      <c r="EH24" s="731"/>
      <c r="EI24" s="731"/>
      <c r="EJ24" s="731"/>
      <c r="EK24" s="731"/>
      <c r="EL24" s="731"/>
      <c r="EM24" s="731"/>
      <c r="EN24" s="731"/>
      <c r="EO24" s="731"/>
      <c r="EP24" s="731"/>
      <c r="EQ24" s="731"/>
      <c r="ER24" s="731"/>
      <c r="ES24" s="731"/>
      <c r="ET24" s="731"/>
      <c r="EU24" s="731"/>
      <c r="EV24" s="731"/>
      <c r="EW24" s="731"/>
      <c r="EX24" s="731"/>
      <c r="EY24" s="731"/>
      <c r="EZ24" s="731"/>
      <c r="FA24" s="731"/>
      <c r="FB24" s="731"/>
      <c r="FC24" s="731"/>
      <c r="FD24" s="731"/>
      <c r="FE24" s="731"/>
      <c r="FF24" s="731"/>
      <c r="FG24" s="731"/>
      <c r="FH24" s="731"/>
      <c r="FI24" s="731"/>
      <c r="FJ24" s="731"/>
      <c r="FK24" s="731"/>
      <c r="FL24" s="731"/>
      <c r="FM24" s="731"/>
      <c r="FN24" s="731"/>
      <c r="FO24" s="731"/>
      <c r="FP24" s="731"/>
      <c r="FQ24" s="731"/>
      <c r="FR24" s="731"/>
      <c r="FS24" s="731"/>
      <c r="FT24" s="731"/>
      <c r="FU24" s="731"/>
      <c r="FV24" s="731"/>
      <c r="FW24" s="731"/>
      <c r="FX24" s="731"/>
      <c r="FY24" s="731"/>
      <c r="FZ24" s="731"/>
      <c r="GA24" s="731"/>
      <c r="GB24" s="731"/>
      <c r="GC24" s="731"/>
      <c r="GD24" s="731"/>
      <c r="GE24" s="731"/>
      <c r="GF24" s="731"/>
      <c r="GG24" s="731"/>
      <c r="GH24" s="731"/>
      <c r="GI24" s="731"/>
      <c r="GJ24" s="731"/>
      <c r="GK24" s="731"/>
      <c r="GL24" s="731"/>
      <c r="GM24" s="731"/>
      <c r="GN24" s="731"/>
      <c r="GO24" s="731"/>
      <c r="GP24" s="731"/>
      <c r="GQ24" s="731"/>
      <c r="GR24" s="731"/>
      <c r="GS24" s="731"/>
      <c r="GT24" s="731"/>
      <c r="GU24" s="731"/>
      <c r="GV24" s="731"/>
      <c r="GW24" s="731"/>
      <c r="GX24" s="731"/>
      <c r="GY24" s="731"/>
      <c r="GZ24" s="731"/>
      <c r="HA24" s="731"/>
      <c r="HB24" s="731"/>
      <c r="HC24" s="731"/>
      <c r="HD24" s="731"/>
      <c r="HE24" s="731"/>
      <c r="HF24" s="731"/>
      <c r="HG24" s="731"/>
      <c r="HH24" s="731"/>
      <c r="HI24" s="731"/>
      <c r="HJ24" s="731"/>
      <c r="HK24" s="731"/>
      <c r="HL24" s="731"/>
      <c r="HM24" s="731"/>
      <c r="HN24" s="731"/>
      <c r="HO24" s="731"/>
      <c r="HP24" s="731"/>
      <c r="HQ24" s="731"/>
      <c r="HR24" s="731"/>
      <c r="HS24" s="731"/>
      <c r="HT24" s="731"/>
      <c r="HU24" s="731"/>
      <c r="HV24" s="731"/>
      <c r="HW24" s="731"/>
      <c r="HX24" s="731"/>
      <c r="HY24" s="731"/>
      <c r="HZ24" s="731"/>
      <c r="IA24" s="731"/>
      <c r="IB24" s="731"/>
      <c r="IC24" s="731"/>
      <c r="ID24" s="731"/>
      <c r="IE24" s="731"/>
      <c r="IF24" s="731"/>
      <c r="IG24" s="731"/>
      <c r="IH24" s="731"/>
      <c r="II24" s="731"/>
    </row>
    <row r="25" spans="1:243" s="731" customFormat="1" ht="20.100000000000001" customHeight="1" x14ac:dyDescent="0.2">
      <c r="A25" s="725" t="s">
        <v>534</v>
      </c>
      <c r="B25" s="654">
        <v>454501</v>
      </c>
      <c r="C25" s="655">
        <v>453664</v>
      </c>
      <c r="D25" s="636">
        <v>837</v>
      </c>
      <c r="E25" s="655">
        <v>438259</v>
      </c>
      <c r="F25" s="655">
        <v>437644.99999999988</v>
      </c>
      <c r="G25" s="636">
        <v>614</v>
      </c>
      <c r="H25" s="655"/>
      <c r="L25" s="1248"/>
    </row>
    <row r="26" spans="1:243" s="708" customFormat="1" ht="20.100000000000001" customHeight="1" x14ac:dyDescent="0.2">
      <c r="A26" s="736" t="s">
        <v>226</v>
      </c>
      <c r="B26" s="651">
        <v>182609</v>
      </c>
      <c r="C26" s="633">
        <v>179383</v>
      </c>
      <c r="D26" s="630">
        <v>3226</v>
      </c>
      <c r="E26" s="630">
        <v>183736</v>
      </c>
      <c r="F26" s="633">
        <v>182059</v>
      </c>
      <c r="G26" s="630">
        <v>1677</v>
      </c>
      <c r="H26" s="630"/>
      <c r="L26" s="1248"/>
    </row>
    <row r="27" spans="1:243" s="731" customFormat="1" ht="20.100000000000001" customHeight="1" x14ac:dyDescent="0.2">
      <c r="A27" s="725" t="s">
        <v>535</v>
      </c>
      <c r="B27" s="654">
        <v>182609</v>
      </c>
      <c r="C27" s="655">
        <v>179383</v>
      </c>
      <c r="D27" s="655">
        <v>3226</v>
      </c>
      <c r="E27" s="655">
        <v>183736</v>
      </c>
      <c r="F27" s="655">
        <v>182059</v>
      </c>
      <c r="G27" s="655">
        <v>1677</v>
      </c>
      <c r="H27" s="655"/>
      <c r="L27" s="1248"/>
    </row>
    <row r="28" spans="1:243" ht="20.100000000000001" customHeight="1" x14ac:dyDescent="0.2">
      <c r="A28" s="736" t="s">
        <v>507</v>
      </c>
      <c r="B28" s="651">
        <v>321792</v>
      </c>
      <c r="C28" s="652">
        <v>313430</v>
      </c>
      <c r="D28" s="630">
        <v>8362</v>
      </c>
      <c r="E28" s="630">
        <v>312334</v>
      </c>
      <c r="F28" s="652">
        <v>306787</v>
      </c>
      <c r="G28" s="630">
        <v>5547</v>
      </c>
      <c r="H28" s="630"/>
      <c r="L28" s="1248"/>
    </row>
    <row r="29" spans="1:243" ht="20.100000000000001" customHeight="1" x14ac:dyDescent="0.2">
      <c r="A29" s="725" t="s">
        <v>536</v>
      </c>
      <c r="B29" s="654">
        <v>321792</v>
      </c>
      <c r="C29" s="655">
        <v>313430</v>
      </c>
      <c r="D29" s="636">
        <v>8362</v>
      </c>
      <c r="E29" s="655">
        <v>312334</v>
      </c>
      <c r="F29" s="655">
        <v>306787</v>
      </c>
      <c r="G29" s="636">
        <v>5547</v>
      </c>
      <c r="H29" s="655"/>
      <c r="L29" s="1248"/>
    </row>
    <row r="30" spans="1:243" s="708" customFormat="1" ht="20.100000000000001" customHeight="1" x14ac:dyDescent="0.2">
      <c r="A30" s="726" t="s">
        <v>607</v>
      </c>
      <c r="B30" s="650">
        <f>SUM(B31,B33,B37,B40,B43,B46,B49,B52,B54)</f>
        <v>17155442</v>
      </c>
      <c r="C30" s="650">
        <f t="shared" ref="C30:G30" si="2">SUM(C31,C33,C37,C40,C43,C46,C49,C52,C54)</f>
        <v>16470391</v>
      </c>
      <c r="D30" s="650">
        <f t="shared" si="2"/>
        <v>685050.99999999988</v>
      </c>
      <c r="E30" s="650">
        <f t="shared" si="2"/>
        <v>16880431</v>
      </c>
      <c r="F30" s="650">
        <f t="shared" si="2"/>
        <v>16232244</v>
      </c>
      <c r="G30" s="650">
        <f t="shared" si="2"/>
        <v>648187</v>
      </c>
      <c r="H30" s="652"/>
      <c r="L30" s="1248"/>
    </row>
    <row r="31" spans="1:243" s="728" customFormat="1" ht="20.100000000000001" customHeight="1" x14ac:dyDescent="0.2">
      <c r="A31" s="736" t="s">
        <v>509</v>
      </c>
      <c r="B31" s="651">
        <v>948436.00000000012</v>
      </c>
      <c r="C31" s="652">
        <v>904716.99999999977</v>
      </c>
      <c r="D31" s="630">
        <v>43719</v>
      </c>
      <c r="E31" s="630">
        <v>941809</v>
      </c>
      <c r="F31" s="652">
        <v>897949.00000000012</v>
      </c>
      <c r="G31" s="630">
        <v>43860</v>
      </c>
      <c r="H31" s="630"/>
      <c r="L31" s="1248"/>
    </row>
    <row r="32" spans="1:243" ht="20.100000000000001" customHeight="1" x14ac:dyDescent="0.2">
      <c r="A32" s="725" t="s">
        <v>538</v>
      </c>
      <c r="B32" s="654">
        <v>948436.00000000012</v>
      </c>
      <c r="C32" s="655">
        <v>904716.99999999977</v>
      </c>
      <c r="D32" s="636">
        <v>43719</v>
      </c>
      <c r="E32" s="636">
        <v>941809</v>
      </c>
      <c r="F32" s="655">
        <v>897949.00000000012</v>
      </c>
      <c r="G32" s="636">
        <v>43860</v>
      </c>
      <c r="H32" s="636"/>
      <c r="L32" s="1248"/>
    </row>
    <row r="33" spans="1:12" ht="20.100000000000001" customHeight="1" x14ac:dyDescent="0.2">
      <c r="A33" s="736" t="s">
        <v>115</v>
      </c>
      <c r="B33" s="651">
        <v>4854342</v>
      </c>
      <c r="C33" s="652">
        <v>4670574.0000000019</v>
      </c>
      <c r="D33" s="630">
        <v>183767.99999999991</v>
      </c>
      <c r="E33" s="630">
        <v>4571690</v>
      </c>
      <c r="F33" s="652">
        <v>4403472.0000000009</v>
      </c>
      <c r="G33" s="630">
        <v>168218</v>
      </c>
      <c r="H33" s="630"/>
      <c r="L33" s="1248"/>
    </row>
    <row r="34" spans="1:12" s="728" customFormat="1" ht="20.100000000000001" customHeight="1" x14ac:dyDescent="0.2">
      <c r="A34" s="725" t="s">
        <v>539</v>
      </c>
      <c r="B34" s="654">
        <v>287614</v>
      </c>
      <c r="C34" s="655">
        <v>275982.00000000006</v>
      </c>
      <c r="D34" s="636">
        <v>11632</v>
      </c>
      <c r="E34" s="636">
        <v>274589</v>
      </c>
      <c r="F34" s="655">
        <v>264458</v>
      </c>
      <c r="G34" s="636">
        <v>10131</v>
      </c>
      <c r="H34" s="636"/>
      <c r="L34" s="1248"/>
    </row>
    <row r="35" spans="1:12" ht="20.100000000000001" customHeight="1" x14ac:dyDescent="0.2">
      <c r="A35" s="725" t="s">
        <v>540</v>
      </c>
      <c r="B35" s="654">
        <v>4552283.9999999991</v>
      </c>
      <c r="C35" s="655">
        <v>4382012</v>
      </c>
      <c r="D35" s="636">
        <v>170272</v>
      </c>
      <c r="E35" s="655">
        <v>4282793.0000000009</v>
      </c>
      <c r="F35" s="655">
        <v>4126650</v>
      </c>
      <c r="G35" s="636">
        <v>156143</v>
      </c>
      <c r="H35" s="655"/>
      <c r="L35" s="1248"/>
    </row>
    <row r="36" spans="1:12" s="728" customFormat="1" ht="20.100000000000001" customHeight="1" x14ac:dyDescent="0.2">
      <c r="A36" s="725" t="s">
        <v>541</v>
      </c>
      <c r="B36" s="654">
        <v>14444</v>
      </c>
      <c r="C36" s="655">
        <v>12580.000000000002</v>
      </c>
      <c r="D36" s="636">
        <v>1864</v>
      </c>
      <c r="E36" s="655">
        <v>14308</v>
      </c>
      <c r="F36" s="655">
        <v>12364</v>
      </c>
      <c r="G36" s="636">
        <v>1944</v>
      </c>
      <c r="H36" s="655"/>
      <c r="L36" s="1248"/>
    </row>
    <row r="37" spans="1:12" s="728" customFormat="1" ht="20.100000000000001" customHeight="1" x14ac:dyDescent="0.2">
      <c r="A37" s="738" t="s">
        <v>116</v>
      </c>
      <c r="B37" s="650">
        <v>3359972</v>
      </c>
      <c r="C37" s="633">
        <v>3242645</v>
      </c>
      <c r="D37" s="630">
        <v>117327</v>
      </c>
      <c r="E37" s="630">
        <v>3318361.9999999995</v>
      </c>
      <c r="F37" s="633">
        <v>3209649</v>
      </c>
      <c r="G37" s="630">
        <v>108713</v>
      </c>
      <c r="H37" s="630"/>
      <c r="L37" s="1248"/>
    </row>
    <row r="38" spans="1:12" ht="20.100000000000001" customHeight="1" x14ac:dyDescent="0.2">
      <c r="A38" s="725" t="s">
        <v>542</v>
      </c>
      <c r="B38" s="654">
        <v>3151089</v>
      </c>
      <c r="C38" s="655">
        <v>3036711</v>
      </c>
      <c r="D38" s="636">
        <v>114378</v>
      </c>
      <c r="E38" s="655">
        <v>3108463</v>
      </c>
      <c r="F38" s="655">
        <v>3002226</v>
      </c>
      <c r="G38" s="636">
        <v>106237</v>
      </c>
      <c r="H38" s="655"/>
      <c r="L38" s="1248"/>
    </row>
    <row r="39" spans="1:12" s="728" customFormat="1" ht="20.100000000000001" customHeight="1" x14ac:dyDescent="0.2">
      <c r="A39" s="725" t="s">
        <v>596</v>
      </c>
      <c r="B39" s="654">
        <v>208883</v>
      </c>
      <c r="C39" s="655">
        <v>205934</v>
      </c>
      <c r="D39" s="636">
        <v>2949</v>
      </c>
      <c r="E39" s="655">
        <v>209899</v>
      </c>
      <c r="F39" s="655">
        <v>207422.99999999994</v>
      </c>
      <c r="G39" s="636">
        <v>2476</v>
      </c>
      <c r="H39" s="655"/>
      <c r="L39" s="1248"/>
    </row>
    <row r="40" spans="1:12" ht="20.100000000000001" customHeight="1" x14ac:dyDescent="0.2">
      <c r="A40" s="736" t="s">
        <v>510</v>
      </c>
      <c r="B40" s="651">
        <v>1082227.9999999998</v>
      </c>
      <c r="C40" s="652">
        <v>1043824</v>
      </c>
      <c r="D40" s="630">
        <v>38404</v>
      </c>
      <c r="E40" s="630">
        <v>1102322</v>
      </c>
      <c r="F40" s="652">
        <v>1060631</v>
      </c>
      <c r="G40" s="630">
        <v>41690.999999999993</v>
      </c>
      <c r="H40" s="630"/>
      <c r="L40" s="1248"/>
    </row>
    <row r="41" spans="1:12" s="728" customFormat="1" ht="20.100000000000001" customHeight="1" x14ac:dyDescent="0.2">
      <c r="A41" s="725" t="s">
        <v>544</v>
      </c>
      <c r="B41" s="654">
        <v>176904.00000000003</v>
      </c>
      <c r="C41" s="655">
        <v>170917</v>
      </c>
      <c r="D41" s="636">
        <v>5987</v>
      </c>
      <c r="E41" s="655">
        <v>173927</v>
      </c>
      <c r="F41" s="655">
        <v>168075</v>
      </c>
      <c r="G41" s="636">
        <v>5852</v>
      </c>
      <c r="H41" s="655"/>
      <c r="L41" s="1248"/>
    </row>
    <row r="42" spans="1:12" ht="20.100000000000001" customHeight="1" x14ac:dyDescent="0.2">
      <c r="A42" s="725" t="s">
        <v>545</v>
      </c>
      <c r="B42" s="654">
        <v>905324</v>
      </c>
      <c r="C42" s="655">
        <v>872907</v>
      </c>
      <c r="D42" s="655">
        <v>32417</v>
      </c>
      <c r="E42" s="655">
        <v>928395</v>
      </c>
      <c r="F42" s="655">
        <v>892556.00000000023</v>
      </c>
      <c r="G42" s="655">
        <v>35839.000000000007</v>
      </c>
      <c r="H42" s="655"/>
      <c r="L42" s="1248"/>
    </row>
    <row r="43" spans="1:12" ht="20.100000000000001" customHeight="1" x14ac:dyDescent="0.2">
      <c r="A43" s="736" t="s">
        <v>511</v>
      </c>
      <c r="B43" s="651">
        <v>754390.00000000012</v>
      </c>
      <c r="C43" s="652">
        <v>740043.00000000012</v>
      </c>
      <c r="D43" s="630">
        <v>14347.000000000002</v>
      </c>
      <c r="E43" s="630">
        <v>750656.99999999977</v>
      </c>
      <c r="F43" s="652">
        <v>737112.00000000012</v>
      </c>
      <c r="G43" s="630">
        <v>13545</v>
      </c>
      <c r="H43" s="630"/>
      <c r="L43" s="1248"/>
    </row>
    <row r="44" spans="1:12" ht="20.100000000000001" customHeight="1" x14ac:dyDescent="0.2">
      <c r="A44" s="725" t="s">
        <v>546</v>
      </c>
      <c r="B44" s="654">
        <v>666406</v>
      </c>
      <c r="C44" s="655">
        <v>657885</v>
      </c>
      <c r="D44" s="636">
        <v>8521</v>
      </c>
      <c r="E44" s="636">
        <v>660877.99999999988</v>
      </c>
      <c r="F44" s="655">
        <v>652381</v>
      </c>
      <c r="G44" s="636">
        <v>8497</v>
      </c>
      <c r="H44" s="636"/>
      <c r="L44" s="1248"/>
    </row>
    <row r="45" spans="1:12" s="728" customFormat="1" ht="20.100000000000001" customHeight="1" x14ac:dyDescent="0.2">
      <c r="A45" s="725" t="s">
        <v>547</v>
      </c>
      <c r="B45" s="654">
        <v>87984</v>
      </c>
      <c r="C45" s="655">
        <v>82158</v>
      </c>
      <c r="D45" s="655">
        <v>5826</v>
      </c>
      <c r="E45" s="655">
        <v>89778.999999999985</v>
      </c>
      <c r="F45" s="655">
        <v>84731</v>
      </c>
      <c r="G45" s="655">
        <v>5048</v>
      </c>
      <c r="H45" s="655"/>
      <c r="L45" s="1248"/>
    </row>
    <row r="46" spans="1:12" ht="20.100000000000001" customHeight="1" x14ac:dyDescent="0.2">
      <c r="A46" s="736" t="s">
        <v>122</v>
      </c>
      <c r="B46" s="651">
        <v>3668052.0000000009</v>
      </c>
      <c r="C46" s="652">
        <v>3516101.9999999991</v>
      </c>
      <c r="D46" s="630">
        <v>151950.00000000003</v>
      </c>
      <c r="E46" s="630">
        <v>3720310</v>
      </c>
      <c r="F46" s="652">
        <v>3579617.0000000009</v>
      </c>
      <c r="G46" s="630">
        <v>140693</v>
      </c>
      <c r="H46" s="630"/>
      <c r="L46" s="1248"/>
    </row>
    <row r="47" spans="1:12" ht="20.100000000000001" customHeight="1" x14ac:dyDescent="0.2">
      <c r="A47" s="725" t="s">
        <v>548</v>
      </c>
      <c r="B47" s="654">
        <v>3418923</v>
      </c>
      <c r="C47" s="655">
        <v>3274510</v>
      </c>
      <c r="D47" s="636">
        <v>144413</v>
      </c>
      <c r="E47" s="655">
        <v>3470323</v>
      </c>
      <c r="F47" s="655">
        <v>3331207.0000000005</v>
      </c>
      <c r="G47" s="636">
        <v>139116</v>
      </c>
      <c r="H47" s="655"/>
      <c r="L47" s="1248"/>
    </row>
    <row r="48" spans="1:12" ht="20.100000000000001" customHeight="1" x14ac:dyDescent="0.2">
      <c r="A48" s="725" t="s">
        <v>549</v>
      </c>
      <c r="B48" s="654">
        <v>249129</v>
      </c>
      <c r="C48" s="655">
        <v>241591.99999999997</v>
      </c>
      <c r="D48" s="636">
        <v>7536.9999999999991</v>
      </c>
      <c r="E48" s="636">
        <v>249986.99999999994</v>
      </c>
      <c r="F48" s="655">
        <v>248410.00000000003</v>
      </c>
      <c r="G48" s="636">
        <v>1577</v>
      </c>
      <c r="H48" s="636"/>
      <c r="L48" s="1248"/>
    </row>
    <row r="49" spans="1:243" s="728" customFormat="1" ht="20.100000000000001" customHeight="1" x14ac:dyDescent="0.2">
      <c r="A49" s="736" t="s">
        <v>512</v>
      </c>
      <c r="B49" s="651">
        <v>594401</v>
      </c>
      <c r="C49" s="652">
        <v>572120</v>
      </c>
      <c r="D49" s="630">
        <v>22280.999999999996</v>
      </c>
      <c r="E49" s="630">
        <v>598003.00000000012</v>
      </c>
      <c r="F49" s="652">
        <v>573821.99999999988</v>
      </c>
      <c r="G49" s="630">
        <v>24181</v>
      </c>
      <c r="H49" s="630"/>
      <c r="L49" s="1248"/>
    </row>
    <row r="50" spans="1:243" ht="20.100000000000001" customHeight="1" x14ac:dyDescent="0.2">
      <c r="A50" s="725" t="s">
        <v>550</v>
      </c>
      <c r="B50" s="654">
        <v>9058</v>
      </c>
      <c r="C50" s="655">
        <v>6918.9999999999991</v>
      </c>
      <c r="D50" s="636">
        <v>2139</v>
      </c>
      <c r="E50" s="655">
        <v>9703</v>
      </c>
      <c r="F50" s="655">
        <v>7431</v>
      </c>
      <c r="G50" s="636">
        <v>2272</v>
      </c>
      <c r="H50" s="655"/>
      <c r="L50" s="1248"/>
    </row>
    <row r="51" spans="1:243" ht="20.100000000000001" customHeight="1" x14ac:dyDescent="0.2">
      <c r="A51" s="725" t="s">
        <v>551</v>
      </c>
      <c r="B51" s="654">
        <v>585343</v>
      </c>
      <c r="C51" s="655">
        <v>565201</v>
      </c>
      <c r="D51" s="636">
        <v>20142</v>
      </c>
      <c r="E51" s="655">
        <v>588300</v>
      </c>
      <c r="F51" s="655">
        <v>566390.99999999988</v>
      </c>
      <c r="G51" s="636">
        <v>21909</v>
      </c>
      <c r="H51" s="655"/>
      <c r="L51" s="1248"/>
    </row>
    <row r="52" spans="1:243" s="728" customFormat="1" ht="20.100000000000001" customHeight="1" x14ac:dyDescent="0.2">
      <c r="A52" s="736" t="s">
        <v>124</v>
      </c>
      <c r="B52" s="651">
        <v>1196621</v>
      </c>
      <c r="C52" s="652">
        <v>1142388</v>
      </c>
      <c r="D52" s="630">
        <v>54233</v>
      </c>
      <c r="E52" s="630">
        <v>1196743</v>
      </c>
      <c r="F52" s="652">
        <v>1128821</v>
      </c>
      <c r="G52" s="630">
        <v>67922</v>
      </c>
      <c r="H52" s="630"/>
      <c r="L52" s="1248"/>
    </row>
    <row r="53" spans="1:243" ht="20.100000000000001" customHeight="1" x14ac:dyDescent="0.2">
      <c r="A53" s="733" t="s">
        <v>552</v>
      </c>
      <c r="B53" s="637">
        <v>1196621</v>
      </c>
      <c r="C53" s="655">
        <v>1142388</v>
      </c>
      <c r="D53" s="655">
        <v>54233</v>
      </c>
      <c r="E53" s="655">
        <v>1196743</v>
      </c>
      <c r="F53" s="655">
        <v>1128821</v>
      </c>
      <c r="G53" s="655">
        <v>67922</v>
      </c>
      <c r="H53" s="655"/>
      <c r="L53" s="1248"/>
    </row>
    <row r="54" spans="1:243" s="728" customFormat="1" ht="20.100000000000001" customHeight="1" x14ac:dyDescent="0.2">
      <c r="A54" s="738" t="s">
        <v>513</v>
      </c>
      <c r="B54" s="650">
        <v>697000</v>
      </c>
      <c r="C54" s="652">
        <v>637978.00000000012</v>
      </c>
      <c r="D54" s="630">
        <v>59021.999999999985</v>
      </c>
      <c r="E54" s="630">
        <v>680535.00000000012</v>
      </c>
      <c r="F54" s="652">
        <v>641171</v>
      </c>
      <c r="G54" s="630">
        <v>39364</v>
      </c>
      <c r="H54" s="630"/>
      <c r="L54" s="1248"/>
    </row>
    <row r="55" spans="1:243" ht="20.100000000000001" customHeight="1" thickBot="1" x14ac:dyDescent="0.25">
      <c r="A55" s="729" t="s">
        <v>553</v>
      </c>
      <c r="B55" s="641">
        <v>697000</v>
      </c>
      <c r="C55" s="658">
        <v>637978.00000000012</v>
      </c>
      <c r="D55" s="640">
        <v>59021.999999999985</v>
      </c>
      <c r="E55" s="658">
        <v>680535.00000000012</v>
      </c>
      <c r="F55" s="658">
        <v>641171</v>
      </c>
      <c r="G55" s="640">
        <v>39364</v>
      </c>
      <c r="H55" s="655"/>
      <c r="L55" s="1248"/>
    </row>
    <row r="56" spans="1:243" s="740" customFormat="1" ht="15.95" customHeight="1" x14ac:dyDescent="0.2">
      <c r="A56" s="604" t="s">
        <v>501</v>
      </c>
      <c r="B56" s="624"/>
      <c r="C56" s="624"/>
      <c r="D56" s="624"/>
      <c r="E56" s="624"/>
      <c r="F56" s="624"/>
      <c r="G56" s="659" t="s">
        <v>91</v>
      </c>
      <c r="H56" s="739"/>
      <c r="I56" s="739"/>
      <c r="J56" s="739"/>
      <c r="K56" s="739"/>
      <c r="L56" s="1248"/>
      <c r="M56" s="739"/>
      <c r="N56" s="739"/>
      <c r="O56" s="739"/>
      <c r="P56" s="739"/>
      <c r="Q56" s="739"/>
      <c r="R56" s="739"/>
      <c r="S56" s="739"/>
      <c r="T56" s="739"/>
      <c r="U56" s="739"/>
      <c r="V56" s="739"/>
      <c r="W56" s="739"/>
      <c r="X56" s="739"/>
      <c r="Y56" s="739"/>
      <c r="Z56" s="739"/>
      <c r="AA56" s="739"/>
      <c r="AB56" s="739"/>
      <c r="AC56" s="739"/>
      <c r="AD56" s="739"/>
      <c r="AE56" s="739"/>
      <c r="AF56" s="739"/>
      <c r="AG56" s="739"/>
      <c r="AH56" s="739"/>
      <c r="AI56" s="739"/>
      <c r="AJ56" s="739"/>
      <c r="AK56" s="739"/>
      <c r="AL56" s="739"/>
      <c r="AM56" s="739"/>
      <c r="AN56" s="739"/>
      <c r="AO56" s="739"/>
      <c r="AP56" s="739"/>
      <c r="AQ56" s="739"/>
      <c r="AR56" s="739"/>
      <c r="AS56" s="739"/>
      <c r="AT56" s="739"/>
      <c r="AU56" s="739"/>
      <c r="AV56" s="739"/>
      <c r="AW56" s="739"/>
      <c r="AX56" s="739"/>
      <c r="AY56" s="739"/>
      <c r="AZ56" s="739"/>
      <c r="BA56" s="739"/>
      <c r="BB56" s="739"/>
      <c r="BC56" s="739"/>
      <c r="BD56" s="739"/>
      <c r="BE56" s="739"/>
      <c r="BF56" s="739"/>
      <c r="BG56" s="739"/>
      <c r="BH56" s="739"/>
      <c r="BI56" s="739"/>
      <c r="BJ56" s="739"/>
      <c r="BK56" s="739"/>
      <c r="BL56" s="739"/>
      <c r="BM56" s="739"/>
      <c r="BN56" s="739"/>
      <c r="BO56" s="739"/>
      <c r="BP56" s="739"/>
      <c r="BQ56" s="739"/>
      <c r="BR56" s="739"/>
      <c r="BS56" s="739"/>
      <c r="BT56" s="739"/>
      <c r="BU56" s="739"/>
      <c r="BV56" s="739"/>
      <c r="BW56" s="739"/>
      <c r="BX56" s="739"/>
      <c r="BY56" s="739"/>
      <c r="BZ56" s="739"/>
      <c r="CA56" s="739"/>
      <c r="CB56" s="739"/>
      <c r="CC56" s="739"/>
      <c r="CD56" s="739"/>
      <c r="CE56" s="739"/>
      <c r="CF56" s="739"/>
      <c r="CG56" s="739"/>
      <c r="CH56" s="739"/>
      <c r="CI56" s="739"/>
      <c r="CJ56" s="739"/>
      <c r="CK56" s="739"/>
      <c r="CL56" s="739"/>
      <c r="CM56" s="739"/>
      <c r="CN56" s="739"/>
      <c r="CO56" s="739"/>
      <c r="CP56" s="739"/>
      <c r="CQ56" s="739"/>
      <c r="CR56" s="739"/>
      <c r="CS56" s="739"/>
      <c r="CT56" s="739"/>
      <c r="CU56" s="739"/>
      <c r="CV56" s="739"/>
      <c r="CW56" s="739"/>
      <c r="CX56" s="739"/>
      <c r="CY56" s="739"/>
      <c r="CZ56" s="739"/>
      <c r="DA56" s="739"/>
      <c r="DB56" s="739"/>
      <c r="DC56" s="739"/>
      <c r="DD56" s="739"/>
      <c r="DE56" s="739"/>
      <c r="DF56" s="739"/>
      <c r="DG56" s="739"/>
      <c r="DH56" s="739"/>
      <c r="DI56" s="739"/>
      <c r="DJ56" s="739"/>
      <c r="DK56" s="739"/>
      <c r="DL56" s="739"/>
      <c r="DM56" s="739"/>
      <c r="DN56" s="739"/>
      <c r="DO56" s="739"/>
      <c r="DP56" s="739"/>
      <c r="DQ56" s="739"/>
      <c r="DR56" s="739"/>
      <c r="DS56" s="739"/>
      <c r="DT56" s="739"/>
      <c r="DU56" s="739"/>
      <c r="DV56" s="739"/>
      <c r="DW56" s="739"/>
      <c r="DX56" s="739"/>
      <c r="DY56" s="739"/>
      <c r="DZ56" s="739"/>
      <c r="EA56" s="739"/>
      <c r="EB56" s="739"/>
      <c r="EC56" s="739"/>
      <c r="ED56" s="739"/>
      <c r="EE56" s="739"/>
      <c r="EF56" s="739"/>
      <c r="EG56" s="739"/>
      <c r="EH56" s="739"/>
      <c r="EI56" s="739"/>
      <c r="EJ56" s="739"/>
      <c r="EK56" s="739"/>
      <c r="EL56" s="739"/>
      <c r="EM56" s="739"/>
      <c r="EN56" s="739"/>
      <c r="EO56" s="739"/>
      <c r="EP56" s="739"/>
      <c r="EQ56" s="739"/>
      <c r="ER56" s="739"/>
      <c r="ES56" s="739"/>
      <c r="ET56" s="739"/>
      <c r="EU56" s="739"/>
      <c r="EV56" s="739"/>
      <c r="EW56" s="739"/>
      <c r="EX56" s="739"/>
      <c r="EY56" s="739"/>
      <c r="EZ56" s="739"/>
      <c r="FA56" s="739"/>
      <c r="FB56" s="739"/>
      <c r="FC56" s="739"/>
      <c r="FD56" s="739"/>
      <c r="FE56" s="739"/>
      <c r="FF56" s="739"/>
      <c r="FG56" s="739"/>
      <c r="FH56" s="739"/>
      <c r="FI56" s="739"/>
      <c r="FJ56" s="739"/>
      <c r="FK56" s="739"/>
      <c r="FL56" s="739"/>
      <c r="FM56" s="739"/>
      <c r="FN56" s="739"/>
      <c r="FO56" s="739"/>
      <c r="FP56" s="739"/>
      <c r="FQ56" s="739"/>
      <c r="FR56" s="739"/>
      <c r="FS56" s="739"/>
      <c r="FT56" s="739"/>
      <c r="FU56" s="739"/>
      <c r="FV56" s="739"/>
      <c r="FW56" s="739"/>
      <c r="FX56" s="739"/>
      <c r="FY56" s="739"/>
      <c r="FZ56" s="739"/>
      <c r="GA56" s="739"/>
      <c r="GB56" s="739"/>
      <c r="GC56" s="739"/>
      <c r="GD56" s="739"/>
      <c r="GE56" s="739"/>
      <c r="GF56" s="739"/>
      <c r="GG56" s="739"/>
      <c r="GH56" s="739"/>
      <c r="GI56" s="739"/>
      <c r="GJ56" s="739"/>
      <c r="GK56" s="739"/>
      <c r="GL56" s="739"/>
      <c r="GM56" s="739"/>
      <c r="GN56" s="739"/>
      <c r="GO56" s="739"/>
      <c r="GP56" s="739"/>
      <c r="GQ56" s="739"/>
      <c r="GR56" s="739"/>
      <c r="GS56" s="739"/>
      <c r="GT56" s="739"/>
      <c r="GU56" s="739"/>
      <c r="GV56" s="739"/>
      <c r="GW56" s="739"/>
      <c r="GX56" s="739"/>
      <c r="GY56" s="739"/>
      <c r="GZ56" s="739"/>
      <c r="HA56" s="739"/>
      <c r="HB56" s="739"/>
      <c r="HC56" s="739"/>
      <c r="HD56" s="739"/>
      <c r="HE56" s="739"/>
      <c r="HF56" s="739"/>
      <c r="HG56" s="739"/>
      <c r="HH56" s="739"/>
      <c r="HI56" s="739"/>
      <c r="HJ56" s="739"/>
      <c r="HK56" s="739"/>
      <c r="HL56" s="739"/>
      <c r="HM56" s="739"/>
      <c r="HN56" s="739"/>
      <c r="HO56" s="739"/>
      <c r="HP56" s="739"/>
      <c r="HQ56" s="739"/>
      <c r="HR56" s="739"/>
      <c r="HS56" s="739"/>
      <c r="HT56" s="739"/>
      <c r="HU56" s="739"/>
      <c r="HV56" s="739"/>
      <c r="HW56" s="739"/>
      <c r="HX56" s="739"/>
      <c r="HY56" s="739"/>
      <c r="HZ56" s="739"/>
      <c r="IA56" s="739"/>
      <c r="IB56" s="739"/>
      <c r="IC56" s="739"/>
      <c r="ID56" s="739"/>
      <c r="IE56" s="739"/>
      <c r="IF56" s="739"/>
      <c r="IG56" s="739"/>
      <c r="IH56" s="739"/>
      <c r="II56" s="739"/>
    </row>
    <row r="57" spans="1:243" s="740" customFormat="1" ht="15.95" customHeight="1" x14ac:dyDescent="0.2">
      <c r="A57" s="626" t="s">
        <v>502</v>
      </c>
      <c r="B57" s="627"/>
      <c r="C57" s="627"/>
      <c r="D57" s="627"/>
      <c r="E57" s="627"/>
      <c r="F57" s="627"/>
      <c r="G57" s="627"/>
      <c r="H57" s="739"/>
      <c r="I57" s="739"/>
      <c r="J57" s="739"/>
      <c r="K57" s="739"/>
      <c r="L57" s="1248"/>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739"/>
      <c r="AV57" s="739"/>
      <c r="AW57" s="739"/>
      <c r="AX57" s="739"/>
      <c r="AY57" s="739"/>
      <c r="AZ57" s="739"/>
      <c r="BA57" s="739"/>
      <c r="BB57" s="739"/>
      <c r="BC57" s="739"/>
      <c r="BD57" s="739"/>
      <c r="BE57" s="739"/>
      <c r="BF57" s="739"/>
      <c r="BG57" s="739"/>
      <c r="BH57" s="739"/>
      <c r="BI57" s="739"/>
      <c r="BJ57" s="739"/>
      <c r="BK57" s="739"/>
      <c r="BL57" s="739"/>
      <c r="BM57" s="739"/>
      <c r="BN57" s="739"/>
      <c r="BO57" s="739"/>
      <c r="BP57" s="739"/>
      <c r="BQ57" s="739"/>
      <c r="BR57" s="739"/>
      <c r="BS57" s="739"/>
      <c r="BT57" s="739"/>
      <c r="BU57" s="739"/>
      <c r="BV57" s="739"/>
      <c r="BW57" s="739"/>
      <c r="BX57" s="739"/>
      <c r="BY57" s="739"/>
      <c r="BZ57" s="739"/>
      <c r="CA57" s="739"/>
      <c r="CB57" s="739"/>
      <c r="CC57" s="739"/>
      <c r="CD57" s="739"/>
      <c r="CE57" s="739"/>
      <c r="CF57" s="739"/>
      <c r="CG57" s="739"/>
      <c r="CH57" s="739"/>
      <c r="CI57" s="739"/>
      <c r="CJ57" s="739"/>
      <c r="CK57" s="739"/>
      <c r="CL57" s="739"/>
      <c r="CM57" s="739"/>
      <c r="CN57" s="739"/>
      <c r="CO57" s="739"/>
      <c r="CP57" s="739"/>
      <c r="CQ57" s="739"/>
      <c r="CR57" s="739"/>
      <c r="CS57" s="739"/>
      <c r="CT57" s="739"/>
      <c r="CU57" s="739"/>
      <c r="CV57" s="739"/>
      <c r="CW57" s="739"/>
      <c r="CX57" s="739"/>
      <c r="CY57" s="739"/>
      <c r="CZ57" s="739"/>
      <c r="DA57" s="739"/>
      <c r="DB57" s="739"/>
      <c r="DC57" s="739"/>
      <c r="DD57" s="739"/>
      <c r="DE57" s="739"/>
      <c r="DF57" s="739"/>
      <c r="DG57" s="739"/>
      <c r="DH57" s="739"/>
      <c r="DI57" s="739"/>
      <c r="DJ57" s="739"/>
      <c r="DK57" s="739"/>
      <c r="DL57" s="739"/>
      <c r="DM57" s="739"/>
      <c r="DN57" s="739"/>
      <c r="DO57" s="739"/>
      <c r="DP57" s="739"/>
      <c r="DQ57" s="739"/>
      <c r="DR57" s="739"/>
      <c r="DS57" s="739"/>
      <c r="DT57" s="739"/>
      <c r="DU57" s="739"/>
      <c r="DV57" s="739"/>
      <c r="DW57" s="739"/>
      <c r="DX57" s="739"/>
      <c r="DY57" s="739"/>
      <c r="DZ57" s="739"/>
      <c r="EA57" s="739"/>
      <c r="EB57" s="739"/>
      <c r="EC57" s="739"/>
      <c r="ED57" s="739"/>
      <c r="EE57" s="739"/>
      <c r="EF57" s="739"/>
      <c r="EG57" s="739"/>
      <c r="EH57" s="739"/>
      <c r="EI57" s="739"/>
      <c r="EJ57" s="739"/>
      <c r="EK57" s="739"/>
      <c r="EL57" s="739"/>
      <c r="EM57" s="739"/>
      <c r="EN57" s="739"/>
      <c r="EO57" s="739"/>
      <c r="EP57" s="739"/>
      <c r="EQ57" s="739"/>
      <c r="ER57" s="739"/>
      <c r="ES57" s="739"/>
      <c r="ET57" s="739"/>
      <c r="EU57" s="739"/>
      <c r="EV57" s="739"/>
      <c r="EW57" s="739"/>
      <c r="EX57" s="739"/>
      <c r="EY57" s="739"/>
      <c r="EZ57" s="739"/>
      <c r="FA57" s="739"/>
      <c r="FB57" s="739"/>
      <c r="FC57" s="739"/>
      <c r="FD57" s="739"/>
      <c r="FE57" s="739"/>
      <c r="FF57" s="739"/>
      <c r="FG57" s="739"/>
      <c r="FH57" s="739"/>
      <c r="FI57" s="739"/>
      <c r="FJ57" s="739"/>
      <c r="FK57" s="739"/>
      <c r="FL57" s="739"/>
      <c r="FM57" s="739"/>
      <c r="FN57" s="739"/>
      <c r="FO57" s="739"/>
      <c r="FP57" s="739"/>
      <c r="FQ57" s="739"/>
      <c r="FR57" s="739"/>
      <c r="FS57" s="739"/>
      <c r="FT57" s="739"/>
      <c r="FU57" s="739"/>
      <c r="FV57" s="739"/>
      <c r="FW57" s="739"/>
      <c r="FX57" s="739"/>
      <c r="FY57" s="739"/>
      <c r="FZ57" s="739"/>
      <c r="GA57" s="739"/>
      <c r="GB57" s="739"/>
      <c r="GC57" s="739"/>
      <c r="GD57" s="739"/>
      <c r="GE57" s="739"/>
      <c r="GF57" s="739"/>
      <c r="GG57" s="739"/>
      <c r="GH57" s="739"/>
      <c r="GI57" s="739"/>
      <c r="GJ57" s="739"/>
      <c r="GK57" s="739"/>
      <c r="GL57" s="739"/>
      <c r="GM57" s="739"/>
      <c r="GN57" s="739"/>
      <c r="GO57" s="739"/>
      <c r="GP57" s="739"/>
      <c r="GQ57" s="739"/>
      <c r="GR57" s="739"/>
      <c r="GS57" s="739"/>
      <c r="GT57" s="739"/>
      <c r="GU57" s="739"/>
      <c r="GV57" s="739"/>
      <c r="GW57" s="739"/>
      <c r="GX57" s="739"/>
      <c r="GY57" s="739"/>
      <c r="GZ57" s="739"/>
      <c r="HA57" s="739"/>
      <c r="HB57" s="739"/>
      <c r="HC57" s="739"/>
      <c r="HD57" s="739"/>
      <c r="HE57" s="739"/>
      <c r="HF57" s="739"/>
      <c r="HG57" s="739"/>
      <c r="HH57" s="739"/>
      <c r="HI57" s="739"/>
      <c r="HJ57" s="739"/>
      <c r="HK57" s="739"/>
      <c r="HL57" s="739"/>
      <c r="HM57" s="739"/>
      <c r="HN57" s="739"/>
      <c r="HO57" s="739"/>
      <c r="HP57" s="739"/>
      <c r="HQ57" s="739"/>
      <c r="HR57" s="739"/>
      <c r="HS57" s="739"/>
      <c r="HT57" s="739"/>
      <c r="HU57" s="739"/>
      <c r="HV57" s="739"/>
      <c r="HW57" s="739"/>
      <c r="HX57" s="739"/>
      <c r="HY57" s="739"/>
      <c r="HZ57" s="739"/>
      <c r="IA57" s="739"/>
      <c r="IB57" s="739"/>
      <c r="IC57" s="739"/>
      <c r="ID57" s="739"/>
      <c r="IE57" s="739"/>
      <c r="IF57" s="739"/>
      <c r="IG57" s="739"/>
      <c r="IH57" s="739"/>
      <c r="II57" s="739"/>
    </row>
    <row r="58" spans="1:243" s="740" customFormat="1" ht="35.1" customHeight="1" x14ac:dyDescent="0.2">
      <c r="A58" s="1408" t="s">
        <v>503</v>
      </c>
      <c r="B58" s="1408"/>
      <c r="C58" s="1408"/>
      <c r="D58" s="1408"/>
      <c r="E58" s="1408"/>
      <c r="F58" s="1408"/>
      <c r="G58" s="1408"/>
      <c r="H58" s="739"/>
      <c r="I58" s="739"/>
      <c r="J58" s="739"/>
      <c r="K58" s="739"/>
      <c r="L58" s="1248"/>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739"/>
      <c r="AV58" s="739"/>
      <c r="AW58" s="739"/>
      <c r="AX58" s="739"/>
      <c r="AY58" s="739"/>
      <c r="AZ58" s="739"/>
      <c r="BA58" s="739"/>
      <c r="BB58" s="739"/>
      <c r="BC58" s="739"/>
      <c r="BD58" s="739"/>
      <c r="BE58" s="739"/>
      <c r="BF58" s="739"/>
      <c r="BG58" s="739"/>
      <c r="BH58" s="739"/>
      <c r="BI58" s="739"/>
      <c r="BJ58" s="739"/>
      <c r="BK58" s="739"/>
      <c r="BL58" s="739"/>
      <c r="BM58" s="739"/>
      <c r="BN58" s="739"/>
      <c r="BO58" s="739"/>
      <c r="BP58" s="739"/>
      <c r="BQ58" s="739"/>
      <c r="BR58" s="739"/>
      <c r="BS58" s="739"/>
      <c r="BT58" s="739"/>
      <c r="BU58" s="739"/>
      <c r="BV58" s="739"/>
      <c r="BW58" s="739"/>
      <c r="BX58" s="739"/>
      <c r="BY58" s="739"/>
      <c r="BZ58" s="739"/>
      <c r="CA58" s="739"/>
      <c r="CB58" s="739"/>
      <c r="CC58" s="739"/>
      <c r="CD58" s="739"/>
      <c r="CE58" s="739"/>
      <c r="CF58" s="739"/>
      <c r="CG58" s="739"/>
      <c r="CH58" s="739"/>
      <c r="CI58" s="739"/>
      <c r="CJ58" s="739"/>
      <c r="CK58" s="739"/>
      <c r="CL58" s="739"/>
      <c r="CM58" s="739"/>
      <c r="CN58" s="739"/>
      <c r="CO58" s="739"/>
      <c r="CP58" s="739"/>
      <c r="CQ58" s="739"/>
      <c r="CR58" s="739"/>
      <c r="CS58" s="739"/>
      <c r="CT58" s="739"/>
      <c r="CU58" s="739"/>
      <c r="CV58" s="739"/>
      <c r="CW58" s="739"/>
      <c r="CX58" s="739"/>
      <c r="CY58" s="739"/>
      <c r="CZ58" s="739"/>
      <c r="DA58" s="739"/>
      <c r="DB58" s="739"/>
      <c r="DC58" s="739"/>
      <c r="DD58" s="739"/>
      <c r="DE58" s="739"/>
      <c r="DF58" s="739"/>
      <c r="DG58" s="739"/>
      <c r="DH58" s="739"/>
      <c r="DI58" s="739"/>
      <c r="DJ58" s="739"/>
      <c r="DK58" s="739"/>
      <c r="DL58" s="739"/>
      <c r="DM58" s="739"/>
      <c r="DN58" s="739"/>
      <c r="DO58" s="739"/>
      <c r="DP58" s="739"/>
      <c r="DQ58" s="739"/>
      <c r="DR58" s="739"/>
      <c r="DS58" s="739"/>
      <c r="DT58" s="739"/>
      <c r="DU58" s="739"/>
      <c r="DV58" s="739"/>
      <c r="DW58" s="739"/>
      <c r="DX58" s="739"/>
      <c r="DY58" s="739"/>
      <c r="DZ58" s="739"/>
      <c r="EA58" s="739"/>
      <c r="EB58" s="739"/>
      <c r="EC58" s="739"/>
      <c r="ED58" s="739"/>
      <c r="EE58" s="739"/>
      <c r="EF58" s="739"/>
      <c r="EG58" s="739"/>
      <c r="EH58" s="739"/>
      <c r="EI58" s="739"/>
      <c r="EJ58" s="739"/>
      <c r="EK58" s="739"/>
      <c r="EL58" s="739"/>
      <c r="EM58" s="739"/>
      <c r="EN58" s="739"/>
      <c r="EO58" s="739"/>
      <c r="EP58" s="739"/>
      <c r="EQ58" s="739"/>
      <c r="ER58" s="739"/>
      <c r="ES58" s="739"/>
      <c r="ET58" s="739"/>
      <c r="EU58" s="739"/>
      <c r="EV58" s="739"/>
      <c r="EW58" s="739"/>
      <c r="EX58" s="739"/>
      <c r="EY58" s="739"/>
      <c r="EZ58" s="739"/>
      <c r="FA58" s="739"/>
      <c r="FB58" s="739"/>
      <c r="FC58" s="739"/>
      <c r="FD58" s="739"/>
      <c r="FE58" s="739"/>
      <c r="FF58" s="739"/>
      <c r="FG58" s="739"/>
      <c r="FH58" s="739"/>
      <c r="FI58" s="739"/>
      <c r="FJ58" s="739"/>
      <c r="FK58" s="739"/>
      <c r="FL58" s="739"/>
      <c r="FM58" s="739"/>
      <c r="FN58" s="739"/>
      <c r="FO58" s="739"/>
      <c r="FP58" s="739"/>
      <c r="FQ58" s="739"/>
      <c r="FR58" s="739"/>
      <c r="FS58" s="739"/>
      <c r="FT58" s="739"/>
      <c r="FU58" s="739"/>
      <c r="FV58" s="739"/>
      <c r="FW58" s="739"/>
      <c r="FX58" s="739"/>
      <c r="FY58" s="739"/>
      <c r="FZ58" s="739"/>
      <c r="GA58" s="739"/>
      <c r="GB58" s="739"/>
      <c r="GC58" s="739"/>
      <c r="GD58" s="739"/>
      <c r="GE58" s="739"/>
      <c r="GF58" s="739"/>
      <c r="GG58" s="739"/>
      <c r="GH58" s="739"/>
      <c r="GI58" s="739"/>
      <c r="GJ58" s="739"/>
      <c r="GK58" s="739"/>
      <c r="GL58" s="739"/>
      <c r="GM58" s="739"/>
      <c r="GN58" s="739"/>
      <c r="GO58" s="739"/>
      <c r="GP58" s="739"/>
      <c r="GQ58" s="739"/>
      <c r="GR58" s="739"/>
      <c r="GS58" s="739"/>
      <c r="GT58" s="739"/>
      <c r="GU58" s="739"/>
      <c r="GV58" s="739"/>
      <c r="GW58" s="739"/>
      <c r="GX58" s="739"/>
      <c r="GY58" s="739"/>
      <c r="GZ58" s="739"/>
      <c r="HA58" s="739"/>
      <c r="HB58" s="739"/>
      <c r="HC58" s="739"/>
      <c r="HD58" s="739"/>
      <c r="HE58" s="739"/>
      <c r="HF58" s="739"/>
      <c r="HG58" s="739"/>
      <c r="HH58" s="739"/>
      <c r="HI58" s="739"/>
      <c r="HJ58" s="739"/>
      <c r="HK58" s="739"/>
      <c r="HL58" s="739"/>
      <c r="HM58" s="739"/>
      <c r="HN58" s="739"/>
      <c r="HO58" s="739"/>
      <c r="HP58" s="739"/>
      <c r="HQ58" s="739"/>
      <c r="HR58" s="739"/>
      <c r="HS58" s="739"/>
      <c r="HT58" s="739"/>
      <c r="HU58" s="739"/>
      <c r="HV58" s="739"/>
      <c r="HW58" s="739"/>
      <c r="HX58" s="739"/>
      <c r="HY58" s="739"/>
      <c r="HZ58" s="739"/>
      <c r="IA58" s="739"/>
      <c r="IB58" s="739"/>
      <c r="IC58" s="739"/>
      <c r="ID58" s="739"/>
      <c r="IE58" s="739"/>
      <c r="IF58" s="739"/>
      <c r="IG58" s="739"/>
      <c r="IH58" s="739"/>
      <c r="II58" s="739"/>
    </row>
    <row r="59" spans="1:243" s="728" customFormat="1" ht="24.95" customHeight="1" x14ac:dyDescent="0.2">
      <c r="A59" s="707" t="s">
        <v>605</v>
      </c>
      <c r="B59" s="741"/>
      <c r="C59" s="741"/>
      <c r="D59" s="741"/>
      <c r="E59" s="741"/>
      <c r="F59" s="741"/>
      <c r="G59" s="741"/>
      <c r="H59" s="731"/>
      <c r="L59" s="1248"/>
    </row>
    <row r="60" spans="1:243" ht="24.75" customHeight="1" thickBot="1" x14ac:dyDescent="0.25">
      <c r="A60" s="709" t="s">
        <v>965</v>
      </c>
      <c r="B60" s="709"/>
      <c r="C60" s="709"/>
      <c r="D60" s="709"/>
      <c r="E60" s="709"/>
      <c r="F60" s="709"/>
      <c r="G60" s="668" t="s">
        <v>92</v>
      </c>
      <c r="L60" s="1248"/>
    </row>
    <row r="61" spans="1:243" ht="20.100000000000001" customHeight="1" x14ac:dyDescent="0.2">
      <c r="A61" s="1454" t="s">
        <v>521</v>
      </c>
      <c r="B61" s="1440" t="s">
        <v>496</v>
      </c>
      <c r="C61" s="1441"/>
      <c r="D61" s="1442"/>
      <c r="E61" s="1440" t="s">
        <v>497</v>
      </c>
      <c r="F61" s="1441"/>
      <c r="G61" s="1441"/>
      <c r="L61" s="1248"/>
    </row>
    <row r="62" spans="1:243" ht="20.100000000000001" customHeight="1" x14ac:dyDescent="0.2">
      <c r="A62" s="1450"/>
      <c r="B62" s="1443" t="s">
        <v>15</v>
      </c>
      <c r="C62" s="1445" t="s">
        <v>498</v>
      </c>
      <c r="D62" s="1447"/>
      <c r="E62" s="1443" t="s">
        <v>15</v>
      </c>
      <c r="F62" s="1445" t="s">
        <v>498</v>
      </c>
      <c r="G62" s="1447"/>
      <c r="L62" s="1248"/>
    </row>
    <row r="63" spans="1:243" s="732" customFormat="1" ht="20.100000000000001" customHeight="1" x14ac:dyDescent="0.2">
      <c r="A63" s="1451"/>
      <c r="B63" s="1444"/>
      <c r="C63" s="1153" t="s">
        <v>499</v>
      </c>
      <c r="D63" s="1153" t="s">
        <v>500</v>
      </c>
      <c r="E63" s="1444"/>
      <c r="F63" s="1153" t="s">
        <v>499</v>
      </c>
      <c r="G63" s="1152" t="s">
        <v>500</v>
      </c>
      <c r="H63" s="742"/>
      <c r="L63" s="1248"/>
    </row>
    <row r="64" spans="1:243" s="744" customFormat="1" ht="20.100000000000001" customHeight="1" x14ac:dyDescent="0.2">
      <c r="A64" s="726" t="s">
        <v>608</v>
      </c>
      <c r="B64" s="633">
        <f t="shared" ref="B64:G64" si="3">SUM(B65,B67,B74,B80)</f>
        <v>47423853</v>
      </c>
      <c r="C64" s="633">
        <f t="shared" si="3"/>
        <v>45472491.999999985</v>
      </c>
      <c r="D64" s="633">
        <f t="shared" si="3"/>
        <v>1951361.0000000005</v>
      </c>
      <c r="E64" s="633">
        <f t="shared" si="3"/>
        <v>47294800</v>
      </c>
      <c r="F64" s="633">
        <f t="shared" si="3"/>
        <v>45352367</v>
      </c>
      <c r="G64" s="633">
        <f t="shared" si="3"/>
        <v>1942433.0000000002</v>
      </c>
      <c r="H64" s="743"/>
      <c r="L64" s="1248"/>
    </row>
    <row r="65" spans="1:12" s="744" customFormat="1" ht="20.100000000000001" customHeight="1" x14ac:dyDescent="0.2">
      <c r="A65" s="745" t="s">
        <v>515</v>
      </c>
      <c r="B65" s="633">
        <v>1761573.9999999998</v>
      </c>
      <c r="C65" s="633">
        <v>1665093</v>
      </c>
      <c r="D65" s="633">
        <v>96481</v>
      </c>
      <c r="E65" s="633">
        <v>1760250.0000000005</v>
      </c>
      <c r="F65" s="633">
        <v>1667210.0000000002</v>
      </c>
      <c r="G65" s="633">
        <v>93040</v>
      </c>
      <c r="H65" s="743"/>
      <c r="L65" s="1248"/>
    </row>
    <row r="66" spans="1:12" s="732" customFormat="1" ht="20.100000000000001" customHeight="1" x14ac:dyDescent="0.2">
      <c r="A66" s="746" t="s">
        <v>557</v>
      </c>
      <c r="B66" s="636">
        <v>1761573.9999999998</v>
      </c>
      <c r="C66" s="636">
        <v>1665093</v>
      </c>
      <c r="D66" s="636">
        <v>96481</v>
      </c>
      <c r="E66" s="636">
        <v>1760250.0000000005</v>
      </c>
      <c r="F66" s="636">
        <v>1667210.0000000002</v>
      </c>
      <c r="G66" s="636">
        <v>93040</v>
      </c>
      <c r="H66" s="742"/>
      <c r="L66" s="1248"/>
    </row>
    <row r="67" spans="1:12" s="744" customFormat="1" ht="20.100000000000001" customHeight="1" x14ac:dyDescent="0.2">
      <c r="A67" s="745" t="s">
        <v>119</v>
      </c>
      <c r="B67" s="633">
        <v>6587079.0000000009</v>
      </c>
      <c r="C67" s="633">
        <v>6131270.9999999991</v>
      </c>
      <c r="D67" s="633">
        <v>455808.00000000023</v>
      </c>
      <c r="E67" s="633">
        <v>6596706.9999999972</v>
      </c>
      <c r="F67" s="633">
        <v>6209731.0000000019</v>
      </c>
      <c r="G67" s="633">
        <v>386975.99999999994</v>
      </c>
      <c r="H67" s="743"/>
      <c r="L67" s="1248"/>
    </row>
    <row r="68" spans="1:12" s="732" customFormat="1" ht="20.100000000000001" customHeight="1" x14ac:dyDescent="0.2">
      <c r="A68" s="746" t="s">
        <v>558</v>
      </c>
      <c r="B68" s="636">
        <v>470912</v>
      </c>
      <c r="C68" s="636">
        <v>353063</v>
      </c>
      <c r="D68" s="636">
        <v>117849</v>
      </c>
      <c r="E68" s="636">
        <v>473251.00000000012</v>
      </c>
      <c r="F68" s="636">
        <v>356808</v>
      </c>
      <c r="G68" s="636">
        <v>116442.99999999999</v>
      </c>
      <c r="H68" s="742"/>
      <c r="L68" s="1248"/>
    </row>
    <row r="69" spans="1:12" s="732" customFormat="1" ht="20.100000000000001" customHeight="1" x14ac:dyDescent="0.2">
      <c r="A69" s="746" t="s">
        <v>559</v>
      </c>
      <c r="B69" s="636">
        <v>20280.999999999996</v>
      </c>
      <c r="C69" s="636">
        <v>4</v>
      </c>
      <c r="D69" s="636">
        <v>20276.999999999996</v>
      </c>
      <c r="E69" s="636">
        <v>19556</v>
      </c>
      <c r="F69" s="636">
        <v>0</v>
      </c>
      <c r="G69" s="636">
        <v>19556</v>
      </c>
      <c r="H69" s="742"/>
      <c r="L69" s="1248"/>
    </row>
    <row r="70" spans="1:12" s="732" customFormat="1" ht="20.100000000000001" customHeight="1" x14ac:dyDescent="0.2">
      <c r="A70" s="746" t="s">
        <v>560</v>
      </c>
      <c r="B70" s="636">
        <v>5263371.0000000009</v>
      </c>
      <c r="C70" s="636">
        <v>4984359.0000000009</v>
      </c>
      <c r="D70" s="636">
        <v>279012</v>
      </c>
      <c r="E70" s="636">
        <v>5281684</v>
      </c>
      <c r="F70" s="636">
        <v>5068404.9999999991</v>
      </c>
      <c r="G70" s="636">
        <v>213278.99999999994</v>
      </c>
      <c r="H70" s="742"/>
      <c r="L70" s="1248"/>
    </row>
    <row r="71" spans="1:12" ht="20.100000000000001" customHeight="1" x14ac:dyDescent="0.2">
      <c r="A71" s="725" t="s">
        <v>561</v>
      </c>
      <c r="B71" s="636">
        <v>180966.00000000003</v>
      </c>
      <c r="C71" s="636">
        <v>180507</v>
      </c>
      <c r="D71" s="636">
        <v>459</v>
      </c>
      <c r="E71" s="636">
        <v>175470</v>
      </c>
      <c r="F71" s="636">
        <v>174932</v>
      </c>
      <c r="G71" s="636">
        <v>538</v>
      </c>
      <c r="L71" s="1248"/>
    </row>
    <row r="72" spans="1:12" ht="20.100000000000001" customHeight="1" x14ac:dyDescent="0.2">
      <c r="A72" s="725" t="s">
        <v>562</v>
      </c>
      <c r="B72" s="636">
        <v>571272</v>
      </c>
      <c r="C72" s="636">
        <v>553360</v>
      </c>
      <c r="D72" s="636">
        <v>17912</v>
      </c>
      <c r="E72" s="636">
        <v>566233</v>
      </c>
      <c r="F72" s="636">
        <v>549079</v>
      </c>
      <c r="G72" s="636">
        <v>17154</v>
      </c>
      <c r="L72" s="1248"/>
    </row>
    <row r="73" spans="1:12" s="732" customFormat="1" ht="20.100000000000001" customHeight="1" x14ac:dyDescent="0.2">
      <c r="A73" s="725" t="s">
        <v>563</v>
      </c>
      <c r="B73" s="636">
        <v>80277</v>
      </c>
      <c r="C73" s="636">
        <v>59978</v>
      </c>
      <c r="D73" s="636">
        <v>20299</v>
      </c>
      <c r="E73" s="636">
        <v>80513</v>
      </c>
      <c r="F73" s="636">
        <v>60507</v>
      </c>
      <c r="G73" s="636">
        <v>20006</v>
      </c>
      <c r="H73" s="742"/>
      <c r="L73" s="1248"/>
    </row>
    <row r="74" spans="1:12" s="728" customFormat="1" ht="20.100000000000001" customHeight="1" x14ac:dyDescent="0.2">
      <c r="A74" s="736" t="s">
        <v>123</v>
      </c>
      <c r="B74" s="633">
        <v>11955316</v>
      </c>
      <c r="C74" s="633">
        <v>11288277.999999996</v>
      </c>
      <c r="D74" s="633">
        <v>667038.00000000023</v>
      </c>
      <c r="E74" s="633">
        <v>11830918.000000002</v>
      </c>
      <c r="F74" s="633">
        <v>11221955.000000002</v>
      </c>
      <c r="G74" s="633">
        <v>608962.99999999988</v>
      </c>
      <c r="H74" s="731"/>
      <c r="L74" s="1248"/>
    </row>
    <row r="75" spans="1:12" ht="20.100000000000001" customHeight="1" x14ac:dyDescent="0.2">
      <c r="A75" s="725" t="s">
        <v>564</v>
      </c>
      <c r="B75" s="666">
        <v>85381</v>
      </c>
      <c r="C75" s="636">
        <v>25325</v>
      </c>
      <c r="D75" s="636">
        <v>60055.999999999993</v>
      </c>
      <c r="E75" s="636">
        <v>83999</v>
      </c>
      <c r="F75" s="636">
        <v>24927</v>
      </c>
      <c r="G75" s="636">
        <v>59072</v>
      </c>
      <c r="L75" s="1248"/>
    </row>
    <row r="76" spans="1:12" ht="20.100000000000001" customHeight="1" x14ac:dyDescent="0.2">
      <c r="A76" s="725" t="s">
        <v>565</v>
      </c>
      <c r="B76" s="636">
        <v>6525966</v>
      </c>
      <c r="C76" s="636">
        <v>6251419</v>
      </c>
      <c r="D76" s="636">
        <v>274547</v>
      </c>
      <c r="E76" s="636">
        <v>6540398</v>
      </c>
      <c r="F76" s="636">
        <v>6275988</v>
      </c>
      <c r="G76" s="636">
        <v>264410</v>
      </c>
      <c r="L76" s="1248"/>
    </row>
    <row r="77" spans="1:12" ht="20.100000000000001" customHeight="1" x14ac:dyDescent="0.2">
      <c r="A77" s="725" t="s">
        <v>566</v>
      </c>
      <c r="B77" s="636">
        <v>110583</v>
      </c>
      <c r="C77" s="636">
        <v>0</v>
      </c>
      <c r="D77" s="636">
        <v>110583</v>
      </c>
      <c r="E77" s="636">
        <v>60998</v>
      </c>
      <c r="F77" s="636">
        <v>0</v>
      </c>
      <c r="G77" s="636">
        <v>60998</v>
      </c>
      <c r="L77" s="1248"/>
    </row>
    <row r="78" spans="1:12" ht="20.100000000000001" customHeight="1" x14ac:dyDescent="0.2">
      <c r="A78" s="725" t="s">
        <v>567</v>
      </c>
      <c r="B78" s="666">
        <v>224145</v>
      </c>
      <c r="C78" s="636">
        <v>26155</v>
      </c>
      <c r="D78" s="636">
        <v>197990</v>
      </c>
      <c r="E78" s="636">
        <v>229786.99999999997</v>
      </c>
      <c r="F78" s="636">
        <v>26619</v>
      </c>
      <c r="G78" s="636">
        <v>203168</v>
      </c>
      <c r="L78" s="1248"/>
    </row>
    <row r="79" spans="1:12" s="747" customFormat="1" ht="20.100000000000001" customHeight="1" x14ac:dyDescent="0.2">
      <c r="A79" s="725" t="s">
        <v>568</v>
      </c>
      <c r="B79" s="666">
        <v>5009241</v>
      </c>
      <c r="C79" s="636">
        <v>4985379</v>
      </c>
      <c r="D79" s="636">
        <v>23862</v>
      </c>
      <c r="E79" s="636">
        <v>4915736</v>
      </c>
      <c r="F79" s="636">
        <v>4894421</v>
      </c>
      <c r="G79" s="636">
        <v>21315</v>
      </c>
      <c r="H79" s="741"/>
      <c r="L79" s="1248"/>
    </row>
    <row r="80" spans="1:12" s="728" customFormat="1" ht="20.100000000000001" customHeight="1" x14ac:dyDescent="0.2">
      <c r="A80" s="736" t="s">
        <v>127</v>
      </c>
      <c r="B80" s="633">
        <v>27119883.999999996</v>
      </c>
      <c r="C80" s="633">
        <v>26387849.999999989</v>
      </c>
      <c r="D80" s="633">
        <v>732034</v>
      </c>
      <c r="E80" s="633">
        <v>27106925</v>
      </c>
      <c r="F80" s="633">
        <v>26253471</v>
      </c>
      <c r="G80" s="633">
        <v>853454.00000000047</v>
      </c>
      <c r="H80" s="731"/>
      <c r="L80" s="1248"/>
    </row>
    <row r="81" spans="1:12" ht="20.100000000000001" customHeight="1" x14ac:dyDescent="0.2">
      <c r="A81" s="725" t="s">
        <v>569</v>
      </c>
      <c r="B81" s="636">
        <v>95304.000000000015</v>
      </c>
      <c r="C81" s="636">
        <v>0</v>
      </c>
      <c r="D81" s="636">
        <v>95304.000000000015</v>
      </c>
      <c r="E81" s="636">
        <v>90190</v>
      </c>
      <c r="F81" s="636">
        <v>0</v>
      </c>
      <c r="G81" s="636">
        <v>90190</v>
      </c>
      <c r="L81" s="1248"/>
    </row>
    <row r="82" spans="1:12" ht="20.100000000000001" customHeight="1" x14ac:dyDescent="0.2">
      <c r="A82" s="725" t="s">
        <v>570</v>
      </c>
      <c r="B82" s="636">
        <v>9149624</v>
      </c>
      <c r="C82" s="636">
        <v>9006240</v>
      </c>
      <c r="D82" s="636">
        <v>143384</v>
      </c>
      <c r="E82" s="636">
        <v>8985144</v>
      </c>
      <c r="F82" s="636">
        <v>8855372</v>
      </c>
      <c r="G82" s="636">
        <v>129772</v>
      </c>
      <c r="L82" s="1248"/>
    </row>
    <row r="83" spans="1:12" ht="20.100000000000001" customHeight="1" x14ac:dyDescent="0.2">
      <c r="A83" s="725" t="s">
        <v>571</v>
      </c>
      <c r="B83" s="636">
        <v>12811450</v>
      </c>
      <c r="C83" s="636">
        <v>12477728.999999998</v>
      </c>
      <c r="D83" s="636">
        <v>333721</v>
      </c>
      <c r="E83" s="636">
        <v>12921226.000000002</v>
      </c>
      <c r="F83" s="636">
        <v>12455978</v>
      </c>
      <c r="G83" s="636">
        <v>465248.00000000006</v>
      </c>
      <c r="L83" s="1248"/>
    </row>
    <row r="84" spans="1:12" ht="20.100000000000001" customHeight="1" x14ac:dyDescent="0.2">
      <c r="A84" s="725" t="s">
        <v>572</v>
      </c>
      <c r="B84" s="636">
        <v>5019637</v>
      </c>
      <c r="C84" s="636">
        <v>4877540</v>
      </c>
      <c r="D84" s="636">
        <v>142097</v>
      </c>
      <c r="E84" s="636">
        <v>5068965</v>
      </c>
      <c r="F84" s="636">
        <v>4916037</v>
      </c>
      <c r="G84" s="636">
        <v>152927.99999999997</v>
      </c>
      <c r="L84" s="1248"/>
    </row>
    <row r="85" spans="1:12" ht="20.100000000000001" customHeight="1" x14ac:dyDescent="0.2">
      <c r="A85" s="725" t="s">
        <v>598</v>
      </c>
      <c r="B85" s="636">
        <v>43869</v>
      </c>
      <c r="C85" s="636">
        <v>26341</v>
      </c>
      <c r="D85" s="636">
        <v>17528</v>
      </c>
      <c r="E85" s="636">
        <v>41400</v>
      </c>
      <c r="F85" s="636">
        <v>26083.999999999993</v>
      </c>
      <c r="G85" s="636">
        <v>15316.000000000002</v>
      </c>
      <c r="L85" s="1248"/>
    </row>
    <row r="86" spans="1:12" s="728" customFormat="1" ht="20.100000000000001" customHeight="1" x14ac:dyDescent="0.2">
      <c r="A86" s="705" t="s">
        <v>609</v>
      </c>
      <c r="B86" s="633">
        <f>SUM(B87,B92,B97)</f>
        <v>11790845.000000002</v>
      </c>
      <c r="C86" s="633">
        <f t="shared" ref="C86:G86" si="4">SUM(C87,C92,C97)</f>
        <v>11568432</v>
      </c>
      <c r="D86" s="633">
        <f t="shared" si="4"/>
        <v>222412.99999999997</v>
      </c>
      <c r="E86" s="633">
        <f t="shared" si="4"/>
        <v>11767524</v>
      </c>
      <c r="F86" s="633">
        <f t="shared" si="4"/>
        <v>11517747</v>
      </c>
      <c r="G86" s="633">
        <f t="shared" si="4"/>
        <v>249777</v>
      </c>
      <c r="H86" s="731"/>
      <c r="L86" s="1248"/>
    </row>
    <row r="87" spans="1:12" ht="20.100000000000001" customHeight="1" x14ac:dyDescent="0.2">
      <c r="A87" s="736" t="s">
        <v>121</v>
      </c>
      <c r="B87" s="633">
        <v>5160579.0000000019</v>
      </c>
      <c r="C87" s="633">
        <v>5040551</v>
      </c>
      <c r="D87" s="633">
        <v>120027.99999999999</v>
      </c>
      <c r="E87" s="633">
        <v>5129882.0000000009</v>
      </c>
      <c r="F87" s="633">
        <v>5000352</v>
      </c>
      <c r="G87" s="633">
        <v>129530.00000000001</v>
      </c>
      <c r="L87" s="1248"/>
    </row>
    <row r="88" spans="1:12" ht="20.100000000000001" customHeight="1" x14ac:dyDescent="0.2">
      <c r="A88" s="725" t="s">
        <v>575</v>
      </c>
      <c r="B88" s="636">
        <v>64556</v>
      </c>
      <c r="C88" s="636">
        <v>0</v>
      </c>
      <c r="D88" s="636">
        <v>64556</v>
      </c>
      <c r="E88" s="636">
        <v>68418</v>
      </c>
      <c r="F88" s="636">
        <v>0</v>
      </c>
      <c r="G88" s="636">
        <v>68418</v>
      </c>
      <c r="L88" s="1248"/>
    </row>
    <row r="89" spans="1:12" ht="20.100000000000001" customHeight="1" x14ac:dyDescent="0.2">
      <c r="A89" s="725" t="s">
        <v>576</v>
      </c>
      <c r="B89" s="636">
        <v>570416</v>
      </c>
      <c r="C89" s="636">
        <v>549235</v>
      </c>
      <c r="D89" s="636">
        <v>21181</v>
      </c>
      <c r="E89" s="636">
        <v>561579.00000000012</v>
      </c>
      <c r="F89" s="636">
        <v>537937</v>
      </c>
      <c r="G89" s="636">
        <v>23642</v>
      </c>
      <c r="L89" s="1248"/>
    </row>
    <row r="90" spans="1:12" ht="20.100000000000001" customHeight="1" x14ac:dyDescent="0.2">
      <c r="A90" s="725" t="s">
        <v>577</v>
      </c>
      <c r="B90" s="636">
        <v>3627167.0000000009</v>
      </c>
      <c r="C90" s="636">
        <v>3610822</v>
      </c>
      <c r="D90" s="636">
        <v>16345</v>
      </c>
      <c r="E90" s="636">
        <v>3601159</v>
      </c>
      <c r="F90" s="636">
        <v>3581624</v>
      </c>
      <c r="G90" s="636">
        <v>19535</v>
      </c>
      <c r="L90" s="1248"/>
    </row>
    <row r="91" spans="1:12" ht="20.100000000000001" customHeight="1" x14ac:dyDescent="0.2">
      <c r="A91" s="725" t="s">
        <v>578</v>
      </c>
      <c r="B91" s="636">
        <v>898440.00000000023</v>
      </c>
      <c r="C91" s="636">
        <v>880494</v>
      </c>
      <c r="D91" s="636">
        <v>17946</v>
      </c>
      <c r="E91" s="636">
        <v>898726</v>
      </c>
      <c r="F91" s="636">
        <v>880791.00000000023</v>
      </c>
      <c r="G91" s="636">
        <v>17935</v>
      </c>
      <c r="L91" s="1248"/>
    </row>
    <row r="92" spans="1:12" s="728" customFormat="1" ht="20.100000000000001" customHeight="1" x14ac:dyDescent="0.2">
      <c r="A92" s="736" t="s">
        <v>130</v>
      </c>
      <c r="B92" s="633">
        <v>3953619</v>
      </c>
      <c r="C92" s="633">
        <v>3896100</v>
      </c>
      <c r="D92" s="633">
        <v>57518.999999999985</v>
      </c>
      <c r="E92" s="633">
        <v>3939023</v>
      </c>
      <c r="F92" s="633">
        <v>3870977</v>
      </c>
      <c r="G92" s="633">
        <v>68046.000000000015</v>
      </c>
      <c r="H92" s="731"/>
      <c r="L92" s="1248"/>
    </row>
    <row r="93" spans="1:12" ht="20.100000000000001" customHeight="1" x14ac:dyDescent="0.2">
      <c r="A93" s="733" t="s">
        <v>579</v>
      </c>
      <c r="B93" s="636">
        <v>904</v>
      </c>
      <c r="C93" s="636">
        <v>0</v>
      </c>
      <c r="D93" s="636">
        <v>904</v>
      </c>
      <c r="E93" s="636">
        <v>916</v>
      </c>
      <c r="F93" s="636">
        <v>0</v>
      </c>
      <c r="G93" s="636">
        <v>916</v>
      </c>
      <c r="L93" s="1248"/>
    </row>
    <row r="94" spans="1:12" ht="20.100000000000001" customHeight="1" x14ac:dyDescent="0.2">
      <c r="A94" s="725" t="s">
        <v>580</v>
      </c>
      <c r="B94" s="636">
        <v>29607</v>
      </c>
      <c r="C94" s="636">
        <v>28021.000000000007</v>
      </c>
      <c r="D94" s="636">
        <v>1586</v>
      </c>
      <c r="E94" s="636">
        <v>27659.000000000004</v>
      </c>
      <c r="F94" s="636">
        <v>25906</v>
      </c>
      <c r="G94" s="636">
        <v>1753</v>
      </c>
      <c r="L94" s="1248"/>
    </row>
    <row r="95" spans="1:12" ht="20.100000000000001" customHeight="1" x14ac:dyDescent="0.2">
      <c r="A95" s="725" t="s">
        <v>581</v>
      </c>
      <c r="B95" s="636">
        <v>359</v>
      </c>
      <c r="C95" s="636">
        <v>0</v>
      </c>
      <c r="D95" s="636">
        <v>359</v>
      </c>
      <c r="E95" s="636">
        <v>283</v>
      </c>
      <c r="F95" s="636">
        <v>0</v>
      </c>
      <c r="G95" s="636">
        <v>283</v>
      </c>
      <c r="L95" s="1248"/>
    </row>
    <row r="96" spans="1:12" ht="20.100000000000001" customHeight="1" x14ac:dyDescent="0.2">
      <c r="A96" s="725" t="s">
        <v>582</v>
      </c>
      <c r="B96" s="636">
        <v>3922749</v>
      </c>
      <c r="C96" s="636">
        <v>3868079</v>
      </c>
      <c r="D96" s="636">
        <v>54670.000000000007</v>
      </c>
      <c r="E96" s="636">
        <v>3910165.0000000005</v>
      </c>
      <c r="F96" s="636">
        <v>3845071</v>
      </c>
      <c r="G96" s="636">
        <v>65094</v>
      </c>
      <c r="L96" s="1248"/>
    </row>
    <row r="97" spans="1:12" s="728" customFormat="1" ht="20.100000000000001" customHeight="1" x14ac:dyDescent="0.2">
      <c r="A97" s="736" t="s">
        <v>126</v>
      </c>
      <c r="B97" s="633">
        <v>2676647</v>
      </c>
      <c r="C97" s="633">
        <v>2631781</v>
      </c>
      <c r="D97" s="633">
        <v>44866</v>
      </c>
      <c r="E97" s="633">
        <v>2698619</v>
      </c>
      <c r="F97" s="633">
        <v>2646418</v>
      </c>
      <c r="G97" s="633">
        <v>52200.999999999985</v>
      </c>
      <c r="H97" s="731"/>
      <c r="L97" s="1248"/>
    </row>
    <row r="98" spans="1:12" s="728" customFormat="1" ht="20.100000000000001" customHeight="1" x14ac:dyDescent="0.2">
      <c r="A98" s="725" t="s">
        <v>583</v>
      </c>
      <c r="B98" s="636">
        <v>37597</v>
      </c>
      <c r="C98" s="636">
        <v>34083</v>
      </c>
      <c r="D98" s="636">
        <v>3514.0000000000005</v>
      </c>
      <c r="E98" s="636">
        <v>36801</v>
      </c>
      <c r="F98" s="636">
        <v>33301</v>
      </c>
      <c r="G98" s="636">
        <v>3500</v>
      </c>
      <c r="H98" s="731"/>
      <c r="L98" s="1248"/>
    </row>
    <row r="99" spans="1:12" ht="20.100000000000001" customHeight="1" x14ac:dyDescent="0.2">
      <c r="A99" s="725" t="s">
        <v>584</v>
      </c>
      <c r="B99" s="636">
        <v>1713107.9999999995</v>
      </c>
      <c r="C99" s="636">
        <v>1684782</v>
      </c>
      <c r="D99" s="636">
        <v>28326</v>
      </c>
      <c r="E99" s="636">
        <v>1743192.9999999998</v>
      </c>
      <c r="F99" s="636">
        <v>1710174</v>
      </c>
      <c r="G99" s="636">
        <v>33019</v>
      </c>
      <c r="L99" s="1248"/>
    </row>
    <row r="100" spans="1:12" ht="20.100000000000001" customHeight="1" x14ac:dyDescent="0.2">
      <c r="A100" s="725" t="s">
        <v>585</v>
      </c>
      <c r="B100" s="636">
        <v>677101</v>
      </c>
      <c r="C100" s="636">
        <v>667677</v>
      </c>
      <c r="D100" s="636">
        <v>9424</v>
      </c>
      <c r="E100" s="636">
        <v>674246</v>
      </c>
      <c r="F100" s="636">
        <v>663938</v>
      </c>
      <c r="G100" s="636">
        <v>10308</v>
      </c>
      <c r="L100" s="1248"/>
    </row>
    <row r="101" spans="1:12" ht="20.100000000000001" customHeight="1" x14ac:dyDescent="0.2">
      <c r="A101" s="725" t="s">
        <v>586</v>
      </c>
      <c r="B101" s="636">
        <v>248840.99999999994</v>
      </c>
      <c r="C101" s="636">
        <v>245239.00000000003</v>
      </c>
      <c r="D101" s="636">
        <v>3602.0000000000009</v>
      </c>
      <c r="E101" s="636">
        <v>244379</v>
      </c>
      <c r="F101" s="636">
        <v>239005</v>
      </c>
      <c r="G101" s="636">
        <v>5374</v>
      </c>
      <c r="L101" s="1248"/>
    </row>
    <row r="102" spans="1:12" s="728" customFormat="1" ht="20.100000000000001" customHeight="1" x14ac:dyDescent="0.2">
      <c r="A102" s="705" t="s">
        <v>610</v>
      </c>
      <c r="B102" s="633">
        <f>SUM(B103,B105,B107,B109)</f>
        <v>13026463.999999998</v>
      </c>
      <c r="C102" s="633">
        <f t="shared" ref="C102:G102" si="5">SUM(C103,C105,C107,C109)</f>
        <v>12620939.999999998</v>
      </c>
      <c r="D102" s="633">
        <f t="shared" si="5"/>
        <v>405524</v>
      </c>
      <c r="E102" s="633">
        <f t="shared" si="5"/>
        <v>13028726</v>
      </c>
      <c r="F102" s="633">
        <f t="shared" si="5"/>
        <v>12647884</v>
      </c>
      <c r="G102" s="633">
        <f t="shared" si="5"/>
        <v>380841.99999999994</v>
      </c>
      <c r="H102" s="731"/>
      <c r="L102" s="1248"/>
    </row>
    <row r="103" spans="1:12" s="728" customFormat="1" ht="20.100000000000001" customHeight="1" x14ac:dyDescent="0.2">
      <c r="A103" s="736" t="s">
        <v>117</v>
      </c>
      <c r="B103" s="633">
        <v>8841212.9999999981</v>
      </c>
      <c r="C103" s="633">
        <v>8547296.9999999981</v>
      </c>
      <c r="D103" s="633">
        <v>293916</v>
      </c>
      <c r="E103" s="633">
        <v>8873831</v>
      </c>
      <c r="F103" s="633">
        <v>8605979</v>
      </c>
      <c r="G103" s="633">
        <v>267851.99999999994</v>
      </c>
      <c r="H103" s="731"/>
      <c r="L103" s="1248"/>
    </row>
    <row r="104" spans="1:12" ht="20.100000000000001" customHeight="1" x14ac:dyDescent="0.2">
      <c r="A104" s="725" t="s">
        <v>588</v>
      </c>
      <c r="B104" s="636">
        <v>8841212.9999999981</v>
      </c>
      <c r="C104" s="636">
        <v>8547296.9999999981</v>
      </c>
      <c r="D104" s="636">
        <v>293916</v>
      </c>
      <c r="E104" s="636">
        <v>8873831</v>
      </c>
      <c r="F104" s="636">
        <v>8605979</v>
      </c>
      <c r="G104" s="636">
        <v>267851.99999999994</v>
      </c>
    </row>
    <row r="105" spans="1:12" ht="20.100000000000001" customHeight="1" x14ac:dyDescent="0.2">
      <c r="A105" s="736" t="s">
        <v>518</v>
      </c>
      <c r="B105" s="633">
        <v>1685900.9999999995</v>
      </c>
      <c r="C105" s="633">
        <v>1632721</v>
      </c>
      <c r="D105" s="633">
        <v>53179.999999999993</v>
      </c>
      <c r="E105" s="633">
        <v>1677291</v>
      </c>
      <c r="F105" s="633">
        <v>1615109.9999999995</v>
      </c>
      <c r="G105" s="633">
        <v>62181.000000000015</v>
      </c>
    </row>
    <row r="106" spans="1:12" ht="20.100000000000001" customHeight="1" x14ac:dyDescent="0.2">
      <c r="A106" s="725" t="s">
        <v>589</v>
      </c>
      <c r="B106" s="636">
        <v>1685900.9999999995</v>
      </c>
      <c r="C106" s="636">
        <v>1632721</v>
      </c>
      <c r="D106" s="636">
        <v>53179.999999999993</v>
      </c>
      <c r="E106" s="636">
        <v>1677291</v>
      </c>
      <c r="F106" s="636">
        <v>1615109.9999999995</v>
      </c>
      <c r="G106" s="636">
        <v>62181.000000000015</v>
      </c>
    </row>
    <row r="107" spans="1:12" s="728" customFormat="1" ht="20.100000000000001" customHeight="1" x14ac:dyDescent="0.2">
      <c r="A107" s="736" t="s">
        <v>519</v>
      </c>
      <c r="B107" s="633">
        <v>1643467</v>
      </c>
      <c r="C107" s="633">
        <v>1606374</v>
      </c>
      <c r="D107" s="633">
        <v>37093</v>
      </c>
      <c r="E107" s="633">
        <v>1658196</v>
      </c>
      <c r="F107" s="633">
        <v>1625939</v>
      </c>
      <c r="G107" s="633">
        <v>32257</v>
      </c>
      <c r="H107" s="731"/>
    </row>
    <row r="108" spans="1:12" ht="20.100000000000001" customHeight="1" x14ac:dyDescent="0.2">
      <c r="A108" s="725" t="s">
        <v>590</v>
      </c>
      <c r="B108" s="636">
        <v>1643467</v>
      </c>
      <c r="C108" s="636">
        <v>1606374</v>
      </c>
      <c r="D108" s="636">
        <v>37093</v>
      </c>
      <c r="E108" s="636">
        <v>1658196</v>
      </c>
      <c r="F108" s="636">
        <v>1625939</v>
      </c>
      <c r="G108" s="636">
        <v>32257</v>
      </c>
    </row>
    <row r="109" spans="1:12" ht="20.100000000000001" customHeight="1" x14ac:dyDescent="0.2">
      <c r="A109" s="738" t="s">
        <v>118</v>
      </c>
      <c r="B109" s="633">
        <v>855882.99999999988</v>
      </c>
      <c r="C109" s="633">
        <v>834548</v>
      </c>
      <c r="D109" s="633">
        <v>21334.999999999996</v>
      </c>
      <c r="E109" s="633">
        <v>819408.00000000023</v>
      </c>
      <c r="F109" s="633">
        <v>800856.00000000012</v>
      </c>
      <c r="G109" s="633">
        <v>18552.000000000007</v>
      </c>
    </row>
    <row r="110" spans="1:12" ht="20.100000000000001" customHeight="1" x14ac:dyDescent="0.2">
      <c r="A110" s="725" t="s">
        <v>591</v>
      </c>
      <c r="B110" s="636">
        <v>835674</v>
      </c>
      <c r="C110" s="636">
        <v>817810</v>
      </c>
      <c r="D110" s="636">
        <v>17864</v>
      </c>
      <c r="E110" s="636">
        <v>799203</v>
      </c>
      <c r="F110" s="636">
        <v>783761</v>
      </c>
      <c r="G110" s="636">
        <v>15442.000000000002</v>
      </c>
    </row>
    <row r="111" spans="1:12" ht="20.100000000000001" customHeight="1" x14ac:dyDescent="0.2">
      <c r="A111" s="733" t="s">
        <v>592</v>
      </c>
      <c r="B111" s="636">
        <v>18145</v>
      </c>
      <c r="C111" s="636">
        <v>16738</v>
      </c>
      <c r="D111" s="636">
        <v>1407</v>
      </c>
      <c r="E111" s="636">
        <v>18250</v>
      </c>
      <c r="F111" s="636">
        <v>17095.000000000004</v>
      </c>
      <c r="G111" s="636">
        <v>1155</v>
      </c>
    </row>
    <row r="112" spans="1:12" ht="20.100000000000001" customHeight="1" thickBot="1" x14ac:dyDescent="0.25">
      <c r="A112" s="729" t="s">
        <v>593</v>
      </c>
      <c r="B112" s="640">
        <v>2064</v>
      </c>
      <c r="C112" s="640">
        <v>0</v>
      </c>
      <c r="D112" s="640">
        <v>2064</v>
      </c>
      <c r="E112" s="640">
        <v>1955</v>
      </c>
      <c r="F112" s="640">
        <v>0</v>
      </c>
      <c r="G112" s="640">
        <v>1955</v>
      </c>
    </row>
    <row r="113" spans="1:11" s="725" customFormat="1" ht="15.95" customHeight="1" x14ac:dyDescent="0.25">
      <c r="A113" s="604" t="s">
        <v>501</v>
      </c>
      <c r="B113" s="624"/>
      <c r="C113" s="624"/>
      <c r="D113" s="624"/>
      <c r="E113" s="624"/>
      <c r="F113" s="624"/>
      <c r="G113" s="624"/>
      <c r="H113" s="733"/>
    </row>
    <row r="114" spans="1:11" s="725" customFormat="1" ht="15.95" customHeight="1" x14ac:dyDescent="0.25">
      <c r="A114" s="626" t="s">
        <v>502</v>
      </c>
      <c r="B114" s="627"/>
      <c r="C114" s="627"/>
      <c r="D114" s="627"/>
      <c r="E114" s="627"/>
      <c r="F114" s="627"/>
      <c r="G114" s="627"/>
      <c r="H114" s="733"/>
    </row>
    <row r="115" spans="1:11" s="725" customFormat="1" ht="35.1" customHeight="1" x14ac:dyDescent="0.25">
      <c r="A115" s="1408" t="s">
        <v>503</v>
      </c>
      <c r="B115" s="1408"/>
      <c r="C115" s="1408"/>
      <c r="D115" s="1408"/>
      <c r="E115" s="1408"/>
      <c r="F115" s="1408"/>
      <c r="G115" s="1408"/>
      <c r="H115" s="733"/>
    </row>
    <row r="116" spans="1:11" s="725" customFormat="1" ht="15.95" customHeight="1" x14ac:dyDescent="0.25">
      <c r="A116" s="696"/>
      <c r="H116" s="733"/>
    </row>
    <row r="117" spans="1:11" ht="24.95" customHeight="1" x14ac:dyDescent="0.2">
      <c r="A117" s="707" t="s">
        <v>605</v>
      </c>
    </row>
    <row r="118" spans="1:11" s="725" customFormat="1" ht="24.95" customHeight="1" thickBot="1" x14ac:dyDescent="0.3">
      <c r="A118" s="709" t="s">
        <v>966</v>
      </c>
      <c r="B118" s="709"/>
      <c r="C118" s="709"/>
      <c r="D118" s="709"/>
      <c r="E118" s="709"/>
      <c r="F118" s="709"/>
      <c r="G118" s="709"/>
      <c r="H118" s="733"/>
    </row>
    <row r="119" spans="1:11" s="725" customFormat="1" ht="20.100000000000001" customHeight="1" x14ac:dyDescent="0.25">
      <c r="A119" s="1454" t="s">
        <v>521</v>
      </c>
      <c r="B119" s="1440" t="s">
        <v>496</v>
      </c>
      <c r="C119" s="1441"/>
      <c r="D119" s="1442"/>
      <c r="E119" s="1440" t="s">
        <v>497</v>
      </c>
      <c r="F119" s="1441"/>
      <c r="G119" s="1441"/>
      <c r="H119" s="733"/>
    </row>
    <row r="120" spans="1:11" ht="20.100000000000001" customHeight="1" x14ac:dyDescent="0.2">
      <c r="A120" s="1450"/>
      <c r="B120" s="1443" t="s">
        <v>15</v>
      </c>
      <c r="C120" s="1445" t="s">
        <v>498</v>
      </c>
      <c r="D120" s="1446"/>
      <c r="E120" s="1443" t="s">
        <v>15</v>
      </c>
      <c r="F120" s="1445" t="s">
        <v>498</v>
      </c>
      <c r="G120" s="1447"/>
    </row>
    <row r="121" spans="1:11" ht="20.100000000000001" customHeight="1" x14ac:dyDescent="0.2">
      <c r="A121" s="1451"/>
      <c r="B121" s="1444"/>
      <c r="C121" s="1153" t="s">
        <v>499</v>
      </c>
      <c r="D121" s="1153" t="s">
        <v>500</v>
      </c>
      <c r="E121" s="1444"/>
      <c r="F121" s="1153" t="s">
        <v>499</v>
      </c>
      <c r="G121" s="1152" t="s">
        <v>500</v>
      </c>
    </row>
    <row r="122" spans="1:11" ht="20.100000000000001" customHeight="1" x14ac:dyDescent="0.2">
      <c r="A122" s="726" t="s">
        <v>21</v>
      </c>
      <c r="B122" s="734">
        <f t="shared" ref="B122:G122" si="6">SUM(B123,B146,B182,B204,B220)</f>
        <v>95251860.000000015</v>
      </c>
      <c r="C122" s="734">
        <f t="shared" si="6"/>
        <v>91929351</v>
      </c>
      <c r="D122" s="734">
        <f t="shared" si="6"/>
        <v>3322508.9999999995</v>
      </c>
      <c r="E122" s="734">
        <f t="shared" si="6"/>
        <v>94453798.000000015</v>
      </c>
      <c r="F122" s="734">
        <f t="shared" si="6"/>
        <v>91139119</v>
      </c>
      <c r="G122" s="734">
        <f t="shared" si="6"/>
        <v>3314679</v>
      </c>
    </row>
    <row r="123" spans="1:11" s="731" customFormat="1" ht="20.100000000000001" customHeight="1" x14ac:dyDescent="0.2">
      <c r="A123" s="726" t="s">
        <v>606</v>
      </c>
      <c r="B123" s="650">
        <f>SUM(B124,B127,B129,B133,B140,B142,B144)</f>
        <v>5787826</v>
      </c>
      <c r="C123" s="650">
        <f t="shared" ref="C123:G123" si="7">SUM(C124,C127,C129,C133,C140,C142,C144)</f>
        <v>5576164</v>
      </c>
      <c r="D123" s="650">
        <f t="shared" si="7"/>
        <v>211662</v>
      </c>
      <c r="E123" s="650">
        <f t="shared" si="7"/>
        <v>5647376.0000000009</v>
      </c>
      <c r="F123" s="650">
        <f t="shared" si="7"/>
        <v>5445690.0000000009</v>
      </c>
      <c r="G123" s="650">
        <f t="shared" si="7"/>
        <v>201686</v>
      </c>
      <c r="H123" s="748"/>
      <c r="I123" s="748"/>
      <c r="J123" s="748"/>
      <c r="K123" s="748"/>
    </row>
    <row r="124" spans="1:11" s="737" customFormat="1" ht="20.100000000000001" customHeight="1" x14ac:dyDescent="0.2">
      <c r="A124" s="736" t="s">
        <v>219</v>
      </c>
      <c r="B124" s="651">
        <v>236695.99999999997</v>
      </c>
      <c r="C124" s="652">
        <v>224068</v>
      </c>
      <c r="D124" s="652">
        <v>12627.999999999996</v>
      </c>
      <c r="E124" s="652">
        <v>230219</v>
      </c>
      <c r="F124" s="652">
        <v>219226</v>
      </c>
      <c r="G124" s="652">
        <v>10993</v>
      </c>
      <c r="H124" s="749"/>
    </row>
    <row r="125" spans="1:11" ht="20.100000000000001" customHeight="1" x14ac:dyDescent="0.2">
      <c r="A125" s="725" t="s">
        <v>522</v>
      </c>
      <c r="B125" s="654">
        <v>40558.000000000007</v>
      </c>
      <c r="C125" s="655">
        <v>33346</v>
      </c>
      <c r="D125" s="636">
        <v>7211.9999999999982</v>
      </c>
      <c r="E125" s="655">
        <v>39286</v>
      </c>
      <c r="F125" s="655">
        <v>32423</v>
      </c>
      <c r="G125" s="636">
        <v>6863</v>
      </c>
    </row>
    <row r="126" spans="1:11" ht="20.100000000000001" customHeight="1" x14ac:dyDescent="0.2">
      <c r="A126" s="725" t="s">
        <v>523</v>
      </c>
      <c r="B126" s="654">
        <v>196138.00000000003</v>
      </c>
      <c r="C126" s="655">
        <v>190722</v>
      </c>
      <c r="D126" s="636">
        <v>5416</v>
      </c>
      <c r="E126" s="636">
        <v>190933</v>
      </c>
      <c r="F126" s="655">
        <v>186803</v>
      </c>
      <c r="G126" s="636">
        <v>4130</v>
      </c>
    </row>
    <row r="127" spans="1:11" ht="20.100000000000001" customHeight="1" x14ac:dyDescent="0.2">
      <c r="A127" s="736" t="s">
        <v>220</v>
      </c>
      <c r="B127" s="651">
        <v>334649</v>
      </c>
      <c r="C127" s="652">
        <v>330229</v>
      </c>
      <c r="D127" s="630">
        <v>4420</v>
      </c>
      <c r="E127" s="630">
        <v>332581</v>
      </c>
      <c r="F127" s="652">
        <v>329120</v>
      </c>
      <c r="G127" s="630">
        <v>3461</v>
      </c>
    </row>
    <row r="128" spans="1:11" ht="20.100000000000001" customHeight="1" x14ac:dyDescent="0.2">
      <c r="A128" s="725" t="s">
        <v>524</v>
      </c>
      <c r="B128" s="654">
        <v>334649</v>
      </c>
      <c r="C128" s="655">
        <v>330229</v>
      </c>
      <c r="D128" s="655">
        <v>4420</v>
      </c>
      <c r="E128" s="655">
        <v>332581</v>
      </c>
      <c r="F128" s="655">
        <v>329120</v>
      </c>
      <c r="G128" s="655">
        <v>3461</v>
      </c>
    </row>
    <row r="129" spans="1:8" s="728" customFormat="1" ht="20.100000000000001" customHeight="1" x14ac:dyDescent="0.2">
      <c r="A129" s="736" t="s">
        <v>114</v>
      </c>
      <c r="B129" s="651">
        <v>1595790</v>
      </c>
      <c r="C129" s="652">
        <v>1503738.9999999993</v>
      </c>
      <c r="D129" s="630">
        <v>92051</v>
      </c>
      <c r="E129" s="630">
        <v>1561990.0000000005</v>
      </c>
      <c r="F129" s="652">
        <v>1471753.9999999998</v>
      </c>
      <c r="G129" s="630">
        <v>90236</v>
      </c>
      <c r="H129" s="731"/>
    </row>
    <row r="130" spans="1:8" ht="20.100000000000001" customHeight="1" x14ac:dyDescent="0.2">
      <c r="A130" s="725" t="s">
        <v>595</v>
      </c>
      <c r="B130" s="654">
        <v>1533414.0000000002</v>
      </c>
      <c r="C130" s="655">
        <v>1451335</v>
      </c>
      <c r="D130" s="655">
        <v>82079</v>
      </c>
      <c r="E130" s="655">
        <v>1494300</v>
      </c>
      <c r="F130" s="655">
        <v>1412813</v>
      </c>
      <c r="G130" s="655">
        <v>81487</v>
      </c>
    </row>
    <row r="131" spans="1:8" ht="20.100000000000001" customHeight="1" x14ac:dyDescent="0.2">
      <c r="A131" s="725" t="s">
        <v>526</v>
      </c>
      <c r="B131" s="654">
        <v>33511</v>
      </c>
      <c r="C131" s="655">
        <v>27948.000000000007</v>
      </c>
      <c r="D131" s="655">
        <v>5562.9999999999991</v>
      </c>
      <c r="E131" s="655">
        <v>38471</v>
      </c>
      <c r="F131" s="655">
        <v>33232</v>
      </c>
      <c r="G131" s="655">
        <v>5239</v>
      </c>
    </row>
    <row r="132" spans="1:8" ht="20.100000000000001" customHeight="1" x14ac:dyDescent="0.2">
      <c r="A132" s="725" t="s">
        <v>527</v>
      </c>
      <c r="B132" s="654">
        <v>28865</v>
      </c>
      <c r="C132" s="655">
        <v>24456.000000000004</v>
      </c>
      <c r="D132" s="655">
        <v>4409</v>
      </c>
      <c r="E132" s="655">
        <v>29219.000000000004</v>
      </c>
      <c r="F132" s="655">
        <v>25709</v>
      </c>
      <c r="G132" s="655">
        <v>3510.0000000000009</v>
      </c>
    </row>
    <row r="133" spans="1:8" s="728" customFormat="1" ht="20.100000000000001" customHeight="1" x14ac:dyDescent="0.2">
      <c r="A133" s="736" t="s">
        <v>120</v>
      </c>
      <c r="B133" s="651">
        <v>2643254.9999999995</v>
      </c>
      <c r="C133" s="652">
        <v>2555455.0000000005</v>
      </c>
      <c r="D133" s="630">
        <v>87800</v>
      </c>
      <c r="E133" s="630">
        <v>2574635.0000000005</v>
      </c>
      <c r="F133" s="652">
        <v>2486298.0000000014</v>
      </c>
      <c r="G133" s="630">
        <v>88337</v>
      </c>
      <c r="H133" s="731"/>
    </row>
    <row r="134" spans="1:8" s="728" customFormat="1" ht="20.100000000000001" customHeight="1" x14ac:dyDescent="0.2">
      <c r="A134" s="725" t="s">
        <v>528</v>
      </c>
      <c r="B134" s="654">
        <v>168179</v>
      </c>
      <c r="C134" s="655">
        <v>159283</v>
      </c>
      <c r="D134" s="655">
        <v>8896</v>
      </c>
      <c r="E134" s="655">
        <v>160991</v>
      </c>
      <c r="F134" s="655">
        <v>152393.99999999997</v>
      </c>
      <c r="G134" s="655">
        <v>8597</v>
      </c>
      <c r="H134" s="731"/>
    </row>
    <row r="135" spans="1:8" s="728" customFormat="1" ht="20.100000000000001" customHeight="1" x14ac:dyDescent="0.2">
      <c r="A135" s="725" t="s">
        <v>529</v>
      </c>
      <c r="B135" s="654">
        <v>108068.00000000001</v>
      </c>
      <c r="C135" s="655">
        <v>103745</v>
      </c>
      <c r="D135" s="655">
        <v>4323</v>
      </c>
      <c r="E135" s="655">
        <v>103932</v>
      </c>
      <c r="F135" s="655">
        <v>100709</v>
      </c>
      <c r="G135" s="655">
        <v>3223</v>
      </c>
      <c r="H135" s="731"/>
    </row>
    <row r="136" spans="1:8" s="728" customFormat="1" ht="20.100000000000001" customHeight="1" x14ac:dyDescent="0.2">
      <c r="A136" s="725" t="s">
        <v>530</v>
      </c>
      <c r="B136" s="654">
        <v>1814555</v>
      </c>
      <c r="C136" s="655">
        <v>1771546</v>
      </c>
      <c r="D136" s="655">
        <v>43009.000000000007</v>
      </c>
      <c r="E136" s="655">
        <v>1789103</v>
      </c>
      <c r="F136" s="655">
        <v>1741787</v>
      </c>
      <c r="G136" s="655">
        <v>47316.000000000007</v>
      </c>
      <c r="H136" s="731"/>
    </row>
    <row r="137" spans="1:8" s="728" customFormat="1" ht="20.100000000000001" customHeight="1" x14ac:dyDescent="0.2">
      <c r="A137" s="725" t="s">
        <v>531</v>
      </c>
      <c r="B137" s="654">
        <v>9424</v>
      </c>
      <c r="C137" s="655">
        <v>0</v>
      </c>
      <c r="D137" s="636">
        <v>9424</v>
      </c>
      <c r="E137" s="636">
        <v>8151</v>
      </c>
      <c r="F137" s="655">
        <v>0</v>
      </c>
      <c r="G137" s="636">
        <v>8151</v>
      </c>
      <c r="H137" s="731"/>
    </row>
    <row r="138" spans="1:8" s="728" customFormat="1" ht="20.100000000000001" customHeight="1" x14ac:dyDescent="0.2">
      <c r="A138" s="725" t="s">
        <v>532</v>
      </c>
      <c r="B138" s="654">
        <v>200565</v>
      </c>
      <c r="C138" s="655">
        <v>189929</v>
      </c>
      <c r="D138" s="655">
        <v>10636</v>
      </c>
      <c r="E138" s="655">
        <v>196604</v>
      </c>
      <c r="F138" s="655">
        <v>185855</v>
      </c>
      <c r="G138" s="655">
        <v>10749</v>
      </c>
      <c r="H138" s="731"/>
    </row>
    <row r="139" spans="1:8" s="728" customFormat="1" ht="20.100000000000001" customHeight="1" x14ac:dyDescent="0.2">
      <c r="A139" s="725" t="s">
        <v>533</v>
      </c>
      <c r="B139" s="654">
        <v>342464</v>
      </c>
      <c r="C139" s="655">
        <v>330952</v>
      </c>
      <c r="D139" s="636">
        <v>11512</v>
      </c>
      <c r="E139" s="636">
        <v>315854</v>
      </c>
      <c r="F139" s="655">
        <v>305553</v>
      </c>
      <c r="G139" s="636">
        <v>10301</v>
      </c>
      <c r="H139" s="731"/>
    </row>
    <row r="140" spans="1:8" s="728" customFormat="1" ht="20.100000000000001" customHeight="1" x14ac:dyDescent="0.2">
      <c r="A140" s="736" t="s">
        <v>506</v>
      </c>
      <c r="B140" s="651">
        <v>476204</v>
      </c>
      <c r="C140" s="633">
        <v>475073.00000000006</v>
      </c>
      <c r="D140" s="630">
        <v>1131</v>
      </c>
      <c r="E140" s="630">
        <v>457462</v>
      </c>
      <c r="F140" s="633">
        <v>455702.00000000006</v>
      </c>
      <c r="G140" s="630">
        <v>1760.0000000000002</v>
      </c>
      <c r="H140" s="731"/>
    </row>
    <row r="141" spans="1:8" ht="20.100000000000001" customHeight="1" x14ac:dyDescent="0.2">
      <c r="A141" s="725" t="s">
        <v>534</v>
      </c>
      <c r="B141" s="654">
        <v>476204</v>
      </c>
      <c r="C141" s="655">
        <v>475073.00000000006</v>
      </c>
      <c r="D141" s="636">
        <v>1131</v>
      </c>
      <c r="E141" s="655">
        <v>457462</v>
      </c>
      <c r="F141" s="655">
        <v>455702.00000000006</v>
      </c>
      <c r="G141" s="636">
        <v>1760.0000000000002</v>
      </c>
    </row>
    <row r="142" spans="1:8" s="728" customFormat="1" ht="20.100000000000001" customHeight="1" x14ac:dyDescent="0.2">
      <c r="A142" s="736" t="s">
        <v>226</v>
      </c>
      <c r="B142" s="651">
        <v>174769</v>
      </c>
      <c r="C142" s="633">
        <v>172547</v>
      </c>
      <c r="D142" s="630">
        <v>2222</v>
      </c>
      <c r="E142" s="630">
        <v>172755</v>
      </c>
      <c r="F142" s="633">
        <v>171392</v>
      </c>
      <c r="G142" s="630">
        <v>1362.9999999999995</v>
      </c>
      <c r="H142" s="731"/>
    </row>
    <row r="143" spans="1:8" ht="20.100000000000001" customHeight="1" x14ac:dyDescent="0.2">
      <c r="A143" s="725" t="s">
        <v>535</v>
      </c>
      <c r="B143" s="654">
        <v>174769</v>
      </c>
      <c r="C143" s="655">
        <v>172547</v>
      </c>
      <c r="D143" s="655">
        <v>2222</v>
      </c>
      <c r="E143" s="655">
        <v>172755</v>
      </c>
      <c r="F143" s="655">
        <v>171392</v>
      </c>
      <c r="G143" s="655">
        <v>1362.9999999999995</v>
      </c>
    </row>
    <row r="144" spans="1:8" ht="20.100000000000001" customHeight="1" x14ac:dyDescent="0.2">
      <c r="A144" s="736" t="s">
        <v>507</v>
      </c>
      <c r="B144" s="651">
        <v>326463</v>
      </c>
      <c r="C144" s="652">
        <v>315053</v>
      </c>
      <c r="D144" s="630">
        <v>11410</v>
      </c>
      <c r="E144" s="630">
        <v>317734</v>
      </c>
      <c r="F144" s="652">
        <v>312198</v>
      </c>
      <c r="G144" s="630">
        <v>5536</v>
      </c>
    </row>
    <row r="145" spans="1:243" ht="20.100000000000001" customHeight="1" x14ac:dyDescent="0.2">
      <c r="A145" s="725" t="s">
        <v>536</v>
      </c>
      <c r="B145" s="654">
        <v>326463</v>
      </c>
      <c r="C145" s="655">
        <v>315053</v>
      </c>
      <c r="D145" s="636">
        <v>11410</v>
      </c>
      <c r="E145" s="655">
        <v>317734</v>
      </c>
      <c r="F145" s="655">
        <v>312198</v>
      </c>
      <c r="G145" s="636">
        <v>5536</v>
      </c>
    </row>
    <row r="146" spans="1:243" s="728" customFormat="1" ht="20.100000000000001" customHeight="1" x14ac:dyDescent="0.2">
      <c r="A146" s="726" t="s">
        <v>607</v>
      </c>
      <c r="B146" s="650">
        <f>SUM(B147,B149,B153,B156,B159,B162,B165,B168,B170)</f>
        <v>16863737</v>
      </c>
      <c r="C146" s="650">
        <f t="shared" ref="C146:G146" si="8">SUM(C147,C149,C153,C156,C159,C162,C165,C168,C170)</f>
        <v>16200182</v>
      </c>
      <c r="D146" s="650">
        <f t="shared" si="8"/>
        <v>663554.99999999988</v>
      </c>
      <c r="E146" s="650">
        <f t="shared" si="8"/>
        <v>16508212.999999998</v>
      </c>
      <c r="F146" s="650">
        <f t="shared" si="8"/>
        <v>15799710</v>
      </c>
      <c r="G146" s="650">
        <f t="shared" si="8"/>
        <v>708503</v>
      </c>
      <c r="H146" s="731"/>
    </row>
    <row r="147" spans="1:243" s="728" customFormat="1" ht="20.100000000000001" customHeight="1" x14ac:dyDescent="0.2">
      <c r="A147" s="736" t="s">
        <v>509</v>
      </c>
      <c r="B147" s="651">
        <v>994899</v>
      </c>
      <c r="C147" s="652">
        <v>919864.99999999988</v>
      </c>
      <c r="D147" s="630">
        <v>75034</v>
      </c>
      <c r="E147" s="630">
        <v>986444</v>
      </c>
      <c r="F147" s="652">
        <v>883810</v>
      </c>
      <c r="G147" s="630">
        <v>102634</v>
      </c>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c r="AQ147" s="731"/>
      <c r="AR147" s="731"/>
      <c r="AS147" s="731"/>
      <c r="AT147" s="731"/>
      <c r="AU147" s="731"/>
      <c r="AV147" s="731"/>
      <c r="AW147" s="731"/>
      <c r="AX147" s="731"/>
      <c r="AY147" s="731"/>
      <c r="AZ147" s="731"/>
      <c r="BA147" s="731"/>
      <c r="BB147" s="731"/>
      <c r="BC147" s="731"/>
      <c r="BD147" s="731"/>
      <c r="BE147" s="731"/>
      <c r="BF147" s="731"/>
      <c r="BG147" s="731"/>
      <c r="BH147" s="731"/>
      <c r="BI147" s="731"/>
      <c r="BJ147" s="731"/>
      <c r="BK147" s="731"/>
      <c r="BL147" s="731"/>
      <c r="BM147" s="731"/>
      <c r="BN147" s="731"/>
      <c r="BO147" s="731"/>
      <c r="BP147" s="731"/>
      <c r="BQ147" s="731"/>
      <c r="BR147" s="731"/>
      <c r="BS147" s="731"/>
      <c r="BT147" s="731"/>
      <c r="BU147" s="731"/>
      <c r="BV147" s="731"/>
      <c r="BW147" s="731"/>
      <c r="BX147" s="731"/>
      <c r="BY147" s="731"/>
      <c r="BZ147" s="731"/>
      <c r="CA147" s="731"/>
      <c r="CB147" s="731"/>
      <c r="CC147" s="731"/>
      <c r="CD147" s="731"/>
      <c r="CE147" s="731"/>
      <c r="CF147" s="731"/>
      <c r="CG147" s="731"/>
      <c r="CH147" s="731"/>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731"/>
      <c r="DD147" s="731"/>
      <c r="DE147" s="731"/>
      <c r="DF147" s="731"/>
      <c r="DG147" s="731"/>
      <c r="DH147" s="731"/>
      <c r="DI147" s="731"/>
      <c r="DJ147" s="731"/>
      <c r="DK147" s="731"/>
      <c r="DL147" s="731"/>
      <c r="DM147" s="731"/>
      <c r="DN147" s="731"/>
      <c r="DO147" s="731"/>
      <c r="DP147" s="731"/>
      <c r="DQ147" s="731"/>
      <c r="DR147" s="731"/>
      <c r="DS147" s="731"/>
      <c r="DT147" s="731"/>
      <c r="DU147" s="731"/>
      <c r="DV147" s="731"/>
      <c r="DW147" s="731"/>
      <c r="DX147" s="731"/>
      <c r="DY147" s="731"/>
      <c r="DZ147" s="731"/>
      <c r="EA147" s="731"/>
      <c r="EB147" s="731"/>
      <c r="EC147" s="731"/>
      <c r="ED147" s="731"/>
      <c r="EE147" s="731"/>
      <c r="EF147" s="731"/>
      <c r="EG147" s="731"/>
      <c r="EH147" s="731"/>
      <c r="EI147" s="731"/>
      <c r="EJ147" s="731"/>
      <c r="EK147" s="731"/>
      <c r="EL147" s="731"/>
      <c r="EM147" s="731"/>
      <c r="EN147" s="731"/>
      <c r="EO147" s="731"/>
      <c r="EP147" s="731"/>
      <c r="EQ147" s="731"/>
      <c r="ER147" s="731"/>
      <c r="ES147" s="731"/>
      <c r="ET147" s="731"/>
      <c r="EU147" s="731"/>
      <c r="EV147" s="731"/>
      <c r="EW147" s="731"/>
      <c r="EX147" s="731"/>
      <c r="EY147" s="731"/>
      <c r="EZ147" s="731"/>
      <c r="FA147" s="731"/>
      <c r="FB147" s="731"/>
      <c r="FC147" s="731"/>
      <c r="FD147" s="731"/>
      <c r="FE147" s="731"/>
      <c r="FF147" s="731"/>
      <c r="FG147" s="731"/>
      <c r="FH147" s="731"/>
      <c r="FI147" s="731"/>
      <c r="FJ147" s="731"/>
      <c r="FK147" s="731"/>
      <c r="FL147" s="731"/>
      <c r="FM147" s="731"/>
      <c r="FN147" s="731"/>
      <c r="FO147" s="731"/>
      <c r="FP147" s="731"/>
      <c r="FQ147" s="731"/>
      <c r="FR147" s="731"/>
      <c r="FS147" s="731"/>
      <c r="FT147" s="731"/>
      <c r="FU147" s="731"/>
      <c r="FV147" s="731"/>
      <c r="FW147" s="731"/>
      <c r="FX147" s="731"/>
      <c r="FY147" s="731"/>
      <c r="FZ147" s="731"/>
      <c r="GA147" s="731"/>
      <c r="GB147" s="731"/>
      <c r="GC147" s="731"/>
      <c r="GD147" s="731"/>
      <c r="GE147" s="731"/>
      <c r="GF147" s="731"/>
      <c r="GG147" s="731"/>
      <c r="GH147" s="731"/>
      <c r="GI147" s="731"/>
      <c r="GJ147" s="731"/>
      <c r="GK147" s="731"/>
      <c r="GL147" s="731"/>
      <c r="GM147" s="731"/>
      <c r="GN147" s="731"/>
      <c r="GO147" s="731"/>
      <c r="GP147" s="731"/>
      <c r="GQ147" s="731"/>
      <c r="GR147" s="731"/>
      <c r="GS147" s="731"/>
      <c r="GT147" s="731"/>
      <c r="GU147" s="731"/>
      <c r="GV147" s="731"/>
      <c r="GW147" s="731"/>
      <c r="GX147" s="731"/>
      <c r="GY147" s="731"/>
      <c r="GZ147" s="731"/>
      <c r="HA147" s="731"/>
      <c r="HB147" s="731"/>
      <c r="HC147" s="731"/>
      <c r="HD147" s="731"/>
      <c r="HE147" s="731"/>
      <c r="HF147" s="731"/>
      <c r="HG147" s="731"/>
      <c r="HH147" s="731"/>
      <c r="HI147" s="731"/>
      <c r="HJ147" s="731"/>
      <c r="HK147" s="731"/>
      <c r="HL147" s="731"/>
      <c r="HM147" s="731"/>
      <c r="HN147" s="731"/>
      <c r="HO147" s="731"/>
      <c r="HP147" s="731"/>
      <c r="HQ147" s="731"/>
      <c r="HR147" s="731"/>
      <c r="HS147" s="731"/>
      <c r="HT147" s="731"/>
      <c r="HU147" s="731"/>
      <c r="HV147" s="731"/>
      <c r="HW147" s="731"/>
      <c r="HX147" s="731"/>
      <c r="HY147" s="731"/>
      <c r="HZ147" s="731"/>
      <c r="IA147" s="731"/>
      <c r="IB147" s="731"/>
      <c r="IC147" s="731"/>
      <c r="ID147" s="731"/>
      <c r="IE147" s="731"/>
      <c r="IF147" s="731"/>
      <c r="IG147" s="731"/>
      <c r="IH147" s="731"/>
      <c r="II147" s="731"/>
    </row>
    <row r="148" spans="1:243" s="708" customFormat="1" ht="20.100000000000001" customHeight="1" x14ac:dyDescent="0.2">
      <c r="A148" s="725" t="s">
        <v>538</v>
      </c>
      <c r="B148" s="654">
        <v>994899</v>
      </c>
      <c r="C148" s="655">
        <v>919864.99999999988</v>
      </c>
      <c r="D148" s="636">
        <v>75034</v>
      </c>
      <c r="E148" s="636">
        <v>986444</v>
      </c>
      <c r="F148" s="655">
        <v>883810</v>
      </c>
      <c r="G148" s="636">
        <v>102634</v>
      </c>
    </row>
    <row r="149" spans="1:243" s="731" customFormat="1" ht="20.100000000000001" customHeight="1" x14ac:dyDescent="0.2">
      <c r="A149" s="736" t="s">
        <v>115</v>
      </c>
      <c r="B149" s="651">
        <v>4814548.0000000009</v>
      </c>
      <c r="C149" s="652">
        <v>4624525.0000000019</v>
      </c>
      <c r="D149" s="630">
        <v>190022.99999999997</v>
      </c>
      <c r="E149" s="630">
        <v>4520266.9999999991</v>
      </c>
      <c r="F149" s="652">
        <v>4299867</v>
      </c>
      <c r="G149" s="630">
        <v>220399.99999999997</v>
      </c>
    </row>
    <row r="150" spans="1:243" s="708" customFormat="1" ht="20.100000000000001" customHeight="1" x14ac:dyDescent="0.2">
      <c r="A150" s="725" t="s">
        <v>539</v>
      </c>
      <c r="B150" s="654">
        <v>310037.99999999994</v>
      </c>
      <c r="C150" s="655">
        <v>303595</v>
      </c>
      <c r="D150" s="636">
        <v>6443</v>
      </c>
      <c r="E150" s="636">
        <v>306627</v>
      </c>
      <c r="F150" s="655">
        <v>299240</v>
      </c>
      <c r="G150" s="636">
        <v>7387</v>
      </c>
    </row>
    <row r="151" spans="1:243" ht="20.100000000000001" customHeight="1" x14ac:dyDescent="0.2">
      <c r="A151" s="725" t="s">
        <v>540</v>
      </c>
      <c r="B151" s="654">
        <v>4492376</v>
      </c>
      <c r="C151" s="655">
        <v>4311070</v>
      </c>
      <c r="D151" s="636">
        <v>181306</v>
      </c>
      <c r="E151" s="655">
        <v>4202148</v>
      </c>
      <c r="F151" s="655">
        <v>3991256</v>
      </c>
      <c r="G151" s="636">
        <v>210892</v>
      </c>
    </row>
    <row r="152" spans="1:243" ht="20.100000000000001" customHeight="1" x14ac:dyDescent="0.2">
      <c r="A152" s="725" t="s">
        <v>541</v>
      </c>
      <c r="B152" s="654">
        <v>12134.000000000002</v>
      </c>
      <c r="C152" s="655">
        <v>9860</v>
      </c>
      <c r="D152" s="636">
        <v>2274</v>
      </c>
      <c r="E152" s="655">
        <v>11492.000000000002</v>
      </c>
      <c r="F152" s="655">
        <v>9370.9999999999982</v>
      </c>
      <c r="G152" s="636">
        <v>2120.9999999999995</v>
      </c>
    </row>
    <row r="153" spans="1:243" s="708" customFormat="1" ht="20.100000000000001" customHeight="1" x14ac:dyDescent="0.2">
      <c r="A153" s="738" t="s">
        <v>116</v>
      </c>
      <c r="B153" s="650">
        <v>3299174</v>
      </c>
      <c r="C153" s="633">
        <v>3222989.9999999991</v>
      </c>
      <c r="D153" s="630">
        <v>76184</v>
      </c>
      <c r="E153" s="630">
        <v>3254645.9999999991</v>
      </c>
      <c r="F153" s="633">
        <v>3176977</v>
      </c>
      <c r="G153" s="630">
        <v>77668.999999999985</v>
      </c>
    </row>
    <row r="154" spans="1:243" ht="20.100000000000001" customHeight="1" x14ac:dyDescent="0.2">
      <c r="A154" s="725" t="s">
        <v>542</v>
      </c>
      <c r="B154" s="654">
        <v>3077817.0000000005</v>
      </c>
      <c r="C154" s="655">
        <v>3004028.9999999995</v>
      </c>
      <c r="D154" s="636">
        <v>73787.999999999985</v>
      </c>
      <c r="E154" s="655">
        <v>3031613</v>
      </c>
      <c r="F154" s="655">
        <v>2956047</v>
      </c>
      <c r="G154" s="636">
        <v>75566</v>
      </c>
    </row>
    <row r="155" spans="1:243" ht="20.100000000000001" customHeight="1" x14ac:dyDescent="0.2">
      <c r="A155" s="725" t="s">
        <v>596</v>
      </c>
      <c r="B155" s="654">
        <v>221357</v>
      </c>
      <c r="C155" s="655">
        <v>218961</v>
      </c>
      <c r="D155" s="636">
        <v>2396</v>
      </c>
      <c r="E155" s="655">
        <v>223033.00000000003</v>
      </c>
      <c r="F155" s="655">
        <v>220930</v>
      </c>
      <c r="G155" s="636">
        <v>2103</v>
      </c>
    </row>
    <row r="156" spans="1:243" s="728" customFormat="1" ht="20.100000000000001" customHeight="1" x14ac:dyDescent="0.2">
      <c r="A156" s="736" t="s">
        <v>510</v>
      </c>
      <c r="B156" s="651">
        <v>1000171.9999999999</v>
      </c>
      <c r="C156" s="652">
        <v>970072.00000000012</v>
      </c>
      <c r="D156" s="630">
        <v>30099.999999999993</v>
      </c>
      <c r="E156" s="630">
        <v>1029579</v>
      </c>
      <c r="F156" s="652">
        <v>1005422</v>
      </c>
      <c r="G156" s="630">
        <v>24156.999999999996</v>
      </c>
      <c r="H156" s="731"/>
    </row>
    <row r="157" spans="1:243" s="728" customFormat="1" ht="20.100000000000001" customHeight="1" x14ac:dyDescent="0.2">
      <c r="A157" s="725" t="s">
        <v>544</v>
      </c>
      <c r="B157" s="654">
        <v>166201</v>
      </c>
      <c r="C157" s="655">
        <v>161029</v>
      </c>
      <c r="D157" s="636">
        <v>5171.9999999999991</v>
      </c>
      <c r="E157" s="655">
        <v>162728</v>
      </c>
      <c r="F157" s="655">
        <v>158246</v>
      </c>
      <c r="G157" s="636">
        <v>4482</v>
      </c>
      <c r="H157" s="731"/>
    </row>
    <row r="158" spans="1:243" ht="20.100000000000001" customHeight="1" x14ac:dyDescent="0.2">
      <c r="A158" s="725" t="s">
        <v>545</v>
      </c>
      <c r="B158" s="654">
        <v>833971</v>
      </c>
      <c r="C158" s="655">
        <v>809043</v>
      </c>
      <c r="D158" s="655">
        <v>24928</v>
      </c>
      <c r="E158" s="655">
        <v>866851.00000000012</v>
      </c>
      <c r="F158" s="655">
        <v>847176</v>
      </c>
      <c r="G158" s="655">
        <v>19675</v>
      </c>
    </row>
    <row r="159" spans="1:243" s="728" customFormat="1" ht="20.100000000000001" customHeight="1" x14ac:dyDescent="0.2">
      <c r="A159" s="736" t="s">
        <v>511</v>
      </c>
      <c r="B159" s="651">
        <v>791335</v>
      </c>
      <c r="C159" s="652">
        <v>783700</v>
      </c>
      <c r="D159" s="630">
        <v>7635</v>
      </c>
      <c r="E159" s="630">
        <v>789126</v>
      </c>
      <c r="F159" s="652">
        <v>780367</v>
      </c>
      <c r="G159" s="630">
        <v>8759</v>
      </c>
      <c r="H159" s="731"/>
    </row>
    <row r="160" spans="1:243" ht="20.100000000000001" customHeight="1" x14ac:dyDescent="0.2">
      <c r="A160" s="725" t="s">
        <v>546</v>
      </c>
      <c r="B160" s="654">
        <v>736799</v>
      </c>
      <c r="C160" s="655">
        <v>731272</v>
      </c>
      <c r="D160" s="636">
        <v>5527.0000000000009</v>
      </c>
      <c r="E160" s="636">
        <v>726516</v>
      </c>
      <c r="F160" s="655">
        <v>721886</v>
      </c>
      <c r="G160" s="636">
        <v>4630</v>
      </c>
    </row>
    <row r="161" spans="1:243" ht="20.100000000000001" customHeight="1" x14ac:dyDescent="0.2">
      <c r="A161" s="725" t="s">
        <v>547</v>
      </c>
      <c r="B161" s="654">
        <v>54536</v>
      </c>
      <c r="C161" s="655">
        <v>52428</v>
      </c>
      <c r="D161" s="655">
        <v>2108</v>
      </c>
      <c r="E161" s="655">
        <v>62610</v>
      </c>
      <c r="F161" s="655">
        <v>58481</v>
      </c>
      <c r="G161" s="655">
        <v>4129</v>
      </c>
    </row>
    <row r="162" spans="1:243" s="728" customFormat="1" ht="20.100000000000001" customHeight="1" x14ac:dyDescent="0.2">
      <c r="A162" s="736" t="s">
        <v>122</v>
      </c>
      <c r="B162" s="651">
        <v>3450214</v>
      </c>
      <c r="C162" s="652">
        <v>3315216.0000000009</v>
      </c>
      <c r="D162" s="630">
        <v>134997.99999999994</v>
      </c>
      <c r="E162" s="630">
        <v>3434145</v>
      </c>
      <c r="F162" s="652">
        <v>3319138.0000000005</v>
      </c>
      <c r="G162" s="630">
        <v>115007.00000000001</v>
      </c>
      <c r="H162" s="731"/>
    </row>
    <row r="163" spans="1:243" s="728" customFormat="1" ht="20.100000000000001" customHeight="1" x14ac:dyDescent="0.2">
      <c r="A163" s="725" t="s">
        <v>548</v>
      </c>
      <c r="B163" s="654">
        <v>3220803</v>
      </c>
      <c r="C163" s="655">
        <v>3092509</v>
      </c>
      <c r="D163" s="636">
        <v>128293.99999999997</v>
      </c>
      <c r="E163" s="655">
        <v>3208322</v>
      </c>
      <c r="F163" s="655">
        <v>3100230</v>
      </c>
      <c r="G163" s="636">
        <v>108092</v>
      </c>
      <c r="H163" s="731"/>
    </row>
    <row r="164" spans="1:243" s="728" customFormat="1" ht="20.100000000000001" customHeight="1" x14ac:dyDescent="0.2">
      <c r="A164" s="725" t="s">
        <v>549</v>
      </c>
      <c r="B164" s="654">
        <v>229411.00000000003</v>
      </c>
      <c r="C164" s="655">
        <v>222707</v>
      </c>
      <c r="D164" s="636">
        <v>6704.0000000000009</v>
      </c>
      <c r="E164" s="636">
        <v>225823.00000000003</v>
      </c>
      <c r="F164" s="655">
        <v>218907.99999999994</v>
      </c>
      <c r="G164" s="636">
        <v>6915</v>
      </c>
      <c r="H164" s="731"/>
    </row>
    <row r="165" spans="1:243" s="728" customFormat="1" ht="20.100000000000001" customHeight="1" x14ac:dyDescent="0.2">
      <c r="A165" s="736" t="s">
        <v>512</v>
      </c>
      <c r="B165" s="651">
        <v>615113</v>
      </c>
      <c r="C165" s="652">
        <v>588736</v>
      </c>
      <c r="D165" s="630">
        <v>26376.999999999996</v>
      </c>
      <c r="E165" s="630">
        <v>612415</v>
      </c>
      <c r="F165" s="652">
        <v>582803</v>
      </c>
      <c r="G165" s="630">
        <v>29612.000000000004</v>
      </c>
      <c r="H165" s="731"/>
    </row>
    <row r="166" spans="1:243" ht="20.100000000000001" customHeight="1" x14ac:dyDescent="0.2">
      <c r="A166" s="725" t="s">
        <v>550</v>
      </c>
      <c r="B166" s="654">
        <v>9084</v>
      </c>
      <c r="C166" s="655">
        <v>6745</v>
      </c>
      <c r="D166" s="636">
        <v>2339</v>
      </c>
      <c r="E166" s="655">
        <v>8892</v>
      </c>
      <c r="F166" s="655">
        <v>6562</v>
      </c>
      <c r="G166" s="636">
        <v>2330</v>
      </c>
    </row>
    <row r="167" spans="1:243" ht="20.100000000000001" customHeight="1" x14ac:dyDescent="0.2">
      <c r="A167" s="725" t="s">
        <v>551</v>
      </c>
      <c r="B167" s="654">
        <v>606029</v>
      </c>
      <c r="C167" s="655">
        <v>581991</v>
      </c>
      <c r="D167" s="636">
        <v>24038</v>
      </c>
      <c r="E167" s="655">
        <v>603523</v>
      </c>
      <c r="F167" s="655">
        <v>576241</v>
      </c>
      <c r="G167" s="636">
        <v>27282</v>
      </c>
    </row>
    <row r="168" spans="1:243" s="728" customFormat="1" ht="20.100000000000001" customHeight="1" x14ac:dyDescent="0.2">
      <c r="A168" s="736" t="s">
        <v>124</v>
      </c>
      <c r="B168" s="651">
        <v>1252606</v>
      </c>
      <c r="C168" s="652">
        <v>1176745</v>
      </c>
      <c r="D168" s="630">
        <v>75861</v>
      </c>
      <c r="E168" s="630">
        <v>1247031</v>
      </c>
      <c r="F168" s="652">
        <v>1152764.0000000002</v>
      </c>
      <c r="G168" s="630">
        <v>94267</v>
      </c>
      <c r="H168" s="731"/>
    </row>
    <row r="169" spans="1:243" ht="20.100000000000001" customHeight="1" x14ac:dyDescent="0.2">
      <c r="A169" s="733" t="s">
        <v>552</v>
      </c>
      <c r="B169" s="637">
        <v>1252606</v>
      </c>
      <c r="C169" s="655">
        <v>1176745</v>
      </c>
      <c r="D169" s="655">
        <v>75861</v>
      </c>
      <c r="E169" s="655">
        <v>1247031</v>
      </c>
      <c r="F169" s="655">
        <v>1152764.0000000002</v>
      </c>
      <c r="G169" s="655">
        <v>94267</v>
      </c>
    </row>
    <row r="170" spans="1:243" s="728" customFormat="1" ht="20.100000000000001" customHeight="1" x14ac:dyDescent="0.2">
      <c r="A170" s="738" t="s">
        <v>513</v>
      </c>
      <c r="B170" s="650">
        <v>645676</v>
      </c>
      <c r="C170" s="652">
        <v>598333</v>
      </c>
      <c r="D170" s="630">
        <v>47343</v>
      </c>
      <c r="E170" s="630">
        <v>634560</v>
      </c>
      <c r="F170" s="652">
        <v>598562</v>
      </c>
      <c r="G170" s="630">
        <v>35998</v>
      </c>
      <c r="H170" s="731"/>
    </row>
    <row r="171" spans="1:243" ht="20.100000000000001" customHeight="1" thickBot="1" x14ac:dyDescent="0.25">
      <c r="A171" s="729" t="s">
        <v>553</v>
      </c>
      <c r="B171" s="641">
        <v>645676</v>
      </c>
      <c r="C171" s="658">
        <v>598333</v>
      </c>
      <c r="D171" s="640">
        <v>47343</v>
      </c>
      <c r="E171" s="658">
        <v>634560</v>
      </c>
      <c r="F171" s="658">
        <v>598562</v>
      </c>
      <c r="G171" s="640">
        <v>35998</v>
      </c>
    </row>
    <row r="172" spans="1:243" s="740" customFormat="1" ht="15.95" customHeight="1" x14ac:dyDescent="0.25">
      <c r="A172" s="604" t="s">
        <v>501</v>
      </c>
      <c r="B172" s="624"/>
      <c r="C172" s="624"/>
      <c r="D172" s="624"/>
      <c r="E172" s="624"/>
      <c r="F172" s="624"/>
      <c r="G172" s="659" t="s">
        <v>91</v>
      </c>
      <c r="H172" s="739"/>
      <c r="I172" s="739"/>
      <c r="J172" s="739"/>
      <c r="K172" s="739"/>
      <c r="L172" s="739"/>
      <c r="M172" s="739"/>
      <c r="N172" s="739"/>
      <c r="O172" s="739"/>
      <c r="P172" s="739"/>
      <c r="Q172" s="739"/>
      <c r="R172" s="739"/>
      <c r="S172" s="739"/>
      <c r="T172" s="739"/>
      <c r="U172" s="739"/>
      <c r="V172" s="739"/>
      <c r="W172" s="739"/>
      <c r="X172" s="739"/>
      <c r="Y172" s="739"/>
      <c r="Z172" s="739"/>
      <c r="AA172" s="739"/>
      <c r="AB172" s="739"/>
      <c r="AC172" s="739"/>
      <c r="AD172" s="739"/>
      <c r="AE172" s="739"/>
      <c r="AF172" s="739"/>
      <c r="AG172" s="739"/>
      <c r="AH172" s="739"/>
      <c r="AI172" s="739"/>
      <c r="AJ172" s="739"/>
      <c r="AK172" s="739"/>
      <c r="AL172" s="739"/>
      <c r="AM172" s="739"/>
      <c r="AN172" s="739"/>
      <c r="AO172" s="739"/>
      <c r="AP172" s="739"/>
      <c r="AQ172" s="739"/>
      <c r="AR172" s="739"/>
      <c r="AS172" s="739"/>
      <c r="AT172" s="739"/>
      <c r="AU172" s="739"/>
      <c r="AV172" s="739"/>
      <c r="AW172" s="739"/>
      <c r="AX172" s="739"/>
      <c r="AY172" s="739"/>
      <c r="AZ172" s="739"/>
      <c r="BA172" s="739"/>
      <c r="BB172" s="739"/>
      <c r="BC172" s="739"/>
      <c r="BD172" s="739"/>
      <c r="BE172" s="739"/>
      <c r="BF172" s="739"/>
      <c r="BG172" s="739"/>
      <c r="BH172" s="739"/>
      <c r="BI172" s="739"/>
      <c r="BJ172" s="739"/>
      <c r="BK172" s="739"/>
      <c r="BL172" s="739"/>
      <c r="BM172" s="739"/>
      <c r="BN172" s="739"/>
      <c r="BO172" s="739"/>
      <c r="BP172" s="739"/>
      <c r="BQ172" s="739"/>
      <c r="BR172" s="739"/>
      <c r="BS172" s="739"/>
      <c r="BT172" s="739"/>
      <c r="BU172" s="739"/>
      <c r="BV172" s="739"/>
      <c r="BW172" s="739"/>
      <c r="BX172" s="739"/>
      <c r="BY172" s="739"/>
      <c r="BZ172" s="739"/>
      <c r="CA172" s="739"/>
      <c r="CB172" s="739"/>
      <c r="CC172" s="739"/>
      <c r="CD172" s="739"/>
      <c r="CE172" s="739"/>
      <c r="CF172" s="739"/>
      <c r="CG172" s="739"/>
      <c r="CH172" s="739"/>
      <c r="CI172" s="739"/>
      <c r="CJ172" s="739"/>
      <c r="CK172" s="739"/>
      <c r="CL172" s="739"/>
      <c r="CM172" s="739"/>
      <c r="CN172" s="739"/>
      <c r="CO172" s="739"/>
      <c r="CP172" s="739"/>
      <c r="CQ172" s="739"/>
      <c r="CR172" s="739"/>
      <c r="CS172" s="739"/>
      <c r="CT172" s="739"/>
      <c r="CU172" s="739"/>
      <c r="CV172" s="739"/>
      <c r="CW172" s="739"/>
      <c r="CX172" s="739"/>
      <c r="CY172" s="739"/>
      <c r="CZ172" s="739"/>
      <c r="DA172" s="739"/>
      <c r="DB172" s="739"/>
      <c r="DC172" s="739"/>
      <c r="DD172" s="739"/>
      <c r="DE172" s="739"/>
      <c r="DF172" s="739"/>
      <c r="DG172" s="739"/>
      <c r="DH172" s="739"/>
      <c r="DI172" s="739"/>
      <c r="DJ172" s="739"/>
      <c r="DK172" s="739"/>
      <c r="DL172" s="739"/>
      <c r="DM172" s="739"/>
      <c r="DN172" s="739"/>
      <c r="DO172" s="739"/>
      <c r="DP172" s="739"/>
      <c r="DQ172" s="739"/>
      <c r="DR172" s="739"/>
      <c r="DS172" s="739"/>
      <c r="DT172" s="739"/>
      <c r="DU172" s="739"/>
      <c r="DV172" s="739"/>
      <c r="DW172" s="739"/>
      <c r="DX172" s="739"/>
      <c r="DY172" s="739"/>
      <c r="DZ172" s="739"/>
      <c r="EA172" s="739"/>
      <c r="EB172" s="739"/>
      <c r="EC172" s="739"/>
      <c r="ED172" s="739"/>
      <c r="EE172" s="739"/>
      <c r="EF172" s="739"/>
      <c r="EG172" s="739"/>
      <c r="EH172" s="739"/>
      <c r="EI172" s="739"/>
      <c r="EJ172" s="739"/>
      <c r="EK172" s="739"/>
      <c r="EL172" s="739"/>
      <c r="EM172" s="739"/>
      <c r="EN172" s="739"/>
      <c r="EO172" s="739"/>
      <c r="EP172" s="739"/>
      <c r="EQ172" s="739"/>
      <c r="ER172" s="739"/>
      <c r="ES172" s="739"/>
      <c r="ET172" s="739"/>
      <c r="EU172" s="739"/>
      <c r="EV172" s="739"/>
      <c r="EW172" s="739"/>
      <c r="EX172" s="739"/>
      <c r="EY172" s="739"/>
      <c r="EZ172" s="739"/>
      <c r="FA172" s="739"/>
      <c r="FB172" s="739"/>
      <c r="FC172" s="739"/>
      <c r="FD172" s="739"/>
      <c r="FE172" s="739"/>
      <c r="FF172" s="739"/>
      <c r="FG172" s="739"/>
      <c r="FH172" s="739"/>
      <c r="FI172" s="739"/>
      <c r="FJ172" s="739"/>
      <c r="FK172" s="739"/>
      <c r="FL172" s="739"/>
      <c r="FM172" s="739"/>
      <c r="FN172" s="739"/>
      <c r="FO172" s="739"/>
      <c r="FP172" s="739"/>
      <c r="FQ172" s="739"/>
      <c r="FR172" s="739"/>
      <c r="FS172" s="739"/>
      <c r="FT172" s="739"/>
      <c r="FU172" s="739"/>
      <c r="FV172" s="739"/>
      <c r="FW172" s="739"/>
      <c r="FX172" s="739"/>
      <c r="FY172" s="739"/>
      <c r="FZ172" s="739"/>
      <c r="GA172" s="739"/>
      <c r="GB172" s="739"/>
      <c r="GC172" s="739"/>
      <c r="GD172" s="739"/>
      <c r="GE172" s="739"/>
      <c r="GF172" s="739"/>
      <c r="GG172" s="739"/>
      <c r="GH172" s="739"/>
      <c r="GI172" s="739"/>
      <c r="GJ172" s="739"/>
      <c r="GK172" s="739"/>
      <c r="GL172" s="739"/>
      <c r="GM172" s="739"/>
      <c r="GN172" s="739"/>
      <c r="GO172" s="739"/>
      <c r="GP172" s="739"/>
      <c r="GQ172" s="739"/>
      <c r="GR172" s="739"/>
      <c r="GS172" s="739"/>
      <c r="GT172" s="739"/>
      <c r="GU172" s="739"/>
      <c r="GV172" s="739"/>
      <c r="GW172" s="739"/>
      <c r="GX172" s="739"/>
      <c r="GY172" s="739"/>
      <c r="GZ172" s="739"/>
      <c r="HA172" s="739"/>
      <c r="HB172" s="739"/>
      <c r="HC172" s="739"/>
      <c r="HD172" s="739"/>
      <c r="HE172" s="739"/>
      <c r="HF172" s="739"/>
      <c r="HG172" s="739"/>
      <c r="HH172" s="739"/>
      <c r="HI172" s="739"/>
      <c r="HJ172" s="739"/>
      <c r="HK172" s="739"/>
      <c r="HL172" s="739"/>
      <c r="HM172" s="739"/>
      <c r="HN172" s="739"/>
      <c r="HO172" s="739"/>
      <c r="HP172" s="739"/>
      <c r="HQ172" s="739"/>
      <c r="HR172" s="739"/>
      <c r="HS172" s="739"/>
      <c r="HT172" s="739"/>
      <c r="HU172" s="739"/>
      <c r="HV172" s="739"/>
      <c r="HW172" s="739"/>
      <c r="HX172" s="739"/>
      <c r="HY172" s="739"/>
      <c r="HZ172" s="739"/>
      <c r="IA172" s="739"/>
      <c r="IB172" s="739"/>
      <c r="IC172" s="739"/>
      <c r="ID172" s="739"/>
      <c r="IE172" s="739"/>
      <c r="IF172" s="739"/>
      <c r="IG172" s="739"/>
      <c r="IH172" s="739"/>
      <c r="II172" s="739"/>
    </row>
    <row r="173" spans="1:243" s="740" customFormat="1" ht="15.95" customHeight="1" x14ac:dyDescent="0.25">
      <c r="A173" s="626" t="s">
        <v>502</v>
      </c>
      <c r="B173" s="627"/>
      <c r="C173" s="627"/>
      <c r="D173" s="627"/>
      <c r="E173" s="627"/>
      <c r="F173" s="627"/>
      <c r="G173" s="627"/>
      <c r="H173" s="739"/>
      <c r="I173" s="739"/>
      <c r="J173" s="739"/>
      <c r="K173" s="739"/>
      <c r="L173" s="739"/>
      <c r="M173" s="739"/>
      <c r="N173" s="739"/>
      <c r="O173" s="739"/>
      <c r="P173" s="739"/>
      <c r="Q173" s="739"/>
      <c r="R173" s="739"/>
      <c r="S173" s="739"/>
      <c r="T173" s="739"/>
      <c r="U173" s="739"/>
      <c r="V173" s="739"/>
      <c r="W173" s="739"/>
      <c r="X173" s="739"/>
      <c r="Y173" s="739"/>
      <c r="Z173" s="739"/>
      <c r="AA173" s="739"/>
      <c r="AB173" s="739"/>
      <c r="AC173" s="739"/>
      <c r="AD173" s="739"/>
      <c r="AE173" s="739"/>
      <c r="AF173" s="739"/>
      <c r="AG173" s="739"/>
      <c r="AH173" s="739"/>
      <c r="AI173" s="739"/>
      <c r="AJ173" s="739"/>
      <c r="AK173" s="739"/>
      <c r="AL173" s="739"/>
      <c r="AM173" s="739"/>
      <c r="AN173" s="739"/>
      <c r="AO173" s="739"/>
      <c r="AP173" s="739"/>
      <c r="AQ173" s="739"/>
      <c r="AR173" s="739"/>
      <c r="AS173" s="739"/>
      <c r="AT173" s="739"/>
      <c r="AU173" s="739"/>
      <c r="AV173" s="739"/>
      <c r="AW173" s="739"/>
      <c r="AX173" s="739"/>
      <c r="AY173" s="739"/>
      <c r="AZ173" s="739"/>
      <c r="BA173" s="739"/>
      <c r="BB173" s="739"/>
      <c r="BC173" s="739"/>
      <c r="BD173" s="739"/>
      <c r="BE173" s="739"/>
      <c r="BF173" s="739"/>
      <c r="BG173" s="739"/>
      <c r="BH173" s="739"/>
      <c r="BI173" s="739"/>
      <c r="BJ173" s="739"/>
      <c r="BK173" s="739"/>
      <c r="BL173" s="739"/>
      <c r="BM173" s="739"/>
      <c r="BN173" s="739"/>
      <c r="BO173" s="739"/>
      <c r="BP173" s="739"/>
      <c r="BQ173" s="739"/>
      <c r="BR173" s="739"/>
      <c r="BS173" s="739"/>
      <c r="BT173" s="739"/>
      <c r="BU173" s="739"/>
      <c r="BV173" s="739"/>
      <c r="BW173" s="739"/>
      <c r="BX173" s="739"/>
      <c r="BY173" s="739"/>
      <c r="BZ173" s="739"/>
      <c r="CA173" s="739"/>
      <c r="CB173" s="739"/>
      <c r="CC173" s="739"/>
      <c r="CD173" s="739"/>
      <c r="CE173" s="739"/>
      <c r="CF173" s="739"/>
      <c r="CG173" s="739"/>
      <c r="CH173" s="739"/>
      <c r="CI173" s="739"/>
      <c r="CJ173" s="739"/>
      <c r="CK173" s="739"/>
      <c r="CL173" s="739"/>
      <c r="CM173" s="739"/>
      <c r="CN173" s="739"/>
      <c r="CO173" s="739"/>
      <c r="CP173" s="739"/>
      <c r="CQ173" s="739"/>
      <c r="CR173" s="739"/>
      <c r="CS173" s="739"/>
      <c r="CT173" s="739"/>
      <c r="CU173" s="739"/>
      <c r="CV173" s="739"/>
      <c r="CW173" s="739"/>
      <c r="CX173" s="739"/>
      <c r="CY173" s="739"/>
      <c r="CZ173" s="739"/>
      <c r="DA173" s="739"/>
      <c r="DB173" s="739"/>
      <c r="DC173" s="739"/>
      <c r="DD173" s="739"/>
      <c r="DE173" s="739"/>
      <c r="DF173" s="739"/>
      <c r="DG173" s="739"/>
      <c r="DH173" s="739"/>
      <c r="DI173" s="739"/>
      <c r="DJ173" s="739"/>
      <c r="DK173" s="739"/>
      <c r="DL173" s="739"/>
      <c r="DM173" s="739"/>
      <c r="DN173" s="739"/>
      <c r="DO173" s="739"/>
      <c r="DP173" s="739"/>
      <c r="DQ173" s="739"/>
      <c r="DR173" s="739"/>
      <c r="DS173" s="739"/>
      <c r="DT173" s="739"/>
      <c r="DU173" s="739"/>
      <c r="DV173" s="739"/>
      <c r="DW173" s="739"/>
      <c r="DX173" s="739"/>
      <c r="DY173" s="739"/>
      <c r="DZ173" s="739"/>
      <c r="EA173" s="739"/>
      <c r="EB173" s="739"/>
      <c r="EC173" s="739"/>
      <c r="ED173" s="739"/>
      <c r="EE173" s="739"/>
      <c r="EF173" s="739"/>
      <c r="EG173" s="739"/>
      <c r="EH173" s="739"/>
      <c r="EI173" s="739"/>
      <c r="EJ173" s="739"/>
      <c r="EK173" s="739"/>
      <c r="EL173" s="739"/>
      <c r="EM173" s="739"/>
      <c r="EN173" s="739"/>
      <c r="EO173" s="739"/>
      <c r="EP173" s="739"/>
      <c r="EQ173" s="739"/>
      <c r="ER173" s="739"/>
      <c r="ES173" s="739"/>
      <c r="ET173" s="739"/>
      <c r="EU173" s="739"/>
      <c r="EV173" s="739"/>
      <c r="EW173" s="739"/>
      <c r="EX173" s="739"/>
      <c r="EY173" s="739"/>
      <c r="EZ173" s="739"/>
      <c r="FA173" s="739"/>
      <c r="FB173" s="739"/>
      <c r="FC173" s="739"/>
      <c r="FD173" s="739"/>
      <c r="FE173" s="739"/>
      <c r="FF173" s="739"/>
      <c r="FG173" s="739"/>
      <c r="FH173" s="739"/>
      <c r="FI173" s="739"/>
      <c r="FJ173" s="739"/>
      <c r="FK173" s="739"/>
      <c r="FL173" s="739"/>
      <c r="FM173" s="739"/>
      <c r="FN173" s="739"/>
      <c r="FO173" s="739"/>
      <c r="FP173" s="739"/>
      <c r="FQ173" s="739"/>
      <c r="FR173" s="739"/>
      <c r="FS173" s="739"/>
      <c r="FT173" s="739"/>
      <c r="FU173" s="739"/>
      <c r="FV173" s="739"/>
      <c r="FW173" s="739"/>
      <c r="FX173" s="739"/>
      <c r="FY173" s="739"/>
      <c r="FZ173" s="739"/>
      <c r="GA173" s="739"/>
      <c r="GB173" s="739"/>
      <c r="GC173" s="739"/>
      <c r="GD173" s="739"/>
      <c r="GE173" s="739"/>
      <c r="GF173" s="739"/>
      <c r="GG173" s="739"/>
      <c r="GH173" s="739"/>
      <c r="GI173" s="739"/>
      <c r="GJ173" s="739"/>
      <c r="GK173" s="739"/>
      <c r="GL173" s="739"/>
      <c r="GM173" s="739"/>
      <c r="GN173" s="739"/>
      <c r="GO173" s="739"/>
      <c r="GP173" s="739"/>
      <c r="GQ173" s="739"/>
      <c r="GR173" s="739"/>
      <c r="GS173" s="739"/>
      <c r="GT173" s="739"/>
      <c r="GU173" s="739"/>
      <c r="GV173" s="739"/>
      <c r="GW173" s="739"/>
      <c r="GX173" s="739"/>
      <c r="GY173" s="739"/>
      <c r="GZ173" s="739"/>
      <c r="HA173" s="739"/>
      <c r="HB173" s="739"/>
      <c r="HC173" s="739"/>
      <c r="HD173" s="739"/>
      <c r="HE173" s="739"/>
      <c r="HF173" s="739"/>
      <c r="HG173" s="739"/>
      <c r="HH173" s="739"/>
      <c r="HI173" s="739"/>
      <c r="HJ173" s="739"/>
      <c r="HK173" s="739"/>
      <c r="HL173" s="739"/>
      <c r="HM173" s="739"/>
      <c r="HN173" s="739"/>
      <c r="HO173" s="739"/>
      <c r="HP173" s="739"/>
      <c r="HQ173" s="739"/>
      <c r="HR173" s="739"/>
      <c r="HS173" s="739"/>
      <c r="HT173" s="739"/>
      <c r="HU173" s="739"/>
      <c r="HV173" s="739"/>
      <c r="HW173" s="739"/>
      <c r="HX173" s="739"/>
      <c r="HY173" s="739"/>
      <c r="HZ173" s="739"/>
      <c r="IA173" s="739"/>
      <c r="IB173" s="739"/>
      <c r="IC173" s="739"/>
      <c r="ID173" s="739"/>
      <c r="IE173" s="739"/>
      <c r="IF173" s="739"/>
      <c r="IG173" s="739"/>
      <c r="IH173" s="739"/>
      <c r="II173" s="739"/>
    </row>
    <row r="174" spans="1:243" s="740" customFormat="1" ht="35.1" customHeight="1" x14ac:dyDescent="0.25">
      <c r="A174" s="1408" t="s">
        <v>503</v>
      </c>
      <c r="B174" s="1408"/>
      <c r="C174" s="1408"/>
      <c r="D174" s="1408"/>
      <c r="E174" s="1408"/>
      <c r="F174" s="1408"/>
      <c r="G174" s="1408"/>
      <c r="H174" s="739"/>
      <c r="I174" s="739"/>
      <c r="J174" s="739"/>
      <c r="K174" s="739"/>
      <c r="L174" s="739"/>
      <c r="M174" s="739"/>
      <c r="N174" s="739"/>
      <c r="O174" s="739"/>
      <c r="P174" s="739"/>
      <c r="Q174" s="739"/>
      <c r="R174" s="739"/>
      <c r="S174" s="739"/>
      <c r="T174" s="739"/>
      <c r="U174" s="739"/>
      <c r="V174" s="739"/>
      <c r="W174" s="739"/>
      <c r="X174" s="739"/>
      <c r="Y174" s="739"/>
      <c r="Z174" s="739"/>
      <c r="AA174" s="739"/>
      <c r="AB174" s="739"/>
      <c r="AC174" s="739"/>
      <c r="AD174" s="739"/>
      <c r="AE174" s="739"/>
      <c r="AF174" s="739"/>
      <c r="AG174" s="739"/>
      <c r="AH174" s="739"/>
      <c r="AI174" s="739"/>
      <c r="AJ174" s="739"/>
      <c r="AK174" s="739"/>
      <c r="AL174" s="739"/>
      <c r="AM174" s="739"/>
      <c r="AN174" s="739"/>
      <c r="AO174" s="739"/>
      <c r="AP174" s="739"/>
      <c r="AQ174" s="739"/>
      <c r="AR174" s="739"/>
      <c r="AS174" s="739"/>
      <c r="AT174" s="739"/>
      <c r="AU174" s="739"/>
      <c r="AV174" s="739"/>
      <c r="AW174" s="739"/>
      <c r="AX174" s="739"/>
      <c r="AY174" s="739"/>
      <c r="AZ174" s="739"/>
      <c r="BA174" s="739"/>
      <c r="BB174" s="739"/>
      <c r="BC174" s="739"/>
      <c r="BD174" s="739"/>
      <c r="BE174" s="739"/>
      <c r="BF174" s="739"/>
      <c r="BG174" s="739"/>
      <c r="BH174" s="739"/>
      <c r="BI174" s="739"/>
      <c r="BJ174" s="739"/>
      <c r="BK174" s="739"/>
      <c r="BL174" s="739"/>
      <c r="BM174" s="739"/>
      <c r="BN174" s="739"/>
      <c r="BO174" s="739"/>
      <c r="BP174" s="739"/>
      <c r="BQ174" s="739"/>
      <c r="BR174" s="739"/>
      <c r="BS174" s="739"/>
      <c r="BT174" s="739"/>
      <c r="BU174" s="739"/>
      <c r="BV174" s="739"/>
      <c r="BW174" s="739"/>
      <c r="BX174" s="739"/>
      <c r="BY174" s="739"/>
      <c r="BZ174" s="739"/>
      <c r="CA174" s="739"/>
      <c r="CB174" s="739"/>
      <c r="CC174" s="739"/>
      <c r="CD174" s="739"/>
      <c r="CE174" s="739"/>
      <c r="CF174" s="739"/>
      <c r="CG174" s="739"/>
      <c r="CH174" s="739"/>
      <c r="CI174" s="739"/>
      <c r="CJ174" s="739"/>
      <c r="CK174" s="739"/>
      <c r="CL174" s="739"/>
      <c r="CM174" s="739"/>
      <c r="CN174" s="739"/>
      <c r="CO174" s="739"/>
      <c r="CP174" s="739"/>
      <c r="CQ174" s="739"/>
      <c r="CR174" s="739"/>
      <c r="CS174" s="739"/>
      <c r="CT174" s="739"/>
      <c r="CU174" s="739"/>
      <c r="CV174" s="739"/>
      <c r="CW174" s="739"/>
      <c r="CX174" s="739"/>
      <c r="CY174" s="739"/>
      <c r="CZ174" s="739"/>
      <c r="DA174" s="739"/>
      <c r="DB174" s="739"/>
      <c r="DC174" s="739"/>
      <c r="DD174" s="739"/>
      <c r="DE174" s="739"/>
      <c r="DF174" s="739"/>
      <c r="DG174" s="739"/>
      <c r="DH174" s="739"/>
      <c r="DI174" s="739"/>
      <c r="DJ174" s="739"/>
      <c r="DK174" s="739"/>
      <c r="DL174" s="739"/>
      <c r="DM174" s="739"/>
      <c r="DN174" s="739"/>
      <c r="DO174" s="739"/>
      <c r="DP174" s="739"/>
      <c r="DQ174" s="739"/>
      <c r="DR174" s="739"/>
      <c r="DS174" s="739"/>
      <c r="DT174" s="739"/>
      <c r="DU174" s="739"/>
      <c r="DV174" s="739"/>
      <c r="DW174" s="739"/>
      <c r="DX174" s="739"/>
      <c r="DY174" s="739"/>
      <c r="DZ174" s="739"/>
      <c r="EA174" s="739"/>
      <c r="EB174" s="739"/>
      <c r="EC174" s="739"/>
      <c r="ED174" s="739"/>
      <c r="EE174" s="739"/>
      <c r="EF174" s="739"/>
      <c r="EG174" s="739"/>
      <c r="EH174" s="739"/>
      <c r="EI174" s="739"/>
      <c r="EJ174" s="739"/>
      <c r="EK174" s="739"/>
      <c r="EL174" s="739"/>
      <c r="EM174" s="739"/>
      <c r="EN174" s="739"/>
      <c r="EO174" s="739"/>
      <c r="EP174" s="739"/>
      <c r="EQ174" s="739"/>
      <c r="ER174" s="739"/>
      <c r="ES174" s="739"/>
      <c r="ET174" s="739"/>
      <c r="EU174" s="739"/>
      <c r="EV174" s="739"/>
      <c r="EW174" s="739"/>
      <c r="EX174" s="739"/>
      <c r="EY174" s="739"/>
      <c r="EZ174" s="739"/>
      <c r="FA174" s="739"/>
      <c r="FB174" s="739"/>
      <c r="FC174" s="739"/>
      <c r="FD174" s="739"/>
      <c r="FE174" s="739"/>
      <c r="FF174" s="739"/>
      <c r="FG174" s="739"/>
      <c r="FH174" s="739"/>
      <c r="FI174" s="739"/>
      <c r="FJ174" s="739"/>
      <c r="FK174" s="739"/>
      <c r="FL174" s="739"/>
      <c r="FM174" s="739"/>
      <c r="FN174" s="739"/>
      <c r="FO174" s="739"/>
      <c r="FP174" s="739"/>
      <c r="FQ174" s="739"/>
      <c r="FR174" s="739"/>
      <c r="FS174" s="739"/>
      <c r="FT174" s="739"/>
      <c r="FU174" s="739"/>
      <c r="FV174" s="739"/>
      <c r="FW174" s="739"/>
      <c r="FX174" s="739"/>
      <c r="FY174" s="739"/>
      <c r="FZ174" s="739"/>
      <c r="GA174" s="739"/>
      <c r="GB174" s="739"/>
      <c r="GC174" s="739"/>
      <c r="GD174" s="739"/>
      <c r="GE174" s="739"/>
      <c r="GF174" s="739"/>
      <c r="GG174" s="739"/>
      <c r="GH174" s="739"/>
      <c r="GI174" s="739"/>
      <c r="GJ174" s="739"/>
      <c r="GK174" s="739"/>
      <c r="GL174" s="739"/>
      <c r="GM174" s="739"/>
      <c r="GN174" s="739"/>
      <c r="GO174" s="739"/>
      <c r="GP174" s="739"/>
      <c r="GQ174" s="739"/>
      <c r="GR174" s="739"/>
      <c r="GS174" s="739"/>
      <c r="GT174" s="739"/>
      <c r="GU174" s="739"/>
      <c r="GV174" s="739"/>
      <c r="GW174" s="739"/>
      <c r="GX174" s="739"/>
      <c r="GY174" s="739"/>
      <c r="GZ174" s="739"/>
      <c r="HA174" s="739"/>
      <c r="HB174" s="739"/>
      <c r="HC174" s="739"/>
      <c r="HD174" s="739"/>
      <c r="HE174" s="739"/>
      <c r="HF174" s="739"/>
      <c r="HG174" s="739"/>
      <c r="HH174" s="739"/>
      <c r="HI174" s="739"/>
      <c r="HJ174" s="739"/>
      <c r="HK174" s="739"/>
      <c r="HL174" s="739"/>
      <c r="HM174" s="739"/>
      <c r="HN174" s="739"/>
      <c r="HO174" s="739"/>
      <c r="HP174" s="739"/>
      <c r="HQ174" s="739"/>
      <c r="HR174" s="739"/>
      <c r="HS174" s="739"/>
      <c r="HT174" s="739"/>
      <c r="HU174" s="739"/>
      <c r="HV174" s="739"/>
      <c r="HW174" s="739"/>
      <c r="HX174" s="739"/>
      <c r="HY174" s="739"/>
      <c r="HZ174" s="739"/>
      <c r="IA174" s="739"/>
      <c r="IB174" s="739"/>
      <c r="IC174" s="739"/>
      <c r="ID174" s="739"/>
      <c r="IE174" s="739"/>
      <c r="IF174" s="739"/>
      <c r="IG174" s="739"/>
      <c r="IH174" s="739"/>
      <c r="II174" s="739"/>
    </row>
    <row r="175" spans="1:243" s="740" customFormat="1" ht="15.95" customHeight="1" x14ac:dyDescent="0.25">
      <c r="A175" s="1425" t="s">
        <v>554</v>
      </c>
      <c r="B175" s="1425"/>
      <c r="C175" s="1425"/>
      <c r="D175" s="1425"/>
      <c r="E175" s="1425"/>
      <c r="F175" s="1425"/>
      <c r="G175" s="1425"/>
      <c r="H175" s="1425"/>
      <c r="I175" s="1425"/>
      <c r="J175" s="1425"/>
      <c r="K175" s="1425"/>
      <c r="L175" s="1425"/>
      <c r="M175" s="1425"/>
      <c r="N175" s="739"/>
      <c r="O175" s="739"/>
      <c r="P175" s="739"/>
      <c r="Q175" s="739"/>
      <c r="R175" s="739"/>
      <c r="S175" s="739"/>
      <c r="T175" s="739"/>
      <c r="U175" s="739"/>
      <c r="V175" s="739"/>
      <c r="W175" s="739"/>
      <c r="X175" s="739"/>
      <c r="Y175" s="739"/>
      <c r="Z175" s="739"/>
      <c r="AA175" s="739"/>
      <c r="AB175" s="739"/>
      <c r="AC175" s="739"/>
      <c r="AD175" s="739"/>
      <c r="AE175" s="739"/>
      <c r="AF175" s="739"/>
      <c r="AG175" s="739"/>
      <c r="AH175" s="739"/>
      <c r="AI175" s="739"/>
      <c r="AJ175" s="739"/>
      <c r="AK175" s="739"/>
      <c r="AL175" s="739"/>
      <c r="AM175" s="739"/>
      <c r="AN175" s="739"/>
      <c r="AO175" s="739"/>
      <c r="AP175" s="739"/>
      <c r="AQ175" s="739"/>
      <c r="AR175" s="739"/>
      <c r="AS175" s="739"/>
      <c r="AT175" s="739"/>
      <c r="AU175" s="739"/>
      <c r="AV175" s="739"/>
      <c r="AW175" s="739"/>
      <c r="AX175" s="739"/>
      <c r="AY175" s="739"/>
      <c r="AZ175" s="739"/>
      <c r="BA175" s="739"/>
      <c r="BB175" s="739"/>
      <c r="BC175" s="739"/>
      <c r="BD175" s="739"/>
      <c r="BE175" s="739"/>
      <c r="BF175" s="739"/>
      <c r="BG175" s="739"/>
      <c r="BH175" s="739"/>
      <c r="BI175" s="739"/>
      <c r="BJ175" s="739"/>
      <c r="BK175" s="739"/>
      <c r="BL175" s="739"/>
      <c r="BM175" s="739"/>
      <c r="BN175" s="739"/>
      <c r="BO175" s="739"/>
      <c r="BP175" s="739"/>
      <c r="BQ175" s="739"/>
      <c r="BR175" s="739"/>
      <c r="BS175" s="739"/>
      <c r="BT175" s="739"/>
      <c r="BU175" s="739"/>
      <c r="BV175" s="739"/>
      <c r="BW175" s="739"/>
      <c r="BX175" s="739"/>
      <c r="BY175" s="739"/>
      <c r="BZ175" s="739"/>
      <c r="CA175" s="739"/>
      <c r="CB175" s="739"/>
      <c r="CC175" s="739"/>
      <c r="CD175" s="739"/>
      <c r="CE175" s="739"/>
      <c r="CF175" s="739"/>
      <c r="CG175" s="739"/>
      <c r="CH175" s="739"/>
      <c r="CI175" s="739"/>
      <c r="CJ175" s="739"/>
      <c r="CK175" s="739"/>
      <c r="CL175" s="739"/>
      <c r="CM175" s="739"/>
      <c r="CN175" s="739"/>
      <c r="CO175" s="739"/>
      <c r="CP175" s="739"/>
      <c r="CQ175" s="739"/>
      <c r="CR175" s="739"/>
      <c r="CS175" s="739"/>
      <c r="CT175" s="739"/>
      <c r="CU175" s="739"/>
      <c r="CV175" s="739"/>
      <c r="CW175" s="739"/>
      <c r="CX175" s="739"/>
      <c r="CY175" s="739"/>
      <c r="CZ175" s="739"/>
      <c r="DA175" s="739"/>
      <c r="DB175" s="739"/>
      <c r="DC175" s="739"/>
      <c r="DD175" s="739"/>
      <c r="DE175" s="739"/>
      <c r="DF175" s="739"/>
      <c r="DG175" s="739"/>
      <c r="DH175" s="739"/>
      <c r="DI175" s="739"/>
      <c r="DJ175" s="739"/>
      <c r="DK175" s="739"/>
      <c r="DL175" s="739"/>
      <c r="DM175" s="739"/>
      <c r="DN175" s="739"/>
      <c r="DO175" s="739"/>
      <c r="DP175" s="739"/>
      <c r="DQ175" s="739"/>
      <c r="DR175" s="739"/>
      <c r="DS175" s="739"/>
      <c r="DT175" s="739"/>
      <c r="DU175" s="739"/>
      <c r="DV175" s="739"/>
      <c r="DW175" s="739"/>
      <c r="DX175" s="739"/>
      <c r="DY175" s="739"/>
      <c r="DZ175" s="739"/>
      <c r="EA175" s="739"/>
      <c r="EB175" s="739"/>
      <c r="EC175" s="739"/>
      <c r="ED175" s="739"/>
      <c r="EE175" s="739"/>
      <c r="EF175" s="739"/>
      <c r="EG175" s="739"/>
      <c r="EH175" s="739"/>
      <c r="EI175" s="739"/>
      <c r="EJ175" s="739"/>
      <c r="EK175" s="739"/>
      <c r="EL175" s="739"/>
      <c r="EM175" s="739"/>
      <c r="EN175" s="739"/>
      <c r="EO175" s="739"/>
      <c r="EP175" s="739"/>
      <c r="EQ175" s="739"/>
      <c r="ER175" s="739"/>
      <c r="ES175" s="739"/>
      <c r="ET175" s="739"/>
      <c r="EU175" s="739"/>
      <c r="EV175" s="739"/>
      <c r="EW175" s="739"/>
      <c r="EX175" s="739"/>
      <c r="EY175" s="739"/>
      <c r="EZ175" s="739"/>
      <c r="FA175" s="739"/>
      <c r="FB175" s="739"/>
      <c r="FC175" s="739"/>
      <c r="FD175" s="739"/>
      <c r="FE175" s="739"/>
      <c r="FF175" s="739"/>
      <c r="FG175" s="739"/>
      <c r="FH175" s="739"/>
      <c r="FI175" s="739"/>
      <c r="FJ175" s="739"/>
      <c r="FK175" s="739"/>
      <c r="FL175" s="739"/>
      <c r="FM175" s="739"/>
      <c r="FN175" s="739"/>
      <c r="FO175" s="739"/>
      <c r="FP175" s="739"/>
      <c r="FQ175" s="739"/>
      <c r="FR175" s="739"/>
      <c r="FS175" s="739"/>
      <c r="FT175" s="739"/>
      <c r="FU175" s="739"/>
      <c r="FV175" s="739"/>
      <c r="FW175" s="739"/>
      <c r="FX175" s="739"/>
      <c r="FY175" s="739"/>
      <c r="FZ175" s="739"/>
      <c r="GA175" s="739"/>
      <c r="GB175" s="739"/>
      <c r="GC175" s="739"/>
      <c r="GD175" s="739"/>
      <c r="GE175" s="739"/>
      <c r="GF175" s="739"/>
      <c r="GG175" s="739"/>
      <c r="GH175" s="739"/>
      <c r="GI175" s="739"/>
      <c r="GJ175" s="739"/>
      <c r="GK175" s="739"/>
      <c r="GL175" s="739"/>
      <c r="GM175" s="739"/>
      <c r="GN175" s="739"/>
      <c r="GO175" s="739"/>
      <c r="GP175" s="739"/>
      <c r="GQ175" s="739"/>
      <c r="GR175" s="739"/>
      <c r="GS175" s="739"/>
      <c r="GT175" s="739"/>
      <c r="GU175" s="739"/>
      <c r="GV175" s="739"/>
      <c r="GW175" s="739"/>
      <c r="GX175" s="739"/>
      <c r="GY175" s="739"/>
      <c r="GZ175" s="739"/>
      <c r="HA175" s="739"/>
      <c r="HB175" s="739"/>
      <c r="HC175" s="739"/>
      <c r="HD175" s="739"/>
      <c r="HE175" s="739"/>
      <c r="HF175" s="739"/>
      <c r="HG175" s="739"/>
      <c r="HH175" s="739"/>
      <c r="HI175" s="739"/>
      <c r="HJ175" s="739"/>
      <c r="HK175" s="739"/>
      <c r="HL175" s="739"/>
      <c r="HM175" s="739"/>
      <c r="HN175" s="739"/>
      <c r="HO175" s="739"/>
      <c r="HP175" s="739"/>
      <c r="HQ175" s="739"/>
      <c r="HR175" s="739"/>
      <c r="HS175" s="739"/>
      <c r="HT175" s="739"/>
      <c r="HU175" s="739"/>
      <c r="HV175" s="739"/>
      <c r="HW175" s="739"/>
      <c r="HX175" s="739"/>
      <c r="HY175" s="739"/>
      <c r="HZ175" s="739"/>
      <c r="IA175" s="739"/>
      <c r="IB175" s="739"/>
      <c r="IC175" s="739"/>
      <c r="ID175" s="739"/>
      <c r="IE175" s="739"/>
      <c r="IF175" s="739"/>
      <c r="IG175" s="739"/>
      <c r="IH175" s="739"/>
      <c r="II175" s="739"/>
    </row>
    <row r="176" spans="1:243" s="740" customFormat="1" ht="15.95" customHeight="1" x14ac:dyDescent="0.25">
      <c r="A176" s="1425" t="s">
        <v>555</v>
      </c>
      <c r="B176" s="1425"/>
      <c r="C176" s="1425"/>
      <c r="D176" s="1425"/>
      <c r="E176" s="1425"/>
      <c r="F176" s="1425"/>
      <c r="G176" s="1425"/>
      <c r="H176" s="1425"/>
      <c r="I176" s="1425"/>
      <c r="J176" s="1425"/>
      <c r="K176" s="1425"/>
      <c r="L176" s="1425"/>
      <c r="M176" s="1425"/>
      <c r="N176" s="739"/>
      <c r="O176" s="739"/>
      <c r="P176" s="739"/>
      <c r="Q176" s="739"/>
      <c r="R176" s="739"/>
      <c r="S176" s="739"/>
      <c r="T176" s="739"/>
      <c r="U176" s="739"/>
      <c r="V176" s="739"/>
      <c r="W176" s="739"/>
      <c r="X176" s="739"/>
      <c r="Y176" s="739"/>
      <c r="Z176" s="739"/>
      <c r="AA176" s="739"/>
      <c r="AB176" s="739"/>
      <c r="AC176" s="739"/>
      <c r="AD176" s="739"/>
      <c r="AE176" s="739"/>
      <c r="AF176" s="739"/>
      <c r="AG176" s="739"/>
      <c r="AH176" s="739"/>
      <c r="AI176" s="739"/>
      <c r="AJ176" s="739"/>
      <c r="AK176" s="739"/>
      <c r="AL176" s="739"/>
      <c r="AM176" s="739"/>
      <c r="AN176" s="739"/>
      <c r="AO176" s="739"/>
      <c r="AP176" s="739"/>
      <c r="AQ176" s="739"/>
      <c r="AR176" s="739"/>
      <c r="AS176" s="739"/>
      <c r="AT176" s="739"/>
      <c r="AU176" s="739"/>
      <c r="AV176" s="739"/>
      <c r="AW176" s="739"/>
      <c r="AX176" s="739"/>
      <c r="AY176" s="739"/>
      <c r="AZ176" s="739"/>
      <c r="BA176" s="739"/>
      <c r="BB176" s="739"/>
      <c r="BC176" s="739"/>
      <c r="BD176" s="739"/>
      <c r="BE176" s="739"/>
      <c r="BF176" s="739"/>
      <c r="BG176" s="739"/>
      <c r="BH176" s="739"/>
      <c r="BI176" s="739"/>
      <c r="BJ176" s="739"/>
      <c r="BK176" s="739"/>
      <c r="BL176" s="739"/>
      <c r="BM176" s="739"/>
      <c r="BN176" s="739"/>
      <c r="BO176" s="739"/>
      <c r="BP176" s="739"/>
      <c r="BQ176" s="739"/>
      <c r="BR176" s="739"/>
      <c r="BS176" s="739"/>
      <c r="BT176" s="739"/>
      <c r="BU176" s="739"/>
      <c r="BV176" s="739"/>
      <c r="BW176" s="739"/>
      <c r="BX176" s="739"/>
      <c r="BY176" s="739"/>
      <c r="BZ176" s="739"/>
      <c r="CA176" s="739"/>
      <c r="CB176" s="739"/>
      <c r="CC176" s="739"/>
      <c r="CD176" s="739"/>
      <c r="CE176" s="739"/>
      <c r="CF176" s="739"/>
      <c r="CG176" s="739"/>
      <c r="CH176" s="739"/>
      <c r="CI176" s="739"/>
      <c r="CJ176" s="739"/>
      <c r="CK176" s="739"/>
      <c r="CL176" s="739"/>
      <c r="CM176" s="739"/>
      <c r="CN176" s="739"/>
      <c r="CO176" s="739"/>
      <c r="CP176" s="739"/>
      <c r="CQ176" s="739"/>
      <c r="CR176" s="739"/>
      <c r="CS176" s="739"/>
      <c r="CT176" s="739"/>
      <c r="CU176" s="739"/>
      <c r="CV176" s="739"/>
      <c r="CW176" s="739"/>
      <c r="CX176" s="739"/>
      <c r="CY176" s="739"/>
      <c r="CZ176" s="739"/>
      <c r="DA176" s="739"/>
      <c r="DB176" s="739"/>
      <c r="DC176" s="739"/>
      <c r="DD176" s="739"/>
      <c r="DE176" s="739"/>
      <c r="DF176" s="739"/>
      <c r="DG176" s="739"/>
      <c r="DH176" s="739"/>
      <c r="DI176" s="739"/>
      <c r="DJ176" s="739"/>
      <c r="DK176" s="739"/>
      <c r="DL176" s="739"/>
      <c r="DM176" s="739"/>
      <c r="DN176" s="739"/>
      <c r="DO176" s="739"/>
      <c r="DP176" s="739"/>
      <c r="DQ176" s="739"/>
      <c r="DR176" s="739"/>
      <c r="DS176" s="739"/>
      <c r="DT176" s="739"/>
      <c r="DU176" s="739"/>
      <c r="DV176" s="739"/>
      <c r="DW176" s="739"/>
      <c r="DX176" s="739"/>
      <c r="DY176" s="739"/>
      <c r="DZ176" s="739"/>
      <c r="EA176" s="739"/>
      <c r="EB176" s="739"/>
      <c r="EC176" s="739"/>
      <c r="ED176" s="739"/>
      <c r="EE176" s="739"/>
      <c r="EF176" s="739"/>
      <c r="EG176" s="739"/>
      <c r="EH176" s="739"/>
      <c r="EI176" s="739"/>
      <c r="EJ176" s="739"/>
      <c r="EK176" s="739"/>
      <c r="EL176" s="739"/>
      <c r="EM176" s="739"/>
      <c r="EN176" s="739"/>
      <c r="EO176" s="739"/>
      <c r="EP176" s="739"/>
      <c r="EQ176" s="739"/>
      <c r="ER176" s="739"/>
      <c r="ES176" s="739"/>
      <c r="ET176" s="739"/>
      <c r="EU176" s="739"/>
      <c r="EV176" s="739"/>
      <c r="EW176" s="739"/>
      <c r="EX176" s="739"/>
      <c r="EY176" s="739"/>
      <c r="EZ176" s="739"/>
      <c r="FA176" s="739"/>
      <c r="FB176" s="739"/>
      <c r="FC176" s="739"/>
      <c r="FD176" s="739"/>
      <c r="FE176" s="739"/>
      <c r="FF176" s="739"/>
      <c r="FG176" s="739"/>
      <c r="FH176" s="739"/>
      <c r="FI176" s="739"/>
      <c r="FJ176" s="739"/>
      <c r="FK176" s="739"/>
      <c r="FL176" s="739"/>
      <c r="FM176" s="739"/>
      <c r="FN176" s="739"/>
      <c r="FO176" s="739"/>
      <c r="FP176" s="739"/>
      <c r="FQ176" s="739"/>
      <c r="FR176" s="739"/>
      <c r="FS176" s="739"/>
      <c r="FT176" s="739"/>
      <c r="FU176" s="739"/>
      <c r="FV176" s="739"/>
      <c r="FW176" s="739"/>
      <c r="FX176" s="739"/>
      <c r="FY176" s="739"/>
      <c r="FZ176" s="739"/>
      <c r="GA176" s="739"/>
      <c r="GB176" s="739"/>
      <c r="GC176" s="739"/>
      <c r="GD176" s="739"/>
      <c r="GE176" s="739"/>
      <c r="GF176" s="739"/>
      <c r="GG176" s="739"/>
      <c r="GH176" s="739"/>
      <c r="GI176" s="739"/>
      <c r="GJ176" s="739"/>
      <c r="GK176" s="739"/>
      <c r="GL176" s="739"/>
      <c r="GM176" s="739"/>
      <c r="GN176" s="739"/>
      <c r="GO176" s="739"/>
      <c r="GP176" s="739"/>
      <c r="GQ176" s="739"/>
      <c r="GR176" s="739"/>
      <c r="GS176" s="739"/>
      <c r="GT176" s="739"/>
      <c r="GU176" s="739"/>
      <c r="GV176" s="739"/>
      <c r="GW176" s="739"/>
      <c r="GX176" s="739"/>
      <c r="GY176" s="739"/>
      <c r="GZ176" s="739"/>
      <c r="HA176" s="739"/>
      <c r="HB176" s="739"/>
      <c r="HC176" s="739"/>
      <c r="HD176" s="739"/>
      <c r="HE176" s="739"/>
      <c r="HF176" s="739"/>
      <c r="HG176" s="739"/>
      <c r="HH176" s="739"/>
      <c r="HI176" s="739"/>
      <c r="HJ176" s="739"/>
      <c r="HK176" s="739"/>
      <c r="HL176" s="739"/>
      <c r="HM176" s="739"/>
      <c r="HN176" s="739"/>
      <c r="HO176" s="739"/>
      <c r="HP176" s="739"/>
      <c r="HQ176" s="739"/>
      <c r="HR176" s="739"/>
      <c r="HS176" s="739"/>
      <c r="HT176" s="739"/>
      <c r="HU176" s="739"/>
      <c r="HV176" s="739"/>
      <c r="HW176" s="739"/>
      <c r="HX176" s="739"/>
      <c r="HY176" s="739"/>
      <c r="HZ176" s="739"/>
      <c r="IA176" s="739"/>
      <c r="IB176" s="739"/>
      <c r="IC176" s="739"/>
      <c r="ID176" s="739"/>
      <c r="IE176" s="739"/>
      <c r="IF176" s="739"/>
      <c r="IG176" s="739"/>
      <c r="IH176" s="739"/>
      <c r="II176" s="739"/>
    </row>
    <row r="177" spans="1:8" s="728" customFormat="1" ht="24.95" customHeight="1" x14ac:dyDescent="0.2">
      <c r="A177" s="707" t="s">
        <v>605</v>
      </c>
      <c r="B177" s="741"/>
      <c r="C177" s="741"/>
      <c r="D177" s="741"/>
      <c r="E177" s="741"/>
      <c r="F177" s="741"/>
      <c r="G177" s="741"/>
      <c r="H177" s="731"/>
    </row>
    <row r="178" spans="1:8" ht="24.95" customHeight="1" thickBot="1" x14ac:dyDescent="0.25">
      <c r="A178" s="709" t="s">
        <v>966</v>
      </c>
      <c r="B178" s="709"/>
      <c r="C178" s="709"/>
      <c r="D178" s="709"/>
      <c r="E178" s="709"/>
      <c r="F178" s="709"/>
      <c r="G178" s="668" t="s">
        <v>92</v>
      </c>
    </row>
    <row r="179" spans="1:8" ht="20.100000000000001" customHeight="1" x14ac:dyDescent="0.2">
      <c r="A179" s="1454" t="s">
        <v>521</v>
      </c>
      <c r="B179" s="1440" t="s">
        <v>496</v>
      </c>
      <c r="C179" s="1441"/>
      <c r="D179" s="1442"/>
      <c r="E179" s="1440" t="s">
        <v>497</v>
      </c>
      <c r="F179" s="1441"/>
      <c r="G179" s="1441"/>
    </row>
    <row r="180" spans="1:8" ht="20.100000000000001" customHeight="1" x14ac:dyDescent="0.2">
      <c r="A180" s="1450"/>
      <c r="B180" s="1443" t="s">
        <v>15</v>
      </c>
      <c r="C180" s="1445" t="s">
        <v>498</v>
      </c>
      <c r="D180" s="1446"/>
      <c r="E180" s="1443" t="s">
        <v>15</v>
      </c>
      <c r="F180" s="1445" t="s">
        <v>498</v>
      </c>
      <c r="G180" s="1447"/>
    </row>
    <row r="181" spans="1:8" s="732" customFormat="1" ht="20.100000000000001" customHeight="1" x14ac:dyDescent="0.2">
      <c r="A181" s="1451"/>
      <c r="B181" s="1444"/>
      <c r="C181" s="1153" t="s">
        <v>499</v>
      </c>
      <c r="D181" s="1153" t="s">
        <v>500</v>
      </c>
      <c r="E181" s="1444"/>
      <c r="F181" s="1153" t="s">
        <v>499</v>
      </c>
      <c r="G181" s="1152" t="s">
        <v>500</v>
      </c>
      <c r="H181" s="742"/>
    </row>
    <row r="182" spans="1:8" s="728" customFormat="1" ht="20.100000000000001" customHeight="1" x14ac:dyDescent="0.2">
      <c r="A182" s="726" t="s">
        <v>608</v>
      </c>
      <c r="B182" s="633">
        <f t="shared" ref="B182:G182" si="9">SUM(B183,B185,B192,B198)</f>
        <v>47119994.000000015</v>
      </c>
      <c r="C182" s="633">
        <f t="shared" si="9"/>
        <v>45264824</v>
      </c>
      <c r="D182" s="633">
        <f t="shared" si="9"/>
        <v>1855169.9999999995</v>
      </c>
      <c r="E182" s="633">
        <f t="shared" si="9"/>
        <v>46967536.000000015</v>
      </c>
      <c r="F182" s="633">
        <f t="shared" si="9"/>
        <v>45135619</v>
      </c>
      <c r="G182" s="633">
        <f t="shared" si="9"/>
        <v>1831917</v>
      </c>
      <c r="H182" s="731"/>
    </row>
    <row r="183" spans="1:8" s="728" customFormat="1" ht="20.100000000000001" customHeight="1" x14ac:dyDescent="0.2">
      <c r="A183" s="745" t="s">
        <v>515</v>
      </c>
      <c r="B183" s="633">
        <v>1800344.0000000002</v>
      </c>
      <c r="C183" s="633">
        <v>1714275</v>
      </c>
      <c r="D183" s="633">
        <v>86069</v>
      </c>
      <c r="E183" s="633">
        <v>1783530.9999999998</v>
      </c>
      <c r="F183" s="633">
        <v>1689090.9999999998</v>
      </c>
      <c r="G183" s="633">
        <v>94439.999999999971</v>
      </c>
      <c r="H183" s="731"/>
    </row>
    <row r="184" spans="1:8" ht="20.100000000000001" customHeight="1" x14ac:dyDescent="0.2">
      <c r="A184" s="746" t="s">
        <v>557</v>
      </c>
      <c r="B184" s="636">
        <v>1800344.0000000002</v>
      </c>
      <c r="C184" s="636">
        <v>1714275</v>
      </c>
      <c r="D184" s="636">
        <v>86069</v>
      </c>
      <c r="E184" s="636">
        <v>1783530.9999999998</v>
      </c>
      <c r="F184" s="636">
        <v>1689090.9999999998</v>
      </c>
      <c r="G184" s="636">
        <v>94439.999999999971</v>
      </c>
    </row>
    <row r="185" spans="1:8" s="744" customFormat="1" ht="20.100000000000001" customHeight="1" x14ac:dyDescent="0.2">
      <c r="A185" s="745" t="s">
        <v>119</v>
      </c>
      <c r="B185" s="633">
        <v>6655111</v>
      </c>
      <c r="C185" s="633">
        <v>6305141.9999999991</v>
      </c>
      <c r="D185" s="633">
        <v>349969.00000000006</v>
      </c>
      <c r="E185" s="633">
        <v>6553800</v>
      </c>
      <c r="F185" s="633">
        <v>6189789.9999999981</v>
      </c>
      <c r="G185" s="633">
        <v>364010.00000000023</v>
      </c>
      <c r="H185" s="743"/>
    </row>
    <row r="186" spans="1:8" s="744" customFormat="1" ht="20.100000000000001" customHeight="1" x14ac:dyDescent="0.2">
      <c r="A186" s="746" t="s">
        <v>558</v>
      </c>
      <c r="B186" s="636">
        <v>409045</v>
      </c>
      <c r="C186" s="636">
        <v>302626</v>
      </c>
      <c r="D186" s="636">
        <v>106419</v>
      </c>
      <c r="E186" s="636">
        <v>302904</v>
      </c>
      <c r="F186" s="636">
        <v>200785.00000000003</v>
      </c>
      <c r="G186" s="636">
        <v>102119.00000000001</v>
      </c>
      <c r="H186" s="743"/>
    </row>
    <row r="187" spans="1:8" s="744" customFormat="1" ht="20.100000000000001" customHeight="1" x14ac:dyDescent="0.2">
      <c r="A187" s="746" t="s">
        <v>559</v>
      </c>
      <c r="B187" s="636">
        <v>13342.000000000002</v>
      </c>
      <c r="C187" s="636">
        <v>13.000000000000002</v>
      </c>
      <c r="D187" s="636">
        <v>13329</v>
      </c>
      <c r="E187" s="636">
        <v>12175</v>
      </c>
      <c r="F187" s="636">
        <v>9</v>
      </c>
      <c r="G187" s="636">
        <v>12166</v>
      </c>
      <c r="H187" s="743"/>
    </row>
    <row r="188" spans="1:8" s="744" customFormat="1" ht="20.100000000000001" customHeight="1" x14ac:dyDescent="0.2">
      <c r="A188" s="746" t="s">
        <v>560</v>
      </c>
      <c r="B188" s="636">
        <v>5384572</v>
      </c>
      <c r="C188" s="636">
        <v>5186862</v>
      </c>
      <c r="D188" s="636">
        <v>197710</v>
      </c>
      <c r="E188" s="636">
        <v>5404930</v>
      </c>
      <c r="F188" s="636">
        <v>5187171</v>
      </c>
      <c r="G188" s="636">
        <v>217758.99999999994</v>
      </c>
      <c r="H188" s="743"/>
    </row>
    <row r="189" spans="1:8" s="744" customFormat="1" ht="20.100000000000001" customHeight="1" x14ac:dyDescent="0.2">
      <c r="A189" s="725" t="s">
        <v>561</v>
      </c>
      <c r="B189" s="636">
        <v>191071</v>
      </c>
      <c r="C189" s="636">
        <v>183598</v>
      </c>
      <c r="D189" s="636">
        <v>7473</v>
      </c>
      <c r="E189" s="636">
        <v>184354.99999999997</v>
      </c>
      <c r="F189" s="636">
        <v>176788</v>
      </c>
      <c r="G189" s="636">
        <v>7567</v>
      </c>
      <c r="H189" s="743"/>
    </row>
    <row r="190" spans="1:8" s="744" customFormat="1" ht="20.100000000000001" customHeight="1" x14ac:dyDescent="0.2">
      <c r="A190" s="725" t="s">
        <v>562</v>
      </c>
      <c r="B190" s="636">
        <v>589295.99999999988</v>
      </c>
      <c r="C190" s="636">
        <v>572011</v>
      </c>
      <c r="D190" s="636">
        <v>17285</v>
      </c>
      <c r="E190" s="636">
        <v>579504</v>
      </c>
      <c r="F190" s="636">
        <v>563708</v>
      </c>
      <c r="G190" s="636">
        <v>15796.000000000002</v>
      </c>
      <c r="H190" s="743"/>
    </row>
    <row r="191" spans="1:8" s="744" customFormat="1" ht="20.100000000000001" customHeight="1" x14ac:dyDescent="0.2">
      <c r="A191" s="725" t="s">
        <v>563</v>
      </c>
      <c r="B191" s="636">
        <v>67785</v>
      </c>
      <c r="C191" s="636">
        <v>60031.999999999993</v>
      </c>
      <c r="D191" s="636">
        <v>7752.9999999999991</v>
      </c>
      <c r="E191" s="636">
        <v>69932</v>
      </c>
      <c r="F191" s="636">
        <v>61329</v>
      </c>
      <c r="G191" s="636">
        <v>8603</v>
      </c>
      <c r="H191" s="743"/>
    </row>
    <row r="192" spans="1:8" s="728" customFormat="1" ht="20.100000000000001" customHeight="1" x14ac:dyDescent="0.2">
      <c r="A192" s="736" t="s">
        <v>123</v>
      </c>
      <c r="B192" s="633">
        <v>11562316.000000006</v>
      </c>
      <c r="C192" s="633">
        <v>10906504.999999998</v>
      </c>
      <c r="D192" s="633">
        <v>655810.99999999977</v>
      </c>
      <c r="E192" s="633">
        <v>11504651</v>
      </c>
      <c r="F192" s="633">
        <v>10869702.999999994</v>
      </c>
      <c r="G192" s="633">
        <v>634948</v>
      </c>
      <c r="H192" s="731"/>
    </row>
    <row r="193" spans="1:8" ht="20.100000000000001" customHeight="1" x14ac:dyDescent="0.2">
      <c r="A193" s="725" t="s">
        <v>564</v>
      </c>
      <c r="B193" s="666">
        <v>96509</v>
      </c>
      <c r="C193" s="636">
        <v>24009</v>
      </c>
      <c r="D193" s="636">
        <v>72500</v>
      </c>
      <c r="E193" s="636">
        <v>95658</v>
      </c>
      <c r="F193" s="636">
        <v>24135</v>
      </c>
      <c r="G193" s="636">
        <v>71523</v>
      </c>
    </row>
    <row r="194" spans="1:8" ht="20.100000000000001" customHeight="1" x14ac:dyDescent="0.2">
      <c r="A194" s="725" t="s">
        <v>565</v>
      </c>
      <c r="B194" s="636">
        <v>6295602.9999999991</v>
      </c>
      <c r="C194" s="636">
        <v>6056403</v>
      </c>
      <c r="D194" s="636">
        <v>239200.00000000003</v>
      </c>
      <c r="E194" s="636">
        <v>6316815</v>
      </c>
      <c r="F194" s="636">
        <v>6090605</v>
      </c>
      <c r="G194" s="636">
        <v>226210</v>
      </c>
    </row>
    <row r="195" spans="1:8" ht="20.100000000000001" customHeight="1" x14ac:dyDescent="0.2">
      <c r="A195" s="725" t="s">
        <v>566</v>
      </c>
      <c r="B195" s="636">
        <v>112565</v>
      </c>
      <c r="C195" s="636">
        <v>0</v>
      </c>
      <c r="D195" s="636">
        <v>112565</v>
      </c>
      <c r="E195" s="636">
        <v>88005</v>
      </c>
      <c r="F195" s="636">
        <v>0</v>
      </c>
      <c r="G195" s="636">
        <v>88005</v>
      </c>
    </row>
    <row r="196" spans="1:8" ht="20.100000000000001" customHeight="1" x14ac:dyDescent="0.2">
      <c r="A196" s="725" t="s">
        <v>567</v>
      </c>
      <c r="B196" s="666">
        <v>216253.99999999997</v>
      </c>
      <c r="C196" s="636">
        <v>9196.0000000000018</v>
      </c>
      <c r="D196" s="636">
        <v>207058.00000000003</v>
      </c>
      <c r="E196" s="636">
        <v>227360.99999999994</v>
      </c>
      <c r="F196" s="636">
        <v>10244.999999999998</v>
      </c>
      <c r="G196" s="636">
        <v>217115.99999999994</v>
      </c>
    </row>
    <row r="197" spans="1:8" ht="20.100000000000001" customHeight="1" x14ac:dyDescent="0.2">
      <c r="A197" s="725" t="s">
        <v>568</v>
      </c>
      <c r="B197" s="666">
        <v>4841385</v>
      </c>
      <c r="C197" s="636">
        <v>4816897</v>
      </c>
      <c r="D197" s="636">
        <v>24488</v>
      </c>
      <c r="E197" s="636">
        <v>4776812</v>
      </c>
      <c r="F197" s="636">
        <v>4744718</v>
      </c>
      <c r="G197" s="636">
        <v>32094</v>
      </c>
    </row>
    <row r="198" spans="1:8" s="728" customFormat="1" ht="20.100000000000001" customHeight="1" x14ac:dyDescent="0.2">
      <c r="A198" s="736" t="s">
        <v>127</v>
      </c>
      <c r="B198" s="633">
        <v>27102223.000000004</v>
      </c>
      <c r="C198" s="633">
        <v>26338902</v>
      </c>
      <c r="D198" s="633">
        <v>763320.99999999988</v>
      </c>
      <c r="E198" s="633">
        <v>27125554.000000011</v>
      </c>
      <c r="F198" s="633">
        <v>26387035.000000004</v>
      </c>
      <c r="G198" s="633">
        <v>738518.99999999965</v>
      </c>
      <c r="H198" s="731"/>
    </row>
    <row r="199" spans="1:8" s="728" customFormat="1" ht="20.100000000000001" customHeight="1" x14ac:dyDescent="0.2">
      <c r="A199" s="725" t="s">
        <v>569</v>
      </c>
      <c r="B199" s="636">
        <v>76139</v>
      </c>
      <c r="C199" s="636">
        <v>0</v>
      </c>
      <c r="D199" s="636">
        <v>76139</v>
      </c>
      <c r="E199" s="636">
        <v>75136</v>
      </c>
      <c r="F199" s="636">
        <v>0</v>
      </c>
      <c r="G199" s="636">
        <v>75136</v>
      </c>
      <c r="H199" s="731"/>
    </row>
    <row r="200" spans="1:8" s="728" customFormat="1" ht="20.100000000000001" customHeight="1" x14ac:dyDescent="0.2">
      <c r="A200" s="725" t="s">
        <v>570</v>
      </c>
      <c r="B200" s="636">
        <v>9687720.0000000019</v>
      </c>
      <c r="C200" s="636">
        <v>9563841</v>
      </c>
      <c r="D200" s="636">
        <v>123879</v>
      </c>
      <c r="E200" s="636">
        <v>9591924.0000000019</v>
      </c>
      <c r="F200" s="636">
        <v>9476365</v>
      </c>
      <c r="G200" s="636">
        <v>115559</v>
      </c>
      <c r="H200" s="731"/>
    </row>
    <row r="201" spans="1:8" s="728" customFormat="1" ht="20.100000000000001" customHeight="1" x14ac:dyDescent="0.2">
      <c r="A201" s="725" t="s">
        <v>571</v>
      </c>
      <c r="B201" s="636">
        <v>12508706</v>
      </c>
      <c r="C201" s="636">
        <v>12143239</v>
      </c>
      <c r="D201" s="636">
        <v>365467</v>
      </c>
      <c r="E201" s="636">
        <v>12584491.999999998</v>
      </c>
      <c r="F201" s="636">
        <v>12258355</v>
      </c>
      <c r="G201" s="636">
        <v>326137</v>
      </c>
      <c r="H201" s="731"/>
    </row>
    <row r="202" spans="1:8" s="728" customFormat="1" ht="20.100000000000001" customHeight="1" x14ac:dyDescent="0.2">
      <c r="A202" s="725" t="s">
        <v>572</v>
      </c>
      <c r="B202" s="636">
        <v>4798099</v>
      </c>
      <c r="C202" s="636">
        <v>4617034</v>
      </c>
      <c r="D202" s="636">
        <v>181065.00000000003</v>
      </c>
      <c r="E202" s="636">
        <v>4842286</v>
      </c>
      <c r="F202" s="636">
        <v>4636937</v>
      </c>
      <c r="G202" s="636">
        <v>205349</v>
      </c>
      <c r="H202" s="731"/>
    </row>
    <row r="203" spans="1:8" s="728" customFormat="1" ht="20.100000000000001" customHeight="1" x14ac:dyDescent="0.2">
      <c r="A203" s="725" t="s">
        <v>598</v>
      </c>
      <c r="B203" s="636">
        <v>31559</v>
      </c>
      <c r="C203" s="636">
        <v>14788.000000000002</v>
      </c>
      <c r="D203" s="636">
        <v>16771</v>
      </c>
      <c r="E203" s="636">
        <v>31716</v>
      </c>
      <c r="F203" s="636">
        <v>15378</v>
      </c>
      <c r="G203" s="636">
        <v>16338</v>
      </c>
      <c r="H203" s="731"/>
    </row>
    <row r="204" spans="1:8" s="728" customFormat="1" ht="20.100000000000001" customHeight="1" x14ac:dyDescent="0.2">
      <c r="A204" s="705" t="s">
        <v>609</v>
      </c>
      <c r="B204" s="633">
        <f>SUM(B205,B210,B215)</f>
        <v>11930213.000000002</v>
      </c>
      <c r="C204" s="633">
        <f t="shared" ref="C204:G204" si="10">SUM(C205,C210,C215)</f>
        <v>11701621</v>
      </c>
      <c r="D204" s="633">
        <f t="shared" si="10"/>
        <v>228592</v>
      </c>
      <c r="E204" s="633">
        <f t="shared" si="10"/>
        <v>11812169</v>
      </c>
      <c r="F204" s="633">
        <f t="shared" si="10"/>
        <v>11538599</v>
      </c>
      <c r="G204" s="633">
        <f t="shared" si="10"/>
        <v>273570</v>
      </c>
      <c r="H204" s="731"/>
    </row>
    <row r="205" spans="1:8" s="728" customFormat="1" ht="20.100000000000001" customHeight="1" x14ac:dyDescent="0.2">
      <c r="A205" s="736" t="s">
        <v>121</v>
      </c>
      <c r="B205" s="633">
        <v>5149203</v>
      </c>
      <c r="C205" s="633">
        <v>5044417</v>
      </c>
      <c r="D205" s="633">
        <v>104786.00000000001</v>
      </c>
      <c r="E205" s="633">
        <v>5084390.9999999991</v>
      </c>
      <c r="F205" s="633">
        <v>4967938</v>
      </c>
      <c r="G205" s="633">
        <v>116453.00000000001</v>
      </c>
      <c r="H205" s="731"/>
    </row>
    <row r="206" spans="1:8" s="728" customFormat="1" ht="20.100000000000001" customHeight="1" x14ac:dyDescent="0.2">
      <c r="A206" s="725" t="s">
        <v>575</v>
      </c>
      <c r="B206" s="636">
        <v>46687</v>
      </c>
      <c r="C206" s="636">
        <v>0</v>
      </c>
      <c r="D206" s="636">
        <v>46687</v>
      </c>
      <c r="E206" s="636">
        <v>46171</v>
      </c>
      <c r="F206" s="636">
        <v>0</v>
      </c>
      <c r="G206" s="636">
        <v>46171</v>
      </c>
      <c r="H206" s="731"/>
    </row>
    <row r="207" spans="1:8" s="728" customFormat="1" ht="20.100000000000001" customHeight="1" x14ac:dyDescent="0.2">
      <c r="A207" s="725" t="s">
        <v>576</v>
      </c>
      <c r="B207" s="636">
        <v>532171</v>
      </c>
      <c r="C207" s="636">
        <v>514995</v>
      </c>
      <c r="D207" s="636">
        <v>17176</v>
      </c>
      <c r="E207" s="636">
        <v>524992</v>
      </c>
      <c r="F207" s="636">
        <v>509622.99999999994</v>
      </c>
      <c r="G207" s="636">
        <v>15369</v>
      </c>
      <c r="H207" s="731"/>
    </row>
    <row r="208" spans="1:8" s="728" customFormat="1" ht="20.100000000000001" customHeight="1" x14ac:dyDescent="0.2">
      <c r="A208" s="725" t="s">
        <v>577</v>
      </c>
      <c r="B208" s="636">
        <v>3575495.9999999991</v>
      </c>
      <c r="C208" s="636">
        <v>3550729.0000000005</v>
      </c>
      <c r="D208" s="636">
        <v>24767.000000000004</v>
      </c>
      <c r="E208" s="636">
        <v>3529071.0000000009</v>
      </c>
      <c r="F208" s="636">
        <v>3496477</v>
      </c>
      <c r="G208" s="636">
        <v>32594.000000000004</v>
      </c>
      <c r="H208" s="731"/>
    </row>
    <row r="209" spans="1:8" s="728" customFormat="1" ht="20.100000000000001" customHeight="1" x14ac:dyDescent="0.2">
      <c r="A209" s="725" t="s">
        <v>578</v>
      </c>
      <c r="B209" s="636">
        <v>994849.00000000012</v>
      </c>
      <c r="C209" s="636">
        <v>978693.00000000023</v>
      </c>
      <c r="D209" s="636">
        <v>16156</v>
      </c>
      <c r="E209" s="636">
        <v>984157.00000000012</v>
      </c>
      <c r="F209" s="636">
        <v>961838</v>
      </c>
      <c r="G209" s="636">
        <v>22319</v>
      </c>
      <c r="H209" s="731"/>
    </row>
    <row r="210" spans="1:8" s="728" customFormat="1" ht="20.100000000000001" customHeight="1" x14ac:dyDescent="0.2">
      <c r="A210" s="736" t="s">
        <v>130</v>
      </c>
      <c r="B210" s="633">
        <v>3968484.9999999991</v>
      </c>
      <c r="C210" s="633">
        <v>3900702</v>
      </c>
      <c r="D210" s="633">
        <v>67782.999999999971</v>
      </c>
      <c r="E210" s="633">
        <v>3934464</v>
      </c>
      <c r="F210" s="633">
        <v>3850519.0000000005</v>
      </c>
      <c r="G210" s="633">
        <v>83945</v>
      </c>
      <c r="H210" s="731"/>
    </row>
    <row r="211" spans="1:8" s="728" customFormat="1" ht="20.100000000000001" customHeight="1" x14ac:dyDescent="0.2">
      <c r="A211" s="733" t="s">
        <v>579</v>
      </c>
      <c r="B211" s="636">
        <v>832</v>
      </c>
      <c r="C211" s="636">
        <v>0</v>
      </c>
      <c r="D211" s="636">
        <v>832</v>
      </c>
      <c r="E211" s="636">
        <v>781</v>
      </c>
      <c r="F211" s="636">
        <v>0</v>
      </c>
      <c r="G211" s="636">
        <v>781</v>
      </c>
      <c r="H211" s="731"/>
    </row>
    <row r="212" spans="1:8" s="728" customFormat="1" ht="20.100000000000001" customHeight="1" x14ac:dyDescent="0.2">
      <c r="A212" s="725" t="s">
        <v>580</v>
      </c>
      <c r="B212" s="636">
        <v>24658</v>
      </c>
      <c r="C212" s="636">
        <v>23560</v>
      </c>
      <c r="D212" s="636">
        <v>1097.9999999999998</v>
      </c>
      <c r="E212" s="636">
        <v>24116</v>
      </c>
      <c r="F212" s="636">
        <v>22910</v>
      </c>
      <c r="G212" s="636">
        <v>1206</v>
      </c>
      <c r="H212" s="731"/>
    </row>
    <row r="213" spans="1:8" s="728" customFormat="1" ht="20.100000000000001" customHeight="1" x14ac:dyDescent="0.2">
      <c r="A213" s="725" t="s">
        <v>581</v>
      </c>
      <c r="B213" s="636">
        <v>3280.9999999999995</v>
      </c>
      <c r="C213" s="636">
        <v>2887.9999999999995</v>
      </c>
      <c r="D213" s="636">
        <v>393</v>
      </c>
      <c r="E213" s="636">
        <v>3165</v>
      </c>
      <c r="F213" s="636">
        <v>2748</v>
      </c>
      <c r="G213" s="636">
        <v>417</v>
      </c>
      <c r="H213" s="731"/>
    </row>
    <row r="214" spans="1:8" s="728" customFormat="1" ht="20.100000000000001" customHeight="1" x14ac:dyDescent="0.2">
      <c r="A214" s="725" t="s">
        <v>582</v>
      </c>
      <c r="B214" s="636">
        <v>3939713.9999999991</v>
      </c>
      <c r="C214" s="636">
        <v>3874253.9999999991</v>
      </c>
      <c r="D214" s="636">
        <v>65460.000000000015</v>
      </c>
      <c r="E214" s="636">
        <v>3906402.0000000009</v>
      </c>
      <c r="F214" s="636">
        <v>3824861</v>
      </c>
      <c r="G214" s="636">
        <v>81541</v>
      </c>
      <c r="H214" s="731"/>
    </row>
    <row r="215" spans="1:8" s="728" customFormat="1" ht="20.100000000000001" customHeight="1" x14ac:dyDescent="0.2">
      <c r="A215" s="736" t="s">
        <v>126</v>
      </c>
      <c r="B215" s="633">
        <v>2812525.0000000014</v>
      </c>
      <c r="C215" s="633">
        <v>2756502.0000000009</v>
      </c>
      <c r="D215" s="633">
        <v>56023</v>
      </c>
      <c r="E215" s="633">
        <v>2793313.9999999991</v>
      </c>
      <c r="F215" s="633">
        <v>2720141.9999999995</v>
      </c>
      <c r="G215" s="633">
        <v>73172</v>
      </c>
      <c r="H215" s="731"/>
    </row>
    <row r="216" spans="1:8" s="728" customFormat="1" ht="20.100000000000001" customHeight="1" x14ac:dyDescent="0.2">
      <c r="A216" s="725" t="s">
        <v>583</v>
      </c>
      <c r="B216" s="633">
        <v>39372</v>
      </c>
      <c r="C216" s="633">
        <v>36379</v>
      </c>
      <c r="D216" s="633">
        <v>2993</v>
      </c>
      <c r="E216" s="633">
        <v>39295</v>
      </c>
      <c r="F216" s="633">
        <v>36356</v>
      </c>
      <c r="G216" s="633">
        <v>2938.9999999999995</v>
      </c>
      <c r="H216" s="731"/>
    </row>
    <row r="217" spans="1:8" ht="20.100000000000001" customHeight="1" x14ac:dyDescent="0.2">
      <c r="A217" s="725" t="s">
        <v>584</v>
      </c>
      <c r="B217" s="636">
        <v>1769982</v>
      </c>
      <c r="C217" s="636">
        <v>1730907</v>
      </c>
      <c r="D217" s="636">
        <v>39075</v>
      </c>
      <c r="E217" s="636">
        <v>1755108</v>
      </c>
      <c r="F217" s="636">
        <v>1705197.9999999998</v>
      </c>
      <c r="G217" s="636">
        <v>49910</v>
      </c>
    </row>
    <row r="218" spans="1:8" ht="20.100000000000001" customHeight="1" x14ac:dyDescent="0.2">
      <c r="A218" s="725" t="s">
        <v>585</v>
      </c>
      <c r="B218" s="636">
        <v>741935</v>
      </c>
      <c r="C218" s="636">
        <v>729846</v>
      </c>
      <c r="D218" s="636">
        <v>12088.999999999998</v>
      </c>
      <c r="E218" s="636">
        <v>741093</v>
      </c>
      <c r="F218" s="636">
        <v>725696</v>
      </c>
      <c r="G218" s="636">
        <v>15397</v>
      </c>
    </row>
    <row r="219" spans="1:8" ht="20.100000000000001" customHeight="1" x14ac:dyDescent="0.2">
      <c r="A219" s="725" t="s">
        <v>586</v>
      </c>
      <c r="B219" s="636">
        <v>261236</v>
      </c>
      <c r="C219" s="636">
        <v>259370</v>
      </c>
      <c r="D219" s="636">
        <v>1866.0000000000005</v>
      </c>
      <c r="E219" s="636">
        <v>257818</v>
      </c>
      <c r="F219" s="636">
        <v>252892.00000000003</v>
      </c>
      <c r="G219" s="636">
        <v>4926</v>
      </c>
    </row>
    <row r="220" spans="1:8" s="728" customFormat="1" ht="20.100000000000001" customHeight="1" x14ac:dyDescent="0.2">
      <c r="A220" s="705" t="s">
        <v>610</v>
      </c>
      <c r="B220" s="633">
        <f>SUM(B221,B223,B225,B227)</f>
        <v>13550090</v>
      </c>
      <c r="C220" s="633">
        <f t="shared" ref="C220:G220" si="11">SUM(C221,C223,C225,C227)</f>
        <v>13186560</v>
      </c>
      <c r="D220" s="633">
        <f t="shared" si="11"/>
        <v>363530</v>
      </c>
      <c r="E220" s="633">
        <f t="shared" si="11"/>
        <v>13518504</v>
      </c>
      <c r="F220" s="633">
        <f t="shared" si="11"/>
        <v>13219501</v>
      </c>
      <c r="G220" s="633">
        <f t="shared" si="11"/>
        <v>299003</v>
      </c>
      <c r="H220" s="731"/>
    </row>
    <row r="221" spans="1:8" s="728" customFormat="1" ht="20.100000000000001" customHeight="1" x14ac:dyDescent="0.2">
      <c r="A221" s="736" t="s">
        <v>117</v>
      </c>
      <c r="B221" s="633">
        <v>9425272</v>
      </c>
      <c r="C221" s="633">
        <v>9156558</v>
      </c>
      <c r="D221" s="633">
        <v>268714</v>
      </c>
      <c r="E221" s="633">
        <v>9431753</v>
      </c>
      <c r="F221" s="633">
        <v>9238130</v>
      </c>
      <c r="G221" s="633">
        <v>193623</v>
      </c>
      <c r="H221" s="731"/>
    </row>
    <row r="222" spans="1:8" ht="20.100000000000001" customHeight="1" x14ac:dyDescent="0.2">
      <c r="A222" s="725" t="s">
        <v>588</v>
      </c>
      <c r="B222" s="636">
        <v>9425272</v>
      </c>
      <c r="C222" s="636">
        <v>9156558</v>
      </c>
      <c r="D222" s="636">
        <v>268714</v>
      </c>
      <c r="E222" s="636">
        <v>9431753</v>
      </c>
      <c r="F222" s="636">
        <v>9238130</v>
      </c>
      <c r="G222" s="636">
        <v>193623</v>
      </c>
    </row>
    <row r="223" spans="1:8" s="728" customFormat="1" ht="20.100000000000001" customHeight="1" x14ac:dyDescent="0.2">
      <c r="A223" s="736" t="s">
        <v>518</v>
      </c>
      <c r="B223" s="633">
        <v>1664862</v>
      </c>
      <c r="C223" s="633">
        <v>1609596</v>
      </c>
      <c r="D223" s="633">
        <v>55266</v>
      </c>
      <c r="E223" s="633">
        <v>1647428.0000000002</v>
      </c>
      <c r="F223" s="633">
        <v>1583743</v>
      </c>
      <c r="G223" s="633">
        <v>63685.000000000007</v>
      </c>
      <c r="H223" s="731"/>
    </row>
    <row r="224" spans="1:8" ht="20.100000000000001" customHeight="1" x14ac:dyDescent="0.2">
      <c r="A224" s="725" t="s">
        <v>589</v>
      </c>
      <c r="B224" s="636">
        <v>1664862</v>
      </c>
      <c r="C224" s="636">
        <v>1609596</v>
      </c>
      <c r="D224" s="636">
        <v>55266</v>
      </c>
      <c r="E224" s="636">
        <v>1647428.0000000002</v>
      </c>
      <c r="F224" s="636">
        <v>1583743</v>
      </c>
      <c r="G224" s="636">
        <v>63685.000000000007</v>
      </c>
    </row>
    <row r="225" spans="1:13" s="728" customFormat="1" ht="20.100000000000001" customHeight="1" x14ac:dyDescent="0.2">
      <c r="A225" s="736" t="s">
        <v>519</v>
      </c>
      <c r="B225" s="633">
        <v>1652682.9999999998</v>
      </c>
      <c r="C225" s="633">
        <v>1621845</v>
      </c>
      <c r="D225" s="633">
        <v>30837.999999999996</v>
      </c>
      <c r="E225" s="633">
        <v>1655606</v>
      </c>
      <c r="F225" s="633">
        <v>1623080</v>
      </c>
      <c r="G225" s="633">
        <v>32526</v>
      </c>
      <c r="H225" s="731"/>
    </row>
    <row r="226" spans="1:13" ht="20.100000000000001" customHeight="1" x14ac:dyDescent="0.2">
      <c r="A226" s="725" t="s">
        <v>590</v>
      </c>
      <c r="B226" s="636">
        <v>1652682.9999999998</v>
      </c>
      <c r="C226" s="636">
        <v>1621845</v>
      </c>
      <c r="D226" s="636">
        <v>30837.999999999996</v>
      </c>
      <c r="E226" s="636">
        <v>1655606</v>
      </c>
      <c r="F226" s="636">
        <v>1623080</v>
      </c>
      <c r="G226" s="636">
        <v>32526</v>
      </c>
    </row>
    <row r="227" spans="1:13" s="728" customFormat="1" ht="20.100000000000001" customHeight="1" x14ac:dyDescent="0.2">
      <c r="A227" s="738" t="s">
        <v>118</v>
      </c>
      <c r="B227" s="633">
        <v>807273.00000000012</v>
      </c>
      <c r="C227" s="633">
        <v>798561</v>
      </c>
      <c r="D227" s="633">
        <v>8712</v>
      </c>
      <c r="E227" s="633">
        <v>783717</v>
      </c>
      <c r="F227" s="633">
        <v>774548.00000000012</v>
      </c>
      <c r="G227" s="633">
        <v>9169</v>
      </c>
      <c r="H227" s="731"/>
    </row>
    <row r="228" spans="1:13" s="728" customFormat="1" ht="20.100000000000001" customHeight="1" x14ac:dyDescent="0.2">
      <c r="A228" s="725" t="s">
        <v>591</v>
      </c>
      <c r="B228" s="636">
        <v>787406</v>
      </c>
      <c r="C228" s="636">
        <v>781565</v>
      </c>
      <c r="D228" s="636">
        <v>5841</v>
      </c>
      <c r="E228" s="636">
        <v>764962</v>
      </c>
      <c r="F228" s="636">
        <v>758480</v>
      </c>
      <c r="G228" s="636">
        <v>6482</v>
      </c>
      <c r="H228" s="731"/>
    </row>
    <row r="229" spans="1:13" ht="20.100000000000001" customHeight="1" x14ac:dyDescent="0.2">
      <c r="A229" s="733" t="s">
        <v>592</v>
      </c>
      <c r="B229" s="636">
        <v>18399</v>
      </c>
      <c r="C229" s="636">
        <v>16996</v>
      </c>
      <c r="D229" s="636">
        <v>1403</v>
      </c>
      <c r="E229" s="636">
        <v>17317</v>
      </c>
      <c r="F229" s="636">
        <v>16067.999999999996</v>
      </c>
      <c r="G229" s="636">
        <v>1248.9999999999998</v>
      </c>
    </row>
    <row r="230" spans="1:13" ht="20.100000000000001" customHeight="1" thickBot="1" x14ac:dyDescent="0.25">
      <c r="A230" s="729" t="s">
        <v>593</v>
      </c>
      <c r="B230" s="640">
        <v>1468</v>
      </c>
      <c r="C230" s="640">
        <v>0</v>
      </c>
      <c r="D230" s="640">
        <v>1468</v>
      </c>
      <c r="E230" s="640">
        <v>1437.9999999999998</v>
      </c>
      <c r="F230" s="640">
        <v>0</v>
      </c>
      <c r="G230" s="640">
        <v>1437.9999999999998</v>
      </c>
    </row>
    <row r="231" spans="1:13" s="725" customFormat="1" ht="15.95" customHeight="1" x14ac:dyDescent="0.25">
      <c r="A231" s="604" t="s">
        <v>501</v>
      </c>
      <c r="B231" s="624"/>
      <c r="C231" s="624"/>
      <c r="D231" s="624"/>
      <c r="E231" s="624"/>
      <c r="F231" s="624"/>
      <c r="G231" s="624"/>
      <c r="H231" s="739"/>
      <c r="I231" s="739"/>
      <c r="J231" s="739"/>
      <c r="K231" s="739"/>
      <c r="L231" s="739"/>
      <c r="M231" s="739"/>
    </row>
    <row r="232" spans="1:13" s="725" customFormat="1" ht="15.95" customHeight="1" x14ac:dyDescent="0.25">
      <c r="A232" s="626" t="s">
        <v>502</v>
      </c>
      <c r="B232" s="627"/>
      <c r="C232" s="627"/>
      <c r="D232" s="627"/>
      <c r="E232" s="627"/>
      <c r="F232" s="627"/>
      <c r="G232" s="627"/>
      <c r="H232" s="739"/>
      <c r="I232" s="739"/>
      <c r="J232" s="739"/>
      <c r="K232" s="739"/>
      <c r="L232" s="739"/>
      <c r="M232" s="739"/>
    </row>
    <row r="233" spans="1:13" ht="35.1" customHeight="1" x14ac:dyDescent="0.2">
      <c r="A233" s="1408" t="s">
        <v>503</v>
      </c>
      <c r="B233" s="1408"/>
      <c r="C233" s="1408"/>
      <c r="D233" s="1408"/>
      <c r="E233" s="1408"/>
      <c r="F233" s="1408"/>
      <c r="G233" s="1408"/>
      <c r="H233" s="739"/>
      <c r="I233" s="739"/>
      <c r="J233" s="739"/>
      <c r="K233" s="739"/>
      <c r="L233" s="739"/>
      <c r="M233" s="739"/>
    </row>
    <row r="234" spans="1:13" ht="20.100000000000001" customHeight="1" x14ac:dyDescent="0.2">
      <c r="A234" s="1425" t="s">
        <v>554</v>
      </c>
      <c r="B234" s="1425"/>
      <c r="C234" s="1425"/>
      <c r="D234" s="1425"/>
      <c r="E234" s="1425"/>
      <c r="F234" s="1425"/>
      <c r="G234" s="1425"/>
      <c r="H234" s="1425"/>
      <c r="I234" s="1425"/>
      <c r="J234" s="1425"/>
      <c r="K234" s="1425"/>
      <c r="L234" s="1425"/>
      <c r="M234" s="1425"/>
    </row>
    <row r="235" spans="1:13" ht="20.100000000000001" customHeight="1" x14ac:dyDescent="0.2">
      <c r="A235" s="1425" t="s">
        <v>555</v>
      </c>
      <c r="B235" s="1425"/>
      <c r="C235" s="1425"/>
      <c r="D235" s="1425"/>
      <c r="E235" s="1425"/>
      <c r="F235" s="1425"/>
      <c r="G235" s="1425"/>
      <c r="H235" s="1425"/>
      <c r="I235" s="1425"/>
      <c r="J235" s="1425"/>
      <c r="K235" s="1425"/>
      <c r="L235" s="1425"/>
      <c r="M235" s="1425"/>
    </row>
    <row r="236" spans="1:13" ht="20.100000000000001" customHeight="1" x14ac:dyDescent="0.2">
      <c r="E236" s="750"/>
      <c r="F236" s="750"/>
      <c r="G236" s="750"/>
    </row>
    <row r="237" spans="1:13" ht="20.100000000000001" customHeight="1" x14ac:dyDescent="0.2">
      <c r="E237" s="750"/>
      <c r="F237" s="750"/>
      <c r="G237" s="750"/>
    </row>
    <row r="238" spans="1:13" ht="20.100000000000001" customHeight="1" x14ac:dyDescent="0.2">
      <c r="E238" s="750"/>
      <c r="F238" s="750"/>
      <c r="G238" s="750"/>
    </row>
    <row r="239" spans="1:13" ht="20.100000000000001" customHeight="1" x14ac:dyDescent="0.2">
      <c r="E239" s="750"/>
      <c r="F239" s="750"/>
      <c r="G239" s="750"/>
    </row>
    <row r="240" spans="1:13" ht="20.100000000000001" customHeight="1" x14ac:dyDescent="0.2">
      <c r="E240" s="750"/>
      <c r="F240" s="750"/>
      <c r="G240" s="750"/>
    </row>
    <row r="241" spans="5:7" ht="20.100000000000001" customHeight="1" x14ac:dyDescent="0.2">
      <c r="E241" s="750"/>
      <c r="F241" s="750"/>
      <c r="G241" s="750"/>
    </row>
    <row r="242" spans="5:7" ht="20.100000000000001" customHeight="1" x14ac:dyDescent="0.2">
      <c r="E242" s="750"/>
      <c r="F242" s="750"/>
      <c r="G242" s="750"/>
    </row>
    <row r="243" spans="5:7" ht="20.100000000000001" customHeight="1" x14ac:dyDescent="0.2">
      <c r="E243" s="750"/>
      <c r="F243" s="750"/>
      <c r="G243" s="750"/>
    </row>
    <row r="244" spans="5:7" ht="20.100000000000001" customHeight="1" x14ac:dyDescent="0.2">
      <c r="E244" s="750"/>
      <c r="F244" s="750"/>
      <c r="G244" s="750"/>
    </row>
    <row r="245" spans="5:7" ht="20.100000000000001" customHeight="1" x14ac:dyDescent="0.2">
      <c r="E245" s="750"/>
      <c r="F245" s="750"/>
      <c r="G245" s="750"/>
    </row>
    <row r="246" spans="5:7" ht="20.100000000000001" customHeight="1" x14ac:dyDescent="0.2">
      <c r="E246" s="750"/>
      <c r="F246" s="750"/>
      <c r="G246" s="750"/>
    </row>
    <row r="247" spans="5:7" ht="20.100000000000001" customHeight="1" x14ac:dyDescent="0.2">
      <c r="E247" s="750"/>
      <c r="F247" s="750"/>
      <c r="G247" s="750"/>
    </row>
    <row r="248" spans="5:7" ht="20.100000000000001" customHeight="1" x14ac:dyDescent="0.2">
      <c r="E248" s="750"/>
      <c r="F248" s="750"/>
      <c r="G248" s="750"/>
    </row>
    <row r="249" spans="5:7" ht="20.100000000000001" customHeight="1" x14ac:dyDescent="0.2">
      <c r="E249" s="750"/>
      <c r="F249" s="750"/>
      <c r="G249" s="750"/>
    </row>
    <row r="250" spans="5:7" ht="20.100000000000001" customHeight="1" x14ac:dyDescent="0.2">
      <c r="E250" s="750"/>
      <c r="F250" s="750"/>
      <c r="G250" s="750"/>
    </row>
    <row r="251" spans="5:7" ht="20.100000000000001" customHeight="1" x14ac:dyDescent="0.2">
      <c r="E251" s="750"/>
      <c r="F251" s="750"/>
      <c r="G251" s="750"/>
    </row>
    <row r="252" spans="5:7" ht="20.100000000000001" customHeight="1" x14ac:dyDescent="0.2">
      <c r="E252" s="750"/>
      <c r="F252" s="750"/>
      <c r="G252" s="750"/>
    </row>
    <row r="253" spans="5:7" ht="20.100000000000001" customHeight="1" x14ac:dyDescent="0.2">
      <c r="E253" s="750"/>
      <c r="F253" s="750"/>
      <c r="G253" s="750"/>
    </row>
    <row r="254" spans="5:7" ht="20.100000000000001" customHeight="1" x14ac:dyDescent="0.2">
      <c r="E254" s="750"/>
      <c r="F254" s="750"/>
      <c r="G254" s="750"/>
    </row>
    <row r="255" spans="5:7" ht="20.100000000000001" customHeight="1" x14ac:dyDescent="0.2">
      <c r="E255" s="750"/>
      <c r="F255" s="750"/>
      <c r="G255" s="750"/>
    </row>
    <row r="256" spans="5:7" ht="20.100000000000001" customHeight="1" x14ac:dyDescent="0.2">
      <c r="E256" s="750"/>
      <c r="F256" s="750"/>
      <c r="G256" s="750"/>
    </row>
    <row r="257" spans="5:7" ht="20.100000000000001" customHeight="1" x14ac:dyDescent="0.2">
      <c r="E257" s="750"/>
      <c r="F257" s="750"/>
      <c r="G257" s="750"/>
    </row>
    <row r="258" spans="5:7" ht="20.100000000000001" customHeight="1" x14ac:dyDescent="0.2">
      <c r="E258" s="750"/>
      <c r="F258" s="750"/>
      <c r="G258" s="750"/>
    </row>
    <row r="259" spans="5:7" ht="20.100000000000001" customHeight="1" x14ac:dyDescent="0.2">
      <c r="E259" s="750"/>
      <c r="F259" s="750"/>
      <c r="G259" s="750"/>
    </row>
    <row r="260" spans="5:7" ht="20.100000000000001" customHeight="1" x14ac:dyDescent="0.2">
      <c r="E260" s="750"/>
      <c r="F260" s="750"/>
      <c r="G260" s="750"/>
    </row>
    <row r="261" spans="5:7" ht="20.100000000000001" customHeight="1" x14ac:dyDescent="0.2">
      <c r="E261" s="750"/>
      <c r="F261" s="750"/>
      <c r="G261" s="750"/>
    </row>
    <row r="262" spans="5:7" ht="20.100000000000001" customHeight="1" x14ac:dyDescent="0.2">
      <c r="E262" s="750"/>
      <c r="F262" s="750"/>
      <c r="G262" s="750"/>
    </row>
    <row r="263" spans="5:7" ht="20.100000000000001" customHeight="1" x14ac:dyDescent="0.2">
      <c r="E263" s="750"/>
      <c r="F263" s="750"/>
      <c r="G263" s="750"/>
    </row>
    <row r="264" spans="5:7" ht="20.100000000000001" customHeight="1" x14ac:dyDescent="0.2">
      <c r="E264" s="750"/>
      <c r="F264" s="750"/>
      <c r="G264" s="750"/>
    </row>
    <row r="265" spans="5:7" ht="20.100000000000001" customHeight="1" x14ac:dyDescent="0.2">
      <c r="E265" s="750"/>
      <c r="F265" s="750"/>
      <c r="G265" s="750"/>
    </row>
    <row r="266" spans="5:7" ht="20.100000000000001" customHeight="1" x14ac:dyDescent="0.2">
      <c r="E266" s="750"/>
      <c r="F266" s="750"/>
      <c r="G266" s="750"/>
    </row>
    <row r="267" spans="5:7" ht="20.100000000000001" customHeight="1" x14ac:dyDescent="0.2">
      <c r="E267" s="750"/>
      <c r="F267" s="750"/>
      <c r="G267" s="750"/>
    </row>
    <row r="268" spans="5:7" ht="20.100000000000001" customHeight="1" x14ac:dyDescent="0.2">
      <c r="E268" s="750"/>
      <c r="F268" s="750"/>
      <c r="G268" s="750"/>
    </row>
    <row r="269" spans="5:7" ht="20.100000000000001" customHeight="1" x14ac:dyDescent="0.2">
      <c r="E269" s="750"/>
      <c r="F269" s="750"/>
      <c r="G269" s="750"/>
    </row>
    <row r="270" spans="5:7" ht="20.100000000000001" customHeight="1" x14ac:dyDescent="0.2">
      <c r="E270" s="750"/>
      <c r="F270" s="750"/>
      <c r="G270" s="750"/>
    </row>
    <row r="271" spans="5:7" ht="20.100000000000001" customHeight="1" x14ac:dyDescent="0.2">
      <c r="E271" s="750"/>
      <c r="F271" s="750"/>
      <c r="G271" s="750"/>
    </row>
    <row r="272" spans="5:7" ht="20.100000000000001" customHeight="1" x14ac:dyDescent="0.2">
      <c r="E272" s="750"/>
      <c r="F272" s="750"/>
      <c r="G272" s="750"/>
    </row>
    <row r="273" spans="5:7" ht="20.100000000000001" customHeight="1" x14ac:dyDescent="0.2">
      <c r="E273" s="750"/>
      <c r="F273" s="750"/>
      <c r="G273" s="750"/>
    </row>
    <row r="274" spans="5:7" ht="20.100000000000001" customHeight="1" x14ac:dyDescent="0.2">
      <c r="E274" s="750"/>
      <c r="F274" s="750"/>
      <c r="G274" s="750"/>
    </row>
    <row r="275" spans="5:7" ht="20.100000000000001" customHeight="1" x14ac:dyDescent="0.2">
      <c r="E275" s="750"/>
      <c r="F275" s="750"/>
      <c r="G275" s="750"/>
    </row>
    <row r="276" spans="5:7" ht="20.100000000000001" customHeight="1" x14ac:dyDescent="0.2">
      <c r="E276" s="750"/>
      <c r="F276" s="750"/>
      <c r="G276" s="750"/>
    </row>
    <row r="277" spans="5:7" ht="20.100000000000001" customHeight="1" x14ac:dyDescent="0.2">
      <c r="E277" s="750"/>
      <c r="F277" s="750"/>
      <c r="G277" s="750"/>
    </row>
    <row r="278" spans="5:7" ht="20.100000000000001" customHeight="1" x14ac:dyDescent="0.2">
      <c r="E278" s="750"/>
      <c r="F278" s="750"/>
      <c r="G278" s="750"/>
    </row>
    <row r="279" spans="5:7" ht="20.100000000000001" customHeight="1" x14ac:dyDescent="0.2">
      <c r="E279" s="750"/>
      <c r="F279" s="750"/>
      <c r="G279" s="750"/>
    </row>
    <row r="280" spans="5:7" ht="20.100000000000001" customHeight="1" x14ac:dyDescent="0.2">
      <c r="E280" s="750"/>
      <c r="F280" s="750"/>
      <c r="G280" s="750"/>
    </row>
    <row r="281" spans="5:7" ht="20.100000000000001" customHeight="1" x14ac:dyDescent="0.2">
      <c r="E281" s="750"/>
      <c r="F281" s="750"/>
      <c r="G281" s="750"/>
    </row>
    <row r="282" spans="5:7" ht="20.100000000000001" customHeight="1" x14ac:dyDescent="0.2">
      <c r="E282" s="750"/>
      <c r="F282" s="750"/>
      <c r="G282" s="750"/>
    </row>
    <row r="283" spans="5:7" ht="20.100000000000001" customHeight="1" x14ac:dyDescent="0.2">
      <c r="E283" s="750"/>
      <c r="F283" s="750"/>
      <c r="G283" s="750"/>
    </row>
    <row r="284" spans="5:7" ht="20.100000000000001" customHeight="1" x14ac:dyDescent="0.2">
      <c r="E284" s="750"/>
      <c r="F284" s="750"/>
      <c r="G284" s="750"/>
    </row>
    <row r="285" spans="5:7" ht="20.100000000000001" customHeight="1" x14ac:dyDescent="0.2">
      <c r="E285" s="750"/>
      <c r="F285" s="750"/>
      <c r="G285" s="750"/>
    </row>
    <row r="286" spans="5:7" ht="20.100000000000001" customHeight="1" x14ac:dyDescent="0.2">
      <c r="E286" s="750"/>
      <c r="F286" s="750"/>
      <c r="G286" s="750"/>
    </row>
    <row r="287" spans="5:7" ht="20.100000000000001" customHeight="1" x14ac:dyDescent="0.2">
      <c r="E287" s="750"/>
      <c r="F287" s="750"/>
      <c r="G287" s="750"/>
    </row>
    <row r="288" spans="5:7" ht="20.100000000000001" customHeight="1" x14ac:dyDescent="0.2">
      <c r="E288" s="750"/>
      <c r="F288" s="750"/>
      <c r="G288" s="750"/>
    </row>
    <row r="289" spans="5:7" ht="20.100000000000001" customHeight="1" x14ac:dyDescent="0.2">
      <c r="E289" s="750"/>
      <c r="F289" s="750"/>
      <c r="G289" s="750"/>
    </row>
    <row r="290" spans="5:7" ht="20.100000000000001" customHeight="1" x14ac:dyDescent="0.2">
      <c r="E290" s="750"/>
      <c r="F290" s="750"/>
      <c r="G290" s="750"/>
    </row>
    <row r="291" spans="5:7" ht="20.100000000000001" customHeight="1" x14ac:dyDescent="0.2">
      <c r="E291" s="750"/>
      <c r="F291" s="750"/>
      <c r="G291" s="750"/>
    </row>
    <row r="292" spans="5:7" ht="20.100000000000001" customHeight="1" x14ac:dyDescent="0.2">
      <c r="E292" s="750"/>
      <c r="F292" s="750"/>
      <c r="G292" s="750"/>
    </row>
    <row r="293" spans="5:7" ht="20.100000000000001" customHeight="1" x14ac:dyDescent="0.2">
      <c r="E293" s="750"/>
      <c r="F293" s="750"/>
      <c r="G293" s="750"/>
    </row>
    <row r="294" spans="5:7" ht="20.100000000000001" customHeight="1" x14ac:dyDescent="0.2">
      <c r="E294" s="750"/>
      <c r="F294" s="750"/>
      <c r="G294" s="750"/>
    </row>
    <row r="295" spans="5:7" ht="20.100000000000001" customHeight="1" x14ac:dyDescent="0.2">
      <c r="E295" s="750"/>
      <c r="F295" s="750"/>
      <c r="G295" s="750"/>
    </row>
    <row r="296" spans="5:7" ht="20.100000000000001" customHeight="1" x14ac:dyDescent="0.2">
      <c r="E296" s="750"/>
      <c r="F296" s="750"/>
      <c r="G296" s="750"/>
    </row>
    <row r="297" spans="5:7" ht="20.100000000000001" customHeight="1" x14ac:dyDescent="0.2">
      <c r="E297" s="750"/>
      <c r="F297" s="750"/>
      <c r="G297" s="750"/>
    </row>
    <row r="298" spans="5:7" ht="20.100000000000001" customHeight="1" x14ac:dyDescent="0.2">
      <c r="E298" s="750"/>
      <c r="F298" s="750"/>
      <c r="G298" s="750"/>
    </row>
    <row r="299" spans="5:7" ht="20.100000000000001" customHeight="1" x14ac:dyDescent="0.2">
      <c r="E299" s="750"/>
      <c r="F299" s="750"/>
      <c r="G299" s="750"/>
    </row>
    <row r="300" spans="5:7" ht="20.100000000000001" customHeight="1" x14ac:dyDescent="0.2">
      <c r="E300" s="750"/>
      <c r="F300" s="750"/>
      <c r="G300" s="750"/>
    </row>
    <row r="301" spans="5:7" ht="20.100000000000001" customHeight="1" x14ac:dyDescent="0.2">
      <c r="E301" s="750"/>
      <c r="F301" s="750"/>
      <c r="G301" s="750"/>
    </row>
    <row r="302" spans="5:7" ht="20.100000000000001" customHeight="1" x14ac:dyDescent="0.2">
      <c r="E302" s="750"/>
      <c r="F302" s="750"/>
      <c r="G302" s="750"/>
    </row>
    <row r="303" spans="5:7" ht="20.100000000000001" customHeight="1" x14ac:dyDescent="0.2">
      <c r="E303" s="750"/>
      <c r="F303" s="750"/>
      <c r="G303" s="750"/>
    </row>
    <row r="304" spans="5:7" ht="20.100000000000001" customHeight="1" x14ac:dyDescent="0.2">
      <c r="E304" s="750"/>
      <c r="F304" s="750"/>
      <c r="G304" s="750"/>
    </row>
    <row r="305" spans="5:7" ht="20.100000000000001" customHeight="1" x14ac:dyDescent="0.2">
      <c r="E305" s="750"/>
      <c r="F305" s="750"/>
      <c r="G305" s="750"/>
    </row>
    <row r="306" spans="5:7" ht="20.100000000000001" customHeight="1" x14ac:dyDescent="0.2">
      <c r="E306" s="750"/>
      <c r="F306" s="750"/>
      <c r="G306" s="750"/>
    </row>
    <row r="307" spans="5:7" ht="20.100000000000001" customHeight="1" x14ac:dyDescent="0.2">
      <c r="E307" s="750"/>
      <c r="F307" s="750"/>
      <c r="G307" s="750"/>
    </row>
    <row r="308" spans="5:7" ht="20.100000000000001" customHeight="1" x14ac:dyDescent="0.2">
      <c r="E308" s="750"/>
      <c r="F308" s="750"/>
      <c r="G308" s="750"/>
    </row>
    <row r="309" spans="5:7" ht="20.100000000000001" customHeight="1" x14ac:dyDescent="0.2">
      <c r="E309" s="750"/>
      <c r="F309" s="750"/>
      <c r="G309" s="750"/>
    </row>
    <row r="310" spans="5:7" ht="20.100000000000001" customHeight="1" x14ac:dyDescent="0.2">
      <c r="E310" s="750"/>
      <c r="F310" s="750"/>
      <c r="G310" s="750"/>
    </row>
    <row r="311" spans="5:7" ht="20.100000000000001" customHeight="1" x14ac:dyDescent="0.2">
      <c r="E311" s="750"/>
      <c r="F311" s="750"/>
      <c r="G311" s="750"/>
    </row>
    <row r="312" spans="5:7" ht="20.100000000000001" customHeight="1" x14ac:dyDescent="0.2">
      <c r="E312" s="750"/>
      <c r="F312" s="750"/>
      <c r="G312" s="750"/>
    </row>
    <row r="313" spans="5:7" ht="20.100000000000001" customHeight="1" x14ac:dyDescent="0.2">
      <c r="E313" s="750"/>
      <c r="F313" s="750"/>
      <c r="G313" s="750"/>
    </row>
    <row r="314" spans="5:7" ht="20.100000000000001" customHeight="1" x14ac:dyDescent="0.2">
      <c r="E314" s="750"/>
      <c r="F314" s="750"/>
      <c r="G314" s="750"/>
    </row>
    <row r="315" spans="5:7" ht="20.100000000000001" customHeight="1" x14ac:dyDescent="0.2">
      <c r="E315" s="750"/>
      <c r="F315" s="750"/>
      <c r="G315" s="750"/>
    </row>
    <row r="316" spans="5:7" ht="20.100000000000001" customHeight="1" x14ac:dyDescent="0.2">
      <c r="E316" s="750"/>
      <c r="F316" s="750"/>
      <c r="G316" s="750"/>
    </row>
    <row r="317" spans="5:7" ht="20.100000000000001" customHeight="1" x14ac:dyDescent="0.2">
      <c r="E317" s="750"/>
      <c r="F317" s="750"/>
      <c r="G317" s="750"/>
    </row>
    <row r="318" spans="5:7" ht="20.100000000000001" customHeight="1" x14ac:dyDescent="0.2">
      <c r="E318" s="750"/>
      <c r="F318" s="750"/>
      <c r="G318" s="750"/>
    </row>
    <row r="319" spans="5:7" ht="20.100000000000001" customHeight="1" x14ac:dyDescent="0.2">
      <c r="E319" s="750"/>
      <c r="F319" s="750"/>
      <c r="G319" s="750"/>
    </row>
    <row r="320" spans="5:7" ht="20.100000000000001" customHeight="1" x14ac:dyDescent="0.2">
      <c r="E320" s="750"/>
      <c r="F320" s="750"/>
      <c r="G320" s="750"/>
    </row>
    <row r="321" spans="5:7" ht="20.100000000000001" customHeight="1" x14ac:dyDescent="0.2">
      <c r="E321" s="750"/>
      <c r="F321" s="750"/>
      <c r="G321" s="750"/>
    </row>
    <row r="322" spans="5:7" ht="20.100000000000001" customHeight="1" x14ac:dyDescent="0.2">
      <c r="E322" s="750"/>
      <c r="F322" s="750"/>
      <c r="G322" s="750"/>
    </row>
    <row r="323" spans="5:7" ht="20.100000000000001" customHeight="1" x14ac:dyDescent="0.2">
      <c r="E323" s="750"/>
      <c r="F323" s="750"/>
      <c r="G323" s="750"/>
    </row>
    <row r="324" spans="5:7" ht="20.100000000000001" customHeight="1" x14ac:dyDescent="0.2">
      <c r="E324" s="750"/>
      <c r="F324" s="750"/>
      <c r="G324" s="750"/>
    </row>
    <row r="325" spans="5:7" ht="20.100000000000001" customHeight="1" x14ac:dyDescent="0.2">
      <c r="E325" s="750"/>
      <c r="F325" s="750"/>
      <c r="G325" s="750"/>
    </row>
    <row r="326" spans="5:7" ht="20.100000000000001" customHeight="1" x14ac:dyDescent="0.2">
      <c r="E326" s="750"/>
      <c r="F326" s="750"/>
      <c r="G326" s="750"/>
    </row>
    <row r="327" spans="5:7" ht="20.100000000000001" customHeight="1" x14ac:dyDescent="0.2">
      <c r="E327" s="750"/>
      <c r="F327" s="750"/>
      <c r="G327" s="750"/>
    </row>
    <row r="328" spans="5:7" ht="20.100000000000001" customHeight="1" x14ac:dyDescent="0.2">
      <c r="E328" s="750"/>
      <c r="F328" s="750"/>
      <c r="G328" s="750"/>
    </row>
    <row r="329" spans="5:7" ht="20.100000000000001" customHeight="1" x14ac:dyDescent="0.2">
      <c r="E329" s="750"/>
      <c r="F329" s="750"/>
      <c r="G329" s="750"/>
    </row>
    <row r="330" spans="5:7" ht="20.100000000000001" customHeight="1" x14ac:dyDescent="0.2">
      <c r="E330" s="750"/>
      <c r="F330" s="750"/>
      <c r="G330" s="750"/>
    </row>
    <row r="331" spans="5:7" ht="20.100000000000001" customHeight="1" x14ac:dyDescent="0.2">
      <c r="E331" s="750"/>
      <c r="F331" s="750"/>
      <c r="G331" s="750"/>
    </row>
    <row r="332" spans="5:7" ht="20.100000000000001" customHeight="1" x14ac:dyDescent="0.2">
      <c r="E332" s="750"/>
      <c r="F332" s="750"/>
      <c r="G332" s="750"/>
    </row>
    <row r="333" spans="5:7" ht="20.100000000000001" customHeight="1" x14ac:dyDescent="0.2">
      <c r="E333" s="750"/>
      <c r="F333" s="750"/>
      <c r="G333" s="750"/>
    </row>
    <row r="334" spans="5:7" ht="20.100000000000001" customHeight="1" x14ac:dyDescent="0.2">
      <c r="E334" s="750"/>
      <c r="F334" s="750"/>
      <c r="G334" s="750"/>
    </row>
    <row r="335" spans="5:7" ht="20.100000000000001" customHeight="1" x14ac:dyDescent="0.2">
      <c r="E335" s="750"/>
      <c r="F335" s="750"/>
      <c r="G335" s="750"/>
    </row>
    <row r="336" spans="5:7" ht="20.100000000000001" customHeight="1" x14ac:dyDescent="0.2">
      <c r="E336" s="750"/>
      <c r="F336" s="750"/>
      <c r="G336" s="750"/>
    </row>
    <row r="337" spans="5:7" ht="20.100000000000001" customHeight="1" x14ac:dyDescent="0.2">
      <c r="E337" s="750"/>
      <c r="F337" s="750"/>
      <c r="G337" s="750"/>
    </row>
    <row r="338" spans="5:7" ht="20.100000000000001" customHeight="1" x14ac:dyDescent="0.2">
      <c r="E338" s="750"/>
      <c r="F338" s="750"/>
      <c r="G338" s="750"/>
    </row>
    <row r="339" spans="5:7" ht="20.100000000000001" customHeight="1" x14ac:dyDescent="0.2">
      <c r="E339" s="750"/>
      <c r="F339" s="750"/>
      <c r="G339" s="750"/>
    </row>
    <row r="340" spans="5:7" ht="20.100000000000001" customHeight="1" x14ac:dyDescent="0.2">
      <c r="E340" s="750"/>
      <c r="F340" s="750"/>
      <c r="G340" s="750"/>
    </row>
    <row r="341" spans="5:7" ht="20.100000000000001" customHeight="1" x14ac:dyDescent="0.2">
      <c r="E341" s="750"/>
      <c r="F341" s="750"/>
      <c r="G341" s="750"/>
    </row>
    <row r="342" spans="5:7" ht="20.100000000000001" customHeight="1" x14ac:dyDescent="0.2">
      <c r="E342" s="750"/>
      <c r="F342" s="750"/>
      <c r="G342" s="750"/>
    </row>
    <row r="343" spans="5:7" ht="20.100000000000001" customHeight="1" x14ac:dyDescent="0.2">
      <c r="E343" s="750"/>
      <c r="F343" s="750"/>
      <c r="G343" s="750"/>
    </row>
    <row r="344" spans="5:7" ht="20.100000000000001" customHeight="1" x14ac:dyDescent="0.2">
      <c r="E344" s="750"/>
      <c r="F344" s="750"/>
      <c r="G344" s="750"/>
    </row>
    <row r="345" spans="5:7" ht="20.100000000000001" customHeight="1" x14ac:dyDescent="0.2">
      <c r="E345" s="750"/>
      <c r="F345" s="750"/>
      <c r="G345" s="750"/>
    </row>
    <row r="346" spans="5:7" ht="20.100000000000001" customHeight="1" x14ac:dyDescent="0.2">
      <c r="E346" s="750"/>
      <c r="F346" s="750"/>
      <c r="G346" s="750"/>
    </row>
    <row r="347" spans="5:7" ht="20.100000000000001" customHeight="1" x14ac:dyDescent="0.2">
      <c r="E347" s="750"/>
      <c r="F347" s="750"/>
      <c r="G347" s="750"/>
    </row>
    <row r="348" spans="5:7" ht="20.100000000000001" customHeight="1" x14ac:dyDescent="0.2">
      <c r="E348" s="750"/>
      <c r="F348" s="750"/>
      <c r="G348" s="750"/>
    </row>
    <row r="349" spans="5:7" ht="20.100000000000001" customHeight="1" x14ac:dyDescent="0.2">
      <c r="E349" s="750"/>
      <c r="F349" s="750"/>
      <c r="G349" s="750"/>
    </row>
    <row r="350" spans="5:7" ht="20.100000000000001" customHeight="1" x14ac:dyDescent="0.2">
      <c r="E350" s="750"/>
      <c r="F350" s="750"/>
      <c r="G350" s="750"/>
    </row>
    <row r="351" spans="5:7" ht="20.100000000000001" customHeight="1" x14ac:dyDescent="0.2">
      <c r="E351" s="750"/>
      <c r="F351" s="750"/>
      <c r="G351" s="750"/>
    </row>
    <row r="352" spans="5:7" ht="20.100000000000001" customHeight="1" x14ac:dyDescent="0.2">
      <c r="E352" s="750"/>
      <c r="F352" s="750"/>
      <c r="G352" s="750"/>
    </row>
    <row r="353" spans="5:7" ht="20.100000000000001" customHeight="1" x14ac:dyDescent="0.2">
      <c r="E353" s="750"/>
      <c r="F353" s="750"/>
      <c r="G353" s="750"/>
    </row>
    <row r="354" spans="5:7" ht="20.100000000000001" customHeight="1" x14ac:dyDescent="0.2">
      <c r="E354" s="750"/>
      <c r="F354" s="750"/>
      <c r="G354" s="750"/>
    </row>
    <row r="355" spans="5:7" ht="20.100000000000001" customHeight="1" x14ac:dyDescent="0.2">
      <c r="E355" s="750"/>
      <c r="F355" s="750"/>
      <c r="G355" s="750"/>
    </row>
    <row r="356" spans="5:7" ht="20.100000000000001" customHeight="1" x14ac:dyDescent="0.2">
      <c r="E356" s="750"/>
      <c r="F356" s="750"/>
      <c r="G356" s="750"/>
    </row>
    <row r="357" spans="5:7" ht="20.100000000000001" customHeight="1" x14ac:dyDescent="0.2">
      <c r="E357" s="750"/>
      <c r="F357" s="750"/>
      <c r="G357" s="750"/>
    </row>
    <row r="358" spans="5:7" ht="20.100000000000001" customHeight="1" x14ac:dyDescent="0.2">
      <c r="E358" s="750"/>
      <c r="F358" s="750"/>
      <c r="G358" s="750"/>
    </row>
    <row r="359" spans="5:7" ht="20.100000000000001" customHeight="1" x14ac:dyDescent="0.2">
      <c r="E359" s="750"/>
      <c r="F359" s="750"/>
      <c r="G359" s="750"/>
    </row>
    <row r="360" spans="5:7" ht="20.100000000000001" customHeight="1" x14ac:dyDescent="0.2">
      <c r="E360" s="750"/>
      <c r="F360" s="750"/>
      <c r="G360" s="750"/>
    </row>
    <row r="361" spans="5:7" ht="20.100000000000001" customHeight="1" x14ac:dyDescent="0.2">
      <c r="E361" s="750"/>
      <c r="F361" s="750"/>
      <c r="G361" s="750"/>
    </row>
    <row r="362" spans="5:7" ht="20.100000000000001" customHeight="1" x14ac:dyDescent="0.2">
      <c r="E362" s="750"/>
      <c r="F362" s="750"/>
      <c r="G362" s="750"/>
    </row>
    <row r="363" spans="5:7" ht="20.100000000000001" customHeight="1" x14ac:dyDescent="0.2">
      <c r="E363" s="750"/>
      <c r="F363" s="750"/>
      <c r="G363" s="750"/>
    </row>
    <row r="364" spans="5:7" ht="20.100000000000001" customHeight="1" x14ac:dyDescent="0.2">
      <c r="E364" s="750"/>
      <c r="F364" s="750"/>
      <c r="G364" s="750"/>
    </row>
    <row r="365" spans="5:7" ht="20.100000000000001" customHeight="1" x14ac:dyDescent="0.2">
      <c r="E365" s="750"/>
      <c r="F365" s="750"/>
      <c r="G365" s="750"/>
    </row>
    <row r="366" spans="5:7" ht="20.100000000000001" customHeight="1" x14ac:dyDescent="0.2">
      <c r="E366" s="750"/>
      <c r="F366" s="750"/>
      <c r="G366" s="750"/>
    </row>
    <row r="367" spans="5:7" ht="20.100000000000001" customHeight="1" x14ac:dyDescent="0.2">
      <c r="E367" s="750"/>
      <c r="F367" s="750"/>
      <c r="G367" s="750"/>
    </row>
    <row r="368" spans="5:7" ht="20.100000000000001" customHeight="1" x14ac:dyDescent="0.2">
      <c r="E368" s="750"/>
      <c r="F368" s="750"/>
      <c r="G368" s="750"/>
    </row>
    <row r="369" spans="5:7" ht="20.100000000000001" customHeight="1" x14ac:dyDescent="0.2">
      <c r="E369" s="750"/>
      <c r="F369" s="750"/>
      <c r="G369" s="750"/>
    </row>
    <row r="370" spans="5:7" ht="20.100000000000001" customHeight="1" x14ac:dyDescent="0.2">
      <c r="E370" s="750"/>
      <c r="F370" s="750"/>
      <c r="G370" s="750"/>
    </row>
    <row r="371" spans="5:7" ht="20.100000000000001" customHeight="1" x14ac:dyDescent="0.2">
      <c r="E371" s="750"/>
      <c r="F371" s="750"/>
      <c r="G371" s="750"/>
    </row>
    <row r="372" spans="5:7" ht="20.100000000000001" customHeight="1" x14ac:dyDescent="0.2">
      <c r="E372" s="750"/>
      <c r="F372" s="750"/>
      <c r="G372" s="750"/>
    </row>
    <row r="373" spans="5:7" ht="20.100000000000001" customHeight="1" x14ac:dyDescent="0.2">
      <c r="E373" s="750"/>
      <c r="F373" s="750"/>
      <c r="G373" s="750"/>
    </row>
    <row r="374" spans="5:7" ht="20.100000000000001" customHeight="1" x14ac:dyDescent="0.2">
      <c r="E374" s="750"/>
      <c r="F374" s="750"/>
      <c r="G374" s="750"/>
    </row>
    <row r="375" spans="5:7" ht="20.100000000000001" customHeight="1" x14ac:dyDescent="0.2">
      <c r="E375" s="750"/>
      <c r="F375" s="750"/>
      <c r="G375" s="750"/>
    </row>
    <row r="376" spans="5:7" ht="20.100000000000001" customHeight="1" x14ac:dyDescent="0.2">
      <c r="E376" s="750"/>
      <c r="F376" s="750"/>
      <c r="G376" s="750"/>
    </row>
    <row r="377" spans="5:7" ht="20.100000000000001" customHeight="1" x14ac:dyDescent="0.2">
      <c r="E377" s="750"/>
      <c r="F377" s="750"/>
      <c r="G377" s="750"/>
    </row>
    <row r="378" spans="5:7" ht="20.100000000000001" customHeight="1" x14ac:dyDescent="0.2">
      <c r="E378" s="750"/>
      <c r="F378" s="750"/>
      <c r="G378" s="750"/>
    </row>
    <row r="379" spans="5:7" ht="20.100000000000001" customHeight="1" x14ac:dyDescent="0.2">
      <c r="E379" s="750"/>
      <c r="F379" s="750"/>
      <c r="G379" s="750"/>
    </row>
    <row r="380" spans="5:7" ht="20.100000000000001" customHeight="1" x14ac:dyDescent="0.2">
      <c r="E380" s="750"/>
      <c r="F380" s="750"/>
      <c r="G380" s="750"/>
    </row>
    <row r="381" spans="5:7" ht="20.100000000000001" customHeight="1" x14ac:dyDescent="0.2">
      <c r="E381" s="750"/>
      <c r="F381" s="750"/>
      <c r="G381" s="750"/>
    </row>
    <row r="382" spans="5:7" ht="20.100000000000001" customHeight="1" x14ac:dyDescent="0.2">
      <c r="E382" s="750"/>
      <c r="F382" s="750"/>
      <c r="G382" s="750"/>
    </row>
    <row r="383" spans="5:7" ht="20.100000000000001" customHeight="1" x14ac:dyDescent="0.2">
      <c r="E383" s="750"/>
      <c r="F383" s="750"/>
      <c r="G383" s="750"/>
    </row>
    <row r="384" spans="5:7" ht="20.100000000000001" customHeight="1" x14ac:dyDescent="0.2">
      <c r="E384" s="750"/>
      <c r="F384" s="750"/>
      <c r="G384" s="750"/>
    </row>
    <row r="385" spans="5:7" ht="20.100000000000001" customHeight="1" x14ac:dyDescent="0.2">
      <c r="E385" s="750"/>
      <c r="F385" s="750"/>
      <c r="G385" s="750"/>
    </row>
    <row r="386" spans="5:7" ht="20.100000000000001" customHeight="1" x14ac:dyDescent="0.2">
      <c r="E386" s="750"/>
      <c r="F386" s="750"/>
      <c r="G386" s="750"/>
    </row>
    <row r="387" spans="5:7" ht="20.100000000000001" customHeight="1" x14ac:dyDescent="0.2">
      <c r="E387" s="750"/>
      <c r="F387" s="750"/>
      <c r="G387" s="750"/>
    </row>
    <row r="388" spans="5:7" ht="20.100000000000001" customHeight="1" x14ac:dyDescent="0.2">
      <c r="E388" s="750"/>
      <c r="F388" s="750"/>
      <c r="G388" s="750"/>
    </row>
    <row r="389" spans="5:7" ht="20.100000000000001" customHeight="1" x14ac:dyDescent="0.2">
      <c r="E389" s="750"/>
      <c r="F389" s="750"/>
      <c r="G389" s="750"/>
    </row>
    <row r="390" spans="5:7" ht="20.100000000000001" customHeight="1" x14ac:dyDescent="0.2">
      <c r="E390" s="750"/>
      <c r="F390" s="750"/>
      <c r="G390" s="750"/>
    </row>
    <row r="391" spans="5:7" ht="20.100000000000001" customHeight="1" x14ac:dyDescent="0.2">
      <c r="E391" s="750"/>
      <c r="F391" s="750"/>
      <c r="G391" s="750"/>
    </row>
    <row r="392" spans="5:7" ht="20.100000000000001" customHeight="1" x14ac:dyDescent="0.2">
      <c r="E392" s="750"/>
      <c r="F392" s="750"/>
      <c r="G392" s="750"/>
    </row>
    <row r="393" spans="5:7" ht="20.100000000000001" customHeight="1" x14ac:dyDescent="0.2">
      <c r="E393" s="750"/>
      <c r="F393" s="750"/>
      <c r="G393" s="750"/>
    </row>
    <row r="394" spans="5:7" ht="20.100000000000001" customHeight="1" x14ac:dyDescent="0.2">
      <c r="E394" s="750"/>
      <c r="F394" s="750"/>
      <c r="G394" s="750"/>
    </row>
    <row r="395" spans="5:7" ht="20.100000000000001" customHeight="1" x14ac:dyDescent="0.2">
      <c r="E395" s="750"/>
      <c r="F395" s="750"/>
      <c r="G395" s="750"/>
    </row>
    <row r="396" spans="5:7" ht="20.100000000000001" customHeight="1" x14ac:dyDescent="0.2">
      <c r="E396" s="750"/>
      <c r="F396" s="750"/>
      <c r="G396" s="750"/>
    </row>
    <row r="397" spans="5:7" ht="20.100000000000001" customHeight="1" x14ac:dyDescent="0.2">
      <c r="E397" s="750"/>
      <c r="F397" s="750"/>
      <c r="G397" s="750"/>
    </row>
    <row r="398" spans="5:7" ht="20.100000000000001" customHeight="1" x14ac:dyDescent="0.2">
      <c r="E398" s="750"/>
      <c r="F398" s="750"/>
      <c r="G398" s="750"/>
    </row>
    <row r="399" spans="5:7" ht="20.100000000000001" customHeight="1" x14ac:dyDescent="0.2">
      <c r="E399" s="750"/>
      <c r="F399" s="750"/>
      <c r="G399" s="750"/>
    </row>
    <row r="400" spans="5:7" ht="20.100000000000001" customHeight="1" x14ac:dyDescent="0.2">
      <c r="E400" s="750"/>
      <c r="F400" s="750"/>
      <c r="G400" s="750"/>
    </row>
    <row r="401" spans="5:7" ht="20.100000000000001" customHeight="1" x14ac:dyDescent="0.2">
      <c r="E401" s="750"/>
      <c r="F401" s="750"/>
      <c r="G401" s="750"/>
    </row>
    <row r="402" spans="5:7" ht="20.100000000000001" customHeight="1" x14ac:dyDescent="0.2">
      <c r="E402" s="750"/>
      <c r="F402" s="750"/>
      <c r="G402" s="750"/>
    </row>
    <row r="403" spans="5:7" ht="20.100000000000001" customHeight="1" x14ac:dyDescent="0.2">
      <c r="E403" s="750"/>
      <c r="F403" s="750"/>
      <c r="G403" s="750"/>
    </row>
    <row r="404" spans="5:7" ht="20.100000000000001" customHeight="1" x14ac:dyDescent="0.2">
      <c r="E404" s="750"/>
      <c r="F404" s="750"/>
      <c r="G404" s="750"/>
    </row>
    <row r="405" spans="5:7" ht="20.100000000000001" customHeight="1" x14ac:dyDescent="0.2">
      <c r="E405" s="750"/>
      <c r="F405" s="750"/>
      <c r="G405" s="750"/>
    </row>
    <row r="406" spans="5:7" ht="20.100000000000001" customHeight="1" x14ac:dyDescent="0.2">
      <c r="E406" s="750"/>
      <c r="F406" s="750"/>
      <c r="G406" s="750"/>
    </row>
    <row r="407" spans="5:7" ht="20.100000000000001" customHeight="1" x14ac:dyDescent="0.2">
      <c r="E407" s="750"/>
      <c r="F407" s="750"/>
      <c r="G407" s="750"/>
    </row>
    <row r="408" spans="5:7" ht="20.100000000000001" customHeight="1" x14ac:dyDescent="0.2">
      <c r="E408" s="750"/>
      <c r="F408" s="750"/>
      <c r="G408" s="750"/>
    </row>
    <row r="409" spans="5:7" ht="20.100000000000001" customHeight="1" x14ac:dyDescent="0.2">
      <c r="E409" s="750"/>
      <c r="F409" s="750"/>
      <c r="G409" s="750"/>
    </row>
    <row r="410" spans="5:7" ht="20.100000000000001" customHeight="1" x14ac:dyDescent="0.2">
      <c r="E410" s="750"/>
      <c r="F410" s="750"/>
      <c r="G410" s="750"/>
    </row>
    <row r="411" spans="5:7" ht="20.100000000000001" customHeight="1" x14ac:dyDescent="0.2">
      <c r="E411" s="750"/>
      <c r="F411" s="750"/>
      <c r="G411" s="750"/>
    </row>
    <row r="412" spans="5:7" ht="20.100000000000001" customHeight="1" x14ac:dyDescent="0.2">
      <c r="E412" s="750"/>
      <c r="F412" s="750"/>
      <c r="G412" s="750"/>
    </row>
    <row r="413" spans="5:7" ht="20.100000000000001" customHeight="1" x14ac:dyDescent="0.2">
      <c r="E413" s="750"/>
      <c r="F413" s="750"/>
      <c r="G413" s="750"/>
    </row>
    <row r="414" spans="5:7" ht="20.100000000000001" customHeight="1" x14ac:dyDescent="0.2">
      <c r="E414" s="750"/>
      <c r="F414" s="750"/>
      <c r="G414" s="750"/>
    </row>
    <row r="415" spans="5:7" ht="20.100000000000001" customHeight="1" x14ac:dyDescent="0.2">
      <c r="E415" s="750"/>
      <c r="F415" s="750"/>
      <c r="G415" s="750"/>
    </row>
    <row r="416" spans="5:7" ht="20.100000000000001" customHeight="1" x14ac:dyDescent="0.2">
      <c r="E416" s="750"/>
      <c r="F416" s="750"/>
      <c r="G416" s="750"/>
    </row>
    <row r="417" spans="5:7" ht="20.100000000000001" customHeight="1" x14ac:dyDescent="0.2">
      <c r="E417" s="750"/>
      <c r="F417" s="750"/>
      <c r="G417" s="750"/>
    </row>
    <row r="418" spans="5:7" ht="20.100000000000001" customHeight="1" x14ac:dyDescent="0.2">
      <c r="E418" s="750"/>
      <c r="F418" s="750"/>
      <c r="G418" s="750"/>
    </row>
    <row r="419" spans="5:7" ht="20.100000000000001" customHeight="1" x14ac:dyDescent="0.2">
      <c r="E419" s="750"/>
      <c r="F419" s="750"/>
      <c r="G419" s="750"/>
    </row>
    <row r="420" spans="5:7" ht="20.100000000000001" customHeight="1" x14ac:dyDescent="0.2">
      <c r="E420" s="750"/>
      <c r="F420" s="750"/>
      <c r="G420" s="750"/>
    </row>
    <row r="421" spans="5:7" ht="20.100000000000001" customHeight="1" x14ac:dyDescent="0.2">
      <c r="E421" s="750"/>
      <c r="F421" s="750"/>
      <c r="G421" s="750"/>
    </row>
    <row r="422" spans="5:7" ht="20.100000000000001" customHeight="1" x14ac:dyDescent="0.2">
      <c r="E422" s="750"/>
      <c r="F422" s="750"/>
      <c r="G422" s="750"/>
    </row>
    <row r="423" spans="5:7" ht="20.100000000000001" customHeight="1" x14ac:dyDescent="0.2">
      <c r="E423" s="750"/>
      <c r="F423" s="750"/>
      <c r="G423" s="750"/>
    </row>
    <row r="424" spans="5:7" ht="20.100000000000001" customHeight="1" x14ac:dyDescent="0.2">
      <c r="E424" s="750"/>
      <c r="F424" s="750"/>
      <c r="G424" s="750"/>
    </row>
    <row r="425" spans="5:7" ht="20.100000000000001" customHeight="1" x14ac:dyDescent="0.2">
      <c r="E425" s="750"/>
      <c r="F425" s="750"/>
      <c r="G425" s="750"/>
    </row>
    <row r="426" spans="5:7" ht="20.100000000000001" customHeight="1" x14ac:dyDescent="0.2">
      <c r="E426" s="750"/>
      <c r="F426" s="750"/>
      <c r="G426" s="750"/>
    </row>
    <row r="427" spans="5:7" ht="20.100000000000001" customHeight="1" x14ac:dyDescent="0.2">
      <c r="E427" s="750"/>
      <c r="F427" s="750"/>
      <c r="G427" s="750"/>
    </row>
    <row r="428" spans="5:7" ht="20.100000000000001" customHeight="1" x14ac:dyDescent="0.2">
      <c r="E428" s="750"/>
      <c r="F428" s="750"/>
      <c r="G428" s="750"/>
    </row>
    <row r="429" spans="5:7" ht="20.100000000000001" customHeight="1" x14ac:dyDescent="0.2">
      <c r="E429" s="750"/>
      <c r="F429" s="750"/>
      <c r="G429" s="750"/>
    </row>
    <row r="430" spans="5:7" ht="20.100000000000001" customHeight="1" x14ac:dyDescent="0.2">
      <c r="E430" s="750"/>
      <c r="F430" s="750"/>
      <c r="G430" s="750"/>
    </row>
    <row r="431" spans="5:7" ht="20.100000000000001" customHeight="1" x14ac:dyDescent="0.2">
      <c r="E431" s="750"/>
      <c r="F431" s="750"/>
      <c r="G431" s="750"/>
    </row>
    <row r="432" spans="5:7" ht="20.100000000000001" customHeight="1" x14ac:dyDescent="0.2">
      <c r="E432" s="750"/>
      <c r="F432" s="750"/>
      <c r="G432" s="750"/>
    </row>
    <row r="433" spans="5:7" ht="20.100000000000001" customHeight="1" x14ac:dyDescent="0.2">
      <c r="E433" s="750"/>
      <c r="F433" s="750"/>
      <c r="G433" s="750"/>
    </row>
    <row r="434" spans="5:7" ht="20.100000000000001" customHeight="1" x14ac:dyDescent="0.2">
      <c r="E434" s="750"/>
      <c r="F434" s="750"/>
      <c r="G434" s="750"/>
    </row>
    <row r="435" spans="5:7" ht="20.100000000000001" customHeight="1" x14ac:dyDescent="0.2">
      <c r="E435" s="750"/>
      <c r="F435" s="750"/>
      <c r="G435" s="750"/>
    </row>
    <row r="436" spans="5:7" ht="20.100000000000001" customHeight="1" x14ac:dyDescent="0.2">
      <c r="E436" s="750"/>
      <c r="F436" s="750"/>
      <c r="G436" s="750"/>
    </row>
    <row r="437" spans="5:7" ht="20.100000000000001" customHeight="1" x14ac:dyDescent="0.2">
      <c r="E437" s="750"/>
      <c r="F437" s="750"/>
      <c r="G437" s="750"/>
    </row>
    <row r="438" spans="5:7" ht="20.100000000000001" customHeight="1" x14ac:dyDescent="0.2">
      <c r="E438" s="750"/>
      <c r="F438" s="750"/>
      <c r="G438" s="750"/>
    </row>
    <row r="439" spans="5:7" ht="20.100000000000001" customHeight="1" x14ac:dyDescent="0.2">
      <c r="E439" s="750"/>
      <c r="F439" s="750"/>
      <c r="G439" s="750"/>
    </row>
    <row r="440" spans="5:7" ht="20.100000000000001" customHeight="1" x14ac:dyDescent="0.2">
      <c r="E440" s="750"/>
      <c r="F440" s="750"/>
      <c r="G440" s="750"/>
    </row>
    <row r="441" spans="5:7" ht="20.100000000000001" customHeight="1" x14ac:dyDescent="0.2">
      <c r="E441" s="750"/>
      <c r="F441" s="750"/>
      <c r="G441" s="750"/>
    </row>
    <row r="442" spans="5:7" ht="20.100000000000001" customHeight="1" x14ac:dyDescent="0.2">
      <c r="E442" s="750"/>
      <c r="F442" s="750"/>
      <c r="G442" s="750"/>
    </row>
    <row r="443" spans="5:7" ht="20.100000000000001" customHeight="1" x14ac:dyDescent="0.2">
      <c r="E443" s="750"/>
      <c r="F443" s="750"/>
      <c r="G443" s="750"/>
    </row>
    <row r="444" spans="5:7" ht="20.100000000000001" customHeight="1" x14ac:dyDescent="0.2">
      <c r="E444" s="750"/>
      <c r="F444" s="750"/>
      <c r="G444" s="750"/>
    </row>
    <row r="445" spans="5:7" ht="20.100000000000001" customHeight="1" x14ac:dyDescent="0.2">
      <c r="E445" s="750"/>
      <c r="F445" s="750"/>
      <c r="G445" s="750"/>
    </row>
    <row r="446" spans="5:7" ht="20.100000000000001" customHeight="1" x14ac:dyDescent="0.2">
      <c r="E446" s="750"/>
      <c r="F446" s="750"/>
      <c r="G446" s="750"/>
    </row>
    <row r="447" spans="5:7" ht="20.100000000000001" customHeight="1" x14ac:dyDescent="0.2">
      <c r="E447" s="750"/>
      <c r="F447" s="750"/>
      <c r="G447" s="750"/>
    </row>
    <row r="448" spans="5:7" ht="20.100000000000001" customHeight="1" x14ac:dyDescent="0.2">
      <c r="E448" s="750"/>
      <c r="F448" s="750"/>
      <c r="G448" s="750"/>
    </row>
    <row r="449" spans="5:7" ht="20.100000000000001" customHeight="1" x14ac:dyDescent="0.2">
      <c r="E449" s="750"/>
      <c r="F449" s="750"/>
      <c r="G449" s="750"/>
    </row>
    <row r="450" spans="5:7" ht="20.100000000000001" customHeight="1" x14ac:dyDescent="0.2">
      <c r="E450" s="750"/>
      <c r="F450" s="750"/>
      <c r="G450" s="750"/>
    </row>
    <row r="451" spans="5:7" ht="20.100000000000001" customHeight="1" x14ac:dyDescent="0.2">
      <c r="E451" s="750"/>
      <c r="F451" s="750"/>
      <c r="G451" s="750"/>
    </row>
    <row r="452" spans="5:7" ht="20.100000000000001" customHeight="1" x14ac:dyDescent="0.2">
      <c r="E452" s="750"/>
      <c r="F452" s="750"/>
      <c r="G452" s="750"/>
    </row>
    <row r="453" spans="5:7" ht="20.100000000000001" customHeight="1" x14ac:dyDescent="0.2">
      <c r="E453" s="750"/>
      <c r="F453" s="750"/>
      <c r="G453" s="750"/>
    </row>
    <row r="454" spans="5:7" ht="20.100000000000001" customHeight="1" x14ac:dyDescent="0.2">
      <c r="E454" s="750"/>
      <c r="F454" s="750"/>
      <c r="G454" s="750"/>
    </row>
    <row r="455" spans="5:7" ht="20.100000000000001" customHeight="1" x14ac:dyDescent="0.2">
      <c r="E455" s="750"/>
      <c r="F455" s="750"/>
      <c r="G455" s="750"/>
    </row>
    <row r="456" spans="5:7" ht="20.100000000000001" customHeight="1" x14ac:dyDescent="0.2">
      <c r="E456" s="750"/>
      <c r="F456" s="750"/>
      <c r="G456" s="750"/>
    </row>
    <row r="457" spans="5:7" ht="20.100000000000001" customHeight="1" x14ac:dyDescent="0.2">
      <c r="E457" s="750"/>
      <c r="F457" s="750"/>
      <c r="G457" s="750"/>
    </row>
    <row r="458" spans="5:7" ht="20.100000000000001" customHeight="1" x14ac:dyDescent="0.2">
      <c r="E458" s="750"/>
      <c r="F458" s="750"/>
      <c r="G458" s="750"/>
    </row>
    <row r="459" spans="5:7" ht="20.100000000000001" customHeight="1" x14ac:dyDescent="0.2">
      <c r="E459" s="750"/>
      <c r="F459" s="750"/>
      <c r="G459" s="750"/>
    </row>
    <row r="460" spans="5:7" ht="20.100000000000001" customHeight="1" x14ac:dyDescent="0.2">
      <c r="E460" s="750"/>
      <c r="F460" s="750"/>
      <c r="G460" s="750"/>
    </row>
    <row r="461" spans="5:7" ht="20.100000000000001" customHeight="1" x14ac:dyDescent="0.2">
      <c r="E461" s="750"/>
      <c r="F461" s="750"/>
      <c r="G461" s="750"/>
    </row>
    <row r="462" spans="5:7" ht="20.100000000000001" customHeight="1" x14ac:dyDescent="0.2">
      <c r="E462" s="750"/>
      <c r="F462" s="750"/>
      <c r="G462" s="750"/>
    </row>
    <row r="463" spans="5:7" ht="20.100000000000001" customHeight="1" x14ac:dyDescent="0.2">
      <c r="E463" s="750"/>
      <c r="F463" s="750"/>
      <c r="G463" s="750"/>
    </row>
    <row r="464" spans="5:7" ht="20.100000000000001" customHeight="1" x14ac:dyDescent="0.2">
      <c r="E464" s="750"/>
      <c r="F464" s="750"/>
      <c r="G464" s="750"/>
    </row>
    <row r="465" spans="5:7" ht="20.100000000000001" customHeight="1" x14ac:dyDescent="0.2">
      <c r="E465" s="750"/>
      <c r="F465" s="750"/>
      <c r="G465" s="750"/>
    </row>
    <row r="466" spans="5:7" ht="20.100000000000001" customHeight="1" x14ac:dyDescent="0.2">
      <c r="E466" s="750"/>
      <c r="F466" s="750"/>
      <c r="G466" s="750"/>
    </row>
    <row r="467" spans="5:7" ht="20.100000000000001" customHeight="1" x14ac:dyDescent="0.2">
      <c r="E467" s="750"/>
      <c r="F467" s="750"/>
      <c r="G467" s="750"/>
    </row>
    <row r="468" spans="5:7" ht="20.100000000000001" customHeight="1" x14ac:dyDescent="0.2">
      <c r="E468" s="750"/>
      <c r="F468" s="750"/>
      <c r="G468" s="750"/>
    </row>
    <row r="469" spans="5:7" ht="20.100000000000001" customHeight="1" x14ac:dyDescent="0.2">
      <c r="E469" s="750"/>
      <c r="F469" s="750"/>
      <c r="G469" s="750"/>
    </row>
    <row r="470" spans="5:7" ht="20.100000000000001" customHeight="1" x14ac:dyDescent="0.2">
      <c r="E470" s="750"/>
      <c r="F470" s="750"/>
      <c r="G470" s="750"/>
    </row>
    <row r="471" spans="5:7" ht="20.100000000000001" customHeight="1" x14ac:dyDescent="0.2">
      <c r="E471" s="750"/>
      <c r="F471" s="750"/>
      <c r="G471" s="750"/>
    </row>
    <row r="472" spans="5:7" ht="20.100000000000001" customHeight="1" x14ac:dyDescent="0.2">
      <c r="E472" s="750"/>
      <c r="F472" s="750"/>
      <c r="G472" s="750"/>
    </row>
    <row r="473" spans="5:7" ht="20.100000000000001" customHeight="1" x14ac:dyDescent="0.2">
      <c r="E473" s="750"/>
      <c r="F473" s="750"/>
      <c r="G473" s="750"/>
    </row>
    <row r="474" spans="5:7" ht="20.100000000000001" customHeight="1" x14ac:dyDescent="0.2">
      <c r="E474" s="750"/>
      <c r="F474" s="750"/>
      <c r="G474" s="750"/>
    </row>
    <row r="475" spans="5:7" ht="20.100000000000001" customHeight="1" x14ac:dyDescent="0.2">
      <c r="E475" s="750"/>
      <c r="F475" s="750"/>
      <c r="G475" s="750"/>
    </row>
    <row r="476" spans="5:7" ht="20.100000000000001" customHeight="1" x14ac:dyDescent="0.2">
      <c r="E476" s="750"/>
      <c r="F476" s="750"/>
      <c r="G476" s="750"/>
    </row>
    <row r="477" spans="5:7" ht="20.100000000000001" customHeight="1" x14ac:dyDescent="0.2">
      <c r="E477" s="750"/>
      <c r="F477" s="750"/>
      <c r="G477" s="750"/>
    </row>
    <row r="478" spans="5:7" ht="20.100000000000001" customHeight="1" x14ac:dyDescent="0.2">
      <c r="E478" s="750"/>
      <c r="F478" s="750"/>
      <c r="G478" s="750"/>
    </row>
    <row r="479" spans="5:7" ht="20.100000000000001" customHeight="1" x14ac:dyDescent="0.2">
      <c r="E479" s="750"/>
      <c r="F479" s="750"/>
      <c r="G479" s="750"/>
    </row>
    <row r="480" spans="5:7" ht="20.100000000000001" customHeight="1" x14ac:dyDescent="0.2">
      <c r="E480" s="750"/>
      <c r="F480" s="750"/>
      <c r="G480" s="750"/>
    </row>
    <row r="481" spans="5:7" ht="20.100000000000001" customHeight="1" x14ac:dyDescent="0.2">
      <c r="E481" s="750"/>
      <c r="F481" s="750"/>
      <c r="G481" s="750"/>
    </row>
    <row r="482" spans="5:7" ht="20.100000000000001" customHeight="1" x14ac:dyDescent="0.2">
      <c r="E482" s="750"/>
      <c r="F482" s="750"/>
      <c r="G482" s="750"/>
    </row>
    <row r="483" spans="5:7" ht="20.100000000000001" customHeight="1" x14ac:dyDescent="0.2">
      <c r="E483" s="750"/>
      <c r="F483" s="750"/>
      <c r="G483" s="750"/>
    </row>
    <row r="484" spans="5:7" ht="20.100000000000001" customHeight="1" x14ac:dyDescent="0.2">
      <c r="E484" s="750"/>
      <c r="F484" s="750"/>
      <c r="G484" s="750"/>
    </row>
    <row r="485" spans="5:7" ht="20.100000000000001" customHeight="1" x14ac:dyDescent="0.2">
      <c r="E485" s="750"/>
      <c r="F485" s="750"/>
      <c r="G485" s="750"/>
    </row>
    <row r="486" spans="5:7" ht="20.100000000000001" customHeight="1" x14ac:dyDescent="0.2">
      <c r="E486" s="750"/>
      <c r="F486" s="750"/>
      <c r="G486" s="750"/>
    </row>
    <row r="487" spans="5:7" ht="20.100000000000001" customHeight="1" x14ac:dyDescent="0.2">
      <c r="E487" s="750"/>
      <c r="F487" s="750"/>
      <c r="G487" s="750"/>
    </row>
    <row r="488" spans="5:7" ht="20.100000000000001" customHeight="1" x14ac:dyDescent="0.2">
      <c r="E488" s="750"/>
      <c r="F488" s="750"/>
      <c r="G488" s="750"/>
    </row>
    <row r="489" spans="5:7" ht="20.100000000000001" customHeight="1" x14ac:dyDescent="0.2">
      <c r="E489" s="750"/>
      <c r="F489" s="750"/>
      <c r="G489" s="750"/>
    </row>
    <row r="490" spans="5:7" ht="20.100000000000001" customHeight="1" x14ac:dyDescent="0.2">
      <c r="E490" s="750"/>
      <c r="F490" s="750"/>
      <c r="G490" s="750"/>
    </row>
    <row r="491" spans="5:7" ht="20.100000000000001" customHeight="1" x14ac:dyDescent="0.2">
      <c r="E491" s="750"/>
      <c r="F491" s="750"/>
      <c r="G491" s="750"/>
    </row>
    <row r="492" spans="5:7" ht="20.100000000000001" customHeight="1" x14ac:dyDescent="0.2">
      <c r="E492" s="750"/>
      <c r="F492" s="750"/>
      <c r="G492" s="750"/>
    </row>
    <row r="493" spans="5:7" ht="20.100000000000001" customHeight="1" x14ac:dyDescent="0.2">
      <c r="E493" s="750"/>
      <c r="F493" s="750"/>
      <c r="G493" s="750"/>
    </row>
    <row r="494" spans="5:7" ht="20.100000000000001" customHeight="1" x14ac:dyDescent="0.2">
      <c r="E494" s="750"/>
      <c r="F494" s="750"/>
      <c r="G494" s="750"/>
    </row>
    <row r="495" spans="5:7" ht="20.100000000000001" customHeight="1" x14ac:dyDescent="0.2">
      <c r="E495" s="750"/>
      <c r="F495" s="750"/>
      <c r="G495" s="750"/>
    </row>
    <row r="496" spans="5:7" ht="20.100000000000001" customHeight="1" x14ac:dyDescent="0.2">
      <c r="E496" s="750"/>
      <c r="F496" s="750"/>
      <c r="G496" s="750"/>
    </row>
    <row r="497" spans="5:7" ht="20.100000000000001" customHeight="1" x14ac:dyDescent="0.2">
      <c r="E497" s="750"/>
      <c r="F497" s="750"/>
      <c r="G497" s="750"/>
    </row>
    <row r="498" spans="5:7" ht="20.100000000000001" customHeight="1" x14ac:dyDescent="0.2">
      <c r="E498" s="750"/>
      <c r="F498" s="750"/>
      <c r="G498" s="750"/>
    </row>
    <row r="499" spans="5:7" ht="20.100000000000001" customHeight="1" x14ac:dyDescent="0.2">
      <c r="E499" s="750"/>
      <c r="F499" s="750"/>
      <c r="G499" s="750"/>
    </row>
    <row r="500" spans="5:7" ht="20.100000000000001" customHeight="1" x14ac:dyDescent="0.2">
      <c r="E500" s="750"/>
      <c r="F500" s="750"/>
      <c r="G500" s="750"/>
    </row>
    <row r="501" spans="5:7" ht="20.100000000000001" customHeight="1" x14ac:dyDescent="0.2">
      <c r="E501" s="750"/>
      <c r="F501" s="750"/>
      <c r="G501" s="750"/>
    </row>
    <row r="502" spans="5:7" ht="20.100000000000001" customHeight="1" x14ac:dyDescent="0.2">
      <c r="E502" s="750"/>
      <c r="F502" s="750"/>
      <c r="G502" s="750"/>
    </row>
    <row r="503" spans="5:7" ht="20.100000000000001" customHeight="1" x14ac:dyDescent="0.2">
      <c r="E503" s="750"/>
      <c r="F503" s="750"/>
      <c r="G503" s="750"/>
    </row>
    <row r="504" spans="5:7" ht="20.100000000000001" customHeight="1" x14ac:dyDescent="0.2">
      <c r="E504" s="750"/>
      <c r="F504" s="750"/>
      <c r="G504" s="750"/>
    </row>
    <row r="505" spans="5:7" ht="20.100000000000001" customHeight="1" x14ac:dyDescent="0.2">
      <c r="E505" s="750"/>
      <c r="F505" s="750"/>
      <c r="G505" s="750"/>
    </row>
    <row r="506" spans="5:7" ht="20.100000000000001" customHeight="1" x14ac:dyDescent="0.2">
      <c r="E506" s="750"/>
      <c r="F506" s="750"/>
      <c r="G506" s="750"/>
    </row>
    <row r="507" spans="5:7" ht="20.100000000000001" customHeight="1" x14ac:dyDescent="0.2">
      <c r="E507" s="750"/>
      <c r="F507" s="750"/>
      <c r="G507" s="750"/>
    </row>
    <row r="508" spans="5:7" ht="20.100000000000001" customHeight="1" x14ac:dyDescent="0.2">
      <c r="E508" s="750"/>
      <c r="F508" s="750"/>
      <c r="G508" s="750"/>
    </row>
    <row r="509" spans="5:7" ht="20.100000000000001" customHeight="1" x14ac:dyDescent="0.2">
      <c r="E509" s="750"/>
      <c r="F509" s="750"/>
      <c r="G509" s="750"/>
    </row>
    <row r="510" spans="5:7" ht="20.100000000000001" customHeight="1" x14ac:dyDescent="0.2">
      <c r="E510" s="750"/>
      <c r="F510" s="750"/>
      <c r="G510" s="750"/>
    </row>
    <row r="511" spans="5:7" ht="20.100000000000001" customHeight="1" x14ac:dyDescent="0.2">
      <c r="E511" s="750"/>
      <c r="F511" s="750"/>
      <c r="G511" s="750"/>
    </row>
    <row r="512" spans="5:7" ht="20.100000000000001" customHeight="1" x14ac:dyDescent="0.2">
      <c r="E512" s="750"/>
      <c r="F512" s="750"/>
      <c r="G512" s="750"/>
    </row>
    <row r="513" spans="5:7" ht="20.100000000000001" customHeight="1" x14ac:dyDescent="0.2">
      <c r="E513" s="750"/>
      <c r="F513" s="750"/>
      <c r="G513" s="750"/>
    </row>
    <row r="514" spans="5:7" ht="20.100000000000001" customHeight="1" x14ac:dyDescent="0.2">
      <c r="E514" s="750"/>
      <c r="F514" s="750"/>
      <c r="G514" s="750"/>
    </row>
    <row r="515" spans="5:7" ht="20.100000000000001" customHeight="1" x14ac:dyDescent="0.2">
      <c r="E515" s="750"/>
      <c r="F515" s="750"/>
      <c r="G515" s="750"/>
    </row>
    <row r="516" spans="5:7" ht="20.100000000000001" customHeight="1" x14ac:dyDescent="0.2">
      <c r="E516" s="750"/>
      <c r="F516" s="750"/>
      <c r="G516" s="750"/>
    </row>
    <row r="517" spans="5:7" ht="20.100000000000001" customHeight="1" x14ac:dyDescent="0.2">
      <c r="E517" s="750"/>
      <c r="F517" s="750"/>
      <c r="G517" s="750"/>
    </row>
    <row r="518" spans="5:7" ht="20.100000000000001" customHeight="1" x14ac:dyDescent="0.2">
      <c r="E518" s="750"/>
      <c r="F518" s="750"/>
      <c r="G518" s="750"/>
    </row>
    <row r="519" spans="5:7" ht="20.100000000000001" customHeight="1" x14ac:dyDescent="0.2">
      <c r="E519" s="750"/>
      <c r="F519" s="750"/>
      <c r="G519" s="750"/>
    </row>
    <row r="520" spans="5:7" ht="20.100000000000001" customHeight="1" x14ac:dyDescent="0.2">
      <c r="E520" s="750"/>
      <c r="F520" s="750"/>
      <c r="G520" s="750"/>
    </row>
    <row r="521" spans="5:7" ht="20.100000000000001" customHeight="1" x14ac:dyDescent="0.2">
      <c r="E521" s="750"/>
      <c r="F521" s="750"/>
      <c r="G521" s="750"/>
    </row>
    <row r="522" spans="5:7" ht="20.100000000000001" customHeight="1" x14ac:dyDescent="0.2">
      <c r="E522" s="750"/>
      <c r="F522" s="750"/>
      <c r="G522" s="750"/>
    </row>
    <row r="523" spans="5:7" ht="20.100000000000001" customHeight="1" x14ac:dyDescent="0.2">
      <c r="E523" s="750"/>
      <c r="F523" s="750"/>
      <c r="G523" s="750"/>
    </row>
    <row r="524" spans="5:7" ht="20.100000000000001" customHeight="1" x14ac:dyDescent="0.2">
      <c r="E524" s="750"/>
      <c r="F524" s="750"/>
      <c r="G524" s="750"/>
    </row>
    <row r="525" spans="5:7" ht="20.100000000000001" customHeight="1" x14ac:dyDescent="0.2">
      <c r="E525" s="750"/>
      <c r="F525" s="750"/>
      <c r="G525" s="750"/>
    </row>
    <row r="526" spans="5:7" ht="20.100000000000001" customHeight="1" x14ac:dyDescent="0.2">
      <c r="E526" s="750"/>
      <c r="F526" s="750"/>
      <c r="G526" s="750"/>
    </row>
    <row r="527" spans="5:7" ht="20.100000000000001" customHeight="1" x14ac:dyDescent="0.2">
      <c r="E527" s="750"/>
      <c r="F527" s="750"/>
      <c r="G527" s="750"/>
    </row>
    <row r="528" spans="5:7" ht="20.100000000000001" customHeight="1" x14ac:dyDescent="0.2">
      <c r="E528" s="750"/>
      <c r="F528" s="750"/>
      <c r="G528" s="750"/>
    </row>
    <row r="529" spans="5:7" ht="20.100000000000001" customHeight="1" x14ac:dyDescent="0.2">
      <c r="E529" s="750"/>
      <c r="F529" s="750"/>
      <c r="G529" s="750"/>
    </row>
    <row r="530" spans="5:7" ht="20.100000000000001" customHeight="1" x14ac:dyDescent="0.2">
      <c r="E530" s="750"/>
      <c r="F530" s="750"/>
      <c r="G530" s="750"/>
    </row>
    <row r="531" spans="5:7" ht="20.100000000000001" customHeight="1" x14ac:dyDescent="0.2">
      <c r="E531" s="750"/>
      <c r="F531" s="750"/>
      <c r="G531" s="750"/>
    </row>
    <row r="532" spans="5:7" ht="20.100000000000001" customHeight="1" x14ac:dyDescent="0.2">
      <c r="E532" s="750"/>
      <c r="F532" s="750"/>
      <c r="G532" s="750"/>
    </row>
    <row r="533" spans="5:7" ht="20.100000000000001" customHeight="1" x14ac:dyDescent="0.2">
      <c r="E533" s="750"/>
      <c r="F533" s="750"/>
      <c r="G533" s="750"/>
    </row>
    <row r="534" spans="5:7" ht="20.100000000000001" customHeight="1" x14ac:dyDescent="0.2">
      <c r="E534" s="750"/>
      <c r="F534" s="750"/>
      <c r="G534" s="750"/>
    </row>
    <row r="535" spans="5:7" ht="20.100000000000001" customHeight="1" x14ac:dyDescent="0.2">
      <c r="E535" s="750"/>
      <c r="F535" s="750"/>
      <c r="G535" s="750"/>
    </row>
    <row r="536" spans="5:7" ht="20.100000000000001" customHeight="1" x14ac:dyDescent="0.2">
      <c r="E536" s="750"/>
      <c r="F536" s="750"/>
      <c r="G536" s="750"/>
    </row>
    <row r="537" spans="5:7" ht="20.100000000000001" customHeight="1" x14ac:dyDescent="0.2">
      <c r="E537" s="750"/>
      <c r="F537" s="750"/>
      <c r="G537" s="750"/>
    </row>
    <row r="538" spans="5:7" ht="20.100000000000001" customHeight="1" x14ac:dyDescent="0.2">
      <c r="E538" s="750"/>
      <c r="F538" s="750"/>
      <c r="G538" s="750"/>
    </row>
    <row r="539" spans="5:7" ht="20.100000000000001" customHeight="1" x14ac:dyDescent="0.2">
      <c r="E539" s="750"/>
      <c r="F539" s="750"/>
      <c r="G539" s="750"/>
    </row>
    <row r="540" spans="5:7" ht="20.100000000000001" customHeight="1" x14ac:dyDescent="0.2">
      <c r="E540" s="750"/>
      <c r="F540" s="750"/>
      <c r="G540" s="750"/>
    </row>
    <row r="541" spans="5:7" ht="20.100000000000001" customHeight="1" x14ac:dyDescent="0.2">
      <c r="E541" s="750"/>
      <c r="F541" s="750"/>
      <c r="G541" s="750"/>
    </row>
    <row r="542" spans="5:7" ht="20.100000000000001" customHeight="1" x14ac:dyDescent="0.2">
      <c r="E542" s="750"/>
      <c r="F542" s="750"/>
      <c r="G542" s="750"/>
    </row>
    <row r="543" spans="5:7" ht="20.100000000000001" customHeight="1" x14ac:dyDescent="0.2">
      <c r="E543" s="750"/>
      <c r="F543" s="750"/>
      <c r="G543" s="750"/>
    </row>
    <row r="544" spans="5:7" ht="20.100000000000001" customHeight="1" x14ac:dyDescent="0.2">
      <c r="E544" s="750"/>
      <c r="F544" s="750"/>
      <c r="G544" s="750"/>
    </row>
    <row r="545" spans="5:7" ht="20.100000000000001" customHeight="1" x14ac:dyDescent="0.2">
      <c r="E545" s="750"/>
      <c r="F545" s="750"/>
      <c r="G545" s="750"/>
    </row>
    <row r="546" spans="5:7" ht="20.100000000000001" customHeight="1" x14ac:dyDescent="0.2">
      <c r="E546" s="750"/>
      <c r="F546" s="750"/>
      <c r="G546" s="750"/>
    </row>
    <row r="547" spans="5:7" ht="20.100000000000001" customHeight="1" x14ac:dyDescent="0.2">
      <c r="E547" s="750"/>
      <c r="F547" s="750"/>
      <c r="G547" s="750"/>
    </row>
    <row r="548" spans="5:7" ht="20.100000000000001" customHeight="1" x14ac:dyDescent="0.2">
      <c r="E548" s="750"/>
      <c r="F548" s="750"/>
      <c r="G548" s="750"/>
    </row>
    <row r="549" spans="5:7" ht="20.100000000000001" customHeight="1" x14ac:dyDescent="0.2">
      <c r="E549" s="750"/>
      <c r="F549" s="750"/>
      <c r="G549" s="750"/>
    </row>
    <row r="550" spans="5:7" ht="20.100000000000001" customHeight="1" x14ac:dyDescent="0.2">
      <c r="E550" s="750"/>
      <c r="F550" s="750"/>
      <c r="G550" s="750"/>
    </row>
    <row r="551" spans="5:7" ht="20.100000000000001" customHeight="1" x14ac:dyDescent="0.2">
      <c r="E551" s="750"/>
      <c r="F551" s="750"/>
      <c r="G551" s="750"/>
    </row>
    <row r="552" spans="5:7" ht="20.100000000000001" customHeight="1" x14ac:dyDescent="0.2">
      <c r="E552" s="750"/>
      <c r="F552" s="750"/>
      <c r="G552" s="750"/>
    </row>
    <row r="553" spans="5:7" ht="20.100000000000001" customHeight="1" x14ac:dyDescent="0.2">
      <c r="E553" s="750"/>
      <c r="F553" s="750"/>
      <c r="G553" s="750"/>
    </row>
    <row r="554" spans="5:7" ht="20.100000000000001" customHeight="1" x14ac:dyDescent="0.2">
      <c r="E554" s="750"/>
      <c r="F554" s="750"/>
      <c r="G554" s="750"/>
    </row>
    <row r="555" spans="5:7" ht="20.100000000000001" customHeight="1" x14ac:dyDescent="0.2">
      <c r="E555" s="750"/>
      <c r="F555" s="750"/>
      <c r="G555" s="750"/>
    </row>
    <row r="556" spans="5:7" ht="20.100000000000001" customHeight="1" x14ac:dyDescent="0.2">
      <c r="E556" s="750"/>
      <c r="F556" s="750"/>
      <c r="G556" s="750"/>
    </row>
    <row r="557" spans="5:7" ht="20.100000000000001" customHeight="1" x14ac:dyDescent="0.2">
      <c r="E557" s="750"/>
      <c r="F557" s="750"/>
      <c r="G557" s="750"/>
    </row>
    <row r="558" spans="5:7" ht="20.100000000000001" customHeight="1" x14ac:dyDescent="0.2">
      <c r="E558" s="750"/>
      <c r="F558" s="750"/>
      <c r="G558" s="750"/>
    </row>
    <row r="559" spans="5:7" ht="20.100000000000001" customHeight="1" x14ac:dyDescent="0.2">
      <c r="E559" s="750"/>
      <c r="F559" s="750"/>
      <c r="G559" s="750"/>
    </row>
    <row r="560" spans="5:7" ht="20.100000000000001" customHeight="1" x14ac:dyDescent="0.2">
      <c r="E560" s="750"/>
      <c r="F560" s="750"/>
      <c r="G560" s="750"/>
    </row>
    <row r="561" spans="5:7" ht="20.100000000000001" customHeight="1" x14ac:dyDescent="0.2">
      <c r="E561" s="750"/>
      <c r="F561" s="750"/>
      <c r="G561" s="750"/>
    </row>
    <row r="562" spans="5:7" ht="20.100000000000001" customHeight="1" x14ac:dyDescent="0.2">
      <c r="E562" s="750"/>
      <c r="F562" s="750"/>
      <c r="G562" s="750"/>
    </row>
    <row r="563" spans="5:7" ht="20.100000000000001" customHeight="1" x14ac:dyDescent="0.2">
      <c r="E563" s="750"/>
      <c r="F563" s="750"/>
      <c r="G563" s="750"/>
    </row>
    <row r="564" spans="5:7" ht="20.100000000000001" customHeight="1" x14ac:dyDescent="0.2">
      <c r="E564" s="750"/>
      <c r="F564" s="750"/>
      <c r="G564" s="750"/>
    </row>
    <row r="565" spans="5:7" ht="20.100000000000001" customHeight="1" x14ac:dyDescent="0.2">
      <c r="E565" s="750"/>
      <c r="F565" s="750"/>
      <c r="G565" s="750"/>
    </row>
    <row r="566" spans="5:7" ht="20.100000000000001" customHeight="1" x14ac:dyDescent="0.2">
      <c r="E566" s="750"/>
      <c r="F566" s="750"/>
      <c r="G566" s="750"/>
    </row>
    <row r="567" spans="5:7" ht="20.100000000000001" customHeight="1" x14ac:dyDescent="0.2">
      <c r="E567" s="750"/>
      <c r="F567" s="750"/>
      <c r="G567" s="750"/>
    </row>
    <row r="568" spans="5:7" ht="20.100000000000001" customHeight="1" x14ac:dyDescent="0.2">
      <c r="E568" s="750"/>
      <c r="F568" s="750"/>
      <c r="G568" s="750"/>
    </row>
    <row r="569" spans="5:7" ht="20.100000000000001" customHeight="1" x14ac:dyDescent="0.2">
      <c r="E569" s="750"/>
      <c r="F569" s="750"/>
      <c r="G569" s="750"/>
    </row>
    <row r="570" spans="5:7" ht="20.100000000000001" customHeight="1" x14ac:dyDescent="0.2">
      <c r="E570" s="750"/>
      <c r="F570" s="750"/>
      <c r="G570" s="750"/>
    </row>
    <row r="571" spans="5:7" ht="20.100000000000001" customHeight="1" x14ac:dyDescent="0.2">
      <c r="E571" s="750"/>
      <c r="F571" s="750"/>
      <c r="G571" s="750"/>
    </row>
    <row r="572" spans="5:7" ht="20.100000000000001" customHeight="1" x14ac:dyDescent="0.2">
      <c r="E572" s="750"/>
      <c r="F572" s="750"/>
      <c r="G572" s="750"/>
    </row>
    <row r="573" spans="5:7" ht="20.100000000000001" customHeight="1" x14ac:dyDescent="0.2">
      <c r="E573" s="750"/>
      <c r="F573" s="750"/>
      <c r="G573" s="750"/>
    </row>
    <row r="574" spans="5:7" ht="20.100000000000001" customHeight="1" x14ac:dyDescent="0.2">
      <c r="E574" s="750"/>
      <c r="F574" s="750"/>
      <c r="G574" s="750"/>
    </row>
    <row r="575" spans="5:7" ht="20.100000000000001" customHeight="1" x14ac:dyDescent="0.2">
      <c r="E575" s="750"/>
      <c r="F575" s="750"/>
      <c r="G575" s="750"/>
    </row>
    <row r="576" spans="5:7" ht="20.100000000000001" customHeight="1" x14ac:dyDescent="0.2">
      <c r="E576" s="750"/>
      <c r="F576" s="750"/>
      <c r="G576" s="750"/>
    </row>
    <row r="577" spans="5:7" ht="20.100000000000001" customHeight="1" x14ac:dyDescent="0.2">
      <c r="E577" s="750"/>
      <c r="F577" s="750"/>
      <c r="G577" s="750"/>
    </row>
    <row r="578" spans="5:7" ht="20.100000000000001" customHeight="1" x14ac:dyDescent="0.2">
      <c r="E578" s="750"/>
      <c r="F578" s="750"/>
      <c r="G578" s="750"/>
    </row>
    <row r="579" spans="5:7" ht="20.100000000000001" customHeight="1" x14ac:dyDescent="0.2">
      <c r="E579" s="750"/>
      <c r="F579" s="750"/>
      <c r="G579" s="750"/>
    </row>
    <row r="580" spans="5:7" ht="20.100000000000001" customHeight="1" x14ac:dyDescent="0.2">
      <c r="E580" s="750"/>
      <c r="F580" s="750"/>
      <c r="G580" s="750"/>
    </row>
    <row r="581" spans="5:7" ht="20.100000000000001" customHeight="1" x14ac:dyDescent="0.2">
      <c r="E581" s="750"/>
      <c r="F581" s="750"/>
      <c r="G581" s="750"/>
    </row>
    <row r="582" spans="5:7" ht="20.100000000000001" customHeight="1" x14ac:dyDescent="0.2">
      <c r="E582" s="750"/>
      <c r="F582" s="750"/>
      <c r="G582" s="750"/>
    </row>
    <row r="583" spans="5:7" ht="20.100000000000001" customHeight="1" x14ac:dyDescent="0.2">
      <c r="E583" s="750"/>
      <c r="F583" s="750"/>
      <c r="G583" s="750"/>
    </row>
    <row r="584" spans="5:7" ht="20.100000000000001" customHeight="1" x14ac:dyDescent="0.2">
      <c r="E584" s="750"/>
      <c r="F584" s="750"/>
      <c r="G584" s="750"/>
    </row>
    <row r="585" spans="5:7" ht="20.100000000000001" customHeight="1" x14ac:dyDescent="0.2">
      <c r="E585" s="750"/>
      <c r="F585" s="750"/>
      <c r="G585" s="750"/>
    </row>
    <row r="586" spans="5:7" ht="20.100000000000001" customHeight="1" x14ac:dyDescent="0.2">
      <c r="E586" s="750"/>
      <c r="F586" s="750"/>
      <c r="G586" s="750"/>
    </row>
    <row r="587" spans="5:7" ht="20.100000000000001" customHeight="1" x14ac:dyDescent="0.2">
      <c r="E587" s="750"/>
      <c r="F587" s="750"/>
      <c r="G587" s="750"/>
    </row>
    <row r="588" spans="5:7" ht="20.100000000000001" customHeight="1" x14ac:dyDescent="0.2">
      <c r="E588" s="750"/>
      <c r="F588" s="750"/>
      <c r="G588" s="750"/>
    </row>
    <row r="589" spans="5:7" ht="20.100000000000001" customHeight="1" x14ac:dyDescent="0.2">
      <c r="E589" s="750"/>
      <c r="F589" s="750"/>
      <c r="G589" s="750"/>
    </row>
    <row r="590" spans="5:7" ht="20.100000000000001" customHeight="1" x14ac:dyDescent="0.2">
      <c r="E590" s="750"/>
      <c r="F590" s="750"/>
      <c r="G590" s="750"/>
    </row>
  </sheetData>
  <mergeCells count="36">
    <mergeCell ref="A3:A5"/>
    <mergeCell ref="B3:D3"/>
    <mergeCell ref="E3:G3"/>
    <mergeCell ref="B4:B5"/>
    <mergeCell ref="C4:D4"/>
    <mergeCell ref="E4:E5"/>
    <mergeCell ref="F4:G4"/>
    <mergeCell ref="A58:G58"/>
    <mergeCell ref="A61:A63"/>
    <mergeCell ref="B61:D61"/>
    <mergeCell ref="E61:G61"/>
    <mergeCell ref="B62:B63"/>
    <mergeCell ref="C62:D62"/>
    <mergeCell ref="E62:E63"/>
    <mergeCell ref="F62:G62"/>
    <mergeCell ref="A115:G115"/>
    <mergeCell ref="A119:A121"/>
    <mergeCell ref="B119:D119"/>
    <mergeCell ref="E119:G119"/>
    <mergeCell ref="B120:B121"/>
    <mergeCell ref="C120:D120"/>
    <mergeCell ref="E120:E121"/>
    <mergeCell ref="F120:G120"/>
    <mergeCell ref="A233:G233"/>
    <mergeCell ref="A234:M234"/>
    <mergeCell ref="A235:M235"/>
    <mergeCell ref="A174:G174"/>
    <mergeCell ref="A175:M175"/>
    <mergeCell ref="A176:M176"/>
    <mergeCell ref="A179:A181"/>
    <mergeCell ref="B179:D179"/>
    <mergeCell ref="E179:G179"/>
    <mergeCell ref="B180:B181"/>
    <mergeCell ref="C180:D180"/>
    <mergeCell ref="E180:E181"/>
    <mergeCell ref="F180:G180"/>
  </mergeCells>
  <pageMargins left="0.78740157480314965" right="0.19685039370078741"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3" manualBreakCount="3">
    <brk id="58" max="16383" man="1"/>
    <brk id="116" max="16383" man="1"/>
    <brk id="176" max="16383" man="1"/>
  </rowBreaks>
  <colBreaks count="1" manualBreakCount="1">
    <brk id="7"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9">
    <tabColor rgb="FF00B0F0"/>
  </sheetPr>
  <dimension ref="A9:J20"/>
  <sheetViews>
    <sheetView showGridLines="0" zoomScaleNormal="100" zoomScaleSheetLayoutView="75" workbookViewId="0"/>
  </sheetViews>
  <sheetFormatPr defaultColWidth="9.7109375" defaultRowHeight="39.950000000000003" customHeight="1" x14ac:dyDescent="0.2"/>
  <cols>
    <col min="1" max="16384" width="9.7109375" style="706"/>
  </cols>
  <sheetData>
    <row r="9" spans="1:10" ht="39.950000000000003" customHeight="1" x14ac:dyDescent="0.2">
      <c r="A9" s="1436" t="s">
        <v>611</v>
      </c>
      <c r="B9" s="1436"/>
      <c r="C9" s="1436"/>
      <c r="D9" s="1436"/>
      <c r="E9" s="1436"/>
      <c r="F9" s="1436"/>
      <c r="G9" s="1436"/>
      <c r="H9" s="1436"/>
      <c r="I9" s="1436"/>
      <c r="J9" s="1436"/>
    </row>
    <row r="10" spans="1:10" ht="39.950000000000003" customHeight="1" x14ac:dyDescent="0.2">
      <c r="A10" s="1436"/>
      <c r="B10" s="1436"/>
      <c r="C10" s="1436"/>
      <c r="D10" s="1436"/>
      <c r="E10" s="1436"/>
      <c r="F10" s="1436"/>
      <c r="G10" s="1436"/>
      <c r="H10" s="1436"/>
      <c r="I10" s="1436"/>
      <c r="J10" s="1436"/>
    </row>
    <row r="11" spans="1:10" ht="39.950000000000003" customHeight="1" x14ac:dyDescent="0.2">
      <c r="A11" s="1436"/>
      <c r="B11" s="1436"/>
      <c r="C11" s="1436"/>
      <c r="D11" s="1436"/>
      <c r="E11" s="1436"/>
      <c r="F11" s="1436"/>
      <c r="G11" s="1436"/>
      <c r="H11" s="1436"/>
      <c r="I11" s="1436"/>
      <c r="J11" s="1436"/>
    </row>
    <row r="20" spans="2:8" ht="39.950000000000003" customHeight="1" x14ac:dyDescent="0.2">
      <c r="B20" s="751"/>
      <c r="C20" s="751"/>
      <c r="D20" s="751"/>
      <c r="E20" s="751"/>
      <c r="F20" s="751"/>
      <c r="G20" s="751"/>
      <c r="H20" s="7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0">
    <tabColor rgb="FF92D050"/>
  </sheetPr>
  <dimension ref="A1:IB59"/>
  <sheetViews>
    <sheetView showGridLines="0" zoomScaleNormal="100" zoomScaleSheetLayoutView="75" workbookViewId="0"/>
  </sheetViews>
  <sheetFormatPr defaultRowHeight="20.100000000000001" customHeight="1" x14ac:dyDescent="0.2"/>
  <cols>
    <col min="1" max="1" width="30.7109375" style="706" customWidth="1"/>
    <col min="2" max="7" width="22.7109375" style="706" customWidth="1"/>
    <col min="8" max="8" width="9.28515625" style="706" customWidth="1"/>
    <col min="9" max="246" width="9.140625" style="706"/>
    <col min="247" max="247" width="26.7109375" style="706" customWidth="1"/>
    <col min="248" max="253" width="21.7109375" style="706" customWidth="1"/>
    <col min="254" max="254" width="9.28515625" style="706" customWidth="1"/>
    <col min="255" max="502" width="9.140625" style="706"/>
    <col min="503" max="503" width="26.7109375" style="706" customWidth="1"/>
    <col min="504" max="509" width="21.7109375" style="706" customWidth="1"/>
    <col min="510" max="510" width="9.28515625" style="706" customWidth="1"/>
    <col min="511" max="758" width="9.140625" style="706"/>
    <col min="759" max="759" width="26.7109375" style="706" customWidth="1"/>
    <col min="760" max="765" width="21.7109375" style="706" customWidth="1"/>
    <col min="766" max="766" width="9.28515625" style="706" customWidth="1"/>
    <col min="767" max="1014" width="9.140625" style="706"/>
    <col min="1015" max="1015" width="26.7109375" style="706" customWidth="1"/>
    <col min="1016" max="1021" width="21.7109375" style="706" customWidth="1"/>
    <col min="1022" max="1022" width="9.28515625" style="706" customWidth="1"/>
    <col min="1023" max="1270" width="9.140625" style="706"/>
    <col min="1271" max="1271" width="26.7109375" style="706" customWidth="1"/>
    <col min="1272" max="1277" width="21.7109375" style="706" customWidth="1"/>
    <col min="1278" max="1278" width="9.28515625" style="706" customWidth="1"/>
    <col min="1279" max="1526" width="9.140625" style="706"/>
    <col min="1527" max="1527" width="26.7109375" style="706" customWidth="1"/>
    <col min="1528" max="1533" width="21.7109375" style="706" customWidth="1"/>
    <col min="1534" max="1534" width="9.28515625" style="706" customWidth="1"/>
    <col min="1535" max="1782" width="9.140625" style="706"/>
    <col min="1783" max="1783" width="26.7109375" style="706" customWidth="1"/>
    <col min="1784" max="1789" width="21.7109375" style="706" customWidth="1"/>
    <col min="1790" max="1790" width="9.28515625" style="706" customWidth="1"/>
    <col min="1791" max="2038" width="9.140625" style="706"/>
    <col min="2039" max="2039" width="26.7109375" style="706" customWidth="1"/>
    <col min="2040" max="2045" width="21.7109375" style="706" customWidth="1"/>
    <col min="2046" max="2046" width="9.28515625" style="706" customWidth="1"/>
    <col min="2047" max="2294" width="9.140625" style="706"/>
    <col min="2295" max="2295" width="26.7109375" style="706" customWidth="1"/>
    <col min="2296" max="2301" width="21.7109375" style="706" customWidth="1"/>
    <col min="2302" max="2302" width="9.28515625" style="706" customWidth="1"/>
    <col min="2303" max="2550" width="9.140625" style="706"/>
    <col min="2551" max="2551" width="26.7109375" style="706" customWidth="1"/>
    <col min="2552" max="2557" width="21.7109375" style="706" customWidth="1"/>
    <col min="2558" max="2558" width="9.28515625" style="706" customWidth="1"/>
    <col min="2559" max="2806" width="9.140625" style="706"/>
    <col min="2807" max="2807" width="26.7109375" style="706" customWidth="1"/>
    <col min="2808" max="2813" width="21.7109375" style="706" customWidth="1"/>
    <col min="2814" max="2814" width="9.28515625" style="706" customWidth="1"/>
    <col min="2815" max="3062" width="9.140625" style="706"/>
    <col min="3063" max="3063" width="26.7109375" style="706" customWidth="1"/>
    <col min="3064" max="3069" width="21.7109375" style="706" customWidth="1"/>
    <col min="3070" max="3070" width="9.28515625" style="706" customWidth="1"/>
    <col min="3071" max="3318" width="9.140625" style="706"/>
    <col min="3319" max="3319" width="26.7109375" style="706" customWidth="1"/>
    <col min="3320" max="3325" width="21.7109375" style="706" customWidth="1"/>
    <col min="3326" max="3326" width="9.28515625" style="706" customWidth="1"/>
    <col min="3327" max="3574" width="9.140625" style="706"/>
    <col min="3575" max="3575" width="26.7109375" style="706" customWidth="1"/>
    <col min="3576" max="3581" width="21.7109375" style="706" customWidth="1"/>
    <col min="3582" max="3582" width="9.28515625" style="706" customWidth="1"/>
    <col min="3583" max="3830" width="9.140625" style="706"/>
    <col min="3831" max="3831" width="26.7109375" style="706" customWidth="1"/>
    <col min="3832" max="3837" width="21.7109375" style="706" customWidth="1"/>
    <col min="3838" max="3838" width="9.28515625" style="706" customWidth="1"/>
    <col min="3839" max="4086" width="9.140625" style="706"/>
    <col min="4087" max="4087" width="26.7109375" style="706" customWidth="1"/>
    <col min="4088" max="4093" width="21.7109375" style="706" customWidth="1"/>
    <col min="4094" max="4094" width="9.28515625" style="706" customWidth="1"/>
    <col min="4095" max="4342" width="9.140625" style="706"/>
    <col min="4343" max="4343" width="26.7109375" style="706" customWidth="1"/>
    <col min="4344" max="4349" width="21.7109375" style="706" customWidth="1"/>
    <col min="4350" max="4350" width="9.28515625" style="706" customWidth="1"/>
    <col min="4351" max="4598" width="9.140625" style="706"/>
    <col min="4599" max="4599" width="26.7109375" style="706" customWidth="1"/>
    <col min="4600" max="4605" width="21.7109375" style="706" customWidth="1"/>
    <col min="4606" max="4606" width="9.28515625" style="706" customWidth="1"/>
    <col min="4607" max="4854" width="9.140625" style="706"/>
    <col min="4855" max="4855" width="26.7109375" style="706" customWidth="1"/>
    <col min="4856" max="4861" width="21.7109375" style="706" customWidth="1"/>
    <col min="4862" max="4862" width="9.28515625" style="706" customWidth="1"/>
    <col min="4863" max="5110" width="9.140625" style="706"/>
    <col min="5111" max="5111" width="26.7109375" style="706" customWidth="1"/>
    <col min="5112" max="5117" width="21.7109375" style="706" customWidth="1"/>
    <col min="5118" max="5118" width="9.28515625" style="706" customWidth="1"/>
    <col min="5119" max="5366" width="9.140625" style="706"/>
    <col min="5367" max="5367" width="26.7109375" style="706" customWidth="1"/>
    <col min="5368" max="5373" width="21.7109375" style="706" customWidth="1"/>
    <col min="5374" max="5374" width="9.28515625" style="706" customWidth="1"/>
    <col min="5375" max="5622" width="9.140625" style="706"/>
    <col min="5623" max="5623" width="26.7109375" style="706" customWidth="1"/>
    <col min="5624" max="5629" width="21.7109375" style="706" customWidth="1"/>
    <col min="5630" max="5630" width="9.28515625" style="706" customWidth="1"/>
    <col min="5631" max="5878" width="9.140625" style="706"/>
    <col min="5879" max="5879" width="26.7109375" style="706" customWidth="1"/>
    <col min="5880" max="5885" width="21.7109375" style="706" customWidth="1"/>
    <col min="5886" max="5886" width="9.28515625" style="706" customWidth="1"/>
    <col min="5887" max="6134" width="9.140625" style="706"/>
    <col min="6135" max="6135" width="26.7109375" style="706" customWidth="1"/>
    <col min="6136" max="6141" width="21.7109375" style="706" customWidth="1"/>
    <col min="6142" max="6142" width="9.28515625" style="706" customWidth="1"/>
    <col min="6143" max="6390" width="9.140625" style="706"/>
    <col min="6391" max="6391" width="26.7109375" style="706" customWidth="1"/>
    <col min="6392" max="6397" width="21.7109375" style="706" customWidth="1"/>
    <col min="6398" max="6398" width="9.28515625" style="706" customWidth="1"/>
    <col min="6399" max="6646" width="9.140625" style="706"/>
    <col min="6647" max="6647" width="26.7109375" style="706" customWidth="1"/>
    <col min="6648" max="6653" width="21.7109375" style="706" customWidth="1"/>
    <col min="6654" max="6654" width="9.28515625" style="706" customWidth="1"/>
    <col min="6655" max="6902" width="9.140625" style="706"/>
    <col min="6903" max="6903" width="26.7109375" style="706" customWidth="1"/>
    <col min="6904" max="6909" width="21.7109375" style="706" customWidth="1"/>
    <col min="6910" max="6910" width="9.28515625" style="706" customWidth="1"/>
    <col min="6911" max="7158" width="9.140625" style="706"/>
    <col min="7159" max="7159" width="26.7109375" style="706" customWidth="1"/>
    <col min="7160" max="7165" width="21.7109375" style="706" customWidth="1"/>
    <col min="7166" max="7166" width="9.28515625" style="706" customWidth="1"/>
    <col min="7167" max="7414" width="9.140625" style="706"/>
    <col min="7415" max="7415" width="26.7109375" style="706" customWidth="1"/>
    <col min="7416" max="7421" width="21.7109375" style="706" customWidth="1"/>
    <col min="7422" max="7422" width="9.28515625" style="706" customWidth="1"/>
    <col min="7423" max="7670" width="9.140625" style="706"/>
    <col min="7671" max="7671" width="26.7109375" style="706" customWidth="1"/>
    <col min="7672" max="7677" width="21.7109375" style="706" customWidth="1"/>
    <col min="7678" max="7678" width="9.28515625" style="706" customWidth="1"/>
    <col min="7679" max="7926" width="9.140625" style="706"/>
    <col min="7927" max="7927" width="26.7109375" style="706" customWidth="1"/>
    <col min="7928" max="7933" width="21.7109375" style="706" customWidth="1"/>
    <col min="7934" max="7934" width="9.28515625" style="706" customWidth="1"/>
    <col min="7935" max="8182" width="9.140625" style="706"/>
    <col min="8183" max="8183" width="26.7109375" style="706" customWidth="1"/>
    <col min="8184" max="8189" width="21.7109375" style="706" customWidth="1"/>
    <col min="8190" max="8190" width="9.28515625" style="706" customWidth="1"/>
    <col min="8191" max="8438" width="9.140625" style="706"/>
    <col min="8439" max="8439" width="26.7109375" style="706" customWidth="1"/>
    <col min="8440" max="8445" width="21.7109375" style="706" customWidth="1"/>
    <col min="8446" max="8446" width="9.28515625" style="706" customWidth="1"/>
    <col min="8447" max="8694" width="9.140625" style="706"/>
    <col min="8695" max="8695" width="26.7109375" style="706" customWidth="1"/>
    <col min="8696" max="8701" width="21.7109375" style="706" customWidth="1"/>
    <col min="8702" max="8702" width="9.28515625" style="706" customWidth="1"/>
    <col min="8703" max="8950" width="9.140625" style="706"/>
    <col min="8951" max="8951" width="26.7109375" style="706" customWidth="1"/>
    <col min="8952" max="8957" width="21.7109375" style="706" customWidth="1"/>
    <col min="8958" max="8958" width="9.28515625" style="706" customWidth="1"/>
    <col min="8959" max="9206" width="9.140625" style="706"/>
    <col min="9207" max="9207" width="26.7109375" style="706" customWidth="1"/>
    <col min="9208" max="9213" width="21.7109375" style="706" customWidth="1"/>
    <col min="9214" max="9214" width="9.28515625" style="706" customWidth="1"/>
    <col min="9215" max="9462" width="9.140625" style="706"/>
    <col min="9463" max="9463" width="26.7109375" style="706" customWidth="1"/>
    <col min="9464" max="9469" width="21.7109375" style="706" customWidth="1"/>
    <col min="9470" max="9470" width="9.28515625" style="706" customWidth="1"/>
    <col min="9471" max="9718" width="9.140625" style="706"/>
    <col min="9719" max="9719" width="26.7109375" style="706" customWidth="1"/>
    <col min="9720" max="9725" width="21.7109375" style="706" customWidth="1"/>
    <col min="9726" max="9726" width="9.28515625" style="706" customWidth="1"/>
    <col min="9727" max="9974" width="9.140625" style="706"/>
    <col min="9975" max="9975" width="26.7109375" style="706" customWidth="1"/>
    <col min="9976" max="9981" width="21.7109375" style="706" customWidth="1"/>
    <col min="9982" max="9982" width="9.28515625" style="706" customWidth="1"/>
    <col min="9983" max="10230" width="9.140625" style="706"/>
    <col min="10231" max="10231" width="26.7109375" style="706" customWidth="1"/>
    <col min="10232" max="10237" width="21.7109375" style="706" customWidth="1"/>
    <col min="10238" max="10238" width="9.28515625" style="706" customWidth="1"/>
    <col min="10239" max="10486" width="9.140625" style="706"/>
    <col min="10487" max="10487" width="26.7109375" style="706" customWidth="1"/>
    <col min="10488" max="10493" width="21.7109375" style="706" customWidth="1"/>
    <col min="10494" max="10494" width="9.28515625" style="706" customWidth="1"/>
    <col min="10495" max="10742" width="9.140625" style="706"/>
    <col min="10743" max="10743" width="26.7109375" style="706" customWidth="1"/>
    <col min="10744" max="10749" width="21.7109375" style="706" customWidth="1"/>
    <col min="10750" max="10750" width="9.28515625" style="706" customWidth="1"/>
    <col min="10751" max="10998" width="9.140625" style="706"/>
    <col min="10999" max="10999" width="26.7109375" style="706" customWidth="1"/>
    <col min="11000" max="11005" width="21.7109375" style="706" customWidth="1"/>
    <col min="11006" max="11006" width="9.28515625" style="706" customWidth="1"/>
    <col min="11007" max="11254" width="9.140625" style="706"/>
    <col min="11255" max="11255" width="26.7109375" style="706" customWidth="1"/>
    <col min="11256" max="11261" width="21.7109375" style="706" customWidth="1"/>
    <col min="11262" max="11262" width="9.28515625" style="706" customWidth="1"/>
    <col min="11263" max="11510" width="9.140625" style="706"/>
    <col min="11511" max="11511" width="26.7109375" style="706" customWidth="1"/>
    <col min="11512" max="11517" width="21.7109375" style="706" customWidth="1"/>
    <col min="11518" max="11518" width="9.28515625" style="706" customWidth="1"/>
    <col min="11519" max="11766" width="9.140625" style="706"/>
    <col min="11767" max="11767" width="26.7109375" style="706" customWidth="1"/>
    <col min="11768" max="11773" width="21.7109375" style="706" customWidth="1"/>
    <col min="11774" max="11774" width="9.28515625" style="706" customWidth="1"/>
    <col min="11775" max="12022" width="9.140625" style="706"/>
    <col min="12023" max="12023" width="26.7109375" style="706" customWidth="1"/>
    <col min="12024" max="12029" width="21.7109375" style="706" customWidth="1"/>
    <col min="12030" max="12030" width="9.28515625" style="706" customWidth="1"/>
    <col min="12031" max="12278" width="9.140625" style="706"/>
    <col min="12279" max="12279" width="26.7109375" style="706" customWidth="1"/>
    <col min="12280" max="12285" width="21.7109375" style="706" customWidth="1"/>
    <col min="12286" max="12286" width="9.28515625" style="706" customWidth="1"/>
    <col min="12287" max="12534" width="9.140625" style="706"/>
    <col min="12535" max="12535" width="26.7109375" style="706" customWidth="1"/>
    <col min="12536" max="12541" width="21.7109375" style="706" customWidth="1"/>
    <col min="12542" max="12542" width="9.28515625" style="706" customWidth="1"/>
    <col min="12543" max="12790" width="9.140625" style="706"/>
    <col min="12791" max="12791" width="26.7109375" style="706" customWidth="1"/>
    <col min="12792" max="12797" width="21.7109375" style="706" customWidth="1"/>
    <col min="12798" max="12798" width="9.28515625" style="706" customWidth="1"/>
    <col min="12799" max="13046" width="9.140625" style="706"/>
    <col min="13047" max="13047" width="26.7109375" style="706" customWidth="1"/>
    <col min="13048" max="13053" width="21.7109375" style="706" customWidth="1"/>
    <col min="13054" max="13054" width="9.28515625" style="706" customWidth="1"/>
    <col min="13055" max="13302" width="9.140625" style="706"/>
    <col min="13303" max="13303" width="26.7109375" style="706" customWidth="1"/>
    <col min="13304" max="13309" width="21.7109375" style="706" customWidth="1"/>
    <col min="13310" max="13310" width="9.28515625" style="706" customWidth="1"/>
    <col min="13311" max="13558" width="9.140625" style="706"/>
    <col min="13559" max="13559" width="26.7109375" style="706" customWidth="1"/>
    <col min="13560" max="13565" width="21.7109375" style="706" customWidth="1"/>
    <col min="13566" max="13566" width="9.28515625" style="706" customWidth="1"/>
    <col min="13567" max="13814" width="9.140625" style="706"/>
    <col min="13815" max="13815" width="26.7109375" style="706" customWidth="1"/>
    <col min="13816" max="13821" width="21.7109375" style="706" customWidth="1"/>
    <col min="13822" max="13822" width="9.28515625" style="706" customWidth="1"/>
    <col min="13823" max="14070" width="9.140625" style="706"/>
    <col min="14071" max="14071" width="26.7109375" style="706" customWidth="1"/>
    <col min="14072" max="14077" width="21.7109375" style="706" customWidth="1"/>
    <col min="14078" max="14078" width="9.28515625" style="706" customWidth="1"/>
    <col min="14079" max="14326" width="9.140625" style="706"/>
    <col min="14327" max="14327" width="26.7109375" style="706" customWidth="1"/>
    <col min="14328" max="14333" width="21.7109375" style="706" customWidth="1"/>
    <col min="14334" max="14334" width="9.28515625" style="706" customWidth="1"/>
    <col min="14335" max="14582" width="9.140625" style="706"/>
    <col min="14583" max="14583" width="26.7109375" style="706" customWidth="1"/>
    <col min="14584" max="14589" width="21.7109375" style="706" customWidth="1"/>
    <col min="14590" max="14590" width="9.28515625" style="706" customWidth="1"/>
    <col min="14591" max="14838" width="9.140625" style="706"/>
    <col min="14839" max="14839" width="26.7109375" style="706" customWidth="1"/>
    <col min="14840" max="14845" width="21.7109375" style="706" customWidth="1"/>
    <col min="14846" max="14846" width="9.28515625" style="706" customWidth="1"/>
    <col min="14847" max="15094" width="9.140625" style="706"/>
    <col min="15095" max="15095" width="26.7109375" style="706" customWidth="1"/>
    <col min="15096" max="15101" width="21.7109375" style="706" customWidth="1"/>
    <col min="15102" max="15102" width="9.28515625" style="706" customWidth="1"/>
    <col min="15103" max="15350" width="9.140625" style="706"/>
    <col min="15351" max="15351" width="26.7109375" style="706" customWidth="1"/>
    <col min="15352" max="15357" width="21.7109375" style="706" customWidth="1"/>
    <col min="15358" max="15358" width="9.28515625" style="706" customWidth="1"/>
    <col min="15359" max="15606" width="9.140625" style="706"/>
    <col min="15607" max="15607" width="26.7109375" style="706" customWidth="1"/>
    <col min="15608" max="15613" width="21.7109375" style="706" customWidth="1"/>
    <col min="15614" max="15614" width="9.28515625" style="706" customWidth="1"/>
    <col min="15615" max="15862" width="9.140625" style="706"/>
    <col min="15863" max="15863" width="26.7109375" style="706" customWidth="1"/>
    <col min="15864" max="15869" width="21.7109375" style="706" customWidth="1"/>
    <col min="15870" max="15870" width="9.28515625" style="706" customWidth="1"/>
    <col min="15871" max="16118" width="9.140625" style="706"/>
    <col min="16119" max="16119" width="26.7109375" style="706" customWidth="1"/>
    <col min="16120" max="16125" width="21.7109375" style="706" customWidth="1"/>
    <col min="16126" max="16126" width="9.28515625" style="706" customWidth="1"/>
    <col min="16127" max="16384" width="9.140625" style="706"/>
  </cols>
  <sheetData>
    <row r="1" spans="1:236" s="754" customFormat="1" ht="24.95" customHeight="1" x14ac:dyDescent="0.2">
      <c r="A1" s="707" t="s">
        <v>612</v>
      </c>
      <c r="B1" s="752"/>
      <c r="C1" s="753"/>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AT1" s="753"/>
      <c r="AU1" s="753"/>
      <c r="AV1" s="753"/>
      <c r="AW1" s="753"/>
      <c r="AX1" s="753"/>
      <c r="AY1" s="753"/>
      <c r="AZ1" s="753"/>
      <c r="BA1" s="753"/>
      <c r="BB1" s="753"/>
      <c r="BC1" s="753"/>
      <c r="BD1" s="753"/>
      <c r="BE1" s="753"/>
      <c r="BF1" s="753"/>
      <c r="BG1" s="753"/>
      <c r="BH1" s="753"/>
      <c r="BI1" s="753"/>
      <c r="BJ1" s="753"/>
      <c r="BK1" s="753"/>
      <c r="BL1" s="753"/>
      <c r="BM1" s="753"/>
      <c r="BN1" s="753"/>
      <c r="BO1" s="753"/>
      <c r="BP1" s="753"/>
      <c r="BQ1" s="753"/>
      <c r="BR1" s="753"/>
      <c r="BS1" s="753"/>
      <c r="BT1" s="753"/>
      <c r="BU1" s="753"/>
      <c r="BV1" s="753"/>
      <c r="BW1" s="753"/>
      <c r="BX1" s="753"/>
      <c r="BY1" s="753"/>
      <c r="BZ1" s="753"/>
      <c r="CA1" s="753"/>
      <c r="CB1" s="753"/>
      <c r="CC1" s="753"/>
      <c r="CD1" s="753"/>
      <c r="CE1" s="753"/>
      <c r="CF1" s="753"/>
      <c r="CG1" s="753"/>
      <c r="CH1" s="753"/>
      <c r="CI1" s="753"/>
      <c r="CJ1" s="753"/>
      <c r="CK1" s="753"/>
      <c r="CL1" s="753"/>
      <c r="CM1" s="753"/>
      <c r="CN1" s="753"/>
      <c r="CO1" s="753"/>
      <c r="CP1" s="753"/>
      <c r="CQ1" s="753"/>
      <c r="CR1" s="753"/>
      <c r="CS1" s="753"/>
      <c r="CT1" s="753"/>
      <c r="CU1" s="753"/>
      <c r="CV1" s="753"/>
      <c r="CW1" s="753"/>
      <c r="CX1" s="753"/>
      <c r="CY1" s="753"/>
      <c r="CZ1" s="753"/>
      <c r="DA1" s="753"/>
      <c r="DB1" s="753"/>
      <c r="DC1" s="753"/>
      <c r="DD1" s="753"/>
      <c r="DE1" s="753"/>
      <c r="DF1" s="753"/>
      <c r="DG1" s="753"/>
      <c r="DH1" s="753"/>
      <c r="DI1" s="753"/>
      <c r="DJ1" s="753"/>
      <c r="DK1" s="753"/>
      <c r="DL1" s="753"/>
      <c r="DM1" s="753"/>
      <c r="DN1" s="753"/>
      <c r="DO1" s="753"/>
      <c r="DP1" s="753"/>
      <c r="DQ1" s="753"/>
      <c r="DR1" s="753"/>
      <c r="DS1" s="753"/>
      <c r="DT1" s="753"/>
      <c r="DU1" s="753"/>
      <c r="DV1" s="753"/>
      <c r="DW1" s="753"/>
      <c r="DX1" s="753"/>
      <c r="DY1" s="753"/>
      <c r="DZ1" s="753"/>
      <c r="EA1" s="753"/>
      <c r="EB1" s="753"/>
      <c r="EC1" s="753"/>
      <c r="ED1" s="753"/>
      <c r="EE1" s="753"/>
      <c r="EF1" s="753"/>
      <c r="EG1" s="753"/>
      <c r="EH1" s="753"/>
      <c r="EI1" s="753"/>
      <c r="EJ1" s="753"/>
      <c r="EK1" s="753"/>
      <c r="EL1" s="753"/>
      <c r="EM1" s="753"/>
      <c r="EN1" s="753"/>
      <c r="EO1" s="753"/>
      <c r="EP1" s="753"/>
      <c r="EQ1" s="753"/>
      <c r="ER1" s="753"/>
      <c r="ES1" s="753"/>
      <c r="ET1" s="753"/>
      <c r="EU1" s="753"/>
      <c r="EV1" s="753"/>
      <c r="EW1" s="753"/>
      <c r="EX1" s="753"/>
      <c r="EY1" s="753"/>
      <c r="EZ1" s="753"/>
      <c r="FA1" s="753"/>
      <c r="FB1" s="753"/>
      <c r="FC1" s="753"/>
      <c r="FD1" s="753"/>
      <c r="FE1" s="753"/>
      <c r="FF1" s="753"/>
      <c r="FG1" s="753"/>
      <c r="FH1" s="753"/>
      <c r="FI1" s="753"/>
      <c r="FJ1" s="753"/>
      <c r="FK1" s="753"/>
      <c r="FL1" s="753"/>
      <c r="FM1" s="753"/>
      <c r="FN1" s="753"/>
      <c r="FO1" s="753"/>
      <c r="FP1" s="753"/>
      <c r="FQ1" s="753"/>
      <c r="FR1" s="753"/>
      <c r="FS1" s="753"/>
      <c r="FT1" s="753"/>
      <c r="FU1" s="753"/>
      <c r="FV1" s="753"/>
      <c r="FW1" s="753"/>
      <c r="FX1" s="753"/>
      <c r="FY1" s="753"/>
      <c r="FZ1" s="753"/>
      <c r="GA1" s="753"/>
      <c r="GB1" s="753"/>
      <c r="GC1" s="753"/>
      <c r="GD1" s="753"/>
      <c r="GE1" s="753"/>
      <c r="GF1" s="753"/>
      <c r="GG1" s="753"/>
      <c r="GH1" s="753"/>
      <c r="GI1" s="753"/>
      <c r="GJ1" s="753"/>
      <c r="GK1" s="753"/>
      <c r="GL1" s="753"/>
      <c r="GM1" s="753"/>
      <c r="GN1" s="753"/>
      <c r="GO1" s="753"/>
      <c r="GP1" s="753"/>
      <c r="GQ1" s="753"/>
      <c r="GR1" s="753"/>
      <c r="GS1" s="753"/>
      <c r="GT1" s="753"/>
      <c r="GU1" s="753"/>
      <c r="GV1" s="753"/>
      <c r="GW1" s="753"/>
      <c r="GX1" s="753"/>
      <c r="GY1" s="753"/>
      <c r="GZ1" s="753"/>
      <c r="HA1" s="753"/>
      <c r="HB1" s="753"/>
      <c r="HC1" s="753"/>
      <c r="HD1" s="753"/>
      <c r="HE1" s="753"/>
      <c r="HF1" s="753"/>
      <c r="HG1" s="753"/>
      <c r="HH1" s="753"/>
      <c r="HI1" s="753"/>
      <c r="HJ1" s="753"/>
      <c r="HK1" s="753"/>
      <c r="HL1" s="753"/>
      <c r="HM1" s="753"/>
      <c r="HN1" s="753"/>
      <c r="HO1" s="753"/>
      <c r="HP1" s="753"/>
      <c r="HQ1" s="753"/>
      <c r="HR1" s="753"/>
      <c r="HS1" s="753"/>
      <c r="HT1" s="753"/>
      <c r="HU1" s="753"/>
      <c r="HV1" s="753"/>
      <c r="HW1" s="753"/>
      <c r="HX1" s="753"/>
      <c r="HY1" s="753"/>
      <c r="HZ1" s="753"/>
      <c r="IA1" s="753"/>
      <c r="IB1" s="753"/>
    </row>
    <row r="2" spans="1:236" s="733" customFormat="1" ht="24.95" customHeight="1" thickBot="1" x14ac:dyDescent="0.3">
      <c r="A2" s="709" t="s">
        <v>967</v>
      </c>
      <c r="B2" s="755"/>
      <c r="C2" s="729"/>
      <c r="D2" s="729"/>
      <c r="E2" s="729"/>
      <c r="F2" s="729"/>
      <c r="G2" s="755"/>
      <c r="H2" s="756"/>
      <c r="I2" s="756"/>
      <c r="J2" s="756"/>
    </row>
    <row r="3" spans="1:236" s="733" customFormat="1" ht="20.100000000000001" customHeight="1" x14ac:dyDescent="0.25">
      <c r="A3" s="1439" t="s">
        <v>129</v>
      </c>
      <c r="B3" s="1455" t="s">
        <v>613</v>
      </c>
      <c r="C3" s="1455"/>
      <c r="D3" s="1455"/>
      <c r="E3" s="1455"/>
      <c r="F3" s="1455"/>
      <c r="G3" s="1456"/>
      <c r="H3" s="756"/>
      <c r="I3" s="756"/>
      <c r="J3" s="756"/>
    </row>
    <row r="4" spans="1:236" ht="20.100000000000001" customHeight="1" x14ac:dyDescent="0.2">
      <c r="A4" s="1446"/>
      <c r="B4" s="1457">
        <v>2010</v>
      </c>
      <c r="C4" s="1457"/>
      <c r="D4" s="1457"/>
      <c r="E4" s="1457">
        <v>2011</v>
      </c>
      <c r="F4" s="1457"/>
      <c r="G4" s="1445"/>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c r="CT4" s="708"/>
      <c r="CU4" s="708"/>
      <c r="CV4" s="708"/>
      <c r="CW4" s="708"/>
      <c r="CX4" s="708"/>
      <c r="CY4" s="708"/>
      <c r="CZ4" s="708"/>
      <c r="DA4" s="708"/>
      <c r="DB4" s="708"/>
      <c r="DC4" s="708"/>
      <c r="DD4" s="708"/>
      <c r="DE4" s="708"/>
      <c r="DF4" s="708"/>
      <c r="DG4" s="708"/>
      <c r="DH4" s="708"/>
      <c r="DI4" s="708"/>
      <c r="DJ4" s="708"/>
      <c r="DK4" s="708"/>
      <c r="DL4" s="708"/>
      <c r="DM4" s="708"/>
      <c r="DN4" s="708"/>
      <c r="DO4" s="708"/>
      <c r="DP4" s="708"/>
      <c r="DQ4" s="708"/>
      <c r="DR4" s="708"/>
      <c r="DS4" s="708"/>
      <c r="DT4" s="708"/>
      <c r="DU4" s="708"/>
      <c r="DV4" s="708"/>
      <c r="DW4" s="708"/>
      <c r="DX4" s="708"/>
      <c r="DY4" s="708"/>
      <c r="DZ4" s="708"/>
      <c r="EA4" s="708"/>
      <c r="EB4" s="708"/>
      <c r="EC4" s="708"/>
      <c r="ED4" s="708"/>
      <c r="EE4" s="708"/>
      <c r="EF4" s="708"/>
      <c r="EG4" s="708"/>
      <c r="EH4" s="708"/>
      <c r="EI4" s="708"/>
      <c r="EJ4" s="708"/>
      <c r="EK4" s="708"/>
      <c r="EL4" s="708"/>
      <c r="EM4" s="708"/>
      <c r="EN4" s="708"/>
      <c r="EO4" s="708"/>
      <c r="EP4" s="708"/>
      <c r="EQ4" s="708"/>
      <c r="ER4" s="708"/>
      <c r="ES4" s="708"/>
      <c r="ET4" s="708"/>
      <c r="EU4" s="708"/>
      <c r="EV4" s="708"/>
      <c r="EW4" s="708"/>
      <c r="EX4" s="708"/>
      <c r="EY4" s="708"/>
      <c r="EZ4" s="708"/>
      <c r="FA4" s="708"/>
      <c r="FB4" s="708"/>
      <c r="FC4" s="708"/>
      <c r="FD4" s="708"/>
      <c r="FE4" s="708"/>
      <c r="FF4" s="708"/>
      <c r="FG4" s="708"/>
      <c r="FH4" s="708"/>
      <c r="FI4" s="708"/>
      <c r="FJ4" s="708"/>
      <c r="FK4" s="708"/>
      <c r="FL4" s="708"/>
      <c r="FM4" s="708"/>
      <c r="FN4" s="708"/>
      <c r="FO4" s="708"/>
      <c r="FP4" s="708"/>
      <c r="FQ4" s="708"/>
      <c r="FR4" s="708"/>
      <c r="FS4" s="708"/>
      <c r="FT4" s="708"/>
      <c r="FU4" s="708"/>
      <c r="FV4" s="708"/>
      <c r="FW4" s="708"/>
      <c r="FX4" s="708"/>
      <c r="FY4" s="708"/>
      <c r="FZ4" s="708"/>
      <c r="GA4" s="708"/>
      <c r="GB4" s="708"/>
      <c r="GC4" s="708"/>
      <c r="GD4" s="708"/>
      <c r="GE4" s="708"/>
      <c r="GF4" s="708"/>
      <c r="GG4" s="708"/>
      <c r="GH4" s="708"/>
      <c r="GI4" s="708"/>
      <c r="GJ4" s="708"/>
      <c r="GK4" s="708"/>
      <c r="GL4" s="708"/>
      <c r="GM4" s="708"/>
      <c r="GN4" s="708"/>
      <c r="GO4" s="708"/>
      <c r="GP4" s="708"/>
      <c r="GQ4" s="708"/>
      <c r="GR4" s="708"/>
      <c r="GS4" s="708"/>
      <c r="GT4" s="708"/>
      <c r="GU4" s="708"/>
      <c r="GV4" s="708"/>
      <c r="GW4" s="708"/>
      <c r="GX4" s="708"/>
      <c r="GY4" s="708"/>
      <c r="GZ4" s="708"/>
      <c r="HA4" s="708"/>
      <c r="HB4" s="708"/>
      <c r="HC4" s="708"/>
      <c r="HD4" s="708"/>
      <c r="HE4" s="708"/>
      <c r="HF4" s="708"/>
      <c r="HG4" s="708"/>
      <c r="HH4" s="708"/>
      <c r="HI4" s="708"/>
      <c r="HJ4" s="708"/>
      <c r="HK4" s="708"/>
      <c r="HL4" s="708"/>
      <c r="HM4" s="708"/>
      <c r="HN4" s="708"/>
      <c r="HO4" s="708"/>
      <c r="HP4" s="708"/>
      <c r="HQ4" s="708"/>
      <c r="HR4" s="708"/>
      <c r="HS4" s="708"/>
      <c r="HT4" s="708"/>
      <c r="HU4" s="708"/>
      <c r="HV4" s="708"/>
      <c r="HW4" s="708"/>
      <c r="HX4" s="708"/>
      <c r="HY4" s="708"/>
      <c r="HZ4" s="708"/>
      <c r="IA4" s="708"/>
      <c r="IB4" s="708"/>
    </row>
    <row r="5" spans="1:236" ht="20.100000000000001" customHeight="1" x14ac:dyDescent="0.2">
      <c r="A5" s="1446"/>
      <c r="B5" s="1457" t="s">
        <v>15</v>
      </c>
      <c r="C5" s="1457" t="s">
        <v>498</v>
      </c>
      <c r="D5" s="1457"/>
      <c r="E5" s="1457" t="s">
        <v>15</v>
      </c>
      <c r="F5" s="1457" t="s">
        <v>498</v>
      </c>
      <c r="G5" s="1445"/>
      <c r="H5" s="708"/>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c r="AT5" s="708"/>
      <c r="AU5" s="708"/>
      <c r="AV5" s="708"/>
      <c r="AW5" s="708"/>
      <c r="AX5" s="708"/>
      <c r="AY5" s="708"/>
      <c r="AZ5" s="708"/>
      <c r="BA5" s="708"/>
      <c r="BB5" s="708"/>
      <c r="BC5" s="708"/>
      <c r="BD5" s="708"/>
      <c r="BE5" s="708"/>
      <c r="BF5" s="708"/>
      <c r="BG5" s="708"/>
      <c r="BH5" s="708"/>
      <c r="BI5" s="708"/>
      <c r="BJ5" s="708"/>
      <c r="BK5" s="708"/>
      <c r="BL5" s="708"/>
      <c r="BM5" s="708"/>
      <c r="BN5" s="708"/>
      <c r="BO5" s="708"/>
      <c r="BP5" s="708"/>
      <c r="BQ5" s="708"/>
      <c r="BR5" s="708"/>
      <c r="BS5" s="708"/>
      <c r="BT5" s="708"/>
      <c r="BU5" s="708"/>
      <c r="BV5" s="708"/>
      <c r="BW5" s="708"/>
      <c r="BX5" s="708"/>
      <c r="BY5" s="708"/>
      <c r="BZ5" s="708"/>
      <c r="CA5" s="708"/>
      <c r="CB5" s="708"/>
      <c r="CC5" s="708"/>
      <c r="CD5" s="708"/>
      <c r="CE5" s="708"/>
      <c r="CF5" s="708"/>
      <c r="CG5" s="708"/>
      <c r="CH5" s="708"/>
      <c r="CI5" s="708"/>
      <c r="CJ5" s="708"/>
      <c r="CK5" s="708"/>
      <c r="CL5" s="708"/>
      <c r="CM5" s="708"/>
      <c r="CN5" s="708"/>
      <c r="CO5" s="708"/>
      <c r="CP5" s="708"/>
      <c r="CQ5" s="708"/>
      <c r="CR5" s="708"/>
      <c r="CS5" s="708"/>
      <c r="CT5" s="708"/>
      <c r="CU5" s="708"/>
      <c r="CV5" s="708"/>
      <c r="CW5" s="708"/>
      <c r="CX5" s="708"/>
      <c r="CY5" s="708"/>
      <c r="CZ5" s="708"/>
      <c r="DA5" s="708"/>
      <c r="DB5" s="708"/>
      <c r="DC5" s="708"/>
      <c r="DD5" s="708"/>
      <c r="DE5" s="708"/>
      <c r="DF5" s="708"/>
      <c r="DG5" s="708"/>
      <c r="DH5" s="708"/>
      <c r="DI5" s="708"/>
      <c r="DJ5" s="708"/>
      <c r="DK5" s="708"/>
      <c r="DL5" s="708"/>
      <c r="DM5" s="708"/>
      <c r="DN5" s="708"/>
      <c r="DO5" s="708"/>
      <c r="DP5" s="708"/>
      <c r="DQ5" s="708"/>
      <c r="DR5" s="708"/>
      <c r="DS5" s="708"/>
      <c r="DT5" s="708"/>
      <c r="DU5" s="708"/>
      <c r="DV5" s="708"/>
      <c r="DW5" s="708"/>
      <c r="DX5" s="708"/>
      <c r="DY5" s="708"/>
      <c r="DZ5" s="708"/>
      <c r="EA5" s="708"/>
      <c r="EB5" s="708"/>
      <c r="EC5" s="708"/>
      <c r="ED5" s="708"/>
      <c r="EE5" s="708"/>
      <c r="EF5" s="708"/>
      <c r="EG5" s="708"/>
      <c r="EH5" s="708"/>
      <c r="EI5" s="708"/>
      <c r="EJ5" s="708"/>
      <c r="EK5" s="708"/>
      <c r="EL5" s="708"/>
      <c r="EM5" s="708"/>
      <c r="EN5" s="708"/>
      <c r="EO5" s="708"/>
      <c r="EP5" s="708"/>
      <c r="EQ5" s="708"/>
      <c r="ER5" s="708"/>
      <c r="ES5" s="708"/>
      <c r="ET5" s="708"/>
      <c r="EU5" s="708"/>
      <c r="EV5" s="708"/>
      <c r="EW5" s="708"/>
      <c r="EX5" s="708"/>
      <c r="EY5" s="708"/>
      <c r="EZ5" s="708"/>
      <c r="FA5" s="708"/>
      <c r="FB5" s="708"/>
      <c r="FC5" s="708"/>
      <c r="FD5" s="708"/>
      <c r="FE5" s="708"/>
      <c r="FF5" s="708"/>
      <c r="FG5" s="708"/>
      <c r="FH5" s="708"/>
      <c r="FI5" s="708"/>
      <c r="FJ5" s="708"/>
      <c r="FK5" s="708"/>
      <c r="FL5" s="708"/>
      <c r="FM5" s="708"/>
      <c r="FN5" s="708"/>
      <c r="FO5" s="708"/>
      <c r="FP5" s="708"/>
      <c r="FQ5" s="708"/>
      <c r="FR5" s="708"/>
      <c r="FS5" s="708"/>
      <c r="FT5" s="708"/>
      <c r="FU5" s="708"/>
      <c r="FV5" s="708"/>
      <c r="FW5" s="708"/>
      <c r="FX5" s="708"/>
      <c r="FY5" s="708"/>
      <c r="FZ5" s="708"/>
      <c r="GA5" s="708"/>
      <c r="GB5" s="708"/>
      <c r="GC5" s="708"/>
      <c r="GD5" s="708"/>
      <c r="GE5" s="708"/>
      <c r="GF5" s="708"/>
      <c r="GG5" s="708"/>
      <c r="GH5" s="708"/>
      <c r="GI5" s="708"/>
      <c r="GJ5" s="708"/>
      <c r="GK5" s="708"/>
      <c r="GL5" s="708"/>
      <c r="GM5" s="708"/>
      <c r="GN5" s="708"/>
      <c r="GO5" s="708"/>
      <c r="GP5" s="708"/>
      <c r="GQ5" s="708"/>
      <c r="GR5" s="708"/>
      <c r="GS5" s="708"/>
      <c r="GT5" s="708"/>
      <c r="GU5" s="708"/>
      <c r="GV5" s="708"/>
      <c r="GW5" s="708"/>
      <c r="GX5" s="708"/>
      <c r="GY5" s="708"/>
      <c r="GZ5" s="708"/>
      <c r="HA5" s="708"/>
      <c r="HB5" s="708"/>
      <c r="HC5" s="708"/>
      <c r="HD5" s="708"/>
      <c r="HE5" s="708"/>
      <c r="HF5" s="708"/>
      <c r="HG5" s="708"/>
      <c r="HH5" s="708"/>
      <c r="HI5" s="708"/>
      <c r="HJ5" s="708"/>
      <c r="HK5" s="708"/>
      <c r="HL5" s="708"/>
      <c r="HM5" s="708"/>
      <c r="HN5" s="708"/>
      <c r="HO5" s="708"/>
      <c r="HP5" s="708"/>
      <c r="HQ5" s="708"/>
      <c r="HR5" s="708"/>
      <c r="HS5" s="708"/>
      <c r="HT5" s="708"/>
      <c r="HU5" s="708"/>
      <c r="HV5" s="708"/>
      <c r="HW5" s="708"/>
      <c r="HX5" s="708"/>
      <c r="HY5" s="708"/>
      <c r="HZ5" s="708"/>
      <c r="IA5" s="708"/>
      <c r="IB5" s="708"/>
    </row>
    <row r="6" spans="1:236" ht="20.100000000000001" customHeight="1" x14ac:dyDescent="0.2">
      <c r="A6" s="1446"/>
      <c r="B6" s="1457" t="s">
        <v>499</v>
      </c>
      <c r="C6" s="1153" t="s">
        <v>499</v>
      </c>
      <c r="D6" s="1152" t="s">
        <v>500</v>
      </c>
      <c r="E6" s="1457" t="s">
        <v>614</v>
      </c>
      <c r="F6" s="1153" t="s">
        <v>499</v>
      </c>
      <c r="G6" s="1152" t="s">
        <v>500</v>
      </c>
      <c r="H6" s="757"/>
      <c r="I6" s="757"/>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c r="AT6" s="708"/>
      <c r="AU6" s="708"/>
      <c r="AV6" s="708"/>
      <c r="AW6" s="708"/>
      <c r="AX6" s="708"/>
      <c r="AY6" s="708"/>
      <c r="AZ6" s="708"/>
      <c r="BA6" s="708"/>
      <c r="BB6" s="708"/>
      <c r="BC6" s="708"/>
      <c r="BD6" s="708"/>
      <c r="BE6" s="708"/>
      <c r="BF6" s="708"/>
      <c r="BG6" s="708"/>
      <c r="BH6" s="708"/>
      <c r="BI6" s="708"/>
      <c r="BJ6" s="708"/>
      <c r="BK6" s="708"/>
      <c r="BL6" s="708"/>
      <c r="BM6" s="708"/>
      <c r="BN6" s="708"/>
      <c r="BO6" s="708"/>
      <c r="BP6" s="708"/>
      <c r="BQ6" s="708"/>
      <c r="BR6" s="708"/>
      <c r="BS6" s="708"/>
      <c r="BT6" s="708"/>
      <c r="BU6" s="708"/>
      <c r="BV6" s="708"/>
      <c r="BW6" s="708"/>
      <c r="BX6" s="708"/>
      <c r="BY6" s="708"/>
      <c r="BZ6" s="708"/>
      <c r="CA6" s="708"/>
      <c r="CB6" s="708"/>
      <c r="CC6" s="708"/>
      <c r="CD6" s="708"/>
      <c r="CE6" s="708"/>
      <c r="CF6" s="708"/>
      <c r="CG6" s="708"/>
      <c r="CH6" s="708"/>
      <c r="CI6" s="708"/>
      <c r="CJ6" s="708"/>
      <c r="CK6" s="708"/>
      <c r="CL6" s="708"/>
      <c r="CM6" s="708"/>
      <c r="CN6" s="708"/>
      <c r="CO6" s="708"/>
      <c r="CP6" s="708"/>
      <c r="CQ6" s="708"/>
      <c r="CR6" s="708"/>
      <c r="CS6" s="708"/>
      <c r="CT6" s="708"/>
      <c r="CU6" s="708"/>
      <c r="CV6" s="708"/>
      <c r="CW6" s="708"/>
      <c r="CX6" s="708"/>
      <c r="CY6" s="708"/>
      <c r="CZ6" s="708"/>
      <c r="DA6" s="708"/>
      <c r="DB6" s="708"/>
      <c r="DC6" s="708"/>
      <c r="DD6" s="708"/>
      <c r="DE6" s="708"/>
      <c r="DF6" s="708"/>
      <c r="DG6" s="708"/>
      <c r="DH6" s="708"/>
      <c r="DI6" s="708"/>
      <c r="DJ6" s="708"/>
      <c r="DK6" s="708"/>
      <c r="DL6" s="708"/>
      <c r="DM6" s="708"/>
      <c r="DN6" s="708"/>
      <c r="DO6" s="708"/>
      <c r="DP6" s="708"/>
      <c r="DQ6" s="708"/>
      <c r="DR6" s="708"/>
      <c r="DS6" s="708"/>
      <c r="DT6" s="708"/>
      <c r="DU6" s="708"/>
      <c r="DV6" s="708"/>
      <c r="DW6" s="708"/>
      <c r="DX6" s="708"/>
      <c r="DY6" s="708"/>
      <c r="DZ6" s="708"/>
      <c r="EA6" s="708"/>
      <c r="EB6" s="708"/>
      <c r="EC6" s="708"/>
      <c r="ED6" s="708"/>
      <c r="EE6" s="708"/>
      <c r="EF6" s="708"/>
      <c r="EG6" s="708"/>
      <c r="EH6" s="708"/>
      <c r="EI6" s="708"/>
      <c r="EJ6" s="708"/>
      <c r="EK6" s="708"/>
      <c r="EL6" s="708"/>
      <c r="EM6" s="708"/>
      <c r="EN6" s="708"/>
      <c r="EO6" s="708"/>
      <c r="EP6" s="708"/>
      <c r="EQ6" s="708"/>
      <c r="ER6" s="708"/>
      <c r="ES6" s="708"/>
      <c r="ET6" s="708"/>
      <c r="EU6" s="708"/>
      <c r="EV6" s="708"/>
      <c r="EW6" s="708"/>
      <c r="EX6" s="708"/>
      <c r="EY6" s="708"/>
      <c r="EZ6" s="708"/>
      <c r="FA6" s="708"/>
      <c r="FB6" s="708"/>
      <c r="FC6" s="708"/>
      <c r="FD6" s="708"/>
      <c r="FE6" s="708"/>
      <c r="FF6" s="708"/>
      <c r="FG6" s="708"/>
      <c r="FH6" s="708"/>
      <c r="FI6" s="708"/>
      <c r="FJ6" s="708"/>
      <c r="FK6" s="708"/>
      <c r="FL6" s="708"/>
      <c r="FM6" s="708"/>
      <c r="FN6" s="708"/>
      <c r="FO6" s="708"/>
      <c r="FP6" s="708"/>
      <c r="FQ6" s="708"/>
      <c r="FR6" s="708"/>
      <c r="FS6" s="708"/>
      <c r="FT6" s="708"/>
      <c r="FU6" s="708"/>
      <c r="FV6" s="708"/>
      <c r="FW6" s="708"/>
      <c r="FX6" s="708"/>
      <c r="FY6" s="708"/>
      <c r="FZ6" s="708"/>
      <c r="GA6" s="708"/>
      <c r="GB6" s="708"/>
      <c r="GC6" s="708"/>
      <c r="GD6" s="708"/>
      <c r="GE6" s="708"/>
      <c r="GF6" s="708"/>
      <c r="GG6" s="708"/>
      <c r="GH6" s="708"/>
      <c r="GI6" s="708"/>
      <c r="GJ6" s="708"/>
      <c r="GK6" s="708"/>
      <c r="GL6" s="708"/>
      <c r="GM6" s="708"/>
      <c r="GN6" s="708"/>
      <c r="GO6" s="708"/>
      <c r="GP6" s="708"/>
      <c r="GQ6" s="708"/>
      <c r="GR6" s="708"/>
      <c r="GS6" s="708"/>
      <c r="GT6" s="708"/>
      <c r="GU6" s="708"/>
      <c r="GV6" s="708"/>
      <c r="GW6" s="708"/>
      <c r="GX6" s="708"/>
      <c r="GY6" s="708"/>
      <c r="GZ6" s="708"/>
      <c r="HA6" s="708"/>
      <c r="HB6" s="708"/>
      <c r="HC6" s="708"/>
      <c r="HD6" s="708"/>
      <c r="HE6" s="708"/>
      <c r="HF6" s="708"/>
      <c r="HG6" s="708"/>
      <c r="HH6" s="708"/>
      <c r="HI6" s="708"/>
      <c r="HJ6" s="708"/>
      <c r="HK6" s="708"/>
      <c r="HL6" s="708"/>
      <c r="HM6" s="708"/>
      <c r="HN6" s="708"/>
      <c r="HO6" s="708"/>
      <c r="HP6" s="708"/>
      <c r="HQ6" s="708"/>
      <c r="HR6" s="708"/>
      <c r="HS6" s="708"/>
      <c r="HT6" s="708"/>
      <c r="HU6" s="708"/>
      <c r="HV6" s="708"/>
      <c r="HW6" s="708"/>
      <c r="HX6" s="708"/>
      <c r="HY6" s="708"/>
      <c r="HZ6" s="708"/>
      <c r="IA6" s="708"/>
      <c r="IB6" s="708"/>
    </row>
    <row r="7" spans="1:236" ht="20.100000000000001" customHeight="1" x14ac:dyDescent="0.2">
      <c r="A7" s="758" t="s">
        <v>21</v>
      </c>
      <c r="B7" s="735">
        <f>SUM(B8:B19)</f>
        <v>68258268</v>
      </c>
      <c r="C7" s="735">
        <f t="shared" ref="C7:G7" si="0">SUM(C8:C19)</f>
        <v>65949270</v>
      </c>
      <c r="D7" s="735">
        <f t="shared" si="0"/>
        <v>2308998</v>
      </c>
      <c r="E7" s="735">
        <f t="shared" si="0"/>
        <v>79244256</v>
      </c>
      <c r="F7" s="735">
        <f t="shared" si="0"/>
        <v>77083904</v>
      </c>
      <c r="G7" s="735">
        <f t="shared" si="0"/>
        <v>2160352</v>
      </c>
      <c r="H7" s="757"/>
      <c r="I7" s="757"/>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708"/>
      <c r="BW7" s="708"/>
      <c r="BX7" s="708"/>
      <c r="BY7" s="708"/>
      <c r="BZ7" s="708"/>
      <c r="CA7" s="708"/>
      <c r="CB7" s="708"/>
      <c r="CC7" s="708"/>
      <c r="CD7" s="708"/>
      <c r="CE7" s="708"/>
      <c r="CF7" s="708"/>
      <c r="CG7" s="708"/>
      <c r="CH7" s="708"/>
      <c r="CI7" s="708"/>
      <c r="CJ7" s="708"/>
      <c r="CK7" s="708"/>
      <c r="CL7" s="708"/>
      <c r="CM7" s="708"/>
      <c r="CN7" s="708"/>
      <c r="CO7" s="708"/>
      <c r="CP7" s="708"/>
      <c r="CQ7" s="708"/>
      <c r="CR7" s="708"/>
      <c r="CS7" s="708"/>
      <c r="CT7" s="708"/>
      <c r="CU7" s="708"/>
      <c r="CV7" s="708"/>
      <c r="CW7" s="708"/>
      <c r="CX7" s="708"/>
      <c r="CY7" s="708"/>
      <c r="CZ7" s="708"/>
      <c r="DA7" s="708"/>
      <c r="DB7" s="708"/>
      <c r="DC7" s="708"/>
      <c r="DD7" s="708"/>
      <c r="DE7" s="708"/>
      <c r="DF7" s="708"/>
      <c r="DG7" s="708"/>
      <c r="DH7" s="708"/>
      <c r="DI7" s="708"/>
      <c r="DJ7" s="708"/>
      <c r="DK7" s="708"/>
      <c r="DL7" s="708"/>
      <c r="DM7" s="708"/>
      <c r="DN7" s="708"/>
      <c r="DO7" s="708"/>
      <c r="DP7" s="708"/>
      <c r="DQ7" s="708"/>
      <c r="DR7" s="708"/>
      <c r="DS7" s="708"/>
      <c r="DT7" s="708"/>
      <c r="DU7" s="708"/>
      <c r="DV7" s="708"/>
      <c r="DW7" s="708"/>
      <c r="DX7" s="708"/>
      <c r="DY7" s="708"/>
      <c r="DZ7" s="708"/>
      <c r="EA7" s="708"/>
      <c r="EB7" s="708"/>
      <c r="EC7" s="708"/>
      <c r="ED7" s="708"/>
      <c r="EE7" s="708"/>
      <c r="EF7" s="708"/>
      <c r="EG7" s="708"/>
      <c r="EH7" s="708"/>
      <c r="EI7" s="708"/>
      <c r="EJ7" s="708"/>
      <c r="EK7" s="708"/>
      <c r="EL7" s="708"/>
      <c r="EM7" s="708"/>
      <c r="EN7" s="708"/>
      <c r="EO7" s="708"/>
      <c r="EP7" s="708"/>
      <c r="EQ7" s="708"/>
      <c r="ER7" s="708"/>
      <c r="ES7" s="708"/>
      <c r="ET7" s="708"/>
      <c r="EU7" s="708"/>
      <c r="EV7" s="708"/>
      <c r="EW7" s="708"/>
      <c r="EX7" s="708"/>
      <c r="EY7" s="708"/>
      <c r="EZ7" s="708"/>
      <c r="FA7" s="708"/>
      <c r="FB7" s="708"/>
      <c r="FC7" s="708"/>
      <c r="FD7" s="708"/>
      <c r="FE7" s="708"/>
      <c r="FF7" s="708"/>
      <c r="FG7" s="708"/>
      <c r="FH7" s="708"/>
      <c r="FI7" s="708"/>
      <c r="FJ7" s="708"/>
      <c r="FK7" s="708"/>
      <c r="FL7" s="708"/>
      <c r="FM7" s="708"/>
      <c r="FN7" s="708"/>
      <c r="FO7" s="708"/>
      <c r="FP7" s="708"/>
      <c r="FQ7" s="708"/>
      <c r="FR7" s="708"/>
      <c r="FS7" s="708"/>
      <c r="FT7" s="708"/>
      <c r="FU7" s="708"/>
      <c r="FV7" s="708"/>
      <c r="FW7" s="708"/>
      <c r="FX7" s="708"/>
      <c r="FY7" s="708"/>
      <c r="FZ7" s="708"/>
      <c r="GA7" s="708"/>
      <c r="GB7" s="708"/>
      <c r="GC7" s="708"/>
      <c r="GD7" s="708"/>
      <c r="GE7" s="708"/>
      <c r="GF7" s="708"/>
      <c r="GG7" s="708"/>
      <c r="GH7" s="708"/>
      <c r="GI7" s="708"/>
      <c r="GJ7" s="708"/>
      <c r="GK7" s="708"/>
      <c r="GL7" s="708"/>
      <c r="GM7" s="708"/>
      <c r="GN7" s="708"/>
      <c r="GO7" s="708"/>
      <c r="GP7" s="708"/>
      <c r="GQ7" s="708"/>
      <c r="GR7" s="708"/>
      <c r="GS7" s="708"/>
      <c r="GT7" s="708"/>
      <c r="GU7" s="708"/>
      <c r="GV7" s="708"/>
      <c r="GW7" s="708"/>
      <c r="GX7" s="708"/>
      <c r="GY7" s="708"/>
      <c r="GZ7" s="708"/>
      <c r="HA7" s="708"/>
      <c r="HB7" s="708"/>
      <c r="HC7" s="708"/>
      <c r="HD7" s="708"/>
      <c r="HE7" s="708"/>
      <c r="HF7" s="708"/>
      <c r="HG7" s="708"/>
      <c r="HH7" s="708"/>
      <c r="HI7" s="708"/>
      <c r="HJ7" s="708"/>
      <c r="HK7" s="708"/>
      <c r="HL7" s="708"/>
      <c r="HM7" s="708"/>
      <c r="HN7" s="708"/>
      <c r="HO7" s="708"/>
      <c r="HP7" s="708"/>
      <c r="HQ7" s="708"/>
      <c r="HR7" s="708"/>
      <c r="HS7" s="708"/>
      <c r="HT7" s="708"/>
      <c r="HU7" s="708"/>
      <c r="HV7" s="708"/>
      <c r="HW7" s="708"/>
      <c r="HX7" s="708"/>
      <c r="HY7" s="708"/>
      <c r="HZ7" s="708"/>
      <c r="IA7" s="708"/>
      <c r="IB7" s="708"/>
    </row>
    <row r="8" spans="1:236" ht="20.100000000000001" customHeight="1" x14ac:dyDescent="0.2">
      <c r="A8" s="759" t="s">
        <v>85</v>
      </c>
      <c r="B8" s="637">
        <v>5703050.0000000009</v>
      </c>
      <c r="C8" s="760">
        <v>5404300.0000000019</v>
      </c>
      <c r="D8" s="760">
        <v>298749.99999999988</v>
      </c>
      <c r="E8" s="637">
        <v>6880697</v>
      </c>
      <c r="F8" s="761">
        <v>6614810.0000000009</v>
      </c>
      <c r="G8" s="761">
        <v>265886.99999999994</v>
      </c>
      <c r="H8" s="718"/>
      <c r="I8" s="71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c r="DA8" s="708"/>
      <c r="DB8" s="708"/>
      <c r="DC8" s="708"/>
      <c r="DD8" s="708"/>
      <c r="DE8" s="708"/>
      <c r="DF8" s="708"/>
      <c r="DG8" s="708"/>
      <c r="DH8" s="708"/>
      <c r="DI8" s="708"/>
      <c r="DJ8" s="708"/>
      <c r="DK8" s="708"/>
      <c r="DL8" s="708"/>
      <c r="DM8" s="708"/>
      <c r="DN8" s="708"/>
      <c r="DO8" s="708"/>
      <c r="DP8" s="708"/>
      <c r="DQ8" s="708"/>
      <c r="DR8" s="708"/>
      <c r="DS8" s="708"/>
      <c r="DT8" s="708"/>
      <c r="DU8" s="708"/>
      <c r="DV8" s="708"/>
      <c r="DW8" s="708"/>
      <c r="DX8" s="708"/>
      <c r="DY8" s="708"/>
      <c r="DZ8" s="708"/>
      <c r="EA8" s="708"/>
      <c r="EB8" s="708"/>
      <c r="EC8" s="708"/>
      <c r="ED8" s="708"/>
      <c r="EE8" s="708"/>
      <c r="EF8" s="708"/>
      <c r="EG8" s="708"/>
      <c r="EH8" s="708"/>
      <c r="EI8" s="708"/>
      <c r="EJ8" s="708"/>
      <c r="EK8" s="708"/>
      <c r="EL8" s="708"/>
      <c r="EM8" s="708"/>
      <c r="EN8" s="708"/>
      <c r="EO8" s="708"/>
      <c r="EP8" s="708"/>
      <c r="EQ8" s="708"/>
      <c r="ER8" s="708"/>
      <c r="ES8" s="708"/>
      <c r="ET8" s="708"/>
      <c r="EU8" s="708"/>
      <c r="EV8" s="708"/>
      <c r="EW8" s="708"/>
      <c r="EX8" s="708"/>
      <c r="EY8" s="708"/>
      <c r="EZ8" s="708"/>
      <c r="FA8" s="708"/>
      <c r="FB8" s="708"/>
      <c r="FC8" s="708"/>
      <c r="FD8" s="708"/>
      <c r="FE8" s="708"/>
      <c r="FF8" s="708"/>
      <c r="FG8" s="708"/>
      <c r="FH8" s="708"/>
      <c r="FI8" s="708"/>
      <c r="FJ8" s="708"/>
      <c r="FK8" s="708"/>
      <c r="FL8" s="708"/>
      <c r="FM8" s="708"/>
      <c r="FN8" s="708"/>
      <c r="FO8" s="708"/>
      <c r="FP8" s="708"/>
      <c r="FQ8" s="708"/>
      <c r="FR8" s="708"/>
      <c r="FS8" s="708"/>
      <c r="FT8" s="708"/>
      <c r="FU8" s="708"/>
      <c r="FV8" s="708"/>
      <c r="FW8" s="708"/>
      <c r="FX8" s="708"/>
      <c r="FY8" s="708"/>
      <c r="FZ8" s="708"/>
      <c r="GA8" s="708"/>
      <c r="GB8" s="708"/>
      <c r="GC8" s="708"/>
      <c r="GD8" s="708"/>
      <c r="GE8" s="708"/>
      <c r="GF8" s="708"/>
      <c r="GG8" s="708"/>
      <c r="GH8" s="708"/>
      <c r="GI8" s="708"/>
      <c r="GJ8" s="708"/>
      <c r="GK8" s="708"/>
      <c r="GL8" s="708"/>
      <c r="GM8" s="708"/>
      <c r="GN8" s="708"/>
      <c r="GO8" s="708"/>
      <c r="GP8" s="708"/>
      <c r="GQ8" s="708"/>
      <c r="GR8" s="708"/>
      <c r="GS8" s="708"/>
      <c r="GT8" s="708"/>
      <c r="GU8" s="708"/>
      <c r="GV8" s="708"/>
      <c r="GW8" s="708"/>
      <c r="GX8" s="708"/>
      <c r="GY8" s="708"/>
      <c r="GZ8" s="708"/>
      <c r="HA8" s="708"/>
      <c r="HB8" s="708"/>
      <c r="HC8" s="708"/>
      <c r="HD8" s="708"/>
      <c r="HE8" s="708"/>
      <c r="HF8" s="708"/>
      <c r="HG8" s="708"/>
      <c r="HH8" s="708"/>
      <c r="HI8" s="708"/>
      <c r="HJ8" s="708"/>
      <c r="HK8" s="708"/>
      <c r="HL8" s="708"/>
      <c r="HM8" s="708"/>
      <c r="HN8" s="708"/>
      <c r="HO8" s="708"/>
      <c r="HP8" s="708"/>
      <c r="HQ8" s="708"/>
      <c r="HR8" s="708"/>
      <c r="HS8" s="708"/>
      <c r="HT8" s="708"/>
      <c r="HU8" s="708"/>
      <c r="HV8" s="708"/>
      <c r="HW8" s="708"/>
      <c r="HX8" s="708"/>
      <c r="HY8" s="708"/>
      <c r="HZ8" s="708"/>
      <c r="IA8" s="708"/>
      <c r="IB8" s="708"/>
    </row>
    <row r="9" spans="1:236" ht="20.100000000000001" customHeight="1" x14ac:dyDescent="0.2">
      <c r="A9" s="759" t="s">
        <v>86</v>
      </c>
      <c r="B9" s="637">
        <v>5028071.0000000009</v>
      </c>
      <c r="C9" s="760">
        <v>4839637.9999999991</v>
      </c>
      <c r="D9" s="760">
        <v>188433.00000000003</v>
      </c>
      <c r="E9" s="637">
        <v>5616323</v>
      </c>
      <c r="F9" s="761">
        <v>5463785</v>
      </c>
      <c r="G9" s="761">
        <v>152538.00000000009</v>
      </c>
      <c r="H9" s="718"/>
      <c r="I9" s="718"/>
      <c r="J9" s="708"/>
      <c r="K9" s="708"/>
      <c r="L9" s="708"/>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c r="AT9" s="708"/>
      <c r="AU9" s="708"/>
      <c r="AV9" s="708"/>
      <c r="AW9" s="708"/>
      <c r="AX9" s="708"/>
      <c r="AY9" s="708"/>
      <c r="AZ9" s="708"/>
      <c r="BA9" s="708"/>
      <c r="BB9" s="708"/>
      <c r="BC9" s="708"/>
      <c r="BD9" s="708"/>
      <c r="BE9" s="708"/>
      <c r="BF9" s="708"/>
      <c r="BG9" s="708"/>
      <c r="BH9" s="708"/>
      <c r="BI9" s="708"/>
      <c r="BJ9" s="708"/>
      <c r="BK9" s="708"/>
      <c r="BL9" s="708"/>
      <c r="BM9" s="708"/>
      <c r="BN9" s="708"/>
      <c r="BO9" s="708"/>
      <c r="BP9" s="708"/>
      <c r="BQ9" s="708"/>
      <c r="BR9" s="708"/>
      <c r="BS9" s="708"/>
      <c r="BT9" s="708"/>
      <c r="BU9" s="708"/>
      <c r="BV9" s="708"/>
      <c r="BW9" s="708"/>
      <c r="BX9" s="708"/>
      <c r="BY9" s="708"/>
      <c r="BZ9" s="708"/>
      <c r="CA9" s="708"/>
      <c r="CB9" s="708"/>
      <c r="CC9" s="708"/>
      <c r="CD9" s="708"/>
      <c r="CE9" s="708"/>
      <c r="CF9" s="708"/>
      <c r="CG9" s="708"/>
      <c r="CH9" s="708"/>
      <c r="CI9" s="708"/>
      <c r="CJ9" s="708"/>
      <c r="CK9" s="708"/>
      <c r="CL9" s="708"/>
      <c r="CM9" s="708"/>
      <c r="CN9" s="708"/>
      <c r="CO9" s="708"/>
      <c r="CP9" s="708"/>
      <c r="CQ9" s="708"/>
      <c r="CR9" s="708"/>
      <c r="CS9" s="708"/>
      <c r="CT9" s="708"/>
      <c r="CU9" s="708"/>
      <c r="CV9" s="708"/>
      <c r="CW9" s="708"/>
      <c r="CX9" s="708"/>
      <c r="CY9" s="708"/>
      <c r="CZ9" s="708"/>
      <c r="DA9" s="708"/>
      <c r="DB9" s="708"/>
      <c r="DC9" s="708"/>
      <c r="DD9" s="708"/>
      <c r="DE9" s="708"/>
      <c r="DF9" s="708"/>
      <c r="DG9" s="708"/>
      <c r="DH9" s="708"/>
      <c r="DI9" s="708"/>
      <c r="DJ9" s="708"/>
      <c r="DK9" s="708"/>
      <c r="DL9" s="708"/>
      <c r="DM9" s="708"/>
      <c r="DN9" s="708"/>
      <c r="DO9" s="708"/>
      <c r="DP9" s="708"/>
      <c r="DQ9" s="708"/>
      <c r="DR9" s="708"/>
      <c r="DS9" s="708"/>
      <c r="DT9" s="708"/>
      <c r="DU9" s="708"/>
      <c r="DV9" s="708"/>
      <c r="DW9" s="708"/>
      <c r="DX9" s="708"/>
      <c r="DY9" s="708"/>
      <c r="DZ9" s="708"/>
      <c r="EA9" s="708"/>
      <c r="EB9" s="708"/>
      <c r="EC9" s="708"/>
      <c r="ED9" s="708"/>
      <c r="EE9" s="708"/>
      <c r="EF9" s="708"/>
      <c r="EG9" s="708"/>
      <c r="EH9" s="708"/>
      <c r="EI9" s="708"/>
      <c r="EJ9" s="708"/>
      <c r="EK9" s="708"/>
      <c r="EL9" s="708"/>
      <c r="EM9" s="708"/>
      <c r="EN9" s="708"/>
      <c r="EO9" s="708"/>
      <c r="EP9" s="708"/>
      <c r="EQ9" s="708"/>
      <c r="ER9" s="708"/>
      <c r="ES9" s="708"/>
      <c r="ET9" s="708"/>
      <c r="EU9" s="708"/>
      <c r="EV9" s="708"/>
      <c r="EW9" s="708"/>
      <c r="EX9" s="708"/>
      <c r="EY9" s="708"/>
      <c r="EZ9" s="708"/>
      <c r="FA9" s="708"/>
      <c r="FB9" s="708"/>
      <c r="FC9" s="708"/>
      <c r="FD9" s="708"/>
      <c r="FE9" s="708"/>
      <c r="FF9" s="708"/>
      <c r="FG9" s="708"/>
      <c r="FH9" s="708"/>
      <c r="FI9" s="708"/>
      <c r="FJ9" s="708"/>
      <c r="FK9" s="708"/>
      <c r="FL9" s="708"/>
      <c r="FM9" s="708"/>
      <c r="FN9" s="708"/>
      <c r="FO9" s="708"/>
      <c r="FP9" s="708"/>
      <c r="FQ9" s="708"/>
      <c r="FR9" s="708"/>
      <c r="FS9" s="708"/>
      <c r="FT9" s="708"/>
      <c r="FU9" s="708"/>
      <c r="FV9" s="708"/>
      <c r="FW9" s="708"/>
      <c r="FX9" s="708"/>
      <c r="FY9" s="708"/>
      <c r="FZ9" s="708"/>
      <c r="GA9" s="708"/>
      <c r="GB9" s="708"/>
      <c r="GC9" s="708"/>
      <c r="GD9" s="708"/>
      <c r="GE9" s="708"/>
      <c r="GF9" s="708"/>
      <c r="GG9" s="708"/>
      <c r="GH9" s="708"/>
      <c r="GI9" s="708"/>
      <c r="GJ9" s="708"/>
      <c r="GK9" s="708"/>
      <c r="GL9" s="708"/>
      <c r="GM9" s="708"/>
      <c r="GN9" s="708"/>
      <c r="GO9" s="708"/>
      <c r="GP9" s="708"/>
      <c r="GQ9" s="708"/>
      <c r="GR9" s="708"/>
      <c r="GS9" s="708"/>
      <c r="GT9" s="708"/>
      <c r="GU9" s="708"/>
      <c r="GV9" s="708"/>
      <c r="GW9" s="708"/>
      <c r="GX9" s="708"/>
      <c r="GY9" s="708"/>
      <c r="GZ9" s="708"/>
      <c r="HA9" s="708"/>
      <c r="HB9" s="708"/>
      <c r="HC9" s="708"/>
      <c r="HD9" s="708"/>
      <c r="HE9" s="708"/>
      <c r="HF9" s="708"/>
      <c r="HG9" s="708"/>
      <c r="HH9" s="708"/>
      <c r="HI9" s="708"/>
      <c r="HJ9" s="708"/>
      <c r="HK9" s="708"/>
      <c r="HL9" s="708"/>
      <c r="HM9" s="708"/>
      <c r="HN9" s="708"/>
      <c r="HO9" s="708"/>
      <c r="HP9" s="708"/>
      <c r="HQ9" s="708"/>
      <c r="HR9" s="708"/>
      <c r="HS9" s="708"/>
      <c r="HT9" s="708"/>
      <c r="HU9" s="708"/>
      <c r="HV9" s="708"/>
      <c r="HW9" s="708"/>
      <c r="HX9" s="708"/>
      <c r="HY9" s="708"/>
      <c r="HZ9" s="708"/>
      <c r="IA9" s="708"/>
      <c r="IB9" s="708"/>
    </row>
    <row r="10" spans="1:236" ht="20.100000000000001" customHeight="1" x14ac:dyDescent="0.2">
      <c r="A10" s="759" t="s">
        <v>87</v>
      </c>
      <c r="B10" s="637">
        <v>5274024.9999999972</v>
      </c>
      <c r="C10" s="760">
        <v>5124999</v>
      </c>
      <c r="D10" s="760">
        <v>149026.00000000003</v>
      </c>
      <c r="E10" s="637">
        <v>6432151.0000000009</v>
      </c>
      <c r="F10" s="761">
        <v>6264685.0000000028</v>
      </c>
      <c r="G10" s="761">
        <v>167466.00000000003</v>
      </c>
      <c r="H10" s="718"/>
      <c r="I10" s="718"/>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c r="AT10" s="708"/>
      <c r="AU10" s="708"/>
      <c r="AV10" s="708"/>
      <c r="AW10" s="708"/>
      <c r="AX10" s="708"/>
      <c r="AY10" s="708"/>
      <c r="AZ10" s="708"/>
      <c r="BA10" s="708"/>
      <c r="BB10" s="708"/>
      <c r="BC10" s="708"/>
      <c r="BD10" s="708"/>
      <c r="BE10" s="708"/>
      <c r="BF10" s="708"/>
      <c r="BG10" s="708"/>
      <c r="BH10" s="708"/>
      <c r="BI10" s="708"/>
      <c r="BJ10" s="708"/>
      <c r="BK10" s="708"/>
      <c r="BL10" s="708"/>
      <c r="BM10" s="708"/>
      <c r="BN10" s="708"/>
      <c r="BO10" s="708"/>
      <c r="BP10" s="708"/>
      <c r="BQ10" s="708"/>
      <c r="BR10" s="708"/>
      <c r="BS10" s="708"/>
      <c r="BT10" s="708"/>
      <c r="BU10" s="708"/>
      <c r="BV10" s="708"/>
      <c r="BW10" s="708"/>
      <c r="BX10" s="708"/>
      <c r="BY10" s="708"/>
      <c r="BZ10" s="708"/>
      <c r="CA10" s="708"/>
      <c r="CB10" s="708"/>
      <c r="CC10" s="708"/>
      <c r="CD10" s="708"/>
      <c r="CE10" s="708"/>
      <c r="CF10" s="708"/>
      <c r="CG10" s="708"/>
      <c r="CH10" s="708"/>
      <c r="CI10" s="708"/>
      <c r="CJ10" s="708"/>
      <c r="CK10" s="708"/>
      <c r="CL10" s="708"/>
      <c r="CM10" s="708"/>
      <c r="CN10" s="708"/>
      <c r="CO10" s="708"/>
      <c r="CP10" s="708"/>
      <c r="CQ10" s="708"/>
      <c r="CR10" s="708"/>
      <c r="CS10" s="708"/>
      <c r="CT10" s="708"/>
      <c r="CU10" s="708"/>
      <c r="CV10" s="708"/>
      <c r="CW10" s="708"/>
      <c r="CX10" s="708"/>
      <c r="CY10" s="708"/>
      <c r="CZ10" s="708"/>
      <c r="DA10" s="708"/>
      <c r="DB10" s="708"/>
      <c r="DC10" s="708"/>
      <c r="DD10" s="708"/>
      <c r="DE10" s="708"/>
      <c r="DF10" s="708"/>
      <c r="DG10" s="708"/>
      <c r="DH10" s="708"/>
      <c r="DI10" s="708"/>
      <c r="DJ10" s="708"/>
      <c r="DK10" s="708"/>
      <c r="DL10" s="708"/>
      <c r="DM10" s="708"/>
      <c r="DN10" s="708"/>
      <c r="DO10" s="708"/>
      <c r="DP10" s="708"/>
      <c r="DQ10" s="708"/>
      <c r="DR10" s="708"/>
      <c r="DS10" s="708"/>
      <c r="DT10" s="708"/>
      <c r="DU10" s="708"/>
      <c r="DV10" s="708"/>
      <c r="DW10" s="708"/>
      <c r="DX10" s="708"/>
      <c r="DY10" s="708"/>
      <c r="DZ10" s="708"/>
      <c r="EA10" s="708"/>
      <c r="EB10" s="708"/>
      <c r="EC10" s="708"/>
      <c r="ED10" s="708"/>
      <c r="EE10" s="708"/>
      <c r="EF10" s="708"/>
      <c r="EG10" s="708"/>
      <c r="EH10" s="708"/>
      <c r="EI10" s="708"/>
      <c r="EJ10" s="708"/>
      <c r="EK10" s="708"/>
      <c r="EL10" s="708"/>
      <c r="EM10" s="708"/>
      <c r="EN10" s="708"/>
      <c r="EO10" s="708"/>
      <c r="EP10" s="708"/>
      <c r="EQ10" s="708"/>
      <c r="ER10" s="708"/>
      <c r="ES10" s="708"/>
      <c r="ET10" s="708"/>
      <c r="EU10" s="708"/>
      <c r="EV10" s="708"/>
      <c r="EW10" s="708"/>
      <c r="EX10" s="708"/>
      <c r="EY10" s="708"/>
      <c r="EZ10" s="708"/>
      <c r="FA10" s="708"/>
      <c r="FB10" s="708"/>
      <c r="FC10" s="708"/>
      <c r="FD10" s="708"/>
      <c r="FE10" s="708"/>
      <c r="FF10" s="708"/>
      <c r="FG10" s="708"/>
      <c r="FH10" s="708"/>
      <c r="FI10" s="708"/>
      <c r="FJ10" s="708"/>
      <c r="FK10" s="708"/>
      <c r="FL10" s="708"/>
      <c r="FM10" s="708"/>
      <c r="FN10" s="708"/>
      <c r="FO10" s="708"/>
      <c r="FP10" s="708"/>
      <c r="FQ10" s="708"/>
      <c r="FR10" s="708"/>
      <c r="FS10" s="708"/>
      <c r="FT10" s="708"/>
      <c r="FU10" s="708"/>
      <c r="FV10" s="708"/>
      <c r="FW10" s="708"/>
      <c r="FX10" s="708"/>
      <c r="FY10" s="708"/>
      <c r="FZ10" s="708"/>
      <c r="GA10" s="708"/>
      <c r="GB10" s="708"/>
      <c r="GC10" s="708"/>
      <c r="GD10" s="708"/>
      <c r="GE10" s="708"/>
      <c r="GF10" s="708"/>
      <c r="GG10" s="708"/>
      <c r="GH10" s="708"/>
      <c r="GI10" s="708"/>
      <c r="GJ10" s="708"/>
      <c r="GK10" s="708"/>
      <c r="GL10" s="708"/>
      <c r="GM10" s="708"/>
      <c r="GN10" s="708"/>
      <c r="GO10" s="708"/>
      <c r="GP10" s="708"/>
      <c r="GQ10" s="708"/>
      <c r="GR10" s="708"/>
      <c r="GS10" s="708"/>
      <c r="GT10" s="708"/>
      <c r="GU10" s="708"/>
      <c r="GV10" s="708"/>
      <c r="GW10" s="708"/>
      <c r="GX10" s="708"/>
      <c r="GY10" s="708"/>
      <c r="GZ10" s="708"/>
      <c r="HA10" s="708"/>
      <c r="HB10" s="708"/>
      <c r="HC10" s="708"/>
      <c r="HD10" s="708"/>
      <c r="HE10" s="708"/>
      <c r="HF10" s="708"/>
      <c r="HG10" s="708"/>
      <c r="HH10" s="708"/>
      <c r="HI10" s="708"/>
      <c r="HJ10" s="708"/>
      <c r="HK10" s="708"/>
      <c r="HL10" s="708"/>
      <c r="HM10" s="708"/>
      <c r="HN10" s="708"/>
      <c r="HO10" s="708"/>
      <c r="HP10" s="708"/>
      <c r="HQ10" s="708"/>
      <c r="HR10" s="708"/>
      <c r="HS10" s="708"/>
      <c r="HT10" s="708"/>
      <c r="HU10" s="708"/>
      <c r="HV10" s="708"/>
      <c r="HW10" s="708"/>
      <c r="HX10" s="708"/>
      <c r="HY10" s="708"/>
      <c r="HZ10" s="708"/>
      <c r="IA10" s="708"/>
      <c r="IB10" s="708"/>
    </row>
    <row r="11" spans="1:236" ht="20.100000000000001" customHeight="1" x14ac:dyDescent="0.2">
      <c r="A11" s="759" t="s">
        <v>88</v>
      </c>
      <c r="B11" s="637">
        <v>5152269.9999999991</v>
      </c>
      <c r="C11" s="760">
        <v>5002195.0000000009</v>
      </c>
      <c r="D11" s="760">
        <v>150074.99999999997</v>
      </c>
      <c r="E11" s="637">
        <v>6593530</v>
      </c>
      <c r="F11" s="761">
        <v>6433186.9999999991</v>
      </c>
      <c r="G11" s="761">
        <v>160343</v>
      </c>
      <c r="H11" s="718"/>
      <c r="I11" s="71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c r="AT11" s="708"/>
      <c r="AU11" s="708"/>
      <c r="AV11" s="708"/>
      <c r="AW11" s="708"/>
      <c r="AX11" s="708"/>
      <c r="AY11" s="708"/>
      <c r="AZ11" s="708"/>
      <c r="BA11" s="708"/>
      <c r="BB11" s="708"/>
      <c r="BC11" s="708"/>
      <c r="BD11" s="708"/>
      <c r="BE11" s="708"/>
      <c r="BF11" s="708"/>
      <c r="BG11" s="708"/>
      <c r="BH11" s="708"/>
      <c r="BI11" s="708"/>
      <c r="BJ11" s="708"/>
      <c r="BK11" s="708"/>
      <c r="BL11" s="708"/>
      <c r="BM11" s="708"/>
      <c r="BN11" s="708"/>
      <c r="BO11" s="708"/>
      <c r="BP11" s="708"/>
      <c r="BQ11" s="708"/>
      <c r="BR11" s="708"/>
      <c r="BS11" s="708"/>
      <c r="BT11" s="708"/>
      <c r="BU11" s="708"/>
      <c r="BV11" s="708"/>
      <c r="BW11" s="708"/>
      <c r="BX11" s="708"/>
      <c r="BY11" s="708"/>
      <c r="BZ11" s="708"/>
      <c r="CA11" s="708"/>
      <c r="CB11" s="708"/>
      <c r="CC11" s="708"/>
      <c r="CD11" s="708"/>
      <c r="CE11" s="708"/>
      <c r="CF11" s="708"/>
      <c r="CG11" s="708"/>
      <c r="CH11" s="708"/>
      <c r="CI11" s="708"/>
      <c r="CJ11" s="708"/>
      <c r="CK11" s="708"/>
      <c r="CL11" s="708"/>
      <c r="CM11" s="708"/>
      <c r="CN11" s="708"/>
      <c r="CO11" s="708"/>
      <c r="CP11" s="708"/>
      <c r="CQ11" s="708"/>
      <c r="CR11" s="708"/>
      <c r="CS11" s="708"/>
      <c r="CT11" s="708"/>
      <c r="CU11" s="708"/>
      <c r="CV11" s="708"/>
      <c r="CW11" s="708"/>
      <c r="CX11" s="708"/>
      <c r="CY11" s="708"/>
      <c r="CZ11" s="708"/>
      <c r="DA11" s="708"/>
      <c r="DB11" s="708"/>
      <c r="DC11" s="708"/>
      <c r="DD11" s="708"/>
      <c r="DE11" s="708"/>
      <c r="DF11" s="708"/>
      <c r="DG11" s="708"/>
      <c r="DH11" s="708"/>
      <c r="DI11" s="708"/>
      <c r="DJ11" s="708"/>
      <c r="DK11" s="708"/>
      <c r="DL11" s="708"/>
      <c r="DM11" s="708"/>
      <c r="DN11" s="708"/>
      <c r="DO11" s="708"/>
      <c r="DP11" s="708"/>
      <c r="DQ11" s="708"/>
      <c r="DR11" s="708"/>
      <c r="DS11" s="708"/>
      <c r="DT11" s="708"/>
      <c r="DU11" s="708"/>
      <c r="DV11" s="708"/>
      <c r="DW11" s="708"/>
      <c r="DX11" s="708"/>
      <c r="DY11" s="708"/>
      <c r="DZ11" s="708"/>
      <c r="EA11" s="708"/>
      <c r="EB11" s="708"/>
      <c r="EC11" s="708"/>
      <c r="ED11" s="708"/>
      <c r="EE11" s="708"/>
      <c r="EF11" s="708"/>
      <c r="EG11" s="708"/>
      <c r="EH11" s="708"/>
      <c r="EI11" s="708"/>
      <c r="EJ11" s="708"/>
      <c r="EK11" s="708"/>
      <c r="EL11" s="708"/>
      <c r="EM11" s="708"/>
      <c r="EN11" s="708"/>
      <c r="EO11" s="708"/>
      <c r="EP11" s="708"/>
      <c r="EQ11" s="708"/>
      <c r="ER11" s="708"/>
      <c r="ES11" s="708"/>
      <c r="ET11" s="708"/>
      <c r="EU11" s="708"/>
      <c r="EV11" s="708"/>
      <c r="EW11" s="708"/>
      <c r="EX11" s="708"/>
      <c r="EY11" s="708"/>
      <c r="EZ11" s="708"/>
      <c r="FA11" s="708"/>
      <c r="FB11" s="708"/>
      <c r="FC11" s="708"/>
      <c r="FD11" s="708"/>
      <c r="FE11" s="708"/>
      <c r="FF11" s="708"/>
      <c r="FG11" s="708"/>
      <c r="FH11" s="708"/>
      <c r="FI11" s="708"/>
      <c r="FJ11" s="708"/>
      <c r="FK11" s="708"/>
      <c r="FL11" s="708"/>
      <c r="FM11" s="708"/>
      <c r="FN11" s="708"/>
      <c r="FO11" s="708"/>
      <c r="FP11" s="708"/>
      <c r="FQ11" s="708"/>
      <c r="FR11" s="708"/>
      <c r="FS11" s="708"/>
      <c r="FT11" s="708"/>
      <c r="FU11" s="708"/>
      <c r="FV11" s="708"/>
      <c r="FW11" s="708"/>
      <c r="FX11" s="708"/>
      <c r="FY11" s="708"/>
      <c r="FZ11" s="708"/>
      <c r="GA11" s="708"/>
      <c r="GB11" s="708"/>
      <c r="GC11" s="708"/>
      <c r="GD11" s="708"/>
      <c r="GE11" s="708"/>
      <c r="GF11" s="708"/>
      <c r="GG11" s="708"/>
      <c r="GH11" s="708"/>
      <c r="GI11" s="708"/>
      <c r="GJ11" s="708"/>
      <c r="GK11" s="708"/>
      <c r="GL11" s="708"/>
      <c r="GM11" s="708"/>
      <c r="GN11" s="708"/>
      <c r="GO11" s="708"/>
      <c r="GP11" s="708"/>
      <c r="GQ11" s="708"/>
      <c r="GR11" s="708"/>
      <c r="GS11" s="708"/>
      <c r="GT11" s="708"/>
      <c r="GU11" s="708"/>
      <c r="GV11" s="708"/>
      <c r="GW11" s="708"/>
      <c r="GX11" s="708"/>
      <c r="GY11" s="708"/>
      <c r="GZ11" s="708"/>
      <c r="HA11" s="708"/>
      <c r="HB11" s="708"/>
      <c r="HC11" s="708"/>
      <c r="HD11" s="708"/>
      <c r="HE11" s="708"/>
      <c r="HF11" s="708"/>
      <c r="HG11" s="708"/>
      <c r="HH11" s="708"/>
      <c r="HI11" s="708"/>
      <c r="HJ11" s="708"/>
      <c r="HK11" s="708"/>
      <c r="HL11" s="708"/>
      <c r="HM11" s="708"/>
      <c r="HN11" s="708"/>
      <c r="HO11" s="708"/>
      <c r="HP11" s="708"/>
      <c r="HQ11" s="708"/>
      <c r="HR11" s="708"/>
      <c r="HS11" s="708"/>
      <c r="HT11" s="708"/>
      <c r="HU11" s="708"/>
      <c r="HV11" s="708"/>
      <c r="HW11" s="708"/>
      <c r="HX11" s="708"/>
      <c r="HY11" s="708"/>
      <c r="HZ11" s="708"/>
      <c r="IA11" s="708"/>
      <c r="IB11" s="708"/>
    </row>
    <row r="12" spans="1:236" ht="20.100000000000001" customHeight="1" x14ac:dyDescent="0.2">
      <c r="A12" s="759" t="s">
        <v>89</v>
      </c>
      <c r="B12" s="637">
        <v>5081489</v>
      </c>
      <c r="C12" s="760">
        <v>4932486.9999999981</v>
      </c>
      <c r="D12" s="760">
        <v>149002</v>
      </c>
      <c r="E12" s="637">
        <v>6378396.0000000009</v>
      </c>
      <c r="F12" s="761">
        <v>6218141.9999999981</v>
      </c>
      <c r="G12" s="761">
        <v>160254</v>
      </c>
      <c r="H12" s="718"/>
      <c r="I12" s="71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c r="AT12" s="708"/>
      <c r="AU12" s="708"/>
      <c r="AV12" s="708"/>
      <c r="AW12" s="708"/>
      <c r="AX12" s="708"/>
      <c r="AY12" s="708"/>
      <c r="AZ12" s="708"/>
      <c r="BA12" s="708"/>
      <c r="BB12" s="708"/>
      <c r="BC12" s="708"/>
      <c r="BD12" s="708"/>
      <c r="BE12" s="708"/>
      <c r="BF12" s="708"/>
      <c r="BG12" s="708"/>
      <c r="BH12" s="708"/>
      <c r="BI12" s="708"/>
      <c r="BJ12" s="708"/>
      <c r="BK12" s="708"/>
      <c r="BL12" s="708"/>
      <c r="BM12" s="708"/>
      <c r="BN12" s="708"/>
      <c r="BO12" s="708"/>
      <c r="BP12" s="708"/>
      <c r="BQ12" s="708"/>
      <c r="BR12" s="708"/>
      <c r="BS12" s="708"/>
      <c r="BT12" s="708"/>
      <c r="BU12" s="708"/>
      <c r="BV12" s="708"/>
      <c r="BW12" s="708"/>
      <c r="BX12" s="708"/>
      <c r="BY12" s="708"/>
      <c r="BZ12" s="708"/>
      <c r="CA12" s="708"/>
      <c r="CB12" s="708"/>
      <c r="CC12" s="708"/>
      <c r="CD12" s="708"/>
      <c r="CE12" s="708"/>
      <c r="CF12" s="708"/>
      <c r="CG12" s="708"/>
      <c r="CH12" s="708"/>
      <c r="CI12" s="708"/>
      <c r="CJ12" s="708"/>
      <c r="CK12" s="708"/>
      <c r="CL12" s="708"/>
      <c r="CM12" s="708"/>
      <c r="CN12" s="708"/>
      <c r="CO12" s="708"/>
      <c r="CP12" s="708"/>
      <c r="CQ12" s="708"/>
      <c r="CR12" s="708"/>
      <c r="CS12" s="708"/>
      <c r="CT12" s="708"/>
      <c r="CU12" s="708"/>
      <c r="CV12" s="708"/>
      <c r="CW12" s="708"/>
      <c r="CX12" s="708"/>
      <c r="CY12" s="708"/>
      <c r="CZ12" s="708"/>
      <c r="DA12" s="708"/>
      <c r="DB12" s="708"/>
      <c r="DC12" s="708"/>
      <c r="DD12" s="708"/>
      <c r="DE12" s="708"/>
      <c r="DF12" s="708"/>
      <c r="DG12" s="708"/>
      <c r="DH12" s="708"/>
      <c r="DI12" s="708"/>
      <c r="DJ12" s="708"/>
      <c r="DK12" s="708"/>
      <c r="DL12" s="708"/>
      <c r="DM12" s="708"/>
      <c r="DN12" s="708"/>
      <c r="DO12" s="708"/>
      <c r="DP12" s="708"/>
      <c r="DQ12" s="708"/>
      <c r="DR12" s="708"/>
      <c r="DS12" s="708"/>
      <c r="DT12" s="708"/>
      <c r="DU12" s="708"/>
      <c r="DV12" s="708"/>
      <c r="DW12" s="708"/>
      <c r="DX12" s="708"/>
      <c r="DY12" s="708"/>
      <c r="DZ12" s="708"/>
      <c r="EA12" s="708"/>
      <c r="EB12" s="708"/>
      <c r="EC12" s="708"/>
      <c r="ED12" s="708"/>
      <c r="EE12" s="708"/>
      <c r="EF12" s="708"/>
      <c r="EG12" s="708"/>
      <c r="EH12" s="708"/>
      <c r="EI12" s="708"/>
      <c r="EJ12" s="708"/>
      <c r="EK12" s="708"/>
      <c r="EL12" s="708"/>
      <c r="EM12" s="708"/>
      <c r="EN12" s="708"/>
      <c r="EO12" s="708"/>
      <c r="EP12" s="708"/>
      <c r="EQ12" s="708"/>
      <c r="ER12" s="708"/>
      <c r="ES12" s="708"/>
      <c r="ET12" s="708"/>
      <c r="EU12" s="708"/>
      <c r="EV12" s="708"/>
      <c r="EW12" s="708"/>
      <c r="EX12" s="708"/>
      <c r="EY12" s="708"/>
      <c r="EZ12" s="708"/>
      <c r="FA12" s="708"/>
      <c r="FB12" s="708"/>
      <c r="FC12" s="708"/>
      <c r="FD12" s="708"/>
      <c r="FE12" s="708"/>
      <c r="FF12" s="708"/>
      <c r="FG12" s="708"/>
      <c r="FH12" s="708"/>
      <c r="FI12" s="708"/>
      <c r="FJ12" s="708"/>
      <c r="FK12" s="708"/>
      <c r="FL12" s="708"/>
      <c r="FM12" s="708"/>
      <c r="FN12" s="708"/>
      <c r="FO12" s="708"/>
      <c r="FP12" s="708"/>
      <c r="FQ12" s="708"/>
      <c r="FR12" s="708"/>
      <c r="FS12" s="708"/>
      <c r="FT12" s="708"/>
      <c r="FU12" s="708"/>
      <c r="FV12" s="708"/>
      <c r="FW12" s="708"/>
      <c r="FX12" s="708"/>
      <c r="FY12" s="708"/>
      <c r="FZ12" s="708"/>
      <c r="GA12" s="708"/>
      <c r="GB12" s="708"/>
      <c r="GC12" s="708"/>
      <c r="GD12" s="708"/>
      <c r="GE12" s="708"/>
      <c r="GF12" s="708"/>
      <c r="GG12" s="708"/>
      <c r="GH12" s="708"/>
      <c r="GI12" s="708"/>
      <c r="GJ12" s="708"/>
      <c r="GK12" s="708"/>
      <c r="GL12" s="708"/>
      <c r="GM12" s="708"/>
      <c r="GN12" s="708"/>
      <c r="GO12" s="708"/>
      <c r="GP12" s="708"/>
      <c r="GQ12" s="708"/>
      <c r="GR12" s="708"/>
      <c r="GS12" s="708"/>
      <c r="GT12" s="708"/>
      <c r="GU12" s="708"/>
      <c r="GV12" s="708"/>
      <c r="GW12" s="708"/>
      <c r="GX12" s="708"/>
      <c r="GY12" s="708"/>
      <c r="GZ12" s="708"/>
      <c r="HA12" s="708"/>
      <c r="HB12" s="708"/>
      <c r="HC12" s="708"/>
      <c r="HD12" s="708"/>
      <c r="HE12" s="708"/>
      <c r="HF12" s="708"/>
      <c r="HG12" s="708"/>
      <c r="HH12" s="708"/>
      <c r="HI12" s="708"/>
      <c r="HJ12" s="708"/>
      <c r="HK12" s="708"/>
      <c r="HL12" s="708"/>
      <c r="HM12" s="708"/>
      <c r="HN12" s="708"/>
      <c r="HO12" s="708"/>
      <c r="HP12" s="708"/>
      <c r="HQ12" s="708"/>
      <c r="HR12" s="708"/>
      <c r="HS12" s="708"/>
      <c r="HT12" s="708"/>
      <c r="HU12" s="708"/>
      <c r="HV12" s="708"/>
      <c r="HW12" s="708"/>
      <c r="HX12" s="708"/>
      <c r="HY12" s="708"/>
      <c r="HZ12" s="708"/>
      <c r="IA12" s="708"/>
      <c r="IB12" s="708"/>
    </row>
    <row r="13" spans="1:236" ht="20.100000000000001" customHeight="1" x14ac:dyDescent="0.2">
      <c r="A13" s="759" t="s">
        <v>90</v>
      </c>
      <c r="B13" s="637">
        <v>5177580.0000000019</v>
      </c>
      <c r="C13" s="760">
        <v>5009892</v>
      </c>
      <c r="D13" s="760">
        <v>167688</v>
      </c>
      <c r="E13" s="637">
        <v>6119198.0000000019</v>
      </c>
      <c r="F13" s="761">
        <v>5943439.9999999991</v>
      </c>
      <c r="G13" s="761">
        <v>175758.00000000003</v>
      </c>
      <c r="H13" s="718"/>
      <c r="I13" s="71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708"/>
      <c r="BC13" s="708"/>
      <c r="BD13" s="708"/>
      <c r="BE13" s="708"/>
      <c r="BF13" s="708"/>
      <c r="BG13" s="708"/>
      <c r="BH13" s="708"/>
      <c r="BI13" s="708"/>
      <c r="BJ13" s="708"/>
      <c r="BK13" s="708"/>
      <c r="BL13" s="708"/>
      <c r="BM13" s="708"/>
      <c r="BN13" s="708"/>
      <c r="BO13" s="708"/>
      <c r="BP13" s="708"/>
      <c r="BQ13" s="708"/>
      <c r="BR13" s="708"/>
      <c r="BS13" s="708"/>
      <c r="BT13" s="708"/>
      <c r="BU13" s="708"/>
      <c r="BV13" s="708"/>
      <c r="BW13" s="708"/>
      <c r="BX13" s="708"/>
      <c r="BY13" s="708"/>
      <c r="BZ13" s="708"/>
      <c r="CA13" s="708"/>
      <c r="CB13" s="708"/>
      <c r="CC13" s="708"/>
      <c r="CD13" s="708"/>
      <c r="CE13" s="708"/>
      <c r="CF13" s="708"/>
      <c r="CG13" s="708"/>
      <c r="CH13" s="708"/>
      <c r="CI13" s="708"/>
      <c r="CJ13" s="708"/>
      <c r="CK13" s="708"/>
      <c r="CL13" s="708"/>
      <c r="CM13" s="708"/>
      <c r="CN13" s="708"/>
      <c r="CO13" s="708"/>
      <c r="CP13" s="708"/>
      <c r="CQ13" s="708"/>
      <c r="CR13" s="708"/>
      <c r="CS13" s="708"/>
      <c r="CT13" s="708"/>
      <c r="CU13" s="708"/>
      <c r="CV13" s="708"/>
      <c r="CW13" s="708"/>
      <c r="CX13" s="708"/>
      <c r="CY13" s="708"/>
      <c r="CZ13" s="708"/>
      <c r="DA13" s="708"/>
      <c r="DB13" s="708"/>
      <c r="DC13" s="708"/>
      <c r="DD13" s="708"/>
      <c r="DE13" s="708"/>
      <c r="DF13" s="708"/>
      <c r="DG13" s="708"/>
      <c r="DH13" s="708"/>
      <c r="DI13" s="708"/>
      <c r="DJ13" s="708"/>
      <c r="DK13" s="708"/>
      <c r="DL13" s="708"/>
      <c r="DM13" s="708"/>
      <c r="DN13" s="708"/>
      <c r="DO13" s="708"/>
      <c r="DP13" s="708"/>
      <c r="DQ13" s="708"/>
      <c r="DR13" s="708"/>
      <c r="DS13" s="708"/>
      <c r="DT13" s="708"/>
      <c r="DU13" s="708"/>
      <c r="DV13" s="708"/>
      <c r="DW13" s="708"/>
      <c r="DX13" s="708"/>
      <c r="DY13" s="708"/>
      <c r="DZ13" s="708"/>
      <c r="EA13" s="708"/>
      <c r="EB13" s="708"/>
      <c r="EC13" s="708"/>
      <c r="ED13" s="708"/>
      <c r="EE13" s="708"/>
      <c r="EF13" s="708"/>
      <c r="EG13" s="708"/>
      <c r="EH13" s="708"/>
      <c r="EI13" s="708"/>
      <c r="EJ13" s="708"/>
      <c r="EK13" s="708"/>
      <c r="EL13" s="708"/>
      <c r="EM13" s="708"/>
      <c r="EN13" s="708"/>
      <c r="EO13" s="708"/>
      <c r="EP13" s="708"/>
      <c r="EQ13" s="708"/>
      <c r="ER13" s="708"/>
      <c r="ES13" s="708"/>
      <c r="ET13" s="708"/>
      <c r="EU13" s="708"/>
      <c r="EV13" s="708"/>
      <c r="EW13" s="708"/>
      <c r="EX13" s="708"/>
      <c r="EY13" s="708"/>
      <c r="EZ13" s="708"/>
      <c r="FA13" s="708"/>
      <c r="FB13" s="708"/>
      <c r="FC13" s="708"/>
      <c r="FD13" s="708"/>
      <c r="FE13" s="708"/>
      <c r="FF13" s="708"/>
      <c r="FG13" s="708"/>
      <c r="FH13" s="708"/>
      <c r="FI13" s="708"/>
      <c r="FJ13" s="708"/>
      <c r="FK13" s="708"/>
      <c r="FL13" s="708"/>
      <c r="FM13" s="708"/>
      <c r="FN13" s="708"/>
      <c r="FO13" s="708"/>
      <c r="FP13" s="708"/>
      <c r="FQ13" s="708"/>
      <c r="FR13" s="708"/>
      <c r="FS13" s="708"/>
      <c r="FT13" s="708"/>
      <c r="FU13" s="708"/>
      <c r="FV13" s="708"/>
      <c r="FW13" s="708"/>
      <c r="FX13" s="708"/>
      <c r="FY13" s="708"/>
      <c r="FZ13" s="708"/>
      <c r="GA13" s="708"/>
      <c r="GB13" s="708"/>
      <c r="GC13" s="708"/>
      <c r="GD13" s="708"/>
      <c r="GE13" s="708"/>
      <c r="GF13" s="708"/>
      <c r="GG13" s="708"/>
      <c r="GH13" s="708"/>
      <c r="GI13" s="708"/>
      <c r="GJ13" s="708"/>
      <c r="GK13" s="708"/>
      <c r="GL13" s="708"/>
      <c r="GM13" s="708"/>
      <c r="GN13" s="708"/>
      <c r="GO13" s="708"/>
      <c r="GP13" s="708"/>
      <c r="GQ13" s="708"/>
      <c r="GR13" s="708"/>
      <c r="GS13" s="708"/>
      <c r="GT13" s="708"/>
      <c r="GU13" s="708"/>
      <c r="GV13" s="708"/>
      <c r="GW13" s="708"/>
      <c r="GX13" s="708"/>
      <c r="GY13" s="708"/>
      <c r="GZ13" s="708"/>
      <c r="HA13" s="708"/>
      <c r="HB13" s="708"/>
      <c r="HC13" s="708"/>
      <c r="HD13" s="708"/>
      <c r="HE13" s="708"/>
      <c r="HF13" s="708"/>
      <c r="HG13" s="708"/>
      <c r="HH13" s="708"/>
      <c r="HI13" s="708"/>
      <c r="HJ13" s="708"/>
      <c r="HK13" s="708"/>
      <c r="HL13" s="708"/>
      <c r="HM13" s="708"/>
      <c r="HN13" s="708"/>
      <c r="HO13" s="708"/>
      <c r="HP13" s="708"/>
      <c r="HQ13" s="708"/>
      <c r="HR13" s="708"/>
      <c r="HS13" s="708"/>
      <c r="HT13" s="708"/>
      <c r="HU13" s="708"/>
      <c r="HV13" s="708"/>
      <c r="HW13" s="708"/>
      <c r="HX13" s="708"/>
      <c r="HY13" s="708"/>
      <c r="HZ13" s="708"/>
      <c r="IA13" s="708"/>
      <c r="IB13" s="708"/>
    </row>
    <row r="14" spans="1:236" ht="20.100000000000001" customHeight="1" x14ac:dyDescent="0.2">
      <c r="A14" s="759" t="s">
        <v>93</v>
      </c>
      <c r="B14" s="637">
        <v>6084737</v>
      </c>
      <c r="C14" s="760">
        <v>5825428.0000000019</v>
      </c>
      <c r="D14" s="760">
        <v>259308.99999999991</v>
      </c>
      <c r="E14" s="637">
        <v>7438569.0000000019</v>
      </c>
      <c r="F14" s="761">
        <v>7239738.9999999991</v>
      </c>
      <c r="G14" s="761">
        <v>198829.99999999997</v>
      </c>
      <c r="H14" s="718"/>
      <c r="I14" s="71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c r="AT14" s="708"/>
      <c r="AU14" s="708"/>
      <c r="AV14" s="708"/>
      <c r="AW14" s="708"/>
      <c r="AX14" s="708"/>
      <c r="AY14" s="708"/>
      <c r="AZ14" s="708"/>
      <c r="BA14" s="708"/>
      <c r="BB14" s="708"/>
      <c r="BC14" s="708"/>
      <c r="BD14" s="708"/>
      <c r="BE14" s="708"/>
      <c r="BF14" s="708"/>
      <c r="BG14" s="708"/>
      <c r="BH14" s="708"/>
      <c r="BI14" s="708"/>
      <c r="BJ14" s="708"/>
      <c r="BK14" s="708"/>
      <c r="BL14" s="708"/>
      <c r="BM14" s="708"/>
      <c r="BN14" s="708"/>
      <c r="BO14" s="708"/>
      <c r="BP14" s="708"/>
      <c r="BQ14" s="708"/>
      <c r="BR14" s="708"/>
      <c r="BS14" s="708"/>
      <c r="BT14" s="708"/>
      <c r="BU14" s="708"/>
      <c r="BV14" s="708"/>
      <c r="BW14" s="708"/>
      <c r="BX14" s="708"/>
      <c r="BY14" s="708"/>
      <c r="BZ14" s="708"/>
      <c r="CA14" s="708"/>
      <c r="CB14" s="708"/>
      <c r="CC14" s="708"/>
      <c r="CD14" s="708"/>
      <c r="CE14" s="708"/>
      <c r="CF14" s="708"/>
      <c r="CG14" s="708"/>
      <c r="CH14" s="708"/>
      <c r="CI14" s="708"/>
      <c r="CJ14" s="708"/>
      <c r="CK14" s="708"/>
      <c r="CL14" s="708"/>
      <c r="CM14" s="708"/>
      <c r="CN14" s="708"/>
      <c r="CO14" s="708"/>
      <c r="CP14" s="708"/>
      <c r="CQ14" s="708"/>
      <c r="CR14" s="708"/>
      <c r="CS14" s="708"/>
      <c r="CT14" s="708"/>
      <c r="CU14" s="708"/>
      <c r="CV14" s="708"/>
      <c r="CW14" s="708"/>
      <c r="CX14" s="708"/>
      <c r="CY14" s="708"/>
      <c r="CZ14" s="708"/>
      <c r="DA14" s="708"/>
      <c r="DB14" s="708"/>
      <c r="DC14" s="708"/>
      <c r="DD14" s="708"/>
      <c r="DE14" s="708"/>
      <c r="DF14" s="708"/>
      <c r="DG14" s="708"/>
      <c r="DH14" s="708"/>
      <c r="DI14" s="708"/>
      <c r="DJ14" s="708"/>
      <c r="DK14" s="708"/>
      <c r="DL14" s="708"/>
      <c r="DM14" s="708"/>
      <c r="DN14" s="708"/>
      <c r="DO14" s="708"/>
      <c r="DP14" s="708"/>
      <c r="DQ14" s="708"/>
      <c r="DR14" s="708"/>
      <c r="DS14" s="708"/>
      <c r="DT14" s="708"/>
      <c r="DU14" s="708"/>
      <c r="DV14" s="708"/>
      <c r="DW14" s="708"/>
      <c r="DX14" s="708"/>
      <c r="DY14" s="708"/>
      <c r="DZ14" s="708"/>
      <c r="EA14" s="708"/>
      <c r="EB14" s="708"/>
      <c r="EC14" s="708"/>
      <c r="ED14" s="708"/>
      <c r="EE14" s="708"/>
      <c r="EF14" s="708"/>
      <c r="EG14" s="708"/>
      <c r="EH14" s="708"/>
      <c r="EI14" s="708"/>
      <c r="EJ14" s="708"/>
      <c r="EK14" s="708"/>
      <c r="EL14" s="708"/>
      <c r="EM14" s="708"/>
      <c r="EN14" s="708"/>
      <c r="EO14" s="708"/>
      <c r="EP14" s="708"/>
      <c r="EQ14" s="708"/>
      <c r="ER14" s="708"/>
      <c r="ES14" s="708"/>
      <c r="ET14" s="708"/>
      <c r="EU14" s="708"/>
      <c r="EV14" s="708"/>
      <c r="EW14" s="708"/>
      <c r="EX14" s="708"/>
      <c r="EY14" s="708"/>
      <c r="EZ14" s="708"/>
      <c r="FA14" s="708"/>
      <c r="FB14" s="708"/>
      <c r="FC14" s="708"/>
      <c r="FD14" s="708"/>
      <c r="FE14" s="708"/>
      <c r="FF14" s="708"/>
      <c r="FG14" s="708"/>
      <c r="FH14" s="708"/>
      <c r="FI14" s="708"/>
      <c r="FJ14" s="708"/>
      <c r="FK14" s="708"/>
      <c r="FL14" s="708"/>
      <c r="FM14" s="708"/>
      <c r="FN14" s="708"/>
      <c r="FO14" s="708"/>
      <c r="FP14" s="708"/>
      <c r="FQ14" s="708"/>
      <c r="FR14" s="708"/>
      <c r="FS14" s="708"/>
      <c r="FT14" s="708"/>
      <c r="FU14" s="708"/>
      <c r="FV14" s="708"/>
      <c r="FW14" s="708"/>
      <c r="FX14" s="708"/>
      <c r="FY14" s="708"/>
      <c r="FZ14" s="708"/>
      <c r="GA14" s="708"/>
      <c r="GB14" s="708"/>
      <c r="GC14" s="708"/>
      <c r="GD14" s="708"/>
      <c r="GE14" s="708"/>
      <c r="GF14" s="708"/>
      <c r="GG14" s="708"/>
      <c r="GH14" s="708"/>
      <c r="GI14" s="708"/>
      <c r="GJ14" s="708"/>
      <c r="GK14" s="708"/>
      <c r="GL14" s="708"/>
      <c r="GM14" s="708"/>
      <c r="GN14" s="708"/>
      <c r="GO14" s="708"/>
      <c r="GP14" s="708"/>
      <c r="GQ14" s="708"/>
      <c r="GR14" s="708"/>
      <c r="GS14" s="708"/>
      <c r="GT14" s="708"/>
      <c r="GU14" s="708"/>
      <c r="GV14" s="708"/>
      <c r="GW14" s="708"/>
      <c r="GX14" s="708"/>
      <c r="GY14" s="708"/>
      <c r="GZ14" s="708"/>
      <c r="HA14" s="708"/>
      <c r="HB14" s="708"/>
      <c r="HC14" s="708"/>
      <c r="HD14" s="708"/>
      <c r="HE14" s="708"/>
      <c r="HF14" s="708"/>
      <c r="HG14" s="708"/>
      <c r="HH14" s="708"/>
      <c r="HI14" s="708"/>
      <c r="HJ14" s="708"/>
      <c r="HK14" s="708"/>
      <c r="HL14" s="708"/>
      <c r="HM14" s="708"/>
      <c r="HN14" s="708"/>
      <c r="HO14" s="708"/>
      <c r="HP14" s="708"/>
      <c r="HQ14" s="708"/>
      <c r="HR14" s="708"/>
      <c r="HS14" s="708"/>
      <c r="HT14" s="708"/>
      <c r="HU14" s="708"/>
      <c r="HV14" s="708"/>
      <c r="HW14" s="708"/>
      <c r="HX14" s="708"/>
      <c r="HY14" s="708"/>
      <c r="HZ14" s="708"/>
      <c r="IA14" s="708"/>
      <c r="IB14" s="708"/>
    </row>
    <row r="15" spans="1:236" ht="20.100000000000001" customHeight="1" x14ac:dyDescent="0.2">
      <c r="A15" s="759" t="s">
        <v>94</v>
      </c>
      <c r="B15" s="637">
        <v>6047334</v>
      </c>
      <c r="C15" s="760">
        <v>5862760.9999999991</v>
      </c>
      <c r="D15" s="760">
        <v>184572.99999999994</v>
      </c>
      <c r="E15" s="637">
        <v>6818916.0000000009</v>
      </c>
      <c r="F15" s="761">
        <v>6657798.0000000009</v>
      </c>
      <c r="G15" s="761">
        <v>161117.99999999994</v>
      </c>
      <c r="H15" s="718"/>
      <c r="I15" s="71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c r="AT15" s="708"/>
      <c r="AU15" s="708"/>
      <c r="AV15" s="708"/>
      <c r="AW15" s="708"/>
      <c r="AX15" s="708"/>
      <c r="AY15" s="708"/>
      <c r="AZ15" s="708"/>
      <c r="BA15" s="708"/>
      <c r="BB15" s="708"/>
      <c r="BC15" s="708"/>
      <c r="BD15" s="708"/>
      <c r="BE15" s="708"/>
      <c r="BF15" s="708"/>
      <c r="BG15" s="708"/>
      <c r="BH15" s="708"/>
      <c r="BI15" s="708"/>
      <c r="BJ15" s="708"/>
      <c r="BK15" s="708"/>
      <c r="BL15" s="708"/>
      <c r="BM15" s="708"/>
      <c r="BN15" s="708"/>
      <c r="BO15" s="708"/>
      <c r="BP15" s="708"/>
      <c r="BQ15" s="708"/>
      <c r="BR15" s="708"/>
      <c r="BS15" s="708"/>
      <c r="BT15" s="708"/>
      <c r="BU15" s="708"/>
      <c r="BV15" s="708"/>
      <c r="BW15" s="708"/>
      <c r="BX15" s="708"/>
      <c r="BY15" s="708"/>
      <c r="BZ15" s="708"/>
      <c r="CA15" s="708"/>
      <c r="CB15" s="708"/>
      <c r="CC15" s="708"/>
      <c r="CD15" s="708"/>
      <c r="CE15" s="708"/>
      <c r="CF15" s="708"/>
      <c r="CG15" s="708"/>
      <c r="CH15" s="708"/>
      <c r="CI15" s="708"/>
      <c r="CJ15" s="708"/>
      <c r="CK15" s="708"/>
      <c r="CL15" s="708"/>
      <c r="CM15" s="708"/>
      <c r="CN15" s="708"/>
      <c r="CO15" s="708"/>
      <c r="CP15" s="708"/>
      <c r="CQ15" s="708"/>
      <c r="CR15" s="708"/>
      <c r="CS15" s="708"/>
      <c r="CT15" s="708"/>
      <c r="CU15" s="708"/>
      <c r="CV15" s="708"/>
      <c r="CW15" s="708"/>
      <c r="CX15" s="708"/>
      <c r="CY15" s="708"/>
      <c r="CZ15" s="708"/>
      <c r="DA15" s="708"/>
      <c r="DB15" s="708"/>
      <c r="DC15" s="708"/>
      <c r="DD15" s="708"/>
      <c r="DE15" s="708"/>
      <c r="DF15" s="708"/>
      <c r="DG15" s="708"/>
      <c r="DH15" s="708"/>
      <c r="DI15" s="708"/>
      <c r="DJ15" s="708"/>
      <c r="DK15" s="708"/>
      <c r="DL15" s="708"/>
      <c r="DM15" s="708"/>
      <c r="DN15" s="708"/>
      <c r="DO15" s="708"/>
      <c r="DP15" s="708"/>
      <c r="DQ15" s="708"/>
      <c r="DR15" s="708"/>
      <c r="DS15" s="708"/>
      <c r="DT15" s="708"/>
      <c r="DU15" s="708"/>
      <c r="DV15" s="708"/>
      <c r="DW15" s="708"/>
      <c r="DX15" s="708"/>
      <c r="DY15" s="708"/>
      <c r="DZ15" s="708"/>
      <c r="EA15" s="708"/>
      <c r="EB15" s="708"/>
      <c r="EC15" s="708"/>
      <c r="ED15" s="708"/>
      <c r="EE15" s="708"/>
      <c r="EF15" s="708"/>
      <c r="EG15" s="708"/>
      <c r="EH15" s="708"/>
      <c r="EI15" s="708"/>
      <c r="EJ15" s="708"/>
      <c r="EK15" s="708"/>
      <c r="EL15" s="708"/>
      <c r="EM15" s="708"/>
      <c r="EN15" s="708"/>
      <c r="EO15" s="708"/>
      <c r="EP15" s="708"/>
      <c r="EQ15" s="708"/>
      <c r="ER15" s="708"/>
      <c r="ES15" s="708"/>
      <c r="ET15" s="708"/>
      <c r="EU15" s="708"/>
      <c r="EV15" s="708"/>
      <c r="EW15" s="708"/>
      <c r="EX15" s="708"/>
      <c r="EY15" s="708"/>
      <c r="EZ15" s="708"/>
      <c r="FA15" s="708"/>
      <c r="FB15" s="708"/>
      <c r="FC15" s="708"/>
      <c r="FD15" s="708"/>
      <c r="FE15" s="708"/>
      <c r="FF15" s="708"/>
      <c r="FG15" s="708"/>
      <c r="FH15" s="708"/>
      <c r="FI15" s="708"/>
      <c r="FJ15" s="708"/>
      <c r="FK15" s="708"/>
      <c r="FL15" s="708"/>
      <c r="FM15" s="708"/>
      <c r="FN15" s="708"/>
      <c r="FO15" s="708"/>
      <c r="FP15" s="708"/>
      <c r="FQ15" s="708"/>
      <c r="FR15" s="708"/>
      <c r="FS15" s="708"/>
      <c r="FT15" s="708"/>
      <c r="FU15" s="708"/>
      <c r="FV15" s="708"/>
      <c r="FW15" s="708"/>
      <c r="FX15" s="708"/>
      <c r="FY15" s="708"/>
      <c r="FZ15" s="708"/>
      <c r="GA15" s="708"/>
      <c r="GB15" s="708"/>
      <c r="GC15" s="708"/>
      <c r="GD15" s="708"/>
      <c r="GE15" s="708"/>
      <c r="GF15" s="708"/>
      <c r="GG15" s="708"/>
      <c r="GH15" s="708"/>
      <c r="GI15" s="708"/>
      <c r="GJ15" s="708"/>
      <c r="GK15" s="708"/>
      <c r="GL15" s="708"/>
      <c r="GM15" s="708"/>
      <c r="GN15" s="708"/>
      <c r="GO15" s="708"/>
      <c r="GP15" s="708"/>
      <c r="GQ15" s="708"/>
      <c r="GR15" s="708"/>
      <c r="GS15" s="708"/>
      <c r="GT15" s="708"/>
      <c r="GU15" s="708"/>
      <c r="GV15" s="708"/>
      <c r="GW15" s="708"/>
      <c r="GX15" s="708"/>
      <c r="GY15" s="708"/>
      <c r="GZ15" s="708"/>
      <c r="HA15" s="708"/>
      <c r="HB15" s="708"/>
      <c r="HC15" s="708"/>
      <c r="HD15" s="708"/>
      <c r="HE15" s="708"/>
      <c r="HF15" s="708"/>
      <c r="HG15" s="708"/>
      <c r="HH15" s="708"/>
      <c r="HI15" s="708"/>
      <c r="HJ15" s="708"/>
      <c r="HK15" s="708"/>
      <c r="HL15" s="708"/>
      <c r="HM15" s="708"/>
      <c r="HN15" s="708"/>
      <c r="HO15" s="708"/>
      <c r="HP15" s="708"/>
      <c r="HQ15" s="708"/>
      <c r="HR15" s="708"/>
      <c r="HS15" s="708"/>
      <c r="HT15" s="708"/>
      <c r="HU15" s="708"/>
      <c r="HV15" s="708"/>
      <c r="HW15" s="708"/>
      <c r="HX15" s="708"/>
      <c r="HY15" s="708"/>
      <c r="HZ15" s="708"/>
      <c r="IA15" s="708"/>
      <c r="IB15" s="708"/>
    </row>
    <row r="16" spans="1:236" ht="20.100000000000001" customHeight="1" x14ac:dyDescent="0.2">
      <c r="A16" s="759" t="s">
        <v>95</v>
      </c>
      <c r="B16" s="637">
        <v>6022424.0000000009</v>
      </c>
      <c r="C16" s="760">
        <v>5820019.0000000019</v>
      </c>
      <c r="D16" s="760">
        <v>202404.99999999997</v>
      </c>
      <c r="E16" s="637">
        <v>6679307.9999999991</v>
      </c>
      <c r="F16" s="761">
        <v>6516478.9999999991</v>
      </c>
      <c r="G16" s="761">
        <v>162829.00000000003</v>
      </c>
      <c r="H16" s="718"/>
      <c r="I16" s="71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c r="AT16" s="708"/>
      <c r="AU16" s="708"/>
      <c r="AV16" s="708"/>
      <c r="AW16" s="708"/>
      <c r="AX16" s="708"/>
      <c r="AY16" s="708"/>
      <c r="AZ16" s="708"/>
      <c r="BA16" s="708"/>
      <c r="BB16" s="708"/>
      <c r="BC16" s="708"/>
      <c r="BD16" s="708"/>
      <c r="BE16" s="708"/>
      <c r="BF16" s="708"/>
      <c r="BG16" s="708"/>
      <c r="BH16" s="708"/>
      <c r="BI16" s="708"/>
      <c r="BJ16" s="708"/>
      <c r="BK16" s="708"/>
      <c r="BL16" s="708"/>
      <c r="BM16" s="708"/>
      <c r="BN16" s="708"/>
      <c r="BO16" s="708"/>
      <c r="BP16" s="708"/>
      <c r="BQ16" s="708"/>
      <c r="BR16" s="708"/>
      <c r="BS16" s="708"/>
      <c r="BT16" s="708"/>
      <c r="BU16" s="708"/>
      <c r="BV16" s="708"/>
      <c r="BW16" s="708"/>
      <c r="BX16" s="708"/>
      <c r="BY16" s="708"/>
      <c r="BZ16" s="708"/>
      <c r="CA16" s="708"/>
      <c r="CB16" s="708"/>
      <c r="CC16" s="708"/>
      <c r="CD16" s="708"/>
      <c r="CE16" s="708"/>
      <c r="CF16" s="708"/>
      <c r="CG16" s="708"/>
      <c r="CH16" s="708"/>
      <c r="CI16" s="708"/>
      <c r="CJ16" s="708"/>
      <c r="CK16" s="708"/>
      <c r="CL16" s="708"/>
      <c r="CM16" s="708"/>
      <c r="CN16" s="708"/>
      <c r="CO16" s="708"/>
      <c r="CP16" s="708"/>
      <c r="CQ16" s="708"/>
      <c r="CR16" s="708"/>
      <c r="CS16" s="708"/>
      <c r="CT16" s="708"/>
      <c r="CU16" s="708"/>
      <c r="CV16" s="708"/>
      <c r="CW16" s="708"/>
      <c r="CX16" s="708"/>
      <c r="CY16" s="708"/>
      <c r="CZ16" s="708"/>
      <c r="DA16" s="708"/>
      <c r="DB16" s="708"/>
      <c r="DC16" s="708"/>
      <c r="DD16" s="708"/>
      <c r="DE16" s="708"/>
      <c r="DF16" s="708"/>
      <c r="DG16" s="708"/>
      <c r="DH16" s="708"/>
      <c r="DI16" s="708"/>
      <c r="DJ16" s="708"/>
      <c r="DK16" s="708"/>
      <c r="DL16" s="708"/>
      <c r="DM16" s="708"/>
      <c r="DN16" s="708"/>
      <c r="DO16" s="708"/>
      <c r="DP16" s="708"/>
      <c r="DQ16" s="708"/>
      <c r="DR16" s="708"/>
      <c r="DS16" s="708"/>
      <c r="DT16" s="708"/>
      <c r="DU16" s="708"/>
      <c r="DV16" s="708"/>
      <c r="DW16" s="708"/>
      <c r="DX16" s="708"/>
      <c r="DY16" s="708"/>
      <c r="DZ16" s="708"/>
      <c r="EA16" s="708"/>
      <c r="EB16" s="708"/>
      <c r="EC16" s="708"/>
      <c r="ED16" s="708"/>
      <c r="EE16" s="708"/>
      <c r="EF16" s="708"/>
      <c r="EG16" s="708"/>
      <c r="EH16" s="708"/>
      <c r="EI16" s="708"/>
      <c r="EJ16" s="708"/>
      <c r="EK16" s="708"/>
      <c r="EL16" s="708"/>
      <c r="EM16" s="708"/>
      <c r="EN16" s="708"/>
      <c r="EO16" s="708"/>
      <c r="EP16" s="708"/>
      <c r="EQ16" s="708"/>
      <c r="ER16" s="708"/>
      <c r="ES16" s="708"/>
      <c r="ET16" s="708"/>
      <c r="EU16" s="708"/>
      <c r="EV16" s="708"/>
      <c r="EW16" s="708"/>
      <c r="EX16" s="708"/>
      <c r="EY16" s="708"/>
      <c r="EZ16" s="708"/>
      <c r="FA16" s="708"/>
      <c r="FB16" s="708"/>
      <c r="FC16" s="708"/>
      <c r="FD16" s="708"/>
      <c r="FE16" s="708"/>
      <c r="FF16" s="708"/>
      <c r="FG16" s="708"/>
      <c r="FH16" s="708"/>
      <c r="FI16" s="708"/>
      <c r="FJ16" s="708"/>
      <c r="FK16" s="708"/>
      <c r="FL16" s="708"/>
      <c r="FM16" s="708"/>
      <c r="FN16" s="708"/>
      <c r="FO16" s="708"/>
      <c r="FP16" s="708"/>
      <c r="FQ16" s="708"/>
      <c r="FR16" s="708"/>
      <c r="FS16" s="708"/>
      <c r="FT16" s="708"/>
      <c r="FU16" s="708"/>
      <c r="FV16" s="708"/>
      <c r="FW16" s="708"/>
      <c r="FX16" s="708"/>
      <c r="FY16" s="708"/>
      <c r="FZ16" s="708"/>
      <c r="GA16" s="708"/>
      <c r="GB16" s="708"/>
      <c r="GC16" s="708"/>
      <c r="GD16" s="708"/>
      <c r="GE16" s="708"/>
      <c r="GF16" s="708"/>
      <c r="GG16" s="708"/>
      <c r="GH16" s="708"/>
      <c r="GI16" s="708"/>
      <c r="GJ16" s="708"/>
      <c r="GK16" s="708"/>
      <c r="GL16" s="708"/>
      <c r="GM16" s="708"/>
      <c r="GN16" s="708"/>
      <c r="GO16" s="708"/>
      <c r="GP16" s="708"/>
      <c r="GQ16" s="708"/>
      <c r="GR16" s="708"/>
      <c r="GS16" s="708"/>
      <c r="GT16" s="708"/>
      <c r="GU16" s="708"/>
      <c r="GV16" s="708"/>
      <c r="GW16" s="708"/>
      <c r="GX16" s="708"/>
      <c r="GY16" s="708"/>
      <c r="GZ16" s="708"/>
      <c r="HA16" s="708"/>
      <c r="HB16" s="708"/>
      <c r="HC16" s="708"/>
      <c r="HD16" s="708"/>
      <c r="HE16" s="708"/>
      <c r="HF16" s="708"/>
      <c r="HG16" s="708"/>
      <c r="HH16" s="708"/>
      <c r="HI16" s="708"/>
      <c r="HJ16" s="708"/>
      <c r="HK16" s="708"/>
      <c r="HL16" s="708"/>
      <c r="HM16" s="708"/>
      <c r="HN16" s="708"/>
      <c r="HO16" s="708"/>
      <c r="HP16" s="708"/>
      <c r="HQ16" s="708"/>
      <c r="HR16" s="708"/>
      <c r="HS16" s="708"/>
      <c r="HT16" s="708"/>
      <c r="HU16" s="708"/>
      <c r="HV16" s="708"/>
      <c r="HW16" s="708"/>
      <c r="HX16" s="708"/>
      <c r="HY16" s="708"/>
      <c r="HZ16" s="708"/>
      <c r="IA16" s="708"/>
      <c r="IB16" s="708"/>
    </row>
    <row r="17" spans="1:236" ht="20.100000000000001" customHeight="1" x14ac:dyDescent="0.2">
      <c r="A17" s="759" t="s">
        <v>96</v>
      </c>
      <c r="B17" s="637">
        <v>6165528.0000000037</v>
      </c>
      <c r="C17" s="760">
        <v>5963757.9999999991</v>
      </c>
      <c r="D17" s="760">
        <v>201770</v>
      </c>
      <c r="E17" s="637">
        <v>6632387.9999999991</v>
      </c>
      <c r="F17" s="761">
        <v>6400474</v>
      </c>
      <c r="G17" s="761">
        <v>231914</v>
      </c>
      <c r="H17" s="718"/>
      <c r="I17" s="71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8"/>
      <c r="AP17" s="708"/>
      <c r="AQ17" s="708"/>
      <c r="AR17" s="708"/>
      <c r="AS17" s="708"/>
      <c r="AT17" s="708"/>
      <c r="AU17" s="708"/>
      <c r="AV17" s="708"/>
      <c r="AW17" s="708"/>
      <c r="AX17" s="708"/>
      <c r="AY17" s="708"/>
      <c r="AZ17" s="708"/>
      <c r="BA17" s="708"/>
      <c r="BB17" s="708"/>
      <c r="BC17" s="708"/>
      <c r="BD17" s="708"/>
      <c r="BE17" s="708"/>
      <c r="BF17" s="708"/>
      <c r="BG17" s="708"/>
      <c r="BH17" s="708"/>
      <c r="BI17" s="708"/>
      <c r="BJ17" s="708"/>
      <c r="BK17" s="708"/>
      <c r="BL17" s="708"/>
      <c r="BM17" s="708"/>
      <c r="BN17" s="708"/>
      <c r="BO17" s="708"/>
      <c r="BP17" s="708"/>
      <c r="BQ17" s="708"/>
      <c r="BR17" s="708"/>
      <c r="BS17" s="708"/>
      <c r="BT17" s="708"/>
      <c r="BU17" s="708"/>
      <c r="BV17" s="708"/>
      <c r="BW17" s="708"/>
      <c r="BX17" s="708"/>
      <c r="BY17" s="708"/>
      <c r="BZ17" s="708"/>
      <c r="CA17" s="708"/>
      <c r="CB17" s="708"/>
      <c r="CC17" s="708"/>
      <c r="CD17" s="708"/>
      <c r="CE17" s="708"/>
      <c r="CF17" s="708"/>
      <c r="CG17" s="708"/>
      <c r="CH17" s="708"/>
      <c r="CI17" s="708"/>
      <c r="CJ17" s="708"/>
      <c r="CK17" s="708"/>
      <c r="CL17" s="708"/>
      <c r="CM17" s="708"/>
      <c r="CN17" s="708"/>
      <c r="CO17" s="708"/>
      <c r="CP17" s="708"/>
      <c r="CQ17" s="708"/>
      <c r="CR17" s="708"/>
      <c r="CS17" s="708"/>
      <c r="CT17" s="708"/>
      <c r="CU17" s="708"/>
      <c r="CV17" s="708"/>
      <c r="CW17" s="708"/>
      <c r="CX17" s="708"/>
      <c r="CY17" s="708"/>
      <c r="CZ17" s="708"/>
      <c r="DA17" s="708"/>
      <c r="DB17" s="708"/>
      <c r="DC17" s="708"/>
      <c r="DD17" s="708"/>
      <c r="DE17" s="708"/>
      <c r="DF17" s="708"/>
      <c r="DG17" s="708"/>
      <c r="DH17" s="708"/>
      <c r="DI17" s="708"/>
      <c r="DJ17" s="708"/>
      <c r="DK17" s="708"/>
      <c r="DL17" s="708"/>
      <c r="DM17" s="708"/>
      <c r="DN17" s="708"/>
      <c r="DO17" s="708"/>
      <c r="DP17" s="708"/>
      <c r="DQ17" s="708"/>
      <c r="DR17" s="708"/>
      <c r="DS17" s="708"/>
      <c r="DT17" s="708"/>
      <c r="DU17" s="708"/>
      <c r="DV17" s="708"/>
      <c r="DW17" s="708"/>
      <c r="DX17" s="708"/>
      <c r="DY17" s="708"/>
      <c r="DZ17" s="708"/>
      <c r="EA17" s="708"/>
      <c r="EB17" s="708"/>
      <c r="EC17" s="708"/>
      <c r="ED17" s="708"/>
      <c r="EE17" s="708"/>
      <c r="EF17" s="708"/>
      <c r="EG17" s="708"/>
      <c r="EH17" s="708"/>
      <c r="EI17" s="708"/>
      <c r="EJ17" s="708"/>
      <c r="EK17" s="708"/>
      <c r="EL17" s="708"/>
      <c r="EM17" s="708"/>
      <c r="EN17" s="708"/>
      <c r="EO17" s="708"/>
      <c r="EP17" s="708"/>
      <c r="EQ17" s="708"/>
      <c r="ER17" s="708"/>
      <c r="ES17" s="708"/>
      <c r="ET17" s="708"/>
      <c r="EU17" s="708"/>
      <c r="EV17" s="708"/>
      <c r="EW17" s="708"/>
      <c r="EX17" s="708"/>
      <c r="EY17" s="708"/>
      <c r="EZ17" s="708"/>
      <c r="FA17" s="708"/>
      <c r="FB17" s="708"/>
      <c r="FC17" s="708"/>
      <c r="FD17" s="708"/>
      <c r="FE17" s="708"/>
      <c r="FF17" s="708"/>
      <c r="FG17" s="708"/>
      <c r="FH17" s="708"/>
      <c r="FI17" s="708"/>
      <c r="FJ17" s="708"/>
      <c r="FK17" s="708"/>
      <c r="FL17" s="708"/>
      <c r="FM17" s="708"/>
      <c r="FN17" s="708"/>
      <c r="FO17" s="708"/>
      <c r="FP17" s="708"/>
      <c r="FQ17" s="708"/>
      <c r="FR17" s="708"/>
      <c r="FS17" s="708"/>
      <c r="FT17" s="708"/>
      <c r="FU17" s="708"/>
      <c r="FV17" s="708"/>
      <c r="FW17" s="708"/>
      <c r="FX17" s="708"/>
      <c r="FY17" s="708"/>
      <c r="FZ17" s="708"/>
      <c r="GA17" s="708"/>
      <c r="GB17" s="708"/>
      <c r="GC17" s="708"/>
      <c r="GD17" s="708"/>
      <c r="GE17" s="708"/>
      <c r="GF17" s="708"/>
      <c r="GG17" s="708"/>
      <c r="GH17" s="708"/>
      <c r="GI17" s="708"/>
      <c r="GJ17" s="708"/>
      <c r="GK17" s="708"/>
      <c r="GL17" s="708"/>
      <c r="GM17" s="708"/>
      <c r="GN17" s="708"/>
      <c r="GO17" s="708"/>
      <c r="GP17" s="708"/>
      <c r="GQ17" s="708"/>
      <c r="GR17" s="708"/>
      <c r="GS17" s="708"/>
      <c r="GT17" s="708"/>
      <c r="GU17" s="708"/>
      <c r="GV17" s="708"/>
      <c r="GW17" s="708"/>
      <c r="GX17" s="708"/>
      <c r="GY17" s="708"/>
      <c r="GZ17" s="708"/>
      <c r="HA17" s="708"/>
      <c r="HB17" s="708"/>
      <c r="HC17" s="708"/>
      <c r="HD17" s="708"/>
      <c r="HE17" s="708"/>
      <c r="HF17" s="708"/>
      <c r="HG17" s="708"/>
      <c r="HH17" s="708"/>
      <c r="HI17" s="708"/>
      <c r="HJ17" s="708"/>
      <c r="HK17" s="708"/>
      <c r="HL17" s="708"/>
      <c r="HM17" s="708"/>
      <c r="HN17" s="708"/>
      <c r="HO17" s="708"/>
      <c r="HP17" s="708"/>
      <c r="HQ17" s="708"/>
      <c r="HR17" s="708"/>
      <c r="HS17" s="708"/>
      <c r="HT17" s="708"/>
      <c r="HU17" s="708"/>
      <c r="HV17" s="708"/>
      <c r="HW17" s="708"/>
      <c r="HX17" s="708"/>
      <c r="HY17" s="708"/>
      <c r="HZ17" s="708"/>
      <c r="IA17" s="708"/>
      <c r="IB17" s="708"/>
    </row>
    <row r="18" spans="1:236" ht="20.100000000000001" customHeight="1" x14ac:dyDescent="0.2">
      <c r="A18" s="759" t="s">
        <v>97</v>
      </c>
      <c r="B18" s="637">
        <v>6022728.9999999972</v>
      </c>
      <c r="C18" s="760">
        <v>5858623.9999999981</v>
      </c>
      <c r="D18" s="760">
        <v>164104.99999999994</v>
      </c>
      <c r="E18" s="637">
        <v>6581566.0000000009</v>
      </c>
      <c r="F18" s="761">
        <v>6422216.0000000028</v>
      </c>
      <c r="G18" s="761">
        <v>159350.00000000006</v>
      </c>
      <c r="H18" s="718"/>
      <c r="I18" s="718"/>
      <c r="J18" s="708"/>
      <c r="K18" s="708"/>
      <c r="L18" s="708"/>
      <c r="M18" s="708"/>
      <c r="N18" s="708"/>
      <c r="O18" s="708"/>
      <c r="P18" s="708"/>
      <c r="Q18" s="708"/>
      <c r="R18" s="708"/>
      <c r="S18" s="708"/>
      <c r="T18" s="708"/>
      <c r="U18" s="708"/>
      <c r="V18" s="708"/>
      <c r="W18" s="708"/>
      <c r="X18" s="708"/>
      <c r="Y18" s="708"/>
      <c r="Z18" s="708"/>
      <c r="AA18" s="708"/>
      <c r="AB18" s="708"/>
      <c r="AC18" s="708"/>
      <c r="AD18" s="708"/>
      <c r="AE18" s="708"/>
      <c r="AF18" s="708"/>
      <c r="AG18" s="708"/>
      <c r="AH18" s="708"/>
      <c r="AI18" s="708"/>
      <c r="AJ18" s="708"/>
      <c r="AK18" s="708"/>
      <c r="AL18" s="708"/>
      <c r="AM18" s="708"/>
      <c r="AN18" s="708"/>
      <c r="AO18" s="708"/>
      <c r="AP18" s="708"/>
      <c r="AQ18" s="708"/>
      <c r="AR18" s="708"/>
      <c r="AS18" s="708"/>
      <c r="AT18" s="708"/>
      <c r="AU18" s="708"/>
      <c r="AV18" s="708"/>
      <c r="AW18" s="708"/>
      <c r="AX18" s="708"/>
      <c r="AY18" s="708"/>
      <c r="AZ18" s="708"/>
      <c r="BA18" s="708"/>
      <c r="BB18" s="708"/>
      <c r="BC18" s="708"/>
      <c r="BD18" s="708"/>
      <c r="BE18" s="708"/>
      <c r="BF18" s="708"/>
      <c r="BG18" s="708"/>
      <c r="BH18" s="708"/>
      <c r="BI18" s="708"/>
      <c r="BJ18" s="708"/>
      <c r="BK18" s="708"/>
      <c r="BL18" s="708"/>
      <c r="BM18" s="708"/>
      <c r="BN18" s="708"/>
      <c r="BO18" s="708"/>
      <c r="BP18" s="708"/>
      <c r="BQ18" s="708"/>
      <c r="BR18" s="708"/>
      <c r="BS18" s="708"/>
      <c r="BT18" s="708"/>
      <c r="BU18" s="708"/>
      <c r="BV18" s="708"/>
      <c r="BW18" s="708"/>
      <c r="BX18" s="708"/>
      <c r="BY18" s="708"/>
      <c r="BZ18" s="708"/>
      <c r="CA18" s="708"/>
      <c r="CB18" s="708"/>
      <c r="CC18" s="708"/>
      <c r="CD18" s="708"/>
      <c r="CE18" s="708"/>
      <c r="CF18" s="708"/>
      <c r="CG18" s="708"/>
      <c r="CH18" s="708"/>
      <c r="CI18" s="708"/>
      <c r="CJ18" s="708"/>
      <c r="CK18" s="708"/>
      <c r="CL18" s="708"/>
      <c r="CM18" s="708"/>
      <c r="CN18" s="708"/>
      <c r="CO18" s="708"/>
      <c r="CP18" s="708"/>
      <c r="CQ18" s="708"/>
      <c r="CR18" s="708"/>
      <c r="CS18" s="708"/>
      <c r="CT18" s="708"/>
      <c r="CU18" s="708"/>
      <c r="CV18" s="708"/>
      <c r="CW18" s="708"/>
      <c r="CX18" s="708"/>
      <c r="CY18" s="708"/>
      <c r="CZ18" s="708"/>
      <c r="DA18" s="708"/>
      <c r="DB18" s="708"/>
      <c r="DC18" s="708"/>
      <c r="DD18" s="708"/>
      <c r="DE18" s="708"/>
      <c r="DF18" s="708"/>
      <c r="DG18" s="708"/>
      <c r="DH18" s="708"/>
      <c r="DI18" s="708"/>
      <c r="DJ18" s="708"/>
      <c r="DK18" s="708"/>
      <c r="DL18" s="708"/>
      <c r="DM18" s="708"/>
      <c r="DN18" s="708"/>
      <c r="DO18" s="708"/>
      <c r="DP18" s="708"/>
      <c r="DQ18" s="708"/>
      <c r="DR18" s="708"/>
      <c r="DS18" s="708"/>
      <c r="DT18" s="708"/>
      <c r="DU18" s="708"/>
      <c r="DV18" s="708"/>
      <c r="DW18" s="708"/>
      <c r="DX18" s="708"/>
      <c r="DY18" s="708"/>
      <c r="DZ18" s="708"/>
      <c r="EA18" s="708"/>
      <c r="EB18" s="708"/>
      <c r="EC18" s="708"/>
      <c r="ED18" s="708"/>
      <c r="EE18" s="708"/>
      <c r="EF18" s="708"/>
      <c r="EG18" s="708"/>
      <c r="EH18" s="708"/>
      <c r="EI18" s="708"/>
      <c r="EJ18" s="708"/>
      <c r="EK18" s="708"/>
      <c r="EL18" s="708"/>
      <c r="EM18" s="708"/>
      <c r="EN18" s="708"/>
      <c r="EO18" s="708"/>
      <c r="EP18" s="708"/>
      <c r="EQ18" s="708"/>
      <c r="ER18" s="708"/>
      <c r="ES18" s="708"/>
      <c r="ET18" s="708"/>
      <c r="EU18" s="708"/>
      <c r="EV18" s="708"/>
      <c r="EW18" s="708"/>
      <c r="EX18" s="708"/>
      <c r="EY18" s="708"/>
      <c r="EZ18" s="708"/>
      <c r="FA18" s="708"/>
      <c r="FB18" s="708"/>
      <c r="FC18" s="708"/>
      <c r="FD18" s="708"/>
      <c r="FE18" s="708"/>
      <c r="FF18" s="708"/>
      <c r="FG18" s="708"/>
      <c r="FH18" s="708"/>
      <c r="FI18" s="708"/>
      <c r="FJ18" s="708"/>
      <c r="FK18" s="708"/>
      <c r="FL18" s="708"/>
      <c r="FM18" s="708"/>
      <c r="FN18" s="708"/>
      <c r="FO18" s="708"/>
      <c r="FP18" s="708"/>
      <c r="FQ18" s="708"/>
      <c r="FR18" s="708"/>
      <c r="FS18" s="708"/>
      <c r="FT18" s="708"/>
      <c r="FU18" s="708"/>
      <c r="FV18" s="708"/>
      <c r="FW18" s="708"/>
      <c r="FX18" s="708"/>
      <c r="FY18" s="708"/>
      <c r="FZ18" s="708"/>
      <c r="GA18" s="708"/>
      <c r="GB18" s="708"/>
      <c r="GC18" s="708"/>
      <c r="GD18" s="708"/>
      <c r="GE18" s="708"/>
      <c r="GF18" s="708"/>
      <c r="GG18" s="708"/>
      <c r="GH18" s="708"/>
      <c r="GI18" s="708"/>
      <c r="GJ18" s="708"/>
      <c r="GK18" s="708"/>
      <c r="GL18" s="708"/>
      <c r="GM18" s="708"/>
      <c r="GN18" s="708"/>
      <c r="GO18" s="708"/>
      <c r="GP18" s="708"/>
      <c r="GQ18" s="708"/>
      <c r="GR18" s="708"/>
      <c r="GS18" s="708"/>
      <c r="GT18" s="708"/>
      <c r="GU18" s="708"/>
      <c r="GV18" s="708"/>
      <c r="GW18" s="708"/>
      <c r="GX18" s="708"/>
      <c r="GY18" s="708"/>
      <c r="GZ18" s="708"/>
      <c r="HA18" s="708"/>
      <c r="HB18" s="708"/>
      <c r="HC18" s="708"/>
      <c r="HD18" s="708"/>
      <c r="HE18" s="708"/>
      <c r="HF18" s="708"/>
      <c r="HG18" s="708"/>
      <c r="HH18" s="708"/>
      <c r="HI18" s="708"/>
      <c r="HJ18" s="708"/>
      <c r="HK18" s="708"/>
      <c r="HL18" s="708"/>
      <c r="HM18" s="708"/>
      <c r="HN18" s="708"/>
      <c r="HO18" s="708"/>
      <c r="HP18" s="708"/>
      <c r="HQ18" s="708"/>
      <c r="HR18" s="708"/>
      <c r="HS18" s="708"/>
      <c r="HT18" s="708"/>
      <c r="HU18" s="708"/>
      <c r="HV18" s="708"/>
      <c r="HW18" s="708"/>
      <c r="HX18" s="708"/>
      <c r="HY18" s="708"/>
      <c r="HZ18" s="708"/>
      <c r="IA18" s="708"/>
      <c r="IB18" s="708"/>
    </row>
    <row r="19" spans="1:236" ht="20.100000000000001" customHeight="1" thickBot="1" x14ac:dyDescent="0.25">
      <c r="A19" s="762" t="s">
        <v>98</v>
      </c>
      <c r="B19" s="641">
        <v>6499031</v>
      </c>
      <c r="C19" s="763">
        <v>6305169.0000000019</v>
      </c>
      <c r="D19" s="763">
        <v>193861.99999999991</v>
      </c>
      <c r="E19" s="641">
        <v>7073214.0000000009</v>
      </c>
      <c r="F19" s="764">
        <v>6909148.9999999991</v>
      </c>
      <c r="G19" s="764">
        <v>164064.99999999994</v>
      </c>
      <c r="H19" s="718"/>
      <c r="I19" s="71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708"/>
      <c r="AL19" s="708"/>
      <c r="AM19" s="708"/>
      <c r="AN19" s="708"/>
      <c r="AO19" s="708"/>
      <c r="AP19" s="708"/>
      <c r="AQ19" s="708"/>
      <c r="AR19" s="708"/>
      <c r="AS19" s="708"/>
      <c r="AT19" s="708"/>
      <c r="AU19" s="708"/>
      <c r="AV19" s="708"/>
      <c r="AW19" s="708"/>
      <c r="AX19" s="708"/>
      <c r="AY19" s="708"/>
      <c r="AZ19" s="708"/>
      <c r="BA19" s="708"/>
      <c r="BB19" s="708"/>
      <c r="BC19" s="708"/>
      <c r="BD19" s="708"/>
      <c r="BE19" s="708"/>
      <c r="BF19" s="708"/>
      <c r="BG19" s="708"/>
      <c r="BH19" s="708"/>
      <c r="BI19" s="708"/>
      <c r="BJ19" s="708"/>
      <c r="BK19" s="708"/>
      <c r="BL19" s="708"/>
      <c r="BM19" s="708"/>
      <c r="BN19" s="708"/>
      <c r="BO19" s="708"/>
      <c r="BP19" s="708"/>
      <c r="BQ19" s="708"/>
      <c r="BR19" s="708"/>
      <c r="BS19" s="708"/>
      <c r="BT19" s="708"/>
      <c r="BU19" s="708"/>
      <c r="BV19" s="708"/>
      <c r="BW19" s="708"/>
      <c r="BX19" s="708"/>
      <c r="BY19" s="708"/>
      <c r="BZ19" s="708"/>
      <c r="CA19" s="708"/>
      <c r="CB19" s="708"/>
      <c r="CC19" s="708"/>
      <c r="CD19" s="708"/>
      <c r="CE19" s="708"/>
      <c r="CF19" s="708"/>
      <c r="CG19" s="708"/>
      <c r="CH19" s="708"/>
      <c r="CI19" s="708"/>
      <c r="CJ19" s="708"/>
      <c r="CK19" s="708"/>
      <c r="CL19" s="708"/>
      <c r="CM19" s="708"/>
      <c r="CN19" s="708"/>
      <c r="CO19" s="708"/>
      <c r="CP19" s="708"/>
      <c r="CQ19" s="708"/>
      <c r="CR19" s="708"/>
      <c r="CS19" s="708"/>
      <c r="CT19" s="708"/>
      <c r="CU19" s="708"/>
      <c r="CV19" s="708"/>
      <c r="CW19" s="708"/>
      <c r="CX19" s="708"/>
      <c r="CY19" s="708"/>
      <c r="CZ19" s="708"/>
      <c r="DA19" s="708"/>
      <c r="DB19" s="708"/>
      <c r="DC19" s="708"/>
      <c r="DD19" s="708"/>
      <c r="DE19" s="708"/>
      <c r="DF19" s="708"/>
      <c r="DG19" s="708"/>
      <c r="DH19" s="708"/>
      <c r="DI19" s="708"/>
      <c r="DJ19" s="708"/>
      <c r="DK19" s="708"/>
      <c r="DL19" s="708"/>
      <c r="DM19" s="708"/>
      <c r="DN19" s="708"/>
      <c r="DO19" s="708"/>
      <c r="DP19" s="708"/>
      <c r="DQ19" s="708"/>
      <c r="DR19" s="708"/>
      <c r="DS19" s="708"/>
      <c r="DT19" s="708"/>
      <c r="DU19" s="708"/>
      <c r="DV19" s="708"/>
      <c r="DW19" s="708"/>
      <c r="DX19" s="708"/>
      <c r="DY19" s="708"/>
      <c r="DZ19" s="708"/>
      <c r="EA19" s="708"/>
      <c r="EB19" s="708"/>
      <c r="EC19" s="708"/>
      <c r="ED19" s="708"/>
      <c r="EE19" s="708"/>
      <c r="EF19" s="708"/>
      <c r="EG19" s="708"/>
      <c r="EH19" s="708"/>
      <c r="EI19" s="708"/>
      <c r="EJ19" s="708"/>
      <c r="EK19" s="708"/>
      <c r="EL19" s="708"/>
      <c r="EM19" s="708"/>
      <c r="EN19" s="708"/>
      <c r="EO19" s="708"/>
      <c r="EP19" s="708"/>
      <c r="EQ19" s="708"/>
      <c r="ER19" s="708"/>
      <c r="ES19" s="708"/>
      <c r="ET19" s="708"/>
      <c r="EU19" s="708"/>
      <c r="EV19" s="708"/>
      <c r="EW19" s="708"/>
      <c r="EX19" s="708"/>
      <c r="EY19" s="708"/>
      <c r="EZ19" s="708"/>
      <c r="FA19" s="708"/>
      <c r="FB19" s="708"/>
      <c r="FC19" s="708"/>
      <c r="FD19" s="708"/>
      <c r="FE19" s="708"/>
      <c r="FF19" s="708"/>
      <c r="FG19" s="708"/>
      <c r="FH19" s="708"/>
      <c r="FI19" s="708"/>
      <c r="FJ19" s="708"/>
      <c r="FK19" s="708"/>
      <c r="FL19" s="708"/>
      <c r="FM19" s="708"/>
      <c r="FN19" s="708"/>
      <c r="FO19" s="708"/>
      <c r="FP19" s="708"/>
      <c r="FQ19" s="708"/>
      <c r="FR19" s="708"/>
      <c r="FS19" s="708"/>
      <c r="FT19" s="708"/>
      <c r="FU19" s="708"/>
      <c r="FV19" s="708"/>
      <c r="FW19" s="708"/>
      <c r="FX19" s="708"/>
      <c r="FY19" s="708"/>
      <c r="FZ19" s="708"/>
      <c r="GA19" s="708"/>
      <c r="GB19" s="708"/>
      <c r="GC19" s="708"/>
      <c r="GD19" s="708"/>
      <c r="GE19" s="708"/>
      <c r="GF19" s="708"/>
      <c r="GG19" s="708"/>
      <c r="GH19" s="708"/>
      <c r="GI19" s="708"/>
      <c r="GJ19" s="708"/>
      <c r="GK19" s="708"/>
      <c r="GL19" s="708"/>
      <c r="GM19" s="708"/>
      <c r="GN19" s="708"/>
      <c r="GO19" s="708"/>
      <c r="GP19" s="708"/>
      <c r="GQ19" s="708"/>
      <c r="GR19" s="708"/>
      <c r="GS19" s="708"/>
      <c r="GT19" s="708"/>
      <c r="GU19" s="708"/>
      <c r="GV19" s="708"/>
      <c r="GW19" s="708"/>
      <c r="GX19" s="708"/>
      <c r="GY19" s="708"/>
      <c r="GZ19" s="708"/>
      <c r="HA19" s="708"/>
      <c r="HB19" s="708"/>
      <c r="HC19" s="708"/>
      <c r="HD19" s="708"/>
      <c r="HE19" s="708"/>
      <c r="HF19" s="708"/>
      <c r="HG19" s="708"/>
      <c r="HH19" s="708"/>
      <c r="HI19" s="708"/>
      <c r="HJ19" s="708"/>
      <c r="HK19" s="708"/>
      <c r="HL19" s="708"/>
      <c r="HM19" s="708"/>
      <c r="HN19" s="708"/>
      <c r="HO19" s="708"/>
      <c r="HP19" s="708"/>
      <c r="HQ19" s="708"/>
      <c r="HR19" s="708"/>
      <c r="HS19" s="708"/>
      <c r="HT19" s="708"/>
      <c r="HU19" s="708"/>
      <c r="HV19" s="708"/>
      <c r="HW19" s="708"/>
      <c r="HX19" s="708"/>
      <c r="HY19" s="708"/>
      <c r="HZ19" s="708"/>
      <c r="IA19" s="708"/>
      <c r="IB19" s="708"/>
    </row>
    <row r="20" spans="1:236" ht="12" customHeight="1" thickBot="1" x14ac:dyDescent="0.25">
      <c r="A20" s="765"/>
      <c r="B20" s="766"/>
      <c r="C20" s="767"/>
      <c r="D20" s="767"/>
      <c r="E20" s="767"/>
      <c r="F20" s="767"/>
      <c r="G20" s="768"/>
      <c r="H20" s="718"/>
      <c r="I20" s="718"/>
      <c r="J20" s="708"/>
      <c r="K20" s="708"/>
      <c r="L20" s="708"/>
      <c r="M20" s="708"/>
      <c r="N20" s="708"/>
      <c r="O20" s="708"/>
      <c r="P20" s="708"/>
      <c r="Q20" s="708"/>
      <c r="R20" s="708"/>
      <c r="S20" s="708"/>
      <c r="T20" s="708"/>
      <c r="U20" s="708"/>
      <c r="V20" s="708"/>
      <c r="W20" s="708"/>
      <c r="X20" s="708"/>
      <c r="Y20" s="708"/>
      <c r="Z20" s="708"/>
      <c r="AA20" s="708"/>
      <c r="AB20" s="708"/>
      <c r="AC20" s="708"/>
      <c r="AD20" s="708"/>
      <c r="AE20" s="708"/>
      <c r="AF20" s="708"/>
      <c r="AG20" s="708"/>
      <c r="AH20" s="708"/>
      <c r="AI20" s="708"/>
      <c r="AJ20" s="708"/>
      <c r="AK20" s="708"/>
      <c r="AL20" s="708"/>
      <c r="AM20" s="708"/>
      <c r="AN20" s="708"/>
      <c r="AO20" s="708"/>
      <c r="AP20" s="708"/>
      <c r="AQ20" s="708"/>
      <c r="AR20" s="708"/>
      <c r="AS20" s="708"/>
      <c r="AT20" s="708"/>
      <c r="AU20" s="708"/>
      <c r="AV20" s="708"/>
      <c r="AW20" s="708"/>
      <c r="AX20" s="708"/>
      <c r="AY20" s="708"/>
      <c r="AZ20" s="708"/>
      <c r="BA20" s="708"/>
      <c r="BB20" s="708"/>
      <c r="BC20" s="708"/>
      <c r="BD20" s="708"/>
      <c r="BE20" s="708"/>
      <c r="BF20" s="708"/>
      <c r="BG20" s="708"/>
      <c r="BH20" s="708"/>
      <c r="BI20" s="708"/>
      <c r="BJ20" s="708"/>
      <c r="BK20" s="708"/>
      <c r="BL20" s="708"/>
      <c r="BM20" s="708"/>
      <c r="BN20" s="708"/>
      <c r="BO20" s="708"/>
      <c r="BP20" s="708"/>
      <c r="BQ20" s="708"/>
      <c r="BR20" s="708"/>
      <c r="BS20" s="708"/>
      <c r="BT20" s="708"/>
      <c r="BU20" s="708"/>
      <c r="BV20" s="708"/>
      <c r="BW20" s="708"/>
      <c r="BX20" s="708"/>
      <c r="BY20" s="708"/>
      <c r="BZ20" s="708"/>
      <c r="CA20" s="708"/>
      <c r="CB20" s="708"/>
      <c r="CC20" s="708"/>
      <c r="CD20" s="708"/>
      <c r="CE20" s="708"/>
      <c r="CF20" s="708"/>
      <c r="CG20" s="708"/>
      <c r="CH20" s="708"/>
      <c r="CI20" s="708"/>
      <c r="CJ20" s="708"/>
      <c r="CK20" s="708"/>
      <c r="CL20" s="708"/>
      <c r="CM20" s="708"/>
      <c r="CN20" s="708"/>
      <c r="CO20" s="708"/>
      <c r="CP20" s="708"/>
      <c r="CQ20" s="708"/>
      <c r="CR20" s="708"/>
      <c r="CS20" s="708"/>
      <c r="CT20" s="708"/>
      <c r="CU20" s="708"/>
      <c r="CV20" s="708"/>
      <c r="CW20" s="708"/>
      <c r="CX20" s="708"/>
      <c r="CY20" s="708"/>
      <c r="CZ20" s="708"/>
      <c r="DA20" s="708"/>
      <c r="DB20" s="708"/>
      <c r="DC20" s="708"/>
      <c r="DD20" s="708"/>
      <c r="DE20" s="708"/>
      <c r="DF20" s="708"/>
      <c r="DG20" s="708"/>
      <c r="DH20" s="708"/>
      <c r="DI20" s="708"/>
      <c r="DJ20" s="708"/>
      <c r="DK20" s="708"/>
      <c r="DL20" s="708"/>
      <c r="DM20" s="708"/>
      <c r="DN20" s="708"/>
      <c r="DO20" s="708"/>
      <c r="DP20" s="708"/>
      <c r="DQ20" s="708"/>
      <c r="DR20" s="708"/>
      <c r="DS20" s="708"/>
      <c r="DT20" s="708"/>
      <c r="DU20" s="708"/>
      <c r="DV20" s="708"/>
      <c r="DW20" s="708"/>
      <c r="DX20" s="708"/>
      <c r="DY20" s="708"/>
      <c r="DZ20" s="708"/>
      <c r="EA20" s="708"/>
      <c r="EB20" s="708"/>
      <c r="EC20" s="708"/>
      <c r="ED20" s="708"/>
      <c r="EE20" s="708"/>
      <c r="EF20" s="708"/>
      <c r="EG20" s="708"/>
      <c r="EH20" s="708"/>
      <c r="EI20" s="708"/>
      <c r="EJ20" s="708"/>
      <c r="EK20" s="708"/>
      <c r="EL20" s="708"/>
      <c r="EM20" s="708"/>
      <c r="EN20" s="708"/>
      <c r="EO20" s="708"/>
      <c r="EP20" s="708"/>
      <c r="EQ20" s="708"/>
      <c r="ER20" s="708"/>
      <c r="ES20" s="708"/>
      <c r="ET20" s="708"/>
      <c r="EU20" s="708"/>
      <c r="EV20" s="708"/>
      <c r="EW20" s="708"/>
      <c r="EX20" s="708"/>
      <c r="EY20" s="708"/>
      <c r="EZ20" s="708"/>
      <c r="FA20" s="708"/>
      <c r="FB20" s="708"/>
      <c r="FC20" s="708"/>
      <c r="FD20" s="708"/>
      <c r="FE20" s="708"/>
      <c r="FF20" s="708"/>
      <c r="FG20" s="708"/>
      <c r="FH20" s="708"/>
      <c r="FI20" s="708"/>
      <c r="FJ20" s="708"/>
      <c r="FK20" s="708"/>
      <c r="FL20" s="708"/>
      <c r="FM20" s="708"/>
      <c r="FN20" s="708"/>
      <c r="FO20" s="708"/>
      <c r="FP20" s="708"/>
      <c r="FQ20" s="708"/>
      <c r="FR20" s="708"/>
      <c r="FS20" s="708"/>
      <c r="FT20" s="708"/>
      <c r="FU20" s="708"/>
      <c r="FV20" s="708"/>
      <c r="FW20" s="708"/>
      <c r="FX20" s="708"/>
      <c r="FY20" s="708"/>
      <c r="FZ20" s="708"/>
      <c r="GA20" s="708"/>
      <c r="GB20" s="708"/>
      <c r="GC20" s="708"/>
      <c r="GD20" s="708"/>
      <c r="GE20" s="708"/>
      <c r="GF20" s="708"/>
      <c r="GG20" s="708"/>
      <c r="GH20" s="708"/>
      <c r="GI20" s="708"/>
      <c r="GJ20" s="708"/>
      <c r="GK20" s="708"/>
      <c r="GL20" s="708"/>
      <c r="GM20" s="708"/>
      <c r="GN20" s="708"/>
      <c r="GO20" s="708"/>
      <c r="GP20" s="708"/>
      <c r="GQ20" s="708"/>
      <c r="GR20" s="708"/>
      <c r="GS20" s="708"/>
      <c r="GT20" s="708"/>
      <c r="GU20" s="708"/>
      <c r="GV20" s="708"/>
      <c r="GW20" s="708"/>
      <c r="GX20" s="708"/>
      <c r="GY20" s="708"/>
      <c r="GZ20" s="708"/>
      <c r="HA20" s="708"/>
      <c r="HB20" s="708"/>
      <c r="HC20" s="708"/>
      <c r="HD20" s="708"/>
      <c r="HE20" s="708"/>
      <c r="HF20" s="708"/>
      <c r="HG20" s="708"/>
      <c r="HH20" s="708"/>
      <c r="HI20" s="708"/>
      <c r="HJ20" s="708"/>
      <c r="HK20" s="708"/>
      <c r="HL20" s="708"/>
      <c r="HM20" s="708"/>
      <c r="HN20" s="708"/>
      <c r="HO20" s="708"/>
      <c r="HP20" s="708"/>
      <c r="HQ20" s="708"/>
      <c r="HR20" s="708"/>
      <c r="HS20" s="708"/>
      <c r="HT20" s="708"/>
      <c r="HU20" s="708"/>
      <c r="HV20" s="708"/>
      <c r="HW20" s="708"/>
      <c r="HX20" s="708"/>
      <c r="HY20" s="708"/>
      <c r="HZ20" s="708"/>
      <c r="IA20" s="708"/>
      <c r="IB20" s="708"/>
    </row>
    <row r="21" spans="1:236" ht="20.100000000000001" customHeight="1" x14ac:dyDescent="0.2">
      <c r="A21" s="1439" t="s">
        <v>129</v>
      </c>
      <c r="B21" s="1455" t="s">
        <v>613</v>
      </c>
      <c r="C21" s="1455"/>
      <c r="D21" s="1455"/>
      <c r="E21" s="1455"/>
      <c r="F21" s="1455"/>
      <c r="G21" s="1456"/>
      <c r="H21" s="708"/>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708"/>
      <c r="AG21" s="708"/>
      <c r="AH21" s="708"/>
      <c r="AI21" s="708"/>
      <c r="AJ21" s="708"/>
      <c r="AK21" s="708"/>
      <c r="AL21" s="708"/>
      <c r="AM21" s="708"/>
      <c r="AN21" s="708"/>
      <c r="AO21" s="708"/>
      <c r="AP21" s="708"/>
      <c r="AQ21" s="708"/>
      <c r="AR21" s="708"/>
      <c r="AS21" s="708"/>
      <c r="AT21" s="708"/>
      <c r="AU21" s="708"/>
      <c r="AV21" s="708"/>
      <c r="AW21" s="708"/>
      <c r="AX21" s="708"/>
      <c r="AY21" s="708"/>
      <c r="AZ21" s="708"/>
      <c r="BA21" s="708"/>
      <c r="BB21" s="708"/>
      <c r="BC21" s="708"/>
      <c r="BD21" s="708"/>
      <c r="BE21" s="70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708"/>
      <c r="CM21" s="708"/>
      <c r="CN21" s="708"/>
      <c r="CO21" s="708"/>
      <c r="CP21" s="708"/>
      <c r="CQ21" s="708"/>
      <c r="CR21" s="708"/>
      <c r="CS21" s="708"/>
      <c r="CT21" s="708"/>
      <c r="CU21" s="708"/>
      <c r="CV21" s="708"/>
      <c r="CW21" s="708"/>
      <c r="CX21" s="708"/>
      <c r="CY21" s="708"/>
      <c r="CZ21" s="708"/>
      <c r="DA21" s="708"/>
      <c r="DB21" s="708"/>
      <c r="DC21" s="708"/>
      <c r="DD21" s="708"/>
      <c r="DE21" s="708"/>
      <c r="DF21" s="708"/>
      <c r="DG21" s="708"/>
      <c r="DH21" s="708"/>
      <c r="DI21" s="708"/>
      <c r="DJ21" s="708"/>
      <c r="DK21" s="708"/>
      <c r="DL21" s="708"/>
      <c r="DM21" s="708"/>
      <c r="DN21" s="708"/>
      <c r="DO21" s="708"/>
      <c r="DP21" s="708"/>
      <c r="DQ21" s="708"/>
      <c r="DR21" s="708"/>
      <c r="DS21" s="708"/>
      <c r="DT21" s="708"/>
      <c r="DU21" s="708"/>
      <c r="DV21" s="708"/>
      <c r="DW21" s="708"/>
      <c r="DX21" s="708"/>
      <c r="DY21" s="708"/>
      <c r="DZ21" s="708"/>
      <c r="EA21" s="708"/>
      <c r="EB21" s="708"/>
      <c r="EC21" s="708"/>
      <c r="ED21" s="708"/>
      <c r="EE21" s="708"/>
      <c r="EF21" s="708"/>
      <c r="EG21" s="708"/>
      <c r="EH21" s="708"/>
      <c r="EI21" s="708"/>
      <c r="EJ21" s="708"/>
      <c r="EK21" s="708"/>
      <c r="EL21" s="708"/>
      <c r="EM21" s="708"/>
      <c r="EN21" s="708"/>
      <c r="EO21" s="708"/>
      <c r="EP21" s="708"/>
      <c r="EQ21" s="708"/>
      <c r="ER21" s="708"/>
      <c r="ES21" s="708"/>
      <c r="ET21" s="708"/>
      <c r="EU21" s="708"/>
      <c r="EV21" s="708"/>
      <c r="EW21" s="708"/>
      <c r="EX21" s="708"/>
      <c r="EY21" s="708"/>
      <c r="EZ21" s="708"/>
      <c r="FA21" s="708"/>
      <c r="FB21" s="708"/>
      <c r="FC21" s="708"/>
      <c r="FD21" s="708"/>
      <c r="FE21" s="708"/>
      <c r="FF21" s="708"/>
      <c r="FG21" s="708"/>
      <c r="FH21" s="708"/>
      <c r="FI21" s="708"/>
      <c r="FJ21" s="708"/>
      <c r="FK21" s="708"/>
      <c r="FL21" s="708"/>
      <c r="FM21" s="708"/>
      <c r="FN21" s="708"/>
      <c r="FO21" s="708"/>
      <c r="FP21" s="708"/>
      <c r="FQ21" s="708"/>
      <c r="FR21" s="708"/>
      <c r="FS21" s="708"/>
      <c r="FT21" s="708"/>
      <c r="FU21" s="708"/>
      <c r="FV21" s="708"/>
      <c r="FW21" s="708"/>
      <c r="FX21" s="708"/>
      <c r="FY21" s="708"/>
      <c r="FZ21" s="708"/>
      <c r="GA21" s="708"/>
      <c r="GB21" s="708"/>
      <c r="GC21" s="708"/>
      <c r="GD21" s="708"/>
      <c r="GE21" s="708"/>
      <c r="GF21" s="708"/>
      <c r="GG21" s="708"/>
      <c r="GH21" s="708"/>
      <c r="GI21" s="708"/>
      <c r="GJ21" s="708"/>
      <c r="GK21" s="708"/>
      <c r="GL21" s="708"/>
      <c r="GM21" s="708"/>
      <c r="GN21" s="708"/>
      <c r="GO21" s="708"/>
      <c r="GP21" s="708"/>
      <c r="GQ21" s="708"/>
      <c r="GR21" s="708"/>
      <c r="GS21" s="708"/>
      <c r="GT21" s="708"/>
      <c r="GU21" s="708"/>
      <c r="GV21" s="708"/>
      <c r="GW21" s="708"/>
      <c r="GX21" s="708"/>
      <c r="GY21" s="708"/>
      <c r="GZ21" s="708"/>
      <c r="HA21" s="708"/>
      <c r="HB21" s="708"/>
      <c r="HC21" s="708"/>
      <c r="HD21" s="708"/>
      <c r="HE21" s="708"/>
      <c r="HF21" s="708"/>
      <c r="HG21" s="708"/>
      <c r="HH21" s="708"/>
      <c r="HI21" s="708"/>
      <c r="HJ21" s="708"/>
      <c r="HK21" s="708"/>
      <c r="HL21" s="708"/>
      <c r="HM21" s="708"/>
      <c r="HN21" s="708"/>
      <c r="HO21" s="708"/>
      <c r="HP21" s="708"/>
      <c r="HQ21" s="708"/>
      <c r="HR21" s="708"/>
      <c r="HS21" s="708"/>
      <c r="HT21" s="708"/>
      <c r="HU21" s="708"/>
      <c r="HV21" s="708"/>
      <c r="HW21" s="708"/>
      <c r="HX21" s="708"/>
      <c r="HY21" s="708"/>
      <c r="HZ21" s="708"/>
      <c r="IA21" s="708"/>
      <c r="IB21" s="708"/>
    </row>
    <row r="22" spans="1:236" ht="20.100000000000001" customHeight="1" x14ac:dyDescent="0.2">
      <c r="A22" s="1446"/>
      <c r="B22" s="1457">
        <v>2012</v>
      </c>
      <c r="C22" s="1457"/>
      <c r="D22" s="1457"/>
      <c r="E22" s="1457">
        <v>2013</v>
      </c>
      <c r="F22" s="1457"/>
      <c r="G22" s="1445"/>
      <c r="H22" s="708"/>
      <c r="I22" s="708"/>
      <c r="J22" s="708"/>
      <c r="K22" s="708"/>
      <c r="L22" s="708"/>
      <c r="M22" s="708"/>
      <c r="N22" s="708"/>
      <c r="O22" s="708"/>
      <c r="P22" s="708"/>
      <c r="Q22" s="708"/>
      <c r="R22" s="708"/>
      <c r="S22" s="708"/>
      <c r="T22" s="708"/>
      <c r="U22" s="708"/>
      <c r="V22" s="708"/>
      <c r="W22" s="708"/>
      <c r="X22" s="708"/>
      <c r="Y22" s="708"/>
      <c r="Z22" s="708"/>
      <c r="AA22" s="708"/>
      <c r="AB22" s="708"/>
      <c r="AC22" s="708"/>
      <c r="AD22" s="708"/>
      <c r="AE22" s="708"/>
      <c r="AF22" s="708"/>
      <c r="AG22" s="708"/>
      <c r="AH22" s="708"/>
      <c r="AI22" s="708"/>
      <c r="AJ22" s="708"/>
      <c r="AK22" s="708"/>
      <c r="AL22" s="708"/>
      <c r="AM22" s="708"/>
      <c r="AN22" s="708"/>
      <c r="AO22" s="708"/>
      <c r="AP22" s="708"/>
      <c r="AQ22" s="708"/>
      <c r="AR22" s="708"/>
      <c r="AS22" s="708"/>
      <c r="AT22" s="708"/>
      <c r="AU22" s="708"/>
      <c r="AV22" s="708"/>
      <c r="AW22" s="708"/>
      <c r="AX22" s="708"/>
      <c r="AY22" s="708"/>
      <c r="AZ22" s="708"/>
      <c r="BA22" s="708"/>
      <c r="BB22" s="708"/>
      <c r="BC22" s="708"/>
      <c r="BD22" s="708"/>
      <c r="BE22" s="708"/>
      <c r="BF22" s="708"/>
      <c r="BG22" s="708"/>
      <c r="BH22" s="708"/>
      <c r="BI22" s="708"/>
      <c r="BJ22" s="708"/>
      <c r="BK22" s="708"/>
      <c r="BL22" s="708"/>
      <c r="BM22" s="708"/>
      <c r="BN22" s="708"/>
      <c r="BO22" s="708"/>
      <c r="BP22" s="708"/>
      <c r="BQ22" s="708"/>
      <c r="BR22" s="708"/>
      <c r="BS22" s="708"/>
      <c r="BT22" s="708"/>
      <c r="BU22" s="708"/>
      <c r="BV22" s="708"/>
      <c r="BW22" s="708"/>
      <c r="BX22" s="708"/>
      <c r="BY22" s="708"/>
      <c r="BZ22" s="708"/>
      <c r="CA22" s="708"/>
      <c r="CB22" s="708"/>
      <c r="CC22" s="708"/>
      <c r="CD22" s="708"/>
      <c r="CE22" s="708"/>
      <c r="CF22" s="708"/>
      <c r="CG22" s="708"/>
      <c r="CH22" s="708"/>
      <c r="CI22" s="708"/>
      <c r="CJ22" s="708"/>
      <c r="CK22" s="708"/>
      <c r="CL22" s="708"/>
      <c r="CM22" s="708"/>
      <c r="CN22" s="708"/>
      <c r="CO22" s="708"/>
      <c r="CP22" s="708"/>
      <c r="CQ22" s="708"/>
      <c r="CR22" s="708"/>
      <c r="CS22" s="708"/>
      <c r="CT22" s="708"/>
      <c r="CU22" s="708"/>
      <c r="CV22" s="708"/>
      <c r="CW22" s="708"/>
      <c r="CX22" s="708"/>
      <c r="CY22" s="708"/>
      <c r="CZ22" s="708"/>
      <c r="DA22" s="708"/>
      <c r="DB22" s="708"/>
      <c r="DC22" s="708"/>
      <c r="DD22" s="708"/>
      <c r="DE22" s="708"/>
      <c r="DF22" s="708"/>
      <c r="DG22" s="708"/>
      <c r="DH22" s="708"/>
      <c r="DI22" s="708"/>
      <c r="DJ22" s="708"/>
      <c r="DK22" s="708"/>
      <c r="DL22" s="708"/>
      <c r="DM22" s="708"/>
      <c r="DN22" s="708"/>
      <c r="DO22" s="708"/>
      <c r="DP22" s="708"/>
      <c r="DQ22" s="708"/>
      <c r="DR22" s="708"/>
      <c r="DS22" s="708"/>
      <c r="DT22" s="708"/>
      <c r="DU22" s="708"/>
      <c r="DV22" s="708"/>
      <c r="DW22" s="708"/>
      <c r="DX22" s="708"/>
      <c r="DY22" s="708"/>
      <c r="DZ22" s="708"/>
      <c r="EA22" s="708"/>
      <c r="EB22" s="708"/>
      <c r="EC22" s="708"/>
      <c r="ED22" s="708"/>
      <c r="EE22" s="708"/>
      <c r="EF22" s="708"/>
      <c r="EG22" s="708"/>
      <c r="EH22" s="708"/>
      <c r="EI22" s="708"/>
      <c r="EJ22" s="708"/>
      <c r="EK22" s="708"/>
      <c r="EL22" s="708"/>
      <c r="EM22" s="708"/>
      <c r="EN22" s="708"/>
      <c r="EO22" s="708"/>
      <c r="EP22" s="708"/>
      <c r="EQ22" s="708"/>
      <c r="ER22" s="708"/>
      <c r="ES22" s="708"/>
      <c r="ET22" s="708"/>
      <c r="EU22" s="708"/>
      <c r="EV22" s="708"/>
      <c r="EW22" s="708"/>
      <c r="EX22" s="708"/>
      <c r="EY22" s="708"/>
      <c r="EZ22" s="708"/>
      <c r="FA22" s="708"/>
      <c r="FB22" s="708"/>
      <c r="FC22" s="708"/>
      <c r="FD22" s="708"/>
      <c r="FE22" s="708"/>
      <c r="FF22" s="708"/>
      <c r="FG22" s="708"/>
      <c r="FH22" s="708"/>
      <c r="FI22" s="708"/>
      <c r="FJ22" s="708"/>
      <c r="FK22" s="708"/>
      <c r="FL22" s="708"/>
      <c r="FM22" s="708"/>
      <c r="FN22" s="708"/>
      <c r="FO22" s="708"/>
      <c r="FP22" s="708"/>
      <c r="FQ22" s="708"/>
      <c r="FR22" s="708"/>
      <c r="FS22" s="708"/>
      <c r="FT22" s="708"/>
      <c r="FU22" s="708"/>
      <c r="FV22" s="708"/>
      <c r="FW22" s="708"/>
      <c r="FX22" s="708"/>
      <c r="FY22" s="708"/>
      <c r="FZ22" s="708"/>
      <c r="GA22" s="708"/>
      <c r="GB22" s="708"/>
      <c r="GC22" s="708"/>
      <c r="GD22" s="708"/>
      <c r="GE22" s="708"/>
      <c r="GF22" s="708"/>
      <c r="GG22" s="708"/>
      <c r="GH22" s="708"/>
      <c r="GI22" s="708"/>
      <c r="GJ22" s="708"/>
      <c r="GK22" s="708"/>
      <c r="GL22" s="708"/>
      <c r="GM22" s="708"/>
      <c r="GN22" s="708"/>
      <c r="GO22" s="708"/>
      <c r="GP22" s="708"/>
      <c r="GQ22" s="708"/>
      <c r="GR22" s="708"/>
      <c r="GS22" s="708"/>
      <c r="GT22" s="708"/>
      <c r="GU22" s="708"/>
      <c r="GV22" s="708"/>
      <c r="GW22" s="708"/>
      <c r="GX22" s="708"/>
      <c r="GY22" s="708"/>
      <c r="GZ22" s="708"/>
      <c r="HA22" s="708"/>
      <c r="HB22" s="708"/>
      <c r="HC22" s="708"/>
      <c r="HD22" s="708"/>
      <c r="HE22" s="708"/>
      <c r="HF22" s="708"/>
      <c r="HG22" s="708"/>
      <c r="HH22" s="708"/>
      <c r="HI22" s="708"/>
      <c r="HJ22" s="708"/>
      <c r="HK22" s="708"/>
      <c r="HL22" s="708"/>
      <c r="HM22" s="708"/>
      <c r="HN22" s="708"/>
      <c r="HO22" s="708"/>
      <c r="HP22" s="708"/>
      <c r="HQ22" s="708"/>
      <c r="HR22" s="708"/>
      <c r="HS22" s="708"/>
      <c r="HT22" s="708"/>
      <c r="HU22" s="708"/>
      <c r="HV22" s="708"/>
      <c r="HW22" s="708"/>
      <c r="HX22" s="708"/>
      <c r="HY22" s="708"/>
      <c r="HZ22" s="708"/>
      <c r="IA22" s="708"/>
      <c r="IB22" s="708"/>
    </row>
    <row r="23" spans="1:236" ht="20.100000000000001" customHeight="1" x14ac:dyDescent="0.2">
      <c r="A23" s="1446"/>
      <c r="B23" s="1457" t="s">
        <v>15</v>
      </c>
      <c r="C23" s="1457" t="s">
        <v>498</v>
      </c>
      <c r="D23" s="1457"/>
      <c r="E23" s="1457" t="s">
        <v>15</v>
      </c>
      <c r="F23" s="1457" t="s">
        <v>498</v>
      </c>
      <c r="G23" s="1445"/>
      <c r="H23" s="708"/>
      <c r="I23" s="708"/>
      <c r="J23" s="708"/>
      <c r="K23" s="708"/>
      <c r="L23" s="708"/>
      <c r="M23" s="708"/>
      <c r="N23" s="708"/>
      <c r="O23" s="708"/>
      <c r="P23" s="708"/>
      <c r="Q23" s="708"/>
      <c r="R23" s="708"/>
      <c r="S23" s="708"/>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08"/>
      <c r="AT23" s="708"/>
      <c r="AU23" s="708"/>
      <c r="AV23" s="708"/>
      <c r="AW23" s="708"/>
      <c r="AX23" s="708"/>
      <c r="AY23" s="708"/>
      <c r="AZ23" s="708"/>
      <c r="BA23" s="708"/>
      <c r="BB23" s="708"/>
      <c r="BC23" s="708"/>
      <c r="BD23" s="708"/>
      <c r="BE23" s="708"/>
      <c r="BF23" s="708"/>
      <c r="BG23" s="708"/>
      <c r="BH23" s="708"/>
      <c r="BI23" s="708"/>
      <c r="BJ23" s="708"/>
      <c r="BK23" s="708"/>
      <c r="BL23" s="708"/>
      <c r="BM23" s="708"/>
      <c r="BN23" s="708"/>
      <c r="BO23" s="708"/>
      <c r="BP23" s="708"/>
      <c r="BQ23" s="708"/>
      <c r="BR23" s="708"/>
      <c r="BS23" s="708"/>
      <c r="BT23" s="708"/>
      <c r="BU23" s="708"/>
      <c r="BV23" s="708"/>
      <c r="BW23" s="708"/>
      <c r="BX23" s="708"/>
      <c r="BY23" s="708"/>
      <c r="BZ23" s="708"/>
      <c r="CA23" s="708"/>
      <c r="CB23" s="708"/>
      <c r="CC23" s="708"/>
      <c r="CD23" s="708"/>
      <c r="CE23" s="708"/>
      <c r="CF23" s="708"/>
      <c r="CG23" s="708"/>
      <c r="CH23" s="708"/>
      <c r="CI23" s="708"/>
      <c r="CJ23" s="708"/>
      <c r="CK23" s="708"/>
      <c r="CL23" s="708"/>
      <c r="CM23" s="708"/>
      <c r="CN23" s="708"/>
      <c r="CO23" s="708"/>
      <c r="CP23" s="708"/>
      <c r="CQ23" s="708"/>
      <c r="CR23" s="708"/>
      <c r="CS23" s="708"/>
      <c r="CT23" s="708"/>
      <c r="CU23" s="708"/>
      <c r="CV23" s="708"/>
      <c r="CW23" s="708"/>
      <c r="CX23" s="708"/>
      <c r="CY23" s="708"/>
      <c r="CZ23" s="708"/>
      <c r="DA23" s="708"/>
      <c r="DB23" s="708"/>
      <c r="DC23" s="708"/>
      <c r="DD23" s="708"/>
      <c r="DE23" s="708"/>
      <c r="DF23" s="708"/>
      <c r="DG23" s="708"/>
      <c r="DH23" s="708"/>
      <c r="DI23" s="708"/>
      <c r="DJ23" s="708"/>
      <c r="DK23" s="708"/>
      <c r="DL23" s="708"/>
      <c r="DM23" s="708"/>
      <c r="DN23" s="708"/>
      <c r="DO23" s="708"/>
      <c r="DP23" s="708"/>
      <c r="DQ23" s="708"/>
      <c r="DR23" s="708"/>
      <c r="DS23" s="708"/>
      <c r="DT23" s="708"/>
      <c r="DU23" s="708"/>
      <c r="DV23" s="708"/>
      <c r="DW23" s="708"/>
      <c r="DX23" s="708"/>
      <c r="DY23" s="708"/>
      <c r="DZ23" s="708"/>
      <c r="EA23" s="708"/>
      <c r="EB23" s="708"/>
      <c r="EC23" s="708"/>
      <c r="ED23" s="708"/>
      <c r="EE23" s="708"/>
      <c r="EF23" s="708"/>
      <c r="EG23" s="708"/>
      <c r="EH23" s="708"/>
      <c r="EI23" s="708"/>
      <c r="EJ23" s="708"/>
      <c r="EK23" s="708"/>
      <c r="EL23" s="708"/>
      <c r="EM23" s="708"/>
      <c r="EN23" s="708"/>
      <c r="EO23" s="708"/>
      <c r="EP23" s="708"/>
      <c r="EQ23" s="708"/>
      <c r="ER23" s="708"/>
      <c r="ES23" s="708"/>
      <c r="ET23" s="708"/>
      <c r="EU23" s="708"/>
      <c r="EV23" s="708"/>
      <c r="EW23" s="708"/>
      <c r="EX23" s="708"/>
      <c r="EY23" s="708"/>
      <c r="EZ23" s="708"/>
      <c r="FA23" s="708"/>
      <c r="FB23" s="708"/>
      <c r="FC23" s="708"/>
      <c r="FD23" s="708"/>
      <c r="FE23" s="708"/>
      <c r="FF23" s="708"/>
      <c r="FG23" s="708"/>
      <c r="FH23" s="708"/>
      <c r="FI23" s="708"/>
      <c r="FJ23" s="708"/>
      <c r="FK23" s="708"/>
      <c r="FL23" s="708"/>
      <c r="FM23" s="708"/>
      <c r="FN23" s="708"/>
      <c r="FO23" s="708"/>
      <c r="FP23" s="708"/>
      <c r="FQ23" s="708"/>
      <c r="FR23" s="708"/>
      <c r="FS23" s="708"/>
      <c r="FT23" s="708"/>
      <c r="FU23" s="708"/>
      <c r="FV23" s="708"/>
      <c r="FW23" s="708"/>
      <c r="FX23" s="708"/>
      <c r="FY23" s="708"/>
      <c r="FZ23" s="708"/>
      <c r="GA23" s="708"/>
      <c r="GB23" s="708"/>
      <c r="GC23" s="708"/>
      <c r="GD23" s="708"/>
      <c r="GE23" s="708"/>
      <c r="GF23" s="708"/>
      <c r="GG23" s="708"/>
      <c r="GH23" s="708"/>
      <c r="GI23" s="708"/>
      <c r="GJ23" s="708"/>
      <c r="GK23" s="708"/>
      <c r="GL23" s="708"/>
      <c r="GM23" s="708"/>
      <c r="GN23" s="708"/>
      <c r="GO23" s="708"/>
      <c r="GP23" s="708"/>
      <c r="GQ23" s="708"/>
      <c r="GR23" s="708"/>
      <c r="GS23" s="708"/>
      <c r="GT23" s="708"/>
      <c r="GU23" s="708"/>
      <c r="GV23" s="708"/>
      <c r="GW23" s="708"/>
      <c r="GX23" s="708"/>
      <c r="GY23" s="708"/>
      <c r="GZ23" s="708"/>
      <c r="HA23" s="708"/>
      <c r="HB23" s="708"/>
      <c r="HC23" s="708"/>
      <c r="HD23" s="708"/>
      <c r="HE23" s="708"/>
      <c r="HF23" s="708"/>
      <c r="HG23" s="708"/>
      <c r="HH23" s="708"/>
      <c r="HI23" s="708"/>
      <c r="HJ23" s="708"/>
      <c r="HK23" s="708"/>
      <c r="HL23" s="708"/>
      <c r="HM23" s="708"/>
      <c r="HN23" s="708"/>
      <c r="HO23" s="708"/>
      <c r="HP23" s="708"/>
      <c r="HQ23" s="708"/>
      <c r="HR23" s="708"/>
      <c r="HS23" s="708"/>
      <c r="HT23" s="708"/>
      <c r="HU23" s="708"/>
      <c r="HV23" s="708"/>
      <c r="HW23" s="708"/>
      <c r="HX23" s="708"/>
      <c r="HY23" s="708"/>
      <c r="HZ23" s="708"/>
      <c r="IA23" s="708"/>
      <c r="IB23" s="708"/>
    </row>
    <row r="24" spans="1:236" ht="20.100000000000001" customHeight="1" x14ac:dyDescent="0.2">
      <c r="A24" s="1446"/>
      <c r="B24" s="1457" t="s">
        <v>499</v>
      </c>
      <c r="C24" s="1153" t="s">
        <v>499</v>
      </c>
      <c r="D24" s="1152" t="s">
        <v>500</v>
      </c>
      <c r="E24" s="1457" t="s">
        <v>614</v>
      </c>
      <c r="F24" s="1153" t="s">
        <v>499</v>
      </c>
      <c r="G24" s="1152" t="s">
        <v>500</v>
      </c>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708"/>
      <c r="AN24" s="708"/>
      <c r="AO24" s="708"/>
      <c r="AP24" s="708"/>
      <c r="AQ24" s="708"/>
      <c r="AR24" s="708"/>
      <c r="AS24" s="708"/>
      <c r="AT24" s="708"/>
      <c r="AU24" s="708"/>
      <c r="AV24" s="708"/>
      <c r="AW24" s="708"/>
      <c r="AX24" s="708"/>
      <c r="AY24" s="708"/>
      <c r="AZ24" s="708"/>
      <c r="BA24" s="708"/>
      <c r="BB24" s="708"/>
      <c r="BC24" s="708"/>
      <c r="BD24" s="708"/>
      <c r="BE24" s="708"/>
      <c r="BF24" s="708"/>
      <c r="BG24" s="708"/>
      <c r="BH24" s="708"/>
      <c r="BI24" s="708"/>
      <c r="BJ24" s="708"/>
      <c r="BK24" s="708"/>
      <c r="BL24" s="708"/>
      <c r="BM24" s="708"/>
      <c r="BN24" s="708"/>
      <c r="BO24" s="708"/>
      <c r="BP24" s="708"/>
      <c r="BQ24" s="708"/>
      <c r="BR24" s="708"/>
      <c r="BS24" s="708"/>
      <c r="BT24" s="708"/>
      <c r="BU24" s="708"/>
      <c r="BV24" s="708"/>
      <c r="BW24" s="708"/>
      <c r="BX24" s="708"/>
      <c r="BY24" s="708"/>
      <c r="BZ24" s="708"/>
      <c r="CA24" s="708"/>
      <c r="CB24" s="708"/>
      <c r="CC24" s="708"/>
      <c r="CD24" s="708"/>
      <c r="CE24" s="708"/>
      <c r="CF24" s="708"/>
      <c r="CG24" s="708"/>
      <c r="CH24" s="708"/>
      <c r="CI24" s="708"/>
      <c r="CJ24" s="708"/>
      <c r="CK24" s="708"/>
      <c r="CL24" s="708"/>
      <c r="CM24" s="708"/>
      <c r="CN24" s="708"/>
      <c r="CO24" s="708"/>
      <c r="CP24" s="708"/>
      <c r="CQ24" s="708"/>
      <c r="CR24" s="708"/>
      <c r="CS24" s="708"/>
      <c r="CT24" s="708"/>
      <c r="CU24" s="708"/>
      <c r="CV24" s="708"/>
      <c r="CW24" s="708"/>
      <c r="CX24" s="708"/>
      <c r="CY24" s="708"/>
      <c r="CZ24" s="708"/>
      <c r="DA24" s="708"/>
      <c r="DB24" s="708"/>
      <c r="DC24" s="708"/>
      <c r="DD24" s="708"/>
      <c r="DE24" s="708"/>
      <c r="DF24" s="708"/>
      <c r="DG24" s="708"/>
      <c r="DH24" s="708"/>
      <c r="DI24" s="708"/>
      <c r="DJ24" s="708"/>
      <c r="DK24" s="708"/>
      <c r="DL24" s="708"/>
      <c r="DM24" s="708"/>
      <c r="DN24" s="708"/>
      <c r="DO24" s="708"/>
      <c r="DP24" s="708"/>
      <c r="DQ24" s="708"/>
      <c r="DR24" s="708"/>
      <c r="DS24" s="708"/>
      <c r="DT24" s="708"/>
      <c r="DU24" s="708"/>
      <c r="DV24" s="708"/>
      <c r="DW24" s="708"/>
      <c r="DX24" s="708"/>
      <c r="DY24" s="708"/>
      <c r="DZ24" s="708"/>
      <c r="EA24" s="708"/>
      <c r="EB24" s="708"/>
      <c r="EC24" s="708"/>
      <c r="ED24" s="708"/>
      <c r="EE24" s="708"/>
      <c r="EF24" s="708"/>
      <c r="EG24" s="708"/>
      <c r="EH24" s="708"/>
      <c r="EI24" s="708"/>
      <c r="EJ24" s="708"/>
      <c r="EK24" s="708"/>
      <c r="EL24" s="708"/>
      <c r="EM24" s="708"/>
      <c r="EN24" s="708"/>
      <c r="EO24" s="708"/>
      <c r="EP24" s="708"/>
      <c r="EQ24" s="708"/>
      <c r="ER24" s="708"/>
      <c r="ES24" s="708"/>
      <c r="ET24" s="708"/>
      <c r="EU24" s="708"/>
      <c r="EV24" s="708"/>
      <c r="EW24" s="708"/>
      <c r="EX24" s="708"/>
      <c r="EY24" s="708"/>
      <c r="EZ24" s="708"/>
      <c r="FA24" s="708"/>
      <c r="FB24" s="708"/>
      <c r="FC24" s="708"/>
      <c r="FD24" s="708"/>
      <c r="FE24" s="708"/>
      <c r="FF24" s="708"/>
      <c r="FG24" s="708"/>
      <c r="FH24" s="708"/>
      <c r="FI24" s="708"/>
      <c r="FJ24" s="708"/>
      <c r="FK24" s="708"/>
      <c r="FL24" s="708"/>
      <c r="FM24" s="708"/>
      <c r="FN24" s="708"/>
      <c r="FO24" s="708"/>
      <c r="FP24" s="708"/>
      <c r="FQ24" s="708"/>
      <c r="FR24" s="708"/>
      <c r="FS24" s="708"/>
      <c r="FT24" s="708"/>
      <c r="FU24" s="708"/>
      <c r="FV24" s="708"/>
      <c r="FW24" s="708"/>
      <c r="FX24" s="708"/>
      <c r="FY24" s="708"/>
      <c r="FZ24" s="708"/>
      <c r="GA24" s="708"/>
      <c r="GB24" s="708"/>
      <c r="GC24" s="708"/>
      <c r="GD24" s="708"/>
      <c r="GE24" s="708"/>
      <c r="GF24" s="708"/>
      <c r="GG24" s="708"/>
      <c r="GH24" s="708"/>
      <c r="GI24" s="708"/>
      <c r="GJ24" s="708"/>
      <c r="GK24" s="708"/>
      <c r="GL24" s="708"/>
      <c r="GM24" s="708"/>
      <c r="GN24" s="708"/>
      <c r="GO24" s="708"/>
      <c r="GP24" s="708"/>
      <c r="GQ24" s="708"/>
      <c r="GR24" s="708"/>
      <c r="GS24" s="708"/>
      <c r="GT24" s="708"/>
      <c r="GU24" s="708"/>
      <c r="GV24" s="708"/>
      <c r="GW24" s="708"/>
      <c r="GX24" s="708"/>
      <c r="GY24" s="708"/>
      <c r="GZ24" s="708"/>
      <c r="HA24" s="708"/>
      <c r="HB24" s="708"/>
      <c r="HC24" s="708"/>
      <c r="HD24" s="708"/>
      <c r="HE24" s="708"/>
      <c r="HF24" s="708"/>
      <c r="HG24" s="708"/>
      <c r="HH24" s="708"/>
      <c r="HI24" s="708"/>
      <c r="HJ24" s="708"/>
      <c r="HK24" s="708"/>
      <c r="HL24" s="708"/>
      <c r="HM24" s="708"/>
      <c r="HN24" s="708"/>
      <c r="HO24" s="708"/>
      <c r="HP24" s="708"/>
      <c r="HQ24" s="708"/>
      <c r="HR24" s="708"/>
      <c r="HS24" s="708"/>
      <c r="HT24" s="708"/>
      <c r="HU24" s="708"/>
      <c r="HV24" s="708"/>
      <c r="HW24" s="708"/>
      <c r="HX24" s="708"/>
      <c r="HY24" s="708"/>
      <c r="HZ24" s="708"/>
      <c r="IA24" s="708"/>
      <c r="IB24" s="708"/>
    </row>
    <row r="25" spans="1:236" ht="20.100000000000001" customHeight="1" x14ac:dyDescent="0.2">
      <c r="A25" s="758" t="s">
        <v>21</v>
      </c>
      <c r="B25" s="735">
        <f>SUM(B26:B37)</f>
        <v>85471710</v>
      </c>
      <c r="C25" s="735">
        <f t="shared" ref="C25:G25" si="1">SUM(C26:C37)</f>
        <v>83203074</v>
      </c>
      <c r="D25" s="735">
        <f t="shared" si="1"/>
        <v>2268635.9999999995</v>
      </c>
      <c r="E25" s="735">
        <f t="shared" si="1"/>
        <v>88943789</v>
      </c>
      <c r="F25" s="735">
        <f t="shared" si="1"/>
        <v>86097998</v>
      </c>
      <c r="G25" s="735">
        <f t="shared" si="1"/>
        <v>2845791</v>
      </c>
      <c r="H25" s="708"/>
      <c r="I25" s="708"/>
      <c r="J25" s="708"/>
      <c r="K25" s="708"/>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row>
    <row r="26" spans="1:236" ht="20.100000000000001" customHeight="1" x14ac:dyDescent="0.2">
      <c r="A26" s="759" t="s">
        <v>85</v>
      </c>
      <c r="B26" s="637">
        <v>7533041.0000000028</v>
      </c>
      <c r="C26" s="761">
        <v>7308958</v>
      </c>
      <c r="D26" s="761">
        <v>224083.00000000003</v>
      </c>
      <c r="E26" s="637">
        <v>7713842.9999999991</v>
      </c>
      <c r="F26" s="761">
        <v>7396553.0000000009</v>
      </c>
      <c r="G26" s="761">
        <v>317290</v>
      </c>
      <c r="H26" s="708"/>
      <c r="I26" s="708"/>
      <c r="J26" s="708"/>
      <c r="K26" s="708"/>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708"/>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row>
    <row r="27" spans="1:236" ht="20.100000000000001" customHeight="1" x14ac:dyDescent="0.2">
      <c r="A27" s="759" t="s">
        <v>86</v>
      </c>
      <c r="B27" s="637">
        <v>6295495.0000000009</v>
      </c>
      <c r="C27" s="761">
        <v>6119984.0000000009</v>
      </c>
      <c r="D27" s="761">
        <v>175511</v>
      </c>
      <c r="E27" s="637">
        <v>6254728</v>
      </c>
      <c r="F27" s="761">
        <v>6017708.0000000009</v>
      </c>
      <c r="G27" s="761">
        <v>237019.99999999997</v>
      </c>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708"/>
      <c r="AN27" s="708"/>
      <c r="AO27" s="708"/>
      <c r="AP27" s="708"/>
      <c r="AQ27" s="708"/>
      <c r="AR27" s="708"/>
      <c r="AS27" s="708"/>
      <c r="AT27" s="708"/>
      <c r="AU27" s="708"/>
      <c r="AV27" s="708"/>
      <c r="AW27" s="708"/>
      <c r="AX27" s="708"/>
      <c r="AY27" s="708"/>
      <c r="AZ27" s="708"/>
      <c r="BA27" s="708"/>
      <c r="BB27" s="708"/>
      <c r="BC27" s="708"/>
      <c r="BD27" s="708"/>
      <c r="BE27" s="708"/>
      <c r="BF27" s="708"/>
      <c r="BG27" s="708"/>
      <c r="BH27" s="708"/>
      <c r="BI27" s="708"/>
      <c r="BJ27" s="708"/>
      <c r="BK27" s="708"/>
      <c r="BL27" s="708"/>
      <c r="BM27" s="708"/>
      <c r="BN27" s="708"/>
      <c r="BO27" s="708"/>
      <c r="BP27" s="708"/>
      <c r="BQ27" s="708"/>
      <c r="BR27" s="708"/>
      <c r="BS27" s="708"/>
      <c r="BT27" s="708"/>
      <c r="BU27" s="708"/>
      <c r="BV27" s="708"/>
      <c r="BW27" s="708"/>
      <c r="BX27" s="708"/>
      <c r="BY27" s="708"/>
      <c r="BZ27" s="708"/>
      <c r="CA27" s="708"/>
      <c r="CB27" s="708"/>
      <c r="CC27" s="708"/>
      <c r="CD27" s="708"/>
      <c r="CE27" s="708"/>
      <c r="CF27" s="708"/>
      <c r="CG27" s="708"/>
      <c r="CH27" s="708"/>
      <c r="CI27" s="708"/>
      <c r="CJ27" s="708"/>
      <c r="CK27" s="708"/>
      <c r="CL27" s="708"/>
      <c r="CM27" s="708"/>
      <c r="CN27" s="708"/>
      <c r="CO27" s="708"/>
      <c r="CP27" s="708"/>
      <c r="CQ27" s="708"/>
      <c r="CR27" s="708"/>
      <c r="CS27" s="708"/>
      <c r="CT27" s="708"/>
      <c r="CU27" s="708"/>
      <c r="CV27" s="708"/>
      <c r="CW27" s="708"/>
      <c r="CX27" s="708"/>
      <c r="CY27" s="708"/>
      <c r="CZ27" s="708"/>
      <c r="DA27" s="708"/>
      <c r="DB27" s="708"/>
      <c r="DC27" s="708"/>
      <c r="DD27" s="708"/>
      <c r="DE27" s="708"/>
      <c r="DF27" s="708"/>
      <c r="DG27" s="708"/>
      <c r="DH27" s="708"/>
      <c r="DI27" s="708"/>
      <c r="DJ27" s="708"/>
      <c r="DK27" s="708"/>
      <c r="DL27" s="708"/>
      <c r="DM27" s="708"/>
      <c r="DN27" s="708"/>
      <c r="DO27" s="708"/>
      <c r="DP27" s="708"/>
      <c r="DQ27" s="708"/>
      <c r="DR27" s="708"/>
      <c r="DS27" s="708"/>
      <c r="DT27" s="708"/>
      <c r="DU27" s="708"/>
      <c r="DV27" s="708"/>
      <c r="DW27" s="708"/>
      <c r="DX27" s="708"/>
      <c r="DY27" s="708"/>
      <c r="DZ27" s="708"/>
      <c r="EA27" s="708"/>
      <c r="EB27" s="708"/>
      <c r="EC27" s="708"/>
      <c r="ED27" s="708"/>
      <c r="EE27" s="708"/>
      <c r="EF27" s="708"/>
      <c r="EG27" s="708"/>
      <c r="EH27" s="708"/>
      <c r="EI27" s="708"/>
      <c r="EJ27" s="708"/>
      <c r="EK27" s="708"/>
      <c r="EL27" s="708"/>
      <c r="EM27" s="708"/>
      <c r="EN27" s="708"/>
      <c r="EO27" s="708"/>
      <c r="EP27" s="708"/>
      <c r="EQ27" s="708"/>
      <c r="ER27" s="708"/>
      <c r="ES27" s="708"/>
      <c r="ET27" s="708"/>
      <c r="EU27" s="708"/>
      <c r="EV27" s="708"/>
      <c r="EW27" s="708"/>
      <c r="EX27" s="708"/>
      <c r="EY27" s="708"/>
      <c r="EZ27" s="708"/>
      <c r="FA27" s="708"/>
      <c r="FB27" s="708"/>
      <c r="FC27" s="708"/>
      <c r="FD27" s="708"/>
      <c r="FE27" s="708"/>
      <c r="FF27" s="708"/>
      <c r="FG27" s="708"/>
      <c r="FH27" s="708"/>
      <c r="FI27" s="708"/>
      <c r="FJ27" s="708"/>
      <c r="FK27" s="708"/>
      <c r="FL27" s="708"/>
      <c r="FM27" s="708"/>
      <c r="FN27" s="708"/>
      <c r="FO27" s="708"/>
      <c r="FP27" s="708"/>
      <c r="FQ27" s="708"/>
      <c r="FR27" s="708"/>
      <c r="FS27" s="708"/>
      <c r="FT27" s="708"/>
      <c r="FU27" s="708"/>
      <c r="FV27" s="708"/>
      <c r="FW27" s="708"/>
      <c r="FX27" s="708"/>
      <c r="FY27" s="708"/>
      <c r="FZ27" s="708"/>
      <c r="GA27" s="708"/>
      <c r="GB27" s="708"/>
      <c r="GC27" s="708"/>
      <c r="GD27" s="708"/>
      <c r="GE27" s="708"/>
      <c r="GF27" s="708"/>
      <c r="GG27" s="708"/>
      <c r="GH27" s="708"/>
      <c r="GI27" s="708"/>
      <c r="GJ27" s="708"/>
      <c r="GK27" s="708"/>
      <c r="GL27" s="708"/>
      <c r="GM27" s="708"/>
      <c r="GN27" s="708"/>
      <c r="GO27" s="708"/>
      <c r="GP27" s="708"/>
      <c r="GQ27" s="708"/>
      <c r="GR27" s="708"/>
      <c r="GS27" s="708"/>
      <c r="GT27" s="708"/>
      <c r="GU27" s="708"/>
      <c r="GV27" s="708"/>
      <c r="GW27" s="708"/>
      <c r="GX27" s="708"/>
      <c r="GY27" s="708"/>
      <c r="GZ27" s="708"/>
      <c r="HA27" s="708"/>
      <c r="HB27" s="708"/>
      <c r="HC27" s="708"/>
      <c r="HD27" s="708"/>
      <c r="HE27" s="708"/>
      <c r="HF27" s="708"/>
      <c r="HG27" s="708"/>
      <c r="HH27" s="708"/>
      <c r="HI27" s="708"/>
      <c r="HJ27" s="708"/>
      <c r="HK27" s="708"/>
      <c r="HL27" s="708"/>
      <c r="HM27" s="708"/>
      <c r="HN27" s="708"/>
      <c r="HO27" s="708"/>
      <c r="HP27" s="708"/>
      <c r="HQ27" s="708"/>
      <c r="HR27" s="708"/>
      <c r="HS27" s="708"/>
      <c r="HT27" s="708"/>
      <c r="HU27" s="708"/>
      <c r="HV27" s="708"/>
      <c r="HW27" s="708"/>
      <c r="HX27" s="708"/>
      <c r="HY27" s="708"/>
      <c r="HZ27" s="708"/>
      <c r="IA27" s="708"/>
      <c r="IB27" s="708"/>
    </row>
    <row r="28" spans="1:236" ht="20.100000000000001" customHeight="1" x14ac:dyDescent="0.2">
      <c r="A28" s="759" t="s">
        <v>87</v>
      </c>
      <c r="B28" s="637">
        <v>6736550.9999999981</v>
      </c>
      <c r="C28" s="761">
        <v>6552275.0000000009</v>
      </c>
      <c r="D28" s="761">
        <v>184275.99999999997</v>
      </c>
      <c r="E28" s="637">
        <v>6979997.9999999991</v>
      </c>
      <c r="F28" s="761">
        <v>6656243</v>
      </c>
      <c r="G28" s="761">
        <v>323755</v>
      </c>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c r="AP28" s="708"/>
      <c r="AQ28" s="708"/>
      <c r="AR28" s="708"/>
      <c r="AS28" s="708"/>
      <c r="AT28" s="708"/>
      <c r="AU28" s="708"/>
      <c r="AV28" s="708"/>
      <c r="AW28" s="708"/>
      <c r="AX28" s="708"/>
      <c r="AY28" s="708"/>
      <c r="AZ28" s="708"/>
      <c r="BA28" s="708"/>
      <c r="BB28" s="708"/>
      <c r="BC28" s="708"/>
      <c r="BD28" s="708"/>
      <c r="BE28" s="708"/>
      <c r="BF28" s="708"/>
      <c r="BG28" s="708"/>
      <c r="BH28" s="708"/>
      <c r="BI28" s="708"/>
      <c r="BJ28" s="708"/>
      <c r="BK28" s="708"/>
      <c r="BL28" s="708"/>
      <c r="BM28" s="708"/>
      <c r="BN28" s="708"/>
      <c r="BO28" s="708"/>
      <c r="BP28" s="708"/>
      <c r="BQ28" s="708"/>
      <c r="BR28" s="708"/>
      <c r="BS28" s="708"/>
      <c r="BT28" s="708"/>
      <c r="BU28" s="708"/>
      <c r="BV28" s="708"/>
      <c r="BW28" s="708"/>
      <c r="BX28" s="708"/>
      <c r="BY28" s="708"/>
      <c r="BZ28" s="708"/>
      <c r="CA28" s="708"/>
      <c r="CB28" s="708"/>
      <c r="CC28" s="708"/>
      <c r="CD28" s="708"/>
      <c r="CE28" s="708"/>
      <c r="CF28" s="708"/>
      <c r="CG28" s="708"/>
      <c r="CH28" s="708"/>
      <c r="CI28" s="708"/>
      <c r="CJ28" s="708"/>
      <c r="CK28" s="708"/>
      <c r="CL28" s="708"/>
      <c r="CM28" s="708"/>
      <c r="CN28" s="708"/>
      <c r="CO28" s="708"/>
      <c r="CP28" s="708"/>
      <c r="CQ28" s="708"/>
      <c r="CR28" s="708"/>
      <c r="CS28" s="708"/>
      <c r="CT28" s="708"/>
      <c r="CU28" s="708"/>
      <c r="CV28" s="708"/>
      <c r="CW28" s="708"/>
      <c r="CX28" s="708"/>
      <c r="CY28" s="708"/>
      <c r="CZ28" s="708"/>
      <c r="DA28" s="708"/>
      <c r="DB28" s="708"/>
      <c r="DC28" s="708"/>
      <c r="DD28" s="708"/>
      <c r="DE28" s="708"/>
      <c r="DF28" s="708"/>
      <c r="DG28" s="708"/>
      <c r="DH28" s="708"/>
      <c r="DI28" s="708"/>
      <c r="DJ28" s="708"/>
      <c r="DK28" s="708"/>
      <c r="DL28" s="708"/>
      <c r="DM28" s="708"/>
      <c r="DN28" s="708"/>
      <c r="DO28" s="708"/>
      <c r="DP28" s="708"/>
      <c r="DQ28" s="708"/>
      <c r="DR28" s="708"/>
      <c r="DS28" s="708"/>
      <c r="DT28" s="708"/>
      <c r="DU28" s="708"/>
      <c r="DV28" s="708"/>
      <c r="DW28" s="708"/>
      <c r="DX28" s="708"/>
      <c r="DY28" s="708"/>
      <c r="DZ28" s="708"/>
      <c r="EA28" s="708"/>
      <c r="EB28" s="708"/>
      <c r="EC28" s="708"/>
      <c r="ED28" s="708"/>
      <c r="EE28" s="708"/>
      <c r="EF28" s="708"/>
      <c r="EG28" s="708"/>
      <c r="EH28" s="708"/>
      <c r="EI28" s="708"/>
      <c r="EJ28" s="708"/>
      <c r="EK28" s="708"/>
      <c r="EL28" s="708"/>
      <c r="EM28" s="708"/>
      <c r="EN28" s="708"/>
      <c r="EO28" s="708"/>
      <c r="EP28" s="708"/>
      <c r="EQ28" s="708"/>
      <c r="ER28" s="708"/>
      <c r="ES28" s="708"/>
      <c r="ET28" s="708"/>
      <c r="EU28" s="708"/>
      <c r="EV28" s="708"/>
      <c r="EW28" s="708"/>
      <c r="EX28" s="708"/>
      <c r="EY28" s="708"/>
      <c r="EZ28" s="708"/>
      <c r="FA28" s="708"/>
      <c r="FB28" s="708"/>
      <c r="FC28" s="708"/>
      <c r="FD28" s="708"/>
      <c r="FE28" s="708"/>
      <c r="FF28" s="708"/>
      <c r="FG28" s="708"/>
      <c r="FH28" s="708"/>
      <c r="FI28" s="708"/>
      <c r="FJ28" s="708"/>
      <c r="FK28" s="708"/>
      <c r="FL28" s="708"/>
      <c r="FM28" s="708"/>
      <c r="FN28" s="708"/>
      <c r="FO28" s="708"/>
      <c r="FP28" s="708"/>
      <c r="FQ28" s="708"/>
      <c r="FR28" s="708"/>
      <c r="FS28" s="708"/>
      <c r="FT28" s="708"/>
      <c r="FU28" s="708"/>
      <c r="FV28" s="708"/>
      <c r="FW28" s="708"/>
      <c r="FX28" s="708"/>
      <c r="FY28" s="708"/>
      <c r="FZ28" s="708"/>
      <c r="GA28" s="708"/>
      <c r="GB28" s="708"/>
      <c r="GC28" s="708"/>
      <c r="GD28" s="708"/>
      <c r="GE28" s="708"/>
      <c r="GF28" s="708"/>
      <c r="GG28" s="708"/>
      <c r="GH28" s="708"/>
      <c r="GI28" s="708"/>
      <c r="GJ28" s="708"/>
      <c r="GK28" s="708"/>
      <c r="GL28" s="708"/>
      <c r="GM28" s="708"/>
      <c r="GN28" s="708"/>
      <c r="GO28" s="708"/>
      <c r="GP28" s="708"/>
      <c r="GQ28" s="708"/>
      <c r="GR28" s="708"/>
      <c r="GS28" s="708"/>
      <c r="GT28" s="708"/>
      <c r="GU28" s="708"/>
      <c r="GV28" s="708"/>
      <c r="GW28" s="708"/>
      <c r="GX28" s="708"/>
      <c r="GY28" s="708"/>
      <c r="GZ28" s="708"/>
      <c r="HA28" s="708"/>
      <c r="HB28" s="708"/>
      <c r="HC28" s="708"/>
      <c r="HD28" s="708"/>
      <c r="HE28" s="708"/>
      <c r="HF28" s="708"/>
      <c r="HG28" s="708"/>
      <c r="HH28" s="708"/>
      <c r="HI28" s="708"/>
      <c r="HJ28" s="708"/>
      <c r="HK28" s="708"/>
      <c r="HL28" s="708"/>
      <c r="HM28" s="708"/>
      <c r="HN28" s="708"/>
      <c r="HO28" s="708"/>
      <c r="HP28" s="708"/>
      <c r="HQ28" s="708"/>
      <c r="HR28" s="708"/>
      <c r="HS28" s="708"/>
      <c r="HT28" s="708"/>
      <c r="HU28" s="708"/>
      <c r="HV28" s="708"/>
      <c r="HW28" s="708"/>
      <c r="HX28" s="708"/>
      <c r="HY28" s="708"/>
      <c r="HZ28" s="708"/>
      <c r="IA28" s="708"/>
      <c r="IB28" s="708"/>
    </row>
    <row r="29" spans="1:236" ht="20.100000000000001" customHeight="1" x14ac:dyDescent="0.2">
      <c r="A29" s="759" t="s">
        <v>88</v>
      </c>
      <c r="B29" s="637">
        <v>6993871.0000000009</v>
      </c>
      <c r="C29" s="761">
        <v>6802835</v>
      </c>
      <c r="D29" s="761">
        <v>191035.99999999991</v>
      </c>
      <c r="E29" s="637">
        <v>7024816.9999999991</v>
      </c>
      <c r="F29" s="761">
        <v>6768571.0000000009</v>
      </c>
      <c r="G29" s="761">
        <v>256246</v>
      </c>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708"/>
      <c r="AM29" s="708"/>
      <c r="AN29" s="708"/>
      <c r="AO29" s="708"/>
      <c r="AP29" s="708"/>
      <c r="AQ29" s="708"/>
      <c r="AR29" s="708"/>
      <c r="AS29" s="708"/>
      <c r="AT29" s="708"/>
      <c r="AU29" s="708"/>
      <c r="AV29" s="708"/>
      <c r="AW29" s="708"/>
      <c r="AX29" s="708"/>
      <c r="AY29" s="708"/>
      <c r="AZ29" s="708"/>
      <c r="BA29" s="708"/>
      <c r="BB29" s="708"/>
      <c r="BC29" s="708"/>
      <c r="BD29" s="708"/>
      <c r="BE29" s="708"/>
      <c r="BF29" s="708"/>
      <c r="BG29" s="708"/>
      <c r="BH29" s="708"/>
      <c r="BI29" s="708"/>
      <c r="BJ29" s="708"/>
      <c r="BK29" s="708"/>
      <c r="BL29" s="708"/>
      <c r="BM29" s="708"/>
      <c r="BN29" s="708"/>
      <c r="BO29" s="708"/>
      <c r="BP29" s="708"/>
      <c r="BQ29" s="708"/>
      <c r="BR29" s="708"/>
      <c r="BS29" s="708"/>
      <c r="BT29" s="708"/>
      <c r="BU29" s="708"/>
      <c r="BV29" s="708"/>
      <c r="BW29" s="708"/>
      <c r="BX29" s="708"/>
      <c r="BY29" s="708"/>
      <c r="BZ29" s="708"/>
      <c r="CA29" s="708"/>
      <c r="CB29" s="708"/>
      <c r="CC29" s="708"/>
      <c r="CD29" s="708"/>
      <c r="CE29" s="708"/>
      <c r="CF29" s="708"/>
      <c r="CG29" s="708"/>
      <c r="CH29" s="708"/>
      <c r="CI29" s="708"/>
      <c r="CJ29" s="708"/>
      <c r="CK29" s="708"/>
      <c r="CL29" s="708"/>
      <c r="CM29" s="708"/>
      <c r="CN29" s="708"/>
      <c r="CO29" s="708"/>
      <c r="CP29" s="708"/>
      <c r="CQ29" s="708"/>
      <c r="CR29" s="708"/>
      <c r="CS29" s="708"/>
      <c r="CT29" s="708"/>
      <c r="CU29" s="708"/>
      <c r="CV29" s="708"/>
      <c r="CW29" s="708"/>
      <c r="CX29" s="708"/>
      <c r="CY29" s="708"/>
      <c r="CZ29" s="708"/>
      <c r="DA29" s="708"/>
      <c r="DB29" s="708"/>
      <c r="DC29" s="708"/>
      <c r="DD29" s="708"/>
      <c r="DE29" s="708"/>
      <c r="DF29" s="708"/>
      <c r="DG29" s="708"/>
      <c r="DH29" s="708"/>
      <c r="DI29" s="708"/>
      <c r="DJ29" s="708"/>
      <c r="DK29" s="708"/>
      <c r="DL29" s="708"/>
      <c r="DM29" s="708"/>
      <c r="DN29" s="708"/>
      <c r="DO29" s="708"/>
      <c r="DP29" s="708"/>
      <c r="DQ29" s="708"/>
      <c r="DR29" s="708"/>
      <c r="DS29" s="708"/>
      <c r="DT29" s="708"/>
      <c r="DU29" s="708"/>
      <c r="DV29" s="708"/>
      <c r="DW29" s="708"/>
      <c r="DX29" s="708"/>
      <c r="DY29" s="708"/>
      <c r="DZ29" s="708"/>
      <c r="EA29" s="708"/>
      <c r="EB29" s="708"/>
      <c r="EC29" s="708"/>
      <c r="ED29" s="708"/>
      <c r="EE29" s="708"/>
      <c r="EF29" s="708"/>
      <c r="EG29" s="708"/>
      <c r="EH29" s="708"/>
      <c r="EI29" s="708"/>
      <c r="EJ29" s="708"/>
      <c r="EK29" s="708"/>
      <c r="EL29" s="708"/>
      <c r="EM29" s="708"/>
      <c r="EN29" s="708"/>
      <c r="EO29" s="708"/>
      <c r="EP29" s="708"/>
      <c r="EQ29" s="708"/>
      <c r="ER29" s="708"/>
      <c r="ES29" s="708"/>
      <c r="ET29" s="708"/>
      <c r="EU29" s="708"/>
      <c r="EV29" s="708"/>
      <c r="EW29" s="708"/>
      <c r="EX29" s="708"/>
      <c r="EY29" s="708"/>
      <c r="EZ29" s="708"/>
      <c r="FA29" s="708"/>
      <c r="FB29" s="708"/>
      <c r="FC29" s="708"/>
      <c r="FD29" s="708"/>
      <c r="FE29" s="708"/>
      <c r="FF29" s="708"/>
      <c r="FG29" s="708"/>
      <c r="FH29" s="708"/>
      <c r="FI29" s="708"/>
      <c r="FJ29" s="708"/>
      <c r="FK29" s="708"/>
      <c r="FL29" s="708"/>
      <c r="FM29" s="708"/>
      <c r="FN29" s="708"/>
      <c r="FO29" s="708"/>
      <c r="FP29" s="708"/>
      <c r="FQ29" s="708"/>
      <c r="FR29" s="708"/>
      <c r="FS29" s="708"/>
      <c r="FT29" s="708"/>
      <c r="FU29" s="708"/>
      <c r="FV29" s="708"/>
      <c r="FW29" s="708"/>
      <c r="FX29" s="708"/>
      <c r="FY29" s="708"/>
      <c r="FZ29" s="708"/>
      <c r="GA29" s="708"/>
      <c r="GB29" s="708"/>
      <c r="GC29" s="708"/>
      <c r="GD29" s="708"/>
      <c r="GE29" s="708"/>
      <c r="GF29" s="708"/>
      <c r="GG29" s="708"/>
      <c r="GH29" s="708"/>
      <c r="GI29" s="708"/>
      <c r="GJ29" s="708"/>
      <c r="GK29" s="708"/>
      <c r="GL29" s="708"/>
      <c r="GM29" s="708"/>
      <c r="GN29" s="708"/>
      <c r="GO29" s="708"/>
      <c r="GP29" s="708"/>
      <c r="GQ29" s="708"/>
      <c r="GR29" s="708"/>
      <c r="GS29" s="708"/>
      <c r="GT29" s="708"/>
      <c r="GU29" s="708"/>
      <c r="GV29" s="708"/>
      <c r="GW29" s="708"/>
      <c r="GX29" s="708"/>
      <c r="GY29" s="708"/>
      <c r="GZ29" s="708"/>
      <c r="HA29" s="708"/>
      <c r="HB29" s="708"/>
      <c r="HC29" s="708"/>
      <c r="HD29" s="708"/>
      <c r="HE29" s="708"/>
      <c r="HF29" s="708"/>
      <c r="HG29" s="708"/>
      <c r="HH29" s="708"/>
      <c r="HI29" s="708"/>
      <c r="HJ29" s="708"/>
      <c r="HK29" s="708"/>
      <c r="HL29" s="708"/>
      <c r="HM29" s="708"/>
      <c r="HN29" s="708"/>
      <c r="HO29" s="708"/>
      <c r="HP29" s="708"/>
      <c r="HQ29" s="708"/>
      <c r="HR29" s="708"/>
      <c r="HS29" s="708"/>
      <c r="HT29" s="708"/>
      <c r="HU29" s="708"/>
      <c r="HV29" s="708"/>
      <c r="HW29" s="708"/>
      <c r="HX29" s="708"/>
      <c r="HY29" s="708"/>
      <c r="HZ29" s="708"/>
      <c r="IA29" s="708"/>
      <c r="IB29" s="708"/>
    </row>
    <row r="30" spans="1:236" ht="20.100000000000001" customHeight="1" x14ac:dyDescent="0.2">
      <c r="A30" s="759" t="s">
        <v>89</v>
      </c>
      <c r="B30" s="637">
        <v>6819898.9999999991</v>
      </c>
      <c r="C30" s="761">
        <v>6662082</v>
      </c>
      <c r="D30" s="761">
        <v>157816.99999999991</v>
      </c>
      <c r="E30" s="637">
        <v>7230743.9999999991</v>
      </c>
      <c r="F30" s="761">
        <v>7015430.9999999972</v>
      </c>
      <c r="G30" s="761">
        <v>215312.99999999997</v>
      </c>
      <c r="H30" s="708"/>
      <c r="I30" s="708"/>
      <c r="J30" s="708"/>
      <c r="K30" s="708"/>
      <c r="L30" s="708"/>
      <c r="M30" s="708"/>
      <c r="N30" s="708"/>
      <c r="O30" s="708"/>
      <c r="P30" s="708"/>
      <c r="Q30" s="708"/>
      <c r="R30" s="708"/>
      <c r="S30" s="708"/>
      <c r="T30" s="708"/>
      <c r="U30" s="708"/>
      <c r="V30" s="708"/>
      <c r="W30" s="708"/>
      <c r="X30" s="708"/>
      <c r="Y30" s="708"/>
      <c r="Z30" s="708"/>
      <c r="AA30" s="708"/>
      <c r="AB30" s="708"/>
      <c r="AC30" s="708"/>
      <c r="AD30" s="708"/>
      <c r="AE30" s="708"/>
      <c r="AF30" s="708"/>
      <c r="AG30" s="708"/>
      <c r="AH30" s="708"/>
      <c r="AI30" s="708"/>
      <c r="AJ30" s="708"/>
      <c r="AK30" s="708"/>
      <c r="AL30" s="708"/>
      <c r="AM30" s="708"/>
      <c r="AN30" s="708"/>
      <c r="AO30" s="708"/>
      <c r="AP30" s="708"/>
      <c r="AQ30" s="708"/>
      <c r="AR30" s="708"/>
      <c r="AS30" s="708"/>
      <c r="AT30" s="708"/>
      <c r="AU30" s="708"/>
      <c r="AV30" s="708"/>
      <c r="AW30" s="708"/>
      <c r="AX30" s="708"/>
      <c r="AY30" s="708"/>
      <c r="AZ30" s="708"/>
      <c r="BA30" s="708"/>
      <c r="BB30" s="708"/>
      <c r="BC30" s="708"/>
      <c r="BD30" s="708"/>
      <c r="BE30" s="708"/>
      <c r="BF30" s="708"/>
      <c r="BG30" s="708"/>
      <c r="BH30" s="708"/>
      <c r="BI30" s="708"/>
      <c r="BJ30" s="708"/>
      <c r="BK30" s="708"/>
      <c r="BL30" s="708"/>
      <c r="BM30" s="708"/>
      <c r="BN30" s="708"/>
      <c r="BO30" s="708"/>
      <c r="BP30" s="708"/>
      <c r="BQ30" s="708"/>
      <c r="BR30" s="708"/>
      <c r="BS30" s="708"/>
      <c r="BT30" s="708"/>
      <c r="BU30" s="708"/>
      <c r="BV30" s="708"/>
      <c r="BW30" s="708"/>
      <c r="BX30" s="708"/>
      <c r="BY30" s="708"/>
      <c r="BZ30" s="708"/>
      <c r="CA30" s="708"/>
      <c r="CB30" s="708"/>
      <c r="CC30" s="708"/>
      <c r="CD30" s="708"/>
      <c r="CE30" s="708"/>
      <c r="CF30" s="708"/>
      <c r="CG30" s="708"/>
      <c r="CH30" s="708"/>
      <c r="CI30" s="708"/>
      <c r="CJ30" s="708"/>
      <c r="CK30" s="708"/>
      <c r="CL30" s="708"/>
      <c r="CM30" s="708"/>
      <c r="CN30" s="708"/>
      <c r="CO30" s="708"/>
      <c r="CP30" s="708"/>
      <c r="CQ30" s="708"/>
      <c r="CR30" s="708"/>
      <c r="CS30" s="708"/>
      <c r="CT30" s="708"/>
      <c r="CU30" s="708"/>
      <c r="CV30" s="708"/>
      <c r="CW30" s="708"/>
      <c r="CX30" s="708"/>
      <c r="CY30" s="708"/>
      <c r="CZ30" s="708"/>
      <c r="DA30" s="708"/>
      <c r="DB30" s="708"/>
      <c r="DC30" s="708"/>
      <c r="DD30" s="708"/>
      <c r="DE30" s="708"/>
      <c r="DF30" s="708"/>
      <c r="DG30" s="708"/>
      <c r="DH30" s="708"/>
      <c r="DI30" s="708"/>
      <c r="DJ30" s="708"/>
      <c r="DK30" s="708"/>
      <c r="DL30" s="708"/>
      <c r="DM30" s="708"/>
      <c r="DN30" s="708"/>
      <c r="DO30" s="708"/>
      <c r="DP30" s="708"/>
      <c r="DQ30" s="708"/>
      <c r="DR30" s="708"/>
      <c r="DS30" s="708"/>
      <c r="DT30" s="708"/>
      <c r="DU30" s="708"/>
      <c r="DV30" s="708"/>
      <c r="DW30" s="708"/>
      <c r="DX30" s="708"/>
      <c r="DY30" s="708"/>
      <c r="DZ30" s="708"/>
      <c r="EA30" s="708"/>
      <c r="EB30" s="708"/>
      <c r="EC30" s="708"/>
      <c r="ED30" s="708"/>
      <c r="EE30" s="708"/>
      <c r="EF30" s="708"/>
      <c r="EG30" s="708"/>
      <c r="EH30" s="708"/>
      <c r="EI30" s="708"/>
      <c r="EJ30" s="708"/>
      <c r="EK30" s="708"/>
      <c r="EL30" s="708"/>
      <c r="EM30" s="708"/>
      <c r="EN30" s="708"/>
      <c r="EO30" s="708"/>
      <c r="EP30" s="708"/>
      <c r="EQ30" s="708"/>
      <c r="ER30" s="708"/>
      <c r="ES30" s="708"/>
      <c r="ET30" s="708"/>
      <c r="EU30" s="708"/>
      <c r="EV30" s="708"/>
      <c r="EW30" s="708"/>
      <c r="EX30" s="708"/>
      <c r="EY30" s="708"/>
      <c r="EZ30" s="708"/>
      <c r="FA30" s="708"/>
      <c r="FB30" s="708"/>
      <c r="FC30" s="708"/>
      <c r="FD30" s="708"/>
      <c r="FE30" s="708"/>
      <c r="FF30" s="708"/>
      <c r="FG30" s="708"/>
      <c r="FH30" s="708"/>
      <c r="FI30" s="708"/>
      <c r="FJ30" s="708"/>
      <c r="FK30" s="708"/>
      <c r="FL30" s="708"/>
      <c r="FM30" s="708"/>
      <c r="FN30" s="708"/>
      <c r="FO30" s="708"/>
      <c r="FP30" s="708"/>
      <c r="FQ30" s="708"/>
      <c r="FR30" s="708"/>
      <c r="FS30" s="708"/>
      <c r="FT30" s="708"/>
      <c r="FU30" s="708"/>
      <c r="FV30" s="708"/>
      <c r="FW30" s="708"/>
      <c r="FX30" s="708"/>
      <c r="FY30" s="708"/>
      <c r="FZ30" s="708"/>
      <c r="GA30" s="708"/>
      <c r="GB30" s="708"/>
      <c r="GC30" s="708"/>
      <c r="GD30" s="708"/>
      <c r="GE30" s="708"/>
      <c r="GF30" s="708"/>
      <c r="GG30" s="708"/>
      <c r="GH30" s="708"/>
      <c r="GI30" s="708"/>
      <c r="GJ30" s="708"/>
      <c r="GK30" s="708"/>
      <c r="GL30" s="708"/>
      <c r="GM30" s="708"/>
      <c r="GN30" s="708"/>
      <c r="GO30" s="708"/>
      <c r="GP30" s="708"/>
      <c r="GQ30" s="708"/>
      <c r="GR30" s="708"/>
      <c r="GS30" s="708"/>
      <c r="GT30" s="708"/>
      <c r="GU30" s="708"/>
      <c r="GV30" s="708"/>
      <c r="GW30" s="708"/>
      <c r="GX30" s="708"/>
      <c r="GY30" s="708"/>
      <c r="GZ30" s="708"/>
      <c r="HA30" s="708"/>
      <c r="HB30" s="708"/>
      <c r="HC30" s="708"/>
      <c r="HD30" s="708"/>
      <c r="HE30" s="708"/>
      <c r="HF30" s="708"/>
      <c r="HG30" s="708"/>
      <c r="HH30" s="708"/>
      <c r="HI30" s="708"/>
      <c r="HJ30" s="708"/>
      <c r="HK30" s="708"/>
      <c r="HL30" s="708"/>
      <c r="HM30" s="708"/>
      <c r="HN30" s="708"/>
      <c r="HO30" s="708"/>
      <c r="HP30" s="708"/>
      <c r="HQ30" s="708"/>
      <c r="HR30" s="708"/>
      <c r="HS30" s="708"/>
      <c r="HT30" s="708"/>
      <c r="HU30" s="708"/>
      <c r="HV30" s="708"/>
      <c r="HW30" s="708"/>
      <c r="HX30" s="708"/>
      <c r="HY30" s="708"/>
      <c r="HZ30" s="708"/>
      <c r="IA30" s="708"/>
      <c r="IB30" s="708"/>
    </row>
    <row r="31" spans="1:236" ht="20.100000000000001" customHeight="1" x14ac:dyDescent="0.2">
      <c r="A31" s="759" t="s">
        <v>90</v>
      </c>
      <c r="B31" s="637">
        <v>6910016.0000000019</v>
      </c>
      <c r="C31" s="761">
        <v>6721254.0000000028</v>
      </c>
      <c r="D31" s="761">
        <v>188762</v>
      </c>
      <c r="E31" s="637">
        <v>7061929.9999999981</v>
      </c>
      <c r="F31" s="761">
        <v>6845224.9999999981</v>
      </c>
      <c r="G31" s="761">
        <v>216705</v>
      </c>
      <c r="H31" s="708"/>
      <c r="I31" s="708"/>
      <c r="J31" s="708"/>
      <c r="K31" s="708"/>
      <c r="L31" s="708"/>
      <c r="M31" s="708"/>
      <c r="N31" s="708"/>
      <c r="O31" s="708"/>
      <c r="P31" s="708"/>
      <c r="Q31" s="708"/>
      <c r="R31" s="708"/>
      <c r="S31" s="708"/>
      <c r="T31" s="708"/>
      <c r="U31" s="708"/>
      <c r="V31" s="708"/>
      <c r="W31" s="708"/>
      <c r="X31" s="708"/>
      <c r="Y31" s="708"/>
      <c r="Z31" s="708"/>
      <c r="AA31" s="708"/>
      <c r="AB31" s="708"/>
      <c r="AC31" s="708"/>
      <c r="AD31" s="708"/>
      <c r="AE31" s="708"/>
      <c r="AF31" s="708"/>
      <c r="AG31" s="708"/>
      <c r="AH31" s="708"/>
      <c r="AI31" s="708"/>
      <c r="AJ31" s="708"/>
      <c r="AK31" s="708"/>
      <c r="AL31" s="708"/>
      <c r="AM31" s="708"/>
      <c r="AN31" s="708"/>
      <c r="AO31" s="708"/>
      <c r="AP31" s="708"/>
      <c r="AQ31" s="708"/>
      <c r="AR31" s="708"/>
      <c r="AS31" s="708"/>
      <c r="AT31" s="708"/>
      <c r="AU31" s="708"/>
      <c r="AV31" s="708"/>
      <c r="AW31" s="708"/>
      <c r="AX31" s="708"/>
      <c r="AY31" s="708"/>
      <c r="AZ31" s="708"/>
      <c r="BA31" s="708"/>
      <c r="BB31" s="708"/>
      <c r="BC31" s="708"/>
      <c r="BD31" s="708"/>
      <c r="BE31" s="708"/>
      <c r="BF31" s="708"/>
      <c r="BG31" s="708"/>
      <c r="BH31" s="708"/>
      <c r="BI31" s="708"/>
      <c r="BJ31" s="708"/>
      <c r="BK31" s="708"/>
      <c r="BL31" s="708"/>
      <c r="BM31" s="708"/>
      <c r="BN31" s="708"/>
      <c r="BO31" s="708"/>
      <c r="BP31" s="708"/>
      <c r="BQ31" s="708"/>
      <c r="BR31" s="708"/>
      <c r="BS31" s="708"/>
      <c r="BT31" s="708"/>
      <c r="BU31" s="708"/>
      <c r="BV31" s="708"/>
      <c r="BW31" s="708"/>
      <c r="BX31" s="708"/>
      <c r="BY31" s="708"/>
      <c r="BZ31" s="708"/>
      <c r="CA31" s="708"/>
      <c r="CB31" s="708"/>
      <c r="CC31" s="708"/>
      <c r="CD31" s="708"/>
      <c r="CE31" s="708"/>
      <c r="CF31" s="708"/>
      <c r="CG31" s="708"/>
      <c r="CH31" s="708"/>
      <c r="CI31" s="708"/>
      <c r="CJ31" s="708"/>
      <c r="CK31" s="708"/>
      <c r="CL31" s="708"/>
      <c r="CM31" s="708"/>
      <c r="CN31" s="708"/>
      <c r="CO31" s="708"/>
      <c r="CP31" s="708"/>
      <c r="CQ31" s="708"/>
      <c r="CR31" s="708"/>
      <c r="CS31" s="708"/>
      <c r="CT31" s="708"/>
      <c r="CU31" s="708"/>
      <c r="CV31" s="708"/>
      <c r="CW31" s="708"/>
      <c r="CX31" s="708"/>
      <c r="CY31" s="708"/>
      <c r="CZ31" s="708"/>
      <c r="DA31" s="708"/>
      <c r="DB31" s="708"/>
      <c r="DC31" s="708"/>
      <c r="DD31" s="708"/>
      <c r="DE31" s="708"/>
      <c r="DF31" s="708"/>
      <c r="DG31" s="708"/>
      <c r="DH31" s="708"/>
      <c r="DI31" s="708"/>
      <c r="DJ31" s="708"/>
      <c r="DK31" s="708"/>
      <c r="DL31" s="708"/>
      <c r="DM31" s="708"/>
      <c r="DN31" s="708"/>
      <c r="DO31" s="708"/>
      <c r="DP31" s="708"/>
      <c r="DQ31" s="708"/>
      <c r="DR31" s="708"/>
      <c r="DS31" s="708"/>
      <c r="DT31" s="708"/>
      <c r="DU31" s="708"/>
      <c r="DV31" s="708"/>
      <c r="DW31" s="708"/>
      <c r="DX31" s="708"/>
      <c r="DY31" s="708"/>
      <c r="DZ31" s="708"/>
      <c r="EA31" s="708"/>
      <c r="EB31" s="708"/>
      <c r="EC31" s="708"/>
      <c r="ED31" s="708"/>
      <c r="EE31" s="708"/>
      <c r="EF31" s="708"/>
      <c r="EG31" s="708"/>
      <c r="EH31" s="708"/>
      <c r="EI31" s="708"/>
      <c r="EJ31" s="708"/>
      <c r="EK31" s="708"/>
      <c r="EL31" s="708"/>
      <c r="EM31" s="708"/>
      <c r="EN31" s="708"/>
      <c r="EO31" s="708"/>
      <c r="EP31" s="708"/>
      <c r="EQ31" s="708"/>
      <c r="ER31" s="708"/>
      <c r="ES31" s="708"/>
      <c r="ET31" s="708"/>
      <c r="EU31" s="708"/>
      <c r="EV31" s="708"/>
      <c r="EW31" s="708"/>
      <c r="EX31" s="708"/>
      <c r="EY31" s="708"/>
      <c r="EZ31" s="708"/>
      <c r="FA31" s="708"/>
      <c r="FB31" s="708"/>
      <c r="FC31" s="708"/>
      <c r="FD31" s="708"/>
      <c r="FE31" s="708"/>
      <c r="FF31" s="708"/>
      <c r="FG31" s="708"/>
      <c r="FH31" s="708"/>
      <c r="FI31" s="708"/>
      <c r="FJ31" s="708"/>
      <c r="FK31" s="708"/>
      <c r="FL31" s="708"/>
      <c r="FM31" s="708"/>
      <c r="FN31" s="708"/>
      <c r="FO31" s="708"/>
      <c r="FP31" s="708"/>
      <c r="FQ31" s="708"/>
      <c r="FR31" s="708"/>
      <c r="FS31" s="708"/>
      <c r="FT31" s="708"/>
      <c r="FU31" s="708"/>
      <c r="FV31" s="708"/>
      <c r="FW31" s="708"/>
      <c r="FX31" s="708"/>
      <c r="FY31" s="708"/>
      <c r="FZ31" s="708"/>
      <c r="GA31" s="708"/>
      <c r="GB31" s="708"/>
      <c r="GC31" s="708"/>
      <c r="GD31" s="708"/>
      <c r="GE31" s="708"/>
      <c r="GF31" s="708"/>
      <c r="GG31" s="708"/>
      <c r="GH31" s="708"/>
      <c r="GI31" s="708"/>
      <c r="GJ31" s="708"/>
      <c r="GK31" s="708"/>
      <c r="GL31" s="708"/>
      <c r="GM31" s="708"/>
      <c r="GN31" s="708"/>
      <c r="GO31" s="708"/>
      <c r="GP31" s="708"/>
      <c r="GQ31" s="708"/>
      <c r="GR31" s="708"/>
      <c r="GS31" s="708"/>
      <c r="GT31" s="708"/>
      <c r="GU31" s="708"/>
      <c r="GV31" s="708"/>
      <c r="GW31" s="708"/>
      <c r="GX31" s="708"/>
      <c r="GY31" s="708"/>
      <c r="GZ31" s="708"/>
      <c r="HA31" s="708"/>
      <c r="HB31" s="708"/>
      <c r="HC31" s="708"/>
      <c r="HD31" s="708"/>
      <c r="HE31" s="708"/>
      <c r="HF31" s="708"/>
      <c r="HG31" s="708"/>
      <c r="HH31" s="708"/>
      <c r="HI31" s="708"/>
      <c r="HJ31" s="708"/>
      <c r="HK31" s="708"/>
      <c r="HL31" s="708"/>
      <c r="HM31" s="708"/>
      <c r="HN31" s="708"/>
      <c r="HO31" s="708"/>
      <c r="HP31" s="708"/>
      <c r="HQ31" s="708"/>
      <c r="HR31" s="708"/>
      <c r="HS31" s="708"/>
      <c r="HT31" s="708"/>
      <c r="HU31" s="708"/>
      <c r="HV31" s="708"/>
      <c r="HW31" s="708"/>
      <c r="HX31" s="708"/>
      <c r="HY31" s="708"/>
      <c r="HZ31" s="708"/>
      <c r="IA31" s="708"/>
      <c r="IB31" s="708"/>
    </row>
    <row r="32" spans="1:236" ht="20.100000000000001" customHeight="1" x14ac:dyDescent="0.2">
      <c r="A32" s="759" t="s">
        <v>93</v>
      </c>
      <c r="B32" s="637">
        <v>8195308.9999999991</v>
      </c>
      <c r="C32" s="761">
        <v>7983415.0000000019</v>
      </c>
      <c r="D32" s="761">
        <v>211894</v>
      </c>
      <c r="E32" s="637">
        <v>8048091.9999999991</v>
      </c>
      <c r="F32" s="761">
        <v>7823512.0000000019</v>
      </c>
      <c r="G32" s="761">
        <v>224579.99999999997</v>
      </c>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c r="AE32" s="708"/>
      <c r="AF32" s="708"/>
      <c r="AG32" s="708"/>
      <c r="AH32" s="708"/>
      <c r="AI32" s="708"/>
      <c r="AJ32" s="708"/>
      <c r="AK32" s="708"/>
      <c r="AL32" s="708"/>
      <c r="AM32" s="708"/>
      <c r="AN32" s="708"/>
      <c r="AO32" s="708"/>
      <c r="AP32" s="708"/>
      <c r="AQ32" s="708"/>
      <c r="AR32" s="708"/>
      <c r="AS32" s="708"/>
      <c r="AT32" s="708"/>
      <c r="AU32" s="708"/>
      <c r="AV32" s="708"/>
      <c r="AW32" s="708"/>
      <c r="AX32" s="708"/>
      <c r="AY32" s="708"/>
      <c r="AZ32" s="708"/>
      <c r="BA32" s="708"/>
      <c r="BB32" s="708"/>
      <c r="BC32" s="708"/>
      <c r="BD32" s="708"/>
      <c r="BE32" s="708"/>
      <c r="BF32" s="708"/>
      <c r="BG32" s="708"/>
      <c r="BH32" s="708"/>
      <c r="BI32" s="708"/>
      <c r="BJ32" s="708"/>
      <c r="BK32" s="708"/>
      <c r="BL32" s="708"/>
      <c r="BM32" s="708"/>
      <c r="BN32" s="708"/>
      <c r="BO32" s="708"/>
      <c r="BP32" s="708"/>
      <c r="BQ32" s="708"/>
      <c r="BR32" s="708"/>
      <c r="BS32" s="708"/>
      <c r="BT32" s="708"/>
      <c r="BU32" s="708"/>
      <c r="BV32" s="708"/>
      <c r="BW32" s="708"/>
      <c r="BX32" s="708"/>
      <c r="BY32" s="708"/>
      <c r="BZ32" s="708"/>
      <c r="CA32" s="708"/>
      <c r="CB32" s="708"/>
      <c r="CC32" s="708"/>
      <c r="CD32" s="708"/>
      <c r="CE32" s="708"/>
      <c r="CF32" s="708"/>
      <c r="CG32" s="708"/>
      <c r="CH32" s="708"/>
      <c r="CI32" s="708"/>
      <c r="CJ32" s="708"/>
      <c r="CK32" s="708"/>
      <c r="CL32" s="708"/>
      <c r="CM32" s="708"/>
      <c r="CN32" s="708"/>
      <c r="CO32" s="708"/>
      <c r="CP32" s="708"/>
      <c r="CQ32" s="708"/>
      <c r="CR32" s="708"/>
      <c r="CS32" s="708"/>
      <c r="CT32" s="708"/>
      <c r="CU32" s="708"/>
      <c r="CV32" s="708"/>
      <c r="CW32" s="708"/>
      <c r="CX32" s="708"/>
      <c r="CY32" s="708"/>
      <c r="CZ32" s="708"/>
      <c r="DA32" s="708"/>
      <c r="DB32" s="708"/>
      <c r="DC32" s="708"/>
      <c r="DD32" s="708"/>
      <c r="DE32" s="708"/>
      <c r="DF32" s="708"/>
      <c r="DG32" s="708"/>
      <c r="DH32" s="708"/>
      <c r="DI32" s="708"/>
      <c r="DJ32" s="708"/>
      <c r="DK32" s="708"/>
      <c r="DL32" s="708"/>
      <c r="DM32" s="708"/>
      <c r="DN32" s="708"/>
      <c r="DO32" s="708"/>
      <c r="DP32" s="708"/>
      <c r="DQ32" s="708"/>
      <c r="DR32" s="708"/>
      <c r="DS32" s="708"/>
      <c r="DT32" s="708"/>
      <c r="DU32" s="708"/>
      <c r="DV32" s="708"/>
      <c r="DW32" s="708"/>
      <c r="DX32" s="708"/>
      <c r="DY32" s="708"/>
      <c r="DZ32" s="708"/>
      <c r="EA32" s="708"/>
      <c r="EB32" s="708"/>
      <c r="EC32" s="708"/>
      <c r="ED32" s="708"/>
      <c r="EE32" s="708"/>
      <c r="EF32" s="708"/>
      <c r="EG32" s="708"/>
      <c r="EH32" s="708"/>
      <c r="EI32" s="708"/>
      <c r="EJ32" s="708"/>
      <c r="EK32" s="708"/>
      <c r="EL32" s="708"/>
      <c r="EM32" s="708"/>
      <c r="EN32" s="708"/>
      <c r="EO32" s="708"/>
      <c r="EP32" s="708"/>
      <c r="EQ32" s="708"/>
      <c r="ER32" s="708"/>
      <c r="ES32" s="708"/>
      <c r="ET32" s="708"/>
      <c r="EU32" s="708"/>
      <c r="EV32" s="708"/>
      <c r="EW32" s="708"/>
      <c r="EX32" s="708"/>
      <c r="EY32" s="708"/>
      <c r="EZ32" s="708"/>
      <c r="FA32" s="708"/>
      <c r="FB32" s="708"/>
      <c r="FC32" s="708"/>
      <c r="FD32" s="708"/>
      <c r="FE32" s="708"/>
      <c r="FF32" s="708"/>
      <c r="FG32" s="708"/>
      <c r="FH32" s="708"/>
      <c r="FI32" s="708"/>
      <c r="FJ32" s="708"/>
      <c r="FK32" s="708"/>
      <c r="FL32" s="708"/>
      <c r="FM32" s="708"/>
      <c r="FN32" s="708"/>
      <c r="FO32" s="708"/>
      <c r="FP32" s="708"/>
      <c r="FQ32" s="708"/>
      <c r="FR32" s="708"/>
      <c r="FS32" s="708"/>
      <c r="FT32" s="708"/>
      <c r="FU32" s="708"/>
      <c r="FV32" s="708"/>
      <c r="FW32" s="708"/>
      <c r="FX32" s="708"/>
      <c r="FY32" s="708"/>
      <c r="FZ32" s="708"/>
      <c r="GA32" s="708"/>
      <c r="GB32" s="708"/>
      <c r="GC32" s="708"/>
      <c r="GD32" s="708"/>
      <c r="GE32" s="708"/>
      <c r="GF32" s="708"/>
      <c r="GG32" s="708"/>
      <c r="GH32" s="708"/>
      <c r="GI32" s="708"/>
      <c r="GJ32" s="708"/>
      <c r="GK32" s="708"/>
      <c r="GL32" s="708"/>
      <c r="GM32" s="708"/>
      <c r="GN32" s="708"/>
      <c r="GO32" s="708"/>
      <c r="GP32" s="708"/>
      <c r="GQ32" s="708"/>
      <c r="GR32" s="708"/>
      <c r="GS32" s="708"/>
      <c r="GT32" s="708"/>
      <c r="GU32" s="708"/>
      <c r="GV32" s="708"/>
      <c r="GW32" s="708"/>
      <c r="GX32" s="708"/>
      <c r="GY32" s="708"/>
      <c r="GZ32" s="708"/>
      <c r="HA32" s="708"/>
      <c r="HB32" s="708"/>
      <c r="HC32" s="708"/>
      <c r="HD32" s="708"/>
      <c r="HE32" s="708"/>
      <c r="HF32" s="708"/>
      <c r="HG32" s="708"/>
      <c r="HH32" s="708"/>
      <c r="HI32" s="708"/>
      <c r="HJ32" s="708"/>
      <c r="HK32" s="708"/>
      <c r="HL32" s="708"/>
      <c r="HM32" s="708"/>
      <c r="HN32" s="708"/>
      <c r="HO32" s="708"/>
      <c r="HP32" s="708"/>
      <c r="HQ32" s="708"/>
      <c r="HR32" s="708"/>
      <c r="HS32" s="708"/>
      <c r="HT32" s="708"/>
      <c r="HU32" s="708"/>
      <c r="HV32" s="708"/>
      <c r="HW32" s="708"/>
      <c r="HX32" s="708"/>
      <c r="HY32" s="708"/>
      <c r="HZ32" s="708"/>
      <c r="IA32" s="708"/>
      <c r="IB32" s="708"/>
    </row>
    <row r="33" spans="1:236" ht="20.100000000000001" customHeight="1" x14ac:dyDescent="0.2">
      <c r="A33" s="759" t="s">
        <v>94</v>
      </c>
      <c r="B33" s="637">
        <v>7380990.9999999981</v>
      </c>
      <c r="C33" s="761">
        <v>7205913.0000000019</v>
      </c>
      <c r="D33" s="761">
        <v>175078</v>
      </c>
      <c r="E33" s="637">
        <v>7384124.0000000019</v>
      </c>
      <c r="F33" s="761">
        <v>7224959.9999999991</v>
      </c>
      <c r="G33" s="761">
        <v>159164.00000000003</v>
      </c>
      <c r="H33" s="708"/>
      <c r="I33" s="708"/>
      <c r="J33" s="708"/>
      <c r="K33" s="708"/>
      <c r="L33" s="708"/>
      <c r="M33" s="708"/>
      <c r="N33" s="708"/>
      <c r="O33" s="708"/>
      <c r="P33" s="708"/>
      <c r="Q33" s="708"/>
      <c r="R33" s="708"/>
      <c r="S33" s="708"/>
      <c r="T33" s="708"/>
      <c r="U33" s="708"/>
      <c r="V33" s="708"/>
      <c r="W33" s="708"/>
      <c r="X33" s="708"/>
      <c r="Y33" s="708"/>
      <c r="Z33" s="708"/>
      <c r="AA33" s="708"/>
      <c r="AB33" s="708"/>
      <c r="AC33" s="708"/>
      <c r="AD33" s="708"/>
      <c r="AE33" s="708"/>
      <c r="AF33" s="708"/>
      <c r="AG33" s="708"/>
      <c r="AH33" s="708"/>
      <c r="AI33" s="708"/>
      <c r="AJ33" s="708"/>
      <c r="AK33" s="708"/>
      <c r="AL33" s="708"/>
      <c r="AM33" s="708"/>
      <c r="AN33" s="708"/>
      <c r="AO33" s="708"/>
      <c r="AP33" s="708"/>
      <c r="AQ33" s="708"/>
      <c r="AR33" s="708"/>
      <c r="AS33" s="708"/>
      <c r="AT33" s="708"/>
      <c r="AU33" s="708"/>
      <c r="AV33" s="708"/>
      <c r="AW33" s="708"/>
      <c r="AX33" s="708"/>
      <c r="AY33" s="708"/>
      <c r="AZ33" s="708"/>
      <c r="BA33" s="708"/>
      <c r="BB33" s="708"/>
      <c r="BC33" s="708"/>
      <c r="BD33" s="708"/>
      <c r="BE33" s="708"/>
      <c r="BF33" s="708"/>
      <c r="BG33" s="708"/>
      <c r="BH33" s="708"/>
      <c r="BI33" s="708"/>
      <c r="BJ33" s="708"/>
      <c r="BK33" s="708"/>
      <c r="BL33" s="708"/>
      <c r="BM33" s="708"/>
      <c r="BN33" s="708"/>
      <c r="BO33" s="708"/>
      <c r="BP33" s="708"/>
      <c r="BQ33" s="708"/>
      <c r="BR33" s="708"/>
      <c r="BS33" s="708"/>
      <c r="BT33" s="708"/>
      <c r="BU33" s="708"/>
      <c r="BV33" s="708"/>
      <c r="BW33" s="708"/>
      <c r="BX33" s="708"/>
      <c r="BY33" s="708"/>
      <c r="BZ33" s="708"/>
      <c r="CA33" s="708"/>
      <c r="CB33" s="708"/>
      <c r="CC33" s="708"/>
      <c r="CD33" s="708"/>
      <c r="CE33" s="708"/>
      <c r="CF33" s="708"/>
      <c r="CG33" s="708"/>
      <c r="CH33" s="708"/>
      <c r="CI33" s="708"/>
      <c r="CJ33" s="708"/>
      <c r="CK33" s="708"/>
      <c r="CL33" s="708"/>
      <c r="CM33" s="708"/>
      <c r="CN33" s="708"/>
      <c r="CO33" s="708"/>
      <c r="CP33" s="708"/>
      <c r="CQ33" s="708"/>
      <c r="CR33" s="708"/>
      <c r="CS33" s="708"/>
      <c r="CT33" s="708"/>
      <c r="CU33" s="708"/>
      <c r="CV33" s="708"/>
      <c r="CW33" s="708"/>
      <c r="CX33" s="708"/>
      <c r="CY33" s="708"/>
      <c r="CZ33" s="708"/>
      <c r="DA33" s="708"/>
      <c r="DB33" s="708"/>
      <c r="DC33" s="708"/>
      <c r="DD33" s="708"/>
      <c r="DE33" s="708"/>
      <c r="DF33" s="708"/>
      <c r="DG33" s="708"/>
      <c r="DH33" s="708"/>
      <c r="DI33" s="708"/>
      <c r="DJ33" s="708"/>
      <c r="DK33" s="708"/>
      <c r="DL33" s="708"/>
      <c r="DM33" s="708"/>
      <c r="DN33" s="708"/>
      <c r="DO33" s="708"/>
      <c r="DP33" s="708"/>
      <c r="DQ33" s="708"/>
      <c r="DR33" s="708"/>
      <c r="DS33" s="708"/>
      <c r="DT33" s="708"/>
      <c r="DU33" s="708"/>
      <c r="DV33" s="708"/>
      <c r="DW33" s="708"/>
      <c r="DX33" s="708"/>
      <c r="DY33" s="708"/>
      <c r="DZ33" s="708"/>
      <c r="EA33" s="708"/>
      <c r="EB33" s="708"/>
      <c r="EC33" s="708"/>
      <c r="ED33" s="708"/>
      <c r="EE33" s="708"/>
      <c r="EF33" s="708"/>
      <c r="EG33" s="708"/>
      <c r="EH33" s="708"/>
      <c r="EI33" s="708"/>
      <c r="EJ33" s="708"/>
      <c r="EK33" s="708"/>
      <c r="EL33" s="708"/>
      <c r="EM33" s="708"/>
      <c r="EN33" s="708"/>
      <c r="EO33" s="708"/>
      <c r="EP33" s="708"/>
      <c r="EQ33" s="708"/>
      <c r="ER33" s="708"/>
      <c r="ES33" s="708"/>
      <c r="ET33" s="708"/>
      <c r="EU33" s="708"/>
      <c r="EV33" s="708"/>
      <c r="EW33" s="708"/>
      <c r="EX33" s="708"/>
      <c r="EY33" s="708"/>
      <c r="EZ33" s="708"/>
      <c r="FA33" s="708"/>
      <c r="FB33" s="708"/>
      <c r="FC33" s="708"/>
      <c r="FD33" s="708"/>
      <c r="FE33" s="708"/>
      <c r="FF33" s="708"/>
      <c r="FG33" s="708"/>
      <c r="FH33" s="708"/>
      <c r="FI33" s="708"/>
      <c r="FJ33" s="708"/>
      <c r="FK33" s="708"/>
      <c r="FL33" s="708"/>
      <c r="FM33" s="708"/>
      <c r="FN33" s="708"/>
      <c r="FO33" s="708"/>
      <c r="FP33" s="708"/>
      <c r="FQ33" s="708"/>
      <c r="FR33" s="708"/>
      <c r="FS33" s="708"/>
      <c r="FT33" s="708"/>
      <c r="FU33" s="708"/>
      <c r="FV33" s="708"/>
      <c r="FW33" s="708"/>
      <c r="FX33" s="708"/>
      <c r="FY33" s="708"/>
      <c r="FZ33" s="708"/>
      <c r="GA33" s="708"/>
      <c r="GB33" s="708"/>
      <c r="GC33" s="708"/>
      <c r="GD33" s="708"/>
      <c r="GE33" s="708"/>
      <c r="GF33" s="708"/>
      <c r="GG33" s="708"/>
      <c r="GH33" s="708"/>
      <c r="GI33" s="708"/>
      <c r="GJ33" s="708"/>
      <c r="GK33" s="708"/>
      <c r="GL33" s="708"/>
      <c r="GM33" s="708"/>
      <c r="GN33" s="708"/>
      <c r="GO33" s="708"/>
      <c r="GP33" s="708"/>
      <c r="GQ33" s="708"/>
      <c r="GR33" s="708"/>
      <c r="GS33" s="708"/>
      <c r="GT33" s="708"/>
      <c r="GU33" s="708"/>
      <c r="GV33" s="708"/>
      <c r="GW33" s="708"/>
      <c r="GX33" s="708"/>
      <c r="GY33" s="708"/>
      <c r="GZ33" s="708"/>
      <c r="HA33" s="708"/>
      <c r="HB33" s="708"/>
      <c r="HC33" s="708"/>
      <c r="HD33" s="708"/>
      <c r="HE33" s="708"/>
      <c r="HF33" s="708"/>
      <c r="HG33" s="708"/>
      <c r="HH33" s="708"/>
      <c r="HI33" s="708"/>
      <c r="HJ33" s="708"/>
      <c r="HK33" s="708"/>
      <c r="HL33" s="708"/>
      <c r="HM33" s="708"/>
      <c r="HN33" s="708"/>
      <c r="HO33" s="708"/>
      <c r="HP33" s="708"/>
      <c r="HQ33" s="708"/>
      <c r="HR33" s="708"/>
      <c r="HS33" s="708"/>
      <c r="HT33" s="708"/>
      <c r="HU33" s="708"/>
      <c r="HV33" s="708"/>
      <c r="HW33" s="708"/>
      <c r="HX33" s="708"/>
      <c r="HY33" s="708"/>
      <c r="HZ33" s="708"/>
      <c r="IA33" s="708"/>
      <c r="IB33" s="708"/>
    </row>
    <row r="34" spans="1:236" ht="20.100000000000001" customHeight="1" x14ac:dyDescent="0.2">
      <c r="A34" s="759" t="s">
        <v>95</v>
      </c>
      <c r="B34" s="637">
        <v>7215867.9999999981</v>
      </c>
      <c r="C34" s="761">
        <v>7031215.0000000009</v>
      </c>
      <c r="D34" s="761">
        <v>184653</v>
      </c>
      <c r="E34" s="637">
        <v>7404678.9999999972</v>
      </c>
      <c r="F34" s="761">
        <v>7224113.0000000009</v>
      </c>
      <c r="G34" s="761">
        <v>180566.00000000003</v>
      </c>
      <c r="H34" s="708"/>
      <c r="I34" s="708"/>
      <c r="J34" s="708"/>
      <c r="K34" s="708"/>
      <c r="L34" s="708"/>
      <c r="M34" s="708"/>
      <c r="N34" s="708"/>
      <c r="O34" s="708"/>
      <c r="P34" s="708"/>
      <c r="Q34" s="708"/>
      <c r="R34" s="708"/>
      <c r="S34" s="708"/>
      <c r="T34" s="708"/>
      <c r="U34" s="708"/>
      <c r="V34" s="708"/>
      <c r="W34" s="708"/>
      <c r="X34" s="708"/>
      <c r="Y34" s="708"/>
      <c r="Z34" s="708"/>
      <c r="AA34" s="708"/>
      <c r="AB34" s="708"/>
      <c r="AC34" s="708"/>
      <c r="AD34" s="708"/>
      <c r="AE34" s="708"/>
      <c r="AF34" s="708"/>
      <c r="AG34" s="708"/>
      <c r="AH34" s="708"/>
      <c r="AI34" s="708"/>
      <c r="AJ34" s="708"/>
      <c r="AK34" s="708"/>
      <c r="AL34" s="708"/>
      <c r="AM34" s="708"/>
      <c r="AN34" s="708"/>
      <c r="AO34" s="708"/>
      <c r="AP34" s="708"/>
      <c r="AQ34" s="708"/>
      <c r="AR34" s="708"/>
      <c r="AS34" s="708"/>
      <c r="AT34" s="708"/>
      <c r="AU34" s="708"/>
      <c r="AV34" s="708"/>
      <c r="AW34" s="708"/>
      <c r="AX34" s="708"/>
      <c r="AY34" s="708"/>
      <c r="AZ34" s="708"/>
      <c r="BA34" s="708"/>
      <c r="BB34" s="708"/>
      <c r="BC34" s="708"/>
      <c r="BD34" s="708"/>
      <c r="BE34" s="708"/>
      <c r="BF34" s="708"/>
      <c r="BG34" s="708"/>
      <c r="BH34" s="708"/>
      <c r="BI34" s="708"/>
      <c r="BJ34" s="708"/>
      <c r="BK34" s="708"/>
      <c r="BL34" s="708"/>
      <c r="BM34" s="708"/>
      <c r="BN34" s="708"/>
      <c r="BO34" s="708"/>
      <c r="BP34" s="708"/>
      <c r="BQ34" s="708"/>
      <c r="BR34" s="708"/>
      <c r="BS34" s="708"/>
      <c r="BT34" s="708"/>
      <c r="BU34" s="708"/>
      <c r="BV34" s="708"/>
      <c r="BW34" s="708"/>
      <c r="BX34" s="708"/>
      <c r="BY34" s="708"/>
      <c r="BZ34" s="708"/>
      <c r="CA34" s="708"/>
      <c r="CB34" s="708"/>
      <c r="CC34" s="708"/>
      <c r="CD34" s="708"/>
      <c r="CE34" s="708"/>
      <c r="CF34" s="708"/>
      <c r="CG34" s="708"/>
      <c r="CH34" s="708"/>
      <c r="CI34" s="708"/>
      <c r="CJ34" s="708"/>
      <c r="CK34" s="708"/>
      <c r="CL34" s="708"/>
      <c r="CM34" s="708"/>
      <c r="CN34" s="708"/>
      <c r="CO34" s="708"/>
      <c r="CP34" s="708"/>
      <c r="CQ34" s="708"/>
      <c r="CR34" s="708"/>
      <c r="CS34" s="708"/>
      <c r="CT34" s="708"/>
      <c r="CU34" s="708"/>
      <c r="CV34" s="708"/>
      <c r="CW34" s="708"/>
      <c r="CX34" s="708"/>
      <c r="CY34" s="708"/>
      <c r="CZ34" s="708"/>
      <c r="DA34" s="708"/>
      <c r="DB34" s="708"/>
      <c r="DC34" s="708"/>
      <c r="DD34" s="708"/>
      <c r="DE34" s="708"/>
      <c r="DF34" s="708"/>
      <c r="DG34" s="708"/>
      <c r="DH34" s="708"/>
      <c r="DI34" s="708"/>
      <c r="DJ34" s="708"/>
      <c r="DK34" s="708"/>
      <c r="DL34" s="708"/>
      <c r="DM34" s="708"/>
      <c r="DN34" s="708"/>
      <c r="DO34" s="708"/>
      <c r="DP34" s="708"/>
      <c r="DQ34" s="708"/>
      <c r="DR34" s="708"/>
      <c r="DS34" s="708"/>
      <c r="DT34" s="708"/>
      <c r="DU34" s="708"/>
      <c r="DV34" s="708"/>
      <c r="DW34" s="708"/>
      <c r="DX34" s="708"/>
      <c r="DY34" s="708"/>
      <c r="DZ34" s="708"/>
      <c r="EA34" s="708"/>
      <c r="EB34" s="708"/>
      <c r="EC34" s="708"/>
      <c r="ED34" s="708"/>
      <c r="EE34" s="708"/>
      <c r="EF34" s="708"/>
      <c r="EG34" s="708"/>
      <c r="EH34" s="708"/>
      <c r="EI34" s="708"/>
      <c r="EJ34" s="708"/>
      <c r="EK34" s="708"/>
      <c r="EL34" s="708"/>
      <c r="EM34" s="708"/>
      <c r="EN34" s="708"/>
      <c r="EO34" s="708"/>
      <c r="EP34" s="708"/>
      <c r="EQ34" s="708"/>
      <c r="ER34" s="708"/>
      <c r="ES34" s="708"/>
      <c r="ET34" s="708"/>
      <c r="EU34" s="708"/>
      <c r="EV34" s="708"/>
      <c r="EW34" s="708"/>
      <c r="EX34" s="708"/>
      <c r="EY34" s="708"/>
      <c r="EZ34" s="708"/>
      <c r="FA34" s="708"/>
      <c r="FB34" s="708"/>
      <c r="FC34" s="708"/>
      <c r="FD34" s="708"/>
      <c r="FE34" s="708"/>
      <c r="FF34" s="708"/>
      <c r="FG34" s="708"/>
      <c r="FH34" s="708"/>
      <c r="FI34" s="708"/>
      <c r="FJ34" s="708"/>
      <c r="FK34" s="708"/>
      <c r="FL34" s="708"/>
      <c r="FM34" s="708"/>
      <c r="FN34" s="708"/>
      <c r="FO34" s="708"/>
      <c r="FP34" s="708"/>
      <c r="FQ34" s="708"/>
      <c r="FR34" s="708"/>
      <c r="FS34" s="708"/>
      <c r="FT34" s="708"/>
      <c r="FU34" s="708"/>
      <c r="FV34" s="708"/>
      <c r="FW34" s="708"/>
      <c r="FX34" s="708"/>
      <c r="FY34" s="708"/>
      <c r="FZ34" s="708"/>
      <c r="GA34" s="708"/>
      <c r="GB34" s="708"/>
      <c r="GC34" s="708"/>
      <c r="GD34" s="708"/>
      <c r="GE34" s="708"/>
      <c r="GF34" s="708"/>
      <c r="GG34" s="708"/>
      <c r="GH34" s="708"/>
      <c r="GI34" s="708"/>
      <c r="GJ34" s="708"/>
      <c r="GK34" s="708"/>
      <c r="GL34" s="708"/>
      <c r="GM34" s="708"/>
      <c r="GN34" s="708"/>
      <c r="GO34" s="708"/>
      <c r="GP34" s="708"/>
      <c r="GQ34" s="708"/>
      <c r="GR34" s="708"/>
      <c r="GS34" s="708"/>
      <c r="GT34" s="708"/>
      <c r="GU34" s="708"/>
      <c r="GV34" s="708"/>
      <c r="GW34" s="708"/>
      <c r="GX34" s="708"/>
      <c r="GY34" s="708"/>
      <c r="GZ34" s="708"/>
      <c r="HA34" s="708"/>
      <c r="HB34" s="708"/>
      <c r="HC34" s="708"/>
      <c r="HD34" s="708"/>
      <c r="HE34" s="708"/>
      <c r="HF34" s="708"/>
      <c r="HG34" s="708"/>
      <c r="HH34" s="708"/>
      <c r="HI34" s="708"/>
      <c r="HJ34" s="708"/>
      <c r="HK34" s="708"/>
      <c r="HL34" s="708"/>
      <c r="HM34" s="708"/>
      <c r="HN34" s="708"/>
      <c r="HO34" s="708"/>
      <c r="HP34" s="708"/>
      <c r="HQ34" s="708"/>
      <c r="HR34" s="708"/>
      <c r="HS34" s="708"/>
      <c r="HT34" s="708"/>
      <c r="HU34" s="708"/>
      <c r="HV34" s="708"/>
      <c r="HW34" s="708"/>
      <c r="HX34" s="708"/>
      <c r="HY34" s="708"/>
      <c r="HZ34" s="708"/>
      <c r="IA34" s="708"/>
      <c r="IB34" s="708"/>
    </row>
    <row r="35" spans="1:236" ht="20.100000000000001" customHeight="1" x14ac:dyDescent="0.2">
      <c r="A35" s="759" t="s">
        <v>96</v>
      </c>
      <c r="B35" s="637">
        <v>7238115.0000000009</v>
      </c>
      <c r="C35" s="761">
        <v>7049777</v>
      </c>
      <c r="D35" s="761">
        <v>188337.99999999997</v>
      </c>
      <c r="E35" s="637">
        <v>7873392</v>
      </c>
      <c r="F35" s="761">
        <v>7674488</v>
      </c>
      <c r="G35" s="761">
        <v>198904</v>
      </c>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8"/>
      <c r="BA35" s="708"/>
      <c r="BB35" s="708"/>
      <c r="BC35" s="708"/>
      <c r="BD35" s="708"/>
      <c r="BE35" s="708"/>
      <c r="BF35" s="708"/>
      <c r="BG35" s="708"/>
      <c r="BH35" s="708"/>
      <c r="BI35" s="708"/>
      <c r="BJ35" s="708"/>
      <c r="BK35" s="708"/>
      <c r="BL35" s="708"/>
      <c r="BM35" s="708"/>
      <c r="BN35" s="708"/>
      <c r="BO35" s="708"/>
      <c r="BP35" s="708"/>
      <c r="BQ35" s="708"/>
      <c r="BR35" s="708"/>
      <c r="BS35" s="708"/>
      <c r="BT35" s="708"/>
      <c r="BU35" s="708"/>
      <c r="BV35" s="708"/>
      <c r="BW35" s="708"/>
      <c r="BX35" s="708"/>
      <c r="BY35" s="708"/>
      <c r="BZ35" s="708"/>
      <c r="CA35" s="708"/>
      <c r="CB35" s="708"/>
      <c r="CC35" s="708"/>
      <c r="CD35" s="708"/>
      <c r="CE35" s="708"/>
      <c r="CF35" s="708"/>
      <c r="CG35" s="708"/>
      <c r="CH35" s="708"/>
      <c r="CI35" s="708"/>
      <c r="CJ35" s="708"/>
      <c r="CK35" s="708"/>
      <c r="CL35" s="708"/>
      <c r="CM35" s="708"/>
      <c r="CN35" s="708"/>
      <c r="CO35" s="708"/>
      <c r="CP35" s="708"/>
      <c r="CQ35" s="708"/>
      <c r="CR35" s="708"/>
      <c r="CS35" s="708"/>
      <c r="CT35" s="708"/>
      <c r="CU35" s="708"/>
      <c r="CV35" s="708"/>
      <c r="CW35" s="708"/>
      <c r="CX35" s="708"/>
      <c r="CY35" s="708"/>
      <c r="CZ35" s="708"/>
      <c r="DA35" s="708"/>
      <c r="DB35" s="708"/>
      <c r="DC35" s="708"/>
      <c r="DD35" s="708"/>
      <c r="DE35" s="708"/>
      <c r="DF35" s="708"/>
      <c r="DG35" s="708"/>
      <c r="DH35" s="708"/>
      <c r="DI35" s="708"/>
      <c r="DJ35" s="708"/>
      <c r="DK35" s="708"/>
      <c r="DL35" s="708"/>
      <c r="DM35" s="708"/>
      <c r="DN35" s="708"/>
      <c r="DO35" s="708"/>
      <c r="DP35" s="708"/>
      <c r="DQ35" s="708"/>
      <c r="DR35" s="708"/>
      <c r="DS35" s="708"/>
      <c r="DT35" s="708"/>
      <c r="DU35" s="708"/>
      <c r="DV35" s="708"/>
      <c r="DW35" s="708"/>
      <c r="DX35" s="708"/>
      <c r="DY35" s="708"/>
      <c r="DZ35" s="708"/>
      <c r="EA35" s="708"/>
      <c r="EB35" s="708"/>
      <c r="EC35" s="708"/>
      <c r="ED35" s="708"/>
      <c r="EE35" s="708"/>
      <c r="EF35" s="708"/>
      <c r="EG35" s="708"/>
      <c r="EH35" s="708"/>
      <c r="EI35" s="708"/>
      <c r="EJ35" s="708"/>
      <c r="EK35" s="708"/>
      <c r="EL35" s="708"/>
      <c r="EM35" s="708"/>
      <c r="EN35" s="708"/>
      <c r="EO35" s="708"/>
      <c r="EP35" s="708"/>
      <c r="EQ35" s="708"/>
      <c r="ER35" s="708"/>
      <c r="ES35" s="708"/>
      <c r="ET35" s="708"/>
      <c r="EU35" s="708"/>
      <c r="EV35" s="708"/>
      <c r="EW35" s="708"/>
      <c r="EX35" s="708"/>
      <c r="EY35" s="708"/>
      <c r="EZ35" s="708"/>
      <c r="FA35" s="708"/>
      <c r="FB35" s="708"/>
      <c r="FC35" s="708"/>
      <c r="FD35" s="708"/>
      <c r="FE35" s="708"/>
      <c r="FF35" s="708"/>
      <c r="FG35" s="708"/>
      <c r="FH35" s="708"/>
      <c r="FI35" s="708"/>
      <c r="FJ35" s="708"/>
      <c r="FK35" s="708"/>
      <c r="FL35" s="708"/>
      <c r="FM35" s="708"/>
      <c r="FN35" s="708"/>
      <c r="FO35" s="708"/>
      <c r="FP35" s="708"/>
      <c r="FQ35" s="708"/>
      <c r="FR35" s="708"/>
      <c r="FS35" s="708"/>
      <c r="FT35" s="708"/>
      <c r="FU35" s="708"/>
      <c r="FV35" s="708"/>
      <c r="FW35" s="708"/>
      <c r="FX35" s="708"/>
      <c r="FY35" s="708"/>
      <c r="FZ35" s="708"/>
      <c r="GA35" s="708"/>
      <c r="GB35" s="708"/>
      <c r="GC35" s="708"/>
      <c r="GD35" s="708"/>
      <c r="GE35" s="708"/>
      <c r="GF35" s="708"/>
      <c r="GG35" s="708"/>
      <c r="GH35" s="708"/>
      <c r="GI35" s="708"/>
      <c r="GJ35" s="708"/>
      <c r="GK35" s="708"/>
      <c r="GL35" s="708"/>
      <c r="GM35" s="708"/>
      <c r="GN35" s="708"/>
      <c r="GO35" s="708"/>
      <c r="GP35" s="708"/>
      <c r="GQ35" s="708"/>
      <c r="GR35" s="708"/>
      <c r="GS35" s="708"/>
      <c r="GT35" s="708"/>
      <c r="GU35" s="708"/>
      <c r="GV35" s="708"/>
      <c r="GW35" s="708"/>
      <c r="GX35" s="708"/>
      <c r="GY35" s="708"/>
      <c r="GZ35" s="708"/>
      <c r="HA35" s="708"/>
      <c r="HB35" s="708"/>
      <c r="HC35" s="708"/>
      <c r="HD35" s="708"/>
      <c r="HE35" s="708"/>
      <c r="HF35" s="708"/>
      <c r="HG35" s="708"/>
      <c r="HH35" s="708"/>
      <c r="HI35" s="708"/>
      <c r="HJ35" s="708"/>
      <c r="HK35" s="708"/>
      <c r="HL35" s="708"/>
      <c r="HM35" s="708"/>
      <c r="HN35" s="708"/>
      <c r="HO35" s="708"/>
      <c r="HP35" s="708"/>
      <c r="HQ35" s="708"/>
      <c r="HR35" s="708"/>
      <c r="HS35" s="708"/>
      <c r="HT35" s="708"/>
      <c r="HU35" s="708"/>
      <c r="HV35" s="708"/>
      <c r="HW35" s="708"/>
      <c r="HX35" s="708"/>
      <c r="HY35" s="708"/>
      <c r="HZ35" s="708"/>
      <c r="IA35" s="708"/>
      <c r="IB35" s="708"/>
    </row>
    <row r="36" spans="1:236" ht="20.100000000000001" customHeight="1" x14ac:dyDescent="0.2">
      <c r="A36" s="759" t="s">
        <v>97</v>
      </c>
      <c r="B36" s="637">
        <v>6942983.9999999991</v>
      </c>
      <c r="C36" s="761">
        <v>6768448.9999999991</v>
      </c>
      <c r="D36" s="761">
        <v>174535.00000000006</v>
      </c>
      <c r="E36" s="637">
        <v>7745768.9999999991</v>
      </c>
      <c r="F36" s="761">
        <v>7558587.9999999981</v>
      </c>
      <c r="G36" s="761">
        <v>187181</v>
      </c>
      <c r="H36" s="708"/>
      <c r="I36" s="708"/>
      <c r="J36" s="708"/>
      <c r="K36" s="708"/>
      <c r="L36" s="708"/>
      <c r="M36" s="708"/>
      <c r="N36" s="708"/>
      <c r="O36" s="708"/>
      <c r="P36" s="708"/>
      <c r="Q36" s="708"/>
      <c r="R36" s="708"/>
      <c r="S36" s="708"/>
      <c r="T36" s="708"/>
      <c r="U36" s="708"/>
      <c r="V36" s="708"/>
      <c r="W36" s="708"/>
      <c r="X36" s="708"/>
      <c r="Y36" s="708"/>
      <c r="Z36" s="708"/>
      <c r="AA36" s="708"/>
      <c r="AB36" s="708"/>
      <c r="AC36" s="708"/>
      <c r="AD36" s="708"/>
      <c r="AE36" s="708"/>
      <c r="AF36" s="708"/>
      <c r="AG36" s="708"/>
      <c r="AH36" s="708"/>
      <c r="AI36" s="708"/>
      <c r="AJ36" s="708"/>
      <c r="AK36" s="708"/>
      <c r="AL36" s="708"/>
      <c r="AM36" s="708"/>
      <c r="AN36" s="708"/>
      <c r="AO36" s="708"/>
      <c r="AP36" s="708"/>
      <c r="AQ36" s="708"/>
      <c r="AR36" s="708"/>
      <c r="AS36" s="708"/>
      <c r="AT36" s="708"/>
      <c r="AU36" s="708"/>
      <c r="AV36" s="708"/>
      <c r="AW36" s="708"/>
      <c r="AX36" s="708"/>
      <c r="AY36" s="708"/>
      <c r="AZ36" s="708"/>
      <c r="BA36" s="708"/>
      <c r="BB36" s="708"/>
      <c r="BC36" s="708"/>
      <c r="BD36" s="708"/>
      <c r="BE36" s="708"/>
      <c r="BF36" s="708"/>
      <c r="BG36" s="708"/>
      <c r="BH36" s="708"/>
      <c r="BI36" s="708"/>
      <c r="BJ36" s="708"/>
      <c r="BK36" s="708"/>
      <c r="BL36" s="708"/>
      <c r="BM36" s="708"/>
      <c r="BN36" s="708"/>
      <c r="BO36" s="708"/>
      <c r="BP36" s="708"/>
      <c r="BQ36" s="708"/>
      <c r="BR36" s="708"/>
      <c r="BS36" s="708"/>
      <c r="BT36" s="708"/>
      <c r="BU36" s="708"/>
      <c r="BV36" s="708"/>
      <c r="BW36" s="708"/>
      <c r="BX36" s="708"/>
      <c r="BY36" s="708"/>
      <c r="BZ36" s="708"/>
      <c r="CA36" s="708"/>
      <c r="CB36" s="708"/>
      <c r="CC36" s="708"/>
      <c r="CD36" s="708"/>
      <c r="CE36" s="708"/>
      <c r="CF36" s="708"/>
      <c r="CG36" s="708"/>
      <c r="CH36" s="708"/>
      <c r="CI36" s="708"/>
      <c r="CJ36" s="708"/>
      <c r="CK36" s="708"/>
      <c r="CL36" s="708"/>
      <c r="CM36" s="708"/>
      <c r="CN36" s="708"/>
      <c r="CO36" s="708"/>
      <c r="CP36" s="708"/>
      <c r="CQ36" s="708"/>
      <c r="CR36" s="708"/>
      <c r="CS36" s="708"/>
      <c r="CT36" s="708"/>
      <c r="CU36" s="708"/>
      <c r="CV36" s="708"/>
      <c r="CW36" s="708"/>
      <c r="CX36" s="708"/>
      <c r="CY36" s="708"/>
      <c r="CZ36" s="708"/>
      <c r="DA36" s="708"/>
      <c r="DB36" s="708"/>
      <c r="DC36" s="708"/>
      <c r="DD36" s="708"/>
      <c r="DE36" s="708"/>
      <c r="DF36" s="708"/>
      <c r="DG36" s="708"/>
      <c r="DH36" s="708"/>
      <c r="DI36" s="708"/>
      <c r="DJ36" s="708"/>
      <c r="DK36" s="708"/>
      <c r="DL36" s="708"/>
      <c r="DM36" s="708"/>
      <c r="DN36" s="708"/>
      <c r="DO36" s="708"/>
      <c r="DP36" s="708"/>
      <c r="DQ36" s="708"/>
      <c r="DR36" s="708"/>
      <c r="DS36" s="708"/>
      <c r="DT36" s="708"/>
      <c r="DU36" s="708"/>
      <c r="DV36" s="708"/>
      <c r="DW36" s="708"/>
      <c r="DX36" s="708"/>
      <c r="DY36" s="708"/>
      <c r="DZ36" s="708"/>
      <c r="EA36" s="708"/>
      <c r="EB36" s="708"/>
      <c r="EC36" s="708"/>
      <c r="ED36" s="708"/>
      <c r="EE36" s="708"/>
      <c r="EF36" s="708"/>
      <c r="EG36" s="708"/>
      <c r="EH36" s="708"/>
      <c r="EI36" s="708"/>
      <c r="EJ36" s="708"/>
      <c r="EK36" s="708"/>
      <c r="EL36" s="708"/>
      <c r="EM36" s="708"/>
      <c r="EN36" s="708"/>
      <c r="EO36" s="708"/>
      <c r="EP36" s="708"/>
      <c r="EQ36" s="708"/>
      <c r="ER36" s="708"/>
      <c r="ES36" s="708"/>
      <c r="ET36" s="708"/>
      <c r="EU36" s="708"/>
      <c r="EV36" s="708"/>
      <c r="EW36" s="708"/>
      <c r="EX36" s="708"/>
      <c r="EY36" s="708"/>
      <c r="EZ36" s="708"/>
      <c r="FA36" s="708"/>
      <c r="FB36" s="708"/>
      <c r="FC36" s="708"/>
      <c r="FD36" s="708"/>
      <c r="FE36" s="708"/>
      <c r="FF36" s="708"/>
      <c r="FG36" s="708"/>
      <c r="FH36" s="708"/>
      <c r="FI36" s="708"/>
      <c r="FJ36" s="708"/>
      <c r="FK36" s="708"/>
      <c r="FL36" s="708"/>
      <c r="FM36" s="708"/>
      <c r="FN36" s="708"/>
      <c r="FO36" s="708"/>
      <c r="FP36" s="708"/>
      <c r="FQ36" s="708"/>
      <c r="FR36" s="708"/>
      <c r="FS36" s="708"/>
      <c r="FT36" s="708"/>
      <c r="FU36" s="708"/>
      <c r="FV36" s="708"/>
      <c r="FW36" s="708"/>
      <c r="FX36" s="708"/>
      <c r="FY36" s="708"/>
      <c r="FZ36" s="708"/>
      <c r="GA36" s="708"/>
      <c r="GB36" s="708"/>
      <c r="GC36" s="708"/>
      <c r="GD36" s="708"/>
      <c r="GE36" s="708"/>
      <c r="GF36" s="708"/>
      <c r="GG36" s="708"/>
      <c r="GH36" s="708"/>
      <c r="GI36" s="708"/>
      <c r="GJ36" s="708"/>
      <c r="GK36" s="708"/>
      <c r="GL36" s="708"/>
      <c r="GM36" s="708"/>
      <c r="GN36" s="708"/>
      <c r="GO36" s="708"/>
      <c r="GP36" s="708"/>
      <c r="GQ36" s="708"/>
      <c r="GR36" s="708"/>
      <c r="GS36" s="708"/>
      <c r="GT36" s="708"/>
      <c r="GU36" s="708"/>
      <c r="GV36" s="708"/>
      <c r="GW36" s="708"/>
      <c r="GX36" s="708"/>
      <c r="GY36" s="708"/>
      <c r="GZ36" s="708"/>
      <c r="HA36" s="708"/>
      <c r="HB36" s="708"/>
      <c r="HC36" s="708"/>
      <c r="HD36" s="708"/>
      <c r="HE36" s="708"/>
      <c r="HF36" s="708"/>
      <c r="HG36" s="708"/>
      <c r="HH36" s="708"/>
      <c r="HI36" s="708"/>
      <c r="HJ36" s="708"/>
      <c r="HK36" s="708"/>
      <c r="HL36" s="708"/>
      <c r="HM36" s="708"/>
      <c r="HN36" s="708"/>
      <c r="HO36" s="708"/>
      <c r="HP36" s="708"/>
      <c r="HQ36" s="708"/>
      <c r="HR36" s="708"/>
      <c r="HS36" s="708"/>
      <c r="HT36" s="708"/>
      <c r="HU36" s="708"/>
      <c r="HV36" s="708"/>
      <c r="HW36" s="708"/>
      <c r="HX36" s="708"/>
      <c r="HY36" s="708"/>
      <c r="HZ36" s="708"/>
      <c r="IA36" s="708"/>
      <c r="IB36" s="708"/>
    </row>
    <row r="37" spans="1:236" ht="20.100000000000001" customHeight="1" thickBot="1" x14ac:dyDescent="0.25">
      <c r="A37" s="762" t="s">
        <v>98</v>
      </c>
      <c r="B37" s="641">
        <v>7209570</v>
      </c>
      <c r="C37" s="764">
        <v>6996916.9999999991</v>
      </c>
      <c r="D37" s="764">
        <v>212652.99999999997</v>
      </c>
      <c r="E37" s="641">
        <v>8221672.9999999981</v>
      </c>
      <c r="F37" s="764">
        <v>7892606.0000000009</v>
      </c>
      <c r="G37" s="764">
        <v>329067</v>
      </c>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708"/>
      <c r="AM37" s="708"/>
      <c r="AN37" s="708"/>
      <c r="AO37" s="708"/>
      <c r="AP37" s="708"/>
      <c r="AQ37" s="708"/>
      <c r="AR37" s="708"/>
      <c r="AS37" s="708"/>
      <c r="AT37" s="708"/>
      <c r="AU37" s="708"/>
      <c r="AV37" s="708"/>
      <c r="AW37" s="708"/>
      <c r="AX37" s="708"/>
      <c r="AY37" s="708"/>
      <c r="AZ37" s="708"/>
      <c r="BA37" s="708"/>
      <c r="BB37" s="708"/>
      <c r="BC37" s="708"/>
      <c r="BD37" s="708"/>
      <c r="BE37" s="708"/>
      <c r="BF37" s="708"/>
      <c r="BG37" s="708"/>
      <c r="BH37" s="708"/>
      <c r="BI37" s="708"/>
      <c r="BJ37" s="708"/>
      <c r="BK37" s="708"/>
      <c r="BL37" s="708"/>
      <c r="BM37" s="708"/>
      <c r="BN37" s="708"/>
      <c r="BO37" s="708"/>
      <c r="BP37" s="708"/>
      <c r="BQ37" s="708"/>
      <c r="BR37" s="708"/>
      <c r="BS37" s="708"/>
      <c r="BT37" s="708"/>
      <c r="BU37" s="708"/>
      <c r="BV37" s="708"/>
      <c r="BW37" s="708"/>
      <c r="BX37" s="708"/>
      <c r="BY37" s="708"/>
      <c r="BZ37" s="708"/>
      <c r="CA37" s="708"/>
      <c r="CB37" s="708"/>
      <c r="CC37" s="708"/>
      <c r="CD37" s="708"/>
      <c r="CE37" s="708"/>
      <c r="CF37" s="708"/>
      <c r="CG37" s="708"/>
      <c r="CH37" s="708"/>
      <c r="CI37" s="708"/>
      <c r="CJ37" s="708"/>
      <c r="CK37" s="708"/>
      <c r="CL37" s="708"/>
      <c r="CM37" s="708"/>
      <c r="CN37" s="708"/>
      <c r="CO37" s="708"/>
      <c r="CP37" s="708"/>
      <c r="CQ37" s="708"/>
      <c r="CR37" s="708"/>
      <c r="CS37" s="708"/>
      <c r="CT37" s="708"/>
      <c r="CU37" s="708"/>
      <c r="CV37" s="708"/>
      <c r="CW37" s="708"/>
      <c r="CX37" s="708"/>
      <c r="CY37" s="708"/>
      <c r="CZ37" s="708"/>
      <c r="DA37" s="708"/>
      <c r="DB37" s="708"/>
      <c r="DC37" s="708"/>
      <c r="DD37" s="708"/>
      <c r="DE37" s="708"/>
      <c r="DF37" s="708"/>
      <c r="DG37" s="708"/>
      <c r="DH37" s="708"/>
      <c r="DI37" s="708"/>
      <c r="DJ37" s="708"/>
      <c r="DK37" s="708"/>
      <c r="DL37" s="708"/>
      <c r="DM37" s="708"/>
      <c r="DN37" s="708"/>
      <c r="DO37" s="708"/>
      <c r="DP37" s="708"/>
      <c r="DQ37" s="708"/>
      <c r="DR37" s="708"/>
      <c r="DS37" s="708"/>
      <c r="DT37" s="708"/>
      <c r="DU37" s="708"/>
      <c r="DV37" s="708"/>
      <c r="DW37" s="708"/>
      <c r="DX37" s="708"/>
      <c r="DY37" s="708"/>
      <c r="DZ37" s="708"/>
      <c r="EA37" s="708"/>
      <c r="EB37" s="708"/>
      <c r="EC37" s="708"/>
      <c r="ED37" s="708"/>
      <c r="EE37" s="708"/>
      <c r="EF37" s="708"/>
      <c r="EG37" s="708"/>
      <c r="EH37" s="708"/>
      <c r="EI37" s="708"/>
      <c r="EJ37" s="708"/>
      <c r="EK37" s="708"/>
      <c r="EL37" s="708"/>
      <c r="EM37" s="708"/>
      <c r="EN37" s="708"/>
      <c r="EO37" s="708"/>
      <c r="EP37" s="708"/>
      <c r="EQ37" s="708"/>
      <c r="ER37" s="708"/>
      <c r="ES37" s="708"/>
      <c r="ET37" s="708"/>
      <c r="EU37" s="708"/>
      <c r="EV37" s="708"/>
      <c r="EW37" s="708"/>
      <c r="EX37" s="708"/>
      <c r="EY37" s="708"/>
      <c r="EZ37" s="708"/>
      <c r="FA37" s="708"/>
      <c r="FB37" s="708"/>
      <c r="FC37" s="708"/>
      <c r="FD37" s="708"/>
      <c r="FE37" s="708"/>
      <c r="FF37" s="708"/>
      <c r="FG37" s="708"/>
      <c r="FH37" s="708"/>
      <c r="FI37" s="708"/>
      <c r="FJ37" s="708"/>
      <c r="FK37" s="708"/>
      <c r="FL37" s="708"/>
      <c r="FM37" s="708"/>
      <c r="FN37" s="708"/>
      <c r="FO37" s="708"/>
      <c r="FP37" s="708"/>
      <c r="FQ37" s="708"/>
      <c r="FR37" s="708"/>
      <c r="FS37" s="708"/>
      <c r="FT37" s="708"/>
      <c r="FU37" s="708"/>
      <c r="FV37" s="708"/>
      <c r="FW37" s="708"/>
      <c r="FX37" s="708"/>
      <c r="FY37" s="708"/>
      <c r="FZ37" s="708"/>
      <c r="GA37" s="708"/>
      <c r="GB37" s="708"/>
      <c r="GC37" s="708"/>
      <c r="GD37" s="708"/>
      <c r="GE37" s="708"/>
      <c r="GF37" s="708"/>
      <c r="GG37" s="708"/>
      <c r="GH37" s="708"/>
      <c r="GI37" s="708"/>
      <c r="GJ37" s="708"/>
      <c r="GK37" s="708"/>
      <c r="GL37" s="708"/>
      <c r="GM37" s="708"/>
      <c r="GN37" s="708"/>
      <c r="GO37" s="708"/>
      <c r="GP37" s="708"/>
      <c r="GQ37" s="708"/>
      <c r="GR37" s="708"/>
      <c r="GS37" s="708"/>
      <c r="GT37" s="708"/>
      <c r="GU37" s="708"/>
      <c r="GV37" s="708"/>
      <c r="GW37" s="708"/>
      <c r="GX37" s="708"/>
      <c r="GY37" s="708"/>
      <c r="GZ37" s="708"/>
      <c r="HA37" s="708"/>
      <c r="HB37" s="708"/>
      <c r="HC37" s="708"/>
      <c r="HD37" s="708"/>
      <c r="HE37" s="708"/>
      <c r="HF37" s="708"/>
      <c r="HG37" s="708"/>
      <c r="HH37" s="708"/>
      <c r="HI37" s="708"/>
      <c r="HJ37" s="708"/>
      <c r="HK37" s="708"/>
      <c r="HL37" s="708"/>
      <c r="HM37" s="708"/>
      <c r="HN37" s="708"/>
      <c r="HO37" s="708"/>
      <c r="HP37" s="708"/>
      <c r="HQ37" s="708"/>
      <c r="HR37" s="708"/>
      <c r="HS37" s="708"/>
      <c r="HT37" s="708"/>
      <c r="HU37" s="708"/>
      <c r="HV37" s="708"/>
      <c r="HW37" s="708"/>
      <c r="HX37" s="708"/>
      <c r="HY37" s="708"/>
      <c r="HZ37" s="708"/>
      <c r="IA37" s="708"/>
      <c r="IB37" s="708"/>
    </row>
    <row r="38" spans="1:236" s="722" customFormat="1" ht="12" customHeight="1" thickBot="1" x14ac:dyDescent="0.3">
      <c r="A38" s="769"/>
      <c r="B38" s="770"/>
      <c r="C38" s="769"/>
      <c r="D38" s="769"/>
      <c r="E38" s="769"/>
      <c r="F38" s="769"/>
      <c r="G38" s="769"/>
      <c r="H38" s="720"/>
      <c r="I38" s="720"/>
      <c r="J38" s="720"/>
      <c r="K38" s="720"/>
      <c r="L38" s="720"/>
      <c r="M38" s="720"/>
      <c r="N38" s="720"/>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0"/>
      <c r="DF38" s="720"/>
      <c r="DG38" s="720"/>
      <c r="DH38" s="720"/>
      <c r="DI38" s="720"/>
      <c r="DJ38" s="720"/>
      <c r="DK38" s="720"/>
      <c r="DL38" s="720"/>
      <c r="DM38" s="720"/>
      <c r="DN38" s="720"/>
      <c r="DO38" s="720"/>
      <c r="DP38" s="720"/>
      <c r="DQ38" s="720"/>
      <c r="DR38" s="720"/>
      <c r="DS38" s="720"/>
      <c r="DT38" s="720"/>
      <c r="DU38" s="720"/>
      <c r="DV38" s="720"/>
      <c r="DW38" s="720"/>
      <c r="DX38" s="720"/>
      <c r="DY38" s="720"/>
      <c r="DZ38" s="720"/>
      <c r="EA38" s="720"/>
      <c r="EB38" s="720"/>
      <c r="EC38" s="720"/>
      <c r="ED38" s="720"/>
      <c r="EE38" s="720"/>
      <c r="EF38" s="720"/>
      <c r="EG38" s="720"/>
      <c r="EH38" s="720"/>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0"/>
      <c r="FZ38" s="720"/>
      <c r="GA38" s="720"/>
      <c r="GB38" s="720"/>
      <c r="GC38" s="720"/>
      <c r="GD38" s="720"/>
      <c r="GE38" s="720"/>
      <c r="GF38" s="720"/>
      <c r="GG38" s="720"/>
      <c r="GH38" s="720"/>
      <c r="GI38" s="720"/>
      <c r="GJ38" s="720"/>
      <c r="GK38" s="720"/>
      <c r="GL38" s="720"/>
      <c r="GM38" s="720"/>
      <c r="GN38" s="720"/>
      <c r="GO38" s="720"/>
      <c r="GP38" s="720"/>
      <c r="GQ38" s="720"/>
      <c r="GR38" s="720"/>
      <c r="GS38" s="720"/>
      <c r="GT38" s="720"/>
      <c r="GU38" s="720"/>
      <c r="GV38" s="720"/>
      <c r="GW38" s="720"/>
      <c r="GX38" s="720"/>
      <c r="GY38" s="720"/>
      <c r="GZ38" s="720"/>
      <c r="HA38" s="720"/>
      <c r="HB38" s="720"/>
      <c r="HC38" s="720"/>
      <c r="HD38" s="720"/>
      <c r="HE38" s="720"/>
      <c r="HF38" s="720"/>
      <c r="HG38" s="720"/>
      <c r="HH38" s="720"/>
      <c r="HI38" s="720"/>
      <c r="HJ38" s="720"/>
      <c r="HK38" s="720"/>
      <c r="HL38" s="720"/>
      <c r="HM38" s="720"/>
      <c r="HN38" s="720"/>
      <c r="HO38" s="720"/>
      <c r="HP38" s="720"/>
      <c r="HQ38" s="720"/>
      <c r="HR38" s="720"/>
      <c r="HS38" s="720"/>
      <c r="HT38" s="720"/>
      <c r="HU38" s="720"/>
      <c r="HV38" s="720"/>
      <c r="HW38" s="720"/>
      <c r="HX38" s="720"/>
      <c r="HY38" s="720"/>
      <c r="HZ38" s="720"/>
      <c r="IA38" s="720"/>
      <c r="IB38" s="720"/>
    </row>
    <row r="39" spans="1:236" ht="20.100000000000001" customHeight="1" x14ac:dyDescent="0.2">
      <c r="A39" s="1439" t="s">
        <v>129</v>
      </c>
      <c r="B39" s="1455" t="s">
        <v>613</v>
      </c>
      <c r="C39" s="1455"/>
      <c r="D39" s="1455"/>
      <c r="E39" s="1455"/>
      <c r="F39" s="1455"/>
      <c r="G39" s="1456"/>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c r="AL39" s="708"/>
      <c r="AM39" s="708"/>
      <c r="AN39" s="708"/>
      <c r="AO39" s="708"/>
      <c r="AP39" s="708"/>
      <c r="AQ39" s="708"/>
      <c r="AR39" s="708"/>
      <c r="AS39" s="708"/>
      <c r="AT39" s="708"/>
      <c r="AU39" s="708"/>
      <c r="AV39" s="708"/>
      <c r="AW39" s="708"/>
      <c r="AX39" s="708"/>
      <c r="AY39" s="708"/>
      <c r="AZ39" s="708"/>
      <c r="BA39" s="708"/>
      <c r="BB39" s="708"/>
      <c r="BC39" s="708"/>
      <c r="BD39" s="708"/>
      <c r="BE39" s="708"/>
      <c r="BF39" s="708"/>
      <c r="BG39" s="708"/>
      <c r="BH39" s="708"/>
      <c r="BI39" s="708"/>
      <c r="BJ39" s="708"/>
      <c r="BK39" s="708"/>
      <c r="BL39" s="708"/>
      <c r="BM39" s="708"/>
      <c r="BN39" s="708"/>
      <c r="BO39" s="708"/>
      <c r="BP39" s="708"/>
      <c r="BQ39" s="708"/>
      <c r="BR39" s="708"/>
      <c r="BS39" s="708"/>
      <c r="BT39" s="708"/>
      <c r="BU39" s="708"/>
      <c r="BV39" s="708"/>
      <c r="BW39" s="708"/>
      <c r="BX39" s="708"/>
      <c r="BY39" s="708"/>
      <c r="BZ39" s="708"/>
      <c r="CA39" s="708"/>
      <c r="CB39" s="708"/>
      <c r="CC39" s="708"/>
      <c r="CD39" s="708"/>
      <c r="CE39" s="708"/>
      <c r="CF39" s="708"/>
      <c r="CG39" s="708"/>
      <c r="CH39" s="708"/>
      <c r="CI39" s="708"/>
      <c r="CJ39" s="708"/>
      <c r="CK39" s="708"/>
      <c r="CL39" s="708"/>
      <c r="CM39" s="708"/>
      <c r="CN39" s="708"/>
      <c r="CO39" s="708"/>
      <c r="CP39" s="708"/>
      <c r="CQ39" s="708"/>
      <c r="CR39" s="708"/>
      <c r="CS39" s="708"/>
      <c r="CT39" s="708"/>
      <c r="CU39" s="708"/>
      <c r="CV39" s="708"/>
      <c r="CW39" s="708"/>
      <c r="CX39" s="708"/>
      <c r="CY39" s="708"/>
      <c r="CZ39" s="708"/>
      <c r="DA39" s="708"/>
      <c r="DB39" s="708"/>
      <c r="DC39" s="708"/>
      <c r="DD39" s="708"/>
      <c r="DE39" s="708"/>
      <c r="DF39" s="708"/>
      <c r="DG39" s="708"/>
      <c r="DH39" s="708"/>
      <c r="DI39" s="708"/>
      <c r="DJ39" s="708"/>
      <c r="DK39" s="708"/>
      <c r="DL39" s="708"/>
      <c r="DM39" s="708"/>
      <c r="DN39" s="708"/>
      <c r="DO39" s="708"/>
      <c r="DP39" s="708"/>
      <c r="DQ39" s="708"/>
      <c r="DR39" s="708"/>
      <c r="DS39" s="708"/>
      <c r="DT39" s="708"/>
      <c r="DU39" s="708"/>
      <c r="DV39" s="708"/>
      <c r="DW39" s="708"/>
      <c r="DX39" s="708"/>
      <c r="DY39" s="708"/>
      <c r="DZ39" s="708"/>
      <c r="EA39" s="708"/>
      <c r="EB39" s="708"/>
      <c r="EC39" s="708"/>
      <c r="ED39" s="708"/>
      <c r="EE39" s="708"/>
      <c r="EF39" s="708"/>
      <c r="EG39" s="708"/>
      <c r="EH39" s="708"/>
      <c r="EI39" s="708"/>
      <c r="EJ39" s="708"/>
      <c r="EK39" s="708"/>
      <c r="EL39" s="708"/>
      <c r="EM39" s="708"/>
      <c r="EN39" s="708"/>
      <c r="EO39" s="708"/>
      <c r="EP39" s="708"/>
      <c r="EQ39" s="708"/>
      <c r="ER39" s="708"/>
      <c r="ES39" s="708"/>
      <c r="ET39" s="708"/>
      <c r="EU39" s="708"/>
      <c r="EV39" s="708"/>
      <c r="EW39" s="708"/>
      <c r="EX39" s="708"/>
      <c r="EY39" s="708"/>
      <c r="EZ39" s="708"/>
      <c r="FA39" s="708"/>
      <c r="FB39" s="708"/>
      <c r="FC39" s="708"/>
      <c r="FD39" s="708"/>
      <c r="FE39" s="708"/>
      <c r="FF39" s="708"/>
      <c r="FG39" s="708"/>
      <c r="FH39" s="708"/>
      <c r="FI39" s="708"/>
      <c r="FJ39" s="708"/>
      <c r="FK39" s="708"/>
      <c r="FL39" s="708"/>
      <c r="FM39" s="708"/>
      <c r="FN39" s="708"/>
      <c r="FO39" s="708"/>
      <c r="FP39" s="708"/>
      <c r="FQ39" s="708"/>
      <c r="FR39" s="708"/>
      <c r="FS39" s="708"/>
      <c r="FT39" s="708"/>
      <c r="FU39" s="708"/>
      <c r="FV39" s="708"/>
      <c r="FW39" s="708"/>
      <c r="FX39" s="708"/>
      <c r="FY39" s="708"/>
      <c r="FZ39" s="708"/>
      <c r="GA39" s="708"/>
      <c r="GB39" s="708"/>
      <c r="GC39" s="708"/>
      <c r="GD39" s="708"/>
      <c r="GE39" s="708"/>
      <c r="GF39" s="708"/>
      <c r="GG39" s="708"/>
      <c r="GH39" s="708"/>
      <c r="GI39" s="708"/>
      <c r="GJ39" s="708"/>
      <c r="GK39" s="708"/>
      <c r="GL39" s="708"/>
      <c r="GM39" s="708"/>
      <c r="GN39" s="708"/>
      <c r="GO39" s="708"/>
      <c r="GP39" s="708"/>
      <c r="GQ39" s="708"/>
      <c r="GR39" s="708"/>
      <c r="GS39" s="708"/>
      <c r="GT39" s="708"/>
      <c r="GU39" s="708"/>
      <c r="GV39" s="708"/>
      <c r="GW39" s="708"/>
      <c r="GX39" s="708"/>
      <c r="GY39" s="708"/>
      <c r="GZ39" s="708"/>
      <c r="HA39" s="708"/>
      <c r="HB39" s="708"/>
      <c r="HC39" s="708"/>
      <c r="HD39" s="708"/>
      <c r="HE39" s="708"/>
      <c r="HF39" s="708"/>
      <c r="HG39" s="708"/>
      <c r="HH39" s="708"/>
      <c r="HI39" s="708"/>
      <c r="HJ39" s="708"/>
      <c r="HK39" s="708"/>
      <c r="HL39" s="708"/>
      <c r="HM39" s="708"/>
      <c r="HN39" s="708"/>
      <c r="HO39" s="708"/>
      <c r="HP39" s="708"/>
      <c r="HQ39" s="708"/>
      <c r="HR39" s="708"/>
      <c r="HS39" s="708"/>
      <c r="HT39" s="708"/>
      <c r="HU39" s="708"/>
      <c r="HV39" s="708"/>
      <c r="HW39" s="708"/>
      <c r="HX39" s="708"/>
      <c r="HY39" s="708"/>
      <c r="HZ39" s="708"/>
      <c r="IA39" s="708"/>
      <c r="IB39" s="708"/>
    </row>
    <row r="40" spans="1:236" ht="20.100000000000001" customHeight="1" x14ac:dyDescent="0.2">
      <c r="A40" s="1446"/>
      <c r="B40" s="1457">
        <v>2014</v>
      </c>
      <c r="C40" s="1457"/>
      <c r="D40" s="1457"/>
      <c r="E40" s="1457">
        <v>2015</v>
      </c>
      <c r="F40" s="1457"/>
      <c r="G40" s="1445"/>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708"/>
      <c r="AM40" s="708"/>
      <c r="AN40" s="708"/>
      <c r="AO40" s="708"/>
      <c r="AP40" s="708"/>
      <c r="AQ40" s="708"/>
      <c r="AR40" s="708"/>
      <c r="AS40" s="708"/>
      <c r="AT40" s="708"/>
      <c r="AU40" s="708"/>
      <c r="AV40" s="708"/>
      <c r="AW40" s="708"/>
      <c r="AX40" s="708"/>
      <c r="AY40" s="708"/>
      <c r="AZ40" s="708"/>
      <c r="BA40" s="708"/>
      <c r="BB40" s="708"/>
      <c r="BC40" s="708"/>
      <c r="BD40" s="708"/>
      <c r="BE40" s="708"/>
      <c r="BF40" s="708"/>
      <c r="BG40" s="708"/>
      <c r="BH40" s="708"/>
      <c r="BI40" s="708"/>
      <c r="BJ40" s="708"/>
      <c r="BK40" s="708"/>
      <c r="BL40" s="708"/>
      <c r="BM40" s="708"/>
      <c r="BN40" s="708"/>
      <c r="BO40" s="708"/>
      <c r="BP40" s="708"/>
      <c r="BQ40" s="708"/>
      <c r="BR40" s="708"/>
      <c r="BS40" s="708"/>
      <c r="BT40" s="708"/>
      <c r="BU40" s="708"/>
      <c r="BV40" s="708"/>
      <c r="BW40" s="708"/>
      <c r="BX40" s="708"/>
      <c r="BY40" s="708"/>
      <c r="BZ40" s="708"/>
      <c r="CA40" s="708"/>
      <c r="CB40" s="708"/>
      <c r="CC40" s="708"/>
      <c r="CD40" s="708"/>
      <c r="CE40" s="708"/>
      <c r="CF40" s="708"/>
      <c r="CG40" s="708"/>
      <c r="CH40" s="708"/>
      <c r="CI40" s="708"/>
      <c r="CJ40" s="708"/>
      <c r="CK40" s="708"/>
      <c r="CL40" s="708"/>
      <c r="CM40" s="708"/>
      <c r="CN40" s="708"/>
      <c r="CO40" s="708"/>
      <c r="CP40" s="708"/>
      <c r="CQ40" s="708"/>
      <c r="CR40" s="708"/>
      <c r="CS40" s="708"/>
      <c r="CT40" s="708"/>
      <c r="CU40" s="708"/>
      <c r="CV40" s="708"/>
      <c r="CW40" s="708"/>
      <c r="CX40" s="708"/>
      <c r="CY40" s="708"/>
      <c r="CZ40" s="708"/>
      <c r="DA40" s="708"/>
      <c r="DB40" s="708"/>
      <c r="DC40" s="708"/>
      <c r="DD40" s="708"/>
      <c r="DE40" s="708"/>
      <c r="DF40" s="708"/>
      <c r="DG40" s="708"/>
      <c r="DH40" s="708"/>
      <c r="DI40" s="708"/>
      <c r="DJ40" s="708"/>
      <c r="DK40" s="708"/>
      <c r="DL40" s="708"/>
      <c r="DM40" s="708"/>
      <c r="DN40" s="708"/>
      <c r="DO40" s="708"/>
      <c r="DP40" s="708"/>
      <c r="DQ40" s="708"/>
      <c r="DR40" s="708"/>
      <c r="DS40" s="708"/>
      <c r="DT40" s="708"/>
      <c r="DU40" s="708"/>
      <c r="DV40" s="708"/>
      <c r="DW40" s="708"/>
      <c r="DX40" s="708"/>
      <c r="DY40" s="708"/>
      <c r="DZ40" s="708"/>
      <c r="EA40" s="708"/>
      <c r="EB40" s="708"/>
      <c r="EC40" s="708"/>
      <c r="ED40" s="708"/>
      <c r="EE40" s="708"/>
      <c r="EF40" s="708"/>
      <c r="EG40" s="708"/>
      <c r="EH40" s="708"/>
      <c r="EI40" s="708"/>
      <c r="EJ40" s="708"/>
      <c r="EK40" s="708"/>
      <c r="EL40" s="708"/>
      <c r="EM40" s="708"/>
      <c r="EN40" s="708"/>
      <c r="EO40" s="708"/>
      <c r="EP40" s="708"/>
      <c r="EQ40" s="708"/>
      <c r="ER40" s="708"/>
      <c r="ES40" s="708"/>
      <c r="ET40" s="708"/>
      <c r="EU40" s="708"/>
      <c r="EV40" s="708"/>
      <c r="EW40" s="708"/>
      <c r="EX40" s="708"/>
      <c r="EY40" s="708"/>
      <c r="EZ40" s="708"/>
      <c r="FA40" s="708"/>
      <c r="FB40" s="708"/>
      <c r="FC40" s="708"/>
      <c r="FD40" s="708"/>
      <c r="FE40" s="708"/>
      <c r="FF40" s="708"/>
      <c r="FG40" s="708"/>
      <c r="FH40" s="708"/>
      <c r="FI40" s="708"/>
      <c r="FJ40" s="708"/>
      <c r="FK40" s="708"/>
      <c r="FL40" s="708"/>
      <c r="FM40" s="708"/>
      <c r="FN40" s="708"/>
      <c r="FO40" s="708"/>
      <c r="FP40" s="708"/>
      <c r="FQ40" s="708"/>
      <c r="FR40" s="708"/>
      <c r="FS40" s="708"/>
      <c r="FT40" s="708"/>
      <c r="FU40" s="708"/>
      <c r="FV40" s="708"/>
      <c r="FW40" s="708"/>
      <c r="FX40" s="708"/>
      <c r="FY40" s="708"/>
      <c r="FZ40" s="708"/>
      <c r="GA40" s="708"/>
      <c r="GB40" s="708"/>
      <c r="GC40" s="708"/>
      <c r="GD40" s="708"/>
      <c r="GE40" s="708"/>
      <c r="GF40" s="708"/>
      <c r="GG40" s="708"/>
      <c r="GH40" s="708"/>
      <c r="GI40" s="708"/>
      <c r="GJ40" s="708"/>
      <c r="GK40" s="708"/>
      <c r="GL40" s="708"/>
      <c r="GM40" s="708"/>
      <c r="GN40" s="708"/>
      <c r="GO40" s="708"/>
      <c r="GP40" s="708"/>
      <c r="GQ40" s="708"/>
      <c r="GR40" s="708"/>
      <c r="GS40" s="708"/>
      <c r="GT40" s="708"/>
      <c r="GU40" s="708"/>
      <c r="GV40" s="708"/>
      <c r="GW40" s="708"/>
      <c r="GX40" s="708"/>
      <c r="GY40" s="708"/>
      <c r="GZ40" s="708"/>
      <c r="HA40" s="708"/>
      <c r="HB40" s="708"/>
      <c r="HC40" s="708"/>
      <c r="HD40" s="708"/>
      <c r="HE40" s="708"/>
      <c r="HF40" s="708"/>
      <c r="HG40" s="708"/>
      <c r="HH40" s="708"/>
      <c r="HI40" s="708"/>
      <c r="HJ40" s="708"/>
      <c r="HK40" s="708"/>
      <c r="HL40" s="708"/>
      <c r="HM40" s="708"/>
      <c r="HN40" s="708"/>
      <c r="HO40" s="708"/>
      <c r="HP40" s="708"/>
      <c r="HQ40" s="708"/>
      <c r="HR40" s="708"/>
      <c r="HS40" s="708"/>
      <c r="HT40" s="708"/>
      <c r="HU40" s="708"/>
      <c r="HV40" s="708"/>
      <c r="HW40" s="708"/>
      <c r="HX40" s="708"/>
      <c r="HY40" s="708"/>
      <c r="HZ40" s="708"/>
      <c r="IA40" s="708"/>
      <c r="IB40" s="708"/>
    </row>
    <row r="41" spans="1:236" ht="20.100000000000001" customHeight="1" x14ac:dyDescent="0.2">
      <c r="A41" s="1446"/>
      <c r="B41" s="1457" t="s">
        <v>15</v>
      </c>
      <c r="C41" s="1457" t="s">
        <v>498</v>
      </c>
      <c r="D41" s="1457"/>
      <c r="E41" s="1457" t="s">
        <v>15</v>
      </c>
      <c r="F41" s="1457" t="s">
        <v>498</v>
      </c>
      <c r="G41" s="1445"/>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708"/>
      <c r="AO41" s="708"/>
      <c r="AP41" s="708"/>
      <c r="AQ41" s="708"/>
      <c r="AR41" s="708"/>
      <c r="AS41" s="708"/>
      <c r="AT41" s="708"/>
      <c r="AU41" s="708"/>
      <c r="AV41" s="708"/>
      <c r="AW41" s="708"/>
      <c r="AX41" s="708"/>
      <c r="AY41" s="708"/>
      <c r="AZ41" s="708"/>
      <c r="BA41" s="708"/>
      <c r="BB41" s="708"/>
      <c r="BC41" s="708"/>
      <c r="BD41" s="708"/>
      <c r="BE41" s="708"/>
      <c r="BF41" s="708"/>
      <c r="BG41" s="708"/>
      <c r="BH41" s="708"/>
      <c r="BI41" s="708"/>
      <c r="BJ41" s="708"/>
      <c r="BK41" s="708"/>
      <c r="BL41" s="708"/>
      <c r="BM41" s="708"/>
      <c r="BN41" s="708"/>
      <c r="BO41" s="708"/>
      <c r="BP41" s="708"/>
      <c r="BQ41" s="708"/>
      <c r="BR41" s="708"/>
      <c r="BS41" s="708"/>
      <c r="BT41" s="708"/>
      <c r="BU41" s="708"/>
      <c r="BV41" s="708"/>
      <c r="BW41" s="708"/>
      <c r="BX41" s="708"/>
      <c r="BY41" s="708"/>
      <c r="BZ41" s="708"/>
      <c r="CA41" s="708"/>
      <c r="CB41" s="708"/>
      <c r="CC41" s="708"/>
      <c r="CD41" s="708"/>
      <c r="CE41" s="708"/>
      <c r="CF41" s="708"/>
      <c r="CG41" s="708"/>
      <c r="CH41" s="708"/>
      <c r="CI41" s="708"/>
      <c r="CJ41" s="708"/>
      <c r="CK41" s="708"/>
      <c r="CL41" s="708"/>
      <c r="CM41" s="708"/>
      <c r="CN41" s="708"/>
      <c r="CO41" s="708"/>
      <c r="CP41" s="708"/>
      <c r="CQ41" s="708"/>
      <c r="CR41" s="708"/>
      <c r="CS41" s="708"/>
      <c r="CT41" s="708"/>
      <c r="CU41" s="708"/>
      <c r="CV41" s="708"/>
      <c r="CW41" s="708"/>
      <c r="CX41" s="708"/>
      <c r="CY41" s="708"/>
      <c r="CZ41" s="708"/>
      <c r="DA41" s="708"/>
      <c r="DB41" s="708"/>
      <c r="DC41" s="708"/>
      <c r="DD41" s="708"/>
      <c r="DE41" s="708"/>
      <c r="DF41" s="708"/>
      <c r="DG41" s="708"/>
      <c r="DH41" s="708"/>
      <c r="DI41" s="708"/>
      <c r="DJ41" s="708"/>
      <c r="DK41" s="708"/>
      <c r="DL41" s="708"/>
      <c r="DM41" s="708"/>
      <c r="DN41" s="708"/>
      <c r="DO41" s="708"/>
      <c r="DP41" s="708"/>
      <c r="DQ41" s="708"/>
      <c r="DR41" s="708"/>
      <c r="DS41" s="708"/>
      <c r="DT41" s="708"/>
      <c r="DU41" s="708"/>
      <c r="DV41" s="708"/>
      <c r="DW41" s="708"/>
      <c r="DX41" s="708"/>
      <c r="DY41" s="708"/>
      <c r="DZ41" s="708"/>
      <c r="EA41" s="708"/>
      <c r="EB41" s="708"/>
      <c r="EC41" s="708"/>
      <c r="ED41" s="708"/>
      <c r="EE41" s="708"/>
      <c r="EF41" s="708"/>
      <c r="EG41" s="708"/>
      <c r="EH41" s="708"/>
      <c r="EI41" s="708"/>
      <c r="EJ41" s="708"/>
      <c r="EK41" s="708"/>
      <c r="EL41" s="708"/>
      <c r="EM41" s="708"/>
      <c r="EN41" s="708"/>
      <c r="EO41" s="708"/>
      <c r="EP41" s="708"/>
      <c r="EQ41" s="708"/>
      <c r="ER41" s="708"/>
      <c r="ES41" s="708"/>
      <c r="ET41" s="708"/>
      <c r="EU41" s="708"/>
      <c r="EV41" s="708"/>
      <c r="EW41" s="708"/>
      <c r="EX41" s="708"/>
      <c r="EY41" s="708"/>
      <c r="EZ41" s="708"/>
      <c r="FA41" s="708"/>
      <c r="FB41" s="708"/>
      <c r="FC41" s="708"/>
      <c r="FD41" s="708"/>
      <c r="FE41" s="708"/>
      <c r="FF41" s="708"/>
      <c r="FG41" s="708"/>
      <c r="FH41" s="708"/>
      <c r="FI41" s="708"/>
      <c r="FJ41" s="708"/>
      <c r="FK41" s="708"/>
      <c r="FL41" s="708"/>
      <c r="FM41" s="708"/>
      <c r="FN41" s="708"/>
      <c r="FO41" s="708"/>
      <c r="FP41" s="708"/>
      <c r="FQ41" s="708"/>
      <c r="FR41" s="708"/>
      <c r="FS41" s="708"/>
      <c r="FT41" s="708"/>
      <c r="FU41" s="708"/>
      <c r="FV41" s="708"/>
      <c r="FW41" s="708"/>
      <c r="FX41" s="708"/>
      <c r="FY41" s="708"/>
      <c r="FZ41" s="708"/>
      <c r="GA41" s="708"/>
      <c r="GB41" s="708"/>
      <c r="GC41" s="708"/>
      <c r="GD41" s="708"/>
      <c r="GE41" s="708"/>
      <c r="GF41" s="708"/>
      <c r="GG41" s="708"/>
      <c r="GH41" s="708"/>
      <c r="GI41" s="708"/>
      <c r="GJ41" s="708"/>
      <c r="GK41" s="708"/>
      <c r="GL41" s="708"/>
      <c r="GM41" s="708"/>
      <c r="GN41" s="708"/>
      <c r="GO41" s="708"/>
      <c r="GP41" s="708"/>
      <c r="GQ41" s="708"/>
      <c r="GR41" s="708"/>
      <c r="GS41" s="708"/>
      <c r="GT41" s="708"/>
      <c r="GU41" s="708"/>
      <c r="GV41" s="708"/>
      <c r="GW41" s="708"/>
      <c r="GX41" s="708"/>
      <c r="GY41" s="708"/>
      <c r="GZ41" s="708"/>
      <c r="HA41" s="708"/>
      <c r="HB41" s="708"/>
      <c r="HC41" s="708"/>
      <c r="HD41" s="708"/>
      <c r="HE41" s="708"/>
      <c r="HF41" s="708"/>
      <c r="HG41" s="708"/>
      <c r="HH41" s="708"/>
      <c r="HI41" s="708"/>
      <c r="HJ41" s="708"/>
      <c r="HK41" s="708"/>
      <c r="HL41" s="708"/>
      <c r="HM41" s="708"/>
      <c r="HN41" s="708"/>
      <c r="HO41" s="708"/>
      <c r="HP41" s="708"/>
      <c r="HQ41" s="708"/>
      <c r="HR41" s="708"/>
      <c r="HS41" s="708"/>
      <c r="HT41" s="708"/>
      <c r="HU41" s="708"/>
      <c r="HV41" s="708"/>
      <c r="HW41" s="708"/>
      <c r="HX41" s="708"/>
      <c r="HY41" s="708"/>
      <c r="HZ41" s="708"/>
      <c r="IA41" s="708"/>
      <c r="IB41" s="708"/>
    </row>
    <row r="42" spans="1:236" ht="20.100000000000001" customHeight="1" x14ac:dyDescent="0.2">
      <c r="A42" s="1446"/>
      <c r="B42" s="1457" t="s">
        <v>499</v>
      </c>
      <c r="C42" s="1153" t="s">
        <v>499</v>
      </c>
      <c r="D42" s="1152" t="s">
        <v>500</v>
      </c>
      <c r="E42" s="1457" t="s">
        <v>614</v>
      </c>
      <c r="F42" s="1153" t="s">
        <v>499</v>
      </c>
      <c r="G42" s="1152" t="s">
        <v>500</v>
      </c>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708"/>
      <c r="AO42" s="708"/>
      <c r="AP42" s="708"/>
      <c r="AQ42" s="708"/>
      <c r="AR42" s="708"/>
      <c r="AS42" s="708"/>
      <c r="AT42" s="708"/>
      <c r="AU42" s="708"/>
      <c r="AV42" s="708"/>
      <c r="AW42" s="708"/>
      <c r="AX42" s="708"/>
      <c r="AY42" s="708"/>
      <c r="AZ42" s="708"/>
      <c r="BA42" s="708"/>
      <c r="BB42" s="708"/>
      <c r="BC42" s="708"/>
      <c r="BD42" s="708"/>
      <c r="BE42" s="708"/>
      <c r="BF42" s="708"/>
      <c r="BG42" s="708"/>
      <c r="BH42" s="708"/>
      <c r="BI42" s="708"/>
      <c r="BJ42" s="708"/>
      <c r="BK42" s="708"/>
      <c r="BL42" s="708"/>
      <c r="BM42" s="708"/>
      <c r="BN42" s="708"/>
      <c r="BO42" s="708"/>
      <c r="BP42" s="708"/>
      <c r="BQ42" s="708"/>
      <c r="BR42" s="708"/>
      <c r="BS42" s="708"/>
      <c r="BT42" s="708"/>
      <c r="BU42" s="708"/>
      <c r="BV42" s="708"/>
      <c r="BW42" s="708"/>
      <c r="BX42" s="708"/>
      <c r="BY42" s="708"/>
      <c r="BZ42" s="708"/>
      <c r="CA42" s="708"/>
      <c r="CB42" s="708"/>
      <c r="CC42" s="708"/>
      <c r="CD42" s="708"/>
      <c r="CE42" s="708"/>
      <c r="CF42" s="708"/>
      <c r="CG42" s="708"/>
      <c r="CH42" s="708"/>
      <c r="CI42" s="708"/>
      <c r="CJ42" s="708"/>
      <c r="CK42" s="708"/>
      <c r="CL42" s="708"/>
      <c r="CM42" s="708"/>
      <c r="CN42" s="708"/>
      <c r="CO42" s="708"/>
      <c r="CP42" s="708"/>
      <c r="CQ42" s="708"/>
      <c r="CR42" s="708"/>
      <c r="CS42" s="708"/>
      <c r="CT42" s="708"/>
      <c r="CU42" s="708"/>
      <c r="CV42" s="708"/>
      <c r="CW42" s="708"/>
      <c r="CX42" s="708"/>
      <c r="CY42" s="708"/>
      <c r="CZ42" s="708"/>
      <c r="DA42" s="708"/>
      <c r="DB42" s="708"/>
      <c r="DC42" s="708"/>
      <c r="DD42" s="708"/>
      <c r="DE42" s="708"/>
      <c r="DF42" s="708"/>
      <c r="DG42" s="708"/>
      <c r="DH42" s="708"/>
      <c r="DI42" s="708"/>
      <c r="DJ42" s="708"/>
      <c r="DK42" s="708"/>
      <c r="DL42" s="708"/>
      <c r="DM42" s="708"/>
      <c r="DN42" s="708"/>
      <c r="DO42" s="708"/>
      <c r="DP42" s="708"/>
      <c r="DQ42" s="708"/>
      <c r="DR42" s="708"/>
      <c r="DS42" s="708"/>
      <c r="DT42" s="708"/>
      <c r="DU42" s="708"/>
      <c r="DV42" s="708"/>
      <c r="DW42" s="708"/>
      <c r="DX42" s="708"/>
      <c r="DY42" s="708"/>
      <c r="DZ42" s="708"/>
      <c r="EA42" s="708"/>
      <c r="EB42" s="708"/>
      <c r="EC42" s="708"/>
      <c r="ED42" s="708"/>
      <c r="EE42" s="708"/>
      <c r="EF42" s="708"/>
      <c r="EG42" s="708"/>
      <c r="EH42" s="708"/>
      <c r="EI42" s="708"/>
      <c r="EJ42" s="708"/>
      <c r="EK42" s="708"/>
      <c r="EL42" s="708"/>
      <c r="EM42" s="708"/>
      <c r="EN42" s="708"/>
      <c r="EO42" s="708"/>
      <c r="EP42" s="708"/>
      <c r="EQ42" s="708"/>
      <c r="ER42" s="708"/>
      <c r="ES42" s="708"/>
      <c r="ET42" s="708"/>
      <c r="EU42" s="708"/>
      <c r="EV42" s="708"/>
      <c r="EW42" s="708"/>
      <c r="EX42" s="708"/>
      <c r="EY42" s="708"/>
      <c r="EZ42" s="708"/>
      <c r="FA42" s="708"/>
      <c r="FB42" s="708"/>
      <c r="FC42" s="708"/>
      <c r="FD42" s="708"/>
      <c r="FE42" s="708"/>
      <c r="FF42" s="708"/>
      <c r="FG42" s="708"/>
      <c r="FH42" s="708"/>
      <c r="FI42" s="708"/>
      <c r="FJ42" s="708"/>
      <c r="FK42" s="708"/>
      <c r="FL42" s="708"/>
      <c r="FM42" s="708"/>
      <c r="FN42" s="708"/>
      <c r="FO42" s="708"/>
      <c r="FP42" s="708"/>
      <c r="FQ42" s="708"/>
      <c r="FR42" s="708"/>
      <c r="FS42" s="708"/>
      <c r="FT42" s="708"/>
      <c r="FU42" s="708"/>
      <c r="FV42" s="708"/>
      <c r="FW42" s="708"/>
      <c r="FX42" s="708"/>
      <c r="FY42" s="708"/>
      <c r="FZ42" s="708"/>
      <c r="GA42" s="708"/>
      <c r="GB42" s="708"/>
      <c r="GC42" s="708"/>
      <c r="GD42" s="708"/>
      <c r="GE42" s="708"/>
      <c r="GF42" s="708"/>
      <c r="GG42" s="708"/>
      <c r="GH42" s="708"/>
      <c r="GI42" s="708"/>
      <c r="GJ42" s="708"/>
      <c r="GK42" s="708"/>
      <c r="GL42" s="708"/>
      <c r="GM42" s="708"/>
      <c r="GN42" s="708"/>
      <c r="GO42" s="708"/>
      <c r="GP42" s="708"/>
      <c r="GQ42" s="708"/>
      <c r="GR42" s="708"/>
      <c r="GS42" s="708"/>
      <c r="GT42" s="708"/>
      <c r="GU42" s="708"/>
      <c r="GV42" s="708"/>
      <c r="GW42" s="708"/>
      <c r="GX42" s="708"/>
      <c r="GY42" s="708"/>
      <c r="GZ42" s="708"/>
      <c r="HA42" s="708"/>
      <c r="HB42" s="708"/>
      <c r="HC42" s="708"/>
      <c r="HD42" s="708"/>
      <c r="HE42" s="708"/>
      <c r="HF42" s="708"/>
      <c r="HG42" s="708"/>
      <c r="HH42" s="708"/>
      <c r="HI42" s="708"/>
      <c r="HJ42" s="708"/>
      <c r="HK42" s="708"/>
      <c r="HL42" s="708"/>
      <c r="HM42" s="708"/>
      <c r="HN42" s="708"/>
      <c r="HO42" s="708"/>
      <c r="HP42" s="708"/>
      <c r="HQ42" s="708"/>
      <c r="HR42" s="708"/>
      <c r="HS42" s="708"/>
      <c r="HT42" s="708"/>
      <c r="HU42" s="708"/>
      <c r="HV42" s="708"/>
      <c r="HW42" s="708"/>
      <c r="HX42" s="708"/>
      <c r="HY42" s="708"/>
      <c r="HZ42" s="708"/>
      <c r="IA42" s="708"/>
      <c r="IB42" s="708"/>
    </row>
    <row r="43" spans="1:236" ht="20.100000000000001" customHeight="1" x14ac:dyDescent="0.2">
      <c r="A43" s="758" t="s">
        <v>21</v>
      </c>
      <c r="B43" s="735">
        <f>SUM(B44:B55)</f>
        <v>94741258</v>
      </c>
      <c r="C43" s="735">
        <f t="shared" ref="C43:G43" si="2">SUM(C44:C55)</f>
        <v>91257751</v>
      </c>
      <c r="D43" s="735">
        <f t="shared" si="2"/>
        <v>3483507</v>
      </c>
      <c r="E43" s="735">
        <f t="shared" si="2"/>
        <v>94453798</v>
      </c>
      <c r="F43" s="735">
        <f t="shared" si="2"/>
        <v>91139119</v>
      </c>
      <c r="G43" s="735">
        <f t="shared" si="2"/>
        <v>3314679</v>
      </c>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708"/>
      <c r="AM43" s="708"/>
      <c r="AN43" s="708"/>
      <c r="AO43" s="708"/>
      <c r="AP43" s="708"/>
      <c r="AQ43" s="708"/>
      <c r="AR43" s="708"/>
      <c r="AS43" s="708"/>
      <c r="AT43" s="708"/>
      <c r="AU43" s="708"/>
      <c r="AV43" s="708"/>
      <c r="AW43" s="708"/>
      <c r="AX43" s="708"/>
      <c r="AY43" s="708"/>
      <c r="AZ43" s="708"/>
      <c r="BA43" s="708"/>
      <c r="BB43" s="708"/>
      <c r="BC43" s="708"/>
      <c r="BD43" s="708"/>
      <c r="BE43" s="708"/>
      <c r="BF43" s="708"/>
      <c r="BG43" s="708"/>
      <c r="BH43" s="708"/>
      <c r="BI43" s="708"/>
      <c r="BJ43" s="708"/>
      <c r="BK43" s="708"/>
      <c r="BL43" s="708"/>
      <c r="BM43" s="708"/>
      <c r="BN43" s="708"/>
      <c r="BO43" s="708"/>
      <c r="BP43" s="708"/>
      <c r="BQ43" s="708"/>
      <c r="BR43" s="708"/>
      <c r="BS43" s="708"/>
      <c r="BT43" s="708"/>
      <c r="BU43" s="708"/>
      <c r="BV43" s="708"/>
      <c r="BW43" s="708"/>
      <c r="BX43" s="708"/>
      <c r="BY43" s="708"/>
      <c r="BZ43" s="708"/>
      <c r="CA43" s="708"/>
      <c r="CB43" s="708"/>
      <c r="CC43" s="708"/>
      <c r="CD43" s="708"/>
      <c r="CE43" s="708"/>
      <c r="CF43" s="708"/>
      <c r="CG43" s="708"/>
      <c r="CH43" s="708"/>
      <c r="CI43" s="708"/>
      <c r="CJ43" s="708"/>
      <c r="CK43" s="708"/>
      <c r="CL43" s="708"/>
      <c r="CM43" s="708"/>
      <c r="CN43" s="708"/>
      <c r="CO43" s="708"/>
      <c r="CP43" s="708"/>
      <c r="CQ43" s="708"/>
      <c r="CR43" s="708"/>
      <c r="CS43" s="708"/>
      <c r="CT43" s="708"/>
      <c r="CU43" s="708"/>
      <c r="CV43" s="708"/>
      <c r="CW43" s="708"/>
      <c r="CX43" s="708"/>
      <c r="CY43" s="708"/>
      <c r="CZ43" s="708"/>
      <c r="DA43" s="708"/>
      <c r="DB43" s="708"/>
      <c r="DC43" s="708"/>
      <c r="DD43" s="708"/>
      <c r="DE43" s="708"/>
      <c r="DF43" s="708"/>
      <c r="DG43" s="708"/>
      <c r="DH43" s="708"/>
      <c r="DI43" s="708"/>
      <c r="DJ43" s="708"/>
      <c r="DK43" s="708"/>
      <c r="DL43" s="708"/>
      <c r="DM43" s="708"/>
      <c r="DN43" s="708"/>
      <c r="DO43" s="708"/>
      <c r="DP43" s="708"/>
      <c r="DQ43" s="708"/>
      <c r="DR43" s="708"/>
      <c r="DS43" s="708"/>
      <c r="DT43" s="708"/>
      <c r="DU43" s="708"/>
      <c r="DV43" s="708"/>
      <c r="DW43" s="708"/>
      <c r="DX43" s="708"/>
      <c r="DY43" s="708"/>
      <c r="DZ43" s="708"/>
      <c r="EA43" s="708"/>
      <c r="EB43" s="708"/>
      <c r="EC43" s="708"/>
      <c r="ED43" s="708"/>
      <c r="EE43" s="708"/>
      <c r="EF43" s="708"/>
      <c r="EG43" s="708"/>
      <c r="EH43" s="708"/>
      <c r="EI43" s="708"/>
      <c r="EJ43" s="708"/>
      <c r="EK43" s="708"/>
      <c r="EL43" s="708"/>
      <c r="EM43" s="708"/>
      <c r="EN43" s="708"/>
      <c r="EO43" s="708"/>
      <c r="EP43" s="708"/>
      <c r="EQ43" s="708"/>
      <c r="ER43" s="708"/>
      <c r="ES43" s="708"/>
      <c r="ET43" s="708"/>
      <c r="EU43" s="708"/>
      <c r="EV43" s="708"/>
      <c r="EW43" s="708"/>
      <c r="EX43" s="708"/>
      <c r="EY43" s="708"/>
      <c r="EZ43" s="708"/>
      <c r="FA43" s="708"/>
      <c r="FB43" s="708"/>
      <c r="FC43" s="708"/>
      <c r="FD43" s="708"/>
      <c r="FE43" s="708"/>
      <c r="FF43" s="708"/>
      <c r="FG43" s="708"/>
      <c r="FH43" s="708"/>
      <c r="FI43" s="708"/>
      <c r="FJ43" s="708"/>
      <c r="FK43" s="708"/>
      <c r="FL43" s="708"/>
      <c r="FM43" s="708"/>
      <c r="FN43" s="708"/>
      <c r="FO43" s="708"/>
      <c r="FP43" s="708"/>
      <c r="FQ43" s="708"/>
      <c r="FR43" s="708"/>
      <c r="FS43" s="708"/>
      <c r="FT43" s="708"/>
      <c r="FU43" s="708"/>
      <c r="FV43" s="708"/>
      <c r="FW43" s="708"/>
      <c r="FX43" s="708"/>
      <c r="FY43" s="708"/>
      <c r="FZ43" s="708"/>
      <c r="GA43" s="708"/>
      <c r="GB43" s="708"/>
      <c r="GC43" s="708"/>
      <c r="GD43" s="708"/>
      <c r="GE43" s="708"/>
      <c r="GF43" s="708"/>
      <c r="GG43" s="708"/>
      <c r="GH43" s="708"/>
      <c r="GI43" s="708"/>
      <c r="GJ43" s="708"/>
      <c r="GK43" s="708"/>
      <c r="GL43" s="708"/>
      <c r="GM43" s="708"/>
      <c r="GN43" s="708"/>
      <c r="GO43" s="708"/>
      <c r="GP43" s="708"/>
      <c r="GQ43" s="708"/>
      <c r="GR43" s="708"/>
      <c r="GS43" s="708"/>
      <c r="GT43" s="708"/>
      <c r="GU43" s="708"/>
      <c r="GV43" s="708"/>
      <c r="GW43" s="708"/>
      <c r="GX43" s="708"/>
      <c r="GY43" s="708"/>
      <c r="GZ43" s="708"/>
      <c r="HA43" s="708"/>
      <c r="HB43" s="708"/>
      <c r="HC43" s="708"/>
      <c r="HD43" s="708"/>
      <c r="HE43" s="708"/>
      <c r="HF43" s="708"/>
      <c r="HG43" s="708"/>
      <c r="HH43" s="708"/>
      <c r="HI43" s="708"/>
      <c r="HJ43" s="708"/>
      <c r="HK43" s="708"/>
      <c r="HL43" s="708"/>
      <c r="HM43" s="708"/>
      <c r="HN43" s="708"/>
      <c r="HO43" s="708"/>
      <c r="HP43" s="708"/>
      <c r="HQ43" s="708"/>
      <c r="HR43" s="708"/>
      <c r="HS43" s="708"/>
      <c r="HT43" s="708"/>
      <c r="HU43" s="708"/>
      <c r="HV43" s="708"/>
      <c r="HW43" s="708"/>
      <c r="HX43" s="708"/>
      <c r="HY43" s="708"/>
      <c r="HZ43" s="708"/>
      <c r="IA43" s="708"/>
      <c r="IB43" s="708"/>
    </row>
    <row r="44" spans="1:236" ht="20.100000000000001" customHeight="1" x14ac:dyDescent="0.2">
      <c r="A44" s="759" t="s">
        <v>85</v>
      </c>
      <c r="B44" s="637">
        <v>8610214.0000000019</v>
      </c>
      <c r="C44" s="761">
        <v>8191674.0000000009</v>
      </c>
      <c r="D44" s="761">
        <v>418540</v>
      </c>
      <c r="E44" s="637">
        <v>9177830.9999999963</v>
      </c>
      <c r="F44" s="761">
        <v>8642793.0000000019</v>
      </c>
      <c r="G44" s="761">
        <v>535037.99999999988</v>
      </c>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708"/>
      <c r="AO44" s="708"/>
      <c r="AP44" s="708"/>
      <c r="AQ44" s="708"/>
      <c r="AR44" s="708"/>
      <c r="AS44" s="708"/>
      <c r="AT44" s="708"/>
      <c r="AU44" s="708"/>
      <c r="AV44" s="708"/>
      <c r="AW44" s="708"/>
      <c r="AX44" s="708"/>
      <c r="AY44" s="708"/>
      <c r="AZ44" s="708"/>
      <c r="BA44" s="708"/>
      <c r="BB44" s="708"/>
      <c r="BC44" s="708"/>
      <c r="BD44" s="708"/>
      <c r="BE44" s="708"/>
      <c r="BF44" s="708"/>
      <c r="BG44" s="708"/>
      <c r="BH44" s="708"/>
      <c r="BI44" s="708"/>
      <c r="BJ44" s="708"/>
      <c r="BK44" s="708"/>
      <c r="BL44" s="708"/>
      <c r="BM44" s="708"/>
      <c r="BN44" s="708"/>
      <c r="BO44" s="708"/>
      <c r="BP44" s="708"/>
      <c r="BQ44" s="708"/>
      <c r="BR44" s="708"/>
      <c r="BS44" s="708"/>
      <c r="BT44" s="708"/>
      <c r="BU44" s="708"/>
      <c r="BV44" s="708"/>
      <c r="BW44" s="708"/>
      <c r="BX44" s="708"/>
      <c r="BY44" s="708"/>
      <c r="BZ44" s="708"/>
      <c r="CA44" s="708"/>
      <c r="CB44" s="708"/>
      <c r="CC44" s="708"/>
      <c r="CD44" s="708"/>
      <c r="CE44" s="708"/>
      <c r="CF44" s="708"/>
      <c r="CG44" s="708"/>
      <c r="CH44" s="708"/>
      <c r="CI44" s="708"/>
      <c r="CJ44" s="708"/>
      <c r="CK44" s="708"/>
      <c r="CL44" s="708"/>
      <c r="CM44" s="708"/>
      <c r="CN44" s="708"/>
      <c r="CO44" s="708"/>
      <c r="CP44" s="708"/>
      <c r="CQ44" s="708"/>
      <c r="CR44" s="708"/>
      <c r="CS44" s="708"/>
      <c r="CT44" s="708"/>
      <c r="CU44" s="708"/>
      <c r="CV44" s="708"/>
      <c r="CW44" s="708"/>
      <c r="CX44" s="708"/>
      <c r="CY44" s="708"/>
      <c r="CZ44" s="708"/>
      <c r="DA44" s="708"/>
      <c r="DB44" s="708"/>
      <c r="DC44" s="708"/>
      <c r="DD44" s="708"/>
      <c r="DE44" s="708"/>
      <c r="DF44" s="708"/>
      <c r="DG44" s="708"/>
      <c r="DH44" s="708"/>
      <c r="DI44" s="708"/>
      <c r="DJ44" s="708"/>
      <c r="DK44" s="708"/>
      <c r="DL44" s="708"/>
      <c r="DM44" s="708"/>
      <c r="DN44" s="708"/>
      <c r="DO44" s="708"/>
      <c r="DP44" s="708"/>
      <c r="DQ44" s="708"/>
      <c r="DR44" s="708"/>
      <c r="DS44" s="708"/>
      <c r="DT44" s="708"/>
      <c r="DU44" s="708"/>
      <c r="DV44" s="708"/>
      <c r="DW44" s="708"/>
      <c r="DX44" s="708"/>
      <c r="DY44" s="708"/>
      <c r="DZ44" s="708"/>
      <c r="EA44" s="708"/>
      <c r="EB44" s="708"/>
      <c r="EC44" s="708"/>
      <c r="ED44" s="708"/>
      <c r="EE44" s="708"/>
      <c r="EF44" s="708"/>
      <c r="EG44" s="708"/>
      <c r="EH44" s="708"/>
      <c r="EI44" s="708"/>
      <c r="EJ44" s="708"/>
      <c r="EK44" s="708"/>
      <c r="EL44" s="708"/>
      <c r="EM44" s="708"/>
      <c r="EN44" s="708"/>
      <c r="EO44" s="708"/>
      <c r="EP44" s="708"/>
      <c r="EQ44" s="708"/>
      <c r="ER44" s="708"/>
      <c r="ES44" s="708"/>
      <c r="ET44" s="708"/>
      <c r="EU44" s="708"/>
      <c r="EV44" s="708"/>
      <c r="EW44" s="708"/>
      <c r="EX44" s="708"/>
      <c r="EY44" s="708"/>
      <c r="EZ44" s="708"/>
      <c r="FA44" s="708"/>
      <c r="FB44" s="708"/>
      <c r="FC44" s="708"/>
      <c r="FD44" s="708"/>
      <c r="FE44" s="708"/>
      <c r="FF44" s="708"/>
      <c r="FG44" s="708"/>
      <c r="FH44" s="708"/>
      <c r="FI44" s="708"/>
      <c r="FJ44" s="708"/>
      <c r="FK44" s="708"/>
      <c r="FL44" s="708"/>
      <c r="FM44" s="708"/>
      <c r="FN44" s="708"/>
      <c r="FO44" s="708"/>
      <c r="FP44" s="708"/>
      <c r="FQ44" s="708"/>
      <c r="FR44" s="708"/>
      <c r="FS44" s="708"/>
      <c r="FT44" s="708"/>
      <c r="FU44" s="708"/>
      <c r="FV44" s="708"/>
      <c r="FW44" s="708"/>
      <c r="FX44" s="708"/>
      <c r="FY44" s="708"/>
      <c r="FZ44" s="708"/>
      <c r="GA44" s="708"/>
      <c r="GB44" s="708"/>
      <c r="GC44" s="708"/>
      <c r="GD44" s="708"/>
      <c r="GE44" s="708"/>
      <c r="GF44" s="708"/>
      <c r="GG44" s="708"/>
      <c r="GH44" s="708"/>
      <c r="GI44" s="708"/>
      <c r="GJ44" s="708"/>
      <c r="GK44" s="708"/>
      <c r="GL44" s="708"/>
      <c r="GM44" s="708"/>
      <c r="GN44" s="708"/>
      <c r="GO44" s="708"/>
      <c r="GP44" s="708"/>
      <c r="GQ44" s="708"/>
      <c r="GR44" s="708"/>
      <c r="GS44" s="708"/>
      <c r="GT44" s="708"/>
      <c r="GU44" s="708"/>
      <c r="GV44" s="708"/>
      <c r="GW44" s="708"/>
      <c r="GX44" s="708"/>
      <c r="GY44" s="708"/>
      <c r="GZ44" s="708"/>
      <c r="HA44" s="708"/>
      <c r="HB44" s="708"/>
      <c r="HC44" s="708"/>
      <c r="HD44" s="708"/>
      <c r="HE44" s="708"/>
      <c r="HF44" s="708"/>
      <c r="HG44" s="708"/>
      <c r="HH44" s="708"/>
      <c r="HI44" s="708"/>
      <c r="HJ44" s="708"/>
      <c r="HK44" s="708"/>
      <c r="HL44" s="708"/>
      <c r="HM44" s="708"/>
      <c r="HN44" s="708"/>
      <c r="HO44" s="708"/>
      <c r="HP44" s="708"/>
      <c r="HQ44" s="708"/>
      <c r="HR44" s="708"/>
      <c r="HS44" s="708"/>
      <c r="HT44" s="708"/>
      <c r="HU44" s="708"/>
      <c r="HV44" s="708"/>
      <c r="HW44" s="708"/>
      <c r="HX44" s="708"/>
      <c r="HY44" s="708"/>
      <c r="HZ44" s="708"/>
      <c r="IA44" s="708"/>
      <c r="IB44" s="708"/>
    </row>
    <row r="45" spans="1:236" ht="20.100000000000001" customHeight="1" x14ac:dyDescent="0.2">
      <c r="A45" s="759" t="s">
        <v>86</v>
      </c>
      <c r="B45" s="637">
        <v>7180100.0000000009</v>
      </c>
      <c r="C45" s="761">
        <v>6975708.9999999991</v>
      </c>
      <c r="D45" s="761">
        <v>204390.99999999994</v>
      </c>
      <c r="E45" s="637">
        <v>7202927.0000000019</v>
      </c>
      <c r="F45" s="761">
        <v>6920926.0000000009</v>
      </c>
      <c r="G45" s="761">
        <v>282000.99999999994</v>
      </c>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708"/>
      <c r="AO45" s="708"/>
      <c r="AP45" s="708"/>
      <c r="AQ45" s="708"/>
      <c r="AR45" s="708"/>
      <c r="AS45" s="708"/>
      <c r="AT45" s="708"/>
      <c r="AU45" s="708"/>
      <c r="AV45" s="708"/>
      <c r="AW45" s="708"/>
      <c r="AX45" s="708"/>
      <c r="AY45" s="708"/>
      <c r="AZ45" s="708"/>
      <c r="BA45" s="708"/>
      <c r="BB45" s="708"/>
      <c r="BC45" s="708"/>
      <c r="BD45" s="708"/>
      <c r="BE45" s="708"/>
      <c r="BF45" s="708"/>
      <c r="BG45" s="708"/>
      <c r="BH45" s="708"/>
      <c r="BI45" s="708"/>
      <c r="BJ45" s="708"/>
      <c r="BK45" s="708"/>
      <c r="BL45" s="708"/>
      <c r="BM45" s="708"/>
      <c r="BN45" s="708"/>
      <c r="BO45" s="708"/>
      <c r="BP45" s="708"/>
      <c r="BQ45" s="708"/>
      <c r="BR45" s="708"/>
      <c r="BS45" s="708"/>
      <c r="BT45" s="708"/>
      <c r="BU45" s="708"/>
      <c r="BV45" s="708"/>
      <c r="BW45" s="708"/>
      <c r="BX45" s="708"/>
      <c r="BY45" s="708"/>
      <c r="BZ45" s="708"/>
      <c r="CA45" s="708"/>
      <c r="CB45" s="708"/>
      <c r="CC45" s="708"/>
      <c r="CD45" s="708"/>
      <c r="CE45" s="708"/>
      <c r="CF45" s="708"/>
      <c r="CG45" s="708"/>
      <c r="CH45" s="708"/>
      <c r="CI45" s="708"/>
      <c r="CJ45" s="708"/>
      <c r="CK45" s="708"/>
      <c r="CL45" s="708"/>
      <c r="CM45" s="708"/>
      <c r="CN45" s="708"/>
      <c r="CO45" s="708"/>
      <c r="CP45" s="708"/>
      <c r="CQ45" s="708"/>
      <c r="CR45" s="708"/>
      <c r="CS45" s="708"/>
      <c r="CT45" s="708"/>
      <c r="CU45" s="708"/>
      <c r="CV45" s="708"/>
      <c r="CW45" s="708"/>
      <c r="CX45" s="708"/>
      <c r="CY45" s="708"/>
      <c r="CZ45" s="708"/>
      <c r="DA45" s="708"/>
      <c r="DB45" s="708"/>
      <c r="DC45" s="708"/>
      <c r="DD45" s="708"/>
      <c r="DE45" s="708"/>
      <c r="DF45" s="708"/>
      <c r="DG45" s="708"/>
      <c r="DH45" s="708"/>
      <c r="DI45" s="708"/>
      <c r="DJ45" s="708"/>
      <c r="DK45" s="708"/>
      <c r="DL45" s="708"/>
      <c r="DM45" s="708"/>
      <c r="DN45" s="708"/>
      <c r="DO45" s="708"/>
      <c r="DP45" s="708"/>
      <c r="DQ45" s="708"/>
      <c r="DR45" s="708"/>
      <c r="DS45" s="708"/>
      <c r="DT45" s="708"/>
      <c r="DU45" s="708"/>
      <c r="DV45" s="708"/>
      <c r="DW45" s="708"/>
      <c r="DX45" s="708"/>
      <c r="DY45" s="708"/>
      <c r="DZ45" s="708"/>
      <c r="EA45" s="708"/>
      <c r="EB45" s="708"/>
      <c r="EC45" s="708"/>
      <c r="ED45" s="708"/>
      <c r="EE45" s="708"/>
      <c r="EF45" s="708"/>
      <c r="EG45" s="708"/>
      <c r="EH45" s="708"/>
      <c r="EI45" s="708"/>
      <c r="EJ45" s="708"/>
      <c r="EK45" s="708"/>
      <c r="EL45" s="708"/>
      <c r="EM45" s="708"/>
      <c r="EN45" s="708"/>
      <c r="EO45" s="708"/>
      <c r="EP45" s="708"/>
      <c r="EQ45" s="708"/>
      <c r="ER45" s="708"/>
      <c r="ES45" s="708"/>
      <c r="ET45" s="708"/>
      <c r="EU45" s="708"/>
      <c r="EV45" s="708"/>
      <c r="EW45" s="708"/>
      <c r="EX45" s="708"/>
      <c r="EY45" s="708"/>
      <c r="EZ45" s="708"/>
      <c r="FA45" s="708"/>
      <c r="FB45" s="708"/>
      <c r="FC45" s="708"/>
      <c r="FD45" s="708"/>
      <c r="FE45" s="708"/>
      <c r="FF45" s="708"/>
      <c r="FG45" s="708"/>
      <c r="FH45" s="708"/>
      <c r="FI45" s="708"/>
      <c r="FJ45" s="708"/>
      <c r="FK45" s="708"/>
      <c r="FL45" s="708"/>
      <c r="FM45" s="708"/>
      <c r="FN45" s="708"/>
      <c r="FO45" s="708"/>
      <c r="FP45" s="708"/>
      <c r="FQ45" s="708"/>
      <c r="FR45" s="708"/>
      <c r="FS45" s="708"/>
      <c r="FT45" s="708"/>
      <c r="FU45" s="708"/>
      <c r="FV45" s="708"/>
      <c r="FW45" s="708"/>
      <c r="FX45" s="708"/>
      <c r="FY45" s="708"/>
      <c r="FZ45" s="708"/>
      <c r="GA45" s="708"/>
      <c r="GB45" s="708"/>
      <c r="GC45" s="708"/>
      <c r="GD45" s="708"/>
      <c r="GE45" s="708"/>
      <c r="GF45" s="708"/>
      <c r="GG45" s="708"/>
      <c r="GH45" s="708"/>
      <c r="GI45" s="708"/>
      <c r="GJ45" s="708"/>
      <c r="GK45" s="708"/>
      <c r="GL45" s="708"/>
      <c r="GM45" s="708"/>
      <c r="GN45" s="708"/>
      <c r="GO45" s="708"/>
      <c r="GP45" s="708"/>
      <c r="GQ45" s="708"/>
      <c r="GR45" s="708"/>
      <c r="GS45" s="708"/>
      <c r="GT45" s="708"/>
      <c r="GU45" s="708"/>
      <c r="GV45" s="708"/>
      <c r="GW45" s="708"/>
      <c r="GX45" s="708"/>
      <c r="GY45" s="708"/>
      <c r="GZ45" s="708"/>
      <c r="HA45" s="708"/>
      <c r="HB45" s="708"/>
      <c r="HC45" s="708"/>
      <c r="HD45" s="708"/>
      <c r="HE45" s="708"/>
      <c r="HF45" s="708"/>
      <c r="HG45" s="708"/>
      <c r="HH45" s="708"/>
      <c r="HI45" s="708"/>
      <c r="HJ45" s="708"/>
      <c r="HK45" s="708"/>
      <c r="HL45" s="708"/>
      <c r="HM45" s="708"/>
      <c r="HN45" s="708"/>
      <c r="HO45" s="708"/>
      <c r="HP45" s="708"/>
      <c r="HQ45" s="708"/>
      <c r="HR45" s="708"/>
      <c r="HS45" s="708"/>
      <c r="HT45" s="708"/>
      <c r="HU45" s="708"/>
      <c r="HV45" s="708"/>
      <c r="HW45" s="708"/>
      <c r="HX45" s="708"/>
      <c r="HY45" s="708"/>
      <c r="HZ45" s="708"/>
      <c r="IA45" s="708"/>
      <c r="IB45" s="708"/>
    </row>
    <row r="46" spans="1:236" ht="20.100000000000001" customHeight="1" x14ac:dyDescent="0.2">
      <c r="A46" s="759" t="s">
        <v>87</v>
      </c>
      <c r="B46" s="637">
        <v>7522505.9999999981</v>
      </c>
      <c r="C46" s="761">
        <v>7286677.0000000009</v>
      </c>
      <c r="D46" s="761">
        <v>235828.99999999997</v>
      </c>
      <c r="E46" s="637">
        <v>7683830</v>
      </c>
      <c r="F46" s="761">
        <v>7485460</v>
      </c>
      <c r="G46" s="761">
        <v>198370</v>
      </c>
      <c r="H46" s="708"/>
      <c r="I46" s="708"/>
      <c r="J46" s="708"/>
      <c r="K46" s="708"/>
      <c r="L46" s="708"/>
      <c r="M46" s="708"/>
      <c r="N46" s="708"/>
      <c r="O46" s="708"/>
      <c r="P46" s="708"/>
      <c r="Q46" s="708"/>
      <c r="R46" s="708"/>
      <c r="S46" s="708"/>
      <c r="T46" s="708"/>
      <c r="U46" s="708"/>
      <c r="V46" s="708"/>
      <c r="W46" s="708"/>
      <c r="X46" s="708"/>
      <c r="Y46" s="708"/>
      <c r="Z46" s="708"/>
      <c r="AA46" s="708"/>
      <c r="AB46" s="708"/>
      <c r="AC46" s="708"/>
      <c r="AD46" s="708"/>
      <c r="AE46" s="708"/>
      <c r="AF46" s="708"/>
      <c r="AG46" s="708"/>
      <c r="AH46" s="708"/>
      <c r="AI46" s="708"/>
      <c r="AJ46" s="708"/>
      <c r="AK46" s="708"/>
      <c r="AL46" s="708"/>
      <c r="AM46" s="708"/>
      <c r="AN46" s="708"/>
      <c r="AO46" s="708"/>
      <c r="AP46" s="708"/>
      <c r="AQ46" s="708"/>
      <c r="AR46" s="708"/>
      <c r="AS46" s="708"/>
      <c r="AT46" s="708"/>
      <c r="AU46" s="708"/>
      <c r="AV46" s="708"/>
      <c r="AW46" s="708"/>
      <c r="AX46" s="708"/>
      <c r="AY46" s="708"/>
      <c r="AZ46" s="708"/>
      <c r="BA46" s="708"/>
      <c r="BB46" s="708"/>
      <c r="BC46" s="708"/>
      <c r="BD46" s="708"/>
      <c r="BE46" s="708"/>
      <c r="BF46" s="708"/>
      <c r="BG46" s="708"/>
      <c r="BH46" s="708"/>
      <c r="BI46" s="708"/>
      <c r="BJ46" s="708"/>
      <c r="BK46" s="708"/>
      <c r="BL46" s="708"/>
      <c r="BM46" s="708"/>
      <c r="BN46" s="708"/>
      <c r="BO46" s="708"/>
      <c r="BP46" s="708"/>
      <c r="BQ46" s="708"/>
      <c r="BR46" s="708"/>
      <c r="BS46" s="708"/>
      <c r="BT46" s="708"/>
      <c r="BU46" s="708"/>
      <c r="BV46" s="708"/>
      <c r="BW46" s="708"/>
      <c r="BX46" s="708"/>
      <c r="BY46" s="708"/>
      <c r="BZ46" s="708"/>
      <c r="CA46" s="708"/>
      <c r="CB46" s="708"/>
      <c r="CC46" s="708"/>
      <c r="CD46" s="708"/>
      <c r="CE46" s="708"/>
      <c r="CF46" s="708"/>
      <c r="CG46" s="708"/>
      <c r="CH46" s="708"/>
      <c r="CI46" s="708"/>
      <c r="CJ46" s="708"/>
      <c r="CK46" s="708"/>
      <c r="CL46" s="708"/>
      <c r="CM46" s="708"/>
      <c r="CN46" s="708"/>
      <c r="CO46" s="708"/>
      <c r="CP46" s="708"/>
      <c r="CQ46" s="708"/>
      <c r="CR46" s="708"/>
      <c r="CS46" s="708"/>
      <c r="CT46" s="708"/>
      <c r="CU46" s="708"/>
      <c r="CV46" s="708"/>
      <c r="CW46" s="708"/>
      <c r="CX46" s="708"/>
      <c r="CY46" s="708"/>
      <c r="CZ46" s="708"/>
      <c r="DA46" s="708"/>
      <c r="DB46" s="708"/>
      <c r="DC46" s="708"/>
      <c r="DD46" s="708"/>
      <c r="DE46" s="708"/>
      <c r="DF46" s="708"/>
      <c r="DG46" s="708"/>
      <c r="DH46" s="708"/>
      <c r="DI46" s="708"/>
      <c r="DJ46" s="708"/>
      <c r="DK46" s="708"/>
      <c r="DL46" s="708"/>
      <c r="DM46" s="708"/>
      <c r="DN46" s="708"/>
      <c r="DO46" s="708"/>
      <c r="DP46" s="708"/>
      <c r="DQ46" s="708"/>
      <c r="DR46" s="708"/>
      <c r="DS46" s="708"/>
      <c r="DT46" s="708"/>
      <c r="DU46" s="708"/>
      <c r="DV46" s="708"/>
      <c r="DW46" s="708"/>
      <c r="DX46" s="708"/>
      <c r="DY46" s="708"/>
      <c r="DZ46" s="708"/>
      <c r="EA46" s="708"/>
      <c r="EB46" s="708"/>
      <c r="EC46" s="708"/>
      <c r="ED46" s="708"/>
      <c r="EE46" s="708"/>
      <c r="EF46" s="708"/>
      <c r="EG46" s="708"/>
      <c r="EH46" s="708"/>
      <c r="EI46" s="708"/>
      <c r="EJ46" s="708"/>
      <c r="EK46" s="708"/>
      <c r="EL46" s="708"/>
      <c r="EM46" s="708"/>
      <c r="EN46" s="708"/>
      <c r="EO46" s="708"/>
      <c r="EP46" s="708"/>
      <c r="EQ46" s="708"/>
      <c r="ER46" s="708"/>
      <c r="ES46" s="708"/>
      <c r="ET46" s="708"/>
      <c r="EU46" s="708"/>
      <c r="EV46" s="708"/>
      <c r="EW46" s="708"/>
      <c r="EX46" s="708"/>
      <c r="EY46" s="708"/>
      <c r="EZ46" s="708"/>
      <c r="FA46" s="708"/>
      <c r="FB46" s="708"/>
      <c r="FC46" s="708"/>
      <c r="FD46" s="708"/>
      <c r="FE46" s="708"/>
      <c r="FF46" s="708"/>
      <c r="FG46" s="708"/>
      <c r="FH46" s="708"/>
      <c r="FI46" s="708"/>
      <c r="FJ46" s="708"/>
      <c r="FK46" s="708"/>
      <c r="FL46" s="708"/>
      <c r="FM46" s="708"/>
      <c r="FN46" s="708"/>
      <c r="FO46" s="708"/>
      <c r="FP46" s="708"/>
      <c r="FQ46" s="708"/>
      <c r="FR46" s="708"/>
      <c r="FS46" s="708"/>
      <c r="FT46" s="708"/>
      <c r="FU46" s="708"/>
      <c r="FV46" s="708"/>
      <c r="FW46" s="708"/>
      <c r="FX46" s="708"/>
      <c r="FY46" s="708"/>
      <c r="FZ46" s="708"/>
      <c r="GA46" s="708"/>
      <c r="GB46" s="708"/>
      <c r="GC46" s="708"/>
      <c r="GD46" s="708"/>
      <c r="GE46" s="708"/>
      <c r="GF46" s="708"/>
      <c r="GG46" s="708"/>
      <c r="GH46" s="708"/>
      <c r="GI46" s="708"/>
      <c r="GJ46" s="708"/>
      <c r="GK46" s="708"/>
      <c r="GL46" s="708"/>
      <c r="GM46" s="708"/>
      <c r="GN46" s="708"/>
      <c r="GO46" s="708"/>
      <c r="GP46" s="708"/>
      <c r="GQ46" s="708"/>
      <c r="GR46" s="708"/>
      <c r="GS46" s="708"/>
      <c r="GT46" s="708"/>
      <c r="GU46" s="708"/>
      <c r="GV46" s="708"/>
      <c r="GW46" s="708"/>
      <c r="GX46" s="708"/>
      <c r="GY46" s="708"/>
      <c r="GZ46" s="708"/>
      <c r="HA46" s="708"/>
      <c r="HB46" s="708"/>
      <c r="HC46" s="708"/>
      <c r="HD46" s="708"/>
      <c r="HE46" s="708"/>
      <c r="HF46" s="708"/>
      <c r="HG46" s="708"/>
      <c r="HH46" s="708"/>
      <c r="HI46" s="708"/>
      <c r="HJ46" s="708"/>
      <c r="HK46" s="708"/>
      <c r="HL46" s="708"/>
      <c r="HM46" s="708"/>
      <c r="HN46" s="708"/>
      <c r="HO46" s="708"/>
      <c r="HP46" s="708"/>
      <c r="HQ46" s="708"/>
      <c r="HR46" s="708"/>
      <c r="HS46" s="708"/>
      <c r="HT46" s="708"/>
      <c r="HU46" s="708"/>
      <c r="HV46" s="708"/>
      <c r="HW46" s="708"/>
      <c r="HX46" s="708"/>
      <c r="HY46" s="708"/>
      <c r="HZ46" s="708"/>
      <c r="IA46" s="708"/>
      <c r="IB46" s="708"/>
    </row>
    <row r="47" spans="1:236" ht="20.100000000000001" customHeight="1" x14ac:dyDescent="0.2">
      <c r="A47" s="759" t="s">
        <v>88</v>
      </c>
      <c r="B47" s="637">
        <v>7572426</v>
      </c>
      <c r="C47" s="761">
        <v>7331527</v>
      </c>
      <c r="D47" s="761">
        <v>240898.99999999997</v>
      </c>
      <c r="E47" s="637">
        <v>7778136.9999999991</v>
      </c>
      <c r="F47" s="761">
        <v>7545705.0000000009</v>
      </c>
      <c r="G47" s="761">
        <v>232431.99999999997</v>
      </c>
      <c r="H47" s="708"/>
      <c r="I47" s="708"/>
      <c r="J47" s="708"/>
      <c r="K47" s="708"/>
      <c r="L47" s="708"/>
      <c r="M47" s="708"/>
      <c r="N47" s="708"/>
      <c r="O47" s="708"/>
      <c r="P47" s="708"/>
      <c r="Q47" s="708"/>
      <c r="R47" s="708"/>
      <c r="S47" s="708"/>
      <c r="T47" s="708"/>
      <c r="U47" s="708"/>
      <c r="V47" s="708"/>
      <c r="W47" s="708"/>
      <c r="X47" s="708"/>
      <c r="Y47" s="708"/>
      <c r="Z47" s="708"/>
      <c r="AA47" s="708"/>
      <c r="AB47" s="708"/>
      <c r="AC47" s="708"/>
      <c r="AD47" s="708"/>
      <c r="AE47" s="708"/>
      <c r="AF47" s="708"/>
      <c r="AG47" s="708"/>
      <c r="AH47" s="708"/>
      <c r="AI47" s="708"/>
      <c r="AJ47" s="708"/>
      <c r="AK47" s="708"/>
      <c r="AL47" s="708"/>
      <c r="AM47" s="708"/>
      <c r="AN47" s="708"/>
      <c r="AO47" s="708"/>
      <c r="AP47" s="708"/>
      <c r="AQ47" s="708"/>
      <c r="AR47" s="708"/>
      <c r="AS47" s="708"/>
      <c r="AT47" s="708"/>
      <c r="AU47" s="708"/>
      <c r="AV47" s="708"/>
      <c r="AW47" s="708"/>
      <c r="AX47" s="708"/>
      <c r="AY47" s="708"/>
      <c r="AZ47" s="708"/>
      <c r="BA47" s="708"/>
      <c r="BB47" s="708"/>
      <c r="BC47" s="708"/>
      <c r="BD47" s="708"/>
      <c r="BE47" s="708"/>
      <c r="BF47" s="708"/>
      <c r="BG47" s="708"/>
      <c r="BH47" s="708"/>
      <c r="BI47" s="708"/>
      <c r="BJ47" s="708"/>
      <c r="BK47" s="708"/>
      <c r="BL47" s="708"/>
      <c r="BM47" s="708"/>
      <c r="BN47" s="708"/>
      <c r="BO47" s="708"/>
      <c r="BP47" s="708"/>
      <c r="BQ47" s="708"/>
      <c r="BR47" s="708"/>
      <c r="BS47" s="708"/>
      <c r="BT47" s="708"/>
      <c r="BU47" s="708"/>
      <c r="BV47" s="708"/>
      <c r="BW47" s="708"/>
      <c r="BX47" s="708"/>
      <c r="BY47" s="708"/>
      <c r="BZ47" s="708"/>
      <c r="CA47" s="708"/>
      <c r="CB47" s="708"/>
      <c r="CC47" s="708"/>
      <c r="CD47" s="708"/>
      <c r="CE47" s="708"/>
      <c r="CF47" s="708"/>
      <c r="CG47" s="708"/>
      <c r="CH47" s="708"/>
      <c r="CI47" s="708"/>
      <c r="CJ47" s="708"/>
      <c r="CK47" s="708"/>
      <c r="CL47" s="708"/>
      <c r="CM47" s="708"/>
      <c r="CN47" s="708"/>
      <c r="CO47" s="708"/>
      <c r="CP47" s="708"/>
      <c r="CQ47" s="708"/>
      <c r="CR47" s="708"/>
      <c r="CS47" s="708"/>
      <c r="CT47" s="708"/>
      <c r="CU47" s="708"/>
      <c r="CV47" s="708"/>
      <c r="CW47" s="708"/>
      <c r="CX47" s="708"/>
      <c r="CY47" s="708"/>
      <c r="CZ47" s="708"/>
      <c r="DA47" s="708"/>
      <c r="DB47" s="708"/>
      <c r="DC47" s="708"/>
      <c r="DD47" s="708"/>
      <c r="DE47" s="708"/>
      <c r="DF47" s="708"/>
      <c r="DG47" s="708"/>
      <c r="DH47" s="708"/>
      <c r="DI47" s="708"/>
      <c r="DJ47" s="708"/>
      <c r="DK47" s="708"/>
      <c r="DL47" s="708"/>
      <c r="DM47" s="708"/>
      <c r="DN47" s="708"/>
      <c r="DO47" s="708"/>
      <c r="DP47" s="708"/>
      <c r="DQ47" s="708"/>
      <c r="DR47" s="708"/>
      <c r="DS47" s="708"/>
      <c r="DT47" s="708"/>
      <c r="DU47" s="708"/>
      <c r="DV47" s="708"/>
      <c r="DW47" s="708"/>
      <c r="DX47" s="708"/>
      <c r="DY47" s="708"/>
      <c r="DZ47" s="708"/>
      <c r="EA47" s="708"/>
      <c r="EB47" s="708"/>
      <c r="EC47" s="708"/>
      <c r="ED47" s="708"/>
      <c r="EE47" s="708"/>
      <c r="EF47" s="708"/>
      <c r="EG47" s="708"/>
      <c r="EH47" s="708"/>
      <c r="EI47" s="708"/>
      <c r="EJ47" s="708"/>
      <c r="EK47" s="708"/>
      <c r="EL47" s="708"/>
      <c r="EM47" s="708"/>
      <c r="EN47" s="708"/>
      <c r="EO47" s="708"/>
      <c r="EP47" s="708"/>
      <c r="EQ47" s="708"/>
      <c r="ER47" s="708"/>
      <c r="ES47" s="708"/>
      <c r="ET47" s="708"/>
      <c r="EU47" s="708"/>
      <c r="EV47" s="708"/>
      <c r="EW47" s="708"/>
      <c r="EX47" s="708"/>
      <c r="EY47" s="708"/>
      <c r="EZ47" s="708"/>
      <c r="FA47" s="708"/>
      <c r="FB47" s="708"/>
      <c r="FC47" s="708"/>
      <c r="FD47" s="708"/>
      <c r="FE47" s="708"/>
      <c r="FF47" s="708"/>
      <c r="FG47" s="708"/>
      <c r="FH47" s="708"/>
      <c r="FI47" s="708"/>
      <c r="FJ47" s="708"/>
      <c r="FK47" s="708"/>
      <c r="FL47" s="708"/>
      <c r="FM47" s="708"/>
      <c r="FN47" s="708"/>
      <c r="FO47" s="708"/>
      <c r="FP47" s="708"/>
      <c r="FQ47" s="708"/>
      <c r="FR47" s="708"/>
      <c r="FS47" s="708"/>
      <c r="FT47" s="708"/>
      <c r="FU47" s="708"/>
      <c r="FV47" s="708"/>
      <c r="FW47" s="708"/>
      <c r="FX47" s="708"/>
      <c r="FY47" s="708"/>
      <c r="FZ47" s="708"/>
      <c r="GA47" s="708"/>
      <c r="GB47" s="708"/>
      <c r="GC47" s="708"/>
      <c r="GD47" s="708"/>
      <c r="GE47" s="708"/>
      <c r="GF47" s="708"/>
      <c r="GG47" s="708"/>
      <c r="GH47" s="708"/>
      <c r="GI47" s="708"/>
      <c r="GJ47" s="708"/>
      <c r="GK47" s="708"/>
      <c r="GL47" s="708"/>
      <c r="GM47" s="708"/>
      <c r="GN47" s="708"/>
      <c r="GO47" s="708"/>
      <c r="GP47" s="708"/>
      <c r="GQ47" s="708"/>
      <c r="GR47" s="708"/>
      <c r="GS47" s="708"/>
      <c r="GT47" s="708"/>
      <c r="GU47" s="708"/>
      <c r="GV47" s="708"/>
      <c r="GW47" s="708"/>
      <c r="GX47" s="708"/>
      <c r="GY47" s="708"/>
      <c r="GZ47" s="708"/>
      <c r="HA47" s="708"/>
      <c r="HB47" s="708"/>
      <c r="HC47" s="708"/>
      <c r="HD47" s="708"/>
      <c r="HE47" s="708"/>
      <c r="HF47" s="708"/>
      <c r="HG47" s="708"/>
      <c r="HH47" s="708"/>
      <c r="HI47" s="708"/>
      <c r="HJ47" s="708"/>
      <c r="HK47" s="708"/>
      <c r="HL47" s="708"/>
      <c r="HM47" s="708"/>
      <c r="HN47" s="708"/>
      <c r="HO47" s="708"/>
      <c r="HP47" s="708"/>
      <c r="HQ47" s="708"/>
      <c r="HR47" s="708"/>
      <c r="HS47" s="708"/>
      <c r="HT47" s="708"/>
      <c r="HU47" s="708"/>
      <c r="HV47" s="708"/>
      <c r="HW47" s="708"/>
      <c r="HX47" s="708"/>
      <c r="HY47" s="708"/>
      <c r="HZ47" s="708"/>
      <c r="IA47" s="708"/>
      <c r="IB47" s="708"/>
    </row>
    <row r="48" spans="1:236" ht="20.100000000000001" customHeight="1" x14ac:dyDescent="0.2">
      <c r="A48" s="759" t="s">
        <v>89</v>
      </c>
      <c r="B48" s="637">
        <v>7642892</v>
      </c>
      <c r="C48" s="761">
        <v>7428395.0000000009</v>
      </c>
      <c r="D48" s="761">
        <v>214497</v>
      </c>
      <c r="E48" s="637">
        <v>7612489.0000000019</v>
      </c>
      <c r="F48" s="761">
        <v>7416883</v>
      </c>
      <c r="G48" s="761">
        <v>195606</v>
      </c>
      <c r="H48" s="708"/>
      <c r="I48" s="708"/>
      <c r="J48" s="708"/>
      <c r="K48" s="708"/>
      <c r="L48" s="708"/>
      <c r="M48" s="708"/>
      <c r="N48" s="708"/>
      <c r="O48" s="708"/>
      <c r="P48" s="708"/>
      <c r="Q48" s="708"/>
      <c r="R48" s="708"/>
      <c r="S48" s="708"/>
      <c r="T48" s="708"/>
      <c r="U48" s="708"/>
      <c r="V48" s="708"/>
      <c r="W48" s="708"/>
      <c r="X48" s="708"/>
      <c r="Y48" s="708"/>
      <c r="Z48" s="708"/>
      <c r="AA48" s="708"/>
      <c r="AB48" s="708"/>
      <c r="AC48" s="708"/>
      <c r="AD48" s="708"/>
      <c r="AE48" s="708"/>
      <c r="AF48" s="708"/>
      <c r="AG48" s="708"/>
      <c r="AH48" s="708"/>
      <c r="AI48" s="708"/>
      <c r="AJ48" s="708"/>
      <c r="AK48" s="708"/>
      <c r="AL48" s="708"/>
      <c r="AM48" s="708"/>
      <c r="AN48" s="708"/>
      <c r="AO48" s="708"/>
      <c r="AP48" s="708"/>
      <c r="AQ48" s="708"/>
      <c r="AR48" s="708"/>
      <c r="AS48" s="708"/>
      <c r="AT48" s="708"/>
      <c r="AU48" s="708"/>
      <c r="AV48" s="708"/>
      <c r="AW48" s="708"/>
      <c r="AX48" s="708"/>
      <c r="AY48" s="708"/>
      <c r="AZ48" s="708"/>
      <c r="BA48" s="708"/>
      <c r="BB48" s="708"/>
      <c r="BC48" s="708"/>
      <c r="BD48" s="708"/>
      <c r="BE48" s="708"/>
      <c r="BF48" s="708"/>
      <c r="BG48" s="708"/>
      <c r="BH48" s="708"/>
      <c r="BI48" s="708"/>
      <c r="BJ48" s="708"/>
      <c r="BK48" s="708"/>
      <c r="BL48" s="708"/>
      <c r="BM48" s="708"/>
      <c r="BN48" s="708"/>
      <c r="BO48" s="708"/>
      <c r="BP48" s="708"/>
      <c r="BQ48" s="708"/>
      <c r="BR48" s="708"/>
      <c r="BS48" s="708"/>
      <c r="BT48" s="708"/>
      <c r="BU48" s="708"/>
      <c r="BV48" s="708"/>
      <c r="BW48" s="708"/>
      <c r="BX48" s="708"/>
      <c r="BY48" s="708"/>
      <c r="BZ48" s="708"/>
      <c r="CA48" s="708"/>
      <c r="CB48" s="708"/>
      <c r="CC48" s="708"/>
      <c r="CD48" s="708"/>
      <c r="CE48" s="708"/>
      <c r="CF48" s="708"/>
      <c r="CG48" s="708"/>
      <c r="CH48" s="708"/>
      <c r="CI48" s="708"/>
      <c r="CJ48" s="708"/>
      <c r="CK48" s="708"/>
      <c r="CL48" s="708"/>
      <c r="CM48" s="708"/>
      <c r="CN48" s="708"/>
      <c r="CO48" s="708"/>
      <c r="CP48" s="708"/>
      <c r="CQ48" s="708"/>
      <c r="CR48" s="708"/>
      <c r="CS48" s="708"/>
      <c r="CT48" s="708"/>
      <c r="CU48" s="708"/>
      <c r="CV48" s="708"/>
      <c r="CW48" s="708"/>
      <c r="CX48" s="708"/>
      <c r="CY48" s="708"/>
      <c r="CZ48" s="708"/>
      <c r="DA48" s="708"/>
      <c r="DB48" s="708"/>
      <c r="DC48" s="708"/>
      <c r="DD48" s="708"/>
      <c r="DE48" s="708"/>
      <c r="DF48" s="708"/>
      <c r="DG48" s="708"/>
      <c r="DH48" s="708"/>
      <c r="DI48" s="708"/>
      <c r="DJ48" s="708"/>
      <c r="DK48" s="708"/>
      <c r="DL48" s="708"/>
      <c r="DM48" s="708"/>
      <c r="DN48" s="708"/>
      <c r="DO48" s="708"/>
      <c r="DP48" s="708"/>
      <c r="DQ48" s="708"/>
      <c r="DR48" s="708"/>
      <c r="DS48" s="708"/>
      <c r="DT48" s="708"/>
      <c r="DU48" s="708"/>
      <c r="DV48" s="708"/>
      <c r="DW48" s="708"/>
      <c r="DX48" s="708"/>
      <c r="DY48" s="708"/>
      <c r="DZ48" s="708"/>
      <c r="EA48" s="708"/>
      <c r="EB48" s="708"/>
      <c r="EC48" s="708"/>
      <c r="ED48" s="708"/>
      <c r="EE48" s="708"/>
      <c r="EF48" s="708"/>
      <c r="EG48" s="708"/>
      <c r="EH48" s="708"/>
      <c r="EI48" s="708"/>
      <c r="EJ48" s="708"/>
      <c r="EK48" s="708"/>
      <c r="EL48" s="708"/>
      <c r="EM48" s="708"/>
      <c r="EN48" s="708"/>
      <c r="EO48" s="708"/>
      <c r="EP48" s="708"/>
      <c r="EQ48" s="708"/>
      <c r="ER48" s="708"/>
      <c r="ES48" s="708"/>
      <c r="ET48" s="708"/>
      <c r="EU48" s="708"/>
      <c r="EV48" s="708"/>
      <c r="EW48" s="708"/>
      <c r="EX48" s="708"/>
      <c r="EY48" s="708"/>
      <c r="EZ48" s="708"/>
      <c r="FA48" s="708"/>
      <c r="FB48" s="708"/>
      <c r="FC48" s="708"/>
      <c r="FD48" s="708"/>
      <c r="FE48" s="708"/>
      <c r="FF48" s="708"/>
      <c r="FG48" s="708"/>
      <c r="FH48" s="708"/>
      <c r="FI48" s="708"/>
      <c r="FJ48" s="708"/>
      <c r="FK48" s="708"/>
      <c r="FL48" s="708"/>
      <c r="FM48" s="708"/>
      <c r="FN48" s="708"/>
      <c r="FO48" s="708"/>
      <c r="FP48" s="708"/>
      <c r="FQ48" s="708"/>
      <c r="FR48" s="708"/>
      <c r="FS48" s="708"/>
      <c r="FT48" s="708"/>
      <c r="FU48" s="708"/>
      <c r="FV48" s="708"/>
      <c r="FW48" s="708"/>
      <c r="FX48" s="708"/>
      <c r="FY48" s="708"/>
      <c r="FZ48" s="708"/>
      <c r="GA48" s="708"/>
      <c r="GB48" s="708"/>
      <c r="GC48" s="708"/>
      <c r="GD48" s="708"/>
      <c r="GE48" s="708"/>
      <c r="GF48" s="708"/>
      <c r="GG48" s="708"/>
      <c r="GH48" s="708"/>
      <c r="GI48" s="708"/>
      <c r="GJ48" s="708"/>
      <c r="GK48" s="708"/>
      <c r="GL48" s="708"/>
      <c r="GM48" s="708"/>
      <c r="GN48" s="708"/>
      <c r="GO48" s="708"/>
      <c r="GP48" s="708"/>
      <c r="GQ48" s="708"/>
      <c r="GR48" s="708"/>
      <c r="GS48" s="708"/>
      <c r="GT48" s="708"/>
      <c r="GU48" s="708"/>
      <c r="GV48" s="708"/>
      <c r="GW48" s="708"/>
      <c r="GX48" s="708"/>
      <c r="GY48" s="708"/>
      <c r="GZ48" s="708"/>
      <c r="HA48" s="708"/>
      <c r="HB48" s="708"/>
      <c r="HC48" s="708"/>
      <c r="HD48" s="708"/>
      <c r="HE48" s="708"/>
      <c r="HF48" s="708"/>
      <c r="HG48" s="708"/>
      <c r="HH48" s="708"/>
      <c r="HI48" s="708"/>
      <c r="HJ48" s="708"/>
      <c r="HK48" s="708"/>
      <c r="HL48" s="708"/>
      <c r="HM48" s="708"/>
      <c r="HN48" s="708"/>
      <c r="HO48" s="708"/>
      <c r="HP48" s="708"/>
      <c r="HQ48" s="708"/>
      <c r="HR48" s="708"/>
      <c r="HS48" s="708"/>
      <c r="HT48" s="708"/>
      <c r="HU48" s="708"/>
      <c r="HV48" s="708"/>
      <c r="HW48" s="708"/>
      <c r="HX48" s="708"/>
      <c r="HY48" s="708"/>
      <c r="HZ48" s="708"/>
      <c r="IA48" s="708"/>
      <c r="IB48" s="708"/>
    </row>
    <row r="49" spans="1:236" ht="20.100000000000001" customHeight="1" x14ac:dyDescent="0.2">
      <c r="A49" s="759" t="s">
        <v>90</v>
      </c>
      <c r="B49" s="637">
        <v>7147603.0000000009</v>
      </c>
      <c r="C49" s="761">
        <v>6623474</v>
      </c>
      <c r="D49" s="761">
        <v>524129.00000000017</v>
      </c>
      <c r="E49" s="637">
        <v>7333083.9999999991</v>
      </c>
      <c r="F49" s="761">
        <v>7120230.9999999981</v>
      </c>
      <c r="G49" s="761">
        <v>212853</v>
      </c>
      <c r="H49" s="708"/>
      <c r="I49" s="708"/>
      <c r="J49" s="708"/>
      <c r="K49" s="708"/>
      <c r="L49" s="708"/>
      <c r="M49" s="708"/>
      <c r="N49" s="708"/>
      <c r="O49" s="708"/>
      <c r="P49" s="708"/>
      <c r="Q49" s="708"/>
      <c r="R49" s="708"/>
      <c r="S49" s="708"/>
      <c r="T49" s="708"/>
      <c r="U49" s="708"/>
      <c r="V49" s="708"/>
      <c r="W49" s="708"/>
      <c r="X49" s="708"/>
      <c r="Y49" s="708"/>
      <c r="Z49" s="708"/>
      <c r="AA49" s="708"/>
      <c r="AB49" s="708"/>
      <c r="AC49" s="708"/>
      <c r="AD49" s="708"/>
      <c r="AE49" s="708"/>
      <c r="AF49" s="708"/>
      <c r="AG49" s="708"/>
      <c r="AH49" s="708"/>
      <c r="AI49" s="708"/>
      <c r="AJ49" s="708"/>
      <c r="AK49" s="708"/>
      <c r="AL49" s="708"/>
      <c r="AM49" s="708"/>
      <c r="AN49" s="708"/>
      <c r="AO49" s="708"/>
      <c r="AP49" s="708"/>
      <c r="AQ49" s="708"/>
      <c r="AR49" s="708"/>
      <c r="AS49" s="708"/>
      <c r="AT49" s="708"/>
      <c r="AU49" s="708"/>
      <c r="AV49" s="708"/>
      <c r="AW49" s="708"/>
      <c r="AX49" s="708"/>
      <c r="AY49" s="708"/>
      <c r="AZ49" s="708"/>
      <c r="BA49" s="708"/>
      <c r="BB49" s="708"/>
      <c r="BC49" s="708"/>
      <c r="BD49" s="708"/>
      <c r="BE49" s="708"/>
      <c r="BF49" s="708"/>
      <c r="BG49" s="708"/>
      <c r="BH49" s="708"/>
      <c r="BI49" s="708"/>
      <c r="BJ49" s="708"/>
      <c r="BK49" s="708"/>
      <c r="BL49" s="708"/>
      <c r="BM49" s="708"/>
      <c r="BN49" s="708"/>
      <c r="BO49" s="708"/>
      <c r="BP49" s="708"/>
      <c r="BQ49" s="708"/>
      <c r="BR49" s="708"/>
      <c r="BS49" s="708"/>
      <c r="BT49" s="708"/>
      <c r="BU49" s="708"/>
      <c r="BV49" s="708"/>
      <c r="BW49" s="708"/>
      <c r="BX49" s="708"/>
      <c r="BY49" s="708"/>
      <c r="BZ49" s="708"/>
      <c r="CA49" s="708"/>
      <c r="CB49" s="708"/>
      <c r="CC49" s="708"/>
      <c r="CD49" s="708"/>
      <c r="CE49" s="708"/>
      <c r="CF49" s="708"/>
      <c r="CG49" s="708"/>
      <c r="CH49" s="708"/>
      <c r="CI49" s="708"/>
      <c r="CJ49" s="708"/>
      <c r="CK49" s="708"/>
      <c r="CL49" s="708"/>
      <c r="CM49" s="708"/>
      <c r="CN49" s="708"/>
      <c r="CO49" s="708"/>
      <c r="CP49" s="708"/>
      <c r="CQ49" s="708"/>
      <c r="CR49" s="708"/>
      <c r="CS49" s="708"/>
      <c r="CT49" s="708"/>
      <c r="CU49" s="708"/>
      <c r="CV49" s="708"/>
      <c r="CW49" s="708"/>
      <c r="CX49" s="708"/>
      <c r="CY49" s="708"/>
      <c r="CZ49" s="708"/>
      <c r="DA49" s="708"/>
      <c r="DB49" s="708"/>
      <c r="DC49" s="708"/>
      <c r="DD49" s="708"/>
      <c r="DE49" s="708"/>
      <c r="DF49" s="708"/>
      <c r="DG49" s="708"/>
      <c r="DH49" s="708"/>
      <c r="DI49" s="708"/>
      <c r="DJ49" s="708"/>
      <c r="DK49" s="708"/>
      <c r="DL49" s="708"/>
      <c r="DM49" s="708"/>
      <c r="DN49" s="708"/>
      <c r="DO49" s="708"/>
      <c r="DP49" s="708"/>
      <c r="DQ49" s="708"/>
      <c r="DR49" s="708"/>
      <c r="DS49" s="708"/>
      <c r="DT49" s="708"/>
      <c r="DU49" s="708"/>
      <c r="DV49" s="708"/>
      <c r="DW49" s="708"/>
      <c r="DX49" s="708"/>
      <c r="DY49" s="708"/>
      <c r="DZ49" s="708"/>
      <c r="EA49" s="708"/>
      <c r="EB49" s="708"/>
      <c r="EC49" s="708"/>
      <c r="ED49" s="708"/>
      <c r="EE49" s="708"/>
      <c r="EF49" s="708"/>
      <c r="EG49" s="708"/>
      <c r="EH49" s="708"/>
      <c r="EI49" s="708"/>
      <c r="EJ49" s="708"/>
      <c r="EK49" s="708"/>
      <c r="EL49" s="708"/>
      <c r="EM49" s="708"/>
      <c r="EN49" s="708"/>
      <c r="EO49" s="708"/>
      <c r="EP49" s="708"/>
      <c r="EQ49" s="708"/>
      <c r="ER49" s="708"/>
      <c r="ES49" s="708"/>
      <c r="ET49" s="708"/>
      <c r="EU49" s="708"/>
      <c r="EV49" s="708"/>
      <c r="EW49" s="708"/>
      <c r="EX49" s="708"/>
      <c r="EY49" s="708"/>
      <c r="EZ49" s="708"/>
      <c r="FA49" s="708"/>
      <c r="FB49" s="708"/>
      <c r="FC49" s="708"/>
      <c r="FD49" s="708"/>
      <c r="FE49" s="708"/>
      <c r="FF49" s="708"/>
      <c r="FG49" s="708"/>
      <c r="FH49" s="708"/>
      <c r="FI49" s="708"/>
      <c r="FJ49" s="708"/>
      <c r="FK49" s="708"/>
      <c r="FL49" s="708"/>
      <c r="FM49" s="708"/>
      <c r="FN49" s="708"/>
      <c r="FO49" s="708"/>
      <c r="FP49" s="708"/>
      <c r="FQ49" s="708"/>
      <c r="FR49" s="708"/>
      <c r="FS49" s="708"/>
      <c r="FT49" s="708"/>
      <c r="FU49" s="708"/>
      <c r="FV49" s="708"/>
      <c r="FW49" s="708"/>
      <c r="FX49" s="708"/>
      <c r="FY49" s="708"/>
      <c r="FZ49" s="708"/>
      <c r="GA49" s="708"/>
      <c r="GB49" s="708"/>
      <c r="GC49" s="708"/>
      <c r="GD49" s="708"/>
      <c r="GE49" s="708"/>
      <c r="GF49" s="708"/>
      <c r="GG49" s="708"/>
      <c r="GH49" s="708"/>
      <c r="GI49" s="708"/>
      <c r="GJ49" s="708"/>
      <c r="GK49" s="708"/>
      <c r="GL49" s="708"/>
      <c r="GM49" s="708"/>
      <c r="GN49" s="708"/>
      <c r="GO49" s="708"/>
      <c r="GP49" s="708"/>
      <c r="GQ49" s="708"/>
      <c r="GR49" s="708"/>
      <c r="GS49" s="708"/>
      <c r="GT49" s="708"/>
      <c r="GU49" s="708"/>
      <c r="GV49" s="708"/>
      <c r="GW49" s="708"/>
      <c r="GX49" s="708"/>
      <c r="GY49" s="708"/>
      <c r="GZ49" s="708"/>
      <c r="HA49" s="708"/>
      <c r="HB49" s="708"/>
      <c r="HC49" s="708"/>
      <c r="HD49" s="708"/>
      <c r="HE49" s="708"/>
      <c r="HF49" s="708"/>
      <c r="HG49" s="708"/>
      <c r="HH49" s="708"/>
      <c r="HI49" s="708"/>
      <c r="HJ49" s="708"/>
      <c r="HK49" s="708"/>
      <c r="HL49" s="708"/>
      <c r="HM49" s="708"/>
      <c r="HN49" s="708"/>
      <c r="HO49" s="708"/>
      <c r="HP49" s="708"/>
      <c r="HQ49" s="708"/>
      <c r="HR49" s="708"/>
      <c r="HS49" s="708"/>
      <c r="HT49" s="708"/>
      <c r="HU49" s="708"/>
      <c r="HV49" s="708"/>
      <c r="HW49" s="708"/>
      <c r="HX49" s="708"/>
      <c r="HY49" s="708"/>
      <c r="HZ49" s="708"/>
      <c r="IA49" s="708"/>
      <c r="IB49" s="708"/>
    </row>
    <row r="50" spans="1:236" ht="20.100000000000001" customHeight="1" x14ac:dyDescent="0.2">
      <c r="A50" s="759" t="s">
        <v>93</v>
      </c>
      <c r="B50" s="637">
        <v>8204151.0000000009</v>
      </c>
      <c r="C50" s="761">
        <v>7919864</v>
      </c>
      <c r="D50" s="761">
        <v>284286.99999999994</v>
      </c>
      <c r="E50" s="637">
        <v>8793698.0000000037</v>
      </c>
      <c r="F50" s="761">
        <v>8381337.0000000028</v>
      </c>
      <c r="G50" s="761">
        <v>412361</v>
      </c>
      <c r="H50" s="708"/>
      <c r="I50" s="708"/>
      <c r="J50" s="708"/>
      <c r="K50" s="708"/>
      <c r="L50" s="708"/>
      <c r="M50" s="708"/>
      <c r="N50" s="708"/>
      <c r="O50" s="708"/>
      <c r="P50" s="708"/>
      <c r="Q50" s="708"/>
      <c r="R50" s="708"/>
      <c r="S50" s="708"/>
      <c r="T50" s="708"/>
      <c r="U50" s="708"/>
      <c r="V50" s="708"/>
      <c r="W50" s="708"/>
      <c r="X50" s="708"/>
      <c r="Y50" s="708"/>
      <c r="Z50" s="708"/>
      <c r="AA50" s="708"/>
      <c r="AB50" s="708"/>
      <c r="AC50" s="708"/>
      <c r="AD50" s="708"/>
      <c r="AE50" s="708"/>
      <c r="AF50" s="708"/>
      <c r="AG50" s="708"/>
      <c r="AH50" s="708"/>
      <c r="AI50" s="708"/>
      <c r="AJ50" s="708"/>
      <c r="AK50" s="708"/>
      <c r="AL50" s="708"/>
      <c r="AM50" s="708"/>
      <c r="AN50" s="708"/>
      <c r="AO50" s="708"/>
      <c r="AP50" s="708"/>
      <c r="AQ50" s="708"/>
      <c r="AR50" s="708"/>
      <c r="AS50" s="708"/>
      <c r="AT50" s="708"/>
      <c r="AU50" s="708"/>
      <c r="AV50" s="708"/>
      <c r="AW50" s="708"/>
      <c r="AX50" s="708"/>
      <c r="AY50" s="708"/>
      <c r="AZ50" s="708"/>
      <c r="BA50" s="708"/>
      <c r="BB50" s="708"/>
      <c r="BC50" s="708"/>
      <c r="BD50" s="708"/>
      <c r="BE50" s="708"/>
      <c r="BF50" s="708"/>
      <c r="BG50" s="708"/>
      <c r="BH50" s="708"/>
      <c r="BI50" s="708"/>
      <c r="BJ50" s="708"/>
      <c r="BK50" s="708"/>
      <c r="BL50" s="708"/>
      <c r="BM50" s="708"/>
      <c r="BN50" s="708"/>
      <c r="BO50" s="708"/>
      <c r="BP50" s="708"/>
      <c r="BQ50" s="708"/>
      <c r="BR50" s="708"/>
      <c r="BS50" s="708"/>
      <c r="BT50" s="708"/>
      <c r="BU50" s="708"/>
      <c r="BV50" s="708"/>
      <c r="BW50" s="708"/>
      <c r="BX50" s="708"/>
      <c r="BY50" s="708"/>
      <c r="BZ50" s="708"/>
      <c r="CA50" s="708"/>
      <c r="CB50" s="708"/>
      <c r="CC50" s="708"/>
      <c r="CD50" s="708"/>
      <c r="CE50" s="708"/>
      <c r="CF50" s="708"/>
      <c r="CG50" s="708"/>
      <c r="CH50" s="708"/>
      <c r="CI50" s="708"/>
      <c r="CJ50" s="708"/>
      <c r="CK50" s="708"/>
      <c r="CL50" s="708"/>
      <c r="CM50" s="708"/>
      <c r="CN50" s="708"/>
      <c r="CO50" s="708"/>
      <c r="CP50" s="708"/>
      <c r="CQ50" s="708"/>
      <c r="CR50" s="708"/>
      <c r="CS50" s="708"/>
      <c r="CT50" s="708"/>
      <c r="CU50" s="708"/>
      <c r="CV50" s="708"/>
      <c r="CW50" s="708"/>
      <c r="CX50" s="708"/>
      <c r="CY50" s="708"/>
      <c r="CZ50" s="708"/>
      <c r="DA50" s="708"/>
      <c r="DB50" s="708"/>
      <c r="DC50" s="708"/>
      <c r="DD50" s="708"/>
      <c r="DE50" s="708"/>
      <c r="DF50" s="708"/>
      <c r="DG50" s="708"/>
      <c r="DH50" s="708"/>
      <c r="DI50" s="708"/>
      <c r="DJ50" s="708"/>
      <c r="DK50" s="708"/>
      <c r="DL50" s="708"/>
      <c r="DM50" s="708"/>
      <c r="DN50" s="708"/>
      <c r="DO50" s="708"/>
      <c r="DP50" s="708"/>
      <c r="DQ50" s="708"/>
      <c r="DR50" s="708"/>
      <c r="DS50" s="708"/>
      <c r="DT50" s="708"/>
      <c r="DU50" s="708"/>
      <c r="DV50" s="708"/>
      <c r="DW50" s="708"/>
      <c r="DX50" s="708"/>
      <c r="DY50" s="708"/>
      <c r="DZ50" s="708"/>
      <c r="EA50" s="708"/>
      <c r="EB50" s="708"/>
      <c r="EC50" s="708"/>
      <c r="ED50" s="708"/>
      <c r="EE50" s="708"/>
      <c r="EF50" s="708"/>
      <c r="EG50" s="708"/>
      <c r="EH50" s="708"/>
      <c r="EI50" s="708"/>
      <c r="EJ50" s="708"/>
      <c r="EK50" s="708"/>
      <c r="EL50" s="708"/>
      <c r="EM50" s="708"/>
      <c r="EN50" s="708"/>
      <c r="EO50" s="708"/>
      <c r="EP50" s="708"/>
      <c r="EQ50" s="708"/>
      <c r="ER50" s="708"/>
      <c r="ES50" s="708"/>
      <c r="ET50" s="708"/>
      <c r="EU50" s="708"/>
      <c r="EV50" s="708"/>
      <c r="EW50" s="708"/>
      <c r="EX50" s="708"/>
      <c r="EY50" s="708"/>
      <c r="EZ50" s="708"/>
      <c r="FA50" s="708"/>
      <c r="FB50" s="708"/>
      <c r="FC50" s="708"/>
      <c r="FD50" s="708"/>
      <c r="FE50" s="708"/>
      <c r="FF50" s="708"/>
      <c r="FG50" s="708"/>
      <c r="FH50" s="708"/>
      <c r="FI50" s="708"/>
      <c r="FJ50" s="708"/>
      <c r="FK50" s="708"/>
      <c r="FL50" s="708"/>
      <c r="FM50" s="708"/>
      <c r="FN50" s="708"/>
      <c r="FO50" s="708"/>
      <c r="FP50" s="708"/>
      <c r="FQ50" s="708"/>
      <c r="FR50" s="708"/>
      <c r="FS50" s="708"/>
      <c r="FT50" s="708"/>
      <c r="FU50" s="708"/>
      <c r="FV50" s="708"/>
      <c r="FW50" s="708"/>
      <c r="FX50" s="708"/>
      <c r="FY50" s="708"/>
      <c r="FZ50" s="708"/>
      <c r="GA50" s="708"/>
      <c r="GB50" s="708"/>
      <c r="GC50" s="708"/>
      <c r="GD50" s="708"/>
      <c r="GE50" s="708"/>
      <c r="GF50" s="708"/>
      <c r="GG50" s="708"/>
      <c r="GH50" s="708"/>
      <c r="GI50" s="708"/>
      <c r="GJ50" s="708"/>
      <c r="GK50" s="708"/>
      <c r="GL50" s="708"/>
      <c r="GM50" s="708"/>
      <c r="GN50" s="708"/>
      <c r="GO50" s="708"/>
      <c r="GP50" s="708"/>
      <c r="GQ50" s="708"/>
      <c r="GR50" s="708"/>
      <c r="GS50" s="708"/>
      <c r="GT50" s="708"/>
      <c r="GU50" s="708"/>
      <c r="GV50" s="708"/>
      <c r="GW50" s="708"/>
      <c r="GX50" s="708"/>
      <c r="GY50" s="708"/>
      <c r="GZ50" s="708"/>
      <c r="HA50" s="708"/>
      <c r="HB50" s="708"/>
      <c r="HC50" s="708"/>
      <c r="HD50" s="708"/>
      <c r="HE50" s="708"/>
      <c r="HF50" s="708"/>
      <c r="HG50" s="708"/>
      <c r="HH50" s="708"/>
      <c r="HI50" s="708"/>
      <c r="HJ50" s="708"/>
      <c r="HK50" s="708"/>
      <c r="HL50" s="708"/>
      <c r="HM50" s="708"/>
      <c r="HN50" s="708"/>
      <c r="HO50" s="708"/>
      <c r="HP50" s="708"/>
      <c r="HQ50" s="708"/>
      <c r="HR50" s="708"/>
      <c r="HS50" s="708"/>
      <c r="HT50" s="708"/>
      <c r="HU50" s="708"/>
      <c r="HV50" s="708"/>
      <c r="HW50" s="708"/>
      <c r="HX50" s="708"/>
      <c r="HY50" s="708"/>
      <c r="HZ50" s="708"/>
      <c r="IA50" s="708"/>
      <c r="IB50" s="708"/>
    </row>
    <row r="51" spans="1:236" ht="20.100000000000001" customHeight="1" x14ac:dyDescent="0.2">
      <c r="A51" s="759" t="s">
        <v>94</v>
      </c>
      <c r="B51" s="637">
        <v>7958670.9999999981</v>
      </c>
      <c r="C51" s="761">
        <v>7751857.0000000009</v>
      </c>
      <c r="D51" s="761">
        <v>206814.00000000003</v>
      </c>
      <c r="E51" s="637">
        <v>7733983</v>
      </c>
      <c r="F51" s="761">
        <v>7540733.0000000009</v>
      </c>
      <c r="G51" s="761">
        <v>193250</v>
      </c>
      <c r="H51" s="708"/>
      <c r="I51" s="708"/>
      <c r="J51" s="708"/>
      <c r="K51" s="708"/>
      <c r="L51" s="708"/>
      <c r="M51" s="708"/>
      <c r="N51" s="708"/>
      <c r="O51" s="708"/>
      <c r="P51" s="708"/>
      <c r="Q51" s="708"/>
      <c r="R51" s="708"/>
      <c r="S51" s="708"/>
      <c r="T51" s="708"/>
      <c r="U51" s="708"/>
      <c r="V51" s="708"/>
      <c r="W51" s="708"/>
      <c r="X51" s="708"/>
      <c r="Y51" s="708"/>
      <c r="Z51" s="708"/>
      <c r="AA51" s="708"/>
      <c r="AB51" s="708"/>
      <c r="AC51" s="708"/>
      <c r="AD51" s="708"/>
      <c r="AE51" s="708"/>
      <c r="AF51" s="708"/>
      <c r="AG51" s="708"/>
      <c r="AH51" s="708"/>
      <c r="AI51" s="708"/>
      <c r="AJ51" s="708"/>
      <c r="AK51" s="708"/>
      <c r="AL51" s="708"/>
      <c r="AM51" s="708"/>
      <c r="AN51" s="708"/>
      <c r="AO51" s="708"/>
      <c r="AP51" s="708"/>
      <c r="AQ51" s="708"/>
      <c r="AR51" s="708"/>
      <c r="AS51" s="708"/>
      <c r="AT51" s="708"/>
      <c r="AU51" s="708"/>
      <c r="AV51" s="708"/>
      <c r="AW51" s="708"/>
      <c r="AX51" s="708"/>
      <c r="AY51" s="708"/>
      <c r="AZ51" s="708"/>
      <c r="BA51" s="708"/>
      <c r="BB51" s="708"/>
      <c r="BC51" s="708"/>
      <c r="BD51" s="708"/>
      <c r="BE51" s="708"/>
      <c r="BF51" s="708"/>
      <c r="BG51" s="708"/>
      <c r="BH51" s="708"/>
      <c r="BI51" s="708"/>
      <c r="BJ51" s="708"/>
      <c r="BK51" s="708"/>
      <c r="BL51" s="708"/>
      <c r="BM51" s="708"/>
      <c r="BN51" s="708"/>
      <c r="BO51" s="708"/>
      <c r="BP51" s="708"/>
      <c r="BQ51" s="708"/>
      <c r="BR51" s="708"/>
      <c r="BS51" s="708"/>
      <c r="BT51" s="708"/>
      <c r="BU51" s="708"/>
      <c r="BV51" s="708"/>
      <c r="BW51" s="708"/>
      <c r="BX51" s="708"/>
      <c r="BY51" s="708"/>
      <c r="BZ51" s="708"/>
      <c r="CA51" s="708"/>
      <c r="CB51" s="708"/>
      <c r="CC51" s="708"/>
      <c r="CD51" s="708"/>
      <c r="CE51" s="708"/>
      <c r="CF51" s="708"/>
      <c r="CG51" s="708"/>
      <c r="CH51" s="708"/>
      <c r="CI51" s="708"/>
      <c r="CJ51" s="708"/>
      <c r="CK51" s="708"/>
      <c r="CL51" s="708"/>
      <c r="CM51" s="708"/>
      <c r="CN51" s="708"/>
      <c r="CO51" s="708"/>
      <c r="CP51" s="708"/>
      <c r="CQ51" s="708"/>
      <c r="CR51" s="708"/>
      <c r="CS51" s="708"/>
      <c r="CT51" s="708"/>
      <c r="CU51" s="708"/>
      <c r="CV51" s="708"/>
      <c r="CW51" s="708"/>
      <c r="CX51" s="708"/>
      <c r="CY51" s="708"/>
      <c r="CZ51" s="708"/>
      <c r="DA51" s="708"/>
      <c r="DB51" s="708"/>
      <c r="DC51" s="708"/>
      <c r="DD51" s="708"/>
      <c r="DE51" s="708"/>
      <c r="DF51" s="708"/>
      <c r="DG51" s="708"/>
      <c r="DH51" s="708"/>
      <c r="DI51" s="708"/>
      <c r="DJ51" s="708"/>
      <c r="DK51" s="708"/>
      <c r="DL51" s="708"/>
      <c r="DM51" s="708"/>
      <c r="DN51" s="708"/>
      <c r="DO51" s="708"/>
      <c r="DP51" s="708"/>
      <c r="DQ51" s="708"/>
      <c r="DR51" s="708"/>
      <c r="DS51" s="708"/>
      <c r="DT51" s="708"/>
      <c r="DU51" s="708"/>
      <c r="DV51" s="708"/>
      <c r="DW51" s="708"/>
      <c r="DX51" s="708"/>
      <c r="DY51" s="708"/>
      <c r="DZ51" s="708"/>
      <c r="EA51" s="708"/>
      <c r="EB51" s="708"/>
      <c r="EC51" s="708"/>
      <c r="ED51" s="708"/>
      <c r="EE51" s="708"/>
      <c r="EF51" s="708"/>
      <c r="EG51" s="708"/>
      <c r="EH51" s="708"/>
      <c r="EI51" s="708"/>
      <c r="EJ51" s="708"/>
      <c r="EK51" s="708"/>
      <c r="EL51" s="708"/>
      <c r="EM51" s="708"/>
      <c r="EN51" s="708"/>
      <c r="EO51" s="708"/>
      <c r="EP51" s="708"/>
      <c r="EQ51" s="708"/>
      <c r="ER51" s="708"/>
      <c r="ES51" s="708"/>
      <c r="ET51" s="708"/>
      <c r="EU51" s="708"/>
      <c r="EV51" s="708"/>
      <c r="EW51" s="708"/>
      <c r="EX51" s="708"/>
      <c r="EY51" s="708"/>
      <c r="EZ51" s="708"/>
      <c r="FA51" s="708"/>
      <c r="FB51" s="708"/>
      <c r="FC51" s="708"/>
      <c r="FD51" s="708"/>
      <c r="FE51" s="708"/>
      <c r="FF51" s="708"/>
      <c r="FG51" s="708"/>
      <c r="FH51" s="708"/>
      <c r="FI51" s="708"/>
      <c r="FJ51" s="708"/>
      <c r="FK51" s="708"/>
      <c r="FL51" s="708"/>
      <c r="FM51" s="708"/>
      <c r="FN51" s="708"/>
      <c r="FO51" s="708"/>
      <c r="FP51" s="708"/>
      <c r="FQ51" s="708"/>
      <c r="FR51" s="708"/>
      <c r="FS51" s="708"/>
      <c r="FT51" s="708"/>
      <c r="FU51" s="708"/>
      <c r="FV51" s="708"/>
      <c r="FW51" s="708"/>
      <c r="FX51" s="708"/>
      <c r="FY51" s="708"/>
      <c r="FZ51" s="708"/>
      <c r="GA51" s="708"/>
      <c r="GB51" s="708"/>
      <c r="GC51" s="708"/>
      <c r="GD51" s="708"/>
      <c r="GE51" s="708"/>
      <c r="GF51" s="708"/>
      <c r="GG51" s="708"/>
      <c r="GH51" s="708"/>
      <c r="GI51" s="708"/>
      <c r="GJ51" s="708"/>
      <c r="GK51" s="708"/>
      <c r="GL51" s="708"/>
      <c r="GM51" s="708"/>
      <c r="GN51" s="708"/>
      <c r="GO51" s="708"/>
      <c r="GP51" s="708"/>
      <c r="GQ51" s="708"/>
      <c r="GR51" s="708"/>
      <c r="GS51" s="708"/>
      <c r="GT51" s="708"/>
      <c r="GU51" s="708"/>
      <c r="GV51" s="708"/>
      <c r="GW51" s="708"/>
      <c r="GX51" s="708"/>
      <c r="GY51" s="708"/>
      <c r="GZ51" s="708"/>
      <c r="HA51" s="708"/>
      <c r="HB51" s="708"/>
      <c r="HC51" s="708"/>
      <c r="HD51" s="708"/>
      <c r="HE51" s="708"/>
      <c r="HF51" s="708"/>
      <c r="HG51" s="708"/>
      <c r="HH51" s="708"/>
      <c r="HI51" s="708"/>
      <c r="HJ51" s="708"/>
      <c r="HK51" s="708"/>
      <c r="HL51" s="708"/>
      <c r="HM51" s="708"/>
      <c r="HN51" s="708"/>
      <c r="HO51" s="708"/>
      <c r="HP51" s="708"/>
      <c r="HQ51" s="708"/>
      <c r="HR51" s="708"/>
      <c r="HS51" s="708"/>
      <c r="HT51" s="708"/>
      <c r="HU51" s="708"/>
      <c r="HV51" s="708"/>
      <c r="HW51" s="708"/>
      <c r="HX51" s="708"/>
      <c r="HY51" s="708"/>
      <c r="HZ51" s="708"/>
      <c r="IA51" s="708"/>
      <c r="IB51" s="708"/>
    </row>
    <row r="52" spans="1:236" ht="20.100000000000001" customHeight="1" x14ac:dyDescent="0.2">
      <c r="A52" s="759" t="s">
        <v>95</v>
      </c>
      <c r="B52" s="637">
        <v>7723664.9999999991</v>
      </c>
      <c r="C52" s="761">
        <v>7517454.9999999991</v>
      </c>
      <c r="D52" s="761">
        <v>206210.00000000003</v>
      </c>
      <c r="E52" s="637">
        <v>7551670.0000000028</v>
      </c>
      <c r="F52" s="761">
        <v>7311326.9999999981</v>
      </c>
      <c r="G52" s="761">
        <v>240343</v>
      </c>
      <c r="H52" s="708"/>
      <c r="I52" s="708"/>
      <c r="J52" s="708"/>
      <c r="K52" s="708"/>
      <c r="L52" s="708"/>
      <c r="M52" s="708"/>
      <c r="N52" s="708"/>
      <c r="O52" s="708"/>
      <c r="P52" s="708"/>
      <c r="Q52" s="708"/>
      <c r="R52" s="708"/>
      <c r="S52" s="708"/>
      <c r="T52" s="708"/>
      <c r="U52" s="708"/>
      <c r="V52" s="708"/>
      <c r="W52" s="708"/>
      <c r="X52" s="708"/>
      <c r="Y52" s="708"/>
      <c r="Z52" s="708"/>
      <c r="AA52" s="708"/>
      <c r="AB52" s="708"/>
      <c r="AC52" s="708"/>
      <c r="AD52" s="708"/>
      <c r="AE52" s="708"/>
      <c r="AF52" s="708"/>
      <c r="AG52" s="708"/>
      <c r="AH52" s="708"/>
      <c r="AI52" s="708"/>
      <c r="AJ52" s="708"/>
      <c r="AK52" s="708"/>
      <c r="AL52" s="708"/>
      <c r="AM52" s="708"/>
      <c r="AN52" s="708"/>
      <c r="AO52" s="708"/>
      <c r="AP52" s="708"/>
      <c r="AQ52" s="708"/>
      <c r="AR52" s="708"/>
      <c r="AS52" s="708"/>
      <c r="AT52" s="708"/>
      <c r="AU52" s="708"/>
      <c r="AV52" s="708"/>
      <c r="AW52" s="708"/>
      <c r="AX52" s="708"/>
      <c r="AY52" s="708"/>
      <c r="AZ52" s="708"/>
      <c r="BA52" s="708"/>
      <c r="BB52" s="708"/>
      <c r="BC52" s="708"/>
      <c r="BD52" s="708"/>
      <c r="BE52" s="708"/>
      <c r="BF52" s="708"/>
      <c r="BG52" s="708"/>
      <c r="BH52" s="708"/>
      <c r="BI52" s="708"/>
      <c r="BJ52" s="708"/>
      <c r="BK52" s="708"/>
      <c r="BL52" s="708"/>
      <c r="BM52" s="708"/>
      <c r="BN52" s="708"/>
      <c r="BO52" s="708"/>
      <c r="BP52" s="708"/>
      <c r="BQ52" s="708"/>
      <c r="BR52" s="708"/>
      <c r="BS52" s="708"/>
      <c r="BT52" s="708"/>
      <c r="BU52" s="708"/>
      <c r="BV52" s="708"/>
      <c r="BW52" s="708"/>
      <c r="BX52" s="708"/>
      <c r="BY52" s="708"/>
      <c r="BZ52" s="708"/>
      <c r="CA52" s="708"/>
      <c r="CB52" s="708"/>
      <c r="CC52" s="708"/>
      <c r="CD52" s="708"/>
      <c r="CE52" s="708"/>
      <c r="CF52" s="708"/>
      <c r="CG52" s="708"/>
      <c r="CH52" s="708"/>
      <c r="CI52" s="708"/>
      <c r="CJ52" s="708"/>
      <c r="CK52" s="708"/>
      <c r="CL52" s="708"/>
      <c r="CM52" s="708"/>
      <c r="CN52" s="708"/>
      <c r="CO52" s="708"/>
      <c r="CP52" s="708"/>
      <c r="CQ52" s="708"/>
      <c r="CR52" s="708"/>
      <c r="CS52" s="708"/>
      <c r="CT52" s="708"/>
      <c r="CU52" s="708"/>
      <c r="CV52" s="708"/>
      <c r="CW52" s="708"/>
      <c r="CX52" s="708"/>
      <c r="CY52" s="708"/>
      <c r="CZ52" s="708"/>
      <c r="DA52" s="708"/>
      <c r="DB52" s="708"/>
      <c r="DC52" s="708"/>
      <c r="DD52" s="708"/>
      <c r="DE52" s="708"/>
      <c r="DF52" s="708"/>
      <c r="DG52" s="708"/>
      <c r="DH52" s="708"/>
      <c r="DI52" s="708"/>
      <c r="DJ52" s="708"/>
      <c r="DK52" s="708"/>
      <c r="DL52" s="708"/>
      <c r="DM52" s="708"/>
      <c r="DN52" s="708"/>
      <c r="DO52" s="708"/>
      <c r="DP52" s="708"/>
      <c r="DQ52" s="708"/>
      <c r="DR52" s="708"/>
      <c r="DS52" s="708"/>
      <c r="DT52" s="708"/>
      <c r="DU52" s="708"/>
      <c r="DV52" s="708"/>
      <c r="DW52" s="708"/>
      <c r="DX52" s="708"/>
      <c r="DY52" s="708"/>
      <c r="DZ52" s="708"/>
      <c r="EA52" s="708"/>
      <c r="EB52" s="708"/>
      <c r="EC52" s="708"/>
      <c r="ED52" s="708"/>
      <c r="EE52" s="708"/>
      <c r="EF52" s="708"/>
      <c r="EG52" s="708"/>
      <c r="EH52" s="708"/>
      <c r="EI52" s="708"/>
      <c r="EJ52" s="708"/>
      <c r="EK52" s="708"/>
      <c r="EL52" s="708"/>
      <c r="EM52" s="708"/>
      <c r="EN52" s="708"/>
      <c r="EO52" s="708"/>
      <c r="EP52" s="708"/>
      <c r="EQ52" s="708"/>
      <c r="ER52" s="708"/>
      <c r="ES52" s="708"/>
      <c r="ET52" s="708"/>
      <c r="EU52" s="708"/>
      <c r="EV52" s="708"/>
      <c r="EW52" s="708"/>
      <c r="EX52" s="708"/>
      <c r="EY52" s="708"/>
      <c r="EZ52" s="708"/>
      <c r="FA52" s="708"/>
      <c r="FB52" s="708"/>
      <c r="FC52" s="708"/>
      <c r="FD52" s="708"/>
      <c r="FE52" s="708"/>
      <c r="FF52" s="708"/>
      <c r="FG52" s="708"/>
      <c r="FH52" s="708"/>
      <c r="FI52" s="708"/>
      <c r="FJ52" s="708"/>
      <c r="FK52" s="708"/>
      <c r="FL52" s="708"/>
      <c r="FM52" s="708"/>
      <c r="FN52" s="708"/>
      <c r="FO52" s="708"/>
      <c r="FP52" s="708"/>
      <c r="FQ52" s="708"/>
      <c r="FR52" s="708"/>
      <c r="FS52" s="708"/>
      <c r="FT52" s="708"/>
      <c r="FU52" s="708"/>
      <c r="FV52" s="708"/>
      <c r="FW52" s="708"/>
      <c r="FX52" s="708"/>
      <c r="FY52" s="708"/>
      <c r="FZ52" s="708"/>
      <c r="GA52" s="708"/>
      <c r="GB52" s="708"/>
      <c r="GC52" s="708"/>
      <c r="GD52" s="708"/>
      <c r="GE52" s="708"/>
      <c r="GF52" s="708"/>
      <c r="GG52" s="708"/>
      <c r="GH52" s="708"/>
      <c r="GI52" s="708"/>
      <c r="GJ52" s="708"/>
      <c r="GK52" s="708"/>
      <c r="GL52" s="708"/>
      <c r="GM52" s="708"/>
      <c r="GN52" s="708"/>
      <c r="GO52" s="708"/>
      <c r="GP52" s="708"/>
      <c r="GQ52" s="708"/>
      <c r="GR52" s="708"/>
      <c r="GS52" s="708"/>
      <c r="GT52" s="708"/>
      <c r="GU52" s="708"/>
      <c r="GV52" s="708"/>
      <c r="GW52" s="708"/>
      <c r="GX52" s="708"/>
      <c r="GY52" s="708"/>
      <c r="GZ52" s="708"/>
      <c r="HA52" s="708"/>
      <c r="HB52" s="708"/>
      <c r="HC52" s="708"/>
      <c r="HD52" s="708"/>
      <c r="HE52" s="708"/>
      <c r="HF52" s="708"/>
      <c r="HG52" s="708"/>
      <c r="HH52" s="708"/>
      <c r="HI52" s="708"/>
      <c r="HJ52" s="708"/>
      <c r="HK52" s="708"/>
      <c r="HL52" s="708"/>
      <c r="HM52" s="708"/>
      <c r="HN52" s="708"/>
      <c r="HO52" s="708"/>
      <c r="HP52" s="708"/>
      <c r="HQ52" s="708"/>
      <c r="HR52" s="708"/>
      <c r="HS52" s="708"/>
      <c r="HT52" s="708"/>
      <c r="HU52" s="708"/>
      <c r="HV52" s="708"/>
      <c r="HW52" s="708"/>
      <c r="HX52" s="708"/>
      <c r="HY52" s="708"/>
      <c r="HZ52" s="708"/>
      <c r="IA52" s="708"/>
      <c r="IB52" s="708"/>
    </row>
    <row r="53" spans="1:236" ht="20.100000000000001" customHeight="1" x14ac:dyDescent="0.2">
      <c r="A53" s="759" t="s">
        <v>96</v>
      </c>
      <c r="B53" s="637">
        <v>8341212.9999999991</v>
      </c>
      <c r="C53" s="761">
        <v>8056647.0000000028</v>
      </c>
      <c r="D53" s="761">
        <v>284565.99999999994</v>
      </c>
      <c r="E53" s="637">
        <v>7802187</v>
      </c>
      <c r="F53" s="761">
        <v>7546784</v>
      </c>
      <c r="G53" s="761">
        <v>255403.00000000012</v>
      </c>
      <c r="H53" s="708"/>
      <c r="I53" s="708"/>
      <c r="J53" s="708"/>
      <c r="K53" s="708"/>
      <c r="L53" s="708"/>
      <c r="M53" s="708"/>
      <c r="N53" s="708"/>
      <c r="O53" s="708"/>
      <c r="P53" s="708"/>
      <c r="Q53" s="708"/>
      <c r="R53" s="708"/>
      <c r="S53" s="708"/>
      <c r="T53" s="708"/>
      <c r="U53" s="708"/>
      <c r="V53" s="708"/>
      <c r="W53" s="708"/>
      <c r="X53" s="708"/>
      <c r="Y53" s="708"/>
      <c r="Z53" s="708"/>
      <c r="AA53" s="708"/>
      <c r="AB53" s="708"/>
      <c r="AC53" s="708"/>
      <c r="AD53" s="708"/>
      <c r="AE53" s="708"/>
      <c r="AF53" s="708"/>
      <c r="AG53" s="708"/>
      <c r="AH53" s="708"/>
      <c r="AI53" s="708"/>
      <c r="AJ53" s="708"/>
      <c r="AK53" s="708"/>
      <c r="AL53" s="708"/>
      <c r="AM53" s="708"/>
      <c r="AN53" s="708"/>
      <c r="AO53" s="708"/>
      <c r="AP53" s="708"/>
      <c r="AQ53" s="708"/>
      <c r="AR53" s="708"/>
      <c r="AS53" s="708"/>
      <c r="AT53" s="708"/>
      <c r="AU53" s="708"/>
      <c r="AV53" s="708"/>
      <c r="AW53" s="708"/>
      <c r="AX53" s="708"/>
      <c r="AY53" s="708"/>
      <c r="AZ53" s="708"/>
      <c r="BA53" s="708"/>
      <c r="BB53" s="708"/>
      <c r="BC53" s="708"/>
      <c r="BD53" s="708"/>
      <c r="BE53" s="708"/>
      <c r="BF53" s="708"/>
      <c r="BG53" s="708"/>
      <c r="BH53" s="708"/>
      <c r="BI53" s="708"/>
      <c r="BJ53" s="708"/>
      <c r="BK53" s="708"/>
      <c r="BL53" s="708"/>
      <c r="BM53" s="708"/>
      <c r="BN53" s="708"/>
      <c r="BO53" s="708"/>
      <c r="BP53" s="708"/>
      <c r="BQ53" s="708"/>
      <c r="BR53" s="708"/>
      <c r="BS53" s="708"/>
      <c r="BT53" s="708"/>
      <c r="BU53" s="708"/>
      <c r="BV53" s="708"/>
      <c r="BW53" s="708"/>
      <c r="BX53" s="708"/>
      <c r="BY53" s="708"/>
      <c r="BZ53" s="708"/>
      <c r="CA53" s="708"/>
      <c r="CB53" s="708"/>
      <c r="CC53" s="708"/>
      <c r="CD53" s="708"/>
      <c r="CE53" s="708"/>
      <c r="CF53" s="708"/>
      <c r="CG53" s="708"/>
      <c r="CH53" s="708"/>
      <c r="CI53" s="708"/>
      <c r="CJ53" s="708"/>
      <c r="CK53" s="708"/>
      <c r="CL53" s="708"/>
      <c r="CM53" s="708"/>
      <c r="CN53" s="708"/>
      <c r="CO53" s="708"/>
      <c r="CP53" s="708"/>
      <c r="CQ53" s="708"/>
      <c r="CR53" s="708"/>
      <c r="CS53" s="708"/>
      <c r="CT53" s="708"/>
      <c r="CU53" s="708"/>
      <c r="CV53" s="708"/>
      <c r="CW53" s="708"/>
      <c r="CX53" s="708"/>
      <c r="CY53" s="708"/>
      <c r="CZ53" s="708"/>
      <c r="DA53" s="708"/>
      <c r="DB53" s="708"/>
      <c r="DC53" s="708"/>
      <c r="DD53" s="708"/>
      <c r="DE53" s="708"/>
      <c r="DF53" s="708"/>
      <c r="DG53" s="708"/>
      <c r="DH53" s="708"/>
      <c r="DI53" s="708"/>
      <c r="DJ53" s="708"/>
      <c r="DK53" s="708"/>
      <c r="DL53" s="708"/>
      <c r="DM53" s="708"/>
      <c r="DN53" s="708"/>
      <c r="DO53" s="708"/>
      <c r="DP53" s="708"/>
      <c r="DQ53" s="708"/>
      <c r="DR53" s="708"/>
      <c r="DS53" s="708"/>
      <c r="DT53" s="708"/>
      <c r="DU53" s="708"/>
      <c r="DV53" s="708"/>
      <c r="DW53" s="708"/>
      <c r="DX53" s="708"/>
      <c r="DY53" s="708"/>
      <c r="DZ53" s="708"/>
      <c r="EA53" s="708"/>
      <c r="EB53" s="708"/>
      <c r="EC53" s="708"/>
      <c r="ED53" s="708"/>
      <c r="EE53" s="708"/>
      <c r="EF53" s="708"/>
      <c r="EG53" s="708"/>
      <c r="EH53" s="708"/>
      <c r="EI53" s="708"/>
      <c r="EJ53" s="708"/>
      <c r="EK53" s="708"/>
      <c r="EL53" s="708"/>
      <c r="EM53" s="708"/>
      <c r="EN53" s="708"/>
      <c r="EO53" s="708"/>
      <c r="EP53" s="708"/>
      <c r="EQ53" s="708"/>
      <c r="ER53" s="708"/>
      <c r="ES53" s="708"/>
      <c r="ET53" s="708"/>
      <c r="EU53" s="708"/>
      <c r="EV53" s="708"/>
      <c r="EW53" s="708"/>
      <c r="EX53" s="708"/>
      <c r="EY53" s="708"/>
      <c r="EZ53" s="708"/>
      <c r="FA53" s="708"/>
      <c r="FB53" s="708"/>
      <c r="FC53" s="708"/>
      <c r="FD53" s="708"/>
      <c r="FE53" s="708"/>
      <c r="FF53" s="708"/>
      <c r="FG53" s="708"/>
      <c r="FH53" s="708"/>
      <c r="FI53" s="708"/>
      <c r="FJ53" s="708"/>
      <c r="FK53" s="708"/>
      <c r="FL53" s="708"/>
      <c r="FM53" s="708"/>
      <c r="FN53" s="708"/>
      <c r="FO53" s="708"/>
      <c r="FP53" s="708"/>
      <c r="FQ53" s="708"/>
      <c r="FR53" s="708"/>
      <c r="FS53" s="708"/>
      <c r="FT53" s="708"/>
      <c r="FU53" s="708"/>
      <c r="FV53" s="708"/>
      <c r="FW53" s="708"/>
      <c r="FX53" s="708"/>
      <c r="FY53" s="708"/>
      <c r="FZ53" s="708"/>
      <c r="GA53" s="708"/>
      <c r="GB53" s="708"/>
      <c r="GC53" s="708"/>
      <c r="GD53" s="708"/>
      <c r="GE53" s="708"/>
      <c r="GF53" s="708"/>
      <c r="GG53" s="708"/>
      <c r="GH53" s="708"/>
      <c r="GI53" s="708"/>
      <c r="GJ53" s="708"/>
      <c r="GK53" s="708"/>
      <c r="GL53" s="708"/>
      <c r="GM53" s="708"/>
      <c r="GN53" s="708"/>
      <c r="GO53" s="708"/>
      <c r="GP53" s="708"/>
      <c r="GQ53" s="708"/>
      <c r="GR53" s="708"/>
      <c r="GS53" s="708"/>
      <c r="GT53" s="708"/>
      <c r="GU53" s="708"/>
      <c r="GV53" s="708"/>
      <c r="GW53" s="708"/>
      <c r="GX53" s="708"/>
      <c r="GY53" s="708"/>
      <c r="GZ53" s="708"/>
      <c r="HA53" s="708"/>
      <c r="HB53" s="708"/>
      <c r="HC53" s="708"/>
      <c r="HD53" s="708"/>
      <c r="HE53" s="708"/>
      <c r="HF53" s="708"/>
      <c r="HG53" s="708"/>
      <c r="HH53" s="708"/>
      <c r="HI53" s="708"/>
      <c r="HJ53" s="708"/>
      <c r="HK53" s="708"/>
      <c r="HL53" s="708"/>
      <c r="HM53" s="708"/>
      <c r="HN53" s="708"/>
      <c r="HO53" s="708"/>
      <c r="HP53" s="708"/>
      <c r="HQ53" s="708"/>
      <c r="HR53" s="708"/>
      <c r="HS53" s="708"/>
      <c r="HT53" s="708"/>
      <c r="HU53" s="708"/>
      <c r="HV53" s="708"/>
      <c r="HW53" s="708"/>
      <c r="HX53" s="708"/>
      <c r="HY53" s="708"/>
      <c r="HZ53" s="708"/>
      <c r="IA53" s="708"/>
      <c r="IB53" s="708"/>
    </row>
    <row r="54" spans="1:236" ht="20.100000000000001" customHeight="1" x14ac:dyDescent="0.2">
      <c r="A54" s="759" t="s">
        <v>97</v>
      </c>
      <c r="B54" s="637">
        <v>8116313.9999999991</v>
      </c>
      <c r="C54" s="761">
        <v>7842940.0000000009</v>
      </c>
      <c r="D54" s="761">
        <v>273373.99999999994</v>
      </c>
      <c r="E54" s="637">
        <v>7481593.9999999991</v>
      </c>
      <c r="F54" s="761">
        <v>7291470.9999999991</v>
      </c>
      <c r="G54" s="761">
        <v>190123.00000000003</v>
      </c>
      <c r="H54" s="708"/>
      <c r="I54" s="708"/>
      <c r="J54" s="708"/>
      <c r="K54" s="708"/>
      <c r="L54" s="708"/>
      <c r="M54" s="708"/>
      <c r="N54" s="708"/>
      <c r="O54" s="708"/>
      <c r="P54" s="708"/>
      <c r="Q54" s="708"/>
      <c r="R54" s="708"/>
      <c r="S54" s="708"/>
      <c r="T54" s="708"/>
      <c r="U54" s="708"/>
      <c r="V54" s="708"/>
      <c r="W54" s="708"/>
      <c r="X54" s="708"/>
      <c r="Y54" s="708"/>
      <c r="Z54" s="708"/>
      <c r="AA54" s="708"/>
      <c r="AB54" s="708"/>
      <c r="AC54" s="708"/>
      <c r="AD54" s="708"/>
      <c r="AE54" s="708"/>
      <c r="AF54" s="708"/>
      <c r="AG54" s="708"/>
      <c r="AH54" s="708"/>
      <c r="AI54" s="708"/>
      <c r="AJ54" s="708"/>
      <c r="AK54" s="708"/>
      <c r="AL54" s="708"/>
      <c r="AM54" s="708"/>
      <c r="AN54" s="708"/>
      <c r="AO54" s="708"/>
      <c r="AP54" s="708"/>
      <c r="AQ54" s="708"/>
      <c r="AR54" s="708"/>
      <c r="AS54" s="708"/>
      <c r="AT54" s="708"/>
      <c r="AU54" s="708"/>
      <c r="AV54" s="708"/>
      <c r="AW54" s="708"/>
      <c r="AX54" s="708"/>
      <c r="AY54" s="708"/>
      <c r="AZ54" s="708"/>
      <c r="BA54" s="708"/>
      <c r="BB54" s="708"/>
      <c r="BC54" s="708"/>
      <c r="BD54" s="708"/>
      <c r="BE54" s="708"/>
      <c r="BF54" s="708"/>
      <c r="BG54" s="708"/>
      <c r="BH54" s="708"/>
      <c r="BI54" s="708"/>
      <c r="BJ54" s="708"/>
      <c r="BK54" s="708"/>
      <c r="BL54" s="708"/>
      <c r="BM54" s="708"/>
      <c r="BN54" s="708"/>
      <c r="BO54" s="708"/>
      <c r="BP54" s="708"/>
      <c r="BQ54" s="708"/>
      <c r="BR54" s="708"/>
      <c r="BS54" s="708"/>
      <c r="BT54" s="708"/>
      <c r="BU54" s="708"/>
      <c r="BV54" s="708"/>
      <c r="BW54" s="708"/>
      <c r="BX54" s="708"/>
      <c r="BY54" s="708"/>
      <c r="BZ54" s="708"/>
      <c r="CA54" s="708"/>
      <c r="CB54" s="708"/>
      <c r="CC54" s="708"/>
      <c r="CD54" s="708"/>
      <c r="CE54" s="708"/>
      <c r="CF54" s="708"/>
      <c r="CG54" s="708"/>
      <c r="CH54" s="708"/>
      <c r="CI54" s="708"/>
      <c r="CJ54" s="708"/>
      <c r="CK54" s="708"/>
      <c r="CL54" s="708"/>
      <c r="CM54" s="708"/>
      <c r="CN54" s="708"/>
      <c r="CO54" s="708"/>
      <c r="CP54" s="708"/>
      <c r="CQ54" s="708"/>
      <c r="CR54" s="708"/>
      <c r="CS54" s="708"/>
      <c r="CT54" s="708"/>
      <c r="CU54" s="708"/>
      <c r="CV54" s="708"/>
      <c r="CW54" s="708"/>
      <c r="CX54" s="708"/>
      <c r="CY54" s="708"/>
      <c r="CZ54" s="708"/>
      <c r="DA54" s="708"/>
      <c r="DB54" s="708"/>
      <c r="DC54" s="708"/>
      <c r="DD54" s="708"/>
      <c r="DE54" s="708"/>
      <c r="DF54" s="708"/>
      <c r="DG54" s="708"/>
      <c r="DH54" s="708"/>
      <c r="DI54" s="708"/>
      <c r="DJ54" s="708"/>
      <c r="DK54" s="708"/>
      <c r="DL54" s="708"/>
      <c r="DM54" s="708"/>
      <c r="DN54" s="708"/>
      <c r="DO54" s="708"/>
      <c r="DP54" s="708"/>
      <c r="DQ54" s="708"/>
      <c r="DR54" s="708"/>
      <c r="DS54" s="708"/>
      <c r="DT54" s="708"/>
      <c r="DU54" s="708"/>
      <c r="DV54" s="708"/>
      <c r="DW54" s="708"/>
      <c r="DX54" s="708"/>
      <c r="DY54" s="708"/>
      <c r="DZ54" s="708"/>
      <c r="EA54" s="708"/>
      <c r="EB54" s="708"/>
      <c r="EC54" s="708"/>
      <c r="ED54" s="708"/>
      <c r="EE54" s="708"/>
      <c r="EF54" s="708"/>
      <c r="EG54" s="708"/>
      <c r="EH54" s="708"/>
      <c r="EI54" s="708"/>
      <c r="EJ54" s="708"/>
      <c r="EK54" s="708"/>
      <c r="EL54" s="708"/>
      <c r="EM54" s="708"/>
      <c r="EN54" s="708"/>
      <c r="EO54" s="708"/>
      <c r="EP54" s="708"/>
      <c r="EQ54" s="708"/>
      <c r="ER54" s="708"/>
      <c r="ES54" s="708"/>
      <c r="ET54" s="708"/>
      <c r="EU54" s="708"/>
      <c r="EV54" s="708"/>
      <c r="EW54" s="708"/>
      <c r="EX54" s="708"/>
      <c r="EY54" s="708"/>
      <c r="EZ54" s="708"/>
      <c r="FA54" s="708"/>
      <c r="FB54" s="708"/>
      <c r="FC54" s="708"/>
      <c r="FD54" s="708"/>
      <c r="FE54" s="708"/>
      <c r="FF54" s="708"/>
      <c r="FG54" s="708"/>
      <c r="FH54" s="708"/>
      <c r="FI54" s="708"/>
      <c r="FJ54" s="708"/>
      <c r="FK54" s="708"/>
      <c r="FL54" s="708"/>
      <c r="FM54" s="708"/>
      <c r="FN54" s="708"/>
      <c r="FO54" s="708"/>
      <c r="FP54" s="708"/>
      <c r="FQ54" s="708"/>
      <c r="FR54" s="708"/>
      <c r="FS54" s="708"/>
      <c r="FT54" s="708"/>
      <c r="FU54" s="708"/>
      <c r="FV54" s="708"/>
      <c r="FW54" s="708"/>
      <c r="FX54" s="708"/>
      <c r="FY54" s="708"/>
      <c r="FZ54" s="708"/>
      <c r="GA54" s="708"/>
      <c r="GB54" s="708"/>
      <c r="GC54" s="708"/>
      <c r="GD54" s="708"/>
      <c r="GE54" s="708"/>
      <c r="GF54" s="708"/>
      <c r="GG54" s="708"/>
      <c r="GH54" s="708"/>
      <c r="GI54" s="708"/>
      <c r="GJ54" s="708"/>
      <c r="GK54" s="708"/>
      <c r="GL54" s="708"/>
      <c r="GM54" s="708"/>
      <c r="GN54" s="708"/>
      <c r="GO54" s="708"/>
      <c r="GP54" s="708"/>
      <c r="GQ54" s="708"/>
      <c r="GR54" s="708"/>
      <c r="GS54" s="708"/>
      <c r="GT54" s="708"/>
      <c r="GU54" s="708"/>
      <c r="GV54" s="708"/>
      <c r="GW54" s="708"/>
      <c r="GX54" s="708"/>
      <c r="GY54" s="708"/>
      <c r="GZ54" s="708"/>
      <c r="HA54" s="708"/>
      <c r="HB54" s="708"/>
      <c r="HC54" s="708"/>
      <c r="HD54" s="708"/>
      <c r="HE54" s="708"/>
      <c r="HF54" s="708"/>
      <c r="HG54" s="708"/>
      <c r="HH54" s="708"/>
      <c r="HI54" s="708"/>
      <c r="HJ54" s="708"/>
      <c r="HK54" s="708"/>
      <c r="HL54" s="708"/>
      <c r="HM54" s="708"/>
      <c r="HN54" s="708"/>
      <c r="HO54" s="708"/>
      <c r="HP54" s="708"/>
      <c r="HQ54" s="708"/>
      <c r="HR54" s="708"/>
      <c r="HS54" s="708"/>
      <c r="HT54" s="708"/>
      <c r="HU54" s="708"/>
      <c r="HV54" s="708"/>
      <c r="HW54" s="708"/>
      <c r="HX54" s="708"/>
      <c r="HY54" s="708"/>
      <c r="HZ54" s="708"/>
      <c r="IA54" s="708"/>
      <c r="IB54" s="708"/>
    </row>
    <row r="55" spans="1:236" ht="20.100000000000001" customHeight="1" thickBot="1" x14ac:dyDescent="0.25">
      <c r="A55" s="762" t="s">
        <v>98</v>
      </c>
      <c r="B55" s="641">
        <v>8721503.0000000037</v>
      </c>
      <c r="C55" s="764">
        <v>8331532</v>
      </c>
      <c r="D55" s="764">
        <v>389971.00000000012</v>
      </c>
      <c r="E55" s="641">
        <v>8302368</v>
      </c>
      <c r="F55" s="764">
        <v>7935469</v>
      </c>
      <c r="G55" s="764">
        <v>366898.99999999994</v>
      </c>
      <c r="H55" s="708"/>
      <c r="I55" s="708"/>
      <c r="J55" s="708"/>
      <c r="K55" s="708"/>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c r="AO55" s="708"/>
      <c r="AP55" s="708"/>
      <c r="AQ55" s="708"/>
      <c r="AR55" s="708"/>
      <c r="AS55" s="708"/>
      <c r="AT55" s="708"/>
      <c r="AU55" s="708"/>
      <c r="AV55" s="708"/>
      <c r="AW55" s="708"/>
      <c r="AX55" s="708"/>
      <c r="AY55" s="708"/>
      <c r="AZ55" s="708"/>
      <c r="BA55" s="708"/>
      <c r="BB55" s="708"/>
      <c r="BC55" s="708"/>
      <c r="BD55" s="708"/>
      <c r="BE55" s="708"/>
      <c r="BF55" s="708"/>
      <c r="BG55" s="708"/>
      <c r="BH55" s="708"/>
      <c r="BI55" s="708"/>
      <c r="BJ55" s="708"/>
      <c r="BK55" s="708"/>
      <c r="BL55" s="708"/>
      <c r="BM55" s="708"/>
      <c r="BN55" s="708"/>
      <c r="BO55" s="708"/>
      <c r="BP55" s="708"/>
      <c r="BQ55" s="708"/>
      <c r="BR55" s="708"/>
      <c r="BS55" s="708"/>
      <c r="BT55" s="708"/>
      <c r="BU55" s="708"/>
      <c r="BV55" s="708"/>
      <c r="BW55" s="708"/>
      <c r="BX55" s="708"/>
      <c r="BY55" s="708"/>
      <c r="BZ55" s="708"/>
      <c r="CA55" s="708"/>
      <c r="CB55" s="708"/>
      <c r="CC55" s="708"/>
      <c r="CD55" s="708"/>
      <c r="CE55" s="708"/>
      <c r="CF55" s="708"/>
      <c r="CG55" s="708"/>
      <c r="CH55" s="708"/>
      <c r="CI55" s="708"/>
      <c r="CJ55" s="708"/>
      <c r="CK55" s="708"/>
      <c r="CL55" s="708"/>
      <c r="CM55" s="708"/>
      <c r="CN55" s="708"/>
      <c r="CO55" s="708"/>
      <c r="CP55" s="708"/>
      <c r="CQ55" s="708"/>
      <c r="CR55" s="708"/>
      <c r="CS55" s="708"/>
      <c r="CT55" s="708"/>
      <c r="CU55" s="708"/>
      <c r="CV55" s="708"/>
      <c r="CW55" s="708"/>
      <c r="CX55" s="708"/>
      <c r="CY55" s="708"/>
      <c r="CZ55" s="708"/>
      <c r="DA55" s="708"/>
      <c r="DB55" s="708"/>
      <c r="DC55" s="708"/>
      <c r="DD55" s="708"/>
      <c r="DE55" s="708"/>
      <c r="DF55" s="708"/>
      <c r="DG55" s="708"/>
      <c r="DH55" s="708"/>
      <c r="DI55" s="708"/>
      <c r="DJ55" s="708"/>
      <c r="DK55" s="708"/>
      <c r="DL55" s="708"/>
      <c r="DM55" s="708"/>
      <c r="DN55" s="708"/>
      <c r="DO55" s="708"/>
      <c r="DP55" s="708"/>
      <c r="DQ55" s="708"/>
      <c r="DR55" s="708"/>
      <c r="DS55" s="708"/>
      <c r="DT55" s="708"/>
      <c r="DU55" s="708"/>
      <c r="DV55" s="708"/>
      <c r="DW55" s="708"/>
      <c r="DX55" s="708"/>
      <c r="DY55" s="708"/>
      <c r="DZ55" s="708"/>
      <c r="EA55" s="708"/>
      <c r="EB55" s="708"/>
      <c r="EC55" s="708"/>
      <c r="ED55" s="708"/>
      <c r="EE55" s="708"/>
      <c r="EF55" s="708"/>
      <c r="EG55" s="708"/>
      <c r="EH55" s="708"/>
      <c r="EI55" s="708"/>
      <c r="EJ55" s="708"/>
      <c r="EK55" s="708"/>
      <c r="EL55" s="708"/>
      <c r="EM55" s="708"/>
      <c r="EN55" s="708"/>
      <c r="EO55" s="708"/>
      <c r="EP55" s="708"/>
      <c r="EQ55" s="708"/>
      <c r="ER55" s="708"/>
      <c r="ES55" s="708"/>
      <c r="ET55" s="708"/>
      <c r="EU55" s="708"/>
      <c r="EV55" s="708"/>
      <c r="EW55" s="708"/>
      <c r="EX55" s="708"/>
      <c r="EY55" s="708"/>
      <c r="EZ55" s="708"/>
      <c r="FA55" s="708"/>
      <c r="FB55" s="708"/>
      <c r="FC55" s="708"/>
      <c r="FD55" s="708"/>
      <c r="FE55" s="708"/>
      <c r="FF55" s="708"/>
      <c r="FG55" s="708"/>
      <c r="FH55" s="708"/>
      <c r="FI55" s="708"/>
      <c r="FJ55" s="708"/>
      <c r="FK55" s="708"/>
      <c r="FL55" s="708"/>
      <c r="FM55" s="708"/>
      <c r="FN55" s="708"/>
      <c r="FO55" s="708"/>
      <c r="FP55" s="708"/>
      <c r="FQ55" s="708"/>
      <c r="FR55" s="708"/>
      <c r="FS55" s="708"/>
      <c r="FT55" s="708"/>
      <c r="FU55" s="708"/>
      <c r="FV55" s="708"/>
      <c r="FW55" s="708"/>
      <c r="FX55" s="708"/>
      <c r="FY55" s="708"/>
      <c r="FZ55" s="708"/>
      <c r="GA55" s="708"/>
      <c r="GB55" s="708"/>
      <c r="GC55" s="708"/>
      <c r="GD55" s="708"/>
      <c r="GE55" s="708"/>
      <c r="GF55" s="708"/>
      <c r="GG55" s="708"/>
      <c r="GH55" s="708"/>
      <c r="GI55" s="708"/>
      <c r="GJ55" s="708"/>
      <c r="GK55" s="708"/>
      <c r="GL55" s="708"/>
      <c r="GM55" s="708"/>
      <c r="GN55" s="708"/>
      <c r="GO55" s="708"/>
      <c r="GP55" s="708"/>
      <c r="GQ55" s="708"/>
      <c r="GR55" s="708"/>
      <c r="GS55" s="708"/>
      <c r="GT55" s="708"/>
      <c r="GU55" s="708"/>
      <c r="GV55" s="708"/>
      <c r="GW55" s="708"/>
      <c r="GX55" s="708"/>
      <c r="GY55" s="708"/>
      <c r="GZ55" s="708"/>
      <c r="HA55" s="708"/>
      <c r="HB55" s="708"/>
      <c r="HC55" s="708"/>
      <c r="HD55" s="708"/>
      <c r="HE55" s="708"/>
      <c r="HF55" s="708"/>
      <c r="HG55" s="708"/>
      <c r="HH55" s="708"/>
      <c r="HI55" s="708"/>
      <c r="HJ55" s="708"/>
      <c r="HK55" s="708"/>
      <c r="HL55" s="708"/>
      <c r="HM55" s="708"/>
      <c r="HN55" s="708"/>
      <c r="HO55" s="708"/>
      <c r="HP55" s="708"/>
      <c r="HQ55" s="708"/>
      <c r="HR55" s="708"/>
      <c r="HS55" s="708"/>
      <c r="HT55" s="708"/>
      <c r="HU55" s="708"/>
      <c r="HV55" s="708"/>
      <c r="HW55" s="708"/>
      <c r="HX55" s="708"/>
      <c r="HY55" s="708"/>
      <c r="HZ55" s="708"/>
      <c r="IA55" s="708"/>
      <c r="IB55" s="708"/>
    </row>
    <row r="56" spans="1:236" s="722" customFormat="1" ht="15.95" customHeight="1" x14ac:dyDescent="0.25">
      <c r="A56" s="604" t="s">
        <v>501</v>
      </c>
      <c r="B56" s="624"/>
      <c r="C56" s="624"/>
      <c r="D56" s="624"/>
      <c r="E56" s="624"/>
      <c r="F56" s="624"/>
      <c r="G56" s="624"/>
      <c r="H56" s="720"/>
      <c r="I56" s="720"/>
      <c r="J56" s="720"/>
      <c r="K56" s="720"/>
      <c r="L56" s="720"/>
      <c r="M56" s="720"/>
      <c r="N56" s="720"/>
      <c r="O56" s="720"/>
      <c r="P56" s="720"/>
      <c r="Q56" s="720"/>
      <c r="R56" s="720"/>
      <c r="S56" s="720"/>
      <c r="T56" s="720"/>
      <c r="U56" s="720"/>
      <c r="V56" s="720"/>
      <c r="W56" s="720"/>
      <c r="X56" s="720"/>
      <c r="Y56" s="720"/>
      <c r="Z56" s="720"/>
      <c r="AA56" s="720"/>
      <c r="AB56" s="720"/>
      <c r="AC56" s="720"/>
      <c r="AD56" s="720"/>
      <c r="AE56" s="720"/>
      <c r="AF56" s="720"/>
      <c r="AG56" s="720"/>
      <c r="AH56" s="720"/>
      <c r="AI56" s="720"/>
      <c r="AJ56" s="720"/>
      <c r="AK56" s="720"/>
      <c r="AL56" s="720"/>
      <c r="AM56" s="720"/>
      <c r="AN56" s="720"/>
      <c r="AO56" s="720"/>
      <c r="AP56" s="720"/>
      <c r="AQ56" s="720"/>
      <c r="AR56" s="720"/>
      <c r="AS56" s="720"/>
      <c r="AT56" s="720"/>
      <c r="AU56" s="720"/>
      <c r="AV56" s="720"/>
      <c r="AW56" s="720"/>
      <c r="AX56" s="720"/>
      <c r="AY56" s="720"/>
      <c r="AZ56" s="720"/>
      <c r="BA56" s="720"/>
      <c r="BB56" s="720"/>
      <c r="BC56" s="720"/>
      <c r="BD56" s="720"/>
      <c r="BE56" s="720"/>
      <c r="BF56" s="720"/>
      <c r="BG56" s="720"/>
      <c r="BH56" s="720"/>
      <c r="BI56" s="720"/>
      <c r="BJ56" s="720"/>
      <c r="BK56" s="720"/>
      <c r="BL56" s="720"/>
      <c r="BM56" s="720"/>
      <c r="BN56" s="720"/>
      <c r="BO56" s="720"/>
      <c r="BP56" s="720"/>
      <c r="BQ56" s="720"/>
      <c r="BR56" s="720"/>
      <c r="BS56" s="720"/>
      <c r="BT56" s="720"/>
      <c r="BU56" s="720"/>
      <c r="BV56" s="720"/>
      <c r="BW56" s="720"/>
      <c r="BX56" s="720"/>
      <c r="BY56" s="720"/>
      <c r="BZ56" s="720"/>
      <c r="CA56" s="720"/>
      <c r="CB56" s="720"/>
      <c r="CC56" s="720"/>
      <c r="CD56" s="720"/>
      <c r="CE56" s="720"/>
      <c r="CF56" s="720"/>
      <c r="CG56" s="720"/>
      <c r="CH56" s="720"/>
      <c r="CI56" s="720"/>
      <c r="CJ56" s="720"/>
      <c r="CK56" s="720"/>
      <c r="CL56" s="720"/>
      <c r="CM56" s="720"/>
      <c r="CN56" s="720"/>
      <c r="CO56" s="720"/>
      <c r="CP56" s="720"/>
      <c r="CQ56" s="720"/>
      <c r="CR56" s="720"/>
      <c r="CS56" s="720"/>
      <c r="CT56" s="720"/>
      <c r="CU56" s="720"/>
      <c r="CV56" s="720"/>
      <c r="CW56" s="720"/>
      <c r="CX56" s="720"/>
      <c r="CY56" s="720"/>
      <c r="CZ56" s="720"/>
      <c r="DA56" s="720"/>
      <c r="DB56" s="720"/>
      <c r="DC56" s="720"/>
      <c r="DD56" s="720"/>
      <c r="DE56" s="720"/>
      <c r="DF56" s="720"/>
      <c r="DG56" s="720"/>
      <c r="DH56" s="720"/>
      <c r="DI56" s="720"/>
      <c r="DJ56" s="720"/>
      <c r="DK56" s="720"/>
      <c r="DL56" s="720"/>
      <c r="DM56" s="720"/>
      <c r="DN56" s="720"/>
      <c r="DO56" s="720"/>
      <c r="DP56" s="720"/>
      <c r="DQ56" s="720"/>
      <c r="DR56" s="720"/>
      <c r="DS56" s="720"/>
      <c r="DT56" s="720"/>
      <c r="DU56" s="720"/>
      <c r="DV56" s="720"/>
      <c r="DW56" s="720"/>
      <c r="DX56" s="720"/>
      <c r="DY56" s="720"/>
      <c r="DZ56" s="720"/>
      <c r="EA56" s="720"/>
      <c r="EB56" s="720"/>
      <c r="EC56" s="720"/>
      <c r="ED56" s="720"/>
      <c r="EE56" s="720"/>
      <c r="EF56" s="720"/>
      <c r="EG56" s="720"/>
      <c r="EH56" s="720"/>
      <c r="EI56" s="720"/>
      <c r="EJ56" s="720"/>
      <c r="EK56" s="720"/>
      <c r="EL56" s="720"/>
      <c r="EM56" s="720"/>
      <c r="EN56" s="720"/>
      <c r="EO56" s="720"/>
      <c r="EP56" s="720"/>
      <c r="EQ56" s="720"/>
      <c r="ER56" s="720"/>
      <c r="ES56" s="720"/>
      <c r="ET56" s="720"/>
      <c r="EU56" s="720"/>
      <c r="EV56" s="720"/>
      <c r="EW56" s="720"/>
      <c r="EX56" s="720"/>
      <c r="EY56" s="720"/>
      <c r="EZ56" s="720"/>
      <c r="FA56" s="720"/>
      <c r="FB56" s="720"/>
      <c r="FC56" s="720"/>
      <c r="FD56" s="720"/>
      <c r="FE56" s="720"/>
      <c r="FF56" s="720"/>
      <c r="FG56" s="720"/>
      <c r="FH56" s="720"/>
      <c r="FI56" s="720"/>
      <c r="FJ56" s="720"/>
      <c r="FK56" s="720"/>
      <c r="FL56" s="720"/>
      <c r="FM56" s="720"/>
      <c r="FN56" s="720"/>
      <c r="FO56" s="720"/>
      <c r="FP56" s="720"/>
      <c r="FQ56" s="720"/>
      <c r="FR56" s="720"/>
      <c r="FS56" s="720"/>
      <c r="FT56" s="720"/>
      <c r="FU56" s="720"/>
      <c r="FV56" s="720"/>
      <c r="FW56" s="720"/>
      <c r="FX56" s="720"/>
      <c r="FY56" s="720"/>
      <c r="FZ56" s="720"/>
      <c r="GA56" s="720"/>
      <c r="GB56" s="720"/>
      <c r="GC56" s="720"/>
      <c r="GD56" s="720"/>
      <c r="GE56" s="720"/>
      <c r="GF56" s="720"/>
      <c r="GG56" s="720"/>
      <c r="GH56" s="720"/>
      <c r="GI56" s="720"/>
      <c r="GJ56" s="720"/>
      <c r="GK56" s="720"/>
      <c r="GL56" s="720"/>
      <c r="GM56" s="720"/>
      <c r="GN56" s="720"/>
      <c r="GO56" s="720"/>
      <c r="GP56" s="720"/>
      <c r="GQ56" s="720"/>
      <c r="GR56" s="720"/>
      <c r="GS56" s="720"/>
      <c r="GT56" s="720"/>
      <c r="GU56" s="720"/>
      <c r="GV56" s="720"/>
      <c r="GW56" s="720"/>
      <c r="GX56" s="720"/>
      <c r="GY56" s="720"/>
      <c r="GZ56" s="720"/>
      <c r="HA56" s="720"/>
      <c r="HB56" s="720"/>
      <c r="HC56" s="720"/>
      <c r="HD56" s="720"/>
      <c r="HE56" s="720"/>
      <c r="HF56" s="720"/>
      <c r="HG56" s="720"/>
      <c r="HH56" s="720"/>
      <c r="HI56" s="720"/>
      <c r="HJ56" s="720"/>
      <c r="HK56" s="720"/>
      <c r="HL56" s="720"/>
      <c r="HM56" s="720"/>
      <c r="HN56" s="720"/>
      <c r="HO56" s="720"/>
      <c r="HP56" s="720"/>
      <c r="HQ56" s="720"/>
      <c r="HR56" s="720"/>
      <c r="HS56" s="720"/>
      <c r="HT56" s="720"/>
      <c r="HU56" s="720"/>
      <c r="HV56" s="720"/>
      <c r="HW56" s="720"/>
      <c r="HX56" s="720"/>
      <c r="HY56" s="720"/>
      <c r="HZ56" s="720"/>
      <c r="IA56" s="720"/>
      <c r="IB56" s="720"/>
    </row>
    <row r="57" spans="1:236" s="722" customFormat="1" ht="15.95" customHeight="1" x14ac:dyDescent="0.25">
      <c r="A57" s="626" t="s">
        <v>502</v>
      </c>
      <c r="B57" s="627"/>
      <c r="C57" s="627"/>
      <c r="D57" s="627"/>
      <c r="E57" s="627"/>
      <c r="F57" s="627"/>
      <c r="G57" s="627"/>
      <c r="H57" s="720"/>
      <c r="I57" s="720"/>
      <c r="J57" s="720"/>
      <c r="K57" s="720"/>
      <c r="L57" s="720"/>
      <c r="M57" s="720"/>
      <c r="N57" s="720"/>
      <c r="O57" s="720"/>
      <c r="P57" s="720"/>
      <c r="Q57" s="720"/>
      <c r="R57" s="720"/>
      <c r="S57" s="720"/>
      <c r="T57" s="720"/>
      <c r="U57" s="720"/>
      <c r="V57" s="720"/>
      <c r="W57" s="720"/>
      <c r="X57" s="720"/>
      <c r="Y57" s="720"/>
      <c r="Z57" s="720"/>
      <c r="AA57" s="720"/>
      <c r="AB57" s="720"/>
      <c r="AC57" s="720"/>
      <c r="AD57" s="720"/>
      <c r="AE57" s="720"/>
      <c r="AF57" s="720"/>
      <c r="AG57" s="720"/>
      <c r="AH57" s="720"/>
      <c r="AI57" s="720"/>
      <c r="AJ57" s="720"/>
      <c r="AK57" s="720"/>
      <c r="AL57" s="720"/>
      <c r="AM57" s="720"/>
      <c r="AN57" s="720"/>
      <c r="AO57" s="720"/>
      <c r="AP57" s="720"/>
      <c r="AQ57" s="720"/>
      <c r="AR57" s="720"/>
      <c r="AS57" s="720"/>
      <c r="AT57" s="720"/>
      <c r="AU57" s="720"/>
      <c r="AV57" s="720"/>
      <c r="AW57" s="720"/>
      <c r="AX57" s="720"/>
      <c r="AY57" s="720"/>
      <c r="AZ57" s="720"/>
      <c r="BA57" s="720"/>
      <c r="BB57" s="720"/>
      <c r="BC57" s="720"/>
      <c r="BD57" s="720"/>
      <c r="BE57" s="720"/>
      <c r="BF57" s="720"/>
      <c r="BG57" s="720"/>
      <c r="BH57" s="720"/>
      <c r="BI57" s="720"/>
      <c r="BJ57" s="720"/>
      <c r="BK57" s="720"/>
      <c r="BL57" s="720"/>
      <c r="BM57" s="720"/>
      <c r="BN57" s="720"/>
      <c r="BO57" s="720"/>
      <c r="BP57" s="720"/>
      <c r="BQ57" s="720"/>
      <c r="BR57" s="720"/>
      <c r="BS57" s="720"/>
      <c r="BT57" s="720"/>
      <c r="BU57" s="720"/>
      <c r="BV57" s="720"/>
      <c r="BW57" s="720"/>
      <c r="BX57" s="720"/>
      <c r="BY57" s="720"/>
      <c r="BZ57" s="720"/>
      <c r="CA57" s="720"/>
      <c r="CB57" s="720"/>
      <c r="CC57" s="720"/>
      <c r="CD57" s="720"/>
      <c r="CE57" s="720"/>
      <c r="CF57" s="720"/>
      <c r="CG57" s="720"/>
      <c r="CH57" s="720"/>
      <c r="CI57" s="720"/>
      <c r="CJ57" s="720"/>
      <c r="CK57" s="720"/>
      <c r="CL57" s="720"/>
      <c r="CM57" s="720"/>
      <c r="CN57" s="720"/>
      <c r="CO57" s="720"/>
      <c r="CP57" s="720"/>
      <c r="CQ57" s="720"/>
      <c r="CR57" s="720"/>
      <c r="CS57" s="720"/>
      <c r="CT57" s="720"/>
      <c r="CU57" s="720"/>
      <c r="CV57" s="720"/>
      <c r="CW57" s="720"/>
      <c r="CX57" s="720"/>
      <c r="CY57" s="720"/>
      <c r="CZ57" s="720"/>
      <c r="DA57" s="720"/>
      <c r="DB57" s="720"/>
      <c r="DC57" s="720"/>
      <c r="DD57" s="720"/>
      <c r="DE57" s="720"/>
      <c r="DF57" s="720"/>
      <c r="DG57" s="720"/>
      <c r="DH57" s="720"/>
      <c r="DI57" s="720"/>
      <c r="DJ57" s="720"/>
      <c r="DK57" s="720"/>
      <c r="DL57" s="720"/>
      <c r="DM57" s="720"/>
      <c r="DN57" s="720"/>
      <c r="DO57" s="720"/>
      <c r="DP57" s="720"/>
      <c r="DQ57" s="720"/>
      <c r="DR57" s="720"/>
      <c r="DS57" s="720"/>
      <c r="DT57" s="720"/>
      <c r="DU57" s="720"/>
      <c r="DV57" s="720"/>
      <c r="DW57" s="720"/>
      <c r="DX57" s="720"/>
      <c r="DY57" s="720"/>
      <c r="DZ57" s="720"/>
      <c r="EA57" s="720"/>
      <c r="EB57" s="720"/>
      <c r="EC57" s="720"/>
      <c r="ED57" s="720"/>
      <c r="EE57" s="720"/>
      <c r="EF57" s="720"/>
      <c r="EG57" s="720"/>
      <c r="EH57" s="720"/>
      <c r="EI57" s="720"/>
      <c r="EJ57" s="720"/>
      <c r="EK57" s="720"/>
      <c r="EL57" s="720"/>
      <c r="EM57" s="720"/>
      <c r="EN57" s="720"/>
      <c r="EO57" s="720"/>
      <c r="EP57" s="720"/>
      <c r="EQ57" s="720"/>
      <c r="ER57" s="720"/>
      <c r="ES57" s="720"/>
      <c r="ET57" s="720"/>
      <c r="EU57" s="720"/>
      <c r="EV57" s="720"/>
      <c r="EW57" s="720"/>
      <c r="EX57" s="720"/>
      <c r="EY57" s="720"/>
      <c r="EZ57" s="720"/>
      <c r="FA57" s="720"/>
      <c r="FB57" s="720"/>
      <c r="FC57" s="720"/>
      <c r="FD57" s="720"/>
      <c r="FE57" s="720"/>
      <c r="FF57" s="720"/>
      <c r="FG57" s="720"/>
      <c r="FH57" s="720"/>
      <c r="FI57" s="720"/>
      <c r="FJ57" s="720"/>
      <c r="FK57" s="720"/>
      <c r="FL57" s="720"/>
      <c r="FM57" s="720"/>
      <c r="FN57" s="720"/>
      <c r="FO57" s="720"/>
      <c r="FP57" s="720"/>
      <c r="FQ57" s="720"/>
      <c r="FR57" s="720"/>
      <c r="FS57" s="720"/>
      <c r="FT57" s="720"/>
      <c r="FU57" s="720"/>
      <c r="FV57" s="720"/>
      <c r="FW57" s="720"/>
      <c r="FX57" s="720"/>
      <c r="FY57" s="720"/>
      <c r="FZ57" s="720"/>
      <c r="GA57" s="720"/>
      <c r="GB57" s="720"/>
      <c r="GC57" s="720"/>
      <c r="GD57" s="720"/>
      <c r="GE57" s="720"/>
      <c r="GF57" s="720"/>
      <c r="GG57" s="720"/>
      <c r="GH57" s="720"/>
      <c r="GI57" s="720"/>
      <c r="GJ57" s="720"/>
      <c r="GK57" s="720"/>
      <c r="GL57" s="720"/>
      <c r="GM57" s="720"/>
      <c r="GN57" s="720"/>
      <c r="GO57" s="720"/>
      <c r="GP57" s="720"/>
      <c r="GQ57" s="720"/>
      <c r="GR57" s="720"/>
      <c r="GS57" s="720"/>
      <c r="GT57" s="720"/>
      <c r="GU57" s="720"/>
      <c r="GV57" s="720"/>
      <c r="GW57" s="720"/>
      <c r="GX57" s="720"/>
      <c r="GY57" s="720"/>
      <c r="GZ57" s="720"/>
      <c r="HA57" s="720"/>
      <c r="HB57" s="720"/>
      <c r="HC57" s="720"/>
      <c r="HD57" s="720"/>
      <c r="HE57" s="720"/>
      <c r="HF57" s="720"/>
      <c r="HG57" s="720"/>
      <c r="HH57" s="720"/>
      <c r="HI57" s="720"/>
      <c r="HJ57" s="720"/>
      <c r="HK57" s="720"/>
      <c r="HL57" s="720"/>
      <c r="HM57" s="720"/>
      <c r="HN57" s="720"/>
      <c r="HO57" s="720"/>
      <c r="HP57" s="720"/>
      <c r="HQ57" s="720"/>
      <c r="HR57" s="720"/>
      <c r="HS57" s="720"/>
      <c r="HT57" s="720"/>
      <c r="HU57" s="720"/>
      <c r="HV57" s="720"/>
      <c r="HW57" s="720"/>
      <c r="HX57" s="720"/>
      <c r="HY57" s="720"/>
      <c r="HZ57" s="720"/>
      <c r="IA57" s="720"/>
      <c r="IB57" s="720"/>
    </row>
    <row r="58" spans="1:236" ht="35.1" customHeight="1" x14ac:dyDescent="0.2">
      <c r="A58" s="1408" t="s">
        <v>503</v>
      </c>
      <c r="B58" s="1408"/>
      <c r="C58" s="1408"/>
      <c r="D58" s="1408"/>
      <c r="E58" s="1408"/>
      <c r="F58" s="1408"/>
      <c r="G58" s="1408"/>
    </row>
    <row r="59" spans="1:236" ht="15.95" customHeight="1" x14ac:dyDescent="0.2">
      <c r="A59" s="696"/>
    </row>
  </sheetData>
  <mergeCells count="25">
    <mergeCell ref="A3:A6"/>
    <mergeCell ref="B3:G3"/>
    <mergeCell ref="B4:D4"/>
    <mergeCell ref="E4:G4"/>
    <mergeCell ref="B5:B6"/>
    <mergeCell ref="C5:D5"/>
    <mergeCell ref="E5:E6"/>
    <mergeCell ref="F5:G5"/>
    <mergeCell ref="A21:A24"/>
    <mergeCell ref="B21:G21"/>
    <mergeCell ref="B22:D22"/>
    <mergeCell ref="E22:G22"/>
    <mergeCell ref="B23:B24"/>
    <mergeCell ref="C23:D23"/>
    <mergeCell ref="E23:E24"/>
    <mergeCell ref="F23:G23"/>
    <mergeCell ref="A58:G58"/>
    <mergeCell ref="A39:A42"/>
    <mergeCell ref="B39:G39"/>
    <mergeCell ref="B40:D40"/>
    <mergeCell ref="E40:G40"/>
    <mergeCell ref="B41:B42"/>
    <mergeCell ref="C41:D41"/>
    <mergeCell ref="E41:E42"/>
    <mergeCell ref="F41:G4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rgb="FF92D050"/>
  </sheetPr>
  <dimension ref="A1:AB140"/>
  <sheetViews>
    <sheetView showGridLines="0" zoomScaleNormal="100" zoomScaleSheetLayoutView="100" workbookViewId="0"/>
  </sheetViews>
  <sheetFormatPr defaultColWidth="11.42578125" defaultRowHeight="12.75" x14ac:dyDescent="0.25"/>
  <cols>
    <col min="1" max="1" width="36.7109375" style="42" customWidth="1"/>
    <col min="2" max="3" width="10.28515625" style="42" customWidth="1"/>
    <col min="4" max="15" width="9" style="42" customWidth="1"/>
    <col min="16" max="16" width="11.7109375" style="59" customWidth="1"/>
    <col min="17" max="16384" width="11.42578125" style="42"/>
  </cols>
  <sheetData>
    <row r="1" spans="1:16" s="28" customFormat="1" ht="24.95" customHeight="1" x14ac:dyDescent="0.25">
      <c r="A1" s="1136" t="s">
        <v>1186</v>
      </c>
      <c r="B1" s="1136"/>
      <c r="C1" s="1136"/>
      <c r="D1" s="1136"/>
      <c r="E1" s="1136"/>
      <c r="F1" s="1136"/>
      <c r="G1" s="1136"/>
      <c r="P1" s="32"/>
    </row>
    <row r="2" spans="1:16" s="56" customFormat="1" ht="24.95" customHeight="1" thickBot="1" x14ac:dyDescent="0.3">
      <c r="A2" s="29" t="s">
        <v>142</v>
      </c>
      <c r="B2" s="54"/>
      <c r="C2" s="54"/>
      <c r="D2" s="54"/>
      <c r="E2" s="54"/>
      <c r="F2" s="54"/>
      <c r="G2" s="54"/>
      <c r="H2" s="54"/>
      <c r="I2" s="54"/>
      <c r="J2" s="54"/>
      <c r="K2" s="54"/>
      <c r="L2" s="54"/>
      <c r="M2" s="54"/>
      <c r="N2" s="54"/>
      <c r="O2" s="54"/>
      <c r="P2" s="55"/>
    </row>
    <row r="3" spans="1:16" s="40" customFormat="1" ht="20.100000000000001" customHeight="1" x14ac:dyDescent="0.25">
      <c r="A3" s="1289" t="s">
        <v>13</v>
      </c>
      <c r="B3" s="1283" t="s">
        <v>102</v>
      </c>
      <c r="C3" s="1284"/>
      <c r="D3" s="1284"/>
      <c r="E3" s="1284"/>
      <c r="F3" s="1284"/>
      <c r="G3" s="1284"/>
      <c r="H3" s="1284"/>
      <c r="I3" s="1284"/>
      <c r="J3" s="1284"/>
      <c r="K3" s="1284"/>
      <c r="L3" s="1284"/>
      <c r="M3" s="1284"/>
      <c r="N3" s="1284"/>
      <c r="O3" s="1284"/>
      <c r="P3" s="57"/>
    </row>
    <row r="4" spans="1:16"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6" ht="20.100000000000001" customHeight="1" x14ac:dyDescent="0.25">
      <c r="A5" s="1291"/>
      <c r="B5" s="60">
        <v>2014</v>
      </c>
      <c r="C5" s="60">
        <v>2015</v>
      </c>
      <c r="D5" s="60">
        <v>2014</v>
      </c>
      <c r="E5" s="60">
        <v>2015</v>
      </c>
      <c r="F5" s="60">
        <v>2014</v>
      </c>
      <c r="G5" s="60">
        <v>2015</v>
      </c>
      <c r="H5" s="60">
        <v>2014</v>
      </c>
      <c r="I5" s="60">
        <v>2015</v>
      </c>
      <c r="J5" s="60">
        <v>2014</v>
      </c>
      <c r="K5" s="60">
        <v>2015</v>
      </c>
      <c r="L5" s="60">
        <v>2014</v>
      </c>
      <c r="M5" s="60">
        <v>2015</v>
      </c>
      <c r="N5" s="60">
        <v>2014</v>
      </c>
      <c r="O5" s="61">
        <v>2015</v>
      </c>
    </row>
    <row r="6" spans="1:16" ht="20.100000000000001" customHeight="1" x14ac:dyDescent="0.25">
      <c r="A6" s="37" t="s">
        <v>21</v>
      </c>
      <c r="B6" s="38">
        <v>64159</v>
      </c>
      <c r="C6" s="38">
        <v>60904</v>
      </c>
      <c r="D6" s="38">
        <v>11520</v>
      </c>
      <c r="E6" s="38">
        <v>10723</v>
      </c>
      <c r="F6" s="38">
        <v>8446</v>
      </c>
      <c r="G6" s="38">
        <v>7687</v>
      </c>
      <c r="H6" s="38">
        <v>4276</v>
      </c>
      <c r="I6" s="38">
        <v>4074</v>
      </c>
      <c r="J6" s="38">
        <v>4872</v>
      </c>
      <c r="K6" s="38">
        <v>4309</v>
      </c>
      <c r="L6" s="38">
        <v>3078</v>
      </c>
      <c r="M6" s="38">
        <v>3846</v>
      </c>
      <c r="N6" s="38">
        <v>3621</v>
      </c>
      <c r="O6" s="38">
        <v>1995</v>
      </c>
    </row>
    <row r="7" spans="1:16" s="40" customFormat="1" ht="20.100000000000001" customHeight="1" x14ac:dyDescent="0.25">
      <c r="A7" s="40" t="s">
        <v>22</v>
      </c>
      <c r="B7" s="41">
        <v>56</v>
      </c>
      <c r="C7" s="41">
        <v>34</v>
      </c>
      <c r="D7" s="41">
        <v>0</v>
      </c>
      <c r="E7" s="41">
        <v>4</v>
      </c>
      <c r="F7" s="41">
        <v>4</v>
      </c>
      <c r="G7" s="41">
        <v>4</v>
      </c>
      <c r="H7" s="41">
        <v>2</v>
      </c>
      <c r="I7" s="41">
        <v>3</v>
      </c>
      <c r="J7" s="41">
        <v>7</v>
      </c>
      <c r="K7" s="41">
        <v>2</v>
      </c>
      <c r="L7" s="41">
        <v>5</v>
      </c>
      <c r="M7" s="41">
        <v>1</v>
      </c>
      <c r="N7" s="41">
        <v>6</v>
      </c>
      <c r="O7" s="41">
        <v>0</v>
      </c>
      <c r="P7" s="57"/>
    </row>
    <row r="8" spans="1:16" ht="20.100000000000001" customHeight="1" x14ac:dyDescent="0.25">
      <c r="A8" s="42" t="s">
        <v>23</v>
      </c>
      <c r="B8" s="43">
        <v>17</v>
      </c>
      <c r="C8" s="43">
        <v>11</v>
      </c>
      <c r="D8" s="43">
        <v>0</v>
      </c>
      <c r="E8" s="43">
        <v>2</v>
      </c>
      <c r="F8" s="43">
        <v>0</v>
      </c>
      <c r="G8" s="43">
        <v>1</v>
      </c>
      <c r="H8" s="43">
        <v>0</v>
      </c>
      <c r="I8" s="43">
        <v>0</v>
      </c>
      <c r="J8" s="43">
        <v>0</v>
      </c>
      <c r="K8" s="43">
        <v>0</v>
      </c>
      <c r="L8" s="43">
        <v>5</v>
      </c>
      <c r="M8" s="43">
        <v>1</v>
      </c>
      <c r="N8" s="43">
        <v>1</v>
      </c>
      <c r="O8" s="43">
        <v>0</v>
      </c>
    </row>
    <row r="9" spans="1:16" ht="20.100000000000001" customHeight="1" x14ac:dyDescent="0.25">
      <c r="A9" s="42" t="s">
        <v>24</v>
      </c>
      <c r="B9" s="43">
        <v>0</v>
      </c>
      <c r="C9" s="43">
        <v>0</v>
      </c>
      <c r="D9" s="43">
        <v>0</v>
      </c>
      <c r="E9" s="43">
        <v>0</v>
      </c>
      <c r="F9" s="43">
        <v>0</v>
      </c>
      <c r="G9" s="43">
        <v>0</v>
      </c>
      <c r="H9" s="43">
        <v>0</v>
      </c>
      <c r="I9" s="43">
        <v>0</v>
      </c>
      <c r="J9" s="43">
        <v>0</v>
      </c>
      <c r="K9" s="43">
        <v>0</v>
      </c>
      <c r="L9" s="43">
        <v>0</v>
      </c>
      <c r="M9" s="43">
        <v>0</v>
      </c>
      <c r="N9" s="43">
        <v>0</v>
      </c>
      <c r="O9" s="43">
        <v>0</v>
      </c>
    </row>
    <row r="10" spans="1:16" ht="20.100000000000001" customHeight="1" x14ac:dyDescent="0.25">
      <c r="A10" s="42" t="s">
        <v>25</v>
      </c>
      <c r="B10" s="43">
        <v>0</v>
      </c>
      <c r="C10" s="43">
        <v>0</v>
      </c>
      <c r="D10" s="43">
        <v>0</v>
      </c>
      <c r="E10" s="43">
        <v>0</v>
      </c>
      <c r="F10" s="43">
        <v>0</v>
      </c>
      <c r="G10" s="43">
        <v>0</v>
      </c>
      <c r="H10" s="43">
        <v>0</v>
      </c>
      <c r="I10" s="43">
        <v>0</v>
      </c>
      <c r="J10" s="43">
        <v>0</v>
      </c>
      <c r="K10" s="43">
        <v>0</v>
      </c>
      <c r="L10" s="43">
        <v>0</v>
      </c>
      <c r="M10" s="43">
        <v>0</v>
      </c>
      <c r="N10" s="43">
        <v>0</v>
      </c>
      <c r="O10" s="43">
        <v>0</v>
      </c>
    </row>
    <row r="11" spans="1:16" ht="20.100000000000001" customHeight="1" x14ac:dyDescent="0.25">
      <c r="A11" s="42" t="s">
        <v>26</v>
      </c>
      <c r="B11" s="43">
        <v>0</v>
      </c>
      <c r="C11" s="43">
        <v>0</v>
      </c>
      <c r="D11" s="43">
        <v>0</v>
      </c>
      <c r="E11" s="43">
        <v>0</v>
      </c>
      <c r="F11" s="43">
        <v>0</v>
      </c>
      <c r="G11" s="43">
        <v>0</v>
      </c>
      <c r="H11" s="43">
        <v>0</v>
      </c>
      <c r="I11" s="43">
        <v>0</v>
      </c>
      <c r="J11" s="43">
        <v>0</v>
      </c>
      <c r="K11" s="43">
        <v>0</v>
      </c>
      <c r="L11" s="43">
        <v>0</v>
      </c>
      <c r="M11" s="43">
        <v>0</v>
      </c>
      <c r="N11" s="43">
        <v>0</v>
      </c>
      <c r="O11" s="43">
        <v>0</v>
      </c>
    </row>
    <row r="12" spans="1:16" ht="20.100000000000001" customHeight="1" x14ac:dyDescent="0.25">
      <c r="A12" s="42" t="s">
        <v>27</v>
      </c>
      <c r="B12" s="43">
        <v>39</v>
      </c>
      <c r="C12" s="43">
        <v>23</v>
      </c>
      <c r="D12" s="43">
        <v>0</v>
      </c>
      <c r="E12" s="43">
        <v>2</v>
      </c>
      <c r="F12" s="43">
        <v>4</v>
      </c>
      <c r="G12" s="43">
        <v>3</v>
      </c>
      <c r="H12" s="43">
        <v>2</v>
      </c>
      <c r="I12" s="43">
        <v>3</v>
      </c>
      <c r="J12" s="43">
        <v>7</v>
      </c>
      <c r="K12" s="43">
        <v>2</v>
      </c>
      <c r="L12" s="43">
        <v>0</v>
      </c>
      <c r="M12" s="43">
        <v>0</v>
      </c>
      <c r="N12" s="43">
        <v>5</v>
      </c>
      <c r="O12" s="43">
        <v>0</v>
      </c>
    </row>
    <row r="13" spans="1:16" s="40" customFormat="1" ht="20.100000000000001" customHeight="1" x14ac:dyDescent="0.25">
      <c r="A13" s="40" t="s">
        <v>28</v>
      </c>
      <c r="B13" s="41">
        <v>45</v>
      </c>
      <c r="C13" s="41">
        <v>79</v>
      </c>
      <c r="D13" s="41">
        <v>1</v>
      </c>
      <c r="E13" s="41">
        <v>0</v>
      </c>
      <c r="F13" s="41">
        <v>4</v>
      </c>
      <c r="G13" s="41">
        <v>4</v>
      </c>
      <c r="H13" s="41">
        <v>3</v>
      </c>
      <c r="I13" s="41">
        <v>0</v>
      </c>
      <c r="J13" s="41">
        <v>4</v>
      </c>
      <c r="K13" s="41">
        <v>8</v>
      </c>
      <c r="L13" s="41">
        <v>3</v>
      </c>
      <c r="M13" s="41">
        <v>5</v>
      </c>
      <c r="N13" s="41">
        <v>4</v>
      </c>
      <c r="O13" s="41">
        <v>2</v>
      </c>
      <c r="P13" s="57"/>
    </row>
    <row r="14" spans="1:16" ht="20.100000000000001" customHeight="1" x14ac:dyDescent="0.25">
      <c r="A14" s="42" t="s">
        <v>29</v>
      </c>
      <c r="B14" s="43">
        <v>0</v>
      </c>
      <c r="C14" s="43">
        <v>2</v>
      </c>
      <c r="D14" s="43">
        <v>0</v>
      </c>
      <c r="E14" s="43">
        <v>0</v>
      </c>
      <c r="F14" s="43">
        <v>0</v>
      </c>
      <c r="G14" s="43">
        <v>0</v>
      </c>
      <c r="H14" s="43">
        <v>0</v>
      </c>
      <c r="I14" s="43">
        <v>0</v>
      </c>
      <c r="J14" s="43">
        <v>0</v>
      </c>
      <c r="K14" s="43">
        <v>0</v>
      </c>
      <c r="L14" s="43">
        <v>0</v>
      </c>
      <c r="M14" s="43">
        <v>1</v>
      </c>
      <c r="N14" s="43">
        <v>0</v>
      </c>
      <c r="O14" s="43">
        <v>0</v>
      </c>
    </row>
    <row r="15" spans="1:16" ht="20.100000000000001" customHeight="1" x14ac:dyDescent="0.25">
      <c r="A15" s="42" t="s">
        <v>30</v>
      </c>
      <c r="B15" s="43">
        <v>1</v>
      </c>
      <c r="C15" s="43">
        <v>0</v>
      </c>
      <c r="D15" s="43">
        <v>0</v>
      </c>
      <c r="E15" s="43">
        <v>0</v>
      </c>
      <c r="F15" s="43">
        <v>1</v>
      </c>
      <c r="G15" s="43">
        <v>0</v>
      </c>
      <c r="H15" s="43">
        <v>0</v>
      </c>
      <c r="I15" s="43">
        <v>0</v>
      </c>
      <c r="J15" s="43">
        <v>0</v>
      </c>
      <c r="K15" s="43">
        <v>0</v>
      </c>
      <c r="L15" s="43">
        <v>0</v>
      </c>
      <c r="M15" s="43">
        <v>0</v>
      </c>
      <c r="N15" s="43">
        <v>0</v>
      </c>
      <c r="O15" s="43">
        <v>0</v>
      </c>
    </row>
    <row r="16" spans="1:16" ht="20.100000000000001" customHeight="1" x14ac:dyDescent="0.25">
      <c r="A16" s="42" t="s">
        <v>31</v>
      </c>
      <c r="B16" s="43">
        <v>1</v>
      </c>
      <c r="C16" s="43">
        <v>4</v>
      </c>
      <c r="D16" s="43">
        <v>0</v>
      </c>
      <c r="E16" s="43">
        <v>0</v>
      </c>
      <c r="F16" s="43">
        <v>0</v>
      </c>
      <c r="G16" s="43">
        <v>0</v>
      </c>
      <c r="H16" s="43">
        <v>0</v>
      </c>
      <c r="I16" s="43">
        <v>0</v>
      </c>
      <c r="J16" s="43">
        <v>0</v>
      </c>
      <c r="K16" s="43">
        <v>2</v>
      </c>
      <c r="L16" s="43">
        <v>0</v>
      </c>
      <c r="M16" s="43">
        <v>0</v>
      </c>
      <c r="N16" s="43">
        <v>0</v>
      </c>
      <c r="O16" s="43">
        <v>0</v>
      </c>
    </row>
    <row r="17" spans="1:16" ht="20.100000000000001" customHeight="1" x14ac:dyDescent="0.25">
      <c r="A17" s="42" t="s">
        <v>32</v>
      </c>
      <c r="B17" s="43">
        <v>0</v>
      </c>
      <c r="C17" s="43">
        <v>0</v>
      </c>
      <c r="D17" s="43">
        <v>0</v>
      </c>
      <c r="E17" s="43">
        <v>0</v>
      </c>
      <c r="F17" s="43">
        <v>0</v>
      </c>
      <c r="G17" s="43">
        <v>0</v>
      </c>
      <c r="H17" s="43">
        <v>0</v>
      </c>
      <c r="I17" s="43">
        <v>0</v>
      </c>
      <c r="J17" s="43">
        <v>0</v>
      </c>
      <c r="K17" s="43">
        <v>0</v>
      </c>
      <c r="L17" s="43">
        <v>0</v>
      </c>
      <c r="M17" s="43">
        <v>0</v>
      </c>
      <c r="N17" s="43">
        <v>0</v>
      </c>
      <c r="O17" s="43">
        <v>0</v>
      </c>
    </row>
    <row r="18" spans="1:16" ht="20.100000000000001" customHeight="1" x14ac:dyDescent="0.25">
      <c r="A18" s="42" t="s">
        <v>33</v>
      </c>
      <c r="B18" s="43">
        <v>43</v>
      </c>
      <c r="C18" s="43">
        <v>73</v>
      </c>
      <c r="D18" s="43">
        <v>1</v>
      </c>
      <c r="E18" s="43">
        <v>0</v>
      </c>
      <c r="F18" s="43">
        <v>3</v>
      </c>
      <c r="G18" s="43">
        <v>4</v>
      </c>
      <c r="H18" s="43">
        <v>3</v>
      </c>
      <c r="I18" s="43">
        <v>0</v>
      </c>
      <c r="J18" s="43">
        <v>4</v>
      </c>
      <c r="K18" s="43">
        <v>6</v>
      </c>
      <c r="L18" s="43">
        <v>3</v>
      </c>
      <c r="M18" s="43">
        <v>4</v>
      </c>
      <c r="N18" s="43">
        <v>4</v>
      </c>
      <c r="O18" s="43">
        <v>2</v>
      </c>
    </row>
    <row r="19" spans="1:16" s="40" customFormat="1" ht="20.100000000000001" customHeight="1" x14ac:dyDescent="0.25">
      <c r="A19" s="40" t="s">
        <v>34</v>
      </c>
      <c r="B19" s="41">
        <v>3049</v>
      </c>
      <c r="C19" s="41">
        <v>2319</v>
      </c>
      <c r="D19" s="41">
        <v>37</v>
      </c>
      <c r="E19" s="41">
        <v>69</v>
      </c>
      <c r="F19" s="41">
        <v>1300</v>
      </c>
      <c r="G19" s="41">
        <v>407</v>
      </c>
      <c r="H19" s="41">
        <v>5</v>
      </c>
      <c r="I19" s="41">
        <v>9</v>
      </c>
      <c r="J19" s="41">
        <v>8</v>
      </c>
      <c r="K19" s="41">
        <v>4</v>
      </c>
      <c r="L19" s="41">
        <v>7</v>
      </c>
      <c r="M19" s="41">
        <v>14</v>
      </c>
      <c r="N19" s="41">
        <v>15</v>
      </c>
      <c r="O19" s="41">
        <v>2</v>
      </c>
      <c r="P19" s="57"/>
    </row>
    <row r="20" spans="1:16" ht="20.100000000000001" customHeight="1" x14ac:dyDescent="0.25">
      <c r="A20" s="42" t="s">
        <v>35</v>
      </c>
      <c r="B20" s="43">
        <v>791</v>
      </c>
      <c r="C20" s="43">
        <v>429</v>
      </c>
      <c r="D20" s="43">
        <v>8</v>
      </c>
      <c r="E20" s="43">
        <v>12</v>
      </c>
      <c r="F20" s="43">
        <v>406</v>
      </c>
      <c r="G20" s="43">
        <v>119</v>
      </c>
      <c r="H20" s="43">
        <v>1</v>
      </c>
      <c r="I20" s="43">
        <v>1</v>
      </c>
      <c r="J20" s="43">
        <v>0</v>
      </c>
      <c r="K20" s="43">
        <v>0</v>
      </c>
      <c r="L20" s="43">
        <v>1</v>
      </c>
      <c r="M20" s="43">
        <v>4</v>
      </c>
      <c r="N20" s="43">
        <v>0</v>
      </c>
      <c r="O20" s="43">
        <v>0</v>
      </c>
    </row>
    <row r="21" spans="1:16" ht="20.100000000000001" customHeight="1" x14ac:dyDescent="0.25">
      <c r="A21" s="42" t="s">
        <v>36</v>
      </c>
      <c r="B21" s="43">
        <v>2243</v>
      </c>
      <c r="C21" s="43">
        <v>1869</v>
      </c>
      <c r="D21" s="43">
        <v>29</v>
      </c>
      <c r="E21" s="43">
        <v>56</v>
      </c>
      <c r="F21" s="43">
        <v>894</v>
      </c>
      <c r="G21" s="43">
        <v>285</v>
      </c>
      <c r="H21" s="43">
        <v>4</v>
      </c>
      <c r="I21" s="43">
        <v>7</v>
      </c>
      <c r="J21" s="43">
        <v>7</v>
      </c>
      <c r="K21" s="43">
        <v>4</v>
      </c>
      <c r="L21" s="43">
        <v>6</v>
      </c>
      <c r="M21" s="43">
        <v>8</v>
      </c>
      <c r="N21" s="43">
        <v>14</v>
      </c>
      <c r="O21" s="43">
        <v>2</v>
      </c>
    </row>
    <row r="22" spans="1:16" ht="20.100000000000001" customHeight="1" x14ac:dyDescent="0.25">
      <c r="A22" s="42" t="s">
        <v>37</v>
      </c>
      <c r="B22" s="43">
        <v>15</v>
      </c>
      <c r="C22" s="43">
        <v>21</v>
      </c>
      <c r="D22" s="43">
        <v>0</v>
      </c>
      <c r="E22" s="43">
        <v>1</v>
      </c>
      <c r="F22" s="43">
        <v>0</v>
      </c>
      <c r="G22" s="43">
        <v>3</v>
      </c>
      <c r="H22" s="43">
        <v>0</v>
      </c>
      <c r="I22" s="43">
        <v>1</v>
      </c>
      <c r="J22" s="43">
        <v>1</v>
      </c>
      <c r="K22" s="43">
        <v>0</v>
      </c>
      <c r="L22" s="43">
        <v>0</v>
      </c>
      <c r="M22" s="43">
        <v>2</v>
      </c>
      <c r="N22" s="43">
        <v>1</v>
      </c>
      <c r="O22" s="43">
        <v>0</v>
      </c>
    </row>
    <row r="23" spans="1:16" s="40" customFormat="1" ht="20.100000000000001" customHeight="1" x14ac:dyDescent="0.25">
      <c r="A23" s="40" t="s">
        <v>38</v>
      </c>
      <c r="B23" s="41">
        <v>46205</v>
      </c>
      <c r="C23" s="41">
        <v>42001</v>
      </c>
      <c r="D23" s="41">
        <v>9976</v>
      </c>
      <c r="E23" s="41">
        <v>8664</v>
      </c>
      <c r="F23" s="41">
        <v>6080</v>
      </c>
      <c r="G23" s="41">
        <v>5976</v>
      </c>
      <c r="H23" s="41">
        <v>3437</v>
      </c>
      <c r="I23" s="41">
        <v>3516</v>
      </c>
      <c r="J23" s="41">
        <v>3721</v>
      </c>
      <c r="K23" s="41">
        <v>3219</v>
      </c>
      <c r="L23" s="41">
        <v>2288</v>
      </c>
      <c r="M23" s="41">
        <v>2829</v>
      </c>
      <c r="N23" s="41">
        <v>2627</v>
      </c>
      <c r="O23" s="41">
        <v>1563</v>
      </c>
      <c r="P23" s="57"/>
    </row>
    <row r="24" spans="1:16" ht="20.100000000000001" customHeight="1" x14ac:dyDescent="0.25">
      <c r="A24" s="42" t="s">
        <v>39</v>
      </c>
      <c r="B24" s="43">
        <v>36804</v>
      </c>
      <c r="C24" s="43">
        <v>37317</v>
      </c>
      <c r="D24" s="43">
        <v>9209</v>
      </c>
      <c r="E24" s="43">
        <v>8180</v>
      </c>
      <c r="F24" s="43">
        <v>5429</v>
      </c>
      <c r="G24" s="43">
        <v>5654</v>
      </c>
      <c r="H24" s="43">
        <v>2877</v>
      </c>
      <c r="I24" s="43">
        <v>3150</v>
      </c>
      <c r="J24" s="43">
        <v>2941</v>
      </c>
      <c r="K24" s="43">
        <v>2716</v>
      </c>
      <c r="L24" s="43">
        <v>1701</v>
      </c>
      <c r="M24" s="43">
        <v>2343</v>
      </c>
      <c r="N24" s="43">
        <v>2020</v>
      </c>
      <c r="O24" s="43">
        <v>1377</v>
      </c>
    </row>
    <row r="25" spans="1:16" ht="20.100000000000001" customHeight="1" x14ac:dyDescent="0.25">
      <c r="A25" s="42" t="s">
        <v>40</v>
      </c>
      <c r="B25" s="43">
        <v>29</v>
      </c>
      <c r="C25" s="43">
        <v>39</v>
      </c>
      <c r="D25" s="43">
        <v>5</v>
      </c>
      <c r="E25" s="43">
        <v>4</v>
      </c>
      <c r="F25" s="43">
        <v>5</v>
      </c>
      <c r="G25" s="43">
        <v>4</v>
      </c>
      <c r="H25" s="43">
        <v>1</v>
      </c>
      <c r="I25" s="43">
        <v>1</v>
      </c>
      <c r="J25" s="43">
        <v>3</v>
      </c>
      <c r="K25" s="43">
        <v>1</v>
      </c>
      <c r="L25" s="43">
        <v>1</v>
      </c>
      <c r="M25" s="43">
        <v>7</v>
      </c>
      <c r="N25" s="43">
        <v>0</v>
      </c>
      <c r="O25" s="43">
        <v>1</v>
      </c>
    </row>
    <row r="26" spans="1:16" ht="20.100000000000001" customHeight="1" x14ac:dyDescent="0.25">
      <c r="A26" s="42" t="s">
        <v>41</v>
      </c>
      <c r="B26" s="43">
        <v>30</v>
      </c>
      <c r="C26" s="43">
        <v>68</v>
      </c>
      <c r="D26" s="43">
        <v>3</v>
      </c>
      <c r="E26" s="43">
        <v>4</v>
      </c>
      <c r="F26" s="43">
        <v>0</v>
      </c>
      <c r="G26" s="43">
        <v>16</v>
      </c>
      <c r="H26" s="43">
        <v>3</v>
      </c>
      <c r="I26" s="43">
        <v>4</v>
      </c>
      <c r="J26" s="43">
        <v>1</v>
      </c>
      <c r="K26" s="43">
        <v>0</v>
      </c>
      <c r="L26" s="43">
        <v>2</v>
      </c>
      <c r="M26" s="43">
        <v>4</v>
      </c>
      <c r="N26" s="43">
        <v>8</v>
      </c>
      <c r="O26" s="43">
        <v>4</v>
      </c>
    </row>
    <row r="27" spans="1:16" ht="20.100000000000001" customHeight="1" x14ac:dyDescent="0.25">
      <c r="A27" s="42" t="s">
        <v>42</v>
      </c>
      <c r="B27" s="43">
        <v>43</v>
      </c>
      <c r="C27" s="43">
        <v>66</v>
      </c>
      <c r="D27" s="43">
        <v>3</v>
      </c>
      <c r="E27" s="43">
        <v>12</v>
      </c>
      <c r="F27" s="43">
        <v>4</v>
      </c>
      <c r="G27" s="43">
        <v>9</v>
      </c>
      <c r="H27" s="43">
        <v>4</v>
      </c>
      <c r="I27" s="43">
        <v>11</v>
      </c>
      <c r="J27" s="43">
        <v>3</v>
      </c>
      <c r="K27" s="43">
        <v>1</v>
      </c>
      <c r="L27" s="43">
        <v>5</v>
      </c>
      <c r="M27" s="43">
        <v>4</v>
      </c>
      <c r="N27" s="43">
        <v>4</v>
      </c>
      <c r="O27" s="43">
        <v>5</v>
      </c>
    </row>
    <row r="28" spans="1:16" ht="20.100000000000001" customHeight="1" x14ac:dyDescent="0.25">
      <c r="A28" s="42" t="s">
        <v>43</v>
      </c>
      <c r="B28" s="43">
        <v>4</v>
      </c>
      <c r="C28" s="43">
        <v>4</v>
      </c>
      <c r="D28" s="43">
        <v>0</v>
      </c>
      <c r="E28" s="43">
        <v>0</v>
      </c>
      <c r="F28" s="43">
        <v>0</v>
      </c>
      <c r="G28" s="43">
        <v>0</v>
      </c>
      <c r="H28" s="43">
        <v>0</v>
      </c>
      <c r="I28" s="43">
        <v>0</v>
      </c>
      <c r="J28" s="43">
        <v>0</v>
      </c>
      <c r="K28" s="43">
        <v>1</v>
      </c>
      <c r="L28" s="43">
        <v>0</v>
      </c>
      <c r="M28" s="43">
        <v>1</v>
      </c>
      <c r="N28" s="43">
        <v>0</v>
      </c>
      <c r="O28" s="43">
        <v>0</v>
      </c>
    </row>
    <row r="29" spans="1:16" ht="20.100000000000001" customHeight="1" x14ac:dyDescent="0.25">
      <c r="A29" s="42" t="s">
        <v>44</v>
      </c>
      <c r="B29" s="43">
        <v>5104</v>
      </c>
      <c r="C29" s="43">
        <v>5</v>
      </c>
      <c r="D29" s="43">
        <v>199</v>
      </c>
      <c r="E29" s="43">
        <v>0</v>
      </c>
      <c r="F29" s="43">
        <v>401</v>
      </c>
      <c r="G29" s="43">
        <v>0</v>
      </c>
      <c r="H29" s="43">
        <v>302</v>
      </c>
      <c r="I29" s="43">
        <v>0</v>
      </c>
      <c r="J29" s="43">
        <v>247</v>
      </c>
      <c r="K29" s="43">
        <v>0</v>
      </c>
      <c r="L29" s="43">
        <v>284</v>
      </c>
      <c r="M29" s="43">
        <v>0</v>
      </c>
      <c r="N29" s="43">
        <v>304</v>
      </c>
      <c r="O29" s="43">
        <v>0</v>
      </c>
    </row>
    <row r="30" spans="1:16" ht="20.100000000000001" customHeight="1" x14ac:dyDescent="0.25">
      <c r="A30" s="42" t="s">
        <v>45</v>
      </c>
      <c r="B30" s="43">
        <v>3718</v>
      </c>
      <c r="C30" s="43">
        <v>4043</v>
      </c>
      <c r="D30" s="43">
        <v>540</v>
      </c>
      <c r="E30" s="43">
        <v>444</v>
      </c>
      <c r="F30" s="43">
        <v>213</v>
      </c>
      <c r="G30" s="43">
        <v>258</v>
      </c>
      <c r="H30" s="43">
        <v>233</v>
      </c>
      <c r="I30" s="43">
        <v>319</v>
      </c>
      <c r="J30" s="43">
        <v>499</v>
      </c>
      <c r="K30" s="43">
        <v>469</v>
      </c>
      <c r="L30" s="43">
        <v>269</v>
      </c>
      <c r="M30" s="43">
        <v>456</v>
      </c>
      <c r="N30" s="43">
        <v>164</v>
      </c>
      <c r="O30" s="43">
        <v>137</v>
      </c>
    </row>
    <row r="31" spans="1:16" ht="20.100000000000001" customHeight="1" x14ac:dyDescent="0.25">
      <c r="A31" s="42" t="s">
        <v>46</v>
      </c>
      <c r="B31" s="43">
        <v>284</v>
      </c>
      <c r="C31" s="43">
        <v>253</v>
      </c>
      <c r="D31" s="43">
        <v>15</v>
      </c>
      <c r="E31" s="43">
        <v>11</v>
      </c>
      <c r="F31" s="43">
        <v>22</v>
      </c>
      <c r="G31" s="43">
        <v>12</v>
      </c>
      <c r="H31" s="43">
        <v>14</v>
      </c>
      <c r="I31" s="43">
        <v>25</v>
      </c>
      <c r="J31" s="43">
        <v>18</v>
      </c>
      <c r="K31" s="43">
        <v>12</v>
      </c>
      <c r="L31" s="43">
        <v>17</v>
      </c>
      <c r="M31" s="43">
        <v>7</v>
      </c>
      <c r="N31" s="43">
        <v>23</v>
      </c>
      <c r="O31" s="43">
        <v>18</v>
      </c>
    </row>
    <row r="32" spans="1:16" ht="20.100000000000001" customHeight="1" x14ac:dyDescent="0.25">
      <c r="A32" s="42" t="s">
        <v>47</v>
      </c>
      <c r="B32" s="43">
        <v>33</v>
      </c>
      <c r="C32" s="43">
        <v>25</v>
      </c>
      <c r="D32" s="43">
        <v>1</v>
      </c>
      <c r="E32" s="43">
        <v>1</v>
      </c>
      <c r="F32" s="43">
        <v>0</v>
      </c>
      <c r="G32" s="43">
        <v>1</v>
      </c>
      <c r="H32" s="43">
        <v>2</v>
      </c>
      <c r="I32" s="43">
        <v>0</v>
      </c>
      <c r="J32" s="43">
        <v>4</v>
      </c>
      <c r="K32" s="43">
        <v>1</v>
      </c>
      <c r="L32" s="43">
        <v>4</v>
      </c>
      <c r="M32" s="43">
        <v>0</v>
      </c>
      <c r="N32" s="43">
        <v>0</v>
      </c>
      <c r="O32" s="43">
        <v>3</v>
      </c>
    </row>
    <row r="33" spans="1:16" ht="20.100000000000001" customHeight="1" x14ac:dyDescent="0.25">
      <c r="A33" s="42" t="s">
        <v>48</v>
      </c>
      <c r="B33" s="43">
        <v>43</v>
      </c>
      <c r="C33" s="43">
        <v>44</v>
      </c>
      <c r="D33" s="43">
        <v>0</v>
      </c>
      <c r="E33" s="43">
        <v>0</v>
      </c>
      <c r="F33" s="43">
        <v>6</v>
      </c>
      <c r="G33" s="43">
        <v>6</v>
      </c>
      <c r="H33" s="43">
        <v>0</v>
      </c>
      <c r="I33" s="43">
        <v>4</v>
      </c>
      <c r="J33" s="43">
        <v>3</v>
      </c>
      <c r="K33" s="43">
        <v>2</v>
      </c>
      <c r="L33" s="43">
        <v>2</v>
      </c>
      <c r="M33" s="43">
        <v>3</v>
      </c>
      <c r="N33" s="43">
        <v>6</v>
      </c>
      <c r="O33" s="43">
        <v>0</v>
      </c>
    </row>
    <row r="34" spans="1:16" ht="20.100000000000001" customHeight="1" x14ac:dyDescent="0.25">
      <c r="A34" s="42" t="s">
        <v>49</v>
      </c>
      <c r="B34" s="43">
        <v>4</v>
      </c>
      <c r="C34" s="43">
        <v>112</v>
      </c>
      <c r="D34" s="43">
        <v>0</v>
      </c>
      <c r="E34" s="43">
        <v>6</v>
      </c>
      <c r="F34" s="43">
        <v>0</v>
      </c>
      <c r="G34" s="43">
        <v>15</v>
      </c>
      <c r="H34" s="43">
        <v>0</v>
      </c>
      <c r="I34" s="43">
        <v>2</v>
      </c>
      <c r="J34" s="43">
        <v>0</v>
      </c>
      <c r="K34" s="43">
        <v>16</v>
      </c>
      <c r="L34" s="43">
        <v>0</v>
      </c>
      <c r="M34" s="43">
        <v>3</v>
      </c>
      <c r="N34" s="43">
        <v>0</v>
      </c>
      <c r="O34" s="43">
        <v>5</v>
      </c>
    </row>
    <row r="35" spans="1:16" ht="20.100000000000001" customHeight="1" x14ac:dyDescent="0.25">
      <c r="A35" s="42" t="s">
        <v>50</v>
      </c>
      <c r="B35" s="43">
        <v>109</v>
      </c>
      <c r="C35" s="43">
        <v>25</v>
      </c>
      <c r="D35" s="43">
        <v>1</v>
      </c>
      <c r="E35" s="43">
        <v>2</v>
      </c>
      <c r="F35" s="43">
        <v>0</v>
      </c>
      <c r="G35" s="43">
        <v>1</v>
      </c>
      <c r="H35" s="43">
        <v>1</v>
      </c>
      <c r="I35" s="43">
        <v>0</v>
      </c>
      <c r="J35" s="43">
        <v>2</v>
      </c>
      <c r="K35" s="43">
        <v>0</v>
      </c>
      <c r="L35" s="43">
        <v>3</v>
      </c>
      <c r="M35" s="43">
        <v>1</v>
      </c>
      <c r="N35" s="43">
        <v>98</v>
      </c>
      <c r="O35" s="43">
        <v>13</v>
      </c>
    </row>
    <row r="36" spans="1:16" s="40" customFormat="1" ht="20.100000000000001" customHeight="1" x14ac:dyDescent="0.25">
      <c r="A36" s="40" t="s">
        <v>51</v>
      </c>
      <c r="B36" s="41">
        <v>148</v>
      </c>
      <c r="C36" s="41">
        <v>312</v>
      </c>
      <c r="D36" s="41">
        <v>4</v>
      </c>
      <c r="E36" s="41">
        <v>8</v>
      </c>
      <c r="F36" s="41">
        <v>23</v>
      </c>
      <c r="G36" s="41">
        <v>4</v>
      </c>
      <c r="H36" s="41">
        <v>6</v>
      </c>
      <c r="I36" s="41">
        <v>11</v>
      </c>
      <c r="J36" s="41">
        <v>7</v>
      </c>
      <c r="K36" s="41">
        <v>11</v>
      </c>
      <c r="L36" s="41">
        <v>1</v>
      </c>
      <c r="M36" s="41">
        <v>3</v>
      </c>
      <c r="N36" s="41">
        <v>6</v>
      </c>
      <c r="O36" s="41">
        <v>4</v>
      </c>
      <c r="P36" s="57"/>
    </row>
    <row r="37" spans="1:16" ht="20.100000000000001" customHeight="1" x14ac:dyDescent="0.25">
      <c r="A37" s="42" t="s">
        <v>52</v>
      </c>
      <c r="B37" s="43">
        <v>11</v>
      </c>
      <c r="C37" s="43">
        <v>18</v>
      </c>
      <c r="D37" s="43">
        <v>0</v>
      </c>
      <c r="E37" s="43">
        <v>2</v>
      </c>
      <c r="F37" s="43">
        <v>0</v>
      </c>
      <c r="G37" s="43">
        <v>1</v>
      </c>
      <c r="H37" s="43">
        <v>0</v>
      </c>
      <c r="I37" s="43">
        <v>1</v>
      </c>
      <c r="J37" s="43">
        <v>3</v>
      </c>
      <c r="K37" s="43">
        <v>5</v>
      </c>
      <c r="L37" s="43">
        <v>1</v>
      </c>
      <c r="M37" s="43">
        <v>0</v>
      </c>
      <c r="N37" s="43">
        <v>0</v>
      </c>
      <c r="O37" s="43">
        <v>0</v>
      </c>
    </row>
    <row r="38" spans="1:16" ht="20.100000000000001" customHeight="1" x14ac:dyDescent="0.25">
      <c r="A38" s="42" t="s">
        <v>53</v>
      </c>
      <c r="B38" s="43">
        <v>29</v>
      </c>
      <c r="C38" s="43">
        <v>6</v>
      </c>
      <c r="D38" s="43">
        <v>0</v>
      </c>
      <c r="E38" s="43">
        <v>2</v>
      </c>
      <c r="F38" s="43">
        <v>0</v>
      </c>
      <c r="G38" s="43">
        <v>1</v>
      </c>
      <c r="H38" s="43">
        <v>0</v>
      </c>
      <c r="I38" s="43">
        <v>0</v>
      </c>
      <c r="J38" s="43">
        <v>0</v>
      </c>
      <c r="K38" s="43">
        <v>1</v>
      </c>
      <c r="L38" s="43">
        <v>0</v>
      </c>
      <c r="M38" s="43">
        <v>0</v>
      </c>
      <c r="N38" s="43">
        <v>0</v>
      </c>
      <c r="O38" s="43">
        <v>1</v>
      </c>
    </row>
    <row r="39" spans="1:16" ht="20.100000000000001" customHeight="1" x14ac:dyDescent="0.25">
      <c r="A39" s="42" t="s">
        <v>54</v>
      </c>
      <c r="B39" s="43">
        <v>20</v>
      </c>
      <c r="C39" s="43">
        <v>1</v>
      </c>
      <c r="D39" s="43">
        <v>0</v>
      </c>
      <c r="E39" s="43">
        <v>0</v>
      </c>
      <c r="F39" s="43">
        <v>0</v>
      </c>
      <c r="G39" s="43">
        <v>0</v>
      </c>
      <c r="H39" s="43">
        <v>0</v>
      </c>
      <c r="I39" s="43">
        <v>0</v>
      </c>
      <c r="J39" s="43">
        <v>0</v>
      </c>
      <c r="K39" s="43">
        <v>0</v>
      </c>
      <c r="L39" s="43">
        <v>0</v>
      </c>
      <c r="M39" s="43">
        <v>0</v>
      </c>
      <c r="N39" s="43">
        <v>0</v>
      </c>
      <c r="O39" s="43">
        <v>0</v>
      </c>
    </row>
    <row r="40" spans="1:16" ht="20.100000000000001" customHeight="1" x14ac:dyDescent="0.25">
      <c r="A40" s="42" t="s">
        <v>55</v>
      </c>
      <c r="B40" s="43">
        <v>15</v>
      </c>
      <c r="C40" s="43">
        <v>16</v>
      </c>
      <c r="D40" s="43">
        <v>2</v>
      </c>
      <c r="E40" s="43">
        <v>0</v>
      </c>
      <c r="F40" s="43">
        <v>0</v>
      </c>
      <c r="G40" s="43">
        <v>0</v>
      </c>
      <c r="H40" s="43">
        <v>0</v>
      </c>
      <c r="I40" s="43">
        <v>5</v>
      </c>
      <c r="J40" s="43">
        <v>3</v>
      </c>
      <c r="K40" s="43">
        <v>1</v>
      </c>
      <c r="L40" s="43">
        <v>0</v>
      </c>
      <c r="M40" s="43">
        <v>0</v>
      </c>
      <c r="N40" s="43">
        <v>6</v>
      </c>
      <c r="O40" s="43">
        <v>0</v>
      </c>
    </row>
    <row r="41" spans="1:16" ht="20.100000000000001" customHeight="1" x14ac:dyDescent="0.25">
      <c r="A41" s="42" t="s">
        <v>56</v>
      </c>
      <c r="B41" s="43">
        <v>11</v>
      </c>
      <c r="C41" s="43">
        <v>21</v>
      </c>
      <c r="D41" s="43">
        <v>1</v>
      </c>
      <c r="E41" s="43">
        <v>2</v>
      </c>
      <c r="F41" s="43">
        <v>1</v>
      </c>
      <c r="G41" s="43">
        <v>2</v>
      </c>
      <c r="H41" s="43">
        <v>3</v>
      </c>
      <c r="I41" s="43">
        <v>0</v>
      </c>
      <c r="J41" s="43">
        <v>0</v>
      </c>
      <c r="K41" s="43">
        <v>2</v>
      </c>
      <c r="L41" s="43">
        <v>0</v>
      </c>
      <c r="M41" s="43">
        <v>0</v>
      </c>
      <c r="N41" s="43">
        <v>0</v>
      </c>
      <c r="O41" s="43">
        <v>0</v>
      </c>
    </row>
    <row r="42" spans="1:16" ht="20.100000000000001" customHeight="1" x14ac:dyDescent="0.25">
      <c r="A42" s="42" t="s">
        <v>57</v>
      </c>
      <c r="B42" s="43">
        <v>62</v>
      </c>
      <c r="C42" s="43">
        <v>250</v>
      </c>
      <c r="D42" s="43">
        <v>1</v>
      </c>
      <c r="E42" s="43">
        <v>2</v>
      </c>
      <c r="F42" s="43">
        <v>22</v>
      </c>
      <c r="G42" s="43">
        <v>0</v>
      </c>
      <c r="H42" s="43">
        <v>3</v>
      </c>
      <c r="I42" s="43">
        <v>5</v>
      </c>
      <c r="J42" s="43">
        <v>1</v>
      </c>
      <c r="K42" s="43">
        <v>2</v>
      </c>
      <c r="L42" s="43">
        <v>0</v>
      </c>
      <c r="M42" s="43">
        <v>3</v>
      </c>
      <c r="N42" s="43">
        <v>0</v>
      </c>
      <c r="O42" s="43">
        <v>3</v>
      </c>
    </row>
    <row r="43" spans="1:16" ht="20.100000000000001" customHeight="1" x14ac:dyDescent="0.25">
      <c r="A43" s="40" t="s">
        <v>58</v>
      </c>
      <c r="B43" s="41">
        <v>14501</v>
      </c>
      <c r="C43" s="41">
        <v>16019</v>
      </c>
      <c r="D43" s="41">
        <v>1502</v>
      </c>
      <c r="E43" s="41">
        <v>1977</v>
      </c>
      <c r="F43" s="41">
        <v>1033</v>
      </c>
      <c r="G43" s="41">
        <v>1255</v>
      </c>
      <c r="H43" s="41">
        <v>823</v>
      </c>
      <c r="I43" s="41">
        <v>535</v>
      </c>
      <c r="J43" s="41">
        <v>1125</v>
      </c>
      <c r="K43" s="41">
        <v>1063</v>
      </c>
      <c r="L43" s="41">
        <v>773</v>
      </c>
      <c r="M43" s="41">
        <v>993</v>
      </c>
      <c r="N43" s="41">
        <v>963</v>
      </c>
      <c r="O43" s="41">
        <v>421</v>
      </c>
    </row>
    <row r="44" spans="1:16" ht="20.100000000000001" customHeight="1" x14ac:dyDescent="0.25">
      <c r="A44" s="42" t="s">
        <v>59</v>
      </c>
      <c r="B44" s="43">
        <v>1099</v>
      </c>
      <c r="C44" s="43">
        <v>315</v>
      </c>
      <c r="D44" s="43">
        <v>775</v>
      </c>
      <c r="E44" s="43">
        <v>14</v>
      </c>
      <c r="F44" s="43">
        <v>36</v>
      </c>
      <c r="G44" s="43">
        <v>25</v>
      </c>
      <c r="H44" s="43">
        <v>9</v>
      </c>
      <c r="I44" s="43">
        <v>30</v>
      </c>
      <c r="J44" s="43">
        <v>158</v>
      </c>
      <c r="K44" s="43">
        <v>119</v>
      </c>
      <c r="L44" s="43">
        <v>4</v>
      </c>
      <c r="M44" s="43">
        <v>21</v>
      </c>
      <c r="N44" s="43">
        <v>5</v>
      </c>
      <c r="O44" s="43">
        <v>7</v>
      </c>
    </row>
    <row r="45" spans="1:16" ht="20.100000000000001" customHeight="1" x14ac:dyDescent="0.25">
      <c r="A45" s="42" t="s">
        <v>60</v>
      </c>
      <c r="B45" s="43">
        <v>58</v>
      </c>
      <c r="C45" s="43">
        <v>44</v>
      </c>
      <c r="D45" s="43">
        <v>22</v>
      </c>
      <c r="E45" s="43">
        <v>0</v>
      </c>
      <c r="F45" s="43">
        <v>8</v>
      </c>
      <c r="G45" s="43">
        <v>4</v>
      </c>
      <c r="H45" s="43">
        <v>2</v>
      </c>
      <c r="I45" s="43">
        <v>4</v>
      </c>
      <c r="J45" s="43">
        <v>13</v>
      </c>
      <c r="K45" s="43">
        <v>18</v>
      </c>
      <c r="L45" s="43">
        <v>0</v>
      </c>
      <c r="M45" s="43">
        <v>0</v>
      </c>
      <c r="N45" s="43">
        <v>0</v>
      </c>
      <c r="O45" s="43">
        <v>0</v>
      </c>
    </row>
    <row r="46" spans="1:16" ht="20.100000000000001" customHeight="1" x14ac:dyDescent="0.25">
      <c r="A46" s="42" t="s">
        <v>61</v>
      </c>
      <c r="B46" s="43">
        <v>105</v>
      </c>
      <c r="C46" s="43">
        <v>96</v>
      </c>
      <c r="D46" s="43">
        <v>4</v>
      </c>
      <c r="E46" s="43">
        <v>5</v>
      </c>
      <c r="F46" s="43">
        <v>8</v>
      </c>
      <c r="G46" s="43">
        <v>7</v>
      </c>
      <c r="H46" s="43">
        <v>6</v>
      </c>
      <c r="I46" s="43">
        <v>4</v>
      </c>
      <c r="J46" s="43">
        <v>3</v>
      </c>
      <c r="K46" s="43">
        <v>14</v>
      </c>
      <c r="L46" s="43">
        <v>5</v>
      </c>
      <c r="M46" s="43">
        <v>3</v>
      </c>
      <c r="N46" s="43">
        <v>4</v>
      </c>
      <c r="O46" s="43">
        <v>3</v>
      </c>
    </row>
    <row r="47" spans="1:16" ht="20.100000000000001" customHeight="1" x14ac:dyDescent="0.25">
      <c r="A47" s="42" t="s">
        <v>62</v>
      </c>
      <c r="B47" s="43">
        <v>14</v>
      </c>
      <c r="C47" s="43">
        <v>12</v>
      </c>
      <c r="D47" s="43">
        <v>7</v>
      </c>
      <c r="E47" s="43">
        <v>1</v>
      </c>
      <c r="F47" s="43">
        <v>0</v>
      </c>
      <c r="G47" s="43">
        <v>4</v>
      </c>
      <c r="H47" s="43">
        <v>0</v>
      </c>
      <c r="I47" s="43">
        <v>0</v>
      </c>
      <c r="J47" s="43">
        <v>0</v>
      </c>
      <c r="K47" s="43">
        <v>1</v>
      </c>
      <c r="L47" s="43">
        <v>0</v>
      </c>
      <c r="M47" s="43">
        <v>2</v>
      </c>
      <c r="N47" s="43">
        <v>0</v>
      </c>
      <c r="O47" s="43">
        <v>0</v>
      </c>
    </row>
    <row r="48" spans="1:16" ht="20.100000000000001" customHeight="1" x14ac:dyDescent="0.25">
      <c r="A48" s="42" t="s">
        <v>63</v>
      </c>
      <c r="B48" s="43">
        <v>69</v>
      </c>
      <c r="C48" s="43">
        <v>104</v>
      </c>
      <c r="D48" s="43">
        <v>1</v>
      </c>
      <c r="E48" s="43">
        <v>17</v>
      </c>
      <c r="F48" s="43">
        <v>5</v>
      </c>
      <c r="G48" s="43">
        <v>7</v>
      </c>
      <c r="H48" s="43">
        <v>4</v>
      </c>
      <c r="I48" s="43">
        <v>2</v>
      </c>
      <c r="J48" s="43">
        <v>5</v>
      </c>
      <c r="K48" s="43">
        <v>7</v>
      </c>
      <c r="L48" s="43">
        <v>4</v>
      </c>
      <c r="M48" s="43">
        <v>8</v>
      </c>
      <c r="N48" s="43">
        <v>3</v>
      </c>
      <c r="O48" s="43">
        <v>3</v>
      </c>
    </row>
    <row r="49" spans="1:16" ht="20.100000000000001" customHeight="1" x14ac:dyDescent="0.25">
      <c r="A49" s="42" t="s">
        <v>64</v>
      </c>
      <c r="B49" s="43">
        <v>6</v>
      </c>
      <c r="C49" s="43">
        <v>6</v>
      </c>
      <c r="D49" s="43">
        <v>0</v>
      </c>
      <c r="E49" s="43">
        <v>1</v>
      </c>
      <c r="F49" s="43">
        <v>0</v>
      </c>
      <c r="G49" s="43">
        <v>1</v>
      </c>
      <c r="H49" s="43">
        <v>0</v>
      </c>
      <c r="I49" s="43">
        <v>4</v>
      </c>
      <c r="J49" s="43">
        <v>0</v>
      </c>
      <c r="K49" s="43">
        <v>0</v>
      </c>
      <c r="L49" s="43">
        <v>0</v>
      </c>
      <c r="M49" s="43">
        <v>0</v>
      </c>
      <c r="N49" s="43">
        <v>0</v>
      </c>
      <c r="O49" s="43">
        <v>0</v>
      </c>
    </row>
    <row r="50" spans="1:16" ht="20.100000000000001" customHeight="1" x14ac:dyDescent="0.25">
      <c r="A50" s="42" t="s">
        <v>65</v>
      </c>
      <c r="B50" s="43">
        <v>11904</v>
      </c>
      <c r="C50" s="43">
        <v>11585</v>
      </c>
      <c r="D50" s="43">
        <v>612</v>
      </c>
      <c r="E50" s="43">
        <v>451</v>
      </c>
      <c r="F50" s="43">
        <v>845</v>
      </c>
      <c r="G50" s="43">
        <v>1052</v>
      </c>
      <c r="H50" s="43">
        <v>769</v>
      </c>
      <c r="I50" s="43">
        <v>464</v>
      </c>
      <c r="J50" s="43">
        <v>877</v>
      </c>
      <c r="K50" s="43">
        <v>850</v>
      </c>
      <c r="L50" s="43">
        <v>733</v>
      </c>
      <c r="M50" s="43">
        <v>916</v>
      </c>
      <c r="N50" s="43">
        <v>908</v>
      </c>
      <c r="O50" s="43">
        <v>394</v>
      </c>
    </row>
    <row r="51" spans="1:16" ht="20.100000000000001" customHeight="1" x14ac:dyDescent="0.25">
      <c r="A51" s="42" t="s">
        <v>66</v>
      </c>
      <c r="B51" s="43">
        <v>6</v>
      </c>
      <c r="C51" s="43">
        <v>6</v>
      </c>
      <c r="D51" s="43">
        <v>0</v>
      </c>
      <c r="E51" s="43">
        <v>0</v>
      </c>
      <c r="F51" s="43">
        <v>0</v>
      </c>
      <c r="G51" s="43">
        <v>0</v>
      </c>
      <c r="H51" s="43">
        <v>1</v>
      </c>
      <c r="I51" s="43">
        <v>0</v>
      </c>
      <c r="J51" s="43">
        <v>0</v>
      </c>
      <c r="K51" s="43">
        <v>1</v>
      </c>
      <c r="L51" s="43">
        <v>1</v>
      </c>
      <c r="M51" s="43">
        <v>0</v>
      </c>
      <c r="N51" s="43">
        <v>0</v>
      </c>
      <c r="O51" s="43">
        <v>0</v>
      </c>
    </row>
    <row r="52" spans="1:16" ht="20.100000000000001" customHeight="1" x14ac:dyDescent="0.25">
      <c r="A52" s="42" t="s">
        <v>67</v>
      </c>
      <c r="B52" s="43">
        <v>249</v>
      </c>
      <c r="C52" s="43">
        <v>211</v>
      </c>
      <c r="D52" s="43">
        <v>15</v>
      </c>
      <c r="E52" s="43">
        <v>65</v>
      </c>
      <c r="F52" s="43">
        <v>99</v>
      </c>
      <c r="G52" s="43">
        <v>50</v>
      </c>
      <c r="H52" s="43">
        <v>10</v>
      </c>
      <c r="I52" s="43">
        <v>3</v>
      </c>
      <c r="J52" s="43">
        <v>8</v>
      </c>
      <c r="K52" s="43">
        <v>8</v>
      </c>
      <c r="L52" s="43">
        <v>5</v>
      </c>
      <c r="M52" s="43">
        <v>2</v>
      </c>
      <c r="N52" s="43">
        <v>7</v>
      </c>
      <c r="O52" s="43">
        <v>2</v>
      </c>
    </row>
    <row r="53" spans="1:16" ht="20.100000000000001" customHeight="1" x14ac:dyDescent="0.25">
      <c r="A53" s="42" t="s">
        <v>68</v>
      </c>
      <c r="B53" s="43">
        <v>9</v>
      </c>
      <c r="C53" s="43">
        <v>7</v>
      </c>
      <c r="D53" s="43">
        <v>0</v>
      </c>
      <c r="E53" s="43">
        <v>0</v>
      </c>
      <c r="F53" s="43">
        <v>0</v>
      </c>
      <c r="G53" s="43">
        <v>2</v>
      </c>
      <c r="H53" s="43">
        <v>1</v>
      </c>
      <c r="I53" s="43">
        <v>0</v>
      </c>
      <c r="J53" s="43">
        <v>0</v>
      </c>
      <c r="K53" s="43">
        <v>0</v>
      </c>
      <c r="L53" s="43">
        <v>0</v>
      </c>
      <c r="M53" s="43">
        <v>0</v>
      </c>
      <c r="N53" s="43">
        <v>1</v>
      </c>
      <c r="O53" s="43">
        <v>1</v>
      </c>
    </row>
    <row r="54" spans="1:16" ht="20.100000000000001" customHeight="1" x14ac:dyDescent="0.25">
      <c r="A54" s="42" t="s">
        <v>69</v>
      </c>
      <c r="B54" s="43">
        <v>488</v>
      </c>
      <c r="C54" s="43">
        <v>3105</v>
      </c>
      <c r="D54" s="43">
        <v>2</v>
      </c>
      <c r="E54" s="43">
        <v>1385</v>
      </c>
      <c r="F54" s="43">
        <v>1</v>
      </c>
      <c r="G54" s="43">
        <v>55</v>
      </c>
      <c r="H54" s="43">
        <v>1</v>
      </c>
      <c r="I54" s="43">
        <v>4</v>
      </c>
      <c r="J54" s="43">
        <v>5</v>
      </c>
      <c r="K54" s="43">
        <v>4</v>
      </c>
      <c r="L54" s="43">
        <v>6</v>
      </c>
      <c r="M54" s="43">
        <v>3</v>
      </c>
      <c r="N54" s="43">
        <v>4</v>
      </c>
      <c r="O54" s="43">
        <v>4</v>
      </c>
    </row>
    <row r="55" spans="1:16" ht="20.100000000000001" customHeight="1" x14ac:dyDescent="0.25">
      <c r="A55" s="42" t="s">
        <v>70</v>
      </c>
      <c r="B55" s="43">
        <v>17</v>
      </c>
      <c r="C55" s="43">
        <v>38</v>
      </c>
      <c r="D55" s="43">
        <v>1</v>
      </c>
      <c r="E55" s="43">
        <v>11</v>
      </c>
      <c r="F55" s="43">
        <v>0</v>
      </c>
      <c r="G55" s="43">
        <v>2</v>
      </c>
      <c r="H55" s="43">
        <v>3</v>
      </c>
      <c r="I55" s="43">
        <v>0</v>
      </c>
      <c r="J55" s="43">
        <v>1</v>
      </c>
      <c r="K55" s="43">
        <v>4</v>
      </c>
      <c r="L55" s="43">
        <v>0</v>
      </c>
      <c r="M55" s="43">
        <v>4</v>
      </c>
      <c r="N55" s="43">
        <v>2</v>
      </c>
      <c r="O55" s="43">
        <v>0</v>
      </c>
    </row>
    <row r="56" spans="1:16" ht="20.100000000000001" customHeight="1" x14ac:dyDescent="0.25">
      <c r="A56" s="42" t="s">
        <v>71</v>
      </c>
      <c r="B56" s="43">
        <v>87</v>
      </c>
      <c r="C56" s="43">
        <v>75</v>
      </c>
      <c r="D56" s="43">
        <v>7</v>
      </c>
      <c r="E56" s="43">
        <v>10</v>
      </c>
      <c r="F56" s="43">
        <v>5</v>
      </c>
      <c r="G56" s="43">
        <v>11</v>
      </c>
      <c r="H56" s="43">
        <v>8</v>
      </c>
      <c r="I56" s="43">
        <v>3</v>
      </c>
      <c r="J56" s="43">
        <v>3</v>
      </c>
      <c r="K56" s="43">
        <v>3</v>
      </c>
      <c r="L56" s="43">
        <v>3</v>
      </c>
      <c r="M56" s="43">
        <v>11</v>
      </c>
      <c r="N56" s="43">
        <v>11</v>
      </c>
      <c r="O56" s="43">
        <v>0</v>
      </c>
    </row>
    <row r="57" spans="1:16" ht="20.100000000000001" customHeight="1" x14ac:dyDescent="0.25">
      <c r="A57" s="42" t="s">
        <v>72</v>
      </c>
      <c r="B57" s="43">
        <v>16</v>
      </c>
      <c r="C57" s="43">
        <v>23</v>
      </c>
      <c r="D57" s="43">
        <v>0</v>
      </c>
      <c r="E57" s="43">
        <v>3</v>
      </c>
      <c r="F57" s="43">
        <v>2</v>
      </c>
      <c r="G57" s="43">
        <v>2</v>
      </c>
      <c r="H57" s="43">
        <v>2</v>
      </c>
      <c r="I57" s="43">
        <v>0</v>
      </c>
      <c r="J57" s="43">
        <v>0</v>
      </c>
      <c r="K57" s="43">
        <v>1</v>
      </c>
      <c r="L57" s="43">
        <v>0</v>
      </c>
      <c r="M57" s="43">
        <v>0</v>
      </c>
      <c r="N57" s="43">
        <v>1</v>
      </c>
      <c r="O57" s="43">
        <v>0</v>
      </c>
    </row>
    <row r="58" spans="1:16" ht="20.100000000000001" customHeight="1" x14ac:dyDescent="0.25">
      <c r="A58" s="42" t="s">
        <v>73</v>
      </c>
      <c r="B58" s="43">
        <v>23</v>
      </c>
      <c r="C58" s="43">
        <v>32</v>
      </c>
      <c r="D58" s="43">
        <v>2</v>
      </c>
      <c r="E58" s="43">
        <v>0</v>
      </c>
      <c r="F58" s="43">
        <v>0</v>
      </c>
      <c r="G58" s="43">
        <v>1</v>
      </c>
      <c r="H58" s="43">
        <v>1</v>
      </c>
      <c r="I58" s="43">
        <v>1</v>
      </c>
      <c r="J58" s="43">
        <v>1</v>
      </c>
      <c r="K58" s="43">
        <v>3</v>
      </c>
      <c r="L58" s="43">
        <v>0</v>
      </c>
      <c r="M58" s="43">
        <v>4</v>
      </c>
      <c r="N58" s="43">
        <v>1</v>
      </c>
      <c r="O58" s="43">
        <v>0</v>
      </c>
    </row>
    <row r="59" spans="1:16" s="40" customFormat="1" ht="20.100000000000001" customHeight="1" x14ac:dyDescent="0.25">
      <c r="A59" s="42" t="s">
        <v>74</v>
      </c>
      <c r="B59" s="43">
        <v>86</v>
      </c>
      <c r="C59" s="43">
        <v>74</v>
      </c>
      <c r="D59" s="43">
        <v>2</v>
      </c>
      <c r="E59" s="43">
        <v>1</v>
      </c>
      <c r="F59" s="43">
        <v>4</v>
      </c>
      <c r="G59" s="43">
        <v>6</v>
      </c>
      <c r="H59" s="43">
        <v>1</v>
      </c>
      <c r="I59" s="43">
        <v>7</v>
      </c>
      <c r="J59" s="43">
        <v>7</v>
      </c>
      <c r="K59" s="43">
        <v>3</v>
      </c>
      <c r="L59" s="43">
        <v>5</v>
      </c>
      <c r="M59" s="43">
        <v>4</v>
      </c>
      <c r="N59" s="43">
        <v>11</v>
      </c>
      <c r="O59" s="43">
        <v>2</v>
      </c>
      <c r="P59" s="57"/>
    </row>
    <row r="60" spans="1:16" s="40" customFormat="1" ht="20.100000000000001" customHeight="1" x14ac:dyDescent="0.25">
      <c r="A60" s="42" t="s">
        <v>75</v>
      </c>
      <c r="B60" s="43">
        <v>4</v>
      </c>
      <c r="C60" s="43">
        <v>6</v>
      </c>
      <c r="D60" s="43">
        <v>0</v>
      </c>
      <c r="E60" s="43">
        <v>0</v>
      </c>
      <c r="F60" s="43">
        <v>0</v>
      </c>
      <c r="G60" s="43">
        <v>2</v>
      </c>
      <c r="H60" s="43">
        <v>0</v>
      </c>
      <c r="I60" s="43">
        <v>1</v>
      </c>
      <c r="J60" s="43">
        <v>0</v>
      </c>
      <c r="K60" s="43">
        <v>0</v>
      </c>
      <c r="L60" s="43">
        <v>2</v>
      </c>
      <c r="M60" s="43">
        <v>2</v>
      </c>
      <c r="N60" s="43">
        <v>0</v>
      </c>
      <c r="O60" s="43">
        <v>0</v>
      </c>
      <c r="P60" s="57"/>
    </row>
    <row r="61" spans="1:16" s="40" customFormat="1" ht="20.100000000000001" customHeight="1" x14ac:dyDescent="0.25">
      <c r="A61" s="42" t="s">
        <v>76</v>
      </c>
      <c r="B61" s="43">
        <v>4</v>
      </c>
      <c r="C61" s="43">
        <v>13</v>
      </c>
      <c r="D61" s="43">
        <v>0</v>
      </c>
      <c r="E61" s="43">
        <v>0</v>
      </c>
      <c r="F61" s="43">
        <v>0</v>
      </c>
      <c r="G61" s="43">
        <v>3</v>
      </c>
      <c r="H61" s="43">
        <v>0</v>
      </c>
      <c r="I61" s="43">
        <v>0</v>
      </c>
      <c r="J61" s="43">
        <v>1</v>
      </c>
      <c r="K61" s="43">
        <v>0</v>
      </c>
      <c r="L61" s="43">
        <v>1</v>
      </c>
      <c r="M61" s="43">
        <v>2</v>
      </c>
      <c r="N61" s="43">
        <v>0</v>
      </c>
      <c r="O61" s="43">
        <v>0</v>
      </c>
      <c r="P61" s="57"/>
    </row>
    <row r="62" spans="1:16" ht="20.100000000000001" customHeight="1" x14ac:dyDescent="0.25">
      <c r="A62" s="42" t="s">
        <v>77</v>
      </c>
      <c r="B62" s="43">
        <v>14</v>
      </c>
      <c r="C62" s="43">
        <v>15</v>
      </c>
      <c r="D62" s="43">
        <v>0</v>
      </c>
      <c r="E62" s="43">
        <v>4</v>
      </c>
      <c r="F62" s="43">
        <v>1</v>
      </c>
      <c r="G62" s="43">
        <v>2</v>
      </c>
      <c r="H62" s="43">
        <v>0</v>
      </c>
      <c r="I62" s="43">
        <v>0</v>
      </c>
      <c r="J62" s="43">
        <v>0</v>
      </c>
      <c r="K62" s="43">
        <v>1</v>
      </c>
      <c r="L62" s="43">
        <v>0</v>
      </c>
      <c r="M62" s="43">
        <v>1</v>
      </c>
      <c r="N62" s="43">
        <v>0</v>
      </c>
      <c r="O62" s="43">
        <v>0</v>
      </c>
    </row>
    <row r="63" spans="1:16" ht="20.100000000000001" customHeight="1" x14ac:dyDescent="0.25">
      <c r="A63" s="42" t="s">
        <v>78</v>
      </c>
      <c r="B63" s="43">
        <v>149</v>
      </c>
      <c r="C63" s="43">
        <v>145</v>
      </c>
      <c r="D63" s="43">
        <v>35</v>
      </c>
      <c r="E63" s="43">
        <v>8</v>
      </c>
      <c r="F63" s="43">
        <v>9</v>
      </c>
      <c r="G63" s="43">
        <v>9</v>
      </c>
      <c r="H63" s="43">
        <v>2</v>
      </c>
      <c r="I63" s="43">
        <v>7</v>
      </c>
      <c r="J63" s="43">
        <v>42</v>
      </c>
      <c r="K63" s="43">
        <v>24</v>
      </c>
      <c r="L63" s="43">
        <v>2</v>
      </c>
      <c r="M63" s="43">
        <v>6</v>
      </c>
      <c r="N63" s="43">
        <v>0</v>
      </c>
      <c r="O63" s="43">
        <v>2</v>
      </c>
    </row>
    <row r="64" spans="1:16" s="40" customFormat="1" ht="20.100000000000001" customHeight="1" x14ac:dyDescent="0.25">
      <c r="A64" s="42" t="s">
        <v>79</v>
      </c>
      <c r="B64" s="43">
        <v>94</v>
      </c>
      <c r="C64" s="43">
        <v>107</v>
      </c>
      <c r="D64" s="43">
        <v>17</v>
      </c>
      <c r="E64" s="43">
        <v>1</v>
      </c>
      <c r="F64" s="43">
        <v>10</v>
      </c>
      <c r="G64" s="43">
        <v>10</v>
      </c>
      <c r="H64" s="43">
        <v>3</v>
      </c>
      <c r="I64" s="43">
        <v>1</v>
      </c>
      <c r="J64" s="43">
        <v>1</v>
      </c>
      <c r="K64" s="43">
        <v>2</v>
      </c>
      <c r="L64" s="43">
        <v>2</v>
      </c>
      <c r="M64" s="43">
        <v>4</v>
      </c>
      <c r="N64" s="43">
        <v>5</v>
      </c>
      <c r="O64" s="43">
        <v>3</v>
      </c>
      <c r="P64" s="57"/>
    </row>
    <row r="65" spans="1:28" ht="20.100000000000001" customHeight="1" x14ac:dyDescent="0.25">
      <c r="A65" s="40" t="s">
        <v>80</v>
      </c>
      <c r="B65" s="41">
        <v>155</v>
      </c>
      <c r="C65" s="41">
        <v>140</v>
      </c>
      <c r="D65" s="41">
        <v>0</v>
      </c>
      <c r="E65" s="41">
        <v>1</v>
      </c>
      <c r="F65" s="41">
        <v>2</v>
      </c>
      <c r="G65" s="41">
        <v>37</v>
      </c>
      <c r="H65" s="41">
        <v>0</v>
      </c>
      <c r="I65" s="41">
        <v>0</v>
      </c>
      <c r="J65" s="41">
        <v>0</v>
      </c>
      <c r="K65" s="41">
        <v>2</v>
      </c>
      <c r="L65" s="41">
        <v>1</v>
      </c>
      <c r="M65" s="41">
        <v>1</v>
      </c>
      <c r="N65" s="41">
        <v>0</v>
      </c>
      <c r="O65" s="41">
        <v>3</v>
      </c>
    </row>
    <row r="66" spans="1:28" ht="20.100000000000001" customHeight="1" x14ac:dyDescent="0.25">
      <c r="A66" s="42" t="s">
        <v>81</v>
      </c>
      <c r="B66" s="45">
        <v>130</v>
      </c>
      <c r="C66" s="45">
        <v>122</v>
      </c>
      <c r="D66" s="45">
        <v>0</v>
      </c>
      <c r="E66" s="45">
        <v>1</v>
      </c>
      <c r="F66" s="45">
        <v>0</v>
      </c>
      <c r="G66" s="45">
        <v>35</v>
      </c>
      <c r="H66" s="45">
        <v>0</v>
      </c>
      <c r="I66" s="45">
        <v>0</v>
      </c>
      <c r="J66" s="45">
        <v>0</v>
      </c>
      <c r="K66" s="45">
        <v>2</v>
      </c>
      <c r="L66" s="45">
        <v>1</v>
      </c>
      <c r="M66" s="45">
        <v>0</v>
      </c>
      <c r="N66" s="45">
        <v>0</v>
      </c>
      <c r="O66" s="45">
        <v>1</v>
      </c>
    </row>
    <row r="67" spans="1:28" ht="20.100000000000001" customHeight="1" x14ac:dyDescent="0.25">
      <c r="A67" s="42" t="s">
        <v>82</v>
      </c>
      <c r="B67" s="45">
        <v>25</v>
      </c>
      <c r="C67" s="45">
        <v>17</v>
      </c>
      <c r="D67" s="45">
        <v>0</v>
      </c>
      <c r="E67" s="45">
        <v>0</v>
      </c>
      <c r="F67" s="45">
        <v>2</v>
      </c>
      <c r="G67" s="45">
        <v>2</v>
      </c>
      <c r="H67" s="45">
        <v>0</v>
      </c>
      <c r="I67" s="45">
        <v>0</v>
      </c>
      <c r="J67" s="45">
        <v>0</v>
      </c>
      <c r="K67" s="45">
        <v>0</v>
      </c>
      <c r="L67" s="45">
        <v>0</v>
      </c>
      <c r="M67" s="45">
        <v>0</v>
      </c>
      <c r="N67" s="45">
        <v>0</v>
      </c>
      <c r="O67" s="45">
        <v>2</v>
      </c>
    </row>
    <row r="68" spans="1:28" ht="20.100000000000001" customHeight="1" x14ac:dyDescent="0.25">
      <c r="A68" s="42" t="s">
        <v>83</v>
      </c>
      <c r="B68" s="45">
        <v>0</v>
      </c>
      <c r="C68" s="45">
        <v>1</v>
      </c>
      <c r="D68" s="45">
        <v>0</v>
      </c>
      <c r="E68" s="45">
        <v>0</v>
      </c>
      <c r="F68" s="45">
        <v>0</v>
      </c>
      <c r="G68" s="45">
        <v>0</v>
      </c>
      <c r="H68" s="45">
        <v>0</v>
      </c>
      <c r="I68" s="45">
        <v>0</v>
      </c>
      <c r="J68" s="45">
        <v>0</v>
      </c>
      <c r="K68" s="45">
        <v>0</v>
      </c>
      <c r="L68" s="45">
        <v>0</v>
      </c>
      <c r="M68" s="45">
        <v>1</v>
      </c>
      <c r="N68" s="45">
        <v>0</v>
      </c>
      <c r="O68" s="45">
        <v>0</v>
      </c>
    </row>
    <row r="69" spans="1:28" s="40" customFormat="1" ht="20.100000000000001" customHeight="1" thickBot="1" x14ac:dyDescent="0.3">
      <c r="A69" s="46" t="s">
        <v>84</v>
      </c>
      <c r="B69" s="47">
        <v>0</v>
      </c>
      <c r="C69" s="47">
        <v>0</v>
      </c>
      <c r="D69" s="47">
        <v>0</v>
      </c>
      <c r="E69" s="47">
        <v>0</v>
      </c>
      <c r="F69" s="47">
        <v>0</v>
      </c>
      <c r="G69" s="47">
        <v>0</v>
      </c>
      <c r="H69" s="47">
        <v>0</v>
      </c>
      <c r="I69" s="47">
        <v>0</v>
      </c>
      <c r="J69" s="47">
        <v>0</v>
      </c>
      <c r="K69" s="47">
        <v>0</v>
      </c>
      <c r="L69" s="47">
        <v>0</v>
      </c>
      <c r="M69" s="47">
        <v>0</v>
      </c>
      <c r="N69" s="47">
        <v>0</v>
      </c>
      <c r="O69" s="47">
        <v>0</v>
      </c>
      <c r="P69" s="57"/>
    </row>
    <row r="70" spans="1:28" s="49" customFormat="1" ht="15.95" customHeight="1" x14ac:dyDescent="0.25">
      <c r="A70" s="48" t="s">
        <v>228</v>
      </c>
      <c r="B70" s="48"/>
      <c r="C70" s="48"/>
      <c r="O70" s="62" t="s">
        <v>91</v>
      </c>
      <c r="P70" s="70"/>
    </row>
    <row r="71" spans="1:28" s="40" customFormat="1" ht="24.95" customHeight="1" x14ac:dyDescent="0.25">
      <c r="A71" s="1292" t="s">
        <v>12</v>
      </c>
      <c r="B71" s="1292"/>
      <c r="C71" s="1292"/>
      <c r="D71" s="1292"/>
      <c r="E71" s="1292"/>
      <c r="F71" s="1292"/>
      <c r="G71" s="1292"/>
      <c r="N71" s="63"/>
      <c r="O71" s="63"/>
      <c r="P71" s="57"/>
    </row>
    <row r="72" spans="1:28" ht="24.95" customHeight="1" thickBot="1" x14ac:dyDescent="0.25">
      <c r="A72" s="29" t="s">
        <v>142</v>
      </c>
      <c r="B72" s="46"/>
      <c r="C72" s="46"/>
      <c r="D72" s="64"/>
      <c r="E72" s="64"/>
      <c r="F72" s="64"/>
      <c r="G72" s="64"/>
      <c r="H72" s="64"/>
      <c r="I72" s="64"/>
      <c r="J72" s="64"/>
      <c r="K72" s="64"/>
      <c r="L72" s="64"/>
      <c r="M72" s="65" t="s">
        <v>92</v>
      </c>
      <c r="N72" s="66"/>
      <c r="O72" s="66"/>
    </row>
    <row r="73" spans="1:28" ht="20.100000000000001" customHeight="1" x14ac:dyDescent="0.25">
      <c r="A73" s="1289" t="s">
        <v>13</v>
      </c>
      <c r="B73" s="1283" t="s">
        <v>102</v>
      </c>
      <c r="C73" s="1284"/>
      <c r="D73" s="1284"/>
      <c r="E73" s="1284"/>
      <c r="F73" s="1284"/>
      <c r="G73" s="1284"/>
      <c r="H73" s="1284"/>
      <c r="I73" s="1284"/>
      <c r="J73" s="1284"/>
      <c r="K73" s="1284"/>
      <c r="L73" s="1284"/>
      <c r="M73" s="1284"/>
      <c r="N73" s="66"/>
      <c r="O73" s="66"/>
    </row>
    <row r="74" spans="1:28" ht="20.100000000000001" customHeight="1" x14ac:dyDescent="0.25">
      <c r="A74" s="1290"/>
      <c r="B74" s="1285" t="s">
        <v>93</v>
      </c>
      <c r="C74" s="1285"/>
      <c r="D74" s="33" t="s">
        <v>94</v>
      </c>
      <c r="E74" s="33"/>
      <c r="F74" s="1285" t="s">
        <v>95</v>
      </c>
      <c r="G74" s="1285"/>
      <c r="H74" s="33" t="s">
        <v>96</v>
      </c>
      <c r="I74" s="33"/>
      <c r="J74" s="1285" t="s">
        <v>97</v>
      </c>
      <c r="K74" s="1285"/>
      <c r="L74" s="33" t="s">
        <v>98</v>
      </c>
      <c r="M74" s="58"/>
      <c r="P74" s="66"/>
    </row>
    <row r="75" spans="1:28" s="40" customFormat="1" ht="20.100000000000001" customHeight="1" x14ac:dyDescent="0.25">
      <c r="A75" s="1291"/>
      <c r="B75" s="60">
        <v>2014</v>
      </c>
      <c r="C75" s="60">
        <v>2015</v>
      </c>
      <c r="D75" s="60">
        <v>2014</v>
      </c>
      <c r="E75" s="60">
        <v>2015</v>
      </c>
      <c r="F75" s="60">
        <v>2014</v>
      </c>
      <c r="G75" s="60">
        <v>2015</v>
      </c>
      <c r="H75" s="60">
        <v>2014</v>
      </c>
      <c r="I75" s="60">
        <v>2015</v>
      </c>
      <c r="J75" s="60">
        <v>2014</v>
      </c>
      <c r="K75" s="60">
        <v>2015</v>
      </c>
      <c r="L75" s="60">
        <v>2014</v>
      </c>
      <c r="M75" s="61">
        <v>2015</v>
      </c>
      <c r="N75" s="57"/>
      <c r="P75" s="63"/>
    </row>
    <row r="76" spans="1:28" s="40" customFormat="1" ht="20.100000000000001" customHeight="1" x14ac:dyDescent="0.25">
      <c r="A76" s="37" t="s">
        <v>21</v>
      </c>
      <c r="B76" s="38">
        <v>3753</v>
      </c>
      <c r="C76" s="38">
        <v>4402</v>
      </c>
      <c r="D76" s="38">
        <v>4708</v>
      </c>
      <c r="E76" s="38">
        <v>4196</v>
      </c>
      <c r="F76" s="38">
        <v>496</v>
      </c>
      <c r="G76" s="38">
        <v>1014</v>
      </c>
      <c r="H76" s="38">
        <v>3879</v>
      </c>
      <c r="I76" s="38">
        <v>4423</v>
      </c>
      <c r="J76" s="38">
        <v>4738</v>
      </c>
      <c r="K76" s="38">
        <v>5370</v>
      </c>
      <c r="L76" s="38">
        <v>10772</v>
      </c>
      <c r="M76" s="38">
        <v>8865</v>
      </c>
      <c r="P76" s="63"/>
      <c r="Q76" s="42"/>
    </row>
    <row r="77" spans="1:28" ht="20.100000000000001" customHeight="1" x14ac:dyDescent="0.25">
      <c r="A77" s="40" t="s">
        <v>22</v>
      </c>
      <c r="B77" s="41">
        <v>5</v>
      </c>
      <c r="C77" s="41">
        <v>7</v>
      </c>
      <c r="D77" s="41">
        <v>0</v>
      </c>
      <c r="E77" s="41">
        <v>0</v>
      </c>
      <c r="F77" s="41">
        <v>0</v>
      </c>
      <c r="G77" s="41">
        <v>1</v>
      </c>
      <c r="H77" s="41">
        <v>3</v>
      </c>
      <c r="I77" s="41">
        <v>1</v>
      </c>
      <c r="J77" s="41">
        <v>5</v>
      </c>
      <c r="K77" s="41">
        <v>1</v>
      </c>
      <c r="L77" s="41">
        <v>19</v>
      </c>
      <c r="M77" s="41">
        <v>10</v>
      </c>
      <c r="P77" s="66"/>
      <c r="Q77" s="40"/>
      <c r="S77" s="66"/>
      <c r="T77" s="40"/>
      <c r="U77" s="40"/>
      <c r="V77" s="40"/>
      <c r="W77" s="40"/>
      <c r="X77" s="40"/>
      <c r="Y77" s="40"/>
      <c r="Z77" s="40"/>
      <c r="AA77" s="40"/>
      <c r="AB77" s="40"/>
    </row>
    <row r="78" spans="1:28" ht="20.100000000000001" customHeight="1" x14ac:dyDescent="0.25">
      <c r="A78" s="42" t="s">
        <v>23</v>
      </c>
      <c r="B78" s="43">
        <v>0</v>
      </c>
      <c r="C78" s="43">
        <v>1</v>
      </c>
      <c r="D78" s="43">
        <v>0</v>
      </c>
      <c r="E78" s="43">
        <v>0</v>
      </c>
      <c r="F78" s="43">
        <v>0</v>
      </c>
      <c r="G78" s="43">
        <v>0</v>
      </c>
      <c r="H78" s="43">
        <v>2</v>
      </c>
      <c r="I78" s="43">
        <v>0</v>
      </c>
      <c r="J78" s="43">
        <v>1</v>
      </c>
      <c r="K78" s="43">
        <v>0</v>
      </c>
      <c r="L78" s="43">
        <v>8</v>
      </c>
      <c r="M78" s="43">
        <v>6</v>
      </c>
      <c r="P78" s="66"/>
      <c r="S78" s="66"/>
    </row>
    <row r="79" spans="1:28" ht="20.100000000000001" customHeight="1" x14ac:dyDescent="0.25">
      <c r="A79" s="42" t="s">
        <v>24</v>
      </c>
      <c r="B79" s="43">
        <v>0</v>
      </c>
      <c r="C79" s="43">
        <v>0</v>
      </c>
      <c r="D79" s="43">
        <v>0</v>
      </c>
      <c r="E79" s="43">
        <v>0</v>
      </c>
      <c r="F79" s="43">
        <v>0</v>
      </c>
      <c r="G79" s="43">
        <v>0</v>
      </c>
      <c r="H79" s="43">
        <v>0</v>
      </c>
      <c r="I79" s="43">
        <v>0</v>
      </c>
      <c r="J79" s="43">
        <v>0</v>
      </c>
      <c r="K79" s="43">
        <v>0</v>
      </c>
      <c r="L79" s="43">
        <v>0</v>
      </c>
      <c r="M79" s="43">
        <v>0</v>
      </c>
      <c r="P79" s="66"/>
      <c r="S79" s="66"/>
    </row>
    <row r="80" spans="1:28" ht="20.100000000000001" customHeight="1" x14ac:dyDescent="0.25">
      <c r="A80" s="42" t="s">
        <v>25</v>
      </c>
      <c r="B80" s="43">
        <v>0</v>
      </c>
      <c r="C80" s="43">
        <v>0</v>
      </c>
      <c r="D80" s="43">
        <v>0</v>
      </c>
      <c r="E80" s="43">
        <v>0</v>
      </c>
      <c r="F80" s="43">
        <v>0</v>
      </c>
      <c r="G80" s="43">
        <v>0</v>
      </c>
      <c r="H80" s="43">
        <v>0</v>
      </c>
      <c r="I80" s="43">
        <v>0</v>
      </c>
      <c r="J80" s="43">
        <v>0</v>
      </c>
      <c r="K80" s="43">
        <v>0</v>
      </c>
      <c r="L80" s="43">
        <v>0</v>
      </c>
      <c r="M80" s="43">
        <v>0</v>
      </c>
      <c r="P80" s="66"/>
      <c r="S80" s="66"/>
    </row>
    <row r="81" spans="1:28" ht="20.100000000000001" customHeight="1" x14ac:dyDescent="0.25">
      <c r="A81" s="42" t="s">
        <v>26</v>
      </c>
      <c r="B81" s="43">
        <v>0</v>
      </c>
      <c r="C81" s="43">
        <v>0</v>
      </c>
      <c r="D81" s="43">
        <v>0</v>
      </c>
      <c r="E81" s="43">
        <v>0</v>
      </c>
      <c r="F81" s="43">
        <v>0</v>
      </c>
      <c r="G81" s="43">
        <v>0</v>
      </c>
      <c r="H81" s="43">
        <v>0</v>
      </c>
      <c r="I81" s="43">
        <v>0</v>
      </c>
      <c r="J81" s="43">
        <v>0</v>
      </c>
      <c r="K81" s="43">
        <v>0</v>
      </c>
      <c r="L81" s="43">
        <v>0</v>
      </c>
      <c r="M81" s="43">
        <v>0</v>
      </c>
      <c r="P81" s="66"/>
      <c r="S81" s="66"/>
    </row>
    <row r="82" spans="1:28" s="40" customFormat="1" ht="20.100000000000001" customHeight="1" x14ac:dyDescent="0.25">
      <c r="A82" s="42" t="s">
        <v>27</v>
      </c>
      <c r="B82" s="43">
        <v>5</v>
      </c>
      <c r="C82" s="43">
        <v>6</v>
      </c>
      <c r="D82" s="43">
        <v>0</v>
      </c>
      <c r="E82" s="43">
        <v>0</v>
      </c>
      <c r="F82" s="43">
        <v>0</v>
      </c>
      <c r="G82" s="43">
        <v>1</v>
      </c>
      <c r="H82" s="43">
        <v>1</v>
      </c>
      <c r="I82" s="43">
        <v>1</v>
      </c>
      <c r="J82" s="43">
        <v>4</v>
      </c>
      <c r="K82" s="43">
        <v>1</v>
      </c>
      <c r="L82" s="43">
        <v>11</v>
      </c>
      <c r="M82" s="43">
        <v>4</v>
      </c>
      <c r="P82" s="63"/>
      <c r="Q82" s="42"/>
      <c r="S82" s="63"/>
      <c r="T82" s="42"/>
      <c r="U82" s="42"/>
      <c r="V82" s="42"/>
      <c r="W82" s="42"/>
      <c r="X82" s="42"/>
      <c r="Y82" s="42"/>
      <c r="Z82" s="42"/>
      <c r="AA82" s="42"/>
      <c r="AB82" s="42"/>
    </row>
    <row r="83" spans="1:28" s="40" customFormat="1" ht="20.100000000000001" customHeight="1" x14ac:dyDescent="0.25">
      <c r="A83" s="40" t="s">
        <v>28</v>
      </c>
      <c r="B83" s="41">
        <v>3</v>
      </c>
      <c r="C83" s="41">
        <v>2</v>
      </c>
      <c r="D83" s="41">
        <v>0</v>
      </c>
      <c r="E83" s="41">
        <v>4</v>
      </c>
      <c r="F83" s="41">
        <v>1</v>
      </c>
      <c r="G83" s="41">
        <v>13</v>
      </c>
      <c r="H83" s="41">
        <v>3</v>
      </c>
      <c r="I83" s="41">
        <v>5</v>
      </c>
      <c r="J83" s="41">
        <v>12</v>
      </c>
      <c r="K83" s="41">
        <v>19</v>
      </c>
      <c r="L83" s="41">
        <v>7</v>
      </c>
      <c r="M83" s="41">
        <v>17</v>
      </c>
      <c r="P83" s="63"/>
      <c r="S83" s="63"/>
    </row>
    <row r="84" spans="1:28" ht="20.100000000000001" customHeight="1" x14ac:dyDescent="0.25">
      <c r="A84" s="42" t="s">
        <v>29</v>
      </c>
      <c r="B84" s="43">
        <v>0</v>
      </c>
      <c r="C84" s="43">
        <v>0</v>
      </c>
      <c r="D84" s="43">
        <v>0</v>
      </c>
      <c r="E84" s="43">
        <v>0</v>
      </c>
      <c r="F84" s="43">
        <v>0</v>
      </c>
      <c r="G84" s="43">
        <v>0</v>
      </c>
      <c r="H84" s="43">
        <v>0</v>
      </c>
      <c r="I84" s="43">
        <v>0</v>
      </c>
      <c r="J84" s="43">
        <v>0</v>
      </c>
      <c r="K84" s="43">
        <v>1</v>
      </c>
      <c r="L84" s="43">
        <v>0</v>
      </c>
      <c r="M84" s="43">
        <v>0</v>
      </c>
      <c r="P84" s="66"/>
      <c r="S84" s="66"/>
    </row>
    <row r="85" spans="1:28" ht="20.100000000000001" customHeight="1" x14ac:dyDescent="0.25">
      <c r="A85" s="42" t="s">
        <v>30</v>
      </c>
      <c r="B85" s="43">
        <v>0</v>
      </c>
      <c r="C85" s="43">
        <v>0</v>
      </c>
      <c r="D85" s="43">
        <v>0</v>
      </c>
      <c r="E85" s="43">
        <v>0</v>
      </c>
      <c r="F85" s="43">
        <v>0</v>
      </c>
      <c r="G85" s="43">
        <v>0</v>
      </c>
      <c r="H85" s="43">
        <v>0</v>
      </c>
      <c r="I85" s="43">
        <v>0</v>
      </c>
      <c r="J85" s="43">
        <v>0</v>
      </c>
      <c r="K85" s="43">
        <v>0</v>
      </c>
      <c r="L85" s="43">
        <v>0</v>
      </c>
      <c r="M85" s="43">
        <v>0</v>
      </c>
      <c r="P85" s="66"/>
      <c r="S85" s="66"/>
    </row>
    <row r="86" spans="1:28" ht="20.100000000000001" customHeight="1" x14ac:dyDescent="0.25">
      <c r="A86" s="42" t="s">
        <v>31</v>
      </c>
      <c r="B86" s="43">
        <v>0</v>
      </c>
      <c r="C86" s="43">
        <v>0</v>
      </c>
      <c r="D86" s="43">
        <v>0</v>
      </c>
      <c r="E86" s="43">
        <v>0</v>
      </c>
      <c r="F86" s="43">
        <v>1</v>
      </c>
      <c r="G86" s="43">
        <v>0</v>
      </c>
      <c r="H86" s="43">
        <v>0</v>
      </c>
      <c r="I86" s="43">
        <v>0</v>
      </c>
      <c r="J86" s="43">
        <v>0</v>
      </c>
      <c r="K86" s="43">
        <v>2</v>
      </c>
      <c r="L86" s="43">
        <v>0</v>
      </c>
      <c r="M86" s="43">
        <v>0</v>
      </c>
      <c r="P86" s="66"/>
      <c r="S86" s="66"/>
    </row>
    <row r="87" spans="1:28" ht="20.100000000000001" customHeight="1" x14ac:dyDescent="0.25">
      <c r="A87" s="42" t="s">
        <v>32</v>
      </c>
      <c r="B87" s="43">
        <v>0</v>
      </c>
      <c r="C87" s="43">
        <v>0</v>
      </c>
      <c r="D87" s="43">
        <v>0</v>
      </c>
      <c r="E87" s="43">
        <v>0</v>
      </c>
      <c r="F87" s="43">
        <v>0</v>
      </c>
      <c r="G87" s="43">
        <v>0</v>
      </c>
      <c r="H87" s="43">
        <v>0</v>
      </c>
      <c r="I87" s="43">
        <v>0</v>
      </c>
      <c r="J87" s="43">
        <v>0</v>
      </c>
      <c r="K87" s="43">
        <v>0</v>
      </c>
      <c r="L87" s="43">
        <v>0</v>
      </c>
      <c r="M87" s="43">
        <v>0</v>
      </c>
      <c r="P87" s="66"/>
      <c r="S87" s="66"/>
    </row>
    <row r="88" spans="1:28" ht="20.100000000000001" customHeight="1" x14ac:dyDescent="0.25">
      <c r="A88" s="42" t="s">
        <v>33</v>
      </c>
      <c r="B88" s="43">
        <v>3</v>
      </c>
      <c r="C88" s="43">
        <v>2</v>
      </c>
      <c r="D88" s="43">
        <v>0</v>
      </c>
      <c r="E88" s="43">
        <v>4</v>
      </c>
      <c r="F88" s="43">
        <v>0</v>
      </c>
      <c r="G88" s="43">
        <v>13</v>
      </c>
      <c r="H88" s="43">
        <v>3</v>
      </c>
      <c r="I88" s="43">
        <v>5</v>
      </c>
      <c r="J88" s="43">
        <v>12</v>
      </c>
      <c r="K88" s="43">
        <v>16</v>
      </c>
      <c r="L88" s="43">
        <v>7</v>
      </c>
      <c r="M88" s="43">
        <v>17</v>
      </c>
      <c r="P88" s="66"/>
      <c r="S88" s="66"/>
    </row>
    <row r="89" spans="1:28" s="40" customFormat="1" ht="20.100000000000001" customHeight="1" x14ac:dyDescent="0.25">
      <c r="A89" s="40" t="s">
        <v>34</v>
      </c>
      <c r="B89" s="41">
        <v>1</v>
      </c>
      <c r="C89" s="41">
        <v>6</v>
      </c>
      <c r="D89" s="41">
        <v>10</v>
      </c>
      <c r="E89" s="41">
        <v>7</v>
      </c>
      <c r="F89" s="41">
        <v>0</v>
      </c>
      <c r="G89" s="41">
        <v>2</v>
      </c>
      <c r="H89" s="41">
        <v>0</v>
      </c>
      <c r="I89" s="41">
        <v>10</v>
      </c>
      <c r="J89" s="41">
        <v>771</v>
      </c>
      <c r="K89" s="41">
        <v>819</v>
      </c>
      <c r="L89" s="41">
        <v>895</v>
      </c>
      <c r="M89" s="41">
        <v>970</v>
      </c>
      <c r="P89" s="63"/>
      <c r="S89" s="63"/>
    </row>
    <row r="90" spans="1:28" ht="20.100000000000001" customHeight="1" x14ac:dyDescent="0.25">
      <c r="A90" s="42" t="s">
        <v>35</v>
      </c>
      <c r="B90" s="43">
        <v>0</v>
      </c>
      <c r="C90" s="43">
        <v>1</v>
      </c>
      <c r="D90" s="43">
        <v>0</v>
      </c>
      <c r="E90" s="43">
        <v>1</v>
      </c>
      <c r="F90" s="43">
        <v>0</v>
      </c>
      <c r="G90" s="43">
        <v>0</v>
      </c>
      <c r="H90" s="43">
        <v>0</v>
      </c>
      <c r="I90" s="43">
        <v>0</v>
      </c>
      <c r="J90" s="43">
        <v>176</v>
      </c>
      <c r="K90" s="43">
        <v>152</v>
      </c>
      <c r="L90" s="43">
        <v>199</v>
      </c>
      <c r="M90" s="43">
        <v>139</v>
      </c>
      <c r="P90" s="66"/>
      <c r="S90" s="66"/>
    </row>
    <row r="91" spans="1:28" ht="20.100000000000001" customHeight="1" x14ac:dyDescent="0.25">
      <c r="A91" s="42" t="s">
        <v>36</v>
      </c>
      <c r="B91" s="43">
        <v>1</v>
      </c>
      <c r="C91" s="43">
        <v>4</v>
      </c>
      <c r="D91" s="43">
        <v>9</v>
      </c>
      <c r="E91" s="43">
        <v>4</v>
      </c>
      <c r="F91" s="43">
        <v>0</v>
      </c>
      <c r="G91" s="43">
        <v>2</v>
      </c>
      <c r="H91" s="43">
        <v>0</v>
      </c>
      <c r="I91" s="43">
        <v>6</v>
      </c>
      <c r="J91" s="43">
        <v>593</v>
      </c>
      <c r="K91" s="43">
        <v>664</v>
      </c>
      <c r="L91" s="43">
        <v>686</v>
      </c>
      <c r="M91" s="43">
        <v>827</v>
      </c>
      <c r="P91" s="66"/>
      <c r="S91" s="66"/>
    </row>
    <row r="92" spans="1:28" ht="20.100000000000001" customHeight="1" x14ac:dyDescent="0.25">
      <c r="A92" s="42" t="s">
        <v>37</v>
      </c>
      <c r="B92" s="43">
        <v>0</v>
      </c>
      <c r="C92" s="43">
        <v>1</v>
      </c>
      <c r="D92" s="43">
        <v>1</v>
      </c>
      <c r="E92" s="43">
        <v>2</v>
      </c>
      <c r="F92" s="43">
        <v>0</v>
      </c>
      <c r="G92" s="43">
        <v>0</v>
      </c>
      <c r="H92" s="43">
        <v>0</v>
      </c>
      <c r="I92" s="43">
        <v>4</v>
      </c>
      <c r="J92" s="43">
        <v>2</v>
      </c>
      <c r="K92" s="43">
        <v>3</v>
      </c>
      <c r="L92" s="43">
        <v>10</v>
      </c>
      <c r="M92" s="43">
        <v>4</v>
      </c>
      <c r="P92" s="66"/>
      <c r="S92" s="66"/>
    </row>
    <row r="93" spans="1:28" s="40" customFormat="1" ht="20.100000000000001" customHeight="1" x14ac:dyDescent="0.25">
      <c r="A93" s="40" t="s">
        <v>38</v>
      </c>
      <c r="B93" s="41">
        <v>2300</v>
      </c>
      <c r="C93" s="41">
        <v>2493</v>
      </c>
      <c r="D93" s="41">
        <v>3068</v>
      </c>
      <c r="E93" s="41">
        <v>2426</v>
      </c>
      <c r="F93" s="41">
        <v>203</v>
      </c>
      <c r="G93" s="41">
        <v>761</v>
      </c>
      <c r="H93" s="41">
        <v>2861</v>
      </c>
      <c r="I93" s="41">
        <v>3005</v>
      </c>
      <c r="J93" s="41">
        <v>2932</v>
      </c>
      <c r="K93" s="41">
        <v>2645</v>
      </c>
      <c r="L93" s="41">
        <v>6712</v>
      </c>
      <c r="M93" s="41">
        <v>4904</v>
      </c>
      <c r="P93" s="63"/>
      <c r="S93" s="63"/>
    </row>
    <row r="94" spans="1:28" ht="20.100000000000001" customHeight="1" x14ac:dyDescent="0.25">
      <c r="A94" s="42" t="s">
        <v>39</v>
      </c>
      <c r="B94" s="43">
        <v>1267</v>
      </c>
      <c r="C94" s="43">
        <v>1959</v>
      </c>
      <c r="D94" s="43">
        <v>1910</v>
      </c>
      <c r="E94" s="43">
        <v>2029</v>
      </c>
      <c r="F94" s="43">
        <v>0</v>
      </c>
      <c r="G94" s="43">
        <v>644</v>
      </c>
      <c r="H94" s="43">
        <v>2071</v>
      </c>
      <c r="I94" s="43">
        <v>2549</v>
      </c>
      <c r="J94" s="43">
        <v>2282</v>
      </c>
      <c r="K94" s="43">
        <v>2451</v>
      </c>
      <c r="L94" s="43">
        <v>5097</v>
      </c>
      <c r="M94" s="43">
        <v>4265</v>
      </c>
      <c r="P94" s="66"/>
      <c r="S94" s="66"/>
    </row>
    <row r="95" spans="1:28" ht="20.100000000000001" customHeight="1" x14ac:dyDescent="0.25">
      <c r="A95" s="42" t="s">
        <v>40</v>
      </c>
      <c r="B95" s="43">
        <v>1</v>
      </c>
      <c r="C95" s="43">
        <v>7</v>
      </c>
      <c r="D95" s="43">
        <v>7</v>
      </c>
      <c r="E95" s="43">
        <v>5</v>
      </c>
      <c r="F95" s="43">
        <v>0</v>
      </c>
      <c r="G95" s="43">
        <v>0</v>
      </c>
      <c r="H95" s="43">
        <v>1</v>
      </c>
      <c r="I95" s="43">
        <v>5</v>
      </c>
      <c r="J95" s="43">
        <v>2</v>
      </c>
      <c r="K95" s="43">
        <v>4</v>
      </c>
      <c r="L95" s="43">
        <v>3</v>
      </c>
      <c r="M95" s="43">
        <v>0</v>
      </c>
      <c r="P95" s="66"/>
      <c r="S95" s="66"/>
    </row>
    <row r="96" spans="1:28" ht="20.100000000000001" customHeight="1" x14ac:dyDescent="0.25">
      <c r="A96" s="42" t="s">
        <v>41</v>
      </c>
      <c r="B96" s="43">
        <v>2</v>
      </c>
      <c r="C96" s="43">
        <v>12</v>
      </c>
      <c r="D96" s="43">
        <v>2</v>
      </c>
      <c r="E96" s="43">
        <v>4</v>
      </c>
      <c r="F96" s="43">
        <v>1</v>
      </c>
      <c r="G96" s="43">
        <v>1</v>
      </c>
      <c r="H96" s="43">
        <v>2</v>
      </c>
      <c r="I96" s="43">
        <v>2</v>
      </c>
      <c r="J96" s="43">
        <v>2</v>
      </c>
      <c r="K96" s="43">
        <v>4</v>
      </c>
      <c r="L96" s="43">
        <v>4</v>
      </c>
      <c r="M96" s="43">
        <v>13</v>
      </c>
      <c r="P96" s="66"/>
      <c r="S96" s="66"/>
    </row>
    <row r="97" spans="1:28" ht="20.100000000000001" customHeight="1" x14ac:dyDescent="0.25">
      <c r="A97" s="42" t="s">
        <v>42</v>
      </c>
      <c r="B97" s="43">
        <v>2</v>
      </c>
      <c r="C97" s="43">
        <v>5</v>
      </c>
      <c r="D97" s="43">
        <v>5</v>
      </c>
      <c r="E97" s="43">
        <v>5</v>
      </c>
      <c r="F97" s="43">
        <v>1</v>
      </c>
      <c r="G97" s="43">
        <v>1</v>
      </c>
      <c r="H97" s="43">
        <v>1</v>
      </c>
      <c r="I97" s="43">
        <v>4</v>
      </c>
      <c r="J97" s="43">
        <v>5</v>
      </c>
      <c r="K97" s="43">
        <v>3</v>
      </c>
      <c r="L97" s="43">
        <v>6</v>
      </c>
      <c r="M97" s="43">
        <v>6</v>
      </c>
      <c r="P97" s="66"/>
      <c r="S97" s="66"/>
    </row>
    <row r="98" spans="1:28" ht="20.100000000000001" customHeight="1" x14ac:dyDescent="0.25">
      <c r="A98" s="42" t="s">
        <v>43</v>
      </c>
      <c r="B98" s="43">
        <v>0</v>
      </c>
      <c r="C98" s="43">
        <v>0</v>
      </c>
      <c r="D98" s="43">
        <v>0</v>
      </c>
      <c r="E98" s="43">
        <v>0</v>
      </c>
      <c r="F98" s="43">
        <v>0</v>
      </c>
      <c r="G98" s="43">
        <v>0</v>
      </c>
      <c r="H98" s="43">
        <v>0</v>
      </c>
      <c r="I98" s="43">
        <v>1</v>
      </c>
      <c r="J98" s="43">
        <v>0</v>
      </c>
      <c r="K98" s="43">
        <v>0</v>
      </c>
      <c r="L98" s="43">
        <v>4</v>
      </c>
      <c r="M98" s="43">
        <v>1</v>
      </c>
      <c r="P98" s="66"/>
      <c r="S98" s="66"/>
    </row>
    <row r="99" spans="1:28" ht="20.100000000000001" customHeight="1" x14ac:dyDescent="0.25">
      <c r="A99" s="42" t="s">
        <v>44</v>
      </c>
      <c r="B99" s="43">
        <v>680</v>
      </c>
      <c r="C99" s="43">
        <v>5</v>
      </c>
      <c r="D99" s="43">
        <v>766</v>
      </c>
      <c r="E99" s="43">
        <v>0</v>
      </c>
      <c r="F99" s="43">
        <v>190</v>
      </c>
      <c r="G99" s="43">
        <v>0</v>
      </c>
      <c r="H99" s="43">
        <v>557</v>
      </c>
      <c r="I99" s="43">
        <v>0</v>
      </c>
      <c r="J99" s="43">
        <v>414</v>
      </c>
      <c r="K99" s="43">
        <v>0</v>
      </c>
      <c r="L99" s="43">
        <v>760</v>
      </c>
      <c r="M99" s="43">
        <v>0</v>
      </c>
      <c r="P99" s="66"/>
      <c r="S99" s="66"/>
    </row>
    <row r="100" spans="1:28" ht="20.100000000000001" customHeight="1" x14ac:dyDescent="0.25">
      <c r="A100" s="42" t="s">
        <v>45</v>
      </c>
      <c r="B100" s="43">
        <v>291</v>
      </c>
      <c r="C100" s="43">
        <v>404</v>
      </c>
      <c r="D100" s="43">
        <v>328</v>
      </c>
      <c r="E100" s="43">
        <v>327</v>
      </c>
      <c r="F100" s="43">
        <v>0</v>
      </c>
      <c r="G100" s="43">
        <v>96</v>
      </c>
      <c r="H100" s="43">
        <v>214</v>
      </c>
      <c r="I100" s="43">
        <v>408</v>
      </c>
      <c r="J100" s="43">
        <v>196</v>
      </c>
      <c r="K100" s="43">
        <v>156</v>
      </c>
      <c r="L100" s="43">
        <v>771</v>
      </c>
      <c r="M100" s="43">
        <v>569</v>
      </c>
      <c r="P100" s="66"/>
      <c r="S100" s="66"/>
    </row>
    <row r="101" spans="1:28" ht="20.100000000000001" customHeight="1" x14ac:dyDescent="0.25">
      <c r="A101" s="42" t="s">
        <v>46</v>
      </c>
      <c r="B101" s="43">
        <v>52</v>
      </c>
      <c r="C101" s="43">
        <v>61</v>
      </c>
      <c r="D101" s="43">
        <v>41</v>
      </c>
      <c r="E101" s="43">
        <v>37</v>
      </c>
      <c r="F101" s="43">
        <v>7</v>
      </c>
      <c r="G101" s="43">
        <v>8</v>
      </c>
      <c r="H101" s="43">
        <v>12</v>
      </c>
      <c r="I101" s="43">
        <v>24</v>
      </c>
      <c r="J101" s="43">
        <v>16</v>
      </c>
      <c r="K101" s="43">
        <v>13</v>
      </c>
      <c r="L101" s="43">
        <v>47</v>
      </c>
      <c r="M101" s="43">
        <v>25</v>
      </c>
      <c r="P101" s="66"/>
      <c r="S101" s="66"/>
    </row>
    <row r="102" spans="1:28" s="40" customFormat="1" ht="20.100000000000001" customHeight="1" x14ac:dyDescent="0.25">
      <c r="A102" s="42" t="s">
        <v>47</v>
      </c>
      <c r="B102" s="43">
        <v>2</v>
      </c>
      <c r="C102" s="43">
        <v>4</v>
      </c>
      <c r="D102" s="43">
        <v>3</v>
      </c>
      <c r="E102" s="43">
        <v>1</v>
      </c>
      <c r="F102" s="43">
        <v>2</v>
      </c>
      <c r="G102" s="43">
        <v>0</v>
      </c>
      <c r="H102" s="43">
        <v>0</v>
      </c>
      <c r="I102" s="43">
        <v>0</v>
      </c>
      <c r="J102" s="43">
        <v>5</v>
      </c>
      <c r="K102" s="43">
        <v>3</v>
      </c>
      <c r="L102" s="43">
        <v>10</v>
      </c>
      <c r="M102" s="43">
        <v>11</v>
      </c>
      <c r="P102" s="63"/>
      <c r="Q102" s="42"/>
      <c r="S102" s="63"/>
      <c r="T102" s="42"/>
      <c r="U102" s="42"/>
      <c r="V102" s="42"/>
      <c r="W102" s="42"/>
      <c r="X102" s="42"/>
      <c r="Y102" s="42"/>
      <c r="Z102" s="42"/>
      <c r="AA102" s="42"/>
      <c r="AB102" s="42"/>
    </row>
    <row r="103" spans="1:28" ht="20.100000000000001" customHeight="1" x14ac:dyDescent="0.25">
      <c r="A103" s="42" t="s">
        <v>48</v>
      </c>
      <c r="B103" s="43">
        <v>3</v>
      </c>
      <c r="C103" s="43">
        <v>2</v>
      </c>
      <c r="D103" s="43">
        <v>5</v>
      </c>
      <c r="E103" s="43">
        <v>8</v>
      </c>
      <c r="F103" s="43">
        <v>1</v>
      </c>
      <c r="G103" s="43">
        <v>3</v>
      </c>
      <c r="H103" s="43">
        <v>2</v>
      </c>
      <c r="I103" s="43">
        <v>2</v>
      </c>
      <c r="J103" s="43">
        <v>6</v>
      </c>
      <c r="K103" s="43">
        <v>8</v>
      </c>
      <c r="L103" s="43">
        <v>9</v>
      </c>
      <c r="M103" s="43">
        <v>6</v>
      </c>
      <c r="P103" s="66"/>
      <c r="S103" s="66"/>
    </row>
    <row r="104" spans="1:28" ht="20.100000000000001" customHeight="1" x14ac:dyDescent="0.25">
      <c r="A104" s="42" t="s">
        <v>49</v>
      </c>
      <c r="B104" s="43">
        <v>0</v>
      </c>
      <c r="C104" s="43">
        <v>28</v>
      </c>
      <c r="D104" s="43">
        <v>0</v>
      </c>
      <c r="E104" s="43">
        <v>10</v>
      </c>
      <c r="F104" s="43">
        <v>1</v>
      </c>
      <c r="G104" s="43">
        <v>6</v>
      </c>
      <c r="H104" s="43">
        <v>0</v>
      </c>
      <c r="I104" s="43">
        <v>10</v>
      </c>
      <c r="J104" s="43">
        <v>2</v>
      </c>
      <c r="K104" s="43">
        <v>3</v>
      </c>
      <c r="L104" s="43">
        <v>1</v>
      </c>
      <c r="M104" s="43">
        <v>8</v>
      </c>
      <c r="P104" s="66"/>
      <c r="S104" s="66"/>
    </row>
    <row r="105" spans="1:28" s="40" customFormat="1" ht="20.100000000000001" customHeight="1" x14ac:dyDescent="0.25">
      <c r="A105" s="42" t="s">
        <v>50</v>
      </c>
      <c r="B105" s="43">
        <v>0</v>
      </c>
      <c r="C105" s="43">
        <v>6</v>
      </c>
      <c r="D105" s="43">
        <v>1</v>
      </c>
      <c r="E105" s="43">
        <v>0</v>
      </c>
      <c r="F105" s="43">
        <v>0</v>
      </c>
      <c r="G105" s="43">
        <v>2</v>
      </c>
      <c r="H105" s="43">
        <v>1</v>
      </c>
      <c r="I105" s="43">
        <v>0</v>
      </c>
      <c r="J105" s="43">
        <v>2</v>
      </c>
      <c r="K105" s="43">
        <v>0</v>
      </c>
      <c r="L105" s="43">
        <v>0</v>
      </c>
      <c r="M105" s="43">
        <v>0</v>
      </c>
      <c r="P105" s="63"/>
      <c r="Q105" s="42"/>
      <c r="S105" s="63"/>
      <c r="T105" s="42"/>
      <c r="U105" s="42"/>
      <c r="V105" s="42"/>
      <c r="W105" s="42"/>
      <c r="X105" s="42"/>
      <c r="Y105" s="42"/>
      <c r="Z105" s="42"/>
      <c r="AA105" s="42"/>
      <c r="AB105" s="42"/>
    </row>
    <row r="106" spans="1:28" s="40" customFormat="1" ht="20.100000000000001" customHeight="1" x14ac:dyDescent="0.25">
      <c r="A106" s="40" t="s">
        <v>51</v>
      </c>
      <c r="B106" s="41">
        <v>0</v>
      </c>
      <c r="C106" s="41">
        <v>6</v>
      </c>
      <c r="D106" s="41">
        <v>2</v>
      </c>
      <c r="E106" s="41">
        <v>9</v>
      </c>
      <c r="F106" s="41">
        <v>30</v>
      </c>
      <c r="G106" s="41">
        <v>1</v>
      </c>
      <c r="H106" s="41">
        <v>0</v>
      </c>
      <c r="I106" s="41">
        <v>13</v>
      </c>
      <c r="J106" s="41">
        <v>5</v>
      </c>
      <c r="K106" s="41">
        <v>6</v>
      </c>
      <c r="L106" s="41">
        <v>64</v>
      </c>
      <c r="M106" s="41">
        <v>236</v>
      </c>
      <c r="P106" s="63"/>
      <c r="S106" s="63"/>
    </row>
    <row r="107" spans="1:28" ht="20.100000000000001" customHeight="1" x14ac:dyDescent="0.25">
      <c r="A107" s="42" t="s">
        <v>52</v>
      </c>
      <c r="B107" s="43">
        <v>0</v>
      </c>
      <c r="C107" s="43">
        <v>2</v>
      </c>
      <c r="D107" s="43">
        <v>1</v>
      </c>
      <c r="E107" s="43">
        <v>0</v>
      </c>
      <c r="F107" s="43">
        <v>0</v>
      </c>
      <c r="G107" s="43">
        <v>0</v>
      </c>
      <c r="H107" s="43">
        <v>0</v>
      </c>
      <c r="I107" s="43">
        <v>0</v>
      </c>
      <c r="J107" s="43">
        <v>0</v>
      </c>
      <c r="K107" s="43">
        <v>2</v>
      </c>
      <c r="L107" s="43">
        <v>6</v>
      </c>
      <c r="M107" s="43">
        <v>5</v>
      </c>
      <c r="P107" s="66"/>
      <c r="S107" s="66"/>
    </row>
    <row r="108" spans="1:28" ht="20.100000000000001" customHeight="1" x14ac:dyDescent="0.25">
      <c r="A108" s="42" t="s">
        <v>53</v>
      </c>
      <c r="B108" s="43">
        <v>0</v>
      </c>
      <c r="C108" s="43">
        <v>0</v>
      </c>
      <c r="D108" s="43">
        <v>0</v>
      </c>
      <c r="E108" s="43">
        <v>0</v>
      </c>
      <c r="F108" s="43">
        <v>0</v>
      </c>
      <c r="G108" s="43">
        <v>1</v>
      </c>
      <c r="H108" s="43">
        <v>0</v>
      </c>
      <c r="I108" s="43">
        <v>0</v>
      </c>
      <c r="J108" s="43">
        <v>0</v>
      </c>
      <c r="K108" s="43">
        <v>0</v>
      </c>
      <c r="L108" s="43">
        <v>29</v>
      </c>
      <c r="M108" s="43">
        <v>0</v>
      </c>
      <c r="P108" s="66"/>
      <c r="S108" s="66"/>
    </row>
    <row r="109" spans="1:28" ht="20.100000000000001" customHeight="1" x14ac:dyDescent="0.25">
      <c r="A109" s="42" t="s">
        <v>54</v>
      </c>
      <c r="B109" s="43">
        <v>0</v>
      </c>
      <c r="C109" s="43">
        <v>0</v>
      </c>
      <c r="D109" s="43">
        <v>0</v>
      </c>
      <c r="E109" s="43">
        <v>0</v>
      </c>
      <c r="F109" s="43">
        <v>0</v>
      </c>
      <c r="G109" s="43">
        <v>0</v>
      </c>
      <c r="H109" s="43">
        <v>0</v>
      </c>
      <c r="I109" s="43">
        <v>0</v>
      </c>
      <c r="J109" s="43">
        <v>1</v>
      </c>
      <c r="K109" s="43">
        <v>0</v>
      </c>
      <c r="L109" s="43">
        <v>19</v>
      </c>
      <c r="M109" s="43">
        <v>1</v>
      </c>
      <c r="P109" s="66"/>
      <c r="S109" s="66"/>
    </row>
    <row r="110" spans="1:28" ht="20.100000000000001" customHeight="1" x14ac:dyDescent="0.25">
      <c r="A110" s="42" t="s">
        <v>55</v>
      </c>
      <c r="B110" s="43">
        <v>0</v>
      </c>
      <c r="C110" s="43">
        <v>3</v>
      </c>
      <c r="D110" s="43">
        <v>0</v>
      </c>
      <c r="E110" s="43">
        <v>1</v>
      </c>
      <c r="F110" s="43">
        <v>0</v>
      </c>
      <c r="G110" s="43">
        <v>0</v>
      </c>
      <c r="H110" s="43">
        <v>0</v>
      </c>
      <c r="I110" s="43">
        <v>6</v>
      </c>
      <c r="J110" s="43">
        <v>1</v>
      </c>
      <c r="K110" s="43">
        <v>0</v>
      </c>
      <c r="L110" s="43">
        <v>3</v>
      </c>
      <c r="M110" s="43">
        <v>0</v>
      </c>
      <c r="P110" s="66"/>
      <c r="S110" s="66"/>
    </row>
    <row r="111" spans="1:28" ht="20.100000000000001" customHeight="1" x14ac:dyDescent="0.25">
      <c r="A111" s="42" t="s">
        <v>56</v>
      </c>
      <c r="B111" s="43">
        <v>0</v>
      </c>
      <c r="C111" s="43">
        <v>1</v>
      </c>
      <c r="D111" s="43">
        <v>1</v>
      </c>
      <c r="E111" s="43">
        <v>5</v>
      </c>
      <c r="F111" s="43">
        <v>0</v>
      </c>
      <c r="G111" s="43">
        <v>0</v>
      </c>
      <c r="H111" s="43">
        <v>0</v>
      </c>
      <c r="I111" s="43">
        <v>5</v>
      </c>
      <c r="J111" s="43">
        <v>2</v>
      </c>
      <c r="K111" s="43">
        <v>0</v>
      </c>
      <c r="L111" s="43">
        <v>3</v>
      </c>
      <c r="M111" s="43">
        <v>4</v>
      </c>
      <c r="P111" s="66"/>
      <c r="S111" s="66"/>
    </row>
    <row r="112" spans="1:28" ht="20.100000000000001" customHeight="1" x14ac:dyDescent="0.25">
      <c r="A112" s="42" t="s">
        <v>57</v>
      </c>
      <c r="B112" s="43">
        <v>0</v>
      </c>
      <c r="C112" s="43">
        <v>0</v>
      </c>
      <c r="D112" s="43">
        <v>0</v>
      </c>
      <c r="E112" s="43">
        <v>3</v>
      </c>
      <c r="F112" s="43">
        <v>30</v>
      </c>
      <c r="G112" s="43">
        <v>0</v>
      </c>
      <c r="H112" s="43">
        <v>0</v>
      </c>
      <c r="I112" s="43">
        <v>2</v>
      </c>
      <c r="J112" s="43">
        <v>1</v>
      </c>
      <c r="K112" s="43">
        <v>4</v>
      </c>
      <c r="L112" s="43">
        <v>4</v>
      </c>
      <c r="M112" s="43">
        <v>226</v>
      </c>
      <c r="P112" s="66"/>
      <c r="S112" s="66"/>
    </row>
    <row r="113" spans="1:28" ht="20.100000000000001" customHeight="1" x14ac:dyDescent="0.25">
      <c r="A113" s="40" t="s">
        <v>58</v>
      </c>
      <c r="B113" s="41">
        <v>1441</v>
      </c>
      <c r="C113" s="41">
        <v>1887</v>
      </c>
      <c r="D113" s="41">
        <v>1628</v>
      </c>
      <c r="E113" s="41">
        <v>1750</v>
      </c>
      <c r="F113" s="41">
        <v>259</v>
      </c>
      <c r="G113" s="41">
        <v>236</v>
      </c>
      <c r="H113" s="41">
        <v>1012</v>
      </c>
      <c r="I113" s="41">
        <v>1389</v>
      </c>
      <c r="J113" s="41">
        <v>945</v>
      </c>
      <c r="K113" s="41">
        <v>1818</v>
      </c>
      <c r="L113" s="41">
        <v>2997</v>
      </c>
      <c r="M113" s="41">
        <v>2695</v>
      </c>
      <c r="P113" s="66"/>
      <c r="S113" s="66"/>
    </row>
    <row r="114" spans="1:28" ht="20.100000000000001" customHeight="1" x14ac:dyDescent="0.25">
      <c r="A114" s="42" t="s">
        <v>59</v>
      </c>
      <c r="B114" s="43">
        <v>5</v>
      </c>
      <c r="C114" s="43">
        <v>3</v>
      </c>
      <c r="D114" s="43">
        <v>5</v>
      </c>
      <c r="E114" s="43">
        <v>13</v>
      </c>
      <c r="F114" s="43">
        <v>3</v>
      </c>
      <c r="G114" s="43">
        <v>2</v>
      </c>
      <c r="H114" s="43">
        <v>3</v>
      </c>
      <c r="I114" s="43">
        <v>11</v>
      </c>
      <c r="J114" s="43">
        <v>44</v>
      </c>
      <c r="K114" s="43">
        <v>43</v>
      </c>
      <c r="L114" s="43">
        <v>52</v>
      </c>
      <c r="M114" s="43">
        <v>27</v>
      </c>
      <c r="P114" s="66"/>
      <c r="S114" s="66"/>
    </row>
    <row r="115" spans="1:28" ht="20.100000000000001" customHeight="1" x14ac:dyDescent="0.25">
      <c r="A115" s="42" t="s">
        <v>60</v>
      </c>
      <c r="B115" s="43">
        <v>0</v>
      </c>
      <c r="C115" s="43">
        <v>0</v>
      </c>
      <c r="D115" s="43">
        <v>0</v>
      </c>
      <c r="E115" s="43">
        <v>0</v>
      </c>
      <c r="F115" s="43">
        <v>0</v>
      </c>
      <c r="G115" s="43">
        <v>0</v>
      </c>
      <c r="H115" s="43">
        <v>0</v>
      </c>
      <c r="I115" s="43">
        <v>0</v>
      </c>
      <c r="J115" s="43">
        <v>5</v>
      </c>
      <c r="K115" s="43">
        <v>10</v>
      </c>
      <c r="L115" s="43">
        <v>8</v>
      </c>
      <c r="M115" s="43">
        <v>8</v>
      </c>
      <c r="P115" s="66"/>
      <c r="S115" s="66"/>
    </row>
    <row r="116" spans="1:28" ht="20.100000000000001" customHeight="1" x14ac:dyDescent="0.25">
      <c r="A116" s="42" t="s">
        <v>61</v>
      </c>
      <c r="B116" s="43">
        <v>10</v>
      </c>
      <c r="C116" s="43">
        <v>2</v>
      </c>
      <c r="D116" s="43">
        <v>7</v>
      </c>
      <c r="E116" s="43">
        <v>9</v>
      </c>
      <c r="F116" s="43">
        <v>2</v>
      </c>
      <c r="G116" s="43">
        <v>1</v>
      </c>
      <c r="H116" s="43">
        <v>6</v>
      </c>
      <c r="I116" s="43">
        <v>18</v>
      </c>
      <c r="J116" s="43">
        <v>31</v>
      </c>
      <c r="K116" s="43">
        <v>17</v>
      </c>
      <c r="L116" s="43">
        <v>19</v>
      </c>
      <c r="M116" s="43">
        <v>13</v>
      </c>
      <c r="P116" s="66"/>
      <c r="S116" s="66"/>
    </row>
    <row r="117" spans="1:28" ht="20.100000000000001" customHeight="1" x14ac:dyDescent="0.25">
      <c r="A117" s="42" t="s">
        <v>62</v>
      </c>
      <c r="B117" s="43">
        <v>0</v>
      </c>
      <c r="C117" s="43">
        <v>0</v>
      </c>
      <c r="D117" s="43">
        <v>0</v>
      </c>
      <c r="E117" s="43">
        <v>0</v>
      </c>
      <c r="F117" s="43">
        <v>0</v>
      </c>
      <c r="G117" s="43">
        <v>0</v>
      </c>
      <c r="H117" s="43">
        <v>0</v>
      </c>
      <c r="I117" s="43">
        <v>0</v>
      </c>
      <c r="J117" s="43">
        <v>2</v>
      </c>
      <c r="K117" s="43">
        <v>2</v>
      </c>
      <c r="L117" s="43">
        <v>5</v>
      </c>
      <c r="M117" s="43">
        <v>2</v>
      </c>
      <c r="P117" s="66"/>
      <c r="S117" s="66"/>
    </row>
    <row r="118" spans="1:28" ht="20.100000000000001" customHeight="1" x14ac:dyDescent="0.25">
      <c r="A118" s="42" t="s">
        <v>63</v>
      </c>
      <c r="B118" s="43">
        <v>4</v>
      </c>
      <c r="C118" s="43">
        <v>5</v>
      </c>
      <c r="D118" s="43">
        <v>4</v>
      </c>
      <c r="E118" s="43">
        <v>14</v>
      </c>
      <c r="F118" s="43">
        <v>3</v>
      </c>
      <c r="G118" s="43">
        <v>4</v>
      </c>
      <c r="H118" s="43">
        <v>5</v>
      </c>
      <c r="I118" s="43">
        <v>16</v>
      </c>
      <c r="J118" s="43">
        <v>20</v>
      </c>
      <c r="K118" s="43">
        <v>13</v>
      </c>
      <c r="L118" s="43">
        <v>11</v>
      </c>
      <c r="M118" s="43">
        <v>8</v>
      </c>
      <c r="P118" s="66"/>
      <c r="S118" s="66"/>
    </row>
    <row r="119" spans="1:28" ht="20.100000000000001" customHeight="1" x14ac:dyDescent="0.25">
      <c r="A119" s="42" t="s">
        <v>64</v>
      </c>
      <c r="B119" s="43">
        <v>2</v>
      </c>
      <c r="C119" s="43">
        <v>0</v>
      </c>
      <c r="D119" s="43">
        <v>0</v>
      </c>
      <c r="E119" s="43">
        <v>0</v>
      </c>
      <c r="F119" s="43">
        <v>0</v>
      </c>
      <c r="G119" s="43">
        <v>0</v>
      </c>
      <c r="H119" s="43">
        <v>2</v>
      </c>
      <c r="I119" s="43">
        <v>0</v>
      </c>
      <c r="J119" s="43">
        <v>0</v>
      </c>
      <c r="K119" s="43">
        <v>0</v>
      </c>
      <c r="L119" s="43">
        <v>2</v>
      </c>
      <c r="M119" s="43">
        <v>0</v>
      </c>
      <c r="P119" s="66"/>
      <c r="S119" s="66"/>
    </row>
    <row r="120" spans="1:28" ht="20.100000000000001" customHeight="1" x14ac:dyDescent="0.25">
      <c r="A120" s="42" t="s">
        <v>65</v>
      </c>
      <c r="B120" s="43">
        <v>1382</v>
      </c>
      <c r="C120" s="43">
        <v>1837</v>
      </c>
      <c r="D120" s="43">
        <v>1577</v>
      </c>
      <c r="E120" s="43">
        <v>1677</v>
      </c>
      <c r="F120" s="43">
        <v>245</v>
      </c>
      <c r="G120" s="43">
        <v>221</v>
      </c>
      <c r="H120" s="43">
        <v>965</v>
      </c>
      <c r="I120" s="43">
        <v>1295</v>
      </c>
      <c r="J120" s="43">
        <v>669</v>
      </c>
      <c r="K120" s="43">
        <v>743</v>
      </c>
      <c r="L120" s="43">
        <v>2322</v>
      </c>
      <c r="M120" s="43">
        <v>1685</v>
      </c>
      <c r="P120" s="66"/>
      <c r="S120" s="66"/>
    </row>
    <row r="121" spans="1:28" ht="20.100000000000001" customHeight="1" x14ac:dyDescent="0.25">
      <c r="A121" s="42" t="s">
        <v>66</v>
      </c>
      <c r="B121" s="43">
        <v>0</v>
      </c>
      <c r="C121" s="43">
        <v>2</v>
      </c>
      <c r="D121" s="43">
        <v>0</v>
      </c>
      <c r="E121" s="43">
        <v>1</v>
      </c>
      <c r="F121" s="43">
        <v>0</v>
      </c>
      <c r="G121" s="43">
        <v>0</v>
      </c>
      <c r="H121" s="43">
        <v>0</v>
      </c>
      <c r="I121" s="43">
        <v>0</v>
      </c>
      <c r="J121" s="43">
        <v>1</v>
      </c>
      <c r="K121" s="43">
        <v>0</v>
      </c>
      <c r="L121" s="43">
        <v>3</v>
      </c>
      <c r="M121" s="43">
        <v>2</v>
      </c>
      <c r="P121" s="66"/>
      <c r="S121" s="66"/>
    </row>
    <row r="122" spans="1:28" s="40" customFormat="1" ht="20.100000000000001" customHeight="1" x14ac:dyDescent="0.25">
      <c r="A122" s="42" t="s">
        <v>67</v>
      </c>
      <c r="B122" s="43">
        <v>4</v>
      </c>
      <c r="C122" s="43">
        <v>4</v>
      </c>
      <c r="D122" s="43">
        <v>12</v>
      </c>
      <c r="E122" s="43">
        <v>5</v>
      </c>
      <c r="F122" s="43">
        <v>2</v>
      </c>
      <c r="G122" s="43">
        <v>0</v>
      </c>
      <c r="H122" s="43">
        <v>3</v>
      </c>
      <c r="I122" s="43">
        <v>4</v>
      </c>
      <c r="J122" s="43">
        <v>26</v>
      </c>
      <c r="K122" s="43">
        <v>26</v>
      </c>
      <c r="L122" s="43">
        <v>58</v>
      </c>
      <c r="M122" s="43">
        <v>42</v>
      </c>
      <c r="P122" s="63"/>
      <c r="Q122" s="42"/>
      <c r="S122" s="63"/>
      <c r="T122" s="42"/>
      <c r="U122" s="42"/>
      <c r="V122" s="42"/>
      <c r="W122" s="42"/>
      <c r="X122" s="42"/>
      <c r="Y122" s="42"/>
      <c r="Z122" s="42"/>
      <c r="AA122" s="42"/>
      <c r="AB122" s="42"/>
    </row>
    <row r="123" spans="1:28" ht="20.100000000000001" customHeight="1" x14ac:dyDescent="0.25">
      <c r="A123" s="42" t="s">
        <v>68</v>
      </c>
      <c r="B123" s="43">
        <v>1</v>
      </c>
      <c r="C123" s="43">
        <v>0</v>
      </c>
      <c r="D123" s="43">
        <v>0</v>
      </c>
      <c r="E123" s="43">
        <v>0</v>
      </c>
      <c r="F123" s="43">
        <v>0</v>
      </c>
      <c r="G123" s="43">
        <v>0</v>
      </c>
      <c r="H123" s="43">
        <v>0</v>
      </c>
      <c r="I123" s="43">
        <v>0</v>
      </c>
      <c r="J123" s="43">
        <v>5</v>
      </c>
      <c r="K123" s="43">
        <v>0</v>
      </c>
      <c r="L123" s="43">
        <v>1</v>
      </c>
      <c r="M123" s="43">
        <v>4</v>
      </c>
      <c r="P123" s="66"/>
      <c r="S123" s="66"/>
    </row>
    <row r="124" spans="1:28" ht="20.100000000000001" customHeight="1" x14ac:dyDescent="0.25">
      <c r="A124" s="42" t="s">
        <v>69</v>
      </c>
      <c r="B124" s="43">
        <v>0</v>
      </c>
      <c r="C124" s="43">
        <v>4</v>
      </c>
      <c r="D124" s="43">
        <v>0</v>
      </c>
      <c r="E124" s="43">
        <v>4</v>
      </c>
      <c r="F124" s="43">
        <v>0</v>
      </c>
      <c r="G124" s="43">
        <v>2</v>
      </c>
      <c r="H124" s="43">
        <v>9</v>
      </c>
      <c r="I124" s="43">
        <v>22</v>
      </c>
      <c r="J124" s="43">
        <v>84</v>
      </c>
      <c r="K124" s="43">
        <v>872</v>
      </c>
      <c r="L124" s="43">
        <v>376</v>
      </c>
      <c r="M124" s="43">
        <v>746</v>
      </c>
      <c r="P124" s="66"/>
      <c r="S124" s="66"/>
    </row>
    <row r="125" spans="1:28" ht="20.100000000000001" customHeight="1" x14ac:dyDescent="0.25">
      <c r="A125" s="42" t="s">
        <v>70</v>
      </c>
      <c r="B125" s="43">
        <v>2</v>
      </c>
      <c r="C125" s="43">
        <v>0</v>
      </c>
      <c r="D125" s="43">
        <v>1</v>
      </c>
      <c r="E125" s="43">
        <v>0</v>
      </c>
      <c r="F125" s="43">
        <v>1</v>
      </c>
      <c r="G125" s="43">
        <v>1</v>
      </c>
      <c r="H125" s="43">
        <v>0</v>
      </c>
      <c r="I125" s="43">
        <v>2</v>
      </c>
      <c r="J125" s="43">
        <v>2</v>
      </c>
      <c r="K125" s="43">
        <v>1</v>
      </c>
      <c r="L125" s="43">
        <v>4</v>
      </c>
      <c r="M125" s="43">
        <v>13</v>
      </c>
      <c r="P125" s="66"/>
      <c r="S125" s="66"/>
    </row>
    <row r="126" spans="1:28" s="40" customFormat="1" ht="20.100000000000001" customHeight="1" x14ac:dyDescent="0.25">
      <c r="A126" s="42" t="s">
        <v>71</v>
      </c>
      <c r="B126" s="43">
        <v>3</v>
      </c>
      <c r="C126" s="43">
        <v>5</v>
      </c>
      <c r="D126" s="43">
        <v>10</v>
      </c>
      <c r="E126" s="43">
        <v>9</v>
      </c>
      <c r="F126" s="43">
        <v>1</v>
      </c>
      <c r="G126" s="43">
        <v>2</v>
      </c>
      <c r="H126" s="43">
        <v>5</v>
      </c>
      <c r="I126" s="43">
        <v>2</v>
      </c>
      <c r="J126" s="43">
        <v>8</v>
      </c>
      <c r="K126" s="43">
        <v>11</v>
      </c>
      <c r="L126" s="43">
        <v>23</v>
      </c>
      <c r="M126" s="43">
        <v>8</v>
      </c>
      <c r="P126" s="63"/>
      <c r="Q126" s="42"/>
      <c r="S126" s="63"/>
      <c r="T126" s="42"/>
      <c r="U126" s="42"/>
      <c r="V126" s="42"/>
      <c r="W126" s="42"/>
      <c r="X126" s="42"/>
      <c r="Y126" s="42"/>
      <c r="Z126" s="42"/>
      <c r="AA126" s="42"/>
      <c r="AB126" s="42"/>
    </row>
    <row r="127" spans="1:28" ht="20.100000000000001" customHeight="1" x14ac:dyDescent="0.25">
      <c r="A127" s="42" t="s">
        <v>72</v>
      </c>
      <c r="B127" s="43">
        <v>2</v>
      </c>
      <c r="C127" s="43">
        <v>0</v>
      </c>
      <c r="D127" s="43">
        <v>0</v>
      </c>
      <c r="E127" s="43">
        <v>0</v>
      </c>
      <c r="F127" s="43">
        <v>0</v>
      </c>
      <c r="G127" s="43">
        <v>0</v>
      </c>
      <c r="H127" s="43">
        <v>0</v>
      </c>
      <c r="I127" s="43">
        <v>0</v>
      </c>
      <c r="J127" s="43">
        <v>3</v>
      </c>
      <c r="K127" s="43">
        <v>15</v>
      </c>
      <c r="L127" s="43">
        <v>6</v>
      </c>
      <c r="M127" s="43">
        <v>2</v>
      </c>
      <c r="P127" s="66"/>
      <c r="S127" s="66"/>
    </row>
    <row r="128" spans="1:28" ht="20.100000000000001" customHeight="1" x14ac:dyDescent="0.25">
      <c r="A128" s="42" t="s">
        <v>73</v>
      </c>
      <c r="B128" s="43">
        <v>3</v>
      </c>
      <c r="C128" s="43">
        <v>0</v>
      </c>
      <c r="D128" s="43">
        <v>2</v>
      </c>
      <c r="E128" s="43">
        <v>1</v>
      </c>
      <c r="F128" s="43">
        <v>0</v>
      </c>
      <c r="G128" s="43">
        <v>2</v>
      </c>
      <c r="H128" s="43">
        <v>2</v>
      </c>
      <c r="I128" s="43">
        <v>4</v>
      </c>
      <c r="J128" s="43">
        <v>2</v>
      </c>
      <c r="K128" s="43">
        <v>7</v>
      </c>
      <c r="L128" s="43">
        <v>9</v>
      </c>
      <c r="M128" s="43">
        <v>9</v>
      </c>
      <c r="P128" s="66"/>
      <c r="S128" s="66"/>
    </row>
    <row r="129" spans="1:19" s="40" customFormat="1" ht="20.100000000000001" customHeight="1" x14ac:dyDescent="0.25">
      <c r="A129" s="42" t="s">
        <v>74</v>
      </c>
      <c r="B129" s="43">
        <v>13</v>
      </c>
      <c r="C129" s="43">
        <v>11</v>
      </c>
      <c r="D129" s="43">
        <v>8</v>
      </c>
      <c r="E129" s="43">
        <v>8</v>
      </c>
      <c r="F129" s="43">
        <v>0</v>
      </c>
      <c r="G129" s="43">
        <v>0</v>
      </c>
      <c r="H129" s="43">
        <v>9</v>
      </c>
      <c r="I129" s="43">
        <v>6</v>
      </c>
      <c r="J129" s="43">
        <v>8</v>
      </c>
      <c r="K129" s="43">
        <v>4</v>
      </c>
      <c r="L129" s="43">
        <v>18</v>
      </c>
      <c r="M129" s="43">
        <v>22</v>
      </c>
      <c r="P129" s="63"/>
      <c r="S129" s="63"/>
    </row>
    <row r="130" spans="1:19" s="40" customFormat="1" ht="20.100000000000001" customHeight="1" x14ac:dyDescent="0.25">
      <c r="A130" s="42" t="s">
        <v>75</v>
      </c>
      <c r="B130" s="43">
        <v>1</v>
      </c>
      <c r="C130" s="43">
        <v>0</v>
      </c>
      <c r="D130" s="43">
        <v>0</v>
      </c>
      <c r="E130" s="43">
        <v>1</v>
      </c>
      <c r="F130" s="43">
        <v>0</v>
      </c>
      <c r="G130" s="43">
        <v>0</v>
      </c>
      <c r="H130" s="43">
        <v>1</v>
      </c>
      <c r="I130" s="43">
        <v>0</v>
      </c>
      <c r="J130" s="43">
        <v>0</v>
      </c>
      <c r="K130" s="43">
        <v>0</v>
      </c>
      <c r="L130" s="43">
        <v>0</v>
      </c>
      <c r="M130" s="43">
        <v>0</v>
      </c>
      <c r="P130" s="63"/>
      <c r="S130" s="63"/>
    </row>
    <row r="131" spans="1:19" s="40" customFormat="1" ht="20.100000000000001" customHeight="1" x14ac:dyDescent="0.25">
      <c r="A131" s="42" t="s">
        <v>76</v>
      </c>
      <c r="B131" s="43">
        <v>1</v>
      </c>
      <c r="C131" s="43">
        <v>1</v>
      </c>
      <c r="D131" s="43">
        <v>0</v>
      </c>
      <c r="E131" s="43">
        <v>0</v>
      </c>
      <c r="F131" s="43">
        <v>0</v>
      </c>
      <c r="G131" s="43">
        <v>0</v>
      </c>
      <c r="H131" s="43">
        <v>0</v>
      </c>
      <c r="I131" s="43">
        <v>0</v>
      </c>
      <c r="J131" s="43">
        <v>0</v>
      </c>
      <c r="K131" s="43">
        <v>5</v>
      </c>
      <c r="L131" s="43">
        <v>1</v>
      </c>
      <c r="M131" s="43">
        <v>2</v>
      </c>
      <c r="P131" s="63"/>
      <c r="S131" s="63"/>
    </row>
    <row r="132" spans="1:19" ht="20.100000000000001" customHeight="1" x14ac:dyDescent="0.25">
      <c r="A132" s="42" t="s">
        <v>77</v>
      </c>
      <c r="B132" s="43">
        <v>0</v>
      </c>
      <c r="C132" s="43">
        <v>0</v>
      </c>
      <c r="D132" s="43">
        <v>0</v>
      </c>
      <c r="E132" s="43">
        <v>0</v>
      </c>
      <c r="F132" s="43">
        <v>0</v>
      </c>
      <c r="G132" s="43">
        <v>0</v>
      </c>
      <c r="H132" s="43">
        <v>0</v>
      </c>
      <c r="I132" s="43">
        <v>3</v>
      </c>
      <c r="J132" s="43">
        <v>5</v>
      </c>
      <c r="K132" s="43">
        <v>2</v>
      </c>
      <c r="L132" s="43">
        <v>8</v>
      </c>
      <c r="M132" s="43">
        <v>2</v>
      </c>
      <c r="P132" s="66"/>
      <c r="S132" s="66"/>
    </row>
    <row r="133" spans="1:19" s="40" customFormat="1" ht="20.100000000000001" customHeight="1" x14ac:dyDescent="0.25">
      <c r="A133" s="42" t="s">
        <v>78</v>
      </c>
      <c r="B133" s="43">
        <v>1</v>
      </c>
      <c r="C133" s="43">
        <v>6</v>
      </c>
      <c r="D133" s="43">
        <v>1</v>
      </c>
      <c r="E133" s="43">
        <v>7</v>
      </c>
      <c r="F133" s="43">
        <v>2</v>
      </c>
      <c r="G133" s="43">
        <v>1</v>
      </c>
      <c r="H133" s="43">
        <v>2</v>
      </c>
      <c r="I133" s="43">
        <v>3</v>
      </c>
      <c r="J133" s="43">
        <v>23</v>
      </c>
      <c r="K133" s="43">
        <v>36</v>
      </c>
      <c r="L133" s="43">
        <v>30</v>
      </c>
      <c r="M133" s="43">
        <v>36</v>
      </c>
      <c r="P133" s="63"/>
    </row>
    <row r="134" spans="1:19" s="40" customFormat="1" ht="20.100000000000001" customHeight="1" x14ac:dyDescent="0.25">
      <c r="A134" s="42" t="s">
        <v>79</v>
      </c>
      <c r="B134" s="43">
        <v>7</v>
      </c>
      <c r="C134" s="43">
        <v>7</v>
      </c>
      <c r="D134" s="43">
        <v>1</v>
      </c>
      <c r="E134" s="43">
        <v>1</v>
      </c>
      <c r="F134" s="43">
        <v>0</v>
      </c>
      <c r="G134" s="43">
        <v>0</v>
      </c>
      <c r="H134" s="43">
        <v>0</v>
      </c>
      <c r="I134" s="43">
        <v>3</v>
      </c>
      <c r="J134" s="43">
        <v>7</v>
      </c>
      <c r="K134" s="43">
        <v>11</v>
      </c>
      <c r="L134" s="43">
        <v>41</v>
      </c>
      <c r="M134" s="43">
        <v>64</v>
      </c>
      <c r="P134" s="63"/>
    </row>
    <row r="135" spans="1:19" ht="20.100000000000001" customHeight="1" x14ac:dyDescent="0.25">
      <c r="A135" s="40" t="s">
        <v>80</v>
      </c>
      <c r="B135" s="41">
        <v>3</v>
      </c>
      <c r="C135" s="41">
        <v>1</v>
      </c>
      <c r="D135" s="41">
        <v>0</v>
      </c>
      <c r="E135" s="41">
        <v>0</v>
      </c>
      <c r="F135" s="41">
        <v>3</v>
      </c>
      <c r="G135" s="41">
        <v>0</v>
      </c>
      <c r="H135" s="41">
        <v>0</v>
      </c>
      <c r="I135" s="41">
        <v>0</v>
      </c>
      <c r="J135" s="41">
        <v>68</v>
      </c>
      <c r="K135" s="41">
        <v>62</v>
      </c>
      <c r="L135" s="41">
        <v>78</v>
      </c>
      <c r="M135" s="41">
        <v>33</v>
      </c>
      <c r="P135" s="66"/>
    </row>
    <row r="136" spans="1:19" ht="20.100000000000001" customHeight="1" x14ac:dyDescent="0.25">
      <c r="A136" s="42" t="s">
        <v>81</v>
      </c>
      <c r="B136" s="45">
        <v>2</v>
      </c>
      <c r="C136" s="45">
        <v>1</v>
      </c>
      <c r="D136" s="45">
        <v>0</v>
      </c>
      <c r="E136" s="45">
        <v>0</v>
      </c>
      <c r="F136" s="45">
        <v>0</v>
      </c>
      <c r="G136" s="45">
        <v>0</v>
      </c>
      <c r="H136" s="45">
        <v>0</v>
      </c>
      <c r="I136" s="45">
        <v>0</v>
      </c>
      <c r="J136" s="45">
        <v>60</v>
      </c>
      <c r="K136" s="45">
        <v>54</v>
      </c>
      <c r="L136" s="45">
        <v>67</v>
      </c>
      <c r="M136" s="45">
        <v>28</v>
      </c>
    </row>
    <row r="137" spans="1:19" ht="20.100000000000001" customHeight="1" x14ac:dyDescent="0.25">
      <c r="A137" s="42" t="s">
        <v>82</v>
      </c>
      <c r="B137" s="45">
        <v>1</v>
      </c>
      <c r="C137" s="45">
        <v>0</v>
      </c>
      <c r="D137" s="45">
        <v>0</v>
      </c>
      <c r="E137" s="45">
        <v>0</v>
      </c>
      <c r="F137" s="45">
        <v>3</v>
      </c>
      <c r="G137" s="45">
        <v>0</v>
      </c>
      <c r="H137" s="45">
        <v>0</v>
      </c>
      <c r="I137" s="45">
        <v>0</v>
      </c>
      <c r="J137" s="45">
        <v>8</v>
      </c>
      <c r="K137" s="45">
        <v>8</v>
      </c>
      <c r="L137" s="45">
        <v>11</v>
      </c>
      <c r="M137" s="45">
        <v>5</v>
      </c>
    </row>
    <row r="138" spans="1:19" ht="20.100000000000001" customHeight="1" x14ac:dyDescent="0.25">
      <c r="A138" s="42" t="s">
        <v>83</v>
      </c>
      <c r="B138" s="45">
        <v>0</v>
      </c>
      <c r="C138" s="45">
        <v>0</v>
      </c>
      <c r="D138" s="45">
        <v>0</v>
      </c>
      <c r="E138" s="45">
        <v>0</v>
      </c>
      <c r="F138" s="45">
        <v>0</v>
      </c>
      <c r="G138" s="45">
        <v>0</v>
      </c>
      <c r="H138" s="45">
        <v>0</v>
      </c>
      <c r="I138" s="45">
        <v>0</v>
      </c>
      <c r="J138" s="45">
        <v>0</v>
      </c>
      <c r="K138" s="45">
        <v>0</v>
      </c>
      <c r="L138" s="45">
        <v>0</v>
      </c>
      <c r="M138" s="45">
        <v>0</v>
      </c>
    </row>
    <row r="139" spans="1:19" s="40" customFormat="1" ht="20.100000000000001" customHeight="1" thickBot="1" x14ac:dyDescent="0.3">
      <c r="A139" s="46" t="s">
        <v>84</v>
      </c>
      <c r="B139" s="47">
        <v>0</v>
      </c>
      <c r="C139" s="47">
        <v>0</v>
      </c>
      <c r="D139" s="47">
        <v>0</v>
      </c>
      <c r="E139" s="47">
        <v>0</v>
      </c>
      <c r="F139" s="47">
        <v>0</v>
      </c>
      <c r="G139" s="47">
        <v>0</v>
      </c>
      <c r="H139" s="47">
        <v>0</v>
      </c>
      <c r="I139" s="47">
        <v>0</v>
      </c>
      <c r="J139" s="47">
        <v>0</v>
      </c>
      <c r="K139" s="47">
        <v>0</v>
      </c>
      <c r="L139" s="47">
        <v>0</v>
      </c>
      <c r="M139" s="47">
        <v>0</v>
      </c>
      <c r="P139" s="57"/>
    </row>
    <row r="140" spans="1:19" s="49" customFormat="1" ht="15.95" customHeight="1" x14ac:dyDescent="0.25">
      <c r="A140" s="48" t="s">
        <v>228</v>
      </c>
      <c r="B140" s="48"/>
      <c r="C140" s="48"/>
      <c r="P140" s="70"/>
    </row>
  </sheetData>
  <mergeCells count="9">
    <mergeCell ref="A3:A5"/>
    <mergeCell ref="B3:O3"/>
    <mergeCell ref="B4:C4"/>
    <mergeCell ref="A71:G71"/>
    <mergeCell ref="A73:A75"/>
    <mergeCell ref="B73:M73"/>
    <mergeCell ref="B74:C74"/>
    <mergeCell ref="F74:G74"/>
    <mergeCell ref="J74:K7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1">
    <tabColor rgb="FF92D050"/>
  </sheetPr>
  <dimension ref="A1:IB122"/>
  <sheetViews>
    <sheetView showGridLines="0" zoomScaleNormal="100" zoomScaleSheetLayoutView="75" workbookViewId="0"/>
  </sheetViews>
  <sheetFormatPr defaultRowHeight="20.100000000000001" customHeight="1" x14ac:dyDescent="0.2"/>
  <cols>
    <col min="1" max="1" width="24.7109375" style="706" customWidth="1"/>
    <col min="2" max="2" width="11.7109375" style="706" customWidth="1"/>
    <col min="3" max="14" width="10.7109375" style="706" customWidth="1"/>
    <col min="15" max="15" width="9.140625" style="708"/>
    <col min="16" max="179" width="9.140625" style="706"/>
    <col min="180" max="180" width="24.7109375" style="706" customWidth="1"/>
    <col min="181" max="181" width="11.7109375" style="706" customWidth="1"/>
    <col min="182" max="193" width="10.7109375" style="706" customWidth="1"/>
    <col min="194" max="435" width="9.140625" style="706"/>
    <col min="436" max="436" width="24.7109375" style="706" customWidth="1"/>
    <col min="437" max="437" width="11.7109375" style="706" customWidth="1"/>
    <col min="438" max="449" width="10.7109375" style="706" customWidth="1"/>
    <col min="450" max="691" width="9.140625" style="706"/>
    <col min="692" max="692" width="24.7109375" style="706" customWidth="1"/>
    <col min="693" max="693" width="11.7109375" style="706" customWidth="1"/>
    <col min="694" max="705" width="10.7109375" style="706" customWidth="1"/>
    <col min="706" max="947" width="9.140625" style="706"/>
    <col min="948" max="948" width="24.7109375" style="706" customWidth="1"/>
    <col min="949" max="949" width="11.7109375" style="706" customWidth="1"/>
    <col min="950" max="961" width="10.7109375" style="706" customWidth="1"/>
    <col min="962" max="1203" width="9.140625" style="706"/>
    <col min="1204" max="1204" width="24.7109375" style="706" customWidth="1"/>
    <col min="1205" max="1205" width="11.7109375" style="706" customWidth="1"/>
    <col min="1206" max="1217" width="10.7109375" style="706" customWidth="1"/>
    <col min="1218" max="1459" width="9.140625" style="706"/>
    <col min="1460" max="1460" width="24.7109375" style="706" customWidth="1"/>
    <col min="1461" max="1461" width="11.7109375" style="706" customWidth="1"/>
    <col min="1462" max="1473" width="10.7109375" style="706" customWidth="1"/>
    <col min="1474" max="1715" width="9.140625" style="706"/>
    <col min="1716" max="1716" width="24.7109375" style="706" customWidth="1"/>
    <col min="1717" max="1717" width="11.7109375" style="706" customWidth="1"/>
    <col min="1718" max="1729" width="10.7109375" style="706" customWidth="1"/>
    <col min="1730" max="1971" width="9.140625" style="706"/>
    <col min="1972" max="1972" width="24.7109375" style="706" customWidth="1"/>
    <col min="1973" max="1973" width="11.7109375" style="706" customWidth="1"/>
    <col min="1974" max="1985" width="10.7109375" style="706" customWidth="1"/>
    <col min="1986" max="2227" width="9.140625" style="706"/>
    <col min="2228" max="2228" width="24.7109375" style="706" customWidth="1"/>
    <col min="2229" max="2229" width="11.7109375" style="706" customWidth="1"/>
    <col min="2230" max="2241" width="10.7109375" style="706" customWidth="1"/>
    <col min="2242" max="2483" width="9.140625" style="706"/>
    <col min="2484" max="2484" width="24.7109375" style="706" customWidth="1"/>
    <col min="2485" max="2485" width="11.7109375" style="706" customWidth="1"/>
    <col min="2486" max="2497" width="10.7109375" style="706" customWidth="1"/>
    <col min="2498" max="2739" width="9.140625" style="706"/>
    <col min="2740" max="2740" width="24.7109375" style="706" customWidth="1"/>
    <col min="2741" max="2741" width="11.7109375" style="706" customWidth="1"/>
    <col min="2742" max="2753" width="10.7109375" style="706" customWidth="1"/>
    <col min="2754" max="2995" width="9.140625" style="706"/>
    <col min="2996" max="2996" width="24.7109375" style="706" customWidth="1"/>
    <col min="2997" max="2997" width="11.7109375" style="706" customWidth="1"/>
    <col min="2998" max="3009" width="10.7109375" style="706" customWidth="1"/>
    <col min="3010" max="3251" width="9.140625" style="706"/>
    <col min="3252" max="3252" width="24.7109375" style="706" customWidth="1"/>
    <col min="3253" max="3253" width="11.7109375" style="706" customWidth="1"/>
    <col min="3254" max="3265" width="10.7109375" style="706" customWidth="1"/>
    <col min="3266" max="3507" width="9.140625" style="706"/>
    <col min="3508" max="3508" width="24.7109375" style="706" customWidth="1"/>
    <col min="3509" max="3509" width="11.7109375" style="706" customWidth="1"/>
    <col min="3510" max="3521" width="10.7109375" style="706" customWidth="1"/>
    <col min="3522" max="3763" width="9.140625" style="706"/>
    <col min="3764" max="3764" width="24.7109375" style="706" customWidth="1"/>
    <col min="3765" max="3765" width="11.7109375" style="706" customWidth="1"/>
    <col min="3766" max="3777" width="10.7109375" style="706" customWidth="1"/>
    <col min="3778" max="4019" width="9.140625" style="706"/>
    <col min="4020" max="4020" width="24.7109375" style="706" customWidth="1"/>
    <col min="4021" max="4021" width="11.7109375" style="706" customWidth="1"/>
    <col min="4022" max="4033" width="10.7109375" style="706" customWidth="1"/>
    <col min="4034" max="4275" width="9.140625" style="706"/>
    <col min="4276" max="4276" width="24.7109375" style="706" customWidth="1"/>
    <col min="4277" max="4277" width="11.7109375" style="706" customWidth="1"/>
    <col min="4278" max="4289" width="10.7109375" style="706" customWidth="1"/>
    <col min="4290" max="4531" width="9.140625" style="706"/>
    <col min="4532" max="4532" width="24.7109375" style="706" customWidth="1"/>
    <col min="4533" max="4533" width="11.7109375" style="706" customWidth="1"/>
    <col min="4534" max="4545" width="10.7109375" style="706" customWidth="1"/>
    <col min="4546" max="4787" width="9.140625" style="706"/>
    <col min="4788" max="4788" width="24.7109375" style="706" customWidth="1"/>
    <col min="4789" max="4789" width="11.7109375" style="706" customWidth="1"/>
    <col min="4790" max="4801" width="10.7109375" style="706" customWidth="1"/>
    <col min="4802" max="5043" width="9.140625" style="706"/>
    <col min="5044" max="5044" width="24.7109375" style="706" customWidth="1"/>
    <col min="5045" max="5045" width="11.7109375" style="706" customWidth="1"/>
    <col min="5046" max="5057" width="10.7109375" style="706" customWidth="1"/>
    <col min="5058" max="5299" width="9.140625" style="706"/>
    <col min="5300" max="5300" width="24.7109375" style="706" customWidth="1"/>
    <col min="5301" max="5301" width="11.7109375" style="706" customWidth="1"/>
    <col min="5302" max="5313" width="10.7109375" style="706" customWidth="1"/>
    <col min="5314" max="5555" width="9.140625" style="706"/>
    <col min="5556" max="5556" width="24.7109375" style="706" customWidth="1"/>
    <col min="5557" max="5557" width="11.7109375" style="706" customWidth="1"/>
    <col min="5558" max="5569" width="10.7109375" style="706" customWidth="1"/>
    <col min="5570" max="5811" width="9.140625" style="706"/>
    <col min="5812" max="5812" width="24.7109375" style="706" customWidth="1"/>
    <col min="5813" max="5813" width="11.7109375" style="706" customWidth="1"/>
    <col min="5814" max="5825" width="10.7109375" style="706" customWidth="1"/>
    <col min="5826" max="6067" width="9.140625" style="706"/>
    <col min="6068" max="6068" width="24.7109375" style="706" customWidth="1"/>
    <col min="6069" max="6069" width="11.7109375" style="706" customWidth="1"/>
    <col min="6070" max="6081" width="10.7109375" style="706" customWidth="1"/>
    <col min="6082" max="6323" width="9.140625" style="706"/>
    <col min="6324" max="6324" width="24.7109375" style="706" customWidth="1"/>
    <col min="6325" max="6325" width="11.7109375" style="706" customWidth="1"/>
    <col min="6326" max="6337" width="10.7109375" style="706" customWidth="1"/>
    <col min="6338" max="6579" width="9.140625" style="706"/>
    <col min="6580" max="6580" width="24.7109375" style="706" customWidth="1"/>
    <col min="6581" max="6581" width="11.7109375" style="706" customWidth="1"/>
    <col min="6582" max="6593" width="10.7109375" style="706" customWidth="1"/>
    <col min="6594" max="6835" width="9.140625" style="706"/>
    <col min="6836" max="6836" width="24.7109375" style="706" customWidth="1"/>
    <col min="6837" max="6837" width="11.7109375" style="706" customWidth="1"/>
    <col min="6838" max="6849" width="10.7109375" style="706" customWidth="1"/>
    <col min="6850" max="7091" width="9.140625" style="706"/>
    <col min="7092" max="7092" width="24.7109375" style="706" customWidth="1"/>
    <col min="7093" max="7093" width="11.7109375" style="706" customWidth="1"/>
    <col min="7094" max="7105" width="10.7109375" style="706" customWidth="1"/>
    <col min="7106" max="7347" width="9.140625" style="706"/>
    <col min="7348" max="7348" width="24.7109375" style="706" customWidth="1"/>
    <col min="7349" max="7349" width="11.7109375" style="706" customWidth="1"/>
    <col min="7350" max="7361" width="10.7109375" style="706" customWidth="1"/>
    <col min="7362" max="7603" width="9.140625" style="706"/>
    <col min="7604" max="7604" width="24.7109375" style="706" customWidth="1"/>
    <col min="7605" max="7605" width="11.7109375" style="706" customWidth="1"/>
    <col min="7606" max="7617" width="10.7109375" style="706" customWidth="1"/>
    <col min="7618" max="7859" width="9.140625" style="706"/>
    <col min="7860" max="7860" width="24.7109375" style="706" customWidth="1"/>
    <col min="7861" max="7861" width="11.7109375" style="706" customWidth="1"/>
    <col min="7862" max="7873" width="10.7109375" style="706" customWidth="1"/>
    <col min="7874" max="8115" width="9.140625" style="706"/>
    <col min="8116" max="8116" width="24.7109375" style="706" customWidth="1"/>
    <col min="8117" max="8117" width="11.7109375" style="706" customWidth="1"/>
    <col min="8118" max="8129" width="10.7109375" style="706" customWidth="1"/>
    <col min="8130" max="8371" width="9.140625" style="706"/>
    <col min="8372" max="8372" width="24.7109375" style="706" customWidth="1"/>
    <col min="8373" max="8373" width="11.7109375" style="706" customWidth="1"/>
    <col min="8374" max="8385" width="10.7109375" style="706" customWidth="1"/>
    <col min="8386" max="8627" width="9.140625" style="706"/>
    <col min="8628" max="8628" width="24.7109375" style="706" customWidth="1"/>
    <col min="8629" max="8629" width="11.7109375" style="706" customWidth="1"/>
    <col min="8630" max="8641" width="10.7109375" style="706" customWidth="1"/>
    <col min="8642" max="8883" width="9.140625" style="706"/>
    <col min="8884" max="8884" width="24.7109375" style="706" customWidth="1"/>
    <col min="8885" max="8885" width="11.7109375" style="706" customWidth="1"/>
    <col min="8886" max="8897" width="10.7109375" style="706" customWidth="1"/>
    <col min="8898" max="9139" width="9.140625" style="706"/>
    <col min="9140" max="9140" width="24.7109375" style="706" customWidth="1"/>
    <col min="9141" max="9141" width="11.7109375" style="706" customWidth="1"/>
    <col min="9142" max="9153" width="10.7109375" style="706" customWidth="1"/>
    <col min="9154" max="9395" width="9.140625" style="706"/>
    <col min="9396" max="9396" width="24.7109375" style="706" customWidth="1"/>
    <col min="9397" max="9397" width="11.7109375" style="706" customWidth="1"/>
    <col min="9398" max="9409" width="10.7109375" style="706" customWidth="1"/>
    <col min="9410" max="9651" width="9.140625" style="706"/>
    <col min="9652" max="9652" width="24.7109375" style="706" customWidth="1"/>
    <col min="9653" max="9653" width="11.7109375" style="706" customWidth="1"/>
    <col min="9654" max="9665" width="10.7109375" style="706" customWidth="1"/>
    <col min="9666" max="9907" width="9.140625" style="706"/>
    <col min="9908" max="9908" width="24.7109375" style="706" customWidth="1"/>
    <col min="9909" max="9909" width="11.7109375" style="706" customWidth="1"/>
    <col min="9910" max="9921" width="10.7109375" style="706" customWidth="1"/>
    <col min="9922" max="10163" width="9.140625" style="706"/>
    <col min="10164" max="10164" width="24.7109375" style="706" customWidth="1"/>
    <col min="10165" max="10165" width="11.7109375" style="706" customWidth="1"/>
    <col min="10166" max="10177" width="10.7109375" style="706" customWidth="1"/>
    <col min="10178" max="10419" width="9.140625" style="706"/>
    <col min="10420" max="10420" width="24.7109375" style="706" customWidth="1"/>
    <col min="10421" max="10421" width="11.7109375" style="706" customWidth="1"/>
    <col min="10422" max="10433" width="10.7109375" style="706" customWidth="1"/>
    <col min="10434" max="10675" width="9.140625" style="706"/>
    <col min="10676" max="10676" width="24.7109375" style="706" customWidth="1"/>
    <col min="10677" max="10677" width="11.7109375" style="706" customWidth="1"/>
    <col min="10678" max="10689" width="10.7109375" style="706" customWidth="1"/>
    <col min="10690" max="10931" width="9.140625" style="706"/>
    <col min="10932" max="10932" width="24.7109375" style="706" customWidth="1"/>
    <col min="10933" max="10933" width="11.7109375" style="706" customWidth="1"/>
    <col min="10934" max="10945" width="10.7109375" style="706" customWidth="1"/>
    <col min="10946" max="11187" width="9.140625" style="706"/>
    <col min="11188" max="11188" width="24.7109375" style="706" customWidth="1"/>
    <col min="11189" max="11189" width="11.7109375" style="706" customWidth="1"/>
    <col min="11190" max="11201" width="10.7109375" style="706" customWidth="1"/>
    <col min="11202" max="11443" width="9.140625" style="706"/>
    <col min="11444" max="11444" width="24.7109375" style="706" customWidth="1"/>
    <col min="11445" max="11445" width="11.7109375" style="706" customWidth="1"/>
    <col min="11446" max="11457" width="10.7109375" style="706" customWidth="1"/>
    <col min="11458" max="11699" width="9.140625" style="706"/>
    <col min="11700" max="11700" width="24.7109375" style="706" customWidth="1"/>
    <col min="11701" max="11701" width="11.7109375" style="706" customWidth="1"/>
    <col min="11702" max="11713" width="10.7109375" style="706" customWidth="1"/>
    <col min="11714" max="11955" width="9.140625" style="706"/>
    <col min="11956" max="11956" width="24.7109375" style="706" customWidth="1"/>
    <col min="11957" max="11957" width="11.7109375" style="706" customWidth="1"/>
    <col min="11958" max="11969" width="10.7109375" style="706" customWidth="1"/>
    <col min="11970" max="12211" width="9.140625" style="706"/>
    <col min="12212" max="12212" width="24.7109375" style="706" customWidth="1"/>
    <col min="12213" max="12213" width="11.7109375" style="706" customWidth="1"/>
    <col min="12214" max="12225" width="10.7109375" style="706" customWidth="1"/>
    <col min="12226" max="12467" width="9.140625" style="706"/>
    <col min="12468" max="12468" width="24.7109375" style="706" customWidth="1"/>
    <col min="12469" max="12469" width="11.7109375" style="706" customWidth="1"/>
    <col min="12470" max="12481" width="10.7109375" style="706" customWidth="1"/>
    <col min="12482" max="12723" width="9.140625" style="706"/>
    <col min="12724" max="12724" width="24.7109375" style="706" customWidth="1"/>
    <col min="12725" max="12725" width="11.7109375" style="706" customWidth="1"/>
    <col min="12726" max="12737" width="10.7109375" style="706" customWidth="1"/>
    <col min="12738" max="12979" width="9.140625" style="706"/>
    <col min="12980" max="12980" width="24.7109375" style="706" customWidth="1"/>
    <col min="12981" max="12981" width="11.7109375" style="706" customWidth="1"/>
    <col min="12982" max="12993" width="10.7109375" style="706" customWidth="1"/>
    <col min="12994" max="13235" width="9.140625" style="706"/>
    <col min="13236" max="13236" width="24.7109375" style="706" customWidth="1"/>
    <col min="13237" max="13237" width="11.7109375" style="706" customWidth="1"/>
    <col min="13238" max="13249" width="10.7109375" style="706" customWidth="1"/>
    <col min="13250" max="13491" width="9.140625" style="706"/>
    <col min="13492" max="13492" width="24.7109375" style="706" customWidth="1"/>
    <col min="13493" max="13493" width="11.7109375" style="706" customWidth="1"/>
    <col min="13494" max="13505" width="10.7109375" style="706" customWidth="1"/>
    <col min="13506" max="13747" width="9.140625" style="706"/>
    <col min="13748" max="13748" width="24.7109375" style="706" customWidth="1"/>
    <col min="13749" max="13749" width="11.7109375" style="706" customWidth="1"/>
    <col min="13750" max="13761" width="10.7109375" style="706" customWidth="1"/>
    <col min="13762" max="14003" width="9.140625" style="706"/>
    <col min="14004" max="14004" width="24.7109375" style="706" customWidth="1"/>
    <col min="14005" max="14005" width="11.7109375" style="706" customWidth="1"/>
    <col min="14006" max="14017" width="10.7109375" style="706" customWidth="1"/>
    <col min="14018" max="14259" width="9.140625" style="706"/>
    <col min="14260" max="14260" width="24.7109375" style="706" customWidth="1"/>
    <col min="14261" max="14261" width="11.7109375" style="706" customWidth="1"/>
    <col min="14262" max="14273" width="10.7109375" style="706" customWidth="1"/>
    <col min="14274" max="14515" width="9.140625" style="706"/>
    <col min="14516" max="14516" width="24.7109375" style="706" customWidth="1"/>
    <col min="14517" max="14517" width="11.7109375" style="706" customWidth="1"/>
    <col min="14518" max="14529" width="10.7109375" style="706" customWidth="1"/>
    <col min="14530" max="14771" width="9.140625" style="706"/>
    <col min="14772" max="14772" width="24.7109375" style="706" customWidth="1"/>
    <col min="14773" max="14773" width="11.7109375" style="706" customWidth="1"/>
    <col min="14774" max="14785" width="10.7109375" style="706" customWidth="1"/>
    <col min="14786" max="15027" width="9.140625" style="706"/>
    <col min="15028" max="15028" width="24.7109375" style="706" customWidth="1"/>
    <col min="15029" max="15029" width="11.7109375" style="706" customWidth="1"/>
    <col min="15030" max="15041" width="10.7109375" style="706" customWidth="1"/>
    <col min="15042" max="15283" width="9.140625" style="706"/>
    <col min="15284" max="15284" width="24.7109375" style="706" customWidth="1"/>
    <col min="15285" max="15285" width="11.7109375" style="706" customWidth="1"/>
    <col min="15286" max="15297" width="10.7109375" style="706" customWidth="1"/>
    <col min="15298" max="15539" width="9.140625" style="706"/>
    <col min="15540" max="15540" width="24.7109375" style="706" customWidth="1"/>
    <col min="15541" max="15541" width="11.7109375" style="706" customWidth="1"/>
    <col min="15542" max="15553" width="10.7109375" style="706" customWidth="1"/>
    <col min="15554" max="15795" width="9.140625" style="706"/>
    <col min="15796" max="15796" width="24.7109375" style="706" customWidth="1"/>
    <col min="15797" max="15797" width="11.7109375" style="706" customWidth="1"/>
    <col min="15798" max="15809" width="10.7109375" style="706" customWidth="1"/>
    <col min="15810" max="16051" width="9.140625" style="706"/>
    <col min="16052" max="16052" width="24.7109375" style="706" customWidth="1"/>
    <col min="16053" max="16053" width="11.7109375" style="706" customWidth="1"/>
    <col min="16054" max="16065" width="10.7109375" style="706" customWidth="1"/>
    <col min="16066" max="16384" width="9.140625" style="706"/>
  </cols>
  <sheetData>
    <row r="1" spans="1:15" s="708" customFormat="1" ht="24.95" customHeight="1" x14ac:dyDescent="0.2">
      <c r="A1" s="707" t="s">
        <v>612</v>
      </c>
      <c r="B1" s="752"/>
    </row>
    <row r="2" spans="1:15" s="708" customFormat="1" ht="24.95" customHeight="1" thickBot="1" x14ac:dyDescent="0.25">
      <c r="A2" s="709" t="s">
        <v>968</v>
      </c>
      <c r="B2" s="709"/>
      <c r="C2" s="709"/>
      <c r="D2" s="709"/>
      <c r="E2" s="709"/>
      <c r="F2" s="709"/>
      <c r="G2" s="709"/>
      <c r="H2" s="709"/>
      <c r="I2" s="709"/>
      <c r="J2" s="709"/>
      <c r="K2" s="709"/>
      <c r="L2" s="709"/>
      <c r="M2" s="709"/>
      <c r="N2" s="709"/>
      <c r="O2" s="757"/>
    </row>
    <row r="3" spans="1:15" s="708" customFormat="1" ht="20.100000000000001" customHeight="1" x14ac:dyDescent="0.2">
      <c r="A3" s="1458" t="s">
        <v>504</v>
      </c>
      <c r="B3" s="1460" t="s">
        <v>601</v>
      </c>
      <c r="C3" s="1460"/>
      <c r="D3" s="1460"/>
      <c r="E3" s="1460"/>
      <c r="F3" s="1460"/>
      <c r="G3" s="1460"/>
      <c r="H3" s="1460"/>
      <c r="I3" s="1460"/>
      <c r="J3" s="1460"/>
      <c r="K3" s="1460"/>
      <c r="L3" s="1460"/>
      <c r="M3" s="1460"/>
      <c r="N3" s="1461"/>
      <c r="O3" s="726"/>
    </row>
    <row r="4" spans="1:15" s="708" customFormat="1" ht="20.100000000000001" customHeight="1" x14ac:dyDescent="0.2">
      <c r="A4" s="1459"/>
      <c r="B4" s="1153" t="s">
        <v>15</v>
      </c>
      <c r="C4" s="1153" t="s">
        <v>85</v>
      </c>
      <c r="D4" s="1153" t="s">
        <v>86</v>
      </c>
      <c r="E4" s="1153" t="s">
        <v>87</v>
      </c>
      <c r="F4" s="1153" t="s">
        <v>88</v>
      </c>
      <c r="G4" s="1153" t="s">
        <v>89</v>
      </c>
      <c r="H4" s="1153" t="s">
        <v>90</v>
      </c>
      <c r="I4" s="1153" t="s">
        <v>93</v>
      </c>
      <c r="J4" s="1153" t="s">
        <v>94</v>
      </c>
      <c r="K4" s="1153" t="s">
        <v>95</v>
      </c>
      <c r="L4" s="1153" t="s">
        <v>96</v>
      </c>
      <c r="M4" s="1153" t="s">
        <v>97</v>
      </c>
      <c r="N4" s="1152" t="s">
        <v>98</v>
      </c>
    </row>
    <row r="5" spans="1:15" s="708" customFormat="1" ht="20.100000000000001" customHeight="1" x14ac:dyDescent="0.2">
      <c r="A5" s="726" t="s">
        <v>21</v>
      </c>
      <c r="B5" s="178">
        <f>SUM(B6,B14,B24,B29,B33)</f>
        <v>94741258</v>
      </c>
      <c r="C5" s="178">
        <f t="shared" ref="C5:N5" si="0">SUM(C6,C14,C24,C29,C33)</f>
        <v>8610214</v>
      </c>
      <c r="D5" s="178">
        <f t="shared" si="0"/>
        <v>7180100</v>
      </c>
      <c r="E5" s="178">
        <f t="shared" si="0"/>
        <v>7522506</v>
      </c>
      <c r="F5" s="178">
        <f t="shared" si="0"/>
        <v>7572426</v>
      </c>
      <c r="G5" s="178">
        <f t="shared" si="0"/>
        <v>7642892</v>
      </c>
      <c r="H5" s="178">
        <f t="shared" si="0"/>
        <v>7147603</v>
      </c>
      <c r="I5" s="178">
        <f t="shared" si="0"/>
        <v>8204151</v>
      </c>
      <c r="J5" s="178">
        <f t="shared" si="0"/>
        <v>7958671</v>
      </c>
      <c r="K5" s="178">
        <f t="shared" si="0"/>
        <v>7723665</v>
      </c>
      <c r="L5" s="178">
        <f t="shared" si="0"/>
        <v>8341213</v>
      </c>
      <c r="M5" s="178">
        <f t="shared" si="0"/>
        <v>8116314</v>
      </c>
      <c r="N5" s="178">
        <f t="shared" si="0"/>
        <v>8721503</v>
      </c>
    </row>
    <row r="6" spans="1:15" s="708" customFormat="1" ht="20.100000000000001" customHeight="1" x14ac:dyDescent="0.2">
      <c r="A6" s="726" t="s">
        <v>606</v>
      </c>
      <c r="B6" s="771">
        <f>SUM(B7:B13)</f>
        <v>5769777</v>
      </c>
      <c r="C6" s="771">
        <f t="shared" ref="C6:N6" si="1">SUM(C7:C13)</f>
        <v>528230</v>
      </c>
      <c r="D6" s="771">
        <f t="shared" si="1"/>
        <v>433471</v>
      </c>
      <c r="E6" s="771">
        <f t="shared" si="1"/>
        <v>440487</v>
      </c>
      <c r="F6" s="771">
        <f t="shared" si="1"/>
        <v>454617</v>
      </c>
      <c r="G6" s="771">
        <f t="shared" si="1"/>
        <v>465382</v>
      </c>
      <c r="H6" s="771">
        <f t="shared" si="1"/>
        <v>442829</v>
      </c>
      <c r="I6" s="771">
        <f t="shared" si="1"/>
        <v>537458</v>
      </c>
      <c r="J6" s="771">
        <f t="shared" si="1"/>
        <v>514883</v>
      </c>
      <c r="K6" s="771">
        <f t="shared" si="1"/>
        <v>471127</v>
      </c>
      <c r="L6" s="771">
        <f t="shared" si="1"/>
        <v>495731</v>
      </c>
      <c r="M6" s="771">
        <f t="shared" si="1"/>
        <v>474478</v>
      </c>
      <c r="N6" s="771">
        <f t="shared" si="1"/>
        <v>511084</v>
      </c>
    </row>
    <row r="7" spans="1:15" s="708" customFormat="1" ht="20.100000000000001" customHeight="1" x14ac:dyDescent="0.2">
      <c r="A7" s="733" t="s">
        <v>219</v>
      </c>
      <c r="B7" s="772">
        <f>B47+B88</f>
        <v>228882</v>
      </c>
      <c r="C7" s="772">
        <f t="shared" ref="C7:N7" si="2">C47+C88</f>
        <v>20973</v>
      </c>
      <c r="D7" s="772">
        <f t="shared" si="2"/>
        <v>19637</v>
      </c>
      <c r="E7" s="772">
        <f t="shared" si="2"/>
        <v>20943</v>
      </c>
      <c r="F7" s="772">
        <f t="shared" si="2"/>
        <v>18536</v>
      </c>
      <c r="G7" s="772">
        <f t="shared" si="2"/>
        <v>20335</v>
      </c>
      <c r="H7" s="772">
        <f t="shared" si="2"/>
        <v>18108</v>
      </c>
      <c r="I7" s="772">
        <f t="shared" si="2"/>
        <v>21918</v>
      </c>
      <c r="J7" s="772">
        <f t="shared" si="2"/>
        <v>22924</v>
      </c>
      <c r="K7" s="772">
        <f t="shared" si="2"/>
        <v>19576</v>
      </c>
      <c r="L7" s="772">
        <f t="shared" si="2"/>
        <v>15216</v>
      </c>
      <c r="M7" s="772">
        <f t="shared" si="2"/>
        <v>14147</v>
      </c>
      <c r="N7" s="772">
        <f t="shared" si="2"/>
        <v>16569</v>
      </c>
    </row>
    <row r="8" spans="1:15" s="708" customFormat="1" ht="20.100000000000001" customHeight="1" x14ac:dyDescent="0.2">
      <c r="A8" s="733" t="s">
        <v>220</v>
      </c>
      <c r="B8" s="772">
        <f t="shared" ref="B8:N23" si="3">B48+B89</f>
        <v>370471</v>
      </c>
      <c r="C8" s="772">
        <f t="shared" si="3"/>
        <v>37691</v>
      </c>
      <c r="D8" s="772">
        <f t="shared" si="3"/>
        <v>28694</v>
      </c>
      <c r="E8" s="772">
        <f t="shared" si="3"/>
        <v>28405</v>
      </c>
      <c r="F8" s="772">
        <f t="shared" si="3"/>
        <v>29113</v>
      </c>
      <c r="G8" s="772">
        <f t="shared" si="3"/>
        <v>30668</v>
      </c>
      <c r="H8" s="772">
        <f t="shared" si="3"/>
        <v>26764</v>
      </c>
      <c r="I8" s="772">
        <f t="shared" si="3"/>
        <v>33563</v>
      </c>
      <c r="J8" s="772">
        <f t="shared" si="3"/>
        <v>34489</v>
      </c>
      <c r="K8" s="772">
        <f t="shared" si="3"/>
        <v>28039</v>
      </c>
      <c r="L8" s="772">
        <f t="shared" si="3"/>
        <v>30401</v>
      </c>
      <c r="M8" s="772">
        <f t="shared" si="3"/>
        <v>31170</v>
      </c>
      <c r="N8" s="772">
        <f t="shared" si="3"/>
        <v>31474</v>
      </c>
    </row>
    <row r="9" spans="1:15" s="708" customFormat="1" ht="20.100000000000001" customHeight="1" x14ac:dyDescent="0.2">
      <c r="A9" s="733" t="s">
        <v>114</v>
      </c>
      <c r="B9" s="772">
        <f t="shared" si="3"/>
        <v>1622264</v>
      </c>
      <c r="C9" s="772">
        <f t="shared" si="3"/>
        <v>156229</v>
      </c>
      <c r="D9" s="772">
        <f t="shared" si="3"/>
        <v>126795</v>
      </c>
      <c r="E9" s="772">
        <f t="shared" si="3"/>
        <v>127181.99999999999</v>
      </c>
      <c r="F9" s="772">
        <f t="shared" si="3"/>
        <v>129255.99999999999</v>
      </c>
      <c r="G9" s="772">
        <f t="shared" si="3"/>
        <v>128170</v>
      </c>
      <c r="H9" s="772">
        <f t="shared" si="3"/>
        <v>134426</v>
      </c>
      <c r="I9" s="772">
        <f t="shared" si="3"/>
        <v>145802</v>
      </c>
      <c r="J9" s="772">
        <f t="shared" si="3"/>
        <v>136669</v>
      </c>
      <c r="K9" s="772">
        <f t="shared" si="3"/>
        <v>133886</v>
      </c>
      <c r="L9" s="772">
        <f t="shared" si="3"/>
        <v>137006</v>
      </c>
      <c r="M9" s="772">
        <f t="shared" si="3"/>
        <v>132764</v>
      </c>
      <c r="N9" s="772">
        <f t="shared" si="3"/>
        <v>134079</v>
      </c>
    </row>
    <row r="10" spans="1:15" s="708" customFormat="1" ht="20.100000000000001" customHeight="1" x14ac:dyDescent="0.2">
      <c r="A10" s="733" t="s">
        <v>120</v>
      </c>
      <c r="B10" s="772">
        <f t="shared" si="3"/>
        <v>2613831</v>
      </c>
      <c r="C10" s="772">
        <f t="shared" si="3"/>
        <v>222261</v>
      </c>
      <c r="D10" s="772">
        <f t="shared" si="3"/>
        <v>182978</v>
      </c>
      <c r="E10" s="772">
        <f t="shared" si="3"/>
        <v>191977</v>
      </c>
      <c r="F10" s="772">
        <f t="shared" si="3"/>
        <v>205532.99999999997</v>
      </c>
      <c r="G10" s="772">
        <f t="shared" si="3"/>
        <v>207710</v>
      </c>
      <c r="H10" s="772">
        <f t="shared" si="3"/>
        <v>194069.99999999997</v>
      </c>
      <c r="I10" s="772">
        <f t="shared" si="3"/>
        <v>249812</v>
      </c>
      <c r="J10" s="772">
        <f t="shared" si="3"/>
        <v>239036</v>
      </c>
      <c r="K10" s="772">
        <f t="shared" si="3"/>
        <v>215034.99999999997</v>
      </c>
      <c r="L10" s="772">
        <f t="shared" si="3"/>
        <v>236121</v>
      </c>
      <c r="M10" s="772">
        <f t="shared" si="3"/>
        <v>220707.00000000003</v>
      </c>
      <c r="N10" s="772">
        <f t="shared" si="3"/>
        <v>248591</v>
      </c>
    </row>
    <row r="11" spans="1:15" s="708" customFormat="1" ht="20.100000000000001" customHeight="1" x14ac:dyDescent="0.2">
      <c r="A11" s="733" t="s">
        <v>506</v>
      </c>
      <c r="B11" s="772">
        <f t="shared" si="3"/>
        <v>438259</v>
      </c>
      <c r="C11" s="772">
        <f t="shared" si="3"/>
        <v>45676</v>
      </c>
      <c r="D11" s="772">
        <f t="shared" si="3"/>
        <v>37757</v>
      </c>
      <c r="E11" s="772">
        <f t="shared" si="3"/>
        <v>34111</v>
      </c>
      <c r="F11" s="772">
        <f t="shared" si="3"/>
        <v>34009</v>
      </c>
      <c r="G11" s="772">
        <f t="shared" si="3"/>
        <v>35277</v>
      </c>
      <c r="H11" s="772">
        <f t="shared" si="3"/>
        <v>31338</v>
      </c>
      <c r="I11" s="772">
        <f t="shared" si="3"/>
        <v>38021</v>
      </c>
      <c r="J11" s="772">
        <f t="shared" si="3"/>
        <v>37867</v>
      </c>
      <c r="K11" s="772">
        <f t="shared" si="3"/>
        <v>33441</v>
      </c>
      <c r="L11" s="772">
        <f t="shared" si="3"/>
        <v>35870</v>
      </c>
      <c r="M11" s="772">
        <f t="shared" si="3"/>
        <v>34891</v>
      </c>
      <c r="N11" s="772">
        <f t="shared" si="3"/>
        <v>40001</v>
      </c>
    </row>
    <row r="12" spans="1:15" s="708" customFormat="1" ht="20.100000000000001" customHeight="1" x14ac:dyDescent="0.2">
      <c r="A12" s="733" t="s">
        <v>226</v>
      </c>
      <c r="B12" s="772">
        <f t="shared" si="3"/>
        <v>183736</v>
      </c>
      <c r="C12" s="772">
        <f t="shared" si="3"/>
        <v>20188</v>
      </c>
      <c r="D12" s="772">
        <f t="shared" si="3"/>
        <v>16801</v>
      </c>
      <c r="E12" s="772">
        <f t="shared" si="3"/>
        <v>15337</v>
      </c>
      <c r="F12" s="772">
        <f t="shared" si="3"/>
        <v>14135</v>
      </c>
      <c r="G12" s="772">
        <f t="shared" si="3"/>
        <v>14824</v>
      </c>
      <c r="H12" s="772">
        <f t="shared" si="3"/>
        <v>13001</v>
      </c>
      <c r="I12" s="772">
        <f t="shared" si="3"/>
        <v>16626</v>
      </c>
      <c r="J12" s="772">
        <f t="shared" si="3"/>
        <v>15993</v>
      </c>
      <c r="K12" s="772">
        <f t="shared" si="3"/>
        <v>14771</v>
      </c>
      <c r="L12" s="772">
        <f t="shared" si="3"/>
        <v>14897</v>
      </c>
      <c r="M12" s="772">
        <f t="shared" si="3"/>
        <v>14886</v>
      </c>
      <c r="N12" s="772">
        <f t="shared" si="3"/>
        <v>12277</v>
      </c>
    </row>
    <row r="13" spans="1:15" s="708" customFormat="1" ht="20.100000000000001" customHeight="1" x14ac:dyDescent="0.2">
      <c r="A13" s="733" t="s">
        <v>507</v>
      </c>
      <c r="B13" s="772">
        <f t="shared" si="3"/>
        <v>312334</v>
      </c>
      <c r="C13" s="772">
        <f t="shared" si="3"/>
        <v>25212</v>
      </c>
      <c r="D13" s="772">
        <f t="shared" si="3"/>
        <v>20809</v>
      </c>
      <c r="E13" s="772">
        <f t="shared" si="3"/>
        <v>22532</v>
      </c>
      <c r="F13" s="772">
        <f t="shared" si="3"/>
        <v>24035</v>
      </c>
      <c r="G13" s="772">
        <f t="shared" si="3"/>
        <v>28398</v>
      </c>
      <c r="H13" s="772">
        <f t="shared" si="3"/>
        <v>25122</v>
      </c>
      <c r="I13" s="772">
        <f t="shared" si="3"/>
        <v>31716</v>
      </c>
      <c r="J13" s="772">
        <f t="shared" si="3"/>
        <v>27905</v>
      </c>
      <c r="K13" s="772">
        <f t="shared" si="3"/>
        <v>26379</v>
      </c>
      <c r="L13" s="772">
        <f t="shared" si="3"/>
        <v>26220</v>
      </c>
      <c r="M13" s="772">
        <f t="shared" si="3"/>
        <v>25913</v>
      </c>
      <c r="N13" s="772">
        <f t="shared" si="3"/>
        <v>28093</v>
      </c>
    </row>
    <row r="14" spans="1:15" s="708" customFormat="1" ht="20.100000000000001" customHeight="1" x14ac:dyDescent="0.2">
      <c r="A14" s="726" t="s">
        <v>607</v>
      </c>
      <c r="B14" s="773">
        <f t="shared" si="3"/>
        <v>16880431</v>
      </c>
      <c r="C14" s="773">
        <f t="shared" si="3"/>
        <v>1577604</v>
      </c>
      <c r="D14" s="773">
        <f t="shared" si="3"/>
        <v>1255269.0000000005</v>
      </c>
      <c r="E14" s="773">
        <f t="shared" si="3"/>
        <v>1308803</v>
      </c>
      <c r="F14" s="773">
        <f t="shared" si="3"/>
        <v>1282338</v>
      </c>
      <c r="G14" s="773">
        <f t="shared" si="3"/>
        <v>1292577</v>
      </c>
      <c r="H14" s="773">
        <f t="shared" si="3"/>
        <v>1395379.0000000002</v>
      </c>
      <c r="I14" s="773">
        <f t="shared" si="3"/>
        <v>1458954</v>
      </c>
      <c r="J14" s="773">
        <f t="shared" si="3"/>
        <v>1344465.0000000005</v>
      </c>
      <c r="K14" s="773">
        <f t="shared" si="3"/>
        <v>1331887.0000000002</v>
      </c>
      <c r="L14" s="773">
        <f t="shared" si="3"/>
        <v>1471974.0000000002</v>
      </c>
      <c r="M14" s="773">
        <f t="shared" si="3"/>
        <v>1424555.9999999998</v>
      </c>
      <c r="N14" s="773">
        <f t="shared" si="3"/>
        <v>1736624.9999999998</v>
      </c>
    </row>
    <row r="15" spans="1:15" s="708" customFormat="1" ht="20.100000000000001" customHeight="1" x14ac:dyDescent="0.2">
      <c r="A15" s="733" t="s">
        <v>509</v>
      </c>
      <c r="B15" s="772">
        <f t="shared" si="3"/>
        <v>941809</v>
      </c>
      <c r="C15" s="772">
        <f t="shared" si="3"/>
        <v>94403</v>
      </c>
      <c r="D15" s="772">
        <f t="shared" si="3"/>
        <v>71028</v>
      </c>
      <c r="E15" s="772">
        <f t="shared" si="3"/>
        <v>78470</v>
      </c>
      <c r="F15" s="772">
        <f t="shared" si="3"/>
        <v>71839</v>
      </c>
      <c r="G15" s="772">
        <f t="shared" si="3"/>
        <v>65747</v>
      </c>
      <c r="H15" s="772">
        <f t="shared" si="3"/>
        <v>62454</v>
      </c>
      <c r="I15" s="772">
        <f t="shared" si="3"/>
        <v>76608</v>
      </c>
      <c r="J15" s="772">
        <f t="shared" si="3"/>
        <v>70312</v>
      </c>
      <c r="K15" s="772">
        <f t="shared" si="3"/>
        <v>73682</v>
      </c>
      <c r="L15" s="772">
        <f t="shared" si="3"/>
        <v>85214</v>
      </c>
      <c r="M15" s="772">
        <f t="shared" si="3"/>
        <v>84472</v>
      </c>
      <c r="N15" s="772">
        <f t="shared" si="3"/>
        <v>107580</v>
      </c>
    </row>
    <row r="16" spans="1:15" s="708" customFormat="1" ht="20.100000000000001" customHeight="1" x14ac:dyDescent="0.2">
      <c r="A16" s="733" t="s">
        <v>115</v>
      </c>
      <c r="B16" s="772">
        <f t="shared" si="3"/>
        <v>4571690</v>
      </c>
      <c r="C16" s="772">
        <f t="shared" si="3"/>
        <v>427329</v>
      </c>
      <c r="D16" s="772">
        <f t="shared" si="3"/>
        <v>357250</v>
      </c>
      <c r="E16" s="772">
        <f t="shared" si="3"/>
        <v>358116</v>
      </c>
      <c r="F16" s="772">
        <f t="shared" si="3"/>
        <v>333703</v>
      </c>
      <c r="G16" s="772">
        <f t="shared" si="3"/>
        <v>341614</v>
      </c>
      <c r="H16" s="772">
        <f t="shared" si="3"/>
        <v>375785</v>
      </c>
      <c r="I16" s="772">
        <f t="shared" si="3"/>
        <v>376674</v>
      </c>
      <c r="J16" s="772">
        <f t="shared" si="3"/>
        <v>367915</v>
      </c>
      <c r="K16" s="772">
        <f t="shared" si="3"/>
        <v>363493</v>
      </c>
      <c r="L16" s="772">
        <f t="shared" si="3"/>
        <v>413566</v>
      </c>
      <c r="M16" s="772">
        <f t="shared" si="3"/>
        <v>386094</v>
      </c>
      <c r="N16" s="772">
        <f t="shared" si="3"/>
        <v>470150.99999999994</v>
      </c>
    </row>
    <row r="17" spans="1:14" s="708" customFormat="1" ht="20.100000000000001" customHeight="1" x14ac:dyDescent="0.2">
      <c r="A17" s="733" t="s">
        <v>116</v>
      </c>
      <c r="B17" s="772">
        <f t="shared" si="3"/>
        <v>3318362</v>
      </c>
      <c r="C17" s="772">
        <f t="shared" si="3"/>
        <v>301996</v>
      </c>
      <c r="D17" s="772">
        <f t="shared" si="3"/>
        <v>236735</v>
      </c>
      <c r="E17" s="772">
        <f t="shared" si="3"/>
        <v>253635</v>
      </c>
      <c r="F17" s="772">
        <f t="shared" si="3"/>
        <v>257616</v>
      </c>
      <c r="G17" s="772">
        <f t="shared" si="3"/>
        <v>255120</v>
      </c>
      <c r="H17" s="772">
        <f t="shared" si="3"/>
        <v>286285</v>
      </c>
      <c r="I17" s="772">
        <f t="shared" si="3"/>
        <v>306693</v>
      </c>
      <c r="J17" s="772">
        <f t="shared" si="3"/>
        <v>271145</v>
      </c>
      <c r="K17" s="772">
        <f t="shared" si="3"/>
        <v>254294</v>
      </c>
      <c r="L17" s="772">
        <f t="shared" si="3"/>
        <v>280857</v>
      </c>
      <c r="M17" s="772">
        <f t="shared" si="3"/>
        <v>277923</v>
      </c>
      <c r="N17" s="772">
        <f t="shared" si="3"/>
        <v>336063</v>
      </c>
    </row>
    <row r="18" spans="1:14" s="708" customFormat="1" ht="20.100000000000001" customHeight="1" x14ac:dyDescent="0.2">
      <c r="A18" s="733" t="s">
        <v>510</v>
      </c>
      <c r="B18" s="772">
        <f t="shared" si="3"/>
        <v>1102322</v>
      </c>
      <c r="C18" s="772">
        <f t="shared" si="3"/>
        <v>99346</v>
      </c>
      <c r="D18" s="772">
        <f t="shared" si="3"/>
        <v>78642</v>
      </c>
      <c r="E18" s="772">
        <f t="shared" si="3"/>
        <v>84041</v>
      </c>
      <c r="F18" s="772">
        <f t="shared" si="3"/>
        <v>90416</v>
      </c>
      <c r="G18" s="772">
        <f t="shared" si="3"/>
        <v>92246</v>
      </c>
      <c r="H18" s="772">
        <f t="shared" si="3"/>
        <v>87693</v>
      </c>
      <c r="I18" s="772">
        <f t="shared" si="3"/>
        <v>104722</v>
      </c>
      <c r="J18" s="772">
        <f t="shared" si="3"/>
        <v>91765</v>
      </c>
      <c r="K18" s="772">
        <f t="shared" si="3"/>
        <v>88756</v>
      </c>
      <c r="L18" s="772">
        <f t="shared" si="3"/>
        <v>93517</v>
      </c>
      <c r="M18" s="772">
        <f t="shared" si="3"/>
        <v>90082</v>
      </c>
      <c r="N18" s="772">
        <f t="shared" si="3"/>
        <v>101096</v>
      </c>
    </row>
    <row r="19" spans="1:14" s="708" customFormat="1" ht="20.100000000000001" customHeight="1" x14ac:dyDescent="0.2">
      <c r="A19" s="733" t="s">
        <v>511</v>
      </c>
      <c r="B19" s="772">
        <f t="shared" si="3"/>
        <v>750657</v>
      </c>
      <c r="C19" s="772">
        <f t="shared" si="3"/>
        <v>72602</v>
      </c>
      <c r="D19" s="772">
        <f t="shared" si="3"/>
        <v>52916</v>
      </c>
      <c r="E19" s="772">
        <f t="shared" si="3"/>
        <v>57130</v>
      </c>
      <c r="F19" s="772">
        <f t="shared" si="3"/>
        <v>56597</v>
      </c>
      <c r="G19" s="772">
        <f t="shared" si="3"/>
        <v>57042</v>
      </c>
      <c r="H19" s="772">
        <f t="shared" si="3"/>
        <v>55227</v>
      </c>
      <c r="I19" s="772">
        <f t="shared" si="3"/>
        <v>59679</v>
      </c>
      <c r="J19" s="772">
        <f t="shared" si="3"/>
        <v>58901</v>
      </c>
      <c r="K19" s="772">
        <f t="shared" si="3"/>
        <v>61745</v>
      </c>
      <c r="L19" s="772">
        <f t="shared" si="3"/>
        <v>69534</v>
      </c>
      <c r="M19" s="772">
        <f t="shared" si="3"/>
        <v>67563</v>
      </c>
      <c r="N19" s="772">
        <f t="shared" si="3"/>
        <v>81721</v>
      </c>
    </row>
    <row r="20" spans="1:14" s="708" customFormat="1" ht="20.100000000000001" customHeight="1" x14ac:dyDescent="0.2">
      <c r="A20" s="733" t="s">
        <v>122</v>
      </c>
      <c r="B20" s="772">
        <f t="shared" si="3"/>
        <v>3720310</v>
      </c>
      <c r="C20" s="772">
        <f t="shared" si="3"/>
        <v>352424</v>
      </c>
      <c r="D20" s="772">
        <f t="shared" si="3"/>
        <v>280373</v>
      </c>
      <c r="E20" s="772">
        <f t="shared" si="3"/>
        <v>281622</v>
      </c>
      <c r="F20" s="772">
        <f t="shared" si="3"/>
        <v>277767</v>
      </c>
      <c r="G20" s="772">
        <f t="shared" si="3"/>
        <v>290931</v>
      </c>
      <c r="H20" s="772">
        <f t="shared" si="3"/>
        <v>318987</v>
      </c>
      <c r="I20" s="772">
        <f t="shared" si="3"/>
        <v>326829</v>
      </c>
      <c r="J20" s="772">
        <f t="shared" si="3"/>
        <v>293912</v>
      </c>
      <c r="K20" s="772">
        <f t="shared" si="3"/>
        <v>300808</v>
      </c>
      <c r="L20" s="772">
        <f t="shared" si="3"/>
        <v>317589</v>
      </c>
      <c r="M20" s="772">
        <f t="shared" si="3"/>
        <v>309201</v>
      </c>
      <c r="N20" s="772">
        <f t="shared" si="3"/>
        <v>369867</v>
      </c>
    </row>
    <row r="21" spans="1:14" s="708" customFormat="1" ht="20.100000000000001" customHeight="1" x14ac:dyDescent="0.2">
      <c r="A21" s="733" t="s">
        <v>512</v>
      </c>
      <c r="B21" s="772">
        <f t="shared" si="3"/>
        <v>598003</v>
      </c>
      <c r="C21" s="772">
        <f t="shared" si="3"/>
        <v>47937</v>
      </c>
      <c r="D21" s="772">
        <f t="shared" si="3"/>
        <v>40524</v>
      </c>
      <c r="E21" s="772">
        <f t="shared" si="3"/>
        <v>42510</v>
      </c>
      <c r="F21" s="772">
        <f t="shared" si="3"/>
        <v>48837</v>
      </c>
      <c r="G21" s="772">
        <f t="shared" si="3"/>
        <v>49279</v>
      </c>
      <c r="H21" s="772">
        <f t="shared" si="3"/>
        <v>50892</v>
      </c>
      <c r="I21" s="772">
        <f t="shared" si="3"/>
        <v>54734</v>
      </c>
      <c r="J21" s="772">
        <f t="shared" si="3"/>
        <v>51874</v>
      </c>
      <c r="K21" s="772">
        <f t="shared" si="3"/>
        <v>48332</v>
      </c>
      <c r="L21" s="772">
        <f t="shared" si="3"/>
        <v>49448</v>
      </c>
      <c r="M21" s="772">
        <f t="shared" si="3"/>
        <v>49929</v>
      </c>
      <c r="N21" s="772">
        <f t="shared" si="3"/>
        <v>63707</v>
      </c>
    </row>
    <row r="22" spans="1:14" s="708" customFormat="1" ht="20.100000000000001" customHeight="1" x14ac:dyDescent="0.2">
      <c r="A22" s="733" t="s">
        <v>124</v>
      </c>
      <c r="B22" s="772">
        <f t="shared" si="3"/>
        <v>1196743</v>
      </c>
      <c r="C22" s="772">
        <f t="shared" si="3"/>
        <v>116748</v>
      </c>
      <c r="D22" s="772">
        <f t="shared" si="3"/>
        <v>89999</v>
      </c>
      <c r="E22" s="772">
        <f t="shared" si="3"/>
        <v>96176</v>
      </c>
      <c r="F22" s="772">
        <f t="shared" si="3"/>
        <v>90929</v>
      </c>
      <c r="G22" s="772">
        <f t="shared" si="3"/>
        <v>84910</v>
      </c>
      <c r="H22" s="772">
        <f t="shared" si="3"/>
        <v>101389</v>
      </c>
      <c r="I22" s="772">
        <f t="shared" si="3"/>
        <v>94142</v>
      </c>
      <c r="J22" s="772">
        <f t="shared" si="3"/>
        <v>86478</v>
      </c>
      <c r="K22" s="772">
        <f t="shared" si="3"/>
        <v>88821</v>
      </c>
      <c r="L22" s="772">
        <f t="shared" si="3"/>
        <v>103873</v>
      </c>
      <c r="M22" s="772">
        <f t="shared" si="3"/>
        <v>104157</v>
      </c>
      <c r="N22" s="772">
        <f t="shared" si="3"/>
        <v>139121</v>
      </c>
    </row>
    <row r="23" spans="1:14" s="708" customFormat="1" ht="20.100000000000001" customHeight="1" x14ac:dyDescent="0.2">
      <c r="A23" s="733" t="s">
        <v>513</v>
      </c>
      <c r="B23" s="772">
        <f t="shared" si="3"/>
        <v>680535</v>
      </c>
      <c r="C23" s="772">
        <f t="shared" si="3"/>
        <v>64819</v>
      </c>
      <c r="D23" s="772">
        <f t="shared" si="3"/>
        <v>47802</v>
      </c>
      <c r="E23" s="772">
        <f t="shared" si="3"/>
        <v>57103</v>
      </c>
      <c r="F23" s="772">
        <f t="shared" si="3"/>
        <v>54634</v>
      </c>
      <c r="G23" s="772">
        <f t="shared" si="3"/>
        <v>55688</v>
      </c>
      <c r="H23" s="772">
        <f t="shared" si="3"/>
        <v>56667</v>
      </c>
      <c r="I23" s="772">
        <f t="shared" si="3"/>
        <v>58873</v>
      </c>
      <c r="J23" s="772">
        <f t="shared" si="3"/>
        <v>52163</v>
      </c>
      <c r="K23" s="772">
        <f t="shared" si="3"/>
        <v>51956</v>
      </c>
      <c r="L23" s="772">
        <f t="shared" si="3"/>
        <v>58376</v>
      </c>
      <c r="M23" s="772">
        <f t="shared" si="3"/>
        <v>55135</v>
      </c>
      <c r="N23" s="772">
        <f t="shared" si="3"/>
        <v>67319</v>
      </c>
    </row>
    <row r="24" spans="1:14" s="708" customFormat="1" ht="20.100000000000001" customHeight="1" x14ac:dyDescent="0.2">
      <c r="A24" s="726" t="s">
        <v>608</v>
      </c>
      <c r="B24" s="773">
        <f t="shared" ref="B24:N37" si="4">B64+B105</f>
        <v>47294800</v>
      </c>
      <c r="C24" s="773">
        <f t="shared" si="4"/>
        <v>4325937</v>
      </c>
      <c r="D24" s="773">
        <f t="shared" si="4"/>
        <v>3593862</v>
      </c>
      <c r="E24" s="773">
        <f t="shared" si="4"/>
        <v>3793105.9999999995</v>
      </c>
      <c r="F24" s="773">
        <f t="shared" si="4"/>
        <v>3822676</v>
      </c>
      <c r="G24" s="773">
        <f t="shared" si="4"/>
        <v>3833973.0000000005</v>
      </c>
      <c r="H24" s="773">
        <f t="shared" si="4"/>
        <v>3444611</v>
      </c>
      <c r="I24" s="773">
        <f t="shared" si="4"/>
        <v>4079456.9999999995</v>
      </c>
      <c r="J24" s="773">
        <f t="shared" si="4"/>
        <v>3986827</v>
      </c>
      <c r="K24" s="773">
        <f t="shared" si="4"/>
        <v>3896651</v>
      </c>
      <c r="L24" s="773">
        <f t="shared" si="4"/>
        <v>4199672</v>
      </c>
      <c r="M24" s="773">
        <f t="shared" si="4"/>
        <v>4067349.0000000005</v>
      </c>
      <c r="N24" s="773">
        <f t="shared" si="4"/>
        <v>4250679</v>
      </c>
    </row>
    <row r="25" spans="1:14" s="708" customFormat="1" ht="20.100000000000001" customHeight="1" x14ac:dyDescent="0.2">
      <c r="A25" s="733" t="s">
        <v>515</v>
      </c>
      <c r="B25" s="772">
        <f t="shared" si="4"/>
        <v>1760250</v>
      </c>
      <c r="C25" s="772">
        <f t="shared" si="4"/>
        <v>165308</v>
      </c>
      <c r="D25" s="772">
        <f t="shared" si="4"/>
        <v>137868</v>
      </c>
      <c r="E25" s="772">
        <f t="shared" si="4"/>
        <v>140760</v>
      </c>
      <c r="F25" s="772">
        <f t="shared" si="4"/>
        <v>147294</v>
      </c>
      <c r="G25" s="772">
        <f t="shared" si="4"/>
        <v>147128</v>
      </c>
      <c r="H25" s="772">
        <f t="shared" si="4"/>
        <v>130852</v>
      </c>
      <c r="I25" s="772">
        <f t="shared" si="4"/>
        <v>144867</v>
      </c>
      <c r="J25" s="772">
        <f t="shared" si="4"/>
        <v>148698</v>
      </c>
      <c r="K25" s="772">
        <f t="shared" si="4"/>
        <v>145135</v>
      </c>
      <c r="L25" s="772">
        <f t="shared" si="4"/>
        <v>144648</v>
      </c>
      <c r="M25" s="772">
        <f t="shared" si="4"/>
        <v>141822</v>
      </c>
      <c r="N25" s="772">
        <f t="shared" si="4"/>
        <v>165870</v>
      </c>
    </row>
    <row r="26" spans="1:14" s="708" customFormat="1" ht="20.100000000000001" customHeight="1" x14ac:dyDescent="0.2">
      <c r="A26" s="733" t="s">
        <v>119</v>
      </c>
      <c r="B26" s="772">
        <f t="shared" si="4"/>
        <v>6596707</v>
      </c>
      <c r="C26" s="772">
        <f t="shared" si="4"/>
        <v>617604</v>
      </c>
      <c r="D26" s="772">
        <f t="shared" si="4"/>
        <v>497991</v>
      </c>
      <c r="E26" s="772">
        <f t="shared" si="4"/>
        <v>516985</v>
      </c>
      <c r="F26" s="772">
        <f t="shared" si="4"/>
        <v>518901</v>
      </c>
      <c r="G26" s="772">
        <f t="shared" si="4"/>
        <v>531138</v>
      </c>
      <c r="H26" s="772">
        <f t="shared" si="4"/>
        <v>522094</v>
      </c>
      <c r="I26" s="772">
        <f t="shared" si="4"/>
        <v>577436</v>
      </c>
      <c r="J26" s="772">
        <f t="shared" si="4"/>
        <v>549415</v>
      </c>
      <c r="K26" s="772">
        <f t="shared" si="4"/>
        <v>540511</v>
      </c>
      <c r="L26" s="772">
        <f t="shared" si="4"/>
        <v>592241</v>
      </c>
      <c r="M26" s="772">
        <f t="shared" si="4"/>
        <v>556488</v>
      </c>
      <c r="N26" s="772">
        <f t="shared" si="4"/>
        <v>575903</v>
      </c>
    </row>
    <row r="27" spans="1:14" s="708" customFormat="1" ht="20.100000000000001" customHeight="1" x14ac:dyDescent="0.2">
      <c r="A27" s="733" t="s">
        <v>123</v>
      </c>
      <c r="B27" s="772">
        <f t="shared" si="4"/>
        <v>11830918</v>
      </c>
      <c r="C27" s="772">
        <f t="shared" si="4"/>
        <v>1030581</v>
      </c>
      <c r="D27" s="772">
        <f t="shared" si="4"/>
        <v>912715</v>
      </c>
      <c r="E27" s="772">
        <f t="shared" si="4"/>
        <v>935373.00000000012</v>
      </c>
      <c r="F27" s="772">
        <f t="shared" si="4"/>
        <v>942675</v>
      </c>
      <c r="G27" s="772">
        <f t="shared" si="4"/>
        <v>936298</v>
      </c>
      <c r="H27" s="772">
        <f t="shared" si="4"/>
        <v>882905</v>
      </c>
      <c r="I27" s="772">
        <f t="shared" si="4"/>
        <v>1004328</v>
      </c>
      <c r="J27" s="772">
        <f t="shared" si="4"/>
        <v>981809</v>
      </c>
      <c r="K27" s="772">
        <f t="shared" si="4"/>
        <v>982195</v>
      </c>
      <c r="L27" s="772">
        <f t="shared" si="4"/>
        <v>1060644</v>
      </c>
      <c r="M27" s="772">
        <f t="shared" si="4"/>
        <v>1033034</v>
      </c>
      <c r="N27" s="772">
        <f t="shared" si="4"/>
        <v>1128361</v>
      </c>
    </row>
    <row r="28" spans="1:14" s="708" customFormat="1" ht="20.100000000000001" customHeight="1" x14ac:dyDescent="0.2">
      <c r="A28" s="733" t="s">
        <v>127</v>
      </c>
      <c r="B28" s="772">
        <f t="shared" si="4"/>
        <v>27106925</v>
      </c>
      <c r="C28" s="772">
        <f t="shared" si="4"/>
        <v>2512444</v>
      </c>
      <c r="D28" s="772">
        <f t="shared" si="4"/>
        <v>2045288</v>
      </c>
      <c r="E28" s="772">
        <f t="shared" si="4"/>
        <v>2199988</v>
      </c>
      <c r="F28" s="772">
        <f t="shared" si="4"/>
        <v>2213806</v>
      </c>
      <c r="G28" s="772">
        <f t="shared" si="4"/>
        <v>2219409</v>
      </c>
      <c r="H28" s="772">
        <f t="shared" si="4"/>
        <v>1908760</v>
      </c>
      <c r="I28" s="772">
        <f t="shared" si="4"/>
        <v>2352826</v>
      </c>
      <c r="J28" s="772">
        <f t="shared" si="4"/>
        <v>2306905</v>
      </c>
      <c r="K28" s="772">
        <f t="shared" si="4"/>
        <v>2228810</v>
      </c>
      <c r="L28" s="772">
        <f t="shared" si="4"/>
        <v>2402139</v>
      </c>
      <c r="M28" s="772">
        <f t="shared" si="4"/>
        <v>2336005</v>
      </c>
      <c r="N28" s="772">
        <f t="shared" si="4"/>
        <v>2380545</v>
      </c>
    </row>
    <row r="29" spans="1:14" s="708" customFormat="1" ht="20.100000000000001" customHeight="1" x14ac:dyDescent="0.2">
      <c r="A29" s="726" t="s">
        <v>609</v>
      </c>
      <c r="B29" s="773">
        <f t="shared" si="4"/>
        <v>11767524</v>
      </c>
      <c r="C29" s="773">
        <f t="shared" si="4"/>
        <v>991767.00000000012</v>
      </c>
      <c r="D29" s="773">
        <f t="shared" si="4"/>
        <v>927602.00000000023</v>
      </c>
      <c r="E29" s="773">
        <f t="shared" si="4"/>
        <v>954891.99999999988</v>
      </c>
      <c r="F29" s="773">
        <f t="shared" si="4"/>
        <v>963193</v>
      </c>
      <c r="G29" s="773">
        <f t="shared" si="4"/>
        <v>976229</v>
      </c>
      <c r="H29" s="773">
        <f t="shared" si="4"/>
        <v>849644</v>
      </c>
      <c r="I29" s="773">
        <f t="shared" si="4"/>
        <v>967297</v>
      </c>
      <c r="J29" s="773">
        <f t="shared" si="4"/>
        <v>1001120.0000000001</v>
      </c>
      <c r="K29" s="773">
        <f t="shared" si="4"/>
        <v>963981</v>
      </c>
      <c r="L29" s="773">
        <f t="shared" si="4"/>
        <v>1054280.9999999998</v>
      </c>
      <c r="M29" s="773">
        <f t="shared" si="4"/>
        <v>1041783.0000000001</v>
      </c>
      <c r="N29" s="773">
        <f t="shared" si="4"/>
        <v>1075735</v>
      </c>
    </row>
    <row r="30" spans="1:14" s="708" customFormat="1" ht="20.100000000000001" customHeight="1" x14ac:dyDescent="0.2">
      <c r="A30" s="733" t="s">
        <v>121</v>
      </c>
      <c r="B30" s="772">
        <f t="shared" si="4"/>
        <v>5129882</v>
      </c>
      <c r="C30" s="772">
        <f t="shared" si="4"/>
        <v>423938</v>
      </c>
      <c r="D30" s="772">
        <f t="shared" si="4"/>
        <v>390153</v>
      </c>
      <c r="E30" s="772">
        <f t="shared" si="4"/>
        <v>417181</v>
      </c>
      <c r="F30" s="772">
        <f t="shared" si="4"/>
        <v>418990</v>
      </c>
      <c r="G30" s="772">
        <f t="shared" si="4"/>
        <v>434035</v>
      </c>
      <c r="H30" s="772">
        <f t="shared" si="4"/>
        <v>385203</v>
      </c>
      <c r="I30" s="772">
        <f t="shared" si="4"/>
        <v>442849</v>
      </c>
      <c r="J30" s="772">
        <f t="shared" si="4"/>
        <v>434853</v>
      </c>
      <c r="K30" s="772">
        <f t="shared" si="4"/>
        <v>428712</v>
      </c>
      <c r="L30" s="772">
        <f t="shared" si="4"/>
        <v>459040</v>
      </c>
      <c r="M30" s="772">
        <f t="shared" si="4"/>
        <v>444330</v>
      </c>
      <c r="N30" s="772">
        <f t="shared" si="4"/>
        <v>450598</v>
      </c>
    </row>
    <row r="31" spans="1:14" s="708" customFormat="1" ht="20.100000000000001" customHeight="1" x14ac:dyDescent="0.2">
      <c r="A31" s="733" t="s">
        <v>130</v>
      </c>
      <c r="B31" s="772">
        <f t="shared" si="4"/>
        <v>3939023</v>
      </c>
      <c r="C31" s="772">
        <f t="shared" si="4"/>
        <v>316679</v>
      </c>
      <c r="D31" s="772">
        <f t="shared" si="4"/>
        <v>317920</v>
      </c>
      <c r="E31" s="772">
        <f t="shared" si="4"/>
        <v>318690</v>
      </c>
      <c r="F31" s="772">
        <f t="shared" si="4"/>
        <v>323073</v>
      </c>
      <c r="G31" s="772">
        <f t="shared" si="4"/>
        <v>325130</v>
      </c>
      <c r="H31" s="772">
        <f t="shared" si="4"/>
        <v>284974</v>
      </c>
      <c r="I31" s="772">
        <f t="shared" si="4"/>
        <v>313370</v>
      </c>
      <c r="J31" s="772">
        <f t="shared" si="4"/>
        <v>348376</v>
      </c>
      <c r="K31" s="772">
        <f t="shared" si="4"/>
        <v>321358</v>
      </c>
      <c r="L31" s="772">
        <f t="shared" si="4"/>
        <v>343652</v>
      </c>
      <c r="M31" s="772">
        <f t="shared" si="4"/>
        <v>356111</v>
      </c>
      <c r="N31" s="772">
        <f t="shared" si="4"/>
        <v>369690</v>
      </c>
    </row>
    <row r="32" spans="1:14" s="708" customFormat="1" ht="20.100000000000001" customHeight="1" x14ac:dyDescent="0.2">
      <c r="A32" s="733" t="s">
        <v>126</v>
      </c>
      <c r="B32" s="772">
        <f t="shared" si="4"/>
        <v>2698619</v>
      </c>
      <c r="C32" s="772">
        <f t="shared" si="4"/>
        <v>251150</v>
      </c>
      <c r="D32" s="772">
        <f t="shared" si="4"/>
        <v>219529</v>
      </c>
      <c r="E32" s="772">
        <f t="shared" si="4"/>
        <v>219021</v>
      </c>
      <c r="F32" s="772">
        <f t="shared" si="4"/>
        <v>221130</v>
      </c>
      <c r="G32" s="772">
        <f t="shared" si="4"/>
        <v>217064</v>
      </c>
      <c r="H32" s="772">
        <f t="shared" si="4"/>
        <v>179467</v>
      </c>
      <c r="I32" s="772">
        <f t="shared" si="4"/>
        <v>211078</v>
      </c>
      <c r="J32" s="772">
        <f t="shared" si="4"/>
        <v>217891</v>
      </c>
      <c r="K32" s="772">
        <f t="shared" si="4"/>
        <v>213911</v>
      </c>
      <c r="L32" s="772">
        <f t="shared" si="4"/>
        <v>251589</v>
      </c>
      <c r="M32" s="772">
        <f t="shared" si="4"/>
        <v>241342</v>
      </c>
      <c r="N32" s="772">
        <f t="shared" si="4"/>
        <v>255447</v>
      </c>
    </row>
    <row r="33" spans="1:236" s="708" customFormat="1" ht="20.100000000000001" customHeight="1" x14ac:dyDescent="0.2">
      <c r="A33" s="726" t="s">
        <v>610</v>
      </c>
      <c r="B33" s="773">
        <f t="shared" si="4"/>
        <v>13028726</v>
      </c>
      <c r="C33" s="773">
        <f t="shared" si="4"/>
        <v>1186676</v>
      </c>
      <c r="D33" s="773">
        <f t="shared" si="4"/>
        <v>969896.00000000012</v>
      </c>
      <c r="E33" s="773">
        <f t="shared" si="4"/>
        <v>1025218</v>
      </c>
      <c r="F33" s="773">
        <f t="shared" si="4"/>
        <v>1049602</v>
      </c>
      <c r="G33" s="773">
        <f t="shared" si="4"/>
        <v>1074731</v>
      </c>
      <c r="H33" s="773">
        <f t="shared" si="4"/>
        <v>1015140</v>
      </c>
      <c r="I33" s="773">
        <f t="shared" si="4"/>
        <v>1160985</v>
      </c>
      <c r="J33" s="773">
        <f t="shared" si="4"/>
        <v>1111376</v>
      </c>
      <c r="K33" s="773">
        <f t="shared" si="4"/>
        <v>1060019</v>
      </c>
      <c r="L33" s="773">
        <f t="shared" si="4"/>
        <v>1119555</v>
      </c>
      <c r="M33" s="773">
        <f t="shared" si="4"/>
        <v>1108148</v>
      </c>
      <c r="N33" s="773">
        <f t="shared" si="4"/>
        <v>1147380</v>
      </c>
    </row>
    <row r="34" spans="1:236" s="708" customFormat="1" ht="20.100000000000001" customHeight="1" x14ac:dyDescent="0.2">
      <c r="A34" s="733" t="s">
        <v>117</v>
      </c>
      <c r="B34" s="772">
        <f t="shared" si="4"/>
        <v>8873831</v>
      </c>
      <c r="C34" s="772">
        <f t="shared" si="4"/>
        <v>812850</v>
      </c>
      <c r="D34" s="772">
        <f t="shared" si="4"/>
        <v>658703</v>
      </c>
      <c r="E34" s="772">
        <f t="shared" si="4"/>
        <v>700995</v>
      </c>
      <c r="F34" s="772">
        <f t="shared" si="4"/>
        <v>696145</v>
      </c>
      <c r="G34" s="772">
        <f t="shared" si="4"/>
        <v>716116</v>
      </c>
      <c r="H34" s="772">
        <f t="shared" si="4"/>
        <v>685921</v>
      </c>
      <c r="I34" s="772">
        <f t="shared" si="4"/>
        <v>797305</v>
      </c>
      <c r="J34" s="772">
        <f t="shared" si="4"/>
        <v>759262</v>
      </c>
      <c r="K34" s="772">
        <f t="shared" si="4"/>
        <v>725888</v>
      </c>
      <c r="L34" s="772">
        <f t="shared" si="4"/>
        <v>767669</v>
      </c>
      <c r="M34" s="772">
        <f t="shared" si="4"/>
        <v>765292</v>
      </c>
      <c r="N34" s="772">
        <f t="shared" si="4"/>
        <v>787685</v>
      </c>
    </row>
    <row r="35" spans="1:236" s="708" customFormat="1" ht="20.100000000000001" customHeight="1" x14ac:dyDescent="0.2">
      <c r="A35" s="733" t="s">
        <v>518</v>
      </c>
      <c r="B35" s="772">
        <f t="shared" si="4"/>
        <v>1677291</v>
      </c>
      <c r="C35" s="772">
        <f t="shared" si="4"/>
        <v>150125</v>
      </c>
      <c r="D35" s="772">
        <f t="shared" si="4"/>
        <v>125157</v>
      </c>
      <c r="E35" s="772">
        <f t="shared" si="4"/>
        <v>132176</v>
      </c>
      <c r="F35" s="772">
        <f t="shared" si="4"/>
        <v>142311</v>
      </c>
      <c r="G35" s="772">
        <f t="shared" si="4"/>
        <v>146134</v>
      </c>
      <c r="H35" s="772">
        <f t="shared" si="4"/>
        <v>120440</v>
      </c>
      <c r="I35" s="772">
        <f t="shared" si="4"/>
        <v>144465</v>
      </c>
      <c r="J35" s="772">
        <f t="shared" si="4"/>
        <v>142009</v>
      </c>
      <c r="K35" s="772">
        <f t="shared" si="4"/>
        <v>137749</v>
      </c>
      <c r="L35" s="772">
        <f t="shared" si="4"/>
        <v>146525</v>
      </c>
      <c r="M35" s="772">
        <f t="shared" si="4"/>
        <v>143717</v>
      </c>
      <c r="N35" s="772">
        <f t="shared" si="4"/>
        <v>146483</v>
      </c>
    </row>
    <row r="36" spans="1:236" s="708" customFormat="1" ht="20.100000000000001" customHeight="1" x14ac:dyDescent="0.2">
      <c r="A36" s="733" t="s">
        <v>519</v>
      </c>
      <c r="B36" s="772">
        <f t="shared" si="4"/>
        <v>1658196</v>
      </c>
      <c r="C36" s="772">
        <f t="shared" si="4"/>
        <v>148980</v>
      </c>
      <c r="D36" s="772">
        <f t="shared" si="4"/>
        <v>124223</v>
      </c>
      <c r="E36" s="772">
        <f t="shared" si="4"/>
        <v>127915</v>
      </c>
      <c r="F36" s="772">
        <f t="shared" si="4"/>
        <v>141232</v>
      </c>
      <c r="G36" s="772">
        <f t="shared" si="4"/>
        <v>140988</v>
      </c>
      <c r="H36" s="772">
        <f t="shared" si="4"/>
        <v>144090</v>
      </c>
      <c r="I36" s="772">
        <f t="shared" si="4"/>
        <v>144505</v>
      </c>
      <c r="J36" s="772">
        <f t="shared" si="4"/>
        <v>139567</v>
      </c>
      <c r="K36" s="772">
        <f t="shared" si="4"/>
        <v>133924</v>
      </c>
      <c r="L36" s="772">
        <f t="shared" si="4"/>
        <v>138218</v>
      </c>
      <c r="M36" s="772">
        <f t="shared" si="4"/>
        <v>134292</v>
      </c>
      <c r="N36" s="772">
        <f t="shared" si="4"/>
        <v>140262</v>
      </c>
    </row>
    <row r="37" spans="1:236" s="708" customFormat="1" ht="20.100000000000001" customHeight="1" thickBot="1" x14ac:dyDescent="0.25">
      <c r="A37" s="729" t="s">
        <v>118</v>
      </c>
      <c r="B37" s="774">
        <f t="shared" si="4"/>
        <v>819408</v>
      </c>
      <c r="C37" s="774">
        <f t="shared" si="4"/>
        <v>74721</v>
      </c>
      <c r="D37" s="774">
        <f t="shared" si="4"/>
        <v>61813</v>
      </c>
      <c r="E37" s="774">
        <f t="shared" si="4"/>
        <v>64132</v>
      </c>
      <c r="F37" s="774">
        <f t="shared" si="4"/>
        <v>69914</v>
      </c>
      <c r="G37" s="774">
        <f t="shared" si="4"/>
        <v>71493</v>
      </c>
      <c r="H37" s="774">
        <f t="shared" si="4"/>
        <v>64688.999999999993</v>
      </c>
      <c r="I37" s="774">
        <f t="shared" si="4"/>
        <v>74710</v>
      </c>
      <c r="J37" s="774">
        <f t="shared" si="4"/>
        <v>70538</v>
      </c>
      <c r="K37" s="774">
        <f t="shared" si="4"/>
        <v>62458</v>
      </c>
      <c r="L37" s="774">
        <f t="shared" si="4"/>
        <v>67143</v>
      </c>
      <c r="M37" s="774">
        <f t="shared" si="4"/>
        <v>64847</v>
      </c>
      <c r="N37" s="774">
        <f t="shared" si="4"/>
        <v>72950</v>
      </c>
      <c r="O37" s="733"/>
      <c r="P37" s="772"/>
      <c r="Q37" s="772"/>
      <c r="R37" s="772"/>
      <c r="S37" s="772"/>
      <c r="T37" s="772"/>
      <c r="U37" s="772"/>
      <c r="V37" s="733"/>
      <c r="W37" s="772"/>
      <c r="X37" s="772"/>
      <c r="Y37" s="772"/>
      <c r="Z37" s="772"/>
      <c r="AA37" s="772"/>
      <c r="AB37" s="772"/>
      <c r="AC37" s="772"/>
      <c r="AD37" s="772"/>
      <c r="AE37" s="772"/>
      <c r="AF37" s="772"/>
      <c r="AG37" s="772"/>
      <c r="AH37" s="772"/>
      <c r="AI37" s="772"/>
      <c r="AJ37" s="733"/>
      <c r="AK37" s="772"/>
      <c r="AL37" s="772"/>
      <c r="AM37" s="772"/>
      <c r="AN37" s="772"/>
      <c r="AO37" s="772"/>
      <c r="AP37" s="772"/>
      <c r="AQ37" s="772"/>
      <c r="AR37" s="772"/>
      <c r="AS37" s="772"/>
      <c r="AT37" s="772"/>
      <c r="AU37" s="772"/>
      <c r="AV37" s="772"/>
      <c r="AW37" s="772"/>
      <c r="AX37" s="733"/>
      <c r="AY37" s="772"/>
      <c r="AZ37" s="772"/>
      <c r="BA37" s="772"/>
      <c r="BB37" s="772"/>
      <c r="BC37" s="772"/>
      <c r="BD37" s="772"/>
      <c r="BE37" s="772"/>
      <c r="BF37" s="772"/>
      <c r="BG37" s="772"/>
      <c r="BH37" s="772"/>
      <c r="BI37" s="772"/>
      <c r="BJ37" s="772"/>
      <c r="BK37" s="772"/>
      <c r="BL37" s="733"/>
      <c r="BM37" s="772"/>
      <c r="BN37" s="772"/>
      <c r="BO37" s="772"/>
      <c r="BP37" s="772"/>
      <c r="BQ37" s="772"/>
      <c r="BR37" s="772"/>
      <c r="BS37" s="772"/>
      <c r="BT37" s="772"/>
      <c r="BU37" s="772"/>
      <c r="BV37" s="772"/>
      <c r="BW37" s="772"/>
      <c r="BX37" s="772"/>
      <c r="BY37" s="772"/>
      <c r="BZ37" s="733"/>
      <c r="CA37" s="772"/>
      <c r="CB37" s="772"/>
      <c r="CC37" s="772"/>
      <c r="CD37" s="772"/>
      <c r="CE37" s="772"/>
      <c r="CF37" s="772"/>
      <c r="CG37" s="772"/>
      <c r="CH37" s="772"/>
      <c r="CI37" s="772"/>
      <c r="CJ37" s="772"/>
      <c r="CK37" s="772"/>
      <c r="CL37" s="772"/>
      <c r="CM37" s="772"/>
      <c r="CN37" s="733"/>
      <c r="CO37" s="772"/>
      <c r="CP37" s="772"/>
      <c r="CQ37" s="772"/>
      <c r="CR37" s="772"/>
      <c r="CS37" s="772"/>
      <c r="CT37" s="772"/>
      <c r="CU37" s="772"/>
      <c r="CV37" s="772"/>
      <c r="CW37" s="772"/>
      <c r="CX37" s="772"/>
      <c r="CY37" s="772"/>
      <c r="CZ37" s="772"/>
      <c r="DA37" s="772"/>
      <c r="DB37" s="733"/>
      <c r="DC37" s="772"/>
      <c r="DD37" s="772"/>
      <c r="DE37" s="772"/>
      <c r="DF37" s="772"/>
      <c r="DG37" s="772"/>
      <c r="DH37" s="772"/>
      <c r="DI37" s="772"/>
      <c r="DJ37" s="772"/>
      <c r="DK37" s="772"/>
      <c r="DL37" s="772"/>
      <c r="DM37" s="772"/>
      <c r="DN37" s="772"/>
      <c r="DO37" s="772"/>
      <c r="DP37" s="733"/>
      <c r="DQ37" s="772"/>
      <c r="DR37" s="772"/>
      <c r="DS37" s="772"/>
      <c r="DT37" s="772"/>
      <c r="DU37" s="772"/>
      <c r="DV37" s="772"/>
      <c r="DW37" s="772"/>
      <c r="DX37" s="772"/>
      <c r="DY37" s="772"/>
      <c r="DZ37" s="772"/>
      <c r="EA37" s="772"/>
      <c r="EB37" s="772"/>
      <c r="EC37" s="772"/>
      <c r="ED37" s="733"/>
      <c r="EE37" s="772"/>
      <c r="EF37" s="772"/>
      <c r="EG37" s="772"/>
      <c r="EH37" s="772"/>
      <c r="EI37" s="772"/>
      <c r="EJ37" s="772"/>
      <c r="EK37" s="772"/>
      <c r="EL37" s="772"/>
      <c r="EM37" s="772"/>
      <c r="EN37" s="772"/>
      <c r="EO37" s="772"/>
      <c r="EP37" s="772"/>
      <c r="EQ37" s="772"/>
      <c r="ER37" s="733"/>
      <c r="ES37" s="772"/>
      <c r="ET37" s="772"/>
      <c r="EU37" s="772"/>
      <c r="EV37" s="772"/>
      <c r="EW37" s="772"/>
      <c r="EX37" s="772"/>
      <c r="EY37" s="772"/>
      <c r="EZ37" s="772"/>
      <c r="FA37" s="772"/>
      <c r="FB37" s="772"/>
      <c r="FC37" s="772"/>
      <c r="FD37" s="772"/>
      <c r="FE37" s="772"/>
      <c r="FF37" s="733"/>
      <c r="FG37" s="772"/>
      <c r="FH37" s="772"/>
      <c r="FI37" s="772"/>
      <c r="FJ37" s="772"/>
      <c r="FK37" s="772"/>
      <c r="FL37" s="772"/>
      <c r="FM37" s="772"/>
      <c r="FN37" s="772"/>
      <c r="FO37" s="772"/>
      <c r="FP37" s="772"/>
      <c r="FQ37" s="772"/>
      <c r="FR37" s="772"/>
      <c r="FS37" s="772"/>
      <c r="FT37" s="733"/>
      <c r="FU37" s="772"/>
      <c r="FV37" s="772"/>
      <c r="FW37" s="772"/>
    </row>
    <row r="38" spans="1:236" s="722" customFormat="1" ht="15.95" customHeight="1" x14ac:dyDescent="0.25">
      <c r="A38" s="604" t="s">
        <v>501</v>
      </c>
      <c r="B38" s="624"/>
      <c r="C38" s="624"/>
      <c r="D38" s="624"/>
      <c r="E38" s="624"/>
      <c r="F38" s="624"/>
      <c r="G38" s="624"/>
      <c r="H38" s="739"/>
      <c r="I38" s="739"/>
      <c r="J38" s="739"/>
      <c r="K38" s="739"/>
      <c r="L38" s="739"/>
      <c r="M38" s="739"/>
      <c r="N38" s="739"/>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0"/>
      <c r="DF38" s="720"/>
      <c r="DG38" s="720"/>
      <c r="DH38" s="720"/>
      <c r="DI38" s="720"/>
      <c r="DJ38" s="720"/>
      <c r="DK38" s="720"/>
      <c r="DL38" s="720"/>
      <c r="DM38" s="720"/>
      <c r="DN38" s="720"/>
      <c r="DO38" s="720"/>
      <c r="DP38" s="720"/>
      <c r="DQ38" s="720"/>
      <c r="DR38" s="720"/>
      <c r="DS38" s="720"/>
      <c r="DT38" s="720"/>
      <c r="DU38" s="720"/>
      <c r="DV38" s="720"/>
      <c r="DW38" s="720"/>
      <c r="DX38" s="720"/>
      <c r="DY38" s="720"/>
      <c r="DZ38" s="720"/>
      <c r="EA38" s="720"/>
      <c r="EB38" s="720"/>
      <c r="EC38" s="720"/>
      <c r="ED38" s="720"/>
      <c r="EE38" s="720"/>
      <c r="EF38" s="720"/>
      <c r="EG38" s="720"/>
      <c r="EH38" s="720"/>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0"/>
      <c r="FZ38" s="720"/>
      <c r="GA38" s="720"/>
      <c r="GB38" s="720"/>
      <c r="GC38" s="720"/>
      <c r="GD38" s="720"/>
      <c r="GE38" s="720"/>
      <c r="GF38" s="720"/>
      <c r="GG38" s="720"/>
      <c r="GH38" s="720"/>
      <c r="GI38" s="720"/>
      <c r="GJ38" s="720"/>
      <c r="GK38" s="720"/>
      <c r="GL38" s="720"/>
      <c r="GM38" s="720"/>
      <c r="GN38" s="720"/>
      <c r="GO38" s="720"/>
      <c r="GP38" s="720"/>
      <c r="GQ38" s="720"/>
      <c r="GR38" s="720"/>
      <c r="GS38" s="720"/>
      <c r="GT38" s="720"/>
      <c r="GU38" s="720"/>
      <c r="GV38" s="720"/>
      <c r="GW38" s="720"/>
      <c r="GX38" s="720"/>
      <c r="GY38" s="720"/>
      <c r="GZ38" s="720"/>
      <c r="HA38" s="720"/>
      <c r="HB38" s="720"/>
      <c r="HC38" s="720"/>
      <c r="HD38" s="720"/>
      <c r="HE38" s="720"/>
      <c r="HF38" s="720"/>
      <c r="HG38" s="720"/>
      <c r="HH38" s="720"/>
      <c r="HI38" s="720"/>
      <c r="HJ38" s="720"/>
      <c r="HK38" s="720"/>
      <c r="HL38" s="720"/>
      <c r="HM38" s="720"/>
      <c r="HN38" s="720"/>
      <c r="HO38" s="720"/>
      <c r="HP38" s="720"/>
      <c r="HQ38" s="720"/>
      <c r="HR38" s="720"/>
      <c r="HS38" s="720"/>
      <c r="HT38" s="720"/>
      <c r="HU38" s="720"/>
      <c r="HV38" s="720"/>
      <c r="HW38" s="720"/>
      <c r="HX38" s="720"/>
      <c r="HY38" s="720"/>
      <c r="HZ38" s="720"/>
      <c r="IA38" s="720"/>
      <c r="IB38" s="720"/>
    </row>
    <row r="39" spans="1:236" s="722" customFormat="1" ht="15.95" customHeight="1" x14ac:dyDescent="0.25">
      <c r="A39" s="626" t="s">
        <v>502</v>
      </c>
      <c r="B39" s="627"/>
      <c r="C39" s="627"/>
      <c r="D39" s="627"/>
      <c r="E39" s="627"/>
      <c r="F39" s="627"/>
      <c r="G39" s="627"/>
      <c r="H39" s="739"/>
      <c r="I39" s="739"/>
      <c r="J39" s="739"/>
      <c r="K39" s="739"/>
      <c r="L39" s="739"/>
      <c r="M39" s="739"/>
      <c r="N39" s="739"/>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0"/>
      <c r="BT39" s="720"/>
      <c r="BU39" s="720"/>
      <c r="BV39" s="720"/>
      <c r="BW39" s="720"/>
      <c r="BX39" s="720"/>
      <c r="BY39" s="720"/>
      <c r="BZ39" s="720"/>
      <c r="CA39" s="720"/>
      <c r="CB39" s="720"/>
      <c r="CC39" s="720"/>
      <c r="CD39" s="720"/>
      <c r="CE39" s="720"/>
      <c r="CF39" s="720"/>
      <c r="CG39" s="720"/>
      <c r="CH39" s="720"/>
      <c r="CI39" s="720"/>
      <c r="CJ39" s="720"/>
      <c r="CK39" s="720"/>
      <c r="CL39" s="720"/>
      <c r="CM39" s="720"/>
      <c r="CN39" s="720"/>
      <c r="CO39" s="720"/>
      <c r="CP39" s="720"/>
      <c r="CQ39" s="720"/>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720"/>
      <c r="DN39" s="720"/>
      <c r="DO39" s="720"/>
      <c r="DP39" s="720"/>
      <c r="DQ39" s="720"/>
      <c r="DR39" s="720"/>
      <c r="DS39" s="720"/>
      <c r="DT39" s="720"/>
      <c r="DU39" s="720"/>
      <c r="DV39" s="720"/>
      <c r="DW39" s="720"/>
      <c r="DX39" s="720"/>
      <c r="DY39" s="720"/>
      <c r="DZ39" s="720"/>
      <c r="EA39" s="720"/>
      <c r="EB39" s="720"/>
      <c r="EC39" s="720"/>
      <c r="ED39" s="720"/>
      <c r="EE39" s="720"/>
      <c r="EF39" s="720"/>
      <c r="EG39" s="720"/>
      <c r="EH39" s="720"/>
      <c r="EI39" s="720"/>
      <c r="EJ39" s="720"/>
      <c r="EK39" s="720"/>
      <c r="EL39" s="720"/>
      <c r="EM39" s="720"/>
      <c r="EN39" s="720"/>
      <c r="EO39" s="720"/>
      <c r="EP39" s="720"/>
      <c r="EQ39" s="720"/>
      <c r="ER39" s="720"/>
      <c r="ES39" s="720"/>
      <c r="ET39" s="720"/>
      <c r="EU39" s="720"/>
      <c r="EV39" s="720"/>
      <c r="EW39" s="720"/>
      <c r="EX39" s="720"/>
      <c r="EY39" s="720"/>
      <c r="EZ39" s="720"/>
      <c r="FA39" s="720"/>
      <c r="FB39" s="720"/>
      <c r="FC39" s="720"/>
      <c r="FD39" s="720"/>
      <c r="FE39" s="720"/>
      <c r="FF39" s="720"/>
      <c r="FG39" s="720"/>
      <c r="FH39" s="720"/>
      <c r="FI39" s="720"/>
      <c r="FJ39" s="720"/>
      <c r="FK39" s="720"/>
      <c r="FL39" s="720"/>
      <c r="FM39" s="720"/>
      <c r="FN39" s="720"/>
      <c r="FO39" s="720"/>
      <c r="FP39" s="720"/>
      <c r="FQ39" s="720"/>
      <c r="FR39" s="720"/>
      <c r="FS39" s="720"/>
      <c r="FT39" s="720"/>
      <c r="FU39" s="720"/>
      <c r="FV39" s="720"/>
      <c r="FW39" s="720"/>
      <c r="FX39" s="720"/>
      <c r="FY39" s="720"/>
      <c r="FZ39" s="720"/>
      <c r="GA39" s="720"/>
      <c r="GB39" s="720"/>
      <c r="GC39" s="720"/>
      <c r="GD39" s="720"/>
      <c r="GE39" s="720"/>
      <c r="GF39" s="720"/>
      <c r="GG39" s="720"/>
      <c r="GH39" s="720"/>
      <c r="GI39" s="720"/>
      <c r="GJ39" s="720"/>
      <c r="GK39" s="720"/>
      <c r="GL39" s="720"/>
      <c r="GM39" s="720"/>
      <c r="GN39" s="720"/>
      <c r="GO39" s="720"/>
      <c r="GP39" s="720"/>
      <c r="GQ39" s="720"/>
      <c r="GR39" s="720"/>
      <c r="GS39" s="720"/>
      <c r="GT39" s="720"/>
      <c r="GU39" s="720"/>
      <c r="GV39" s="720"/>
      <c r="GW39" s="720"/>
      <c r="GX39" s="720"/>
      <c r="GY39" s="720"/>
      <c r="GZ39" s="720"/>
      <c r="HA39" s="720"/>
      <c r="HB39" s="720"/>
      <c r="HC39" s="720"/>
      <c r="HD39" s="720"/>
      <c r="HE39" s="720"/>
      <c r="HF39" s="720"/>
      <c r="HG39" s="720"/>
      <c r="HH39" s="720"/>
      <c r="HI39" s="720"/>
      <c r="HJ39" s="720"/>
      <c r="HK39" s="720"/>
      <c r="HL39" s="720"/>
      <c r="HM39" s="720"/>
      <c r="HN39" s="720"/>
      <c r="HO39" s="720"/>
      <c r="HP39" s="720"/>
      <c r="HQ39" s="720"/>
      <c r="HR39" s="720"/>
      <c r="HS39" s="720"/>
      <c r="HT39" s="720"/>
      <c r="HU39" s="720"/>
      <c r="HV39" s="720"/>
      <c r="HW39" s="720"/>
      <c r="HX39" s="720"/>
      <c r="HY39" s="720"/>
      <c r="HZ39" s="720"/>
      <c r="IA39" s="720"/>
      <c r="IB39" s="720"/>
    </row>
    <row r="40" spans="1:236" ht="35.1" customHeight="1" x14ac:dyDescent="0.2">
      <c r="A40" s="1408" t="s">
        <v>503</v>
      </c>
      <c r="B40" s="1408"/>
      <c r="C40" s="1408"/>
      <c r="D40" s="1408"/>
      <c r="E40" s="1408"/>
      <c r="F40" s="1408"/>
      <c r="G40" s="1408"/>
      <c r="H40" s="1408"/>
      <c r="I40" s="1408"/>
      <c r="J40" s="1408"/>
      <c r="K40" s="1408"/>
      <c r="L40" s="1408"/>
      <c r="M40" s="1408"/>
      <c r="N40" s="1408"/>
      <c r="O40" s="706"/>
    </row>
    <row r="41" spans="1:236" s="708" customFormat="1" ht="24.95" customHeight="1" x14ac:dyDescent="0.2">
      <c r="A41" s="707" t="s">
        <v>612</v>
      </c>
      <c r="B41" s="752"/>
    </row>
    <row r="42" spans="1:236" s="708" customFormat="1" ht="24.95" customHeight="1" thickBot="1" x14ac:dyDescent="0.25">
      <c r="A42" s="1448" t="s">
        <v>969</v>
      </c>
      <c r="B42" s="1448"/>
      <c r="C42" s="1448"/>
      <c r="D42" s="1448"/>
      <c r="E42" s="1448"/>
      <c r="F42" s="1448"/>
      <c r="G42" s="1448"/>
      <c r="H42" s="1448"/>
      <c r="I42" s="1448"/>
      <c r="J42" s="1448"/>
      <c r="K42" s="1448"/>
      <c r="L42" s="1448"/>
      <c r="M42" s="1448"/>
      <c r="N42" s="1448"/>
      <c r="O42" s="757"/>
    </row>
    <row r="43" spans="1:236" s="708" customFormat="1" ht="20.100000000000001" customHeight="1" x14ac:dyDescent="0.2">
      <c r="A43" s="1458" t="s">
        <v>504</v>
      </c>
      <c r="B43" s="1455" t="s">
        <v>602</v>
      </c>
      <c r="C43" s="1455"/>
      <c r="D43" s="1455"/>
      <c r="E43" s="1455"/>
      <c r="F43" s="1455"/>
      <c r="G43" s="1455"/>
      <c r="H43" s="1455"/>
      <c r="I43" s="1455"/>
      <c r="J43" s="1455"/>
      <c r="K43" s="1455"/>
      <c r="L43" s="1455"/>
      <c r="M43" s="1455"/>
      <c r="N43" s="1456"/>
      <c r="O43" s="726"/>
    </row>
    <row r="44" spans="1:236" s="708" customFormat="1" ht="20.100000000000001" customHeight="1" x14ac:dyDescent="0.2">
      <c r="A44" s="1459"/>
      <c r="B44" s="1153" t="s">
        <v>15</v>
      </c>
      <c r="C44" s="1153" t="s">
        <v>85</v>
      </c>
      <c r="D44" s="1153" t="s">
        <v>86</v>
      </c>
      <c r="E44" s="1153" t="s">
        <v>87</v>
      </c>
      <c r="F44" s="1153" t="s">
        <v>88</v>
      </c>
      <c r="G44" s="1153" t="s">
        <v>89</v>
      </c>
      <c r="H44" s="1153" t="s">
        <v>90</v>
      </c>
      <c r="I44" s="1153" t="s">
        <v>93</v>
      </c>
      <c r="J44" s="1153" t="s">
        <v>94</v>
      </c>
      <c r="K44" s="1153" t="s">
        <v>95</v>
      </c>
      <c r="L44" s="1153" t="s">
        <v>96</v>
      </c>
      <c r="M44" s="1153" t="s">
        <v>97</v>
      </c>
      <c r="N44" s="1152" t="s">
        <v>98</v>
      </c>
    </row>
    <row r="45" spans="1:236" s="708" customFormat="1" ht="20.100000000000001" customHeight="1" x14ac:dyDescent="0.2">
      <c r="A45" s="726" t="s">
        <v>21</v>
      </c>
      <c r="B45" s="178">
        <f>SUM(B46,B54,B64,B69,B73)</f>
        <v>91257751</v>
      </c>
      <c r="C45" s="178">
        <f t="shared" ref="C45:N45" si="5">SUM(C46,C54,C64,C69,C73)</f>
        <v>8191674</v>
      </c>
      <c r="D45" s="178">
        <f t="shared" si="5"/>
        <v>6975709</v>
      </c>
      <c r="E45" s="178">
        <f t="shared" si="5"/>
        <v>7286677</v>
      </c>
      <c r="F45" s="178">
        <f t="shared" si="5"/>
        <v>7331527</v>
      </c>
      <c r="G45" s="178">
        <f t="shared" si="5"/>
        <v>7428395</v>
      </c>
      <c r="H45" s="178">
        <f t="shared" si="5"/>
        <v>6623474</v>
      </c>
      <c r="I45" s="178">
        <f t="shared" si="5"/>
        <v>7919864</v>
      </c>
      <c r="J45" s="178">
        <f t="shared" si="5"/>
        <v>7751857</v>
      </c>
      <c r="K45" s="178">
        <f t="shared" si="5"/>
        <v>7517455</v>
      </c>
      <c r="L45" s="178">
        <f t="shared" si="5"/>
        <v>8056647</v>
      </c>
      <c r="M45" s="178">
        <f t="shared" si="5"/>
        <v>7842940</v>
      </c>
      <c r="N45" s="178">
        <f t="shared" si="5"/>
        <v>8331532</v>
      </c>
    </row>
    <row r="46" spans="1:236" s="708" customFormat="1" ht="20.100000000000001" customHeight="1" x14ac:dyDescent="0.2">
      <c r="A46" s="726" t="s">
        <v>606</v>
      </c>
      <c r="B46" s="771">
        <f>SUM(C46:N46)</f>
        <v>5507509</v>
      </c>
      <c r="C46" s="771">
        <v>504214.99999999994</v>
      </c>
      <c r="D46" s="771">
        <v>414472</v>
      </c>
      <c r="E46" s="771">
        <v>420827.99999999994</v>
      </c>
      <c r="F46" s="771">
        <v>437293</v>
      </c>
      <c r="G46" s="771">
        <v>445979</v>
      </c>
      <c r="H46" s="771">
        <v>420449.00000000006</v>
      </c>
      <c r="I46" s="771">
        <v>519084</v>
      </c>
      <c r="J46" s="771">
        <v>494302.99999999988</v>
      </c>
      <c r="K46" s="771">
        <v>448758</v>
      </c>
      <c r="L46" s="771">
        <v>466609</v>
      </c>
      <c r="M46" s="771">
        <v>452257</v>
      </c>
      <c r="N46" s="771">
        <v>483262.00000000012</v>
      </c>
    </row>
    <row r="47" spans="1:236" s="708" customFormat="1" ht="20.100000000000001" customHeight="1" x14ac:dyDescent="0.2">
      <c r="A47" s="733" t="s">
        <v>219</v>
      </c>
      <c r="B47" s="775">
        <f t="shared" ref="B47:B77" si="6">SUM(C47:N47)</f>
        <v>214647</v>
      </c>
      <c r="C47" s="772">
        <v>19633</v>
      </c>
      <c r="D47" s="772">
        <v>18757</v>
      </c>
      <c r="E47" s="772">
        <v>20123</v>
      </c>
      <c r="F47" s="772">
        <v>17768</v>
      </c>
      <c r="G47" s="772">
        <v>19373</v>
      </c>
      <c r="H47" s="772">
        <v>16847</v>
      </c>
      <c r="I47" s="772">
        <v>20409</v>
      </c>
      <c r="J47" s="772">
        <v>21144</v>
      </c>
      <c r="K47" s="772">
        <v>18166</v>
      </c>
      <c r="L47" s="772">
        <v>13604</v>
      </c>
      <c r="M47" s="772">
        <v>13216</v>
      </c>
      <c r="N47" s="772">
        <v>15607</v>
      </c>
    </row>
    <row r="48" spans="1:236" s="708" customFormat="1" ht="20.100000000000001" customHeight="1" x14ac:dyDescent="0.2">
      <c r="A48" s="733" t="s">
        <v>220</v>
      </c>
      <c r="B48" s="775">
        <f t="shared" si="6"/>
        <v>365323</v>
      </c>
      <c r="C48" s="772">
        <v>36307</v>
      </c>
      <c r="D48" s="772">
        <v>28399</v>
      </c>
      <c r="E48" s="772">
        <v>28084</v>
      </c>
      <c r="F48" s="772">
        <v>28661</v>
      </c>
      <c r="G48" s="772">
        <v>30096</v>
      </c>
      <c r="H48" s="772">
        <v>26515</v>
      </c>
      <c r="I48" s="772">
        <v>33312</v>
      </c>
      <c r="J48" s="772">
        <v>34347</v>
      </c>
      <c r="K48" s="772">
        <v>27876</v>
      </c>
      <c r="L48" s="772">
        <v>29826</v>
      </c>
      <c r="M48" s="772">
        <v>30691</v>
      </c>
      <c r="N48" s="772">
        <v>31209</v>
      </c>
    </row>
    <row r="49" spans="1:14" s="708" customFormat="1" ht="20.100000000000001" customHeight="1" x14ac:dyDescent="0.2">
      <c r="A49" s="733" t="s">
        <v>114</v>
      </c>
      <c r="B49" s="775">
        <f t="shared" si="6"/>
        <v>1500049</v>
      </c>
      <c r="C49" s="772">
        <v>143718</v>
      </c>
      <c r="D49" s="772">
        <v>117306</v>
      </c>
      <c r="E49" s="772">
        <v>118128.99999999999</v>
      </c>
      <c r="F49" s="772">
        <v>121425.99999999999</v>
      </c>
      <c r="G49" s="772">
        <v>118395</v>
      </c>
      <c r="H49" s="772">
        <v>120815.00000000001</v>
      </c>
      <c r="I49" s="772">
        <v>137723</v>
      </c>
      <c r="J49" s="772">
        <v>128252.00000000001</v>
      </c>
      <c r="K49" s="772">
        <v>123360</v>
      </c>
      <c r="L49" s="772">
        <v>125199</v>
      </c>
      <c r="M49" s="772">
        <v>124122.99999999999</v>
      </c>
      <c r="N49" s="772">
        <v>121602.99999999999</v>
      </c>
    </row>
    <row r="50" spans="1:14" s="708" customFormat="1" ht="20.100000000000001" customHeight="1" x14ac:dyDescent="0.2">
      <c r="A50" s="733" t="s">
        <v>120</v>
      </c>
      <c r="B50" s="775">
        <f t="shared" si="6"/>
        <v>2500999</v>
      </c>
      <c r="C50" s="772">
        <v>213814</v>
      </c>
      <c r="D50" s="772">
        <v>175143</v>
      </c>
      <c r="E50" s="772">
        <v>182995</v>
      </c>
      <c r="F50" s="772">
        <v>197815.99999999997</v>
      </c>
      <c r="G50" s="772">
        <v>200511</v>
      </c>
      <c r="H50" s="772">
        <v>187634.99999999997</v>
      </c>
      <c r="I50" s="772">
        <v>241820</v>
      </c>
      <c r="J50" s="772">
        <v>229369</v>
      </c>
      <c r="K50" s="772">
        <v>205363.99999999997</v>
      </c>
      <c r="L50" s="772">
        <v>221769</v>
      </c>
      <c r="M50" s="772">
        <v>209005.00000000003</v>
      </c>
      <c r="N50" s="772">
        <v>235758</v>
      </c>
    </row>
    <row r="51" spans="1:14" s="708" customFormat="1" ht="20.100000000000001" customHeight="1" x14ac:dyDescent="0.2">
      <c r="A51" s="733" t="s">
        <v>506</v>
      </c>
      <c r="B51" s="775">
        <f t="shared" si="6"/>
        <v>437645</v>
      </c>
      <c r="C51" s="772">
        <v>45676</v>
      </c>
      <c r="D51" s="772">
        <v>37628</v>
      </c>
      <c r="E51" s="772">
        <v>34111</v>
      </c>
      <c r="F51" s="772">
        <v>33954</v>
      </c>
      <c r="G51" s="772">
        <v>34977</v>
      </c>
      <c r="H51" s="772">
        <v>31338</v>
      </c>
      <c r="I51" s="772">
        <v>38021</v>
      </c>
      <c r="J51" s="772">
        <v>37867</v>
      </c>
      <c r="K51" s="772">
        <v>33377</v>
      </c>
      <c r="L51" s="772">
        <v>35870</v>
      </c>
      <c r="M51" s="772">
        <v>34891</v>
      </c>
      <c r="N51" s="772">
        <v>39935</v>
      </c>
    </row>
    <row r="52" spans="1:14" s="708" customFormat="1" ht="20.100000000000001" customHeight="1" x14ac:dyDescent="0.2">
      <c r="A52" s="733" t="s">
        <v>226</v>
      </c>
      <c r="B52" s="775">
        <f t="shared" si="6"/>
        <v>182059</v>
      </c>
      <c r="C52" s="772">
        <v>20111</v>
      </c>
      <c r="D52" s="772">
        <v>16732</v>
      </c>
      <c r="E52" s="772">
        <v>15206</v>
      </c>
      <c r="F52" s="772">
        <v>14028</v>
      </c>
      <c r="G52" s="772">
        <v>14684</v>
      </c>
      <c r="H52" s="772">
        <v>12541</v>
      </c>
      <c r="I52" s="772">
        <v>16572</v>
      </c>
      <c r="J52" s="772">
        <v>15961</v>
      </c>
      <c r="K52" s="772">
        <v>14689</v>
      </c>
      <c r="L52" s="772">
        <v>14528</v>
      </c>
      <c r="M52" s="772">
        <v>14855</v>
      </c>
      <c r="N52" s="772">
        <v>12152</v>
      </c>
    </row>
    <row r="53" spans="1:14" s="708" customFormat="1" ht="20.100000000000001" customHeight="1" x14ac:dyDescent="0.2">
      <c r="A53" s="733" t="s">
        <v>507</v>
      </c>
      <c r="B53" s="775">
        <f t="shared" si="6"/>
        <v>306787</v>
      </c>
      <c r="C53" s="772">
        <v>24956</v>
      </c>
      <c r="D53" s="772">
        <v>20507</v>
      </c>
      <c r="E53" s="772">
        <v>22180</v>
      </c>
      <c r="F53" s="772">
        <v>23640</v>
      </c>
      <c r="G53" s="772">
        <v>27943</v>
      </c>
      <c r="H53" s="772">
        <v>24758</v>
      </c>
      <c r="I53" s="772">
        <v>31227</v>
      </c>
      <c r="J53" s="772">
        <v>27363</v>
      </c>
      <c r="K53" s="772">
        <v>25926</v>
      </c>
      <c r="L53" s="772">
        <v>25813</v>
      </c>
      <c r="M53" s="772">
        <v>25476</v>
      </c>
      <c r="N53" s="772">
        <v>26998</v>
      </c>
    </row>
    <row r="54" spans="1:14" s="708" customFormat="1" ht="20.100000000000001" customHeight="1" x14ac:dyDescent="0.2">
      <c r="A54" s="726" t="s">
        <v>607</v>
      </c>
      <c r="B54" s="771">
        <f t="shared" si="6"/>
        <v>16232244</v>
      </c>
      <c r="C54" s="771">
        <v>1478532</v>
      </c>
      <c r="D54" s="771">
        <v>1218342.0000000005</v>
      </c>
      <c r="E54" s="771">
        <v>1264398</v>
      </c>
      <c r="F54" s="771">
        <v>1230630</v>
      </c>
      <c r="G54" s="771">
        <v>1259653</v>
      </c>
      <c r="H54" s="771">
        <v>1307086.0000000002</v>
      </c>
      <c r="I54" s="771">
        <v>1420081</v>
      </c>
      <c r="J54" s="771">
        <v>1326073.0000000005</v>
      </c>
      <c r="K54" s="771">
        <v>1307615.0000000002</v>
      </c>
      <c r="L54" s="771">
        <v>1426484.0000000002</v>
      </c>
      <c r="M54" s="771">
        <v>1370437.9999999998</v>
      </c>
      <c r="N54" s="771">
        <v>1622911.9999999998</v>
      </c>
    </row>
    <row r="55" spans="1:14" s="708" customFormat="1" ht="20.100000000000001" customHeight="1" x14ac:dyDescent="0.2">
      <c r="A55" s="733" t="s">
        <v>509</v>
      </c>
      <c r="B55" s="775">
        <f t="shared" si="6"/>
        <v>897949</v>
      </c>
      <c r="C55" s="772">
        <v>86774</v>
      </c>
      <c r="D55" s="772">
        <v>69617</v>
      </c>
      <c r="E55" s="772">
        <v>76157</v>
      </c>
      <c r="F55" s="772">
        <v>70042</v>
      </c>
      <c r="G55" s="772">
        <v>64719</v>
      </c>
      <c r="H55" s="772">
        <v>62212</v>
      </c>
      <c r="I55" s="772">
        <v>76356</v>
      </c>
      <c r="J55" s="772">
        <v>70263</v>
      </c>
      <c r="K55" s="772">
        <v>73342</v>
      </c>
      <c r="L55" s="772">
        <v>82156</v>
      </c>
      <c r="M55" s="772">
        <v>78137</v>
      </c>
      <c r="N55" s="772">
        <v>88174</v>
      </c>
    </row>
    <row r="56" spans="1:14" s="708" customFormat="1" ht="20.100000000000001" customHeight="1" x14ac:dyDescent="0.2">
      <c r="A56" s="733" t="s">
        <v>115</v>
      </c>
      <c r="B56" s="775">
        <f t="shared" si="6"/>
        <v>4403472</v>
      </c>
      <c r="C56" s="772">
        <v>391882</v>
      </c>
      <c r="D56" s="772">
        <v>346170</v>
      </c>
      <c r="E56" s="772">
        <v>344712</v>
      </c>
      <c r="F56" s="772">
        <v>324368</v>
      </c>
      <c r="G56" s="772">
        <v>334639</v>
      </c>
      <c r="H56" s="772">
        <v>355159</v>
      </c>
      <c r="I56" s="772">
        <v>363652</v>
      </c>
      <c r="J56" s="772">
        <v>362929</v>
      </c>
      <c r="K56" s="772">
        <v>357777</v>
      </c>
      <c r="L56" s="772">
        <v>403365</v>
      </c>
      <c r="M56" s="772">
        <v>374884</v>
      </c>
      <c r="N56" s="772">
        <v>443934.99999999994</v>
      </c>
    </row>
    <row r="57" spans="1:14" s="708" customFormat="1" ht="20.100000000000001" customHeight="1" x14ac:dyDescent="0.2">
      <c r="A57" s="733" t="s">
        <v>116</v>
      </c>
      <c r="B57" s="775">
        <f t="shared" si="6"/>
        <v>3209649</v>
      </c>
      <c r="C57" s="772">
        <v>276987</v>
      </c>
      <c r="D57" s="772">
        <v>233612</v>
      </c>
      <c r="E57" s="772">
        <v>247709</v>
      </c>
      <c r="F57" s="772">
        <v>250388</v>
      </c>
      <c r="G57" s="772">
        <v>251252</v>
      </c>
      <c r="H57" s="772">
        <v>268102</v>
      </c>
      <c r="I57" s="772">
        <v>296631</v>
      </c>
      <c r="J57" s="772">
        <v>268913</v>
      </c>
      <c r="K57" s="772">
        <v>252498</v>
      </c>
      <c r="L57" s="772">
        <v>275457</v>
      </c>
      <c r="M57" s="772">
        <v>268150</v>
      </c>
      <c r="N57" s="772">
        <v>319950</v>
      </c>
    </row>
    <row r="58" spans="1:14" s="708" customFormat="1" ht="20.100000000000001" customHeight="1" x14ac:dyDescent="0.2">
      <c r="A58" s="733" t="s">
        <v>510</v>
      </c>
      <c r="B58" s="775">
        <f t="shared" si="6"/>
        <v>1060631</v>
      </c>
      <c r="C58" s="772">
        <v>95037</v>
      </c>
      <c r="D58" s="772">
        <v>77510</v>
      </c>
      <c r="E58" s="772">
        <v>78493</v>
      </c>
      <c r="F58" s="772">
        <v>81394</v>
      </c>
      <c r="G58" s="772">
        <v>87307</v>
      </c>
      <c r="H58" s="772">
        <v>85743</v>
      </c>
      <c r="I58" s="772">
        <v>102750</v>
      </c>
      <c r="J58" s="772">
        <v>90329</v>
      </c>
      <c r="K58" s="772">
        <v>86492</v>
      </c>
      <c r="L58" s="772">
        <v>91470</v>
      </c>
      <c r="M58" s="772">
        <v>89005</v>
      </c>
      <c r="N58" s="772">
        <v>95101</v>
      </c>
    </row>
    <row r="59" spans="1:14" s="708" customFormat="1" ht="20.100000000000001" customHeight="1" x14ac:dyDescent="0.2">
      <c r="A59" s="733" t="s">
        <v>511</v>
      </c>
      <c r="B59" s="775">
        <f t="shared" si="6"/>
        <v>737112</v>
      </c>
      <c r="C59" s="772">
        <v>67211</v>
      </c>
      <c r="D59" s="772">
        <v>52017</v>
      </c>
      <c r="E59" s="772">
        <v>56623</v>
      </c>
      <c r="F59" s="772">
        <v>56164</v>
      </c>
      <c r="G59" s="772">
        <v>56851</v>
      </c>
      <c r="H59" s="772">
        <v>55022</v>
      </c>
      <c r="I59" s="772">
        <v>59313</v>
      </c>
      <c r="J59" s="772">
        <v>57803</v>
      </c>
      <c r="K59" s="772">
        <v>61044</v>
      </c>
      <c r="L59" s="772">
        <v>68892</v>
      </c>
      <c r="M59" s="772">
        <v>66514</v>
      </c>
      <c r="N59" s="772">
        <v>79658</v>
      </c>
    </row>
    <row r="60" spans="1:14" s="708" customFormat="1" ht="20.100000000000001" customHeight="1" x14ac:dyDescent="0.2">
      <c r="A60" s="733" t="s">
        <v>122</v>
      </c>
      <c r="B60" s="775">
        <f t="shared" si="6"/>
        <v>3579617</v>
      </c>
      <c r="C60" s="772">
        <v>344635</v>
      </c>
      <c r="D60" s="772">
        <v>266564</v>
      </c>
      <c r="E60" s="772">
        <v>271366</v>
      </c>
      <c r="F60" s="772">
        <v>261876</v>
      </c>
      <c r="G60" s="772">
        <v>283011</v>
      </c>
      <c r="H60" s="772">
        <v>306070</v>
      </c>
      <c r="I60" s="772">
        <v>322536</v>
      </c>
      <c r="J60" s="772">
        <v>291143</v>
      </c>
      <c r="K60" s="772">
        <v>293905</v>
      </c>
      <c r="L60" s="772">
        <v>300328</v>
      </c>
      <c r="M60" s="772">
        <v>289673</v>
      </c>
      <c r="N60" s="772">
        <v>348510</v>
      </c>
    </row>
    <row r="61" spans="1:14" s="708" customFormat="1" ht="20.100000000000001" customHeight="1" x14ac:dyDescent="0.2">
      <c r="A61" s="733" t="s">
        <v>512</v>
      </c>
      <c r="B61" s="775">
        <f t="shared" si="6"/>
        <v>573822</v>
      </c>
      <c r="C61" s="772">
        <v>46601</v>
      </c>
      <c r="D61" s="772">
        <v>38709</v>
      </c>
      <c r="E61" s="772">
        <v>40828</v>
      </c>
      <c r="F61" s="772">
        <v>47509</v>
      </c>
      <c r="G61" s="772">
        <v>47087</v>
      </c>
      <c r="H61" s="772">
        <v>48643</v>
      </c>
      <c r="I61" s="772">
        <v>52560</v>
      </c>
      <c r="J61" s="772">
        <v>49918</v>
      </c>
      <c r="K61" s="772">
        <v>45776</v>
      </c>
      <c r="L61" s="772">
        <v>47572</v>
      </c>
      <c r="M61" s="772">
        <v>48786</v>
      </c>
      <c r="N61" s="772">
        <v>59833</v>
      </c>
    </row>
    <row r="62" spans="1:14" s="708" customFormat="1" ht="20.100000000000001" customHeight="1" x14ac:dyDescent="0.2">
      <c r="A62" s="733" t="s">
        <v>124</v>
      </c>
      <c r="B62" s="775">
        <f t="shared" si="6"/>
        <v>1128821</v>
      </c>
      <c r="C62" s="772">
        <v>108666</v>
      </c>
      <c r="D62" s="772">
        <v>89374</v>
      </c>
      <c r="E62" s="772">
        <v>94313</v>
      </c>
      <c r="F62" s="772">
        <v>89442</v>
      </c>
      <c r="G62" s="772">
        <v>84645</v>
      </c>
      <c r="H62" s="772">
        <v>72438</v>
      </c>
      <c r="I62" s="772">
        <v>89854</v>
      </c>
      <c r="J62" s="772">
        <v>84982</v>
      </c>
      <c r="K62" s="772">
        <v>86700</v>
      </c>
      <c r="L62" s="772">
        <v>101870</v>
      </c>
      <c r="M62" s="772">
        <v>101929</v>
      </c>
      <c r="N62" s="772">
        <v>124608</v>
      </c>
    </row>
    <row r="63" spans="1:14" s="708" customFormat="1" ht="20.100000000000001" customHeight="1" x14ac:dyDescent="0.2">
      <c r="A63" s="733" t="s">
        <v>513</v>
      </c>
      <c r="B63" s="775">
        <f t="shared" si="6"/>
        <v>641171</v>
      </c>
      <c r="C63" s="772">
        <v>60739</v>
      </c>
      <c r="D63" s="772">
        <v>44769</v>
      </c>
      <c r="E63" s="772">
        <v>54197</v>
      </c>
      <c r="F63" s="772">
        <v>49447</v>
      </c>
      <c r="G63" s="772">
        <v>50142</v>
      </c>
      <c r="H63" s="772">
        <v>53697</v>
      </c>
      <c r="I63" s="772">
        <v>56429</v>
      </c>
      <c r="J63" s="772">
        <v>49793</v>
      </c>
      <c r="K63" s="772">
        <v>50081</v>
      </c>
      <c r="L63" s="772">
        <v>55374</v>
      </c>
      <c r="M63" s="772">
        <v>53360</v>
      </c>
      <c r="N63" s="772">
        <v>63143</v>
      </c>
    </row>
    <row r="64" spans="1:14" s="708" customFormat="1" ht="20.100000000000001" customHeight="1" x14ac:dyDescent="0.2">
      <c r="A64" s="726" t="s">
        <v>608</v>
      </c>
      <c r="B64" s="771">
        <f t="shared" si="6"/>
        <v>45352367</v>
      </c>
      <c r="C64" s="771">
        <v>4105205.9999999995</v>
      </c>
      <c r="D64" s="771">
        <v>3470762</v>
      </c>
      <c r="E64" s="771">
        <v>3654494.9999999995</v>
      </c>
      <c r="F64" s="771">
        <v>3689299</v>
      </c>
      <c r="G64" s="771">
        <v>3716934.0000000005</v>
      </c>
      <c r="H64" s="771">
        <v>3155477</v>
      </c>
      <c r="I64" s="771">
        <v>3901737.9999999995</v>
      </c>
      <c r="J64" s="771">
        <v>3865741</v>
      </c>
      <c r="K64" s="771">
        <v>3779918</v>
      </c>
      <c r="L64" s="771">
        <v>4039701</v>
      </c>
      <c r="M64" s="771">
        <v>3912257.0000000005</v>
      </c>
      <c r="N64" s="771">
        <v>4060839</v>
      </c>
    </row>
    <row r="65" spans="1:236" s="708" customFormat="1" ht="20.100000000000001" customHeight="1" x14ac:dyDescent="0.2">
      <c r="A65" s="733" t="s">
        <v>515</v>
      </c>
      <c r="B65" s="775">
        <f t="shared" si="6"/>
        <v>1667210</v>
      </c>
      <c r="C65" s="772">
        <v>159309</v>
      </c>
      <c r="D65" s="772">
        <v>133169</v>
      </c>
      <c r="E65" s="772">
        <v>133247</v>
      </c>
      <c r="F65" s="772">
        <v>140408</v>
      </c>
      <c r="G65" s="772">
        <v>140379</v>
      </c>
      <c r="H65" s="772">
        <v>123328</v>
      </c>
      <c r="I65" s="772">
        <v>138016</v>
      </c>
      <c r="J65" s="772">
        <v>140188</v>
      </c>
      <c r="K65" s="772">
        <v>135902</v>
      </c>
      <c r="L65" s="772">
        <v>135296</v>
      </c>
      <c r="M65" s="772">
        <v>134484</v>
      </c>
      <c r="N65" s="772">
        <v>153484</v>
      </c>
    </row>
    <row r="66" spans="1:236" s="708" customFormat="1" ht="20.100000000000001" customHeight="1" x14ac:dyDescent="0.2">
      <c r="A66" s="733" t="s">
        <v>119</v>
      </c>
      <c r="B66" s="775">
        <f t="shared" si="6"/>
        <v>6209731</v>
      </c>
      <c r="C66" s="772">
        <v>559642</v>
      </c>
      <c r="D66" s="772">
        <v>465457</v>
      </c>
      <c r="E66" s="772">
        <v>485434</v>
      </c>
      <c r="F66" s="772">
        <v>494472</v>
      </c>
      <c r="G66" s="772">
        <v>504820</v>
      </c>
      <c r="H66" s="772">
        <v>469137</v>
      </c>
      <c r="I66" s="772">
        <v>541369</v>
      </c>
      <c r="J66" s="772">
        <v>529687</v>
      </c>
      <c r="K66" s="772">
        <v>520491</v>
      </c>
      <c r="L66" s="772">
        <v>567141</v>
      </c>
      <c r="M66" s="772">
        <v>530191</v>
      </c>
      <c r="N66" s="772">
        <v>541890</v>
      </c>
    </row>
    <row r="67" spans="1:236" s="708" customFormat="1" ht="20.100000000000001" customHeight="1" x14ac:dyDescent="0.2">
      <c r="A67" s="733" t="s">
        <v>123</v>
      </c>
      <c r="B67" s="775">
        <f t="shared" si="6"/>
        <v>11221955</v>
      </c>
      <c r="C67" s="772">
        <v>993848</v>
      </c>
      <c r="D67" s="772">
        <v>872355</v>
      </c>
      <c r="E67" s="772">
        <v>892132.00000000012</v>
      </c>
      <c r="F67" s="772">
        <v>899944</v>
      </c>
      <c r="G67" s="772">
        <v>896651</v>
      </c>
      <c r="H67" s="772">
        <v>774294</v>
      </c>
      <c r="I67" s="772">
        <v>943818</v>
      </c>
      <c r="J67" s="772">
        <v>939823</v>
      </c>
      <c r="K67" s="772">
        <v>943760</v>
      </c>
      <c r="L67" s="772">
        <v>1009964</v>
      </c>
      <c r="M67" s="772">
        <v>985276</v>
      </c>
      <c r="N67" s="772">
        <v>1070090</v>
      </c>
    </row>
    <row r="68" spans="1:236" s="708" customFormat="1" ht="20.100000000000001" customHeight="1" x14ac:dyDescent="0.2">
      <c r="A68" s="733" t="s">
        <v>127</v>
      </c>
      <c r="B68" s="775">
        <f t="shared" si="6"/>
        <v>26253471</v>
      </c>
      <c r="C68" s="772">
        <v>2392407</v>
      </c>
      <c r="D68" s="772">
        <v>1999781</v>
      </c>
      <c r="E68" s="772">
        <v>2143682</v>
      </c>
      <c r="F68" s="772">
        <v>2154475</v>
      </c>
      <c r="G68" s="772">
        <v>2175084</v>
      </c>
      <c r="H68" s="772">
        <v>1788718</v>
      </c>
      <c r="I68" s="772">
        <v>2278535</v>
      </c>
      <c r="J68" s="772">
        <v>2256043</v>
      </c>
      <c r="K68" s="772">
        <v>2179765</v>
      </c>
      <c r="L68" s="772">
        <v>2327300</v>
      </c>
      <c r="M68" s="772">
        <v>2262306</v>
      </c>
      <c r="N68" s="772">
        <v>2295375</v>
      </c>
    </row>
    <row r="69" spans="1:236" s="708" customFormat="1" ht="20.100000000000001" customHeight="1" x14ac:dyDescent="0.2">
      <c r="A69" s="726" t="s">
        <v>609</v>
      </c>
      <c r="B69" s="771">
        <f t="shared" si="6"/>
        <v>11517747</v>
      </c>
      <c r="C69" s="771">
        <v>954451.00000000012</v>
      </c>
      <c r="D69" s="771">
        <v>915135.00000000023</v>
      </c>
      <c r="E69" s="771">
        <v>939964.99999999988</v>
      </c>
      <c r="F69" s="771">
        <v>946767</v>
      </c>
      <c r="G69" s="771">
        <v>955262</v>
      </c>
      <c r="H69" s="771">
        <v>822015</v>
      </c>
      <c r="I69" s="771">
        <v>947982</v>
      </c>
      <c r="J69" s="771">
        <v>979852.00000000012</v>
      </c>
      <c r="K69" s="771">
        <v>944574</v>
      </c>
      <c r="L69" s="771">
        <v>1036274.9999999998</v>
      </c>
      <c r="M69" s="771">
        <v>1027624.0000000001</v>
      </c>
      <c r="N69" s="771">
        <v>1047845</v>
      </c>
    </row>
    <row r="70" spans="1:236" s="708" customFormat="1" ht="20.100000000000001" customHeight="1" x14ac:dyDescent="0.2">
      <c r="A70" s="733" t="s">
        <v>121</v>
      </c>
      <c r="B70" s="775">
        <f t="shared" si="6"/>
        <v>5000352</v>
      </c>
      <c r="C70" s="772">
        <v>415428</v>
      </c>
      <c r="D70" s="772">
        <v>385031</v>
      </c>
      <c r="E70" s="772">
        <v>408518</v>
      </c>
      <c r="F70" s="772">
        <v>409298</v>
      </c>
      <c r="G70" s="772">
        <v>419464</v>
      </c>
      <c r="H70" s="772">
        <v>373429</v>
      </c>
      <c r="I70" s="772">
        <v>429557</v>
      </c>
      <c r="J70" s="772">
        <v>419828</v>
      </c>
      <c r="K70" s="772">
        <v>415279</v>
      </c>
      <c r="L70" s="772">
        <v>448647</v>
      </c>
      <c r="M70" s="772">
        <v>434922</v>
      </c>
      <c r="N70" s="772">
        <v>440951</v>
      </c>
    </row>
    <row r="71" spans="1:236" s="708" customFormat="1" ht="20.100000000000001" customHeight="1" x14ac:dyDescent="0.2">
      <c r="A71" s="733" t="s">
        <v>130</v>
      </c>
      <c r="B71" s="775">
        <f t="shared" si="6"/>
        <v>3870977</v>
      </c>
      <c r="C71" s="772">
        <v>303793</v>
      </c>
      <c r="D71" s="772">
        <v>313429</v>
      </c>
      <c r="E71" s="772">
        <v>315289</v>
      </c>
      <c r="F71" s="772">
        <v>319525</v>
      </c>
      <c r="G71" s="772">
        <v>321319</v>
      </c>
      <c r="H71" s="772">
        <v>272884</v>
      </c>
      <c r="I71" s="772">
        <v>309421</v>
      </c>
      <c r="J71" s="772">
        <v>344484</v>
      </c>
      <c r="K71" s="772">
        <v>317968</v>
      </c>
      <c r="L71" s="772">
        <v>339486</v>
      </c>
      <c r="M71" s="772">
        <v>353825</v>
      </c>
      <c r="N71" s="772">
        <v>359554</v>
      </c>
    </row>
    <row r="72" spans="1:236" s="708" customFormat="1" ht="20.100000000000001" customHeight="1" x14ac:dyDescent="0.2">
      <c r="A72" s="733" t="s">
        <v>126</v>
      </c>
      <c r="B72" s="775">
        <f t="shared" si="6"/>
        <v>2646418</v>
      </c>
      <c r="C72" s="772">
        <v>235230</v>
      </c>
      <c r="D72" s="772">
        <v>216675</v>
      </c>
      <c r="E72" s="772">
        <v>216158</v>
      </c>
      <c r="F72" s="772">
        <v>217944</v>
      </c>
      <c r="G72" s="772">
        <v>214479</v>
      </c>
      <c r="H72" s="772">
        <v>175702</v>
      </c>
      <c r="I72" s="772">
        <v>209004</v>
      </c>
      <c r="J72" s="772">
        <v>215540</v>
      </c>
      <c r="K72" s="772">
        <v>211327</v>
      </c>
      <c r="L72" s="772">
        <v>248142</v>
      </c>
      <c r="M72" s="772">
        <v>238877</v>
      </c>
      <c r="N72" s="772">
        <v>247340</v>
      </c>
    </row>
    <row r="73" spans="1:236" s="708" customFormat="1" ht="20.100000000000001" customHeight="1" x14ac:dyDescent="0.2">
      <c r="A73" s="726" t="s">
        <v>610</v>
      </c>
      <c r="B73" s="771">
        <f t="shared" si="6"/>
        <v>12647884</v>
      </c>
      <c r="C73" s="771">
        <v>1149270</v>
      </c>
      <c r="D73" s="771">
        <v>956998.00000000012</v>
      </c>
      <c r="E73" s="771">
        <v>1006991</v>
      </c>
      <c r="F73" s="771">
        <v>1027538</v>
      </c>
      <c r="G73" s="771">
        <v>1050567</v>
      </c>
      <c r="H73" s="771">
        <v>918447</v>
      </c>
      <c r="I73" s="771">
        <v>1130979</v>
      </c>
      <c r="J73" s="771">
        <v>1085888</v>
      </c>
      <c r="K73" s="771">
        <v>1036590</v>
      </c>
      <c r="L73" s="771">
        <v>1087578</v>
      </c>
      <c r="M73" s="771">
        <v>1080364</v>
      </c>
      <c r="N73" s="771">
        <v>1116674</v>
      </c>
    </row>
    <row r="74" spans="1:236" s="708" customFormat="1" ht="20.100000000000001" customHeight="1" x14ac:dyDescent="0.2">
      <c r="A74" s="733" t="s">
        <v>117</v>
      </c>
      <c r="B74" s="775">
        <f t="shared" si="6"/>
        <v>8605979</v>
      </c>
      <c r="C74" s="772">
        <v>784590</v>
      </c>
      <c r="D74" s="772">
        <v>652309</v>
      </c>
      <c r="E74" s="772">
        <v>690729</v>
      </c>
      <c r="F74" s="772">
        <v>683373</v>
      </c>
      <c r="G74" s="772">
        <v>702302</v>
      </c>
      <c r="H74" s="772">
        <v>608695</v>
      </c>
      <c r="I74" s="772">
        <v>775038</v>
      </c>
      <c r="J74" s="772">
        <v>742674</v>
      </c>
      <c r="K74" s="772">
        <v>710468</v>
      </c>
      <c r="L74" s="772">
        <v>743968</v>
      </c>
      <c r="M74" s="772">
        <v>744736</v>
      </c>
      <c r="N74" s="772">
        <v>767097</v>
      </c>
    </row>
    <row r="75" spans="1:236" s="708" customFormat="1" ht="20.100000000000001" customHeight="1" x14ac:dyDescent="0.2">
      <c r="A75" s="733" t="s">
        <v>518</v>
      </c>
      <c r="B75" s="775">
        <f t="shared" si="6"/>
        <v>1615110</v>
      </c>
      <c r="C75" s="772">
        <v>145593</v>
      </c>
      <c r="D75" s="772">
        <v>120656</v>
      </c>
      <c r="E75" s="772">
        <v>127939</v>
      </c>
      <c r="F75" s="772">
        <v>137370</v>
      </c>
      <c r="G75" s="772">
        <v>139956</v>
      </c>
      <c r="H75" s="772">
        <v>115574</v>
      </c>
      <c r="I75" s="772">
        <v>138930</v>
      </c>
      <c r="J75" s="772">
        <v>136145</v>
      </c>
      <c r="K75" s="772">
        <v>131308</v>
      </c>
      <c r="L75" s="772">
        <v>141281</v>
      </c>
      <c r="M75" s="772">
        <v>138885</v>
      </c>
      <c r="N75" s="772">
        <v>141473</v>
      </c>
    </row>
    <row r="76" spans="1:236" s="708" customFormat="1" ht="20.100000000000001" customHeight="1" x14ac:dyDescent="0.2">
      <c r="A76" s="733" t="s">
        <v>519</v>
      </c>
      <c r="B76" s="775">
        <f t="shared" si="6"/>
        <v>1625939</v>
      </c>
      <c r="C76" s="772">
        <v>146184</v>
      </c>
      <c r="D76" s="772">
        <v>123094</v>
      </c>
      <c r="E76" s="772">
        <v>125908</v>
      </c>
      <c r="F76" s="772">
        <v>140156</v>
      </c>
      <c r="G76" s="772">
        <v>138736</v>
      </c>
      <c r="H76" s="772">
        <v>130162</v>
      </c>
      <c r="I76" s="772">
        <v>143172</v>
      </c>
      <c r="J76" s="772">
        <v>138403</v>
      </c>
      <c r="K76" s="772">
        <v>133068</v>
      </c>
      <c r="L76" s="772">
        <v>136845</v>
      </c>
      <c r="M76" s="772">
        <v>133296</v>
      </c>
      <c r="N76" s="772">
        <v>136915</v>
      </c>
    </row>
    <row r="77" spans="1:236" s="708" customFormat="1" ht="20.100000000000001" customHeight="1" thickBot="1" x14ac:dyDescent="0.25">
      <c r="A77" s="729" t="s">
        <v>118</v>
      </c>
      <c r="B77" s="776">
        <f t="shared" si="6"/>
        <v>800856</v>
      </c>
      <c r="C77" s="774">
        <v>72903</v>
      </c>
      <c r="D77" s="774">
        <v>60939</v>
      </c>
      <c r="E77" s="774">
        <v>62415</v>
      </c>
      <c r="F77" s="774">
        <v>66639</v>
      </c>
      <c r="G77" s="774">
        <v>69573</v>
      </c>
      <c r="H77" s="774">
        <v>64015.999999999993</v>
      </c>
      <c r="I77" s="774">
        <v>73839</v>
      </c>
      <c r="J77" s="774">
        <v>68666</v>
      </c>
      <c r="K77" s="774">
        <v>61746</v>
      </c>
      <c r="L77" s="774">
        <v>65484</v>
      </c>
      <c r="M77" s="774">
        <v>63447</v>
      </c>
      <c r="N77" s="774">
        <v>71189</v>
      </c>
      <c r="O77" s="733"/>
      <c r="P77" s="772"/>
      <c r="Q77" s="772"/>
      <c r="R77" s="772"/>
      <c r="S77" s="772"/>
      <c r="T77" s="772"/>
      <c r="U77" s="772"/>
      <c r="V77" s="733"/>
      <c r="W77" s="772"/>
      <c r="X77" s="772"/>
      <c r="Y77" s="772"/>
      <c r="Z77" s="772"/>
      <c r="AA77" s="772"/>
      <c r="AB77" s="772"/>
      <c r="AC77" s="772"/>
      <c r="AD77" s="772"/>
      <c r="AE77" s="772"/>
      <c r="AF77" s="772"/>
      <c r="AG77" s="772"/>
      <c r="AH77" s="772"/>
      <c r="AI77" s="772"/>
      <c r="AJ77" s="733"/>
      <c r="AK77" s="772"/>
      <c r="AL77" s="772"/>
      <c r="AM77" s="772"/>
      <c r="AN77" s="772"/>
      <c r="AO77" s="772"/>
      <c r="AP77" s="772"/>
      <c r="AQ77" s="772"/>
      <c r="AR77" s="772"/>
      <c r="AS77" s="772"/>
      <c r="AT77" s="772"/>
      <c r="AU77" s="772"/>
      <c r="AV77" s="772"/>
      <c r="AW77" s="772"/>
      <c r="AX77" s="733"/>
      <c r="AY77" s="772"/>
      <c r="AZ77" s="772"/>
      <c r="BA77" s="772"/>
      <c r="BB77" s="772"/>
      <c r="BC77" s="772"/>
      <c r="BD77" s="772"/>
      <c r="BE77" s="772"/>
      <c r="BF77" s="772"/>
      <c r="BG77" s="772"/>
      <c r="BH77" s="772"/>
      <c r="BI77" s="772"/>
      <c r="BJ77" s="772"/>
      <c r="BK77" s="772"/>
      <c r="BL77" s="733"/>
      <c r="BM77" s="772"/>
      <c r="BN77" s="772"/>
      <c r="BO77" s="772"/>
      <c r="BP77" s="772"/>
      <c r="BQ77" s="772"/>
      <c r="BR77" s="772"/>
      <c r="BS77" s="772"/>
      <c r="BT77" s="772"/>
      <c r="BU77" s="772"/>
      <c r="BV77" s="772"/>
      <c r="BW77" s="772"/>
      <c r="BX77" s="772"/>
      <c r="BY77" s="772"/>
      <c r="BZ77" s="733"/>
      <c r="CA77" s="772"/>
      <c r="CB77" s="772"/>
      <c r="CC77" s="772"/>
      <c r="CD77" s="772"/>
      <c r="CE77" s="772"/>
      <c r="CF77" s="772"/>
      <c r="CG77" s="772"/>
      <c r="CH77" s="772"/>
      <c r="CI77" s="772"/>
      <c r="CJ77" s="772"/>
      <c r="CK77" s="772"/>
      <c r="CL77" s="772"/>
      <c r="CM77" s="772"/>
      <c r="CN77" s="733"/>
      <c r="CO77" s="772"/>
      <c r="CP77" s="772"/>
      <c r="CQ77" s="772"/>
      <c r="CR77" s="772"/>
      <c r="CS77" s="772"/>
      <c r="CT77" s="772"/>
      <c r="CU77" s="772"/>
      <c r="CV77" s="772"/>
      <c r="CW77" s="772"/>
      <c r="CX77" s="772"/>
      <c r="CY77" s="772"/>
      <c r="CZ77" s="772"/>
      <c r="DA77" s="772"/>
      <c r="DB77" s="733"/>
      <c r="DC77" s="772"/>
      <c r="DD77" s="772"/>
      <c r="DE77" s="772"/>
      <c r="DF77" s="772"/>
      <c r="DG77" s="772"/>
      <c r="DH77" s="772"/>
      <c r="DI77" s="772"/>
      <c r="DJ77" s="772"/>
      <c r="DK77" s="772"/>
      <c r="DL77" s="772"/>
      <c r="DM77" s="772"/>
      <c r="DN77" s="772"/>
      <c r="DO77" s="772"/>
      <c r="DP77" s="733"/>
      <c r="DQ77" s="772"/>
      <c r="DR77" s="772"/>
      <c r="DS77" s="772"/>
      <c r="DT77" s="772"/>
      <c r="DU77" s="772"/>
      <c r="DV77" s="772"/>
      <c r="DW77" s="772"/>
      <c r="DX77" s="772"/>
      <c r="DY77" s="772"/>
      <c r="DZ77" s="772"/>
      <c r="EA77" s="772"/>
      <c r="EB77" s="772"/>
      <c r="EC77" s="772"/>
      <c r="ED77" s="733"/>
      <c r="EE77" s="772"/>
      <c r="EF77" s="772"/>
      <c r="EG77" s="772"/>
      <c r="EH77" s="772"/>
      <c r="EI77" s="772"/>
      <c r="EJ77" s="772"/>
      <c r="EK77" s="772"/>
      <c r="EL77" s="772"/>
      <c r="EM77" s="772"/>
      <c r="EN77" s="772"/>
      <c r="EO77" s="772"/>
      <c r="EP77" s="772"/>
      <c r="EQ77" s="772"/>
      <c r="ER77" s="733"/>
      <c r="ES77" s="772"/>
      <c r="ET77" s="772"/>
      <c r="EU77" s="772"/>
      <c r="EV77" s="772"/>
      <c r="EW77" s="772"/>
      <c r="EX77" s="772"/>
      <c r="EY77" s="772"/>
      <c r="EZ77" s="772"/>
      <c r="FA77" s="772"/>
      <c r="FB77" s="772"/>
      <c r="FC77" s="772"/>
      <c r="FD77" s="772"/>
      <c r="FE77" s="772"/>
      <c r="FF77" s="733"/>
      <c r="FG77" s="772"/>
      <c r="FH77" s="772"/>
      <c r="FI77" s="772"/>
      <c r="FJ77" s="772"/>
      <c r="FK77" s="772"/>
      <c r="FL77" s="772"/>
      <c r="FM77" s="772"/>
      <c r="FN77" s="772"/>
      <c r="FO77" s="772"/>
      <c r="FP77" s="772"/>
      <c r="FQ77" s="772"/>
      <c r="FR77" s="772"/>
      <c r="FS77" s="772"/>
      <c r="FT77" s="733"/>
      <c r="FU77" s="772"/>
      <c r="FV77" s="772"/>
      <c r="FW77" s="772"/>
    </row>
    <row r="78" spans="1:236" s="722" customFormat="1" ht="15.95" customHeight="1" x14ac:dyDescent="0.25">
      <c r="A78" s="604" t="s">
        <v>501</v>
      </c>
      <c r="B78" s="624"/>
      <c r="C78" s="624"/>
      <c r="D78" s="624"/>
      <c r="E78" s="624"/>
      <c r="F78" s="624"/>
      <c r="G78" s="624"/>
      <c r="H78" s="739"/>
      <c r="I78" s="739"/>
      <c r="J78" s="739"/>
      <c r="K78" s="739"/>
      <c r="L78" s="739"/>
      <c r="M78" s="739"/>
      <c r="N78" s="739"/>
      <c r="O78" s="720"/>
      <c r="P78" s="720"/>
      <c r="Q78" s="720"/>
      <c r="R78" s="720"/>
      <c r="S78" s="720"/>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0"/>
      <c r="BJ78" s="720"/>
      <c r="BK78" s="720"/>
      <c r="BL78" s="720"/>
      <c r="BM78" s="720"/>
      <c r="BN78" s="720"/>
      <c r="BO78" s="720"/>
      <c r="BP78" s="720"/>
      <c r="BQ78" s="720"/>
      <c r="BR78" s="720"/>
      <c r="BS78" s="720"/>
      <c r="BT78" s="720"/>
      <c r="BU78" s="720"/>
      <c r="BV78" s="720"/>
      <c r="BW78" s="720"/>
      <c r="BX78" s="720"/>
      <c r="BY78" s="720"/>
      <c r="BZ78" s="720"/>
      <c r="CA78" s="720"/>
      <c r="CB78" s="720"/>
      <c r="CC78" s="720"/>
      <c r="CD78" s="720"/>
      <c r="CE78" s="720"/>
      <c r="CF78" s="720"/>
      <c r="CG78" s="720"/>
      <c r="CH78" s="720"/>
      <c r="CI78" s="720"/>
      <c r="CJ78" s="720"/>
      <c r="CK78" s="720"/>
      <c r="CL78" s="720"/>
      <c r="CM78" s="720"/>
      <c r="CN78" s="720"/>
      <c r="CO78" s="720"/>
      <c r="CP78" s="720"/>
      <c r="CQ78" s="720"/>
      <c r="CR78" s="720"/>
      <c r="CS78" s="720"/>
      <c r="CT78" s="720"/>
      <c r="CU78" s="720"/>
      <c r="CV78" s="720"/>
      <c r="CW78" s="720"/>
      <c r="CX78" s="720"/>
      <c r="CY78" s="720"/>
      <c r="CZ78" s="720"/>
      <c r="DA78" s="720"/>
      <c r="DB78" s="720"/>
      <c r="DC78" s="720"/>
      <c r="DD78" s="720"/>
      <c r="DE78" s="720"/>
      <c r="DF78" s="720"/>
      <c r="DG78" s="720"/>
      <c r="DH78" s="720"/>
      <c r="DI78" s="720"/>
      <c r="DJ78" s="720"/>
      <c r="DK78" s="720"/>
      <c r="DL78" s="720"/>
      <c r="DM78" s="720"/>
      <c r="DN78" s="720"/>
      <c r="DO78" s="720"/>
      <c r="DP78" s="720"/>
      <c r="DQ78" s="720"/>
      <c r="DR78" s="720"/>
      <c r="DS78" s="720"/>
      <c r="DT78" s="720"/>
      <c r="DU78" s="720"/>
      <c r="DV78" s="720"/>
      <c r="DW78" s="720"/>
      <c r="DX78" s="720"/>
      <c r="DY78" s="720"/>
      <c r="DZ78" s="720"/>
      <c r="EA78" s="720"/>
      <c r="EB78" s="720"/>
      <c r="EC78" s="720"/>
      <c r="ED78" s="720"/>
      <c r="EE78" s="720"/>
      <c r="EF78" s="720"/>
      <c r="EG78" s="720"/>
      <c r="EH78" s="720"/>
      <c r="EI78" s="720"/>
      <c r="EJ78" s="720"/>
      <c r="EK78" s="720"/>
      <c r="EL78" s="720"/>
      <c r="EM78" s="720"/>
      <c r="EN78" s="720"/>
      <c r="EO78" s="720"/>
      <c r="EP78" s="720"/>
      <c r="EQ78" s="720"/>
      <c r="ER78" s="720"/>
      <c r="ES78" s="720"/>
      <c r="ET78" s="720"/>
      <c r="EU78" s="720"/>
      <c r="EV78" s="720"/>
      <c r="EW78" s="720"/>
      <c r="EX78" s="720"/>
      <c r="EY78" s="720"/>
      <c r="EZ78" s="720"/>
      <c r="FA78" s="720"/>
      <c r="FB78" s="720"/>
      <c r="FC78" s="720"/>
      <c r="FD78" s="720"/>
      <c r="FE78" s="720"/>
      <c r="FF78" s="720"/>
      <c r="FG78" s="720"/>
      <c r="FH78" s="720"/>
      <c r="FI78" s="720"/>
      <c r="FJ78" s="720"/>
      <c r="FK78" s="720"/>
      <c r="FL78" s="720"/>
      <c r="FM78" s="720"/>
      <c r="FN78" s="720"/>
      <c r="FO78" s="720"/>
      <c r="FP78" s="720"/>
      <c r="FQ78" s="720"/>
      <c r="FR78" s="720"/>
      <c r="FS78" s="720"/>
      <c r="FT78" s="720"/>
      <c r="FU78" s="720"/>
      <c r="FV78" s="720"/>
      <c r="FW78" s="720"/>
      <c r="FX78" s="720"/>
      <c r="FY78" s="720"/>
      <c r="FZ78" s="720"/>
      <c r="GA78" s="720"/>
      <c r="GB78" s="720"/>
      <c r="GC78" s="720"/>
      <c r="GD78" s="720"/>
      <c r="GE78" s="720"/>
      <c r="GF78" s="720"/>
      <c r="GG78" s="720"/>
      <c r="GH78" s="720"/>
      <c r="GI78" s="720"/>
      <c r="GJ78" s="720"/>
      <c r="GK78" s="720"/>
      <c r="GL78" s="720"/>
      <c r="GM78" s="720"/>
      <c r="GN78" s="720"/>
      <c r="GO78" s="720"/>
      <c r="GP78" s="720"/>
      <c r="GQ78" s="720"/>
      <c r="GR78" s="720"/>
      <c r="GS78" s="720"/>
      <c r="GT78" s="720"/>
      <c r="GU78" s="720"/>
      <c r="GV78" s="720"/>
      <c r="GW78" s="720"/>
      <c r="GX78" s="720"/>
      <c r="GY78" s="720"/>
      <c r="GZ78" s="720"/>
      <c r="HA78" s="720"/>
      <c r="HB78" s="720"/>
      <c r="HC78" s="720"/>
      <c r="HD78" s="720"/>
      <c r="HE78" s="720"/>
      <c r="HF78" s="720"/>
      <c r="HG78" s="720"/>
      <c r="HH78" s="720"/>
      <c r="HI78" s="720"/>
      <c r="HJ78" s="720"/>
      <c r="HK78" s="720"/>
      <c r="HL78" s="720"/>
      <c r="HM78" s="720"/>
      <c r="HN78" s="720"/>
      <c r="HO78" s="720"/>
      <c r="HP78" s="720"/>
      <c r="HQ78" s="720"/>
      <c r="HR78" s="720"/>
      <c r="HS78" s="720"/>
      <c r="HT78" s="720"/>
      <c r="HU78" s="720"/>
      <c r="HV78" s="720"/>
      <c r="HW78" s="720"/>
      <c r="HX78" s="720"/>
      <c r="HY78" s="720"/>
      <c r="HZ78" s="720"/>
      <c r="IA78" s="720"/>
      <c r="IB78" s="720"/>
    </row>
    <row r="79" spans="1:236" s="722" customFormat="1" ht="15.95" customHeight="1" x14ac:dyDescent="0.25">
      <c r="A79" s="626" t="s">
        <v>502</v>
      </c>
      <c r="B79" s="627"/>
      <c r="C79" s="627"/>
      <c r="D79" s="627"/>
      <c r="E79" s="627"/>
      <c r="F79" s="627"/>
      <c r="G79" s="627"/>
      <c r="H79" s="739"/>
      <c r="I79" s="739"/>
      <c r="J79" s="739"/>
      <c r="K79" s="739"/>
      <c r="L79" s="739"/>
      <c r="M79" s="739"/>
      <c r="N79" s="739"/>
      <c r="O79" s="720"/>
      <c r="P79" s="720"/>
      <c r="Q79" s="720"/>
      <c r="R79" s="720"/>
      <c r="S79" s="720"/>
      <c r="T79" s="720"/>
      <c r="U79" s="720"/>
      <c r="V79" s="720"/>
      <c r="W79" s="720"/>
      <c r="X79" s="720"/>
      <c r="Y79" s="720"/>
      <c r="Z79" s="720"/>
      <c r="AA79" s="720"/>
      <c r="AB79" s="720"/>
      <c r="AC79" s="720"/>
      <c r="AD79" s="720"/>
      <c r="AE79" s="720"/>
      <c r="AF79" s="720"/>
      <c r="AG79" s="720"/>
      <c r="AH79" s="720"/>
      <c r="AI79" s="720"/>
      <c r="AJ79" s="720"/>
      <c r="AK79" s="720"/>
      <c r="AL79" s="720"/>
      <c r="AM79" s="720"/>
      <c r="AN79" s="720"/>
      <c r="AO79" s="720"/>
      <c r="AP79" s="720"/>
      <c r="AQ79" s="720"/>
      <c r="AR79" s="720"/>
      <c r="AS79" s="720"/>
      <c r="AT79" s="720"/>
      <c r="AU79" s="720"/>
      <c r="AV79" s="720"/>
      <c r="AW79" s="720"/>
      <c r="AX79" s="720"/>
      <c r="AY79" s="720"/>
      <c r="AZ79" s="720"/>
      <c r="BA79" s="720"/>
      <c r="BB79" s="720"/>
      <c r="BC79" s="720"/>
      <c r="BD79" s="720"/>
      <c r="BE79" s="720"/>
      <c r="BF79" s="720"/>
      <c r="BG79" s="720"/>
      <c r="BH79" s="720"/>
      <c r="BI79" s="720"/>
      <c r="BJ79" s="720"/>
      <c r="BK79" s="720"/>
      <c r="BL79" s="720"/>
      <c r="BM79" s="720"/>
      <c r="BN79" s="720"/>
      <c r="BO79" s="720"/>
      <c r="BP79" s="720"/>
      <c r="BQ79" s="720"/>
      <c r="BR79" s="720"/>
      <c r="BS79" s="720"/>
      <c r="BT79" s="720"/>
      <c r="BU79" s="720"/>
      <c r="BV79" s="720"/>
      <c r="BW79" s="720"/>
      <c r="BX79" s="720"/>
      <c r="BY79" s="720"/>
      <c r="BZ79" s="720"/>
      <c r="CA79" s="720"/>
      <c r="CB79" s="720"/>
      <c r="CC79" s="720"/>
      <c r="CD79" s="720"/>
      <c r="CE79" s="720"/>
      <c r="CF79" s="720"/>
      <c r="CG79" s="720"/>
      <c r="CH79" s="720"/>
      <c r="CI79" s="720"/>
      <c r="CJ79" s="720"/>
      <c r="CK79" s="720"/>
      <c r="CL79" s="720"/>
      <c r="CM79" s="720"/>
      <c r="CN79" s="720"/>
      <c r="CO79" s="720"/>
      <c r="CP79" s="720"/>
      <c r="CQ79" s="720"/>
      <c r="CR79" s="720"/>
      <c r="CS79" s="720"/>
      <c r="CT79" s="720"/>
      <c r="CU79" s="720"/>
      <c r="CV79" s="720"/>
      <c r="CW79" s="720"/>
      <c r="CX79" s="720"/>
      <c r="CY79" s="720"/>
      <c r="CZ79" s="720"/>
      <c r="DA79" s="720"/>
      <c r="DB79" s="720"/>
      <c r="DC79" s="720"/>
      <c r="DD79" s="720"/>
      <c r="DE79" s="720"/>
      <c r="DF79" s="720"/>
      <c r="DG79" s="720"/>
      <c r="DH79" s="720"/>
      <c r="DI79" s="720"/>
      <c r="DJ79" s="720"/>
      <c r="DK79" s="720"/>
      <c r="DL79" s="720"/>
      <c r="DM79" s="720"/>
      <c r="DN79" s="720"/>
      <c r="DO79" s="720"/>
      <c r="DP79" s="720"/>
      <c r="DQ79" s="720"/>
      <c r="DR79" s="720"/>
      <c r="DS79" s="720"/>
      <c r="DT79" s="720"/>
      <c r="DU79" s="720"/>
      <c r="DV79" s="720"/>
      <c r="DW79" s="720"/>
      <c r="DX79" s="720"/>
      <c r="DY79" s="720"/>
      <c r="DZ79" s="720"/>
      <c r="EA79" s="720"/>
      <c r="EB79" s="720"/>
      <c r="EC79" s="720"/>
      <c r="ED79" s="720"/>
      <c r="EE79" s="720"/>
      <c r="EF79" s="720"/>
      <c r="EG79" s="720"/>
      <c r="EH79" s="720"/>
      <c r="EI79" s="720"/>
      <c r="EJ79" s="720"/>
      <c r="EK79" s="720"/>
      <c r="EL79" s="720"/>
      <c r="EM79" s="720"/>
      <c r="EN79" s="720"/>
      <c r="EO79" s="720"/>
      <c r="EP79" s="720"/>
      <c r="EQ79" s="720"/>
      <c r="ER79" s="720"/>
      <c r="ES79" s="720"/>
      <c r="ET79" s="720"/>
      <c r="EU79" s="720"/>
      <c r="EV79" s="720"/>
      <c r="EW79" s="720"/>
      <c r="EX79" s="720"/>
      <c r="EY79" s="720"/>
      <c r="EZ79" s="720"/>
      <c r="FA79" s="720"/>
      <c r="FB79" s="720"/>
      <c r="FC79" s="720"/>
      <c r="FD79" s="720"/>
      <c r="FE79" s="720"/>
      <c r="FF79" s="720"/>
      <c r="FG79" s="720"/>
      <c r="FH79" s="720"/>
      <c r="FI79" s="720"/>
      <c r="FJ79" s="720"/>
      <c r="FK79" s="720"/>
      <c r="FL79" s="720"/>
      <c r="FM79" s="720"/>
      <c r="FN79" s="720"/>
      <c r="FO79" s="720"/>
      <c r="FP79" s="720"/>
      <c r="FQ79" s="720"/>
      <c r="FR79" s="720"/>
      <c r="FS79" s="720"/>
      <c r="FT79" s="720"/>
      <c r="FU79" s="720"/>
      <c r="FV79" s="720"/>
      <c r="FW79" s="720"/>
      <c r="FX79" s="720"/>
      <c r="FY79" s="720"/>
      <c r="FZ79" s="720"/>
      <c r="GA79" s="720"/>
      <c r="GB79" s="720"/>
      <c r="GC79" s="720"/>
      <c r="GD79" s="720"/>
      <c r="GE79" s="720"/>
      <c r="GF79" s="720"/>
      <c r="GG79" s="720"/>
      <c r="GH79" s="720"/>
      <c r="GI79" s="720"/>
      <c r="GJ79" s="720"/>
      <c r="GK79" s="720"/>
      <c r="GL79" s="720"/>
      <c r="GM79" s="720"/>
      <c r="GN79" s="720"/>
      <c r="GO79" s="720"/>
      <c r="GP79" s="720"/>
      <c r="GQ79" s="720"/>
      <c r="GR79" s="720"/>
      <c r="GS79" s="720"/>
      <c r="GT79" s="720"/>
      <c r="GU79" s="720"/>
      <c r="GV79" s="720"/>
      <c r="GW79" s="720"/>
      <c r="GX79" s="720"/>
      <c r="GY79" s="720"/>
      <c r="GZ79" s="720"/>
      <c r="HA79" s="720"/>
      <c r="HB79" s="720"/>
      <c r="HC79" s="720"/>
      <c r="HD79" s="720"/>
      <c r="HE79" s="720"/>
      <c r="HF79" s="720"/>
      <c r="HG79" s="720"/>
      <c r="HH79" s="720"/>
      <c r="HI79" s="720"/>
      <c r="HJ79" s="720"/>
      <c r="HK79" s="720"/>
      <c r="HL79" s="720"/>
      <c r="HM79" s="720"/>
      <c r="HN79" s="720"/>
      <c r="HO79" s="720"/>
      <c r="HP79" s="720"/>
      <c r="HQ79" s="720"/>
      <c r="HR79" s="720"/>
      <c r="HS79" s="720"/>
      <c r="HT79" s="720"/>
      <c r="HU79" s="720"/>
      <c r="HV79" s="720"/>
      <c r="HW79" s="720"/>
      <c r="HX79" s="720"/>
      <c r="HY79" s="720"/>
      <c r="HZ79" s="720"/>
      <c r="IA79" s="720"/>
      <c r="IB79" s="720"/>
    </row>
    <row r="80" spans="1:236" ht="35.1" customHeight="1" x14ac:dyDescent="0.2">
      <c r="A80" s="1408" t="s">
        <v>503</v>
      </c>
      <c r="B80" s="1408"/>
      <c r="C80" s="1408"/>
      <c r="D80" s="1408"/>
      <c r="E80" s="1408"/>
      <c r="F80" s="1408"/>
      <c r="G80" s="1408"/>
      <c r="H80" s="1408"/>
      <c r="I80" s="1408"/>
      <c r="J80" s="1408"/>
      <c r="K80" s="1408"/>
      <c r="L80" s="1408"/>
      <c r="M80" s="1408"/>
      <c r="N80" s="1408"/>
      <c r="O80" s="706"/>
    </row>
    <row r="81" spans="1:15" ht="15.95" customHeight="1" x14ac:dyDescent="0.2">
      <c r="A81" s="696"/>
      <c r="O81" s="706"/>
    </row>
    <row r="82" spans="1:15" s="708" customFormat="1" ht="24.95" customHeight="1" x14ac:dyDescent="0.2">
      <c r="A82" s="707" t="s">
        <v>612</v>
      </c>
      <c r="B82" s="752"/>
    </row>
    <row r="83" spans="1:15" s="708" customFormat="1" ht="24.95" customHeight="1" thickBot="1" x14ac:dyDescent="0.25">
      <c r="A83" s="1448" t="s">
        <v>325</v>
      </c>
      <c r="B83" s="1448"/>
      <c r="C83" s="1448"/>
      <c r="D83" s="1448"/>
      <c r="E83" s="1448"/>
      <c r="F83" s="1448"/>
      <c r="G83" s="1448"/>
      <c r="H83" s="1448"/>
      <c r="I83" s="1448"/>
      <c r="J83" s="1448"/>
      <c r="K83" s="1448"/>
      <c r="L83" s="1448"/>
      <c r="M83" s="1448"/>
      <c r="N83" s="1448"/>
      <c r="O83" s="757"/>
    </row>
    <row r="84" spans="1:15" s="708" customFormat="1" ht="20.100000000000001" customHeight="1" x14ac:dyDescent="0.2">
      <c r="A84" s="1458" t="s">
        <v>504</v>
      </c>
      <c r="B84" s="1455" t="s">
        <v>603</v>
      </c>
      <c r="C84" s="1455"/>
      <c r="D84" s="1455"/>
      <c r="E84" s="1455"/>
      <c r="F84" s="1455"/>
      <c r="G84" s="1455"/>
      <c r="H84" s="1455"/>
      <c r="I84" s="1455"/>
      <c r="J84" s="1455"/>
      <c r="K84" s="1455"/>
      <c r="L84" s="1455"/>
      <c r="M84" s="1455"/>
      <c r="N84" s="1456"/>
      <c r="O84" s="726"/>
    </row>
    <row r="85" spans="1:15" s="708" customFormat="1" ht="20.100000000000001" customHeight="1" x14ac:dyDescent="0.2">
      <c r="A85" s="1459"/>
      <c r="B85" s="1153" t="s">
        <v>15</v>
      </c>
      <c r="C85" s="1153" t="s">
        <v>85</v>
      </c>
      <c r="D85" s="1153" t="s">
        <v>86</v>
      </c>
      <c r="E85" s="1153" t="s">
        <v>87</v>
      </c>
      <c r="F85" s="1153" t="s">
        <v>88</v>
      </c>
      <c r="G85" s="1153" t="s">
        <v>89</v>
      </c>
      <c r="H85" s="1153" t="s">
        <v>90</v>
      </c>
      <c r="I85" s="1153" t="s">
        <v>93</v>
      </c>
      <c r="J85" s="1153" t="s">
        <v>94</v>
      </c>
      <c r="K85" s="1153" t="s">
        <v>95</v>
      </c>
      <c r="L85" s="1153" t="s">
        <v>96</v>
      </c>
      <c r="M85" s="1153" t="s">
        <v>97</v>
      </c>
      <c r="N85" s="1152" t="s">
        <v>98</v>
      </c>
    </row>
    <row r="86" spans="1:15" s="708" customFormat="1" ht="20.100000000000001" customHeight="1" x14ac:dyDescent="0.2">
      <c r="A86" s="726" t="s">
        <v>21</v>
      </c>
      <c r="B86" s="178">
        <f>SUM(B87,B95,B105,B110,B114)</f>
        <v>3483507</v>
      </c>
      <c r="C86" s="178">
        <f t="shared" ref="C86:N86" si="7">SUM(C87,C95,C105,C110,C114)</f>
        <v>418540</v>
      </c>
      <c r="D86" s="178">
        <f t="shared" si="7"/>
        <v>204391</v>
      </c>
      <c r="E86" s="178">
        <f t="shared" si="7"/>
        <v>235829</v>
      </c>
      <c r="F86" s="178">
        <f t="shared" si="7"/>
        <v>240899</v>
      </c>
      <c r="G86" s="178">
        <f t="shared" si="7"/>
        <v>214497</v>
      </c>
      <c r="H86" s="178">
        <f t="shared" si="7"/>
        <v>524129</v>
      </c>
      <c r="I86" s="178">
        <f t="shared" si="7"/>
        <v>284287</v>
      </c>
      <c r="J86" s="178">
        <f t="shared" si="7"/>
        <v>206814</v>
      </c>
      <c r="K86" s="178">
        <f t="shared" si="7"/>
        <v>206210</v>
      </c>
      <c r="L86" s="178">
        <f t="shared" si="7"/>
        <v>284566</v>
      </c>
      <c r="M86" s="178">
        <f t="shared" si="7"/>
        <v>273374</v>
      </c>
      <c r="N86" s="178">
        <f t="shared" si="7"/>
        <v>389971</v>
      </c>
    </row>
    <row r="87" spans="1:15" s="708" customFormat="1" ht="20.100000000000001" customHeight="1" x14ac:dyDescent="0.2">
      <c r="A87" s="726" t="s">
        <v>606</v>
      </c>
      <c r="B87" s="771">
        <f>SUM(C87:N87)</f>
        <v>262268</v>
      </c>
      <c r="C87" s="771">
        <v>24014.999999999996</v>
      </c>
      <c r="D87" s="771">
        <v>18999</v>
      </c>
      <c r="E87" s="771">
        <v>19659.000000000004</v>
      </c>
      <c r="F87" s="771">
        <v>17324</v>
      </c>
      <c r="G87" s="771">
        <v>19403</v>
      </c>
      <c r="H87" s="771">
        <v>22380.000000000004</v>
      </c>
      <c r="I87" s="771">
        <v>18374</v>
      </c>
      <c r="J87" s="771">
        <v>20579.999999999996</v>
      </c>
      <c r="K87" s="771">
        <v>22369</v>
      </c>
      <c r="L87" s="771">
        <v>29121.999999999996</v>
      </c>
      <c r="M87" s="771">
        <v>22221</v>
      </c>
      <c r="N87" s="771">
        <v>27821.999999999996</v>
      </c>
    </row>
    <row r="88" spans="1:15" s="708" customFormat="1" ht="20.100000000000001" customHeight="1" x14ac:dyDescent="0.2">
      <c r="A88" s="733" t="s">
        <v>219</v>
      </c>
      <c r="B88" s="775">
        <f t="shared" ref="B88:B118" si="8">SUM(C88:N88)</f>
        <v>14235</v>
      </c>
      <c r="C88" s="772">
        <v>1340</v>
      </c>
      <c r="D88" s="772">
        <v>880</v>
      </c>
      <c r="E88" s="772">
        <v>820</v>
      </c>
      <c r="F88" s="772">
        <v>768</v>
      </c>
      <c r="G88" s="772">
        <v>962</v>
      </c>
      <c r="H88" s="772">
        <v>1261</v>
      </c>
      <c r="I88" s="772">
        <v>1509</v>
      </c>
      <c r="J88" s="772">
        <v>1780</v>
      </c>
      <c r="K88" s="772">
        <v>1410</v>
      </c>
      <c r="L88" s="772">
        <v>1612</v>
      </c>
      <c r="M88" s="772">
        <v>931</v>
      </c>
      <c r="N88" s="772">
        <v>962</v>
      </c>
    </row>
    <row r="89" spans="1:15" s="708" customFormat="1" ht="20.100000000000001" customHeight="1" x14ac:dyDescent="0.2">
      <c r="A89" s="733" t="s">
        <v>220</v>
      </c>
      <c r="B89" s="775">
        <f t="shared" si="8"/>
        <v>5148</v>
      </c>
      <c r="C89" s="772">
        <v>1384</v>
      </c>
      <c r="D89" s="772">
        <v>295</v>
      </c>
      <c r="E89" s="772">
        <v>321</v>
      </c>
      <c r="F89" s="772">
        <v>452</v>
      </c>
      <c r="G89" s="772">
        <v>572</v>
      </c>
      <c r="H89" s="772">
        <v>249</v>
      </c>
      <c r="I89" s="772">
        <v>251</v>
      </c>
      <c r="J89" s="772">
        <v>142</v>
      </c>
      <c r="K89" s="772">
        <v>163</v>
      </c>
      <c r="L89" s="772">
        <v>575</v>
      </c>
      <c r="M89" s="772">
        <v>479</v>
      </c>
      <c r="N89" s="772">
        <v>265</v>
      </c>
    </row>
    <row r="90" spans="1:15" s="708" customFormat="1" ht="20.100000000000001" customHeight="1" x14ac:dyDescent="0.2">
      <c r="A90" s="733" t="s">
        <v>114</v>
      </c>
      <c r="B90" s="775">
        <f t="shared" si="8"/>
        <v>122215</v>
      </c>
      <c r="C90" s="772">
        <v>12511</v>
      </c>
      <c r="D90" s="772">
        <v>9489</v>
      </c>
      <c r="E90" s="772">
        <v>9053</v>
      </c>
      <c r="F90" s="772">
        <v>7830</v>
      </c>
      <c r="G90" s="772">
        <v>9775</v>
      </c>
      <c r="H90" s="772">
        <v>13611</v>
      </c>
      <c r="I90" s="772">
        <v>8079</v>
      </c>
      <c r="J90" s="772">
        <v>8417</v>
      </c>
      <c r="K90" s="772">
        <v>10526</v>
      </c>
      <c r="L90" s="772">
        <v>11807</v>
      </c>
      <c r="M90" s="772">
        <v>8641</v>
      </c>
      <c r="N90" s="772">
        <v>12476</v>
      </c>
    </row>
    <row r="91" spans="1:15" s="708" customFormat="1" ht="20.100000000000001" customHeight="1" x14ac:dyDescent="0.2">
      <c r="A91" s="733" t="s">
        <v>120</v>
      </c>
      <c r="B91" s="775">
        <f t="shared" si="8"/>
        <v>112832</v>
      </c>
      <c r="C91" s="772">
        <v>8446.9999999999982</v>
      </c>
      <c r="D91" s="772">
        <v>7835</v>
      </c>
      <c r="E91" s="772">
        <v>8982</v>
      </c>
      <c r="F91" s="772">
        <v>7716.9999999999991</v>
      </c>
      <c r="G91" s="772">
        <v>7199</v>
      </c>
      <c r="H91" s="772">
        <v>6435</v>
      </c>
      <c r="I91" s="772">
        <v>7992</v>
      </c>
      <c r="J91" s="772">
        <v>9667</v>
      </c>
      <c r="K91" s="772">
        <v>9671</v>
      </c>
      <c r="L91" s="772">
        <v>14352</v>
      </c>
      <c r="M91" s="772">
        <v>11702</v>
      </c>
      <c r="N91" s="772">
        <v>12832.999999999998</v>
      </c>
    </row>
    <row r="92" spans="1:15" s="708" customFormat="1" ht="20.100000000000001" customHeight="1" x14ac:dyDescent="0.2">
      <c r="A92" s="733" t="s">
        <v>506</v>
      </c>
      <c r="B92" s="775">
        <f t="shared" si="8"/>
        <v>614</v>
      </c>
      <c r="C92" s="772">
        <v>0</v>
      </c>
      <c r="D92" s="772">
        <v>129</v>
      </c>
      <c r="E92" s="772">
        <v>0</v>
      </c>
      <c r="F92" s="772">
        <v>55</v>
      </c>
      <c r="G92" s="772">
        <v>300</v>
      </c>
      <c r="H92" s="772">
        <v>0</v>
      </c>
      <c r="I92" s="772">
        <v>0</v>
      </c>
      <c r="J92" s="772">
        <v>0</v>
      </c>
      <c r="K92" s="772">
        <v>64</v>
      </c>
      <c r="L92" s="772">
        <v>0</v>
      </c>
      <c r="M92" s="772">
        <v>0</v>
      </c>
      <c r="N92" s="772">
        <v>66</v>
      </c>
    </row>
    <row r="93" spans="1:15" s="708" customFormat="1" ht="20.100000000000001" customHeight="1" x14ac:dyDescent="0.2">
      <c r="A93" s="733" t="s">
        <v>226</v>
      </c>
      <c r="B93" s="775">
        <f t="shared" si="8"/>
        <v>1677</v>
      </c>
      <c r="C93" s="772">
        <v>77</v>
      </c>
      <c r="D93" s="772">
        <v>69</v>
      </c>
      <c r="E93" s="772">
        <v>131</v>
      </c>
      <c r="F93" s="772">
        <v>107</v>
      </c>
      <c r="G93" s="772">
        <v>140</v>
      </c>
      <c r="H93" s="772">
        <v>460</v>
      </c>
      <c r="I93" s="772">
        <v>54</v>
      </c>
      <c r="J93" s="772">
        <v>32</v>
      </c>
      <c r="K93" s="772">
        <v>82</v>
      </c>
      <c r="L93" s="772">
        <v>369</v>
      </c>
      <c r="M93" s="772">
        <v>31</v>
      </c>
      <c r="N93" s="772">
        <v>125</v>
      </c>
    </row>
    <row r="94" spans="1:15" s="708" customFormat="1" ht="20.100000000000001" customHeight="1" x14ac:dyDescent="0.2">
      <c r="A94" s="733" t="s">
        <v>507</v>
      </c>
      <c r="B94" s="775">
        <f t="shared" si="8"/>
        <v>5547</v>
      </c>
      <c r="C94" s="772">
        <v>256</v>
      </c>
      <c r="D94" s="772">
        <v>302</v>
      </c>
      <c r="E94" s="772">
        <v>352</v>
      </c>
      <c r="F94" s="772">
        <v>395</v>
      </c>
      <c r="G94" s="772">
        <v>455</v>
      </c>
      <c r="H94" s="772">
        <v>364</v>
      </c>
      <c r="I94" s="772">
        <v>489</v>
      </c>
      <c r="J94" s="772">
        <v>542</v>
      </c>
      <c r="K94" s="772">
        <v>453</v>
      </c>
      <c r="L94" s="772">
        <v>407</v>
      </c>
      <c r="M94" s="772">
        <v>437</v>
      </c>
      <c r="N94" s="772">
        <v>1095</v>
      </c>
    </row>
    <row r="95" spans="1:15" s="708" customFormat="1" ht="20.100000000000001" customHeight="1" x14ac:dyDescent="0.2">
      <c r="A95" s="726" t="s">
        <v>607</v>
      </c>
      <c r="B95" s="771">
        <f t="shared" si="8"/>
        <v>648187</v>
      </c>
      <c r="C95" s="771">
        <v>99071.999999999985</v>
      </c>
      <c r="D95" s="771">
        <v>36927</v>
      </c>
      <c r="E95" s="771">
        <v>44405.000000000015</v>
      </c>
      <c r="F95" s="771">
        <v>51707.999999999993</v>
      </c>
      <c r="G95" s="771">
        <v>32924</v>
      </c>
      <c r="H95" s="771">
        <v>88293</v>
      </c>
      <c r="I95" s="771">
        <v>38873</v>
      </c>
      <c r="J95" s="771">
        <v>18392</v>
      </c>
      <c r="K95" s="771">
        <v>24272</v>
      </c>
      <c r="L95" s="771">
        <v>45490.000000000007</v>
      </c>
      <c r="M95" s="771">
        <v>54118</v>
      </c>
      <c r="N95" s="771">
        <v>113713</v>
      </c>
    </row>
    <row r="96" spans="1:15" s="708" customFormat="1" ht="20.100000000000001" customHeight="1" x14ac:dyDescent="0.2">
      <c r="A96" s="733" t="s">
        <v>509</v>
      </c>
      <c r="B96" s="775">
        <f t="shared" si="8"/>
        <v>43860</v>
      </c>
      <c r="C96" s="772">
        <v>7629</v>
      </c>
      <c r="D96" s="772">
        <v>1411</v>
      </c>
      <c r="E96" s="772">
        <v>2313</v>
      </c>
      <c r="F96" s="772">
        <v>1797</v>
      </c>
      <c r="G96" s="772">
        <v>1028</v>
      </c>
      <c r="H96" s="772">
        <v>242</v>
      </c>
      <c r="I96" s="772">
        <v>252</v>
      </c>
      <c r="J96" s="772">
        <v>49</v>
      </c>
      <c r="K96" s="772">
        <v>340</v>
      </c>
      <c r="L96" s="772">
        <v>3058</v>
      </c>
      <c r="M96" s="772">
        <v>6335</v>
      </c>
      <c r="N96" s="772">
        <v>19406</v>
      </c>
    </row>
    <row r="97" spans="1:14" s="708" customFormat="1" ht="20.100000000000001" customHeight="1" x14ac:dyDescent="0.2">
      <c r="A97" s="733" t="s">
        <v>115</v>
      </c>
      <c r="B97" s="775">
        <f t="shared" si="8"/>
        <v>168218</v>
      </c>
      <c r="C97" s="772">
        <v>35447</v>
      </c>
      <c r="D97" s="772">
        <v>11080</v>
      </c>
      <c r="E97" s="772">
        <v>13404</v>
      </c>
      <c r="F97" s="772">
        <v>9335</v>
      </c>
      <c r="G97" s="772">
        <v>6975</v>
      </c>
      <c r="H97" s="772">
        <v>20626</v>
      </c>
      <c r="I97" s="772">
        <v>13021.999999999998</v>
      </c>
      <c r="J97" s="772">
        <v>4986</v>
      </c>
      <c r="K97" s="772">
        <v>5716</v>
      </c>
      <c r="L97" s="772">
        <v>10201</v>
      </c>
      <c r="M97" s="772">
        <v>11210</v>
      </c>
      <c r="N97" s="772">
        <v>26216.000000000004</v>
      </c>
    </row>
    <row r="98" spans="1:14" s="708" customFormat="1" ht="20.100000000000001" customHeight="1" x14ac:dyDescent="0.2">
      <c r="A98" s="733" t="s">
        <v>116</v>
      </c>
      <c r="B98" s="775">
        <f t="shared" si="8"/>
        <v>108713</v>
      </c>
      <c r="C98" s="772">
        <v>25009</v>
      </c>
      <c r="D98" s="772">
        <v>3123</v>
      </c>
      <c r="E98" s="772">
        <v>5926</v>
      </c>
      <c r="F98" s="772">
        <v>7228</v>
      </c>
      <c r="G98" s="772">
        <v>3868</v>
      </c>
      <c r="H98" s="772">
        <v>18183</v>
      </c>
      <c r="I98" s="772">
        <v>10062</v>
      </c>
      <c r="J98" s="772">
        <v>2232</v>
      </c>
      <c r="K98" s="772">
        <v>1796</v>
      </c>
      <c r="L98" s="772">
        <v>5400</v>
      </c>
      <c r="M98" s="772">
        <v>9773</v>
      </c>
      <c r="N98" s="772">
        <v>16113</v>
      </c>
    </row>
    <row r="99" spans="1:14" s="708" customFormat="1" ht="20.100000000000001" customHeight="1" x14ac:dyDescent="0.2">
      <c r="A99" s="733" t="s">
        <v>510</v>
      </c>
      <c r="B99" s="775">
        <f t="shared" si="8"/>
        <v>41691</v>
      </c>
      <c r="C99" s="772">
        <v>4309</v>
      </c>
      <c r="D99" s="772">
        <v>1132</v>
      </c>
      <c r="E99" s="772">
        <v>5548</v>
      </c>
      <c r="F99" s="772">
        <v>9022</v>
      </c>
      <c r="G99" s="772">
        <v>4939</v>
      </c>
      <c r="H99" s="772">
        <v>1950</v>
      </c>
      <c r="I99" s="772">
        <v>1972</v>
      </c>
      <c r="J99" s="772">
        <v>1436</v>
      </c>
      <c r="K99" s="772">
        <v>2264</v>
      </c>
      <c r="L99" s="772">
        <v>2047</v>
      </c>
      <c r="M99" s="772">
        <v>1077</v>
      </c>
      <c r="N99" s="772">
        <v>5995</v>
      </c>
    </row>
    <row r="100" spans="1:14" s="708" customFormat="1" ht="20.100000000000001" customHeight="1" x14ac:dyDescent="0.2">
      <c r="A100" s="733" t="s">
        <v>511</v>
      </c>
      <c r="B100" s="775">
        <f t="shared" si="8"/>
        <v>13545</v>
      </c>
      <c r="C100" s="772">
        <v>5391</v>
      </c>
      <c r="D100" s="772">
        <v>899</v>
      </c>
      <c r="E100" s="772">
        <v>507</v>
      </c>
      <c r="F100" s="772">
        <v>433</v>
      </c>
      <c r="G100" s="772">
        <v>191</v>
      </c>
      <c r="H100" s="772">
        <v>205</v>
      </c>
      <c r="I100" s="772">
        <v>366</v>
      </c>
      <c r="J100" s="772">
        <v>1098</v>
      </c>
      <c r="K100" s="772">
        <v>701</v>
      </c>
      <c r="L100" s="772">
        <v>642</v>
      </c>
      <c r="M100" s="772">
        <v>1049</v>
      </c>
      <c r="N100" s="772">
        <v>2063</v>
      </c>
    </row>
    <row r="101" spans="1:14" s="708" customFormat="1" ht="20.100000000000001" customHeight="1" x14ac:dyDescent="0.2">
      <c r="A101" s="733" t="s">
        <v>122</v>
      </c>
      <c r="B101" s="775">
        <f t="shared" si="8"/>
        <v>140693</v>
      </c>
      <c r="C101" s="772">
        <v>7789</v>
      </c>
      <c r="D101" s="772">
        <v>13809</v>
      </c>
      <c r="E101" s="772">
        <v>10256</v>
      </c>
      <c r="F101" s="772">
        <v>15891</v>
      </c>
      <c r="G101" s="772">
        <v>7920</v>
      </c>
      <c r="H101" s="772">
        <v>12917</v>
      </c>
      <c r="I101" s="772">
        <v>4293</v>
      </c>
      <c r="J101" s="772">
        <v>2769</v>
      </c>
      <c r="K101" s="772">
        <v>6903</v>
      </c>
      <c r="L101" s="772">
        <v>17261</v>
      </c>
      <c r="M101" s="772">
        <v>19528</v>
      </c>
      <c r="N101" s="772">
        <v>21357</v>
      </c>
    </row>
    <row r="102" spans="1:14" s="708" customFormat="1" ht="20.100000000000001" customHeight="1" x14ac:dyDescent="0.2">
      <c r="A102" s="733" t="s">
        <v>512</v>
      </c>
      <c r="B102" s="775">
        <f t="shared" si="8"/>
        <v>24181</v>
      </c>
      <c r="C102" s="772">
        <v>1336</v>
      </c>
      <c r="D102" s="772">
        <v>1815</v>
      </c>
      <c r="E102" s="772">
        <v>1682</v>
      </c>
      <c r="F102" s="772">
        <v>1328</v>
      </c>
      <c r="G102" s="772">
        <v>2192</v>
      </c>
      <c r="H102" s="772">
        <v>2249</v>
      </c>
      <c r="I102" s="772">
        <v>2174</v>
      </c>
      <c r="J102" s="772">
        <v>1956</v>
      </c>
      <c r="K102" s="772">
        <v>2556</v>
      </c>
      <c r="L102" s="772">
        <v>1876</v>
      </c>
      <c r="M102" s="772">
        <v>1143</v>
      </c>
      <c r="N102" s="772">
        <v>3874</v>
      </c>
    </row>
    <row r="103" spans="1:14" s="708" customFormat="1" ht="20.100000000000001" customHeight="1" x14ac:dyDescent="0.2">
      <c r="A103" s="733" t="s">
        <v>124</v>
      </c>
      <c r="B103" s="775">
        <f t="shared" si="8"/>
        <v>67922</v>
      </c>
      <c r="C103" s="772">
        <v>8082</v>
      </c>
      <c r="D103" s="772">
        <v>625</v>
      </c>
      <c r="E103" s="772">
        <v>1863</v>
      </c>
      <c r="F103" s="772">
        <v>1487</v>
      </c>
      <c r="G103" s="772">
        <v>265</v>
      </c>
      <c r="H103" s="772">
        <v>28951</v>
      </c>
      <c r="I103" s="772">
        <v>4288</v>
      </c>
      <c r="J103" s="772">
        <v>1496</v>
      </c>
      <c r="K103" s="772">
        <v>2121</v>
      </c>
      <c r="L103" s="772">
        <v>2003</v>
      </c>
      <c r="M103" s="772">
        <v>2228</v>
      </c>
      <c r="N103" s="772">
        <v>14513</v>
      </c>
    </row>
    <row r="104" spans="1:14" s="708" customFormat="1" ht="20.100000000000001" customHeight="1" x14ac:dyDescent="0.2">
      <c r="A104" s="733" t="s">
        <v>513</v>
      </c>
      <c r="B104" s="775">
        <f t="shared" si="8"/>
        <v>39364</v>
      </c>
      <c r="C104" s="772">
        <v>4080</v>
      </c>
      <c r="D104" s="772">
        <v>3033</v>
      </c>
      <c r="E104" s="772">
        <v>2906</v>
      </c>
      <c r="F104" s="772">
        <v>5187</v>
      </c>
      <c r="G104" s="772">
        <v>5546</v>
      </c>
      <c r="H104" s="772">
        <v>2970</v>
      </c>
      <c r="I104" s="772">
        <v>2444</v>
      </c>
      <c r="J104" s="772">
        <v>2370</v>
      </c>
      <c r="K104" s="772">
        <v>1875</v>
      </c>
      <c r="L104" s="772">
        <v>3002</v>
      </c>
      <c r="M104" s="772">
        <v>1775</v>
      </c>
      <c r="N104" s="772">
        <v>4176</v>
      </c>
    </row>
    <row r="105" spans="1:14" s="708" customFormat="1" ht="20.100000000000001" customHeight="1" x14ac:dyDescent="0.2">
      <c r="A105" s="726" t="s">
        <v>608</v>
      </c>
      <c r="B105" s="771">
        <f t="shared" si="8"/>
        <v>1942433</v>
      </c>
      <c r="C105" s="771">
        <v>220731</v>
      </c>
      <c r="D105" s="771">
        <v>123100</v>
      </c>
      <c r="E105" s="771">
        <v>138610.99999999997</v>
      </c>
      <c r="F105" s="771">
        <v>133377</v>
      </c>
      <c r="G105" s="771">
        <v>117039</v>
      </c>
      <c r="H105" s="771">
        <v>289134</v>
      </c>
      <c r="I105" s="771">
        <v>177719</v>
      </c>
      <c r="J105" s="771">
        <v>121086</v>
      </c>
      <c r="K105" s="771">
        <v>116733</v>
      </c>
      <c r="L105" s="771">
        <v>159971</v>
      </c>
      <c r="M105" s="771">
        <v>155092</v>
      </c>
      <c r="N105" s="771">
        <v>189839.99999999997</v>
      </c>
    </row>
    <row r="106" spans="1:14" s="708" customFormat="1" ht="20.100000000000001" customHeight="1" x14ac:dyDescent="0.2">
      <c r="A106" s="733" t="s">
        <v>515</v>
      </c>
      <c r="B106" s="775">
        <f t="shared" si="8"/>
        <v>93040</v>
      </c>
      <c r="C106" s="772">
        <v>5999</v>
      </c>
      <c r="D106" s="772">
        <v>4699</v>
      </c>
      <c r="E106" s="772">
        <v>7513</v>
      </c>
      <c r="F106" s="772">
        <v>6886</v>
      </c>
      <c r="G106" s="772">
        <v>6749</v>
      </c>
      <c r="H106" s="772">
        <v>7524</v>
      </c>
      <c r="I106" s="772">
        <v>6851</v>
      </c>
      <c r="J106" s="772">
        <v>8510</v>
      </c>
      <c r="K106" s="772">
        <v>9233</v>
      </c>
      <c r="L106" s="772">
        <v>9352</v>
      </c>
      <c r="M106" s="772">
        <v>7338</v>
      </c>
      <c r="N106" s="772">
        <v>12386</v>
      </c>
    </row>
    <row r="107" spans="1:14" s="708" customFormat="1" ht="20.100000000000001" customHeight="1" x14ac:dyDescent="0.2">
      <c r="A107" s="733" t="s">
        <v>119</v>
      </c>
      <c r="B107" s="775">
        <f t="shared" si="8"/>
        <v>386976</v>
      </c>
      <c r="C107" s="772">
        <v>57962.000000000015</v>
      </c>
      <c r="D107" s="772">
        <v>32534.000000000004</v>
      </c>
      <c r="E107" s="772">
        <v>31550.999999999993</v>
      </c>
      <c r="F107" s="772">
        <v>24429.000000000004</v>
      </c>
      <c r="G107" s="772">
        <v>26318.000000000004</v>
      </c>
      <c r="H107" s="772">
        <v>52957</v>
      </c>
      <c r="I107" s="772">
        <v>36067</v>
      </c>
      <c r="J107" s="772">
        <v>19728</v>
      </c>
      <c r="K107" s="772">
        <v>20020</v>
      </c>
      <c r="L107" s="772">
        <v>25100</v>
      </c>
      <c r="M107" s="772">
        <v>26297.000000000004</v>
      </c>
      <c r="N107" s="772">
        <v>34013</v>
      </c>
    </row>
    <row r="108" spans="1:14" s="708" customFormat="1" ht="20.100000000000001" customHeight="1" x14ac:dyDescent="0.2">
      <c r="A108" s="733" t="s">
        <v>123</v>
      </c>
      <c r="B108" s="775">
        <f t="shared" si="8"/>
        <v>608963</v>
      </c>
      <c r="C108" s="772">
        <v>36733</v>
      </c>
      <c r="D108" s="772">
        <v>40360</v>
      </c>
      <c r="E108" s="772">
        <v>43241</v>
      </c>
      <c r="F108" s="772">
        <v>42731</v>
      </c>
      <c r="G108" s="772">
        <v>39647</v>
      </c>
      <c r="H108" s="772">
        <v>108611</v>
      </c>
      <c r="I108" s="772">
        <v>60510</v>
      </c>
      <c r="J108" s="772">
        <v>41986</v>
      </c>
      <c r="K108" s="772">
        <v>38435</v>
      </c>
      <c r="L108" s="772">
        <v>50680</v>
      </c>
      <c r="M108" s="772">
        <v>47758</v>
      </c>
      <c r="N108" s="772">
        <v>58271</v>
      </c>
    </row>
    <row r="109" spans="1:14" s="708" customFormat="1" ht="20.100000000000001" customHeight="1" x14ac:dyDescent="0.2">
      <c r="A109" s="733" t="s">
        <v>127</v>
      </c>
      <c r="B109" s="775">
        <f t="shared" si="8"/>
        <v>853454</v>
      </c>
      <c r="C109" s="772">
        <v>120037</v>
      </c>
      <c r="D109" s="772">
        <v>45507</v>
      </c>
      <c r="E109" s="772">
        <v>56306</v>
      </c>
      <c r="F109" s="772">
        <v>59331</v>
      </c>
      <c r="G109" s="772">
        <v>44325</v>
      </c>
      <c r="H109" s="772">
        <v>120042</v>
      </c>
      <c r="I109" s="772">
        <v>74291</v>
      </c>
      <c r="J109" s="772">
        <v>50862</v>
      </c>
      <c r="K109" s="772">
        <v>49045</v>
      </c>
      <c r="L109" s="772">
        <v>74839</v>
      </c>
      <c r="M109" s="772">
        <v>73699</v>
      </c>
      <c r="N109" s="772">
        <v>85170</v>
      </c>
    </row>
    <row r="110" spans="1:14" s="708" customFormat="1" ht="20.100000000000001" customHeight="1" x14ac:dyDescent="0.2">
      <c r="A110" s="726" t="s">
        <v>609</v>
      </c>
      <c r="B110" s="771">
        <f t="shared" si="8"/>
        <v>249777</v>
      </c>
      <c r="C110" s="771">
        <v>37316</v>
      </c>
      <c r="D110" s="771">
        <v>12467</v>
      </c>
      <c r="E110" s="771">
        <v>14926.999999999998</v>
      </c>
      <c r="F110" s="771">
        <v>16426</v>
      </c>
      <c r="G110" s="771">
        <v>20966.999999999996</v>
      </c>
      <c r="H110" s="771">
        <v>27629</v>
      </c>
      <c r="I110" s="771">
        <v>19315</v>
      </c>
      <c r="J110" s="771">
        <v>21268.000000000004</v>
      </c>
      <c r="K110" s="771">
        <v>19407</v>
      </c>
      <c r="L110" s="771">
        <v>18006</v>
      </c>
      <c r="M110" s="771">
        <v>14158.999999999998</v>
      </c>
      <c r="N110" s="771">
        <v>27890</v>
      </c>
    </row>
    <row r="111" spans="1:14" s="708" customFormat="1" ht="20.100000000000001" customHeight="1" x14ac:dyDescent="0.2">
      <c r="A111" s="733" t="s">
        <v>121</v>
      </c>
      <c r="B111" s="775">
        <f t="shared" si="8"/>
        <v>129530</v>
      </c>
      <c r="C111" s="772">
        <v>8510</v>
      </c>
      <c r="D111" s="772">
        <v>5122</v>
      </c>
      <c r="E111" s="772">
        <v>8663</v>
      </c>
      <c r="F111" s="772">
        <v>9692</v>
      </c>
      <c r="G111" s="772">
        <v>14571</v>
      </c>
      <c r="H111" s="772">
        <v>11774</v>
      </c>
      <c r="I111" s="772">
        <v>13292</v>
      </c>
      <c r="J111" s="772">
        <v>15025</v>
      </c>
      <c r="K111" s="772">
        <v>13433</v>
      </c>
      <c r="L111" s="772">
        <v>10393</v>
      </c>
      <c r="M111" s="772">
        <v>9408</v>
      </c>
      <c r="N111" s="772">
        <v>9647</v>
      </c>
    </row>
    <row r="112" spans="1:14" s="708" customFormat="1" ht="20.100000000000001" customHeight="1" x14ac:dyDescent="0.2">
      <c r="A112" s="733" t="s">
        <v>130</v>
      </c>
      <c r="B112" s="775">
        <f t="shared" si="8"/>
        <v>68046</v>
      </c>
      <c r="C112" s="772">
        <v>12886</v>
      </c>
      <c r="D112" s="772">
        <v>4491</v>
      </c>
      <c r="E112" s="772">
        <v>3401</v>
      </c>
      <c r="F112" s="772">
        <v>3548</v>
      </c>
      <c r="G112" s="772">
        <v>3811</v>
      </c>
      <c r="H112" s="772">
        <v>12090</v>
      </c>
      <c r="I112" s="772">
        <v>3949</v>
      </c>
      <c r="J112" s="772">
        <v>3892</v>
      </c>
      <c r="K112" s="772">
        <v>3390</v>
      </c>
      <c r="L112" s="772">
        <v>4166</v>
      </c>
      <c r="M112" s="772">
        <v>2286</v>
      </c>
      <c r="N112" s="772">
        <v>10136</v>
      </c>
    </row>
    <row r="113" spans="1:179" s="708" customFormat="1" ht="20.100000000000001" customHeight="1" x14ac:dyDescent="0.2">
      <c r="A113" s="733" t="s">
        <v>126</v>
      </c>
      <c r="B113" s="775">
        <f t="shared" si="8"/>
        <v>52201</v>
      </c>
      <c r="C113" s="772">
        <v>15920</v>
      </c>
      <c r="D113" s="772">
        <v>2854</v>
      </c>
      <c r="E113" s="772">
        <v>2863</v>
      </c>
      <c r="F113" s="772">
        <v>3186</v>
      </c>
      <c r="G113" s="777">
        <v>2585</v>
      </c>
      <c r="H113" s="772">
        <v>3765</v>
      </c>
      <c r="I113" s="772">
        <v>2074</v>
      </c>
      <c r="J113" s="772">
        <v>2351</v>
      </c>
      <c r="K113" s="772">
        <v>2584</v>
      </c>
      <c r="L113" s="772">
        <v>3447</v>
      </c>
      <c r="M113" s="772">
        <v>2465</v>
      </c>
      <c r="N113" s="772">
        <v>8107</v>
      </c>
    </row>
    <row r="114" spans="1:179" s="708" customFormat="1" ht="20.100000000000001" customHeight="1" x14ac:dyDescent="0.2">
      <c r="A114" s="726" t="s">
        <v>610</v>
      </c>
      <c r="B114" s="771">
        <f t="shared" si="8"/>
        <v>380842</v>
      </c>
      <c r="C114" s="771">
        <v>37406</v>
      </c>
      <c r="D114" s="771">
        <v>12898.000000000002</v>
      </c>
      <c r="E114" s="771">
        <v>18227</v>
      </c>
      <c r="F114" s="771">
        <v>22064</v>
      </c>
      <c r="G114" s="771">
        <v>24164</v>
      </c>
      <c r="H114" s="771">
        <v>96693</v>
      </c>
      <c r="I114" s="771">
        <v>30006.000000000007</v>
      </c>
      <c r="J114" s="771">
        <v>25488</v>
      </c>
      <c r="K114" s="771">
        <v>23429</v>
      </c>
      <c r="L114" s="771">
        <v>31977</v>
      </c>
      <c r="M114" s="771">
        <v>27784</v>
      </c>
      <c r="N114" s="771">
        <v>30706</v>
      </c>
    </row>
    <row r="115" spans="1:179" s="708" customFormat="1" ht="20.100000000000001" customHeight="1" x14ac:dyDescent="0.2">
      <c r="A115" s="733" t="s">
        <v>117</v>
      </c>
      <c r="B115" s="775">
        <f t="shared" si="8"/>
        <v>267852</v>
      </c>
      <c r="C115" s="772">
        <v>28260</v>
      </c>
      <c r="D115" s="772">
        <v>6394</v>
      </c>
      <c r="E115" s="772">
        <v>10266</v>
      </c>
      <c r="F115" s="772">
        <v>12772</v>
      </c>
      <c r="G115" s="778">
        <v>13814</v>
      </c>
      <c r="H115" s="772">
        <v>77226</v>
      </c>
      <c r="I115" s="772">
        <v>22267</v>
      </c>
      <c r="J115" s="772">
        <v>16588</v>
      </c>
      <c r="K115" s="772">
        <v>15420</v>
      </c>
      <c r="L115" s="772">
        <v>23701</v>
      </c>
      <c r="M115" s="772">
        <v>20556</v>
      </c>
      <c r="N115" s="772">
        <v>20588</v>
      </c>
    </row>
    <row r="116" spans="1:179" s="708" customFormat="1" ht="20.100000000000001" customHeight="1" x14ac:dyDescent="0.2">
      <c r="A116" s="733" t="s">
        <v>518</v>
      </c>
      <c r="B116" s="775">
        <f t="shared" si="8"/>
        <v>62181</v>
      </c>
      <c r="C116" s="772">
        <v>4532</v>
      </c>
      <c r="D116" s="772">
        <v>4501</v>
      </c>
      <c r="E116" s="772">
        <v>4237</v>
      </c>
      <c r="F116" s="772">
        <v>4941</v>
      </c>
      <c r="G116" s="772">
        <v>6178</v>
      </c>
      <c r="H116" s="772">
        <v>4866</v>
      </c>
      <c r="I116" s="772">
        <v>5535</v>
      </c>
      <c r="J116" s="772">
        <v>5864</v>
      </c>
      <c r="K116" s="772">
        <v>6441</v>
      </c>
      <c r="L116" s="772">
        <v>5244</v>
      </c>
      <c r="M116" s="772">
        <v>4832</v>
      </c>
      <c r="N116" s="772">
        <v>5010</v>
      </c>
    </row>
    <row r="117" spans="1:179" s="708" customFormat="1" ht="20.100000000000001" customHeight="1" x14ac:dyDescent="0.2">
      <c r="A117" s="733" t="s">
        <v>519</v>
      </c>
      <c r="B117" s="775">
        <f t="shared" si="8"/>
        <v>32257</v>
      </c>
      <c r="C117" s="772">
        <v>2796</v>
      </c>
      <c r="D117" s="772">
        <v>1129</v>
      </c>
      <c r="E117" s="772">
        <v>2007</v>
      </c>
      <c r="F117" s="772">
        <v>1076</v>
      </c>
      <c r="G117" s="772">
        <v>2252</v>
      </c>
      <c r="H117" s="772">
        <v>13928</v>
      </c>
      <c r="I117" s="772">
        <v>1333</v>
      </c>
      <c r="J117" s="772">
        <v>1164</v>
      </c>
      <c r="K117" s="772">
        <v>856</v>
      </c>
      <c r="L117" s="772">
        <v>1373</v>
      </c>
      <c r="M117" s="772">
        <v>996</v>
      </c>
      <c r="N117" s="772">
        <v>3347</v>
      </c>
    </row>
    <row r="118" spans="1:179" s="708" customFormat="1" ht="20.100000000000001" customHeight="1" thickBot="1" x14ac:dyDescent="0.25">
      <c r="A118" s="729" t="s">
        <v>118</v>
      </c>
      <c r="B118" s="776">
        <f t="shared" si="8"/>
        <v>18552</v>
      </c>
      <c r="C118" s="774">
        <v>1818</v>
      </c>
      <c r="D118" s="774">
        <v>874</v>
      </c>
      <c r="E118" s="774">
        <v>1717</v>
      </c>
      <c r="F118" s="774">
        <v>3275</v>
      </c>
      <c r="G118" s="774">
        <v>1920</v>
      </c>
      <c r="H118" s="774">
        <v>673</v>
      </c>
      <c r="I118" s="774">
        <v>871</v>
      </c>
      <c r="J118" s="774">
        <v>1872</v>
      </c>
      <c r="K118" s="774">
        <v>712</v>
      </c>
      <c r="L118" s="774">
        <v>1659</v>
      </c>
      <c r="M118" s="774">
        <v>1400</v>
      </c>
      <c r="N118" s="774">
        <v>1761</v>
      </c>
      <c r="O118" s="733"/>
      <c r="P118" s="772"/>
      <c r="Q118" s="772"/>
      <c r="R118" s="772"/>
      <c r="S118" s="772"/>
      <c r="T118" s="772"/>
      <c r="U118" s="772"/>
      <c r="V118" s="733"/>
      <c r="W118" s="772"/>
      <c r="X118" s="772"/>
      <c r="Y118" s="772"/>
      <c r="Z118" s="772"/>
      <c r="AA118" s="772"/>
      <c r="AB118" s="772"/>
      <c r="AC118" s="772"/>
      <c r="AD118" s="772"/>
      <c r="AE118" s="772"/>
      <c r="AF118" s="772"/>
      <c r="AG118" s="772"/>
      <c r="AH118" s="772"/>
      <c r="AI118" s="772"/>
      <c r="AJ118" s="733"/>
      <c r="AK118" s="772"/>
      <c r="AL118" s="772"/>
      <c r="AM118" s="772"/>
      <c r="AN118" s="772"/>
      <c r="AO118" s="772"/>
      <c r="AP118" s="772"/>
      <c r="AQ118" s="772"/>
      <c r="AR118" s="772"/>
      <c r="AS118" s="772"/>
      <c r="AT118" s="772"/>
      <c r="AU118" s="772"/>
      <c r="AV118" s="772"/>
      <c r="AW118" s="772"/>
      <c r="AX118" s="733"/>
      <c r="AY118" s="772"/>
      <c r="AZ118" s="772"/>
      <c r="BA118" s="772"/>
      <c r="BB118" s="772"/>
      <c r="BC118" s="772"/>
      <c r="BD118" s="772"/>
      <c r="BE118" s="772"/>
      <c r="BF118" s="772"/>
      <c r="BG118" s="772"/>
      <c r="BH118" s="772"/>
      <c r="BI118" s="772"/>
      <c r="BJ118" s="772"/>
      <c r="BK118" s="772"/>
      <c r="BL118" s="733"/>
      <c r="BM118" s="772"/>
      <c r="BN118" s="772"/>
      <c r="BO118" s="772"/>
      <c r="BP118" s="772"/>
      <c r="BQ118" s="772"/>
      <c r="BR118" s="772"/>
      <c r="BS118" s="772"/>
      <c r="BT118" s="772"/>
      <c r="BU118" s="772"/>
      <c r="BV118" s="772"/>
      <c r="BW118" s="772"/>
      <c r="BX118" s="772"/>
      <c r="BY118" s="772"/>
      <c r="BZ118" s="733"/>
      <c r="CA118" s="772"/>
      <c r="CB118" s="772"/>
      <c r="CC118" s="772"/>
      <c r="CD118" s="772"/>
      <c r="CE118" s="772"/>
      <c r="CF118" s="772"/>
      <c r="CG118" s="772"/>
      <c r="CH118" s="772"/>
      <c r="CI118" s="772"/>
      <c r="CJ118" s="772"/>
      <c r="CK118" s="772"/>
      <c r="CL118" s="772"/>
      <c r="CM118" s="772"/>
      <c r="CN118" s="733"/>
      <c r="CO118" s="772"/>
      <c r="CP118" s="772"/>
      <c r="CQ118" s="772"/>
      <c r="CR118" s="772"/>
      <c r="CS118" s="772"/>
      <c r="CT118" s="772"/>
      <c r="CU118" s="772"/>
      <c r="CV118" s="772"/>
      <c r="CW118" s="772"/>
      <c r="CX118" s="772"/>
      <c r="CY118" s="772"/>
      <c r="CZ118" s="772"/>
      <c r="DA118" s="772"/>
      <c r="DB118" s="733"/>
      <c r="DC118" s="772"/>
      <c r="DD118" s="772"/>
      <c r="DE118" s="772"/>
      <c r="DF118" s="772"/>
      <c r="DG118" s="772"/>
      <c r="DH118" s="772"/>
      <c r="DI118" s="772"/>
      <c r="DJ118" s="772"/>
      <c r="DK118" s="772"/>
      <c r="DL118" s="772"/>
      <c r="DM118" s="772"/>
      <c r="DN118" s="772"/>
      <c r="DO118" s="772"/>
      <c r="DP118" s="733"/>
      <c r="DQ118" s="772"/>
      <c r="DR118" s="772"/>
      <c r="DS118" s="772"/>
      <c r="DT118" s="772"/>
      <c r="DU118" s="772"/>
      <c r="DV118" s="772"/>
      <c r="DW118" s="772"/>
      <c r="DX118" s="772"/>
      <c r="DY118" s="772"/>
      <c r="DZ118" s="772"/>
      <c r="EA118" s="772"/>
      <c r="EB118" s="772"/>
      <c r="EC118" s="772"/>
      <c r="ED118" s="733"/>
      <c r="EE118" s="772"/>
      <c r="EF118" s="772"/>
      <c r="EG118" s="772"/>
      <c r="EH118" s="772"/>
      <c r="EI118" s="772"/>
      <c r="EJ118" s="772"/>
      <c r="EK118" s="772"/>
      <c r="EL118" s="772"/>
      <c r="EM118" s="772"/>
      <c r="EN118" s="772"/>
      <c r="EO118" s="772"/>
      <c r="EP118" s="772"/>
      <c r="EQ118" s="772"/>
      <c r="ER118" s="733"/>
      <c r="ES118" s="772"/>
      <c r="ET118" s="772"/>
      <c r="EU118" s="772"/>
      <c r="EV118" s="772"/>
      <c r="EW118" s="772"/>
      <c r="EX118" s="772"/>
      <c r="EY118" s="772"/>
      <c r="EZ118" s="772"/>
      <c r="FA118" s="772"/>
      <c r="FB118" s="772"/>
      <c r="FC118" s="772"/>
      <c r="FD118" s="772"/>
      <c r="FE118" s="772"/>
      <c r="FF118" s="733"/>
      <c r="FG118" s="772"/>
      <c r="FH118" s="772"/>
      <c r="FI118" s="772"/>
      <c r="FJ118" s="772"/>
      <c r="FK118" s="772"/>
      <c r="FL118" s="772"/>
      <c r="FM118" s="772"/>
      <c r="FN118" s="772"/>
      <c r="FO118" s="772"/>
      <c r="FP118" s="772"/>
      <c r="FQ118" s="772"/>
      <c r="FR118" s="772"/>
      <c r="FS118" s="772"/>
      <c r="FT118" s="733"/>
      <c r="FU118" s="772"/>
      <c r="FV118" s="772"/>
      <c r="FW118" s="772"/>
    </row>
    <row r="119" spans="1:179" s="739" customFormat="1" ht="15.95" customHeight="1" x14ac:dyDescent="0.25">
      <c r="A119" s="604" t="s">
        <v>501</v>
      </c>
      <c r="B119" s="624"/>
      <c r="C119" s="624"/>
      <c r="D119" s="624"/>
      <c r="E119" s="624"/>
      <c r="F119" s="624"/>
      <c r="G119" s="624"/>
    </row>
    <row r="120" spans="1:179" s="739" customFormat="1" ht="15.95" customHeight="1" x14ac:dyDescent="0.25">
      <c r="A120" s="626" t="s">
        <v>502</v>
      </c>
      <c r="B120" s="627"/>
      <c r="C120" s="627"/>
      <c r="D120" s="627"/>
      <c r="E120" s="627"/>
      <c r="F120" s="627"/>
      <c r="G120" s="627"/>
    </row>
    <row r="121" spans="1:179" ht="35.1" customHeight="1" x14ac:dyDescent="0.2">
      <c r="A121" s="1408" t="s">
        <v>503</v>
      </c>
      <c r="B121" s="1408"/>
      <c r="C121" s="1408"/>
      <c r="D121" s="1408"/>
      <c r="E121" s="1408"/>
      <c r="F121" s="1408"/>
      <c r="G121" s="1408"/>
      <c r="H121" s="1408"/>
      <c r="I121" s="1408"/>
      <c r="J121" s="1408"/>
      <c r="K121" s="1408"/>
      <c r="L121" s="1408"/>
      <c r="M121" s="1408"/>
      <c r="N121" s="1408"/>
    </row>
    <row r="122" spans="1:179" ht="15.95" customHeight="1" x14ac:dyDescent="0.2">
      <c r="A122" s="696"/>
    </row>
  </sheetData>
  <mergeCells count="11">
    <mergeCell ref="A3:A4"/>
    <mergeCell ref="B3:N3"/>
    <mergeCell ref="A40:N40"/>
    <mergeCell ref="A42:N42"/>
    <mergeCell ref="A43:A44"/>
    <mergeCell ref="B43:N43"/>
    <mergeCell ref="A80:N80"/>
    <mergeCell ref="A83:N83"/>
    <mergeCell ref="A84:A85"/>
    <mergeCell ref="B84:N84"/>
    <mergeCell ref="A121:N121"/>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81"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2">
    <tabColor rgb="FF92D050"/>
  </sheetPr>
  <dimension ref="A1:IV120"/>
  <sheetViews>
    <sheetView showGridLines="0" zoomScaleNormal="100" zoomScaleSheetLayoutView="75" workbookViewId="0"/>
  </sheetViews>
  <sheetFormatPr defaultRowHeight="20.100000000000001" customHeight="1" x14ac:dyDescent="0.2"/>
  <cols>
    <col min="1" max="1" width="24.7109375" style="706" customWidth="1"/>
    <col min="2" max="2" width="12.28515625" style="706" bestFit="1" customWidth="1"/>
    <col min="3" max="14" width="10.7109375" style="706" customWidth="1"/>
    <col min="15" max="15" width="9.140625" style="708"/>
    <col min="16" max="256" width="9.140625" style="706"/>
    <col min="257" max="257" width="24.7109375" style="706" customWidth="1"/>
    <col min="258" max="258" width="11.7109375" style="706" customWidth="1"/>
    <col min="259" max="270" width="10.7109375" style="706" customWidth="1"/>
    <col min="271" max="512" width="9.140625" style="706"/>
    <col min="513" max="513" width="24.7109375" style="706" customWidth="1"/>
    <col min="514" max="514" width="11.7109375" style="706" customWidth="1"/>
    <col min="515" max="526" width="10.7109375" style="706" customWidth="1"/>
    <col min="527" max="768" width="9.140625" style="706"/>
    <col min="769" max="769" width="24.7109375" style="706" customWidth="1"/>
    <col min="770" max="770" width="11.7109375" style="706" customWidth="1"/>
    <col min="771" max="782" width="10.7109375" style="706" customWidth="1"/>
    <col min="783" max="1024" width="9.140625" style="706"/>
    <col min="1025" max="1025" width="24.7109375" style="706" customWidth="1"/>
    <col min="1026" max="1026" width="11.7109375" style="706" customWidth="1"/>
    <col min="1027" max="1038" width="10.7109375" style="706" customWidth="1"/>
    <col min="1039" max="1280" width="9.140625" style="706"/>
    <col min="1281" max="1281" width="24.7109375" style="706" customWidth="1"/>
    <col min="1282" max="1282" width="11.7109375" style="706" customWidth="1"/>
    <col min="1283" max="1294" width="10.7109375" style="706" customWidth="1"/>
    <col min="1295" max="1536" width="9.140625" style="706"/>
    <col min="1537" max="1537" width="24.7109375" style="706" customWidth="1"/>
    <col min="1538" max="1538" width="11.7109375" style="706" customWidth="1"/>
    <col min="1539" max="1550" width="10.7109375" style="706" customWidth="1"/>
    <col min="1551" max="1792" width="9.140625" style="706"/>
    <col min="1793" max="1793" width="24.7109375" style="706" customWidth="1"/>
    <col min="1794" max="1794" width="11.7109375" style="706" customWidth="1"/>
    <col min="1795" max="1806" width="10.7109375" style="706" customWidth="1"/>
    <col min="1807" max="2048" width="9.140625" style="706"/>
    <col min="2049" max="2049" width="24.7109375" style="706" customWidth="1"/>
    <col min="2050" max="2050" width="11.7109375" style="706" customWidth="1"/>
    <col min="2051" max="2062" width="10.7109375" style="706" customWidth="1"/>
    <col min="2063" max="2304" width="9.140625" style="706"/>
    <col min="2305" max="2305" width="24.7109375" style="706" customWidth="1"/>
    <col min="2306" max="2306" width="11.7109375" style="706" customWidth="1"/>
    <col min="2307" max="2318" width="10.7109375" style="706" customWidth="1"/>
    <col min="2319" max="2560" width="9.140625" style="706"/>
    <col min="2561" max="2561" width="24.7109375" style="706" customWidth="1"/>
    <col min="2562" max="2562" width="11.7109375" style="706" customWidth="1"/>
    <col min="2563" max="2574" width="10.7109375" style="706" customWidth="1"/>
    <col min="2575" max="2816" width="9.140625" style="706"/>
    <col min="2817" max="2817" width="24.7109375" style="706" customWidth="1"/>
    <col min="2818" max="2818" width="11.7109375" style="706" customWidth="1"/>
    <col min="2819" max="2830" width="10.7109375" style="706" customWidth="1"/>
    <col min="2831" max="3072" width="9.140625" style="706"/>
    <col min="3073" max="3073" width="24.7109375" style="706" customWidth="1"/>
    <col min="3074" max="3074" width="11.7109375" style="706" customWidth="1"/>
    <col min="3075" max="3086" width="10.7109375" style="706" customWidth="1"/>
    <col min="3087" max="3328" width="9.140625" style="706"/>
    <col min="3329" max="3329" width="24.7109375" style="706" customWidth="1"/>
    <col min="3330" max="3330" width="11.7109375" style="706" customWidth="1"/>
    <col min="3331" max="3342" width="10.7109375" style="706" customWidth="1"/>
    <col min="3343" max="3584" width="9.140625" style="706"/>
    <col min="3585" max="3585" width="24.7109375" style="706" customWidth="1"/>
    <col min="3586" max="3586" width="11.7109375" style="706" customWidth="1"/>
    <col min="3587" max="3598" width="10.7109375" style="706" customWidth="1"/>
    <col min="3599" max="3840" width="9.140625" style="706"/>
    <col min="3841" max="3841" width="24.7109375" style="706" customWidth="1"/>
    <col min="3842" max="3842" width="11.7109375" style="706" customWidth="1"/>
    <col min="3843" max="3854" width="10.7109375" style="706" customWidth="1"/>
    <col min="3855" max="4096" width="9.140625" style="706"/>
    <col min="4097" max="4097" width="24.7109375" style="706" customWidth="1"/>
    <col min="4098" max="4098" width="11.7109375" style="706" customWidth="1"/>
    <col min="4099" max="4110" width="10.7109375" style="706" customWidth="1"/>
    <col min="4111" max="4352" width="9.140625" style="706"/>
    <col min="4353" max="4353" width="24.7109375" style="706" customWidth="1"/>
    <col min="4354" max="4354" width="11.7109375" style="706" customWidth="1"/>
    <col min="4355" max="4366" width="10.7109375" style="706" customWidth="1"/>
    <col min="4367" max="4608" width="9.140625" style="706"/>
    <col min="4609" max="4609" width="24.7109375" style="706" customWidth="1"/>
    <col min="4610" max="4610" width="11.7109375" style="706" customWidth="1"/>
    <col min="4611" max="4622" width="10.7109375" style="706" customWidth="1"/>
    <col min="4623" max="4864" width="9.140625" style="706"/>
    <col min="4865" max="4865" width="24.7109375" style="706" customWidth="1"/>
    <col min="4866" max="4866" width="11.7109375" style="706" customWidth="1"/>
    <col min="4867" max="4878" width="10.7109375" style="706" customWidth="1"/>
    <col min="4879" max="5120" width="9.140625" style="706"/>
    <col min="5121" max="5121" width="24.7109375" style="706" customWidth="1"/>
    <col min="5122" max="5122" width="11.7109375" style="706" customWidth="1"/>
    <col min="5123" max="5134" width="10.7109375" style="706" customWidth="1"/>
    <col min="5135" max="5376" width="9.140625" style="706"/>
    <col min="5377" max="5377" width="24.7109375" style="706" customWidth="1"/>
    <col min="5378" max="5378" width="11.7109375" style="706" customWidth="1"/>
    <col min="5379" max="5390" width="10.7109375" style="706" customWidth="1"/>
    <col min="5391" max="5632" width="9.140625" style="706"/>
    <col min="5633" max="5633" width="24.7109375" style="706" customWidth="1"/>
    <col min="5634" max="5634" width="11.7109375" style="706" customWidth="1"/>
    <col min="5635" max="5646" width="10.7109375" style="706" customWidth="1"/>
    <col min="5647" max="5888" width="9.140625" style="706"/>
    <col min="5889" max="5889" width="24.7109375" style="706" customWidth="1"/>
    <col min="5890" max="5890" width="11.7109375" style="706" customWidth="1"/>
    <col min="5891" max="5902" width="10.7109375" style="706" customWidth="1"/>
    <col min="5903" max="6144" width="9.140625" style="706"/>
    <col min="6145" max="6145" width="24.7109375" style="706" customWidth="1"/>
    <col min="6146" max="6146" width="11.7109375" style="706" customWidth="1"/>
    <col min="6147" max="6158" width="10.7109375" style="706" customWidth="1"/>
    <col min="6159" max="6400" width="9.140625" style="706"/>
    <col min="6401" max="6401" width="24.7109375" style="706" customWidth="1"/>
    <col min="6402" max="6402" width="11.7109375" style="706" customWidth="1"/>
    <col min="6403" max="6414" width="10.7109375" style="706" customWidth="1"/>
    <col min="6415" max="6656" width="9.140625" style="706"/>
    <col min="6657" max="6657" width="24.7109375" style="706" customWidth="1"/>
    <col min="6658" max="6658" width="11.7109375" style="706" customWidth="1"/>
    <col min="6659" max="6670" width="10.7109375" style="706" customWidth="1"/>
    <col min="6671" max="6912" width="9.140625" style="706"/>
    <col min="6913" max="6913" width="24.7109375" style="706" customWidth="1"/>
    <col min="6914" max="6914" width="11.7109375" style="706" customWidth="1"/>
    <col min="6915" max="6926" width="10.7109375" style="706" customWidth="1"/>
    <col min="6927" max="7168" width="9.140625" style="706"/>
    <col min="7169" max="7169" width="24.7109375" style="706" customWidth="1"/>
    <col min="7170" max="7170" width="11.7109375" style="706" customWidth="1"/>
    <col min="7171" max="7182" width="10.7109375" style="706" customWidth="1"/>
    <col min="7183" max="7424" width="9.140625" style="706"/>
    <col min="7425" max="7425" width="24.7109375" style="706" customWidth="1"/>
    <col min="7426" max="7426" width="11.7109375" style="706" customWidth="1"/>
    <col min="7427" max="7438" width="10.7109375" style="706" customWidth="1"/>
    <col min="7439" max="7680" width="9.140625" style="706"/>
    <col min="7681" max="7681" width="24.7109375" style="706" customWidth="1"/>
    <col min="7682" max="7682" width="11.7109375" style="706" customWidth="1"/>
    <col min="7683" max="7694" width="10.7109375" style="706" customWidth="1"/>
    <col min="7695" max="7936" width="9.140625" style="706"/>
    <col min="7937" max="7937" width="24.7109375" style="706" customWidth="1"/>
    <col min="7938" max="7938" width="11.7109375" style="706" customWidth="1"/>
    <col min="7939" max="7950" width="10.7109375" style="706" customWidth="1"/>
    <col min="7951" max="8192" width="9.140625" style="706"/>
    <col min="8193" max="8193" width="24.7109375" style="706" customWidth="1"/>
    <col min="8194" max="8194" width="11.7109375" style="706" customWidth="1"/>
    <col min="8195" max="8206" width="10.7109375" style="706" customWidth="1"/>
    <col min="8207" max="8448" width="9.140625" style="706"/>
    <col min="8449" max="8449" width="24.7109375" style="706" customWidth="1"/>
    <col min="8450" max="8450" width="11.7109375" style="706" customWidth="1"/>
    <col min="8451" max="8462" width="10.7109375" style="706" customWidth="1"/>
    <col min="8463" max="8704" width="9.140625" style="706"/>
    <col min="8705" max="8705" width="24.7109375" style="706" customWidth="1"/>
    <col min="8706" max="8706" width="11.7109375" style="706" customWidth="1"/>
    <col min="8707" max="8718" width="10.7109375" style="706" customWidth="1"/>
    <col min="8719" max="8960" width="9.140625" style="706"/>
    <col min="8961" max="8961" width="24.7109375" style="706" customWidth="1"/>
    <col min="8962" max="8962" width="11.7109375" style="706" customWidth="1"/>
    <col min="8963" max="8974" width="10.7109375" style="706" customWidth="1"/>
    <col min="8975" max="9216" width="9.140625" style="706"/>
    <col min="9217" max="9217" width="24.7109375" style="706" customWidth="1"/>
    <col min="9218" max="9218" width="11.7109375" style="706" customWidth="1"/>
    <col min="9219" max="9230" width="10.7109375" style="706" customWidth="1"/>
    <col min="9231" max="9472" width="9.140625" style="706"/>
    <col min="9473" max="9473" width="24.7109375" style="706" customWidth="1"/>
    <col min="9474" max="9474" width="11.7109375" style="706" customWidth="1"/>
    <col min="9475" max="9486" width="10.7109375" style="706" customWidth="1"/>
    <col min="9487" max="9728" width="9.140625" style="706"/>
    <col min="9729" max="9729" width="24.7109375" style="706" customWidth="1"/>
    <col min="9730" max="9730" width="11.7109375" style="706" customWidth="1"/>
    <col min="9731" max="9742" width="10.7109375" style="706" customWidth="1"/>
    <col min="9743" max="9984" width="9.140625" style="706"/>
    <col min="9985" max="9985" width="24.7109375" style="706" customWidth="1"/>
    <col min="9986" max="9986" width="11.7109375" style="706" customWidth="1"/>
    <col min="9987" max="9998" width="10.7109375" style="706" customWidth="1"/>
    <col min="9999" max="10240" width="9.140625" style="706"/>
    <col min="10241" max="10241" width="24.7109375" style="706" customWidth="1"/>
    <col min="10242" max="10242" width="11.7109375" style="706" customWidth="1"/>
    <col min="10243" max="10254" width="10.7109375" style="706" customWidth="1"/>
    <col min="10255" max="10496" width="9.140625" style="706"/>
    <col min="10497" max="10497" width="24.7109375" style="706" customWidth="1"/>
    <col min="10498" max="10498" width="11.7109375" style="706" customWidth="1"/>
    <col min="10499" max="10510" width="10.7109375" style="706" customWidth="1"/>
    <col min="10511" max="10752" width="9.140625" style="706"/>
    <col min="10753" max="10753" width="24.7109375" style="706" customWidth="1"/>
    <col min="10754" max="10754" width="11.7109375" style="706" customWidth="1"/>
    <col min="10755" max="10766" width="10.7109375" style="706" customWidth="1"/>
    <col min="10767" max="11008" width="9.140625" style="706"/>
    <col min="11009" max="11009" width="24.7109375" style="706" customWidth="1"/>
    <col min="11010" max="11010" width="11.7109375" style="706" customWidth="1"/>
    <col min="11011" max="11022" width="10.7109375" style="706" customWidth="1"/>
    <col min="11023" max="11264" width="9.140625" style="706"/>
    <col min="11265" max="11265" width="24.7109375" style="706" customWidth="1"/>
    <col min="11266" max="11266" width="11.7109375" style="706" customWidth="1"/>
    <col min="11267" max="11278" width="10.7109375" style="706" customWidth="1"/>
    <col min="11279" max="11520" width="9.140625" style="706"/>
    <col min="11521" max="11521" width="24.7109375" style="706" customWidth="1"/>
    <col min="11522" max="11522" width="11.7109375" style="706" customWidth="1"/>
    <col min="11523" max="11534" width="10.7109375" style="706" customWidth="1"/>
    <col min="11535" max="11776" width="9.140625" style="706"/>
    <col min="11777" max="11777" width="24.7109375" style="706" customWidth="1"/>
    <col min="11778" max="11778" width="11.7109375" style="706" customWidth="1"/>
    <col min="11779" max="11790" width="10.7109375" style="706" customWidth="1"/>
    <col min="11791" max="12032" width="9.140625" style="706"/>
    <col min="12033" max="12033" width="24.7109375" style="706" customWidth="1"/>
    <col min="12034" max="12034" width="11.7109375" style="706" customWidth="1"/>
    <col min="12035" max="12046" width="10.7109375" style="706" customWidth="1"/>
    <col min="12047" max="12288" width="9.140625" style="706"/>
    <col min="12289" max="12289" width="24.7109375" style="706" customWidth="1"/>
    <col min="12290" max="12290" width="11.7109375" style="706" customWidth="1"/>
    <col min="12291" max="12302" width="10.7109375" style="706" customWidth="1"/>
    <col min="12303" max="12544" width="9.140625" style="706"/>
    <col min="12545" max="12545" width="24.7109375" style="706" customWidth="1"/>
    <col min="12546" max="12546" width="11.7109375" style="706" customWidth="1"/>
    <col min="12547" max="12558" width="10.7109375" style="706" customWidth="1"/>
    <col min="12559" max="12800" width="9.140625" style="706"/>
    <col min="12801" max="12801" width="24.7109375" style="706" customWidth="1"/>
    <col min="12802" max="12802" width="11.7109375" style="706" customWidth="1"/>
    <col min="12803" max="12814" width="10.7109375" style="706" customWidth="1"/>
    <col min="12815" max="13056" width="9.140625" style="706"/>
    <col min="13057" max="13057" width="24.7109375" style="706" customWidth="1"/>
    <col min="13058" max="13058" width="11.7109375" style="706" customWidth="1"/>
    <col min="13059" max="13070" width="10.7109375" style="706" customWidth="1"/>
    <col min="13071" max="13312" width="9.140625" style="706"/>
    <col min="13313" max="13313" width="24.7109375" style="706" customWidth="1"/>
    <col min="13314" max="13314" width="11.7109375" style="706" customWidth="1"/>
    <col min="13315" max="13326" width="10.7109375" style="706" customWidth="1"/>
    <col min="13327" max="13568" width="9.140625" style="706"/>
    <col min="13569" max="13569" width="24.7109375" style="706" customWidth="1"/>
    <col min="13570" max="13570" width="11.7109375" style="706" customWidth="1"/>
    <col min="13571" max="13582" width="10.7109375" style="706" customWidth="1"/>
    <col min="13583" max="13824" width="9.140625" style="706"/>
    <col min="13825" max="13825" width="24.7109375" style="706" customWidth="1"/>
    <col min="13826" max="13826" width="11.7109375" style="706" customWidth="1"/>
    <col min="13827" max="13838" width="10.7109375" style="706" customWidth="1"/>
    <col min="13839" max="14080" width="9.140625" style="706"/>
    <col min="14081" max="14081" width="24.7109375" style="706" customWidth="1"/>
    <col min="14082" max="14082" width="11.7109375" style="706" customWidth="1"/>
    <col min="14083" max="14094" width="10.7109375" style="706" customWidth="1"/>
    <col min="14095" max="14336" width="9.140625" style="706"/>
    <col min="14337" max="14337" width="24.7109375" style="706" customWidth="1"/>
    <col min="14338" max="14338" width="11.7109375" style="706" customWidth="1"/>
    <col min="14339" max="14350" width="10.7109375" style="706" customWidth="1"/>
    <col min="14351" max="14592" width="9.140625" style="706"/>
    <col min="14593" max="14593" width="24.7109375" style="706" customWidth="1"/>
    <col min="14594" max="14594" width="11.7109375" style="706" customWidth="1"/>
    <col min="14595" max="14606" width="10.7109375" style="706" customWidth="1"/>
    <col min="14607" max="14848" width="9.140625" style="706"/>
    <col min="14849" max="14849" width="24.7109375" style="706" customWidth="1"/>
    <col min="14850" max="14850" width="11.7109375" style="706" customWidth="1"/>
    <col min="14851" max="14862" width="10.7109375" style="706" customWidth="1"/>
    <col min="14863" max="15104" width="9.140625" style="706"/>
    <col min="15105" max="15105" width="24.7109375" style="706" customWidth="1"/>
    <col min="15106" max="15106" width="11.7109375" style="706" customWidth="1"/>
    <col min="15107" max="15118" width="10.7109375" style="706" customWidth="1"/>
    <col min="15119" max="15360" width="9.140625" style="706"/>
    <col min="15361" max="15361" width="24.7109375" style="706" customWidth="1"/>
    <col min="15362" max="15362" width="11.7109375" style="706" customWidth="1"/>
    <col min="15363" max="15374" width="10.7109375" style="706" customWidth="1"/>
    <col min="15375" max="15616" width="9.140625" style="706"/>
    <col min="15617" max="15617" width="24.7109375" style="706" customWidth="1"/>
    <col min="15618" max="15618" width="11.7109375" style="706" customWidth="1"/>
    <col min="15619" max="15630" width="10.7109375" style="706" customWidth="1"/>
    <col min="15631" max="15872" width="9.140625" style="706"/>
    <col min="15873" max="15873" width="24.7109375" style="706" customWidth="1"/>
    <col min="15874" max="15874" width="11.7109375" style="706" customWidth="1"/>
    <col min="15875" max="15886" width="10.7109375" style="706" customWidth="1"/>
    <col min="15887" max="16128" width="9.140625" style="706"/>
    <col min="16129" max="16129" width="24.7109375" style="706" customWidth="1"/>
    <col min="16130" max="16130" width="11.7109375" style="706" customWidth="1"/>
    <col min="16131" max="16142" width="10.7109375" style="706" customWidth="1"/>
    <col min="16143" max="16384" width="9.140625" style="706"/>
  </cols>
  <sheetData>
    <row r="1" spans="1:15" s="708" customFormat="1" ht="24.95" customHeight="1" x14ac:dyDescent="0.2">
      <c r="A1" s="707" t="s">
        <v>612</v>
      </c>
      <c r="B1" s="752"/>
    </row>
    <row r="2" spans="1:15" s="708" customFormat="1" ht="24.95" customHeight="1" thickBot="1" x14ac:dyDescent="0.25">
      <c r="A2" s="709" t="s">
        <v>970</v>
      </c>
      <c r="B2" s="709"/>
      <c r="C2" s="709"/>
      <c r="D2" s="709"/>
      <c r="E2" s="709"/>
      <c r="F2" s="709"/>
      <c r="G2" s="709"/>
      <c r="H2" s="709"/>
      <c r="I2" s="709"/>
      <c r="J2" s="709"/>
      <c r="K2" s="709"/>
      <c r="L2" s="709"/>
      <c r="M2" s="709"/>
      <c r="N2" s="709"/>
      <c r="O2" s="757"/>
    </row>
    <row r="3" spans="1:15" s="708" customFormat="1" ht="20.100000000000001" customHeight="1" x14ac:dyDescent="0.2">
      <c r="A3" s="1458" t="s">
        <v>504</v>
      </c>
      <c r="B3" s="1460" t="s">
        <v>601</v>
      </c>
      <c r="C3" s="1460"/>
      <c r="D3" s="1460"/>
      <c r="E3" s="1460"/>
      <c r="F3" s="1460"/>
      <c r="G3" s="1460"/>
      <c r="H3" s="1460"/>
      <c r="I3" s="1460"/>
      <c r="J3" s="1460"/>
      <c r="K3" s="1460"/>
      <c r="L3" s="1460"/>
      <c r="M3" s="1460"/>
      <c r="N3" s="1461"/>
      <c r="O3" s="726"/>
    </row>
    <row r="4" spans="1:15" s="708" customFormat="1" ht="20.100000000000001" customHeight="1" x14ac:dyDescent="0.2">
      <c r="A4" s="1459"/>
      <c r="B4" s="1153" t="s">
        <v>15</v>
      </c>
      <c r="C4" s="1153" t="s">
        <v>85</v>
      </c>
      <c r="D4" s="1153" t="s">
        <v>86</v>
      </c>
      <c r="E4" s="1153" t="s">
        <v>87</v>
      </c>
      <c r="F4" s="1153" t="s">
        <v>88</v>
      </c>
      <c r="G4" s="1153" t="s">
        <v>89</v>
      </c>
      <c r="H4" s="1153" t="s">
        <v>90</v>
      </c>
      <c r="I4" s="1153" t="s">
        <v>93</v>
      </c>
      <c r="J4" s="1153" t="s">
        <v>94</v>
      </c>
      <c r="K4" s="1153" t="s">
        <v>95</v>
      </c>
      <c r="L4" s="1153" t="s">
        <v>96</v>
      </c>
      <c r="M4" s="1153" t="s">
        <v>97</v>
      </c>
      <c r="N4" s="1152" t="s">
        <v>98</v>
      </c>
    </row>
    <row r="5" spans="1:15" s="708" customFormat="1" ht="20.100000000000001" customHeight="1" x14ac:dyDescent="0.2">
      <c r="A5" s="726" t="s">
        <v>21</v>
      </c>
      <c r="B5" s="178">
        <f>SUM(B6,B14,B24,B29,B33)</f>
        <v>94453798</v>
      </c>
      <c r="C5" s="178">
        <f t="shared" ref="C5:N5" si="0">SUM(C6,C14,C24,C29,C33)</f>
        <v>9177831</v>
      </c>
      <c r="D5" s="178">
        <f t="shared" si="0"/>
        <v>7202927</v>
      </c>
      <c r="E5" s="178">
        <f t="shared" si="0"/>
        <v>7683830</v>
      </c>
      <c r="F5" s="178">
        <f t="shared" si="0"/>
        <v>7778137</v>
      </c>
      <c r="G5" s="178">
        <f t="shared" si="0"/>
        <v>7612489</v>
      </c>
      <c r="H5" s="178">
        <f t="shared" si="0"/>
        <v>7333084</v>
      </c>
      <c r="I5" s="178">
        <f t="shared" si="0"/>
        <v>8793698</v>
      </c>
      <c r="J5" s="178">
        <f t="shared" si="0"/>
        <v>7733983</v>
      </c>
      <c r="K5" s="178">
        <f t="shared" si="0"/>
        <v>7551670</v>
      </c>
      <c r="L5" s="178">
        <f t="shared" si="0"/>
        <v>7802187</v>
      </c>
      <c r="M5" s="178">
        <f t="shared" si="0"/>
        <v>7481594</v>
      </c>
      <c r="N5" s="178">
        <f t="shared" si="0"/>
        <v>8302368</v>
      </c>
    </row>
    <row r="6" spans="1:15" s="708" customFormat="1" ht="20.100000000000001" customHeight="1" x14ac:dyDescent="0.2">
      <c r="A6" s="726" t="s">
        <v>606</v>
      </c>
      <c r="B6" s="771">
        <f>SUM(B7:B13)</f>
        <v>5647376</v>
      </c>
      <c r="C6" s="771">
        <f t="shared" ref="C6:N6" si="1">SUM(C7:C13)</f>
        <v>548569</v>
      </c>
      <c r="D6" s="771">
        <f t="shared" si="1"/>
        <v>423085</v>
      </c>
      <c r="E6" s="771">
        <f t="shared" si="1"/>
        <v>438634</v>
      </c>
      <c r="F6" s="771">
        <f t="shared" si="1"/>
        <v>458023</v>
      </c>
      <c r="G6" s="771">
        <f t="shared" si="1"/>
        <v>460226</v>
      </c>
      <c r="H6" s="771">
        <f t="shared" si="1"/>
        <v>458544</v>
      </c>
      <c r="I6" s="771">
        <f t="shared" si="1"/>
        <v>566297</v>
      </c>
      <c r="J6" s="771">
        <f t="shared" si="1"/>
        <v>471858</v>
      </c>
      <c r="K6" s="771">
        <f t="shared" si="1"/>
        <v>461046</v>
      </c>
      <c r="L6" s="771">
        <f t="shared" si="1"/>
        <v>460598</v>
      </c>
      <c r="M6" s="771">
        <f t="shared" si="1"/>
        <v>429289</v>
      </c>
      <c r="N6" s="771">
        <f t="shared" si="1"/>
        <v>471207</v>
      </c>
    </row>
    <row r="7" spans="1:15" s="708" customFormat="1" ht="20.100000000000001" customHeight="1" x14ac:dyDescent="0.2">
      <c r="A7" s="733" t="s">
        <v>219</v>
      </c>
      <c r="B7" s="772">
        <v>230219</v>
      </c>
      <c r="C7" s="772">
        <v>19482</v>
      </c>
      <c r="D7" s="772">
        <v>18273</v>
      </c>
      <c r="E7" s="772">
        <v>17800</v>
      </c>
      <c r="F7" s="772">
        <v>17371</v>
      </c>
      <c r="G7" s="772">
        <v>19770</v>
      </c>
      <c r="H7" s="772">
        <v>18770</v>
      </c>
      <c r="I7" s="772">
        <v>18223</v>
      </c>
      <c r="J7" s="772">
        <v>19729</v>
      </c>
      <c r="K7" s="772">
        <v>20073</v>
      </c>
      <c r="L7" s="772">
        <v>20100</v>
      </c>
      <c r="M7" s="772">
        <v>19880</v>
      </c>
      <c r="N7" s="772">
        <v>20748</v>
      </c>
    </row>
    <row r="8" spans="1:15" s="708" customFormat="1" ht="20.100000000000001" customHeight="1" x14ac:dyDescent="0.2">
      <c r="A8" s="733" t="s">
        <v>220</v>
      </c>
      <c r="B8" s="772">
        <v>332581</v>
      </c>
      <c r="C8" s="772">
        <v>34582</v>
      </c>
      <c r="D8" s="772">
        <v>24435</v>
      </c>
      <c r="E8" s="772">
        <v>25890</v>
      </c>
      <c r="F8" s="772">
        <v>27284</v>
      </c>
      <c r="G8" s="772">
        <v>27640</v>
      </c>
      <c r="H8" s="772">
        <v>25522</v>
      </c>
      <c r="I8" s="772">
        <v>33558</v>
      </c>
      <c r="J8" s="772">
        <v>30355</v>
      </c>
      <c r="K8" s="772">
        <v>26736</v>
      </c>
      <c r="L8" s="772">
        <v>25914</v>
      </c>
      <c r="M8" s="772">
        <v>25296</v>
      </c>
      <c r="N8" s="772">
        <v>25369</v>
      </c>
    </row>
    <row r="9" spans="1:15" s="708" customFormat="1" ht="20.100000000000001" customHeight="1" x14ac:dyDescent="0.2">
      <c r="A9" s="733" t="s">
        <v>114</v>
      </c>
      <c r="B9" s="772">
        <v>1561990</v>
      </c>
      <c r="C9" s="772">
        <v>164874</v>
      </c>
      <c r="D9" s="772">
        <v>133524</v>
      </c>
      <c r="E9" s="772">
        <v>121476</v>
      </c>
      <c r="F9" s="772">
        <v>119781.99999999999</v>
      </c>
      <c r="G9" s="772">
        <v>118197</v>
      </c>
      <c r="H9" s="772">
        <v>126141.99999999999</v>
      </c>
      <c r="I9" s="772">
        <v>154355</v>
      </c>
      <c r="J9" s="772">
        <v>125565.99999999999</v>
      </c>
      <c r="K9" s="772">
        <v>127425</v>
      </c>
      <c r="L9" s="772">
        <v>123845.00000000001</v>
      </c>
      <c r="M9" s="772">
        <v>119228.00000000001</v>
      </c>
      <c r="N9" s="772">
        <v>127575.99999999999</v>
      </c>
    </row>
    <row r="10" spans="1:15" s="708" customFormat="1" ht="20.100000000000001" customHeight="1" x14ac:dyDescent="0.2">
      <c r="A10" s="733" t="s">
        <v>120</v>
      </c>
      <c r="B10" s="772">
        <v>2574635</v>
      </c>
      <c r="C10" s="772">
        <v>238112</v>
      </c>
      <c r="D10" s="772">
        <v>179851</v>
      </c>
      <c r="E10" s="772">
        <v>199268</v>
      </c>
      <c r="F10" s="772">
        <v>216948</v>
      </c>
      <c r="G10" s="772">
        <v>217320</v>
      </c>
      <c r="H10" s="772">
        <v>213773</v>
      </c>
      <c r="I10" s="772">
        <v>270371.99999999994</v>
      </c>
      <c r="J10" s="772">
        <v>218951</v>
      </c>
      <c r="K10" s="772">
        <v>210058</v>
      </c>
      <c r="L10" s="772">
        <v>209253</v>
      </c>
      <c r="M10" s="772">
        <v>187084</v>
      </c>
      <c r="N10" s="772">
        <v>213645</v>
      </c>
    </row>
    <row r="11" spans="1:15" s="708" customFormat="1" ht="20.100000000000001" customHeight="1" x14ac:dyDescent="0.2">
      <c r="A11" s="733" t="s">
        <v>506</v>
      </c>
      <c r="B11" s="772">
        <v>457462</v>
      </c>
      <c r="C11" s="772">
        <v>45153</v>
      </c>
      <c r="D11" s="772">
        <v>31276</v>
      </c>
      <c r="E11" s="772">
        <v>35252</v>
      </c>
      <c r="F11" s="772">
        <v>35917</v>
      </c>
      <c r="G11" s="772">
        <v>36412</v>
      </c>
      <c r="H11" s="772">
        <v>35301</v>
      </c>
      <c r="I11" s="772">
        <v>43413</v>
      </c>
      <c r="J11" s="772">
        <v>38429</v>
      </c>
      <c r="K11" s="772">
        <v>38325</v>
      </c>
      <c r="L11" s="772">
        <v>38818</v>
      </c>
      <c r="M11" s="772">
        <v>37522</v>
      </c>
      <c r="N11" s="772">
        <v>41644</v>
      </c>
    </row>
    <row r="12" spans="1:15" s="708" customFormat="1" ht="20.100000000000001" customHeight="1" x14ac:dyDescent="0.2">
      <c r="A12" s="733" t="s">
        <v>226</v>
      </c>
      <c r="B12" s="772">
        <v>172755</v>
      </c>
      <c r="C12" s="772">
        <v>17856</v>
      </c>
      <c r="D12" s="772">
        <v>14344</v>
      </c>
      <c r="E12" s="772">
        <v>14769</v>
      </c>
      <c r="F12" s="772">
        <v>14192</v>
      </c>
      <c r="G12" s="772">
        <v>13924</v>
      </c>
      <c r="H12" s="772">
        <v>13468</v>
      </c>
      <c r="I12" s="772">
        <v>15361</v>
      </c>
      <c r="J12" s="772">
        <v>14363</v>
      </c>
      <c r="K12" s="772">
        <v>13359</v>
      </c>
      <c r="L12" s="772">
        <v>13618</v>
      </c>
      <c r="M12" s="772">
        <v>13976</v>
      </c>
      <c r="N12" s="772">
        <v>13525</v>
      </c>
    </row>
    <row r="13" spans="1:15" s="708" customFormat="1" ht="20.100000000000001" customHeight="1" x14ac:dyDescent="0.2">
      <c r="A13" s="733" t="s">
        <v>507</v>
      </c>
      <c r="B13" s="772">
        <v>317734</v>
      </c>
      <c r="C13" s="772">
        <v>28510</v>
      </c>
      <c r="D13" s="772">
        <v>21382</v>
      </c>
      <c r="E13" s="772">
        <v>24179</v>
      </c>
      <c r="F13" s="772">
        <v>26529</v>
      </c>
      <c r="G13" s="772">
        <v>26963</v>
      </c>
      <c r="H13" s="772">
        <v>25568</v>
      </c>
      <c r="I13" s="772">
        <v>31015</v>
      </c>
      <c r="J13" s="772">
        <v>24465</v>
      </c>
      <c r="K13" s="772">
        <v>25070</v>
      </c>
      <c r="L13" s="772">
        <v>29050</v>
      </c>
      <c r="M13" s="772">
        <v>26303</v>
      </c>
      <c r="N13" s="772">
        <v>28700</v>
      </c>
    </row>
    <row r="14" spans="1:15" s="708" customFormat="1" ht="20.100000000000001" customHeight="1" x14ac:dyDescent="0.2">
      <c r="A14" s="726" t="s">
        <v>607</v>
      </c>
      <c r="B14" s="771">
        <f>SUM(B15:B23)</f>
        <v>16508213</v>
      </c>
      <c r="C14" s="771">
        <f t="shared" ref="C14:N14" si="2">SUM(C15:C23)</f>
        <v>1717324</v>
      </c>
      <c r="D14" s="771">
        <f t="shared" si="2"/>
        <v>1255201</v>
      </c>
      <c r="E14" s="771">
        <f t="shared" si="2"/>
        <v>1285520</v>
      </c>
      <c r="F14" s="771">
        <f t="shared" si="2"/>
        <v>1298834</v>
      </c>
      <c r="G14" s="771">
        <f t="shared" si="2"/>
        <v>1299059</v>
      </c>
      <c r="H14" s="771">
        <f t="shared" si="2"/>
        <v>1311512</v>
      </c>
      <c r="I14" s="771">
        <f t="shared" si="2"/>
        <v>1557665</v>
      </c>
      <c r="J14" s="771">
        <f t="shared" si="2"/>
        <v>1298014</v>
      </c>
      <c r="K14" s="771">
        <f t="shared" si="2"/>
        <v>1254060</v>
      </c>
      <c r="L14" s="771">
        <f t="shared" si="2"/>
        <v>1306592</v>
      </c>
      <c r="M14" s="771">
        <f t="shared" si="2"/>
        <v>1266588</v>
      </c>
      <c r="N14" s="771">
        <f t="shared" si="2"/>
        <v>1657844</v>
      </c>
    </row>
    <row r="15" spans="1:15" s="708" customFormat="1" ht="20.100000000000001" customHeight="1" x14ac:dyDescent="0.2">
      <c r="A15" s="733" t="s">
        <v>509</v>
      </c>
      <c r="B15" s="772">
        <v>986444</v>
      </c>
      <c r="C15" s="772">
        <v>113865</v>
      </c>
      <c r="D15" s="772">
        <v>73758</v>
      </c>
      <c r="E15" s="772">
        <v>75889</v>
      </c>
      <c r="F15" s="772">
        <v>70635</v>
      </c>
      <c r="G15" s="772">
        <v>69875</v>
      </c>
      <c r="H15" s="772">
        <v>70572</v>
      </c>
      <c r="I15" s="772">
        <v>91702</v>
      </c>
      <c r="J15" s="772">
        <v>72187</v>
      </c>
      <c r="K15" s="772">
        <v>75433</v>
      </c>
      <c r="L15" s="772">
        <v>83385</v>
      </c>
      <c r="M15" s="772">
        <v>78342</v>
      </c>
      <c r="N15" s="772">
        <v>110801</v>
      </c>
    </row>
    <row r="16" spans="1:15" s="708" customFormat="1" ht="20.100000000000001" customHeight="1" x14ac:dyDescent="0.2">
      <c r="A16" s="733" t="s">
        <v>115</v>
      </c>
      <c r="B16" s="772">
        <v>4520267</v>
      </c>
      <c r="C16" s="772">
        <v>461958</v>
      </c>
      <c r="D16" s="772">
        <v>367436</v>
      </c>
      <c r="E16" s="772">
        <v>346049</v>
      </c>
      <c r="F16" s="772">
        <v>374031</v>
      </c>
      <c r="G16" s="772">
        <v>368118</v>
      </c>
      <c r="H16" s="772">
        <v>370852</v>
      </c>
      <c r="I16" s="772">
        <v>411054</v>
      </c>
      <c r="J16" s="772">
        <v>354047</v>
      </c>
      <c r="K16" s="772">
        <v>332629</v>
      </c>
      <c r="L16" s="772">
        <v>352999</v>
      </c>
      <c r="M16" s="772">
        <v>336863</v>
      </c>
      <c r="N16" s="772">
        <v>444231</v>
      </c>
    </row>
    <row r="17" spans="1:14" s="708" customFormat="1" ht="20.100000000000001" customHeight="1" x14ac:dyDescent="0.2">
      <c r="A17" s="733" t="s">
        <v>116</v>
      </c>
      <c r="B17" s="772">
        <v>3254646</v>
      </c>
      <c r="C17" s="772">
        <v>339625</v>
      </c>
      <c r="D17" s="772">
        <v>232416</v>
      </c>
      <c r="E17" s="772">
        <v>243563</v>
      </c>
      <c r="F17" s="772">
        <v>254379</v>
      </c>
      <c r="G17" s="772">
        <v>256132</v>
      </c>
      <c r="H17" s="772">
        <v>257046</v>
      </c>
      <c r="I17" s="772">
        <v>320321</v>
      </c>
      <c r="J17" s="772">
        <v>259171</v>
      </c>
      <c r="K17" s="772">
        <v>250821</v>
      </c>
      <c r="L17" s="772">
        <v>258227</v>
      </c>
      <c r="M17" s="772">
        <v>253084</v>
      </c>
      <c r="N17" s="772">
        <v>329861</v>
      </c>
    </row>
    <row r="18" spans="1:14" s="708" customFormat="1" ht="20.100000000000001" customHeight="1" x14ac:dyDescent="0.2">
      <c r="A18" s="733" t="s">
        <v>510</v>
      </c>
      <c r="B18" s="772">
        <v>1029579</v>
      </c>
      <c r="C18" s="772">
        <v>91346</v>
      </c>
      <c r="D18" s="772">
        <v>71951</v>
      </c>
      <c r="E18" s="772">
        <v>76336</v>
      </c>
      <c r="F18" s="772">
        <v>78393</v>
      </c>
      <c r="G18" s="772">
        <v>82895</v>
      </c>
      <c r="H18" s="772">
        <v>86542</v>
      </c>
      <c r="I18" s="772">
        <v>100926</v>
      </c>
      <c r="J18" s="772">
        <v>91650</v>
      </c>
      <c r="K18" s="772">
        <v>80218</v>
      </c>
      <c r="L18" s="772">
        <v>79133</v>
      </c>
      <c r="M18" s="772">
        <v>85466</v>
      </c>
      <c r="N18" s="772">
        <v>104723</v>
      </c>
    </row>
    <row r="19" spans="1:14" s="708" customFormat="1" ht="20.100000000000001" customHeight="1" x14ac:dyDescent="0.2">
      <c r="A19" s="733" t="s">
        <v>511</v>
      </c>
      <c r="B19" s="772">
        <v>789126</v>
      </c>
      <c r="C19" s="772">
        <v>81330</v>
      </c>
      <c r="D19" s="772">
        <v>59405</v>
      </c>
      <c r="E19" s="772">
        <v>65878</v>
      </c>
      <c r="F19" s="772">
        <v>64720</v>
      </c>
      <c r="G19" s="772">
        <v>64091</v>
      </c>
      <c r="H19" s="772">
        <v>68880</v>
      </c>
      <c r="I19" s="772">
        <v>68162</v>
      </c>
      <c r="J19" s="772">
        <v>55320</v>
      </c>
      <c r="K19" s="772">
        <v>57786</v>
      </c>
      <c r="L19" s="772">
        <v>61439</v>
      </c>
      <c r="M19" s="772">
        <v>60974</v>
      </c>
      <c r="N19" s="772">
        <v>81141</v>
      </c>
    </row>
    <row r="20" spans="1:14" s="708" customFormat="1" ht="20.100000000000001" customHeight="1" x14ac:dyDescent="0.2">
      <c r="A20" s="733" t="s">
        <v>122</v>
      </c>
      <c r="B20" s="772">
        <v>3434145</v>
      </c>
      <c r="C20" s="772">
        <v>364165</v>
      </c>
      <c r="D20" s="772">
        <v>267380</v>
      </c>
      <c r="E20" s="772">
        <v>279846</v>
      </c>
      <c r="F20" s="772">
        <v>264511</v>
      </c>
      <c r="G20" s="772">
        <v>268394</v>
      </c>
      <c r="H20" s="772">
        <v>261250</v>
      </c>
      <c r="I20" s="772">
        <v>320185</v>
      </c>
      <c r="J20" s="772">
        <v>276631</v>
      </c>
      <c r="K20" s="772">
        <v>268964</v>
      </c>
      <c r="L20" s="772">
        <v>273873</v>
      </c>
      <c r="M20" s="772">
        <v>262813</v>
      </c>
      <c r="N20" s="772">
        <v>326133</v>
      </c>
    </row>
    <row r="21" spans="1:14" s="708" customFormat="1" ht="20.100000000000001" customHeight="1" x14ac:dyDescent="0.2">
      <c r="A21" s="733" t="s">
        <v>512</v>
      </c>
      <c r="B21" s="772">
        <v>612415</v>
      </c>
      <c r="C21" s="772">
        <v>58659</v>
      </c>
      <c r="D21" s="772">
        <v>40272</v>
      </c>
      <c r="E21" s="772">
        <v>46634</v>
      </c>
      <c r="F21" s="772">
        <v>49153</v>
      </c>
      <c r="G21" s="772">
        <v>48764</v>
      </c>
      <c r="H21" s="772">
        <v>51926</v>
      </c>
      <c r="I21" s="772">
        <v>63114</v>
      </c>
      <c r="J21" s="772">
        <v>48830</v>
      </c>
      <c r="K21" s="772">
        <v>47078</v>
      </c>
      <c r="L21" s="772">
        <v>47693</v>
      </c>
      <c r="M21" s="772">
        <v>47404</v>
      </c>
      <c r="N21" s="772">
        <v>62888</v>
      </c>
    </row>
    <row r="22" spans="1:14" s="708" customFormat="1" ht="20.100000000000001" customHeight="1" x14ac:dyDescent="0.2">
      <c r="A22" s="733" t="s">
        <v>124</v>
      </c>
      <c r="B22" s="772">
        <v>1247031</v>
      </c>
      <c r="C22" s="772">
        <v>143166</v>
      </c>
      <c r="D22" s="772">
        <v>96379</v>
      </c>
      <c r="E22" s="772">
        <v>98980</v>
      </c>
      <c r="F22" s="772">
        <v>93652</v>
      </c>
      <c r="G22" s="772">
        <v>91117</v>
      </c>
      <c r="H22" s="772">
        <v>94345</v>
      </c>
      <c r="I22" s="772">
        <v>126443</v>
      </c>
      <c r="J22" s="772">
        <v>93676</v>
      </c>
      <c r="K22" s="772">
        <v>89302</v>
      </c>
      <c r="L22" s="772">
        <v>97531</v>
      </c>
      <c r="M22" s="772">
        <v>91945</v>
      </c>
      <c r="N22" s="772">
        <v>130495</v>
      </c>
    </row>
    <row r="23" spans="1:14" s="708" customFormat="1" ht="20.100000000000001" customHeight="1" x14ac:dyDescent="0.2">
      <c r="A23" s="733" t="s">
        <v>513</v>
      </c>
      <c r="B23" s="772">
        <v>634560</v>
      </c>
      <c r="C23" s="772">
        <v>63210</v>
      </c>
      <c r="D23" s="772">
        <v>46204</v>
      </c>
      <c r="E23" s="772">
        <v>52345</v>
      </c>
      <c r="F23" s="772">
        <v>49360</v>
      </c>
      <c r="G23" s="772">
        <v>49673</v>
      </c>
      <c r="H23" s="772">
        <v>50099</v>
      </c>
      <c r="I23" s="772">
        <v>55758</v>
      </c>
      <c r="J23" s="772">
        <v>46502</v>
      </c>
      <c r="K23" s="772">
        <v>51829</v>
      </c>
      <c r="L23" s="772">
        <v>52312</v>
      </c>
      <c r="M23" s="772">
        <v>49697</v>
      </c>
      <c r="N23" s="772">
        <v>67571</v>
      </c>
    </row>
    <row r="24" spans="1:14" s="708" customFormat="1" ht="20.100000000000001" customHeight="1" x14ac:dyDescent="0.2">
      <c r="A24" s="726" t="s">
        <v>608</v>
      </c>
      <c r="B24" s="771">
        <f>SUM(B25:B28)</f>
        <v>46967536</v>
      </c>
      <c r="C24" s="771">
        <f t="shared" ref="C24:N24" si="3">SUM(C25:C28)</f>
        <v>4592803</v>
      </c>
      <c r="D24" s="771">
        <f t="shared" si="3"/>
        <v>3643484</v>
      </c>
      <c r="E24" s="771">
        <f t="shared" si="3"/>
        <v>3891427</v>
      </c>
      <c r="F24" s="771">
        <f t="shared" si="3"/>
        <v>3930986</v>
      </c>
      <c r="G24" s="771">
        <f t="shared" si="3"/>
        <v>3799009</v>
      </c>
      <c r="H24" s="771">
        <f t="shared" si="3"/>
        <v>3570937</v>
      </c>
      <c r="I24" s="771">
        <f t="shared" si="3"/>
        <v>4312982</v>
      </c>
      <c r="J24" s="771">
        <f t="shared" si="3"/>
        <v>3873071</v>
      </c>
      <c r="K24" s="771">
        <f t="shared" si="3"/>
        <v>3757272</v>
      </c>
      <c r="L24" s="771">
        <f t="shared" si="3"/>
        <v>3887745</v>
      </c>
      <c r="M24" s="771">
        <f t="shared" si="3"/>
        <v>3723114</v>
      </c>
      <c r="N24" s="771">
        <f t="shared" si="3"/>
        <v>3984706</v>
      </c>
    </row>
    <row r="25" spans="1:14" s="708" customFormat="1" ht="20.100000000000001" customHeight="1" x14ac:dyDescent="0.2">
      <c r="A25" s="733" t="s">
        <v>515</v>
      </c>
      <c r="B25" s="772">
        <v>1783531</v>
      </c>
      <c r="C25" s="772">
        <v>171144</v>
      </c>
      <c r="D25" s="772">
        <v>137573</v>
      </c>
      <c r="E25" s="772">
        <v>146436</v>
      </c>
      <c r="F25" s="772">
        <v>150506</v>
      </c>
      <c r="G25" s="772">
        <v>141902</v>
      </c>
      <c r="H25" s="772">
        <v>137299</v>
      </c>
      <c r="I25" s="772">
        <v>160166</v>
      </c>
      <c r="J25" s="772">
        <v>144432</v>
      </c>
      <c r="K25" s="772">
        <v>142128</v>
      </c>
      <c r="L25" s="772">
        <v>148643</v>
      </c>
      <c r="M25" s="772">
        <v>138020</v>
      </c>
      <c r="N25" s="772">
        <v>165282</v>
      </c>
    </row>
    <row r="26" spans="1:14" s="708" customFormat="1" ht="20.100000000000001" customHeight="1" x14ac:dyDescent="0.2">
      <c r="A26" s="733" t="s">
        <v>119</v>
      </c>
      <c r="B26" s="772">
        <v>6553800</v>
      </c>
      <c r="C26" s="772">
        <v>635902</v>
      </c>
      <c r="D26" s="772">
        <v>502476.99999999994</v>
      </c>
      <c r="E26" s="772">
        <v>538287</v>
      </c>
      <c r="F26" s="772">
        <v>566368</v>
      </c>
      <c r="G26" s="772">
        <v>538406</v>
      </c>
      <c r="H26" s="772">
        <v>510962.00000000006</v>
      </c>
      <c r="I26" s="772">
        <v>602938</v>
      </c>
      <c r="J26" s="772">
        <v>531981</v>
      </c>
      <c r="K26" s="772">
        <v>524216.00000000006</v>
      </c>
      <c r="L26" s="772">
        <v>551955</v>
      </c>
      <c r="M26" s="772">
        <v>511197</v>
      </c>
      <c r="N26" s="772">
        <v>539111</v>
      </c>
    </row>
    <row r="27" spans="1:14" s="708" customFormat="1" ht="20.100000000000001" customHeight="1" x14ac:dyDescent="0.2">
      <c r="A27" s="733" t="s">
        <v>123</v>
      </c>
      <c r="B27" s="772">
        <v>11504651</v>
      </c>
      <c r="C27" s="772">
        <v>1128306</v>
      </c>
      <c r="D27" s="772">
        <v>930654</v>
      </c>
      <c r="E27" s="772">
        <v>967903</v>
      </c>
      <c r="F27" s="772">
        <v>972952</v>
      </c>
      <c r="G27" s="772">
        <v>952189</v>
      </c>
      <c r="H27" s="772">
        <v>883254</v>
      </c>
      <c r="I27" s="772">
        <v>1052869</v>
      </c>
      <c r="J27" s="772">
        <v>948693</v>
      </c>
      <c r="K27" s="772">
        <v>906562</v>
      </c>
      <c r="L27" s="772">
        <v>908889</v>
      </c>
      <c r="M27" s="772">
        <v>869295</v>
      </c>
      <c r="N27" s="772">
        <v>983085</v>
      </c>
    </row>
    <row r="28" spans="1:14" s="708" customFormat="1" ht="20.100000000000001" customHeight="1" x14ac:dyDescent="0.2">
      <c r="A28" s="733" t="s">
        <v>127</v>
      </c>
      <c r="B28" s="772">
        <v>27125554</v>
      </c>
      <c r="C28" s="772">
        <v>2657451</v>
      </c>
      <c r="D28" s="772">
        <v>2072780</v>
      </c>
      <c r="E28" s="772">
        <v>2238801</v>
      </c>
      <c r="F28" s="772">
        <v>2241160</v>
      </c>
      <c r="G28" s="772">
        <v>2166512</v>
      </c>
      <c r="H28" s="772">
        <v>2039422</v>
      </c>
      <c r="I28" s="772">
        <v>2497009</v>
      </c>
      <c r="J28" s="772">
        <v>2247965</v>
      </c>
      <c r="K28" s="772">
        <v>2184366</v>
      </c>
      <c r="L28" s="772">
        <v>2278258</v>
      </c>
      <c r="M28" s="772">
        <v>2204602</v>
      </c>
      <c r="N28" s="772">
        <v>2297228</v>
      </c>
    </row>
    <row r="29" spans="1:14" s="708" customFormat="1" ht="20.100000000000001" customHeight="1" x14ac:dyDescent="0.2">
      <c r="A29" s="726" t="s">
        <v>609</v>
      </c>
      <c r="B29" s="771">
        <f>SUM(B30:B32)</f>
        <v>11812169</v>
      </c>
      <c r="C29" s="771">
        <f t="shared" ref="C29:N29" si="4">SUM(C30:C32)</f>
        <v>1058478</v>
      </c>
      <c r="D29" s="771">
        <f t="shared" si="4"/>
        <v>908563</v>
      </c>
      <c r="E29" s="771">
        <f t="shared" si="4"/>
        <v>990082</v>
      </c>
      <c r="F29" s="771">
        <f t="shared" si="4"/>
        <v>973690</v>
      </c>
      <c r="G29" s="771">
        <f t="shared" si="4"/>
        <v>962146</v>
      </c>
      <c r="H29" s="771">
        <f t="shared" si="4"/>
        <v>916488</v>
      </c>
      <c r="I29" s="771">
        <f t="shared" si="4"/>
        <v>1059914</v>
      </c>
      <c r="J29" s="771">
        <f t="shared" si="4"/>
        <v>948979</v>
      </c>
      <c r="K29" s="771">
        <f t="shared" si="4"/>
        <v>965195</v>
      </c>
      <c r="L29" s="771">
        <f t="shared" si="4"/>
        <v>1016907</v>
      </c>
      <c r="M29" s="771">
        <f t="shared" si="4"/>
        <v>979000</v>
      </c>
      <c r="N29" s="771">
        <f t="shared" si="4"/>
        <v>1032727</v>
      </c>
    </row>
    <row r="30" spans="1:14" s="708" customFormat="1" ht="20.100000000000001" customHeight="1" x14ac:dyDescent="0.2">
      <c r="A30" s="733" t="s">
        <v>121</v>
      </c>
      <c r="B30" s="772">
        <v>5084391</v>
      </c>
      <c r="C30" s="772">
        <v>464256</v>
      </c>
      <c r="D30" s="772">
        <v>391287</v>
      </c>
      <c r="E30" s="772">
        <v>434263</v>
      </c>
      <c r="F30" s="772">
        <v>426580</v>
      </c>
      <c r="G30" s="772">
        <v>422091</v>
      </c>
      <c r="H30" s="772">
        <v>400775</v>
      </c>
      <c r="I30" s="772">
        <v>464113</v>
      </c>
      <c r="J30" s="772">
        <v>407325</v>
      </c>
      <c r="K30" s="772">
        <v>417865</v>
      </c>
      <c r="L30" s="772">
        <v>431764</v>
      </c>
      <c r="M30" s="772">
        <v>410384</v>
      </c>
      <c r="N30" s="772">
        <v>413688</v>
      </c>
    </row>
    <row r="31" spans="1:14" s="708" customFormat="1" ht="20.100000000000001" customHeight="1" x14ac:dyDescent="0.2">
      <c r="A31" s="733" t="s">
        <v>130</v>
      </c>
      <c r="B31" s="772">
        <v>3934464</v>
      </c>
      <c r="C31" s="772">
        <v>336914</v>
      </c>
      <c r="D31" s="772">
        <v>310794</v>
      </c>
      <c r="E31" s="772">
        <v>324650</v>
      </c>
      <c r="F31" s="772">
        <v>321165</v>
      </c>
      <c r="G31" s="772">
        <v>325171</v>
      </c>
      <c r="H31" s="772">
        <v>313335</v>
      </c>
      <c r="I31" s="772">
        <v>349980</v>
      </c>
      <c r="J31" s="772">
        <v>326919</v>
      </c>
      <c r="K31" s="772">
        <v>315255</v>
      </c>
      <c r="L31" s="772">
        <v>329517</v>
      </c>
      <c r="M31" s="772">
        <v>334571</v>
      </c>
      <c r="N31" s="772">
        <v>346193</v>
      </c>
    </row>
    <row r="32" spans="1:14" s="708" customFormat="1" ht="20.100000000000001" customHeight="1" x14ac:dyDescent="0.2">
      <c r="A32" s="733" t="s">
        <v>126</v>
      </c>
      <c r="B32" s="772">
        <v>2793314</v>
      </c>
      <c r="C32" s="772">
        <v>257308</v>
      </c>
      <c r="D32" s="772">
        <v>206482</v>
      </c>
      <c r="E32" s="772">
        <v>231169</v>
      </c>
      <c r="F32" s="772">
        <v>225945</v>
      </c>
      <c r="G32" s="772">
        <v>214884</v>
      </c>
      <c r="H32" s="772">
        <v>202378</v>
      </c>
      <c r="I32" s="772">
        <v>245821</v>
      </c>
      <c r="J32" s="772">
        <v>214735</v>
      </c>
      <c r="K32" s="772">
        <v>232075</v>
      </c>
      <c r="L32" s="772">
        <v>255626</v>
      </c>
      <c r="M32" s="772">
        <v>234045</v>
      </c>
      <c r="N32" s="772">
        <v>272846</v>
      </c>
    </row>
    <row r="33" spans="1:256" s="708" customFormat="1" ht="20.100000000000001" customHeight="1" x14ac:dyDescent="0.2">
      <c r="A33" s="726" t="s">
        <v>610</v>
      </c>
      <c r="B33" s="771">
        <f>SUM(B34:B37)</f>
        <v>13518504</v>
      </c>
      <c r="C33" s="771">
        <f t="shared" ref="C33:N33" si="5">SUM(C34:C37)</f>
        <v>1260657</v>
      </c>
      <c r="D33" s="771">
        <f t="shared" si="5"/>
        <v>972594</v>
      </c>
      <c r="E33" s="771">
        <f t="shared" si="5"/>
        <v>1078167</v>
      </c>
      <c r="F33" s="771">
        <f t="shared" si="5"/>
        <v>1116604</v>
      </c>
      <c r="G33" s="771">
        <f t="shared" si="5"/>
        <v>1092049</v>
      </c>
      <c r="H33" s="771">
        <f t="shared" si="5"/>
        <v>1075603</v>
      </c>
      <c r="I33" s="771">
        <f t="shared" si="5"/>
        <v>1296840</v>
      </c>
      <c r="J33" s="771">
        <f t="shared" si="5"/>
        <v>1142061</v>
      </c>
      <c r="K33" s="771">
        <f t="shared" si="5"/>
        <v>1114097</v>
      </c>
      <c r="L33" s="771">
        <f t="shared" si="5"/>
        <v>1130345</v>
      </c>
      <c r="M33" s="771">
        <f t="shared" si="5"/>
        <v>1083603</v>
      </c>
      <c r="N33" s="771">
        <f t="shared" si="5"/>
        <v>1155884</v>
      </c>
    </row>
    <row r="34" spans="1:256" s="708" customFormat="1" ht="20.100000000000001" customHeight="1" x14ac:dyDescent="0.2">
      <c r="A34" s="733" t="s">
        <v>117</v>
      </c>
      <c r="B34" s="772">
        <v>9431753</v>
      </c>
      <c r="C34" s="772">
        <v>879664</v>
      </c>
      <c r="D34" s="772">
        <v>672103</v>
      </c>
      <c r="E34" s="772">
        <v>751498</v>
      </c>
      <c r="F34" s="772">
        <v>767323</v>
      </c>
      <c r="G34" s="772">
        <v>749056</v>
      </c>
      <c r="H34" s="772">
        <v>742489</v>
      </c>
      <c r="I34" s="772">
        <v>905383</v>
      </c>
      <c r="J34" s="772">
        <v>798382</v>
      </c>
      <c r="K34" s="772">
        <v>782767</v>
      </c>
      <c r="L34" s="772">
        <v>799163</v>
      </c>
      <c r="M34" s="772">
        <v>769225</v>
      </c>
      <c r="N34" s="772">
        <v>814700</v>
      </c>
    </row>
    <row r="35" spans="1:256" s="708" customFormat="1" ht="20.100000000000001" customHeight="1" x14ac:dyDescent="0.2">
      <c r="A35" s="733" t="s">
        <v>518</v>
      </c>
      <c r="B35" s="772">
        <v>1647428</v>
      </c>
      <c r="C35" s="772">
        <v>154551</v>
      </c>
      <c r="D35" s="772">
        <v>114797</v>
      </c>
      <c r="E35" s="772">
        <v>131189</v>
      </c>
      <c r="F35" s="772">
        <v>138786</v>
      </c>
      <c r="G35" s="772">
        <v>137007</v>
      </c>
      <c r="H35" s="772">
        <v>137453</v>
      </c>
      <c r="I35" s="772">
        <v>162512</v>
      </c>
      <c r="J35" s="772">
        <v>138971</v>
      </c>
      <c r="K35" s="772">
        <v>132155</v>
      </c>
      <c r="L35" s="772">
        <v>131524</v>
      </c>
      <c r="M35" s="772">
        <v>129193</v>
      </c>
      <c r="N35" s="772">
        <v>139290</v>
      </c>
    </row>
    <row r="36" spans="1:256" s="708" customFormat="1" ht="20.100000000000001" customHeight="1" x14ac:dyDescent="0.2">
      <c r="A36" s="733" t="s">
        <v>519</v>
      </c>
      <c r="B36" s="772">
        <v>1655606</v>
      </c>
      <c r="C36" s="772">
        <v>154437</v>
      </c>
      <c r="D36" s="772">
        <v>124890</v>
      </c>
      <c r="E36" s="772">
        <v>132268</v>
      </c>
      <c r="F36" s="772">
        <v>142047</v>
      </c>
      <c r="G36" s="772">
        <v>141547</v>
      </c>
      <c r="H36" s="772">
        <v>135256</v>
      </c>
      <c r="I36" s="772">
        <v>155003</v>
      </c>
      <c r="J36" s="772">
        <v>141509</v>
      </c>
      <c r="K36" s="772">
        <v>137070</v>
      </c>
      <c r="L36" s="772">
        <v>132295</v>
      </c>
      <c r="M36" s="772">
        <v>124497</v>
      </c>
      <c r="N36" s="772">
        <v>134787</v>
      </c>
    </row>
    <row r="37" spans="1:256" s="708" customFormat="1" ht="20.100000000000001" customHeight="1" thickBot="1" x14ac:dyDescent="0.25">
      <c r="A37" s="729" t="s">
        <v>118</v>
      </c>
      <c r="B37" s="774">
        <v>783717</v>
      </c>
      <c r="C37" s="774">
        <v>72005</v>
      </c>
      <c r="D37" s="774">
        <v>60804</v>
      </c>
      <c r="E37" s="774">
        <v>63211.999999999993</v>
      </c>
      <c r="F37" s="774">
        <v>68448</v>
      </c>
      <c r="G37" s="774">
        <v>64438.999999999993</v>
      </c>
      <c r="H37" s="774">
        <v>60405</v>
      </c>
      <c r="I37" s="774">
        <v>73942</v>
      </c>
      <c r="J37" s="774">
        <v>63199.000000000007</v>
      </c>
      <c r="K37" s="774">
        <v>62104.999999999993</v>
      </c>
      <c r="L37" s="774">
        <v>67363</v>
      </c>
      <c r="M37" s="774">
        <v>60688.000000000007</v>
      </c>
      <c r="N37" s="774">
        <v>67107</v>
      </c>
      <c r="O37" s="733"/>
      <c r="P37" s="772"/>
      <c r="Q37" s="772"/>
      <c r="R37" s="772"/>
      <c r="S37" s="772"/>
      <c r="T37" s="772"/>
      <c r="U37" s="772"/>
      <c r="V37" s="772"/>
      <c r="W37" s="772"/>
      <c r="X37" s="772"/>
      <c r="Y37" s="772"/>
      <c r="Z37" s="772"/>
      <c r="AA37" s="772"/>
      <c r="AB37" s="772"/>
      <c r="AC37" s="733"/>
      <c r="AD37" s="772"/>
      <c r="AE37" s="772"/>
      <c r="AF37" s="772"/>
      <c r="AG37" s="772"/>
      <c r="AH37" s="772"/>
      <c r="AI37" s="772"/>
      <c r="AJ37" s="772"/>
      <c r="AK37" s="772"/>
      <c r="AL37" s="772"/>
      <c r="AM37" s="772"/>
      <c r="AN37" s="772"/>
      <c r="AO37" s="772"/>
      <c r="AP37" s="772"/>
      <c r="AQ37" s="733"/>
      <c r="AR37" s="772"/>
      <c r="AS37" s="772"/>
      <c r="AT37" s="772"/>
      <c r="AU37" s="772"/>
      <c r="AV37" s="772"/>
      <c r="AW37" s="772"/>
      <c r="AX37" s="772"/>
      <c r="AY37" s="772"/>
      <c r="AZ37" s="772"/>
      <c r="BA37" s="772"/>
      <c r="BB37" s="772"/>
      <c r="BC37" s="772"/>
      <c r="BD37" s="772"/>
      <c r="BE37" s="733"/>
      <c r="BF37" s="772"/>
      <c r="BG37" s="772"/>
      <c r="BH37" s="772"/>
      <c r="BI37" s="772"/>
      <c r="BJ37" s="772"/>
      <c r="BK37" s="772"/>
      <c r="BL37" s="772"/>
      <c r="BM37" s="772"/>
      <c r="BN37" s="772"/>
      <c r="BO37" s="772"/>
      <c r="BP37" s="772"/>
      <c r="BQ37" s="772"/>
      <c r="BR37" s="772"/>
      <c r="BS37" s="733"/>
      <c r="BT37" s="772"/>
      <c r="BU37" s="772"/>
      <c r="BV37" s="772"/>
      <c r="BW37" s="772"/>
      <c r="BX37" s="772"/>
      <c r="BY37" s="772"/>
      <c r="BZ37" s="772"/>
      <c r="CA37" s="772"/>
      <c r="CB37" s="772"/>
      <c r="CC37" s="772"/>
      <c r="CD37" s="772"/>
      <c r="CE37" s="772"/>
      <c r="CF37" s="772"/>
      <c r="CG37" s="733"/>
      <c r="CH37" s="772"/>
      <c r="CI37" s="772"/>
      <c r="CJ37" s="772"/>
      <c r="CK37" s="772"/>
      <c r="CL37" s="772"/>
      <c r="CM37" s="772"/>
      <c r="CN37" s="772"/>
      <c r="CO37" s="772"/>
      <c r="CP37" s="772"/>
      <c r="CQ37" s="772"/>
      <c r="CR37" s="772"/>
      <c r="CS37" s="772"/>
      <c r="CT37" s="772"/>
      <c r="CU37" s="733"/>
      <c r="CV37" s="772"/>
      <c r="CW37" s="772"/>
      <c r="CX37" s="772"/>
      <c r="CY37" s="772"/>
      <c r="CZ37" s="772"/>
      <c r="DA37" s="772"/>
      <c r="DB37" s="772"/>
      <c r="DC37" s="772"/>
      <c r="DD37" s="772"/>
      <c r="DE37" s="772"/>
      <c r="DF37" s="772"/>
      <c r="DG37" s="772"/>
      <c r="DH37" s="772"/>
      <c r="DI37" s="733"/>
      <c r="DJ37" s="772"/>
      <c r="DK37" s="772"/>
      <c r="DL37" s="772"/>
      <c r="DM37" s="772"/>
      <c r="DN37" s="772"/>
      <c r="DO37" s="772"/>
      <c r="DP37" s="772"/>
      <c r="DQ37" s="772"/>
      <c r="DR37" s="772"/>
      <c r="DS37" s="772"/>
      <c r="DT37" s="772"/>
      <c r="DU37" s="772"/>
      <c r="DV37" s="772"/>
      <c r="DW37" s="733"/>
      <c r="DX37" s="772"/>
      <c r="DY37" s="772"/>
      <c r="DZ37" s="772"/>
      <c r="EA37" s="772"/>
      <c r="EB37" s="772"/>
      <c r="EC37" s="772"/>
      <c r="ED37" s="772"/>
      <c r="EE37" s="772"/>
      <c r="EF37" s="772"/>
      <c r="EG37" s="772"/>
      <c r="EH37" s="772"/>
      <c r="EI37" s="772"/>
      <c r="EJ37" s="772"/>
      <c r="EK37" s="733"/>
      <c r="EL37" s="772"/>
      <c r="EM37" s="772"/>
      <c r="EN37" s="772"/>
      <c r="EO37" s="772"/>
      <c r="EP37" s="772"/>
      <c r="EQ37" s="772"/>
      <c r="ER37" s="772"/>
      <c r="ES37" s="772"/>
      <c r="ET37" s="772"/>
      <c r="EU37" s="772"/>
      <c r="EV37" s="772"/>
      <c r="EW37" s="772"/>
      <c r="EX37" s="772"/>
      <c r="EY37" s="733"/>
      <c r="EZ37" s="772"/>
      <c r="FA37" s="772"/>
      <c r="FB37" s="772"/>
      <c r="FC37" s="772"/>
      <c r="FD37" s="772"/>
      <c r="FE37" s="772"/>
      <c r="FF37" s="772"/>
      <c r="FG37" s="772"/>
      <c r="FH37" s="772"/>
      <c r="FI37" s="772"/>
      <c r="FJ37" s="772"/>
      <c r="FK37" s="772"/>
      <c r="FL37" s="772"/>
      <c r="FM37" s="733"/>
      <c r="FN37" s="772"/>
      <c r="FO37" s="772"/>
      <c r="FP37" s="772"/>
      <c r="FQ37" s="772"/>
      <c r="FR37" s="772"/>
      <c r="FS37" s="772"/>
      <c r="FT37" s="772"/>
      <c r="FU37" s="772"/>
      <c r="FV37" s="772"/>
      <c r="FW37" s="772"/>
      <c r="FX37" s="772"/>
      <c r="FY37" s="772"/>
      <c r="FZ37" s="772"/>
      <c r="GA37" s="733"/>
      <c r="GB37" s="772"/>
      <c r="GC37" s="772"/>
      <c r="GD37" s="772"/>
      <c r="GE37" s="772"/>
      <c r="GF37" s="772"/>
      <c r="GG37" s="772"/>
      <c r="GH37" s="772"/>
      <c r="GI37" s="772"/>
      <c r="GJ37" s="772"/>
      <c r="GK37" s="772"/>
      <c r="GL37" s="772"/>
      <c r="GM37" s="772"/>
      <c r="GN37" s="772"/>
      <c r="GO37" s="733"/>
      <c r="GP37" s="772"/>
      <c r="GQ37" s="772"/>
      <c r="GR37" s="772"/>
      <c r="GS37" s="772"/>
      <c r="GT37" s="772"/>
      <c r="GU37" s="772"/>
      <c r="GV37" s="772"/>
      <c r="GW37" s="772"/>
      <c r="GX37" s="772"/>
      <c r="GY37" s="772"/>
      <c r="GZ37" s="772"/>
      <c r="HA37" s="772"/>
      <c r="HB37" s="772"/>
      <c r="HC37" s="733"/>
      <c r="HD37" s="772"/>
      <c r="HE37" s="772"/>
      <c r="HF37" s="772"/>
      <c r="HG37" s="772"/>
      <c r="HH37" s="772"/>
      <c r="HI37" s="772"/>
      <c r="HJ37" s="772"/>
      <c r="HK37" s="772"/>
      <c r="HL37" s="772"/>
      <c r="HM37" s="772"/>
      <c r="HN37" s="772"/>
      <c r="HO37" s="772"/>
      <c r="HP37" s="772"/>
      <c r="HQ37" s="733"/>
      <c r="HR37" s="772"/>
      <c r="HS37" s="772"/>
      <c r="HT37" s="772"/>
      <c r="HU37" s="772"/>
      <c r="HV37" s="772"/>
      <c r="HW37" s="772"/>
      <c r="HX37" s="772"/>
      <c r="HY37" s="772"/>
      <c r="HZ37" s="772"/>
      <c r="IA37" s="772"/>
      <c r="IB37" s="772"/>
      <c r="IC37" s="772"/>
      <c r="ID37" s="772"/>
      <c r="IE37" s="733"/>
      <c r="IF37" s="772"/>
      <c r="IG37" s="772"/>
      <c r="IH37" s="772"/>
      <c r="II37" s="772"/>
      <c r="IJ37" s="772"/>
      <c r="IK37" s="772"/>
      <c r="IL37" s="772"/>
      <c r="IM37" s="772"/>
      <c r="IN37" s="772"/>
      <c r="IO37" s="772"/>
      <c r="IP37" s="772"/>
      <c r="IQ37" s="772"/>
      <c r="IR37" s="772"/>
      <c r="IS37" s="733"/>
      <c r="IT37" s="772"/>
      <c r="IU37" s="772"/>
      <c r="IV37" s="772"/>
    </row>
    <row r="38" spans="1:256" s="722" customFormat="1" ht="15.95" customHeight="1" x14ac:dyDescent="0.25">
      <c r="A38" s="779" t="s">
        <v>971</v>
      </c>
      <c r="B38" s="730"/>
      <c r="C38" s="720"/>
      <c r="D38" s="720"/>
      <c r="E38" s="780"/>
      <c r="F38" s="720"/>
      <c r="G38" s="720"/>
      <c r="H38" s="720"/>
      <c r="I38" s="720"/>
      <c r="J38" s="720"/>
      <c r="K38" s="720"/>
      <c r="L38" s="720"/>
      <c r="M38" s="720"/>
      <c r="N38" s="720"/>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0"/>
      <c r="DF38" s="720"/>
      <c r="DG38" s="720"/>
      <c r="DH38" s="720"/>
      <c r="DI38" s="720"/>
      <c r="DJ38" s="720"/>
      <c r="DK38" s="720"/>
      <c r="DL38" s="720"/>
      <c r="DM38" s="720"/>
      <c r="DN38" s="720"/>
      <c r="DO38" s="720"/>
      <c r="DP38" s="720"/>
      <c r="DQ38" s="720"/>
      <c r="DR38" s="720"/>
      <c r="DS38" s="720"/>
      <c r="DT38" s="720"/>
      <c r="DU38" s="720"/>
      <c r="DV38" s="720"/>
      <c r="DW38" s="720"/>
      <c r="DX38" s="720"/>
      <c r="DY38" s="720"/>
      <c r="DZ38" s="720"/>
      <c r="EA38" s="720"/>
      <c r="EB38" s="720"/>
      <c r="EC38" s="720"/>
      <c r="ED38" s="720"/>
      <c r="EE38" s="720"/>
      <c r="EF38" s="720"/>
      <c r="EG38" s="720"/>
      <c r="EH38" s="720"/>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0"/>
      <c r="FZ38" s="720"/>
      <c r="GA38" s="720"/>
      <c r="GB38" s="720"/>
      <c r="GC38" s="720"/>
      <c r="GD38" s="720"/>
      <c r="GE38" s="720"/>
      <c r="GF38" s="720"/>
      <c r="GG38" s="720"/>
      <c r="GH38" s="720"/>
      <c r="GI38" s="720"/>
      <c r="GJ38" s="720"/>
      <c r="GK38" s="720"/>
      <c r="GL38" s="720"/>
      <c r="GM38" s="720"/>
      <c r="GN38" s="720"/>
      <c r="GO38" s="720"/>
      <c r="GP38" s="720"/>
      <c r="GQ38" s="720"/>
      <c r="GR38" s="720"/>
      <c r="GS38" s="720"/>
      <c r="GT38" s="720"/>
      <c r="GU38" s="720"/>
      <c r="GV38" s="720"/>
      <c r="GW38" s="720"/>
      <c r="GX38" s="720"/>
      <c r="GY38" s="720"/>
      <c r="GZ38" s="720"/>
      <c r="HA38" s="720"/>
      <c r="HB38" s="720"/>
      <c r="HC38" s="720"/>
      <c r="HD38" s="720"/>
      <c r="HE38" s="720"/>
      <c r="HF38" s="720"/>
      <c r="HG38" s="720"/>
      <c r="HH38" s="720"/>
      <c r="HI38" s="720"/>
      <c r="HJ38" s="720"/>
      <c r="HK38" s="720"/>
      <c r="HL38" s="720"/>
      <c r="HM38" s="720"/>
      <c r="HN38" s="720"/>
      <c r="HO38" s="720"/>
      <c r="HP38" s="720"/>
      <c r="HQ38" s="720"/>
      <c r="HR38" s="720"/>
      <c r="HS38" s="720"/>
      <c r="HT38" s="720"/>
      <c r="HU38" s="720"/>
      <c r="HV38" s="720"/>
      <c r="HW38" s="720"/>
      <c r="HX38" s="720"/>
      <c r="HY38" s="720"/>
      <c r="HZ38" s="720"/>
      <c r="IA38" s="720"/>
      <c r="IB38" s="720"/>
    </row>
    <row r="39" spans="1:256" s="722" customFormat="1" ht="15.95" customHeight="1" x14ac:dyDescent="0.25">
      <c r="A39" s="781" t="s">
        <v>972</v>
      </c>
      <c r="B39" s="782"/>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0"/>
      <c r="BT39" s="720"/>
      <c r="BU39" s="720"/>
      <c r="BV39" s="720"/>
      <c r="BW39" s="720"/>
      <c r="BX39" s="720"/>
      <c r="BY39" s="720"/>
      <c r="BZ39" s="720"/>
      <c r="CA39" s="720"/>
      <c r="CB39" s="720"/>
      <c r="CC39" s="720"/>
      <c r="CD39" s="720"/>
      <c r="CE39" s="720"/>
      <c r="CF39" s="720"/>
      <c r="CG39" s="720"/>
      <c r="CH39" s="720"/>
      <c r="CI39" s="720"/>
      <c r="CJ39" s="720"/>
      <c r="CK39" s="720"/>
      <c r="CL39" s="720"/>
      <c r="CM39" s="720"/>
      <c r="CN39" s="720"/>
      <c r="CO39" s="720"/>
      <c r="CP39" s="720"/>
      <c r="CQ39" s="720"/>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720"/>
      <c r="DN39" s="720"/>
      <c r="DO39" s="720"/>
      <c r="DP39" s="720"/>
      <c r="DQ39" s="720"/>
      <c r="DR39" s="720"/>
      <c r="DS39" s="720"/>
      <c r="DT39" s="720"/>
      <c r="DU39" s="720"/>
      <c r="DV39" s="720"/>
      <c r="DW39" s="720"/>
      <c r="DX39" s="720"/>
      <c r="DY39" s="720"/>
      <c r="DZ39" s="720"/>
      <c r="EA39" s="720"/>
      <c r="EB39" s="720"/>
      <c r="EC39" s="720"/>
      <c r="ED39" s="720"/>
      <c r="EE39" s="720"/>
      <c r="EF39" s="720"/>
      <c r="EG39" s="720"/>
      <c r="EH39" s="720"/>
      <c r="EI39" s="720"/>
      <c r="EJ39" s="720"/>
      <c r="EK39" s="720"/>
      <c r="EL39" s="720"/>
      <c r="EM39" s="720"/>
      <c r="EN39" s="720"/>
      <c r="EO39" s="720"/>
      <c r="EP39" s="720"/>
      <c r="EQ39" s="720"/>
      <c r="ER39" s="720"/>
      <c r="ES39" s="720"/>
      <c r="ET39" s="720"/>
      <c r="EU39" s="720"/>
      <c r="EV39" s="720"/>
      <c r="EW39" s="720"/>
      <c r="EX39" s="720"/>
      <c r="EY39" s="720"/>
      <c r="EZ39" s="720"/>
      <c r="FA39" s="720"/>
      <c r="FB39" s="720"/>
      <c r="FC39" s="720"/>
      <c r="FD39" s="720"/>
      <c r="FE39" s="720"/>
      <c r="FF39" s="720"/>
      <c r="FG39" s="720"/>
      <c r="FH39" s="720"/>
      <c r="FI39" s="720"/>
      <c r="FJ39" s="720"/>
      <c r="FK39" s="720"/>
      <c r="FL39" s="720"/>
      <c r="FM39" s="720"/>
      <c r="FN39" s="720"/>
      <c r="FO39" s="720"/>
      <c r="FP39" s="720"/>
      <c r="FQ39" s="720"/>
      <c r="FR39" s="720"/>
      <c r="FS39" s="720"/>
      <c r="FT39" s="720"/>
      <c r="FU39" s="720"/>
      <c r="FV39" s="720"/>
      <c r="FW39" s="720"/>
      <c r="FX39" s="720"/>
      <c r="FY39" s="720"/>
      <c r="FZ39" s="720"/>
      <c r="GA39" s="720"/>
      <c r="GB39" s="720"/>
      <c r="GC39" s="720"/>
      <c r="GD39" s="720"/>
      <c r="GE39" s="720"/>
      <c r="GF39" s="720"/>
      <c r="GG39" s="720"/>
      <c r="GH39" s="720"/>
      <c r="GI39" s="720"/>
      <c r="GJ39" s="720"/>
      <c r="GK39" s="720"/>
      <c r="GL39" s="720"/>
      <c r="GM39" s="720"/>
      <c r="GN39" s="720"/>
      <c r="GO39" s="720"/>
      <c r="GP39" s="720"/>
      <c r="GQ39" s="720"/>
      <c r="GR39" s="720"/>
      <c r="GS39" s="720"/>
      <c r="GT39" s="720"/>
      <c r="GU39" s="720"/>
      <c r="GV39" s="720"/>
      <c r="GW39" s="720"/>
      <c r="GX39" s="720"/>
      <c r="GY39" s="720"/>
      <c r="GZ39" s="720"/>
      <c r="HA39" s="720"/>
      <c r="HB39" s="720"/>
      <c r="HC39" s="720"/>
      <c r="HD39" s="720"/>
      <c r="HE39" s="720"/>
      <c r="HF39" s="720"/>
      <c r="HG39" s="720"/>
      <c r="HH39" s="720"/>
      <c r="HI39" s="720"/>
      <c r="HJ39" s="720"/>
      <c r="HK39" s="720"/>
      <c r="HL39" s="720"/>
      <c r="HM39" s="720"/>
      <c r="HN39" s="720"/>
      <c r="HO39" s="720"/>
      <c r="HP39" s="720"/>
      <c r="HQ39" s="720"/>
      <c r="HR39" s="720"/>
      <c r="HS39" s="720"/>
      <c r="HT39" s="720"/>
      <c r="HU39" s="720"/>
      <c r="HV39" s="720"/>
      <c r="HW39" s="720"/>
      <c r="HX39" s="720"/>
      <c r="HY39" s="720"/>
      <c r="HZ39" s="720"/>
      <c r="IA39" s="720"/>
      <c r="IB39" s="720"/>
    </row>
    <row r="40" spans="1:256" ht="15.95" customHeight="1" x14ac:dyDescent="0.2">
      <c r="A40" s="783" t="s">
        <v>973</v>
      </c>
      <c r="O40" s="706"/>
    </row>
    <row r="41" spans="1:256" s="708" customFormat="1" ht="24.95" customHeight="1" x14ac:dyDescent="0.2">
      <c r="A41" s="707" t="s">
        <v>612</v>
      </c>
      <c r="B41" s="752"/>
    </row>
    <row r="42" spans="1:256" s="708" customFormat="1" ht="24.95" customHeight="1" thickBot="1" x14ac:dyDescent="0.25">
      <c r="A42" s="1448" t="s">
        <v>974</v>
      </c>
      <c r="B42" s="1448"/>
      <c r="C42" s="1448"/>
      <c r="D42" s="1448"/>
      <c r="E42" s="1448"/>
      <c r="F42" s="1448"/>
      <c r="G42" s="1448"/>
      <c r="H42" s="1448"/>
      <c r="I42" s="1448"/>
      <c r="J42" s="1448"/>
      <c r="K42" s="1448"/>
      <c r="L42" s="1448"/>
      <c r="M42" s="1448"/>
      <c r="N42" s="1448"/>
      <c r="O42" s="757"/>
    </row>
    <row r="43" spans="1:256" s="708" customFormat="1" ht="20.100000000000001" customHeight="1" x14ac:dyDescent="0.2">
      <c r="A43" s="1458" t="s">
        <v>504</v>
      </c>
      <c r="B43" s="1455" t="s">
        <v>602</v>
      </c>
      <c r="C43" s="1455"/>
      <c r="D43" s="1455"/>
      <c r="E43" s="1455"/>
      <c r="F43" s="1455"/>
      <c r="G43" s="1455"/>
      <c r="H43" s="1455"/>
      <c r="I43" s="1455"/>
      <c r="J43" s="1455"/>
      <c r="K43" s="1455"/>
      <c r="L43" s="1455"/>
      <c r="M43" s="1455"/>
      <c r="N43" s="1456"/>
      <c r="O43" s="726"/>
    </row>
    <row r="44" spans="1:256" s="708" customFormat="1" ht="20.100000000000001" customHeight="1" x14ac:dyDescent="0.2">
      <c r="A44" s="1459"/>
      <c r="B44" s="1153" t="s">
        <v>15</v>
      </c>
      <c r="C44" s="1153" t="s">
        <v>85</v>
      </c>
      <c r="D44" s="1153" t="s">
        <v>86</v>
      </c>
      <c r="E44" s="1153" t="s">
        <v>87</v>
      </c>
      <c r="F44" s="1153" t="s">
        <v>88</v>
      </c>
      <c r="G44" s="1153" t="s">
        <v>89</v>
      </c>
      <c r="H44" s="1153" t="s">
        <v>90</v>
      </c>
      <c r="I44" s="1153" t="s">
        <v>93</v>
      </c>
      <c r="J44" s="1153" t="s">
        <v>94</v>
      </c>
      <c r="K44" s="1153" t="s">
        <v>95</v>
      </c>
      <c r="L44" s="1153" t="s">
        <v>96</v>
      </c>
      <c r="M44" s="1153" t="s">
        <v>97</v>
      </c>
      <c r="N44" s="1152" t="s">
        <v>98</v>
      </c>
    </row>
    <row r="45" spans="1:256" s="708" customFormat="1" ht="20.100000000000001" customHeight="1" x14ac:dyDescent="0.2">
      <c r="A45" s="726" t="s">
        <v>21</v>
      </c>
      <c r="B45" s="178">
        <f>SUM(B46,B54,B64,B69,B73)</f>
        <v>91139119</v>
      </c>
      <c r="C45" s="178">
        <f t="shared" ref="C45:N45" si="6">SUM(C46,C54,C64,C69,C73)</f>
        <v>8642793</v>
      </c>
      <c r="D45" s="178">
        <f t="shared" si="6"/>
        <v>6920926</v>
      </c>
      <c r="E45" s="178">
        <f t="shared" si="6"/>
        <v>7485460</v>
      </c>
      <c r="F45" s="178">
        <f t="shared" si="6"/>
        <v>7545705</v>
      </c>
      <c r="G45" s="178">
        <f t="shared" si="6"/>
        <v>7416883</v>
      </c>
      <c r="H45" s="178">
        <f t="shared" si="6"/>
        <v>7120231</v>
      </c>
      <c r="I45" s="178">
        <f t="shared" si="6"/>
        <v>8381337</v>
      </c>
      <c r="J45" s="178">
        <f t="shared" si="6"/>
        <v>7540733</v>
      </c>
      <c r="K45" s="178">
        <f t="shared" si="6"/>
        <v>7311327</v>
      </c>
      <c r="L45" s="178">
        <f t="shared" si="6"/>
        <v>7546784</v>
      </c>
      <c r="M45" s="178">
        <f t="shared" si="6"/>
        <v>7291471</v>
      </c>
      <c r="N45" s="178">
        <f t="shared" si="6"/>
        <v>7935469</v>
      </c>
    </row>
    <row r="46" spans="1:256" s="708" customFormat="1" ht="20.100000000000001" customHeight="1" x14ac:dyDescent="0.2">
      <c r="A46" s="726" t="s">
        <v>606</v>
      </c>
      <c r="B46" s="771">
        <f>SUM(B47:B53)</f>
        <v>5445690</v>
      </c>
      <c r="C46" s="771">
        <f t="shared" ref="C46:N46" si="7">SUM(C47:C53)</f>
        <v>517550</v>
      </c>
      <c r="D46" s="771">
        <f t="shared" si="7"/>
        <v>406218</v>
      </c>
      <c r="E46" s="771">
        <f t="shared" si="7"/>
        <v>423662</v>
      </c>
      <c r="F46" s="771">
        <f t="shared" si="7"/>
        <v>441652</v>
      </c>
      <c r="G46" s="771">
        <f t="shared" si="7"/>
        <v>445652</v>
      </c>
      <c r="H46" s="771">
        <f t="shared" si="7"/>
        <v>440614</v>
      </c>
      <c r="I46" s="771">
        <f t="shared" si="7"/>
        <v>545651</v>
      </c>
      <c r="J46" s="771">
        <f t="shared" si="7"/>
        <v>458949</v>
      </c>
      <c r="K46" s="771">
        <f t="shared" si="7"/>
        <v>449945</v>
      </c>
      <c r="L46" s="771">
        <f t="shared" si="7"/>
        <v>444389</v>
      </c>
      <c r="M46" s="771">
        <f t="shared" si="7"/>
        <v>417874</v>
      </c>
      <c r="N46" s="771">
        <f t="shared" si="7"/>
        <v>453534</v>
      </c>
    </row>
    <row r="47" spans="1:256" s="708" customFormat="1" ht="20.100000000000001" customHeight="1" x14ac:dyDescent="0.2">
      <c r="A47" s="733" t="s">
        <v>219</v>
      </c>
      <c r="B47" s="772">
        <v>219226</v>
      </c>
      <c r="C47" s="772">
        <v>18746</v>
      </c>
      <c r="D47" s="772">
        <v>17572</v>
      </c>
      <c r="E47" s="772">
        <v>16723</v>
      </c>
      <c r="F47" s="772">
        <v>16671</v>
      </c>
      <c r="G47" s="772">
        <v>19034</v>
      </c>
      <c r="H47" s="772">
        <v>18026</v>
      </c>
      <c r="I47" s="772">
        <v>16586</v>
      </c>
      <c r="J47" s="772">
        <v>18751</v>
      </c>
      <c r="K47" s="772">
        <v>19276</v>
      </c>
      <c r="L47" s="772">
        <v>18932</v>
      </c>
      <c r="M47" s="772">
        <v>19176</v>
      </c>
      <c r="N47" s="772">
        <v>19733</v>
      </c>
    </row>
    <row r="48" spans="1:256" s="708" customFormat="1" ht="20.100000000000001" customHeight="1" x14ac:dyDescent="0.2">
      <c r="A48" s="733" t="s">
        <v>220</v>
      </c>
      <c r="B48" s="772">
        <v>329120</v>
      </c>
      <c r="C48" s="772">
        <v>34207</v>
      </c>
      <c r="D48" s="772">
        <v>24203</v>
      </c>
      <c r="E48" s="772">
        <v>25554</v>
      </c>
      <c r="F48" s="772">
        <v>27056</v>
      </c>
      <c r="G48" s="772">
        <v>27284</v>
      </c>
      <c r="H48" s="772">
        <v>25406</v>
      </c>
      <c r="I48" s="772">
        <v>33110</v>
      </c>
      <c r="J48" s="772">
        <v>29950</v>
      </c>
      <c r="K48" s="772">
        <v>26674</v>
      </c>
      <c r="L48" s="772">
        <v>25542</v>
      </c>
      <c r="M48" s="772">
        <v>25193</v>
      </c>
      <c r="N48" s="772">
        <v>24941</v>
      </c>
    </row>
    <row r="49" spans="1:14" s="708" customFormat="1" ht="20.100000000000001" customHeight="1" x14ac:dyDescent="0.2">
      <c r="A49" s="733" t="s">
        <v>114</v>
      </c>
      <c r="B49" s="772">
        <v>1471754</v>
      </c>
      <c r="C49" s="772">
        <v>146884</v>
      </c>
      <c r="D49" s="772">
        <v>126150</v>
      </c>
      <c r="E49" s="772">
        <v>116007</v>
      </c>
      <c r="F49" s="772">
        <v>113325.99999999999</v>
      </c>
      <c r="G49" s="772">
        <v>113336.00000000001</v>
      </c>
      <c r="H49" s="772">
        <v>115566.99999999999</v>
      </c>
      <c r="I49" s="772">
        <v>145101</v>
      </c>
      <c r="J49" s="772">
        <v>120620.00000000001</v>
      </c>
      <c r="K49" s="772">
        <v>122225.00000000001</v>
      </c>
      <c r="L49" s="772">
        <v>118092</v>
      </c>
      <c r="M49" s="772">
        <v>113943.99999999999</v>
      </c>
      <c r="N49" s="772">
        <v>120501.99999999999</v>
      </c>
    </row>
    <row r="50" spans="1:14" s="708" customFormat="1" ht="20.100000000000001" customHeight="1" x14ac:dyDescent="0.2">
      <c r="A50" s="733" t="s">
        <v>120</v>
      </c>
      <c r="B50" s="772">
        <v>2486298</v>
      </c>
      <c r="C50" s="772">
        <v>226710</v>
      </c>
      <c r="D50" s="772">
        <v>171842</v>
      </c>
      <c r="E50" s="772">
        <v>191937</v>
      </c>
      <c r="F50" s="772">
        <v>208606.99999999997</v>
      </c>
      <c r="G50" s="772">
        <v>209349</v>
      </c>
      <c r="H50" s="772">
        <v>207892</v>
      </c>
      <c r="I50" s="772">
        <v>261941</v>
      </c>
      <c r="J50" s="772">
        <v>212974</v>
      </c>
      <c r="K50" s="772">
        <v>205439</v>
      </c>
      <c r="L50" s="772">
        <v>201269</v>
      </c>
      <c r="M50" s="772">
        <v>182392</v>
      </c>
      <c r="N50" s="772">
        <v>205946</v>
      </c>
    </row>
    <row r="51" spans="1:14" s="708" customFormat="1" ht="20.100000000000001" customHeight="1" x14ac:dyDescent="0.2">
      <c r="A51" s="733" t="s">
        <v>506</v>
      </c>
      <c r="B51" s="772">
        <v>455702</v>
      </c>
      <c r="C51" s="772">
        <v>45079</v>
      </c>
      <c r="D51" s="772">
        <v>31209</v>
      </c>
      <c r="E51" s="772">
        <v>35015</v>
      </c>
      <c r="F51" s="772">
        <v>35782</v>
      </c>
      <c r="G51" s="772">
        <v>36356</v>
      </c>
      <c r="H51" s="772">
        <v>35301</v>
      </c>
      <c r="I51" s="772">
        <v>42936</v>
      </c>
      <c r="J51" s="772">
        <v>38429</v>
      </c>
      <c r="K51" s="772">
        <v>38325</v>
      </c>
      <c r="L51" s="772">
        <v>38798</v>
      </c>
      <c r="M51" s="772">
        <v>37369</v>
      </c>
      <c r="N51" s="772">
        <v>41103</v>
      </c>
    </row>
    <row r="52" spans="1:14" s="708" customFormat="1" ht="20.100000000000001" customHeight="1" x14ac:dyDescent="0.2">
      <c r="A52" s="733" t="s">
        <v>226</v>
      </c>
      <c r="B52" s="772">
        <v>171392</v>
      </c>
      <c r="C52" s="772">
        <v>17754</v>
      </c>
      <c r="D52" s="772">
        <v>14141</v>
      </c>
      <c r="E52" s="772">
        <v>14549</v>
      </c>
      <c r="F52" s="772">
        <v>14016</v>
      </c>
      <c r="G52" s="772">
        <v>13762</v>
      </c>
      <c r="H52" s="772">
        <v>13294</v>
      </c>
      <c r="I52" s="772">
        <v>15280</v>
      </c>
      <c r="J52" s="772">
        <v>14334</v>
      </c>
      <c r="K52" s="772">
        <v>13310</v>
      </c>
      <c r="L52" s="772">
        <v>13568</v>
      </c>
      <c r="M52" s="772">
        <v>13931</v>
      </c>
      <c r="N52" s="772">
        <v>13453</v>
      </c>
    </row>
    <row r="53" spans="1:14" s="708" customFormat="1" ht="20.100000000000001" customHeight="1" x14ac:dyDescent="0.2">
      <c r="A53" s="733" t="s">
        <v>507</v>
      </c>
      <c r="B53" s="772">
        <v>312198</v>
      </c>
      <c r="C53" s="772">
        <v>28170</v>
      </c>
      <c r="D53" s="772">
        <v>21101</v>
      </c>
      <c r="E53" s="772">
        <v>23877</v>
      </c>
      <c r="F53" s="772">
        <v>26194</v>
      </c>
      <c r="G53" s="772">
        <v>26531</v>
      </c>
      <c r="H53" s="772">
        <v>25128</v>
      </c>
      <c r="I53" s="772">
        <v>30697</v>
      </c>
      <c r="J53" s="772">
        <v>23891</v>
      </c>
      <c r="K53" s="772">
        <v>24696</v>
      </c>
      <c r="L53" s="772">
        <v>28188</v>
      </c>
      <c r="M53" s="772">
        <v>25869</v>
      </c>
      <c r="N53" s="772">
        <v>27856</v>
      </c>
    </row>
    <row r="54" spans="1:14" s="708" customFormat="1" ht="20.100000000000001" customHeight="1" x14ac:dyDescent="0.2">
      <c r="A54" s="726" t="s">
        <v>607</v>
      </c>
      <c r="B54" s="771">
        <f>SUM(B55:B63)</f>
        <v>15799710</v>
      </c>
      <c r="C54" s="771">
        <f t="shared" ref="C54:N54" si="8">SUM(C55:C63)</f>
        <v>1573115</v>
      </c>
      <c r="D54" s="771">
        <f t="shared" si="8"/>
        <v>1205970</v>
      </c>
      <c r="E54" s="771">
        <f t="shared" si="8"/>
        <v>1253189</v>
      </c>
      <c r="F54" s="771">
        <f t="shared" si="8"/>
        <v>1255383</v>
      </c>
      <c r="G54" s="771">
        <f t="shared" si="8"/>
        <v>1262182</v>
      </c>
      <c r="H54" s="771">
        <f t="shared" si="8"/>
        <v>1276614</v>
      </c>
      <c r="I54" s="771">
        <f t="shared" si="8"/>
        <v>1449492</v>
      </c>
      <c r="J54" s="771">
        <f t="shared" si="8"/>
        <v>1274192</v>
      </c>
      <c r="K54" s="771">
        <f t="shared" si="8"/>
        <v>1203778</v>
      </c>
      <c r="L54" s="771">
        <f t="shared" si="8"/>
        <v>1264156</v>
      </c>
      <c r="M54" s="771">
        <f t="shared" si="8"/>
        <v>1233954</v>
      </c>
      <c r="N54" s="771">
        <f t="shared" si="8"/>
        <v>1547685</v>
      </c>
    </row>
    <row r="55" spans="1:14" s="708" customFormat="1" ht="20.100000000000001" customHeight="1" x14ac:dyDescent="0.2">
      <c r="A55" s="733" t="s">
        <v>509</v>
      </c>
      <c r="B55" s="772">
        <v>883810</v>
      </c>
      <c r="C55" s="772">
        <v>86062</v>
      </c>
      <c r="D55" s="772">
        <v>63540</v>
      </c>
      <c r="E55" s="772">
        <v>67781</v>
      </c>
      <c r="F55" s="772">
        <v>60383</v>
      </c>
      <c r="G55" s="772">
        <v>59834</v>
      </c>
      <c r="H55" s="772">
        <v>68931</v>
      </c>
      <c r="I55" s="772">
        <v>79129</v>
      </c>
      <c r="J55" s="772">
        <v>71334</v>
      </c>
      <c r="K55" s="772">
        <v>73951</v>
      </c>
      <c r="L55" s="772">
        <v>81989</v>
      </c>
      <c r="M55" s="772">
        <v>77990</v>
      </c>
      <c r="N55" s="772">
        <v>92886</v>
      </c>
    </row>
    <row r="56" spans="1:14" s="708" customFormat="1" ht="20.100000000000001" customHeight="1" x14ac:dyDescent="0.2">
      <c r="A56" s="733" t="s">
        <v>115</v>
      </c>
      <c r="B56" s="772">
        <v>4299867</v>
      </c>
      <c r="C56" s="772">
        <v>430752</v>
      </c>
      <c r="D56" s="772">
        <v>348728</v>
      </c>
      <c r="E56" s="772">
        <v>337437</v>
      </c>
      <c r="F56" s="772">
        <v>357575</v>
      </c>
      <c r="G56" s="772">
        <v>352875</v>
      </c>
      <c r="H56" s="772">
        <v>359703</v>
      </c>
      <c r="I56" s="772">
        <v>386857</v>
      </c>
      <c r="J56" s="772">
        <v>341325</v>
      </c>
      <c r="K56" s="772">
        <v>314280</v>
      </c>
      <c r="L56" s="772">
        <v>335536</v>
      </c>
      <c r="M56" s="772">
        <v>322150</v>
      </c>
      <c r="N56" s="772">
        <v>412649.00000000006</v>
      </c>
    </row>
    <row r="57" spans="1:14" s="708" customFormat="1" ht="20.100000000000001" customHeight="1" x14ac:dyDescent="0.2">
      <c r="A57" s="733" t="s">
        <v>116</v>
      </c>
      <c r="B57" s="772">
        <v>3176977</v>
      </c>
      <c r="C57" s="772">
        <v>318846</v>
      </c>
      <c r="D57" s="772">
        <v>228432</v>
      </c>
      <c r="E57" s="772">
        <v>242168</v>
      </c>
      <c r="F57" s="772">
        <v>251842</v>
      </c>
      <c r="G57" s="772">
        <v>253459</v>
      </c>
      <c r="H57" s="772">
        <v>254067</v>
      </c>
      <c r="I57" s="772">
        <v>307047</v>
      </c>
      <c r="J57" s="772">
        <v>257916</v>
      </c>
      <c r="K57" s="772">
        <v>243688</v>
      </c>
      <c r="L57" s="772">
        <v>254381</v>
      </c>
      <c r="M57" s="772">
        <v>250657</v>
      </c>
      <c r="N57" s="772">
        <v>314474</v>
      </c>
    </row>
    <row r="58" spans="1:14" s="708" customFormat="1" ht="20.100000000000001" customHeight="1" x14ac:dyDescent="0.2">
      <c r="A58" s="733" t="s">
        <v>510</v>
      </c>
      <c r="B58" s="772">
        <v>1005422</v>
      </c>
      <c r="C58" s="772">
        <v>86933</v>
      </c>
      <c r="D58" s="772">
        <v>70705</v>
      </c>
      <c r="E58" s="772">
        <v>71526</v>
      </c>
      <c r="F58" s="772">
        <v>76958</v>
      </c>
      <c r="G58" s="772">
        <v>81843</v>
      </c>
      <c r="H58" s="772">
        <v>85603</v>
      </c>
      <c r="I58" s="772">
        <v>96882</v>
      </c>
      <c r="J58" s="772">
        <v>90692</v>
      </c>
      <c r="K58" s="772">
        <v>79287</v>
      </c>
      <c r="L58" s="772">
        <v>77436</v>
      </c>
      <c r="M58" s="772">
        <v>84510</v>
      </c>
      <c r="N58" s="772">
        <v>103047</v>
      </c>
    </row>
    <row r="59" spans="1:14" s="708" customFormat="1" ht="20.100000000000001" customHeight="1" x14ac:dyDescent="0.2">
      <c r="A59" s="733" t="s">
        <v>511</v>
      </c>
      <c r="B59" s="772">
        <v>780367</v>
      </c>
      <c r="C59" s="772">
        <v>80147</v>
      </c>
      <c r="D59" s="772">
        <v>59183</v>
      </c>
      <c r="E59" s="772">
        <v>65675</v>
      </c>
      <c r="F59" s="772">
        <v>64563</v>
      </c>
      <c r="G59" s="772">
        <v>63812</v>
      </c>
      <c r="H59" s="772">
        <v>68005</v>
      </c>
      <c r="I59" s="772">
        <v>67125</v>
      </c>
      <c r="J59" s="772">
        <v>54972</v>
      </c>
      <c r="K59" s="772">
        <v>56971</v>
      </c>
      <c r="L59" s="772">
        <v>60293</v>
      </c>
      <c r="M59" s="772">
        <v>59979</v>
      </c>
      <c r="N59" s="772">
        <v>79642</v>
      </c>
    </row>
    <row r="60" spans="1:14" s="708" customFormat="1" ht="20.100000000000001" customHeight="1" x14ac:dyDescent="0.2">
      <c r="A60" s="733" t="s">
        <v>122</v>
      </c>
      <c r="B60" s="772">
        <v>3319138</v>
      </c>
      <c r="C60" s="772">
        <v>344178</v>
      </c>
      <c r="D60" s="772">
        <v>262770</v>
      </c>
      <c r="E60" s="772">
        <v>275374</v>
      </c>
      <c r="F60" s="772">
        <v>256458</v>
      </c>
      <c r="G60" s="772">
        <v>265393</v>
      </c>
      <c r="H60" s="772">
        <v>250948</v>
      </c>
      <c r="I60" s="772">
        <v>292394</v>
      </c>
      <c r="J60" s="772">
        <v>273496</v>
      </c>
      <c r="K60" s="772">
        <v>256318</v>
      </c>
      <c r="L60" s="772">
        <v>267559</v>
      </c>
      <c r="M60" s="772">
        <v>259647</v>
      </c>
      <c r="N60" s="772">
        <v>314603</v>
      </c>
    </row>
    <row r="61" spans="1:14" s="708" customFormat="1" ht="20.100000000000001" customHeight="1" x14ac:dyDescent="0.2">
      <c r="A61" s="733" t="s">
        <v>512</v>
      </c>
      <c r="B61" s="772">
        <v>582803</v>
      </c>
      <c r="C61" s="772">
        <v>49054</v>
      </c>
      <c r="D61" s="772">
        <v>39320</v>
      </c>
      <c r="E61" s="772">
        <v>45666</v>
      </c>
      <c r="F61" s="772">
        <v>47537</v>
      </c>
      <c r="G61" s="772">
        <v>47519</v>
      </c>
      <c r="H61" s="772">
        <v>50579</v>
      </c>
      <c r="I61" s="772">
        <v>60333</v>
      </c>
      <c r="J61" s="772">
        <v>47415</v>
      </c>
      <c r="K61" s="772">
        <v>45561</v>
      </c>
      <c r="L61" s="772">
        <v>45908</v>
      </c>
      <c r="M61" s="772">
        <v>45953</v>
      </c>
      <c r="N61" s="772">
        <v>57958</v>
      </c>
    </row>
    <row r="62" spans="1:14" s="708" customFormat="1" ht="20.100000000000001" customHeight="1" x14ac:dyDescent="0.2">
      <c r="A62" s="733" t="s">
        <v>124</v>
      </c>
      <c r="B62" s="772">
        <v>1152764</v>
      </c>
      <c r="C62" s="772">
        <v>118436</v>
      </c>
      <c r="D62" s="772">
        <v>92716</v>
      </c>
      <c r="E62" s="772">
        <v>96662</v>
      </c>
      <c r="F62" s="772">
        <v>92383</v>
      </c>
      <c r="G62" s="772">
        <v>89751</v>
      </c>
      <c r="H62" s="772">
        <v>89956</v>
      </c>
      <c r="I62" s="772">
        <v>108703</v>
      </c>
      <c r="J62" s="772">
        <v>91724</v>
      </c>
      <c r="K62" s="772">
        <v>86086</v>
      </c>
      <c r="L62" s="772">
        <v>92010</v>
      </c>
      <c r="M62" s="772">
        <v>84990</v>
      </c>
      <c r="N62" s="772">
        <v>109347</v>
      </c>
    </row>
    <row r="63" spans="1:14" s="708" customFormat="1" ht="20.100000000000001" customHeight="1" x14ac:dyDescent="0.2">
      <c r="A63" s="733" t="s">
        <v>513</v>
      </c>
      <c r="B63" s="772">
        <v>598562</v>
      </c>
      <c r="C63" s="772">
        <v>58707</v>
      </c>
      <c r="D63" s="772">
        <v>40576</v>
      </c>
      <c r="E63" s="772">
        <v>50900</v>
      </c>
      <c r="F63" s="772">
        <v>47684</v>
      </c>
      <c r="G63" s="772">
        <v>47696</v>
      </c>
      <c r="H63" s="772">
        <v>48822</v>
      </c>
      <c r="I63" s="772">
        <v>51022</v>
      </c>
      <c r="J63" s="772">
        <v>45318</v>
      </c>
      <c r="K63" s="772">
        <v>47636</v>
      </c>
      <c r="L63" s="772">
        <v>49044</v>
      </c>
      <c r="M63" s="772">
        <v>48078</v>
      </c>
      <c r="N63" s="772">
        <v>63079</v>
      </c>
    </row>
    <row r="64" spans="1:14" s="708" customFormat="1" ht="20.100000000000001" customHeight="1" x14ac:dyDescent="0.2">
      <c r="A64" s="726" t="s">
        <v>608</v>
      </c>
      <c r="B64" s="771">
        <f>SUM(B65:B68)</f>
        <v>45135619</v>
      </c>
      <c r="C64" s="771">
        <f t="shared" ref="C64:N64" si="9">SUM(C65:C68)</f>
        <v>4326230</v>
      </c>
      <c r="D64" s="771">
        <f t="shared" si="9"/>
        <v>3484927</v>
      </c>
      <c r="E64" s="771">
        <f t="shared" si="9"/>
        <v>3773554</v>
      </c>
      <c r="F64" s="771">
        <f t="shared" si="9"/>
        <v>3796618</v>
      </c>
      <c r="G64" s="771">
        <f t="shared" si="9"/>
        <v>3688168</v>
      </c>
      <c r="H64" s="771">
        <f t="shared" si="9"/>
        <v>3449951</v>
      </c>
      <c r="I64" s="771">
        <f t="shared" si="9"/>
        <v>4104096</v>
      </c>
      <c r="J64" s="771">
        <f t="shared" si="9"/>
        <v>3749388</v>
      </c>
      <c r="K64" s="771">
        <f t="shared" si="9"/>
        <v>3617670</v>
      </c>
      <c r="L64" s="771">
        <f t="shared" si="9"/>
        <v>3733703</v>
      </c>
      <c r="M64" s="771">
        <f t="shared" si="9"/>
        <v>3609315</v>
      </c>
      <c r="N64" s="771">
        <f t="shared" si="9"/>
        <v>3801999</v>
      </c>
    </row>
    <row r="65" spans="1:256" s="708" customFormat="1" ht="20.100000000000001" customHeight="1" x14ac:dyDescent="0.2">
      <c r="A65" s="733" t="s">
        <v>515</v>
      </c>
      <c r="B65" s="772">
        <v>1689091</v>
      </c>
      <c r="C65" s="772">
        <v>161111</v>
      </c>
      <c r="D65" s="772">
        <v>129328</v>
      </c>
      <c r="E65" s="772">
        <v>136818</v>
      </c>
      <c r="F65" s="772">
        <v>141431</v>
      </c>
      <c r="G65" s="772">
        <v>134504</v>
      </c>
      <c r="H65" s="772">
        <v>129595</v>
      </c>
      <c r="I65" s="772">
        <v>154301</v>
      </c>
      <c r="J65" s="772">
        <v>139040</v>
      </c>
      <c r="K65" s="772">
        <v>134576</v>
      </c>
      <c r="L65" s="772">
        <v>139921</v>
      </c>
      <c r="M65" s="772">
        <v>131574</v>
      </c>
      <c r="N65" s="772">
        <v>156892</v>
      </c>
    </row>
    <row r="66" spans="1:256" s="708" customFormat="1" ht="20.100000000000001" customHeight="1" x14ac:dyDescent="0.2">
      <c r="A66" s="733" t="s">
        <v>119</v>
      </c>
      <c r="B66" s="772">
        <v>6189790</v>
      </c>
      <c r="C66" s="772">
        <v>573253</v>
      </c>
      <c r="D66" s="772">
        <v>458561.99999999988</v>
      </c>
      <c r="E66" s="772">
        <v>509389</v>
      </c>
      <c r="F66" s="772">
        <v>535628</v>
      </c>
      <c r="G66" s="772">
        <v>514509</v>
      </c>
      <c r="H66" s="772">
        <v>488444</v>
      </c>
      <c r="I66" s="772">
        <v>572184</v>
      </c>
      <c r="J66" s="772">
        <v>508537</v>
      </c>
      <c r="K66" s="772">
        <v>498908</v>
      </c>
      <c r="L66" s="772">
        <v>530619</v>
      </c>
      <c r="M66" s="772">
        <v>491104</v>
      </c>
      <c r="N66" s="772">
        <v>508653</v>
      </c>
    </row>
    <row r="67" spans="1:256" s="708" customFormat="1" ht="20.100000000000001" customHeight="1" x14ac:dyDescent="0.2">
      <c r="A67" s="733" t="s">
        <v>123</v>
      </c>
      <c r="B67" s="772">
        <v>10869703</v>
      </c>
      <c r="C67" s="772">
        <v>1062061</v>
      </c>
      <c r="D67" s="772">
        <v>879663</v>
      </c>
      <c r="E67" s="772">
        <v>924445</v>
      </c>
      <c r="F67" s="772">
        <v>922343</v>
      </c>
      <c r="G67" s="772">
        <v>906221</v>
      </c>
      <c r="H67" s="772">
        <v>833419.00000000012</v>
      </c>
      <c r="I67" s="772">
        <v>984553</v>
      </c>
      <c r="J67" s="772">
        <v>898712</v>
      </c>
      <c r="K67" s="772">
        <v>854383</v>
      </c>
      <c r="L67" s="772">
        <v>857400</v>
      </c>
      <c r="M67" s="772">
        <v>829869</v>
      </c>
      <c r="N67" s="772">
        <v>916634</v>
      </c>
    </row>
    <row r="68" spans="1:256" s="708" customFormat="1" ht="20.100000000000001" customHeight="1" x14ac:dyDescent="0.2">
      <c r="A68" s="733" t="s">
        <v>127</v>
      </c>
      <c r="B68" s="772">
        <v>26387035</v>
      </c>
      <c r="C68" s="772">
        <v>2529805</v>
      </c>
      <c r="D68" s="772">
        <v>2017374</v>
      </c>
      <c r="E68" s="772">
        <v>2202902</v>
      </c>
      <c r="F68" s="772">
        <v>2197216</v>
      </c>
      <c r="G68" s="772">
        <v>2132934</v>
      </c>
      <c r="H68" s="772">
        <v>1998493</v>
      </c>
      <c r="I68" s="772">
        <v>2393058</v>
      </c>
      <c r="J68" s="772">
        <v>2203099</v>
      </c>
      <c r="K68" s="772">
        <v>2129803</v>
      </c>
      <c r="L68" s="772">
        <v>2205763</v>
      </c>
      <c r="M68" s="772">
        <v>2156768</v>
      </c>
      <c r="N68" s="772">
        <v>2219820</v>
      </c>
    </row>
    <row r="69" spans="1:256" s="708" customFormat="1" ht="20.100000000000001" customHeight="1" x14ac:dyDescent="0.2">
      <c r="A69" s="726" t="s">
        <v>609</v>
      </c>
      <c r="B69" s="771">
        <f>SUM(B70:B72)</f>
        <v>11538599</v>
      </c>
      <c r="C69" s="771">
        <f t="shared" ref="C69:N69" si="10">SUM(C70:C72)</f>
        <v>1012834</v>
      </c>
      <c r="D69" s="771">
        <f t="shared" si="10"/>
        <v>886122</v>
      </c>
      <c r="E69" s="771">
        <f t="shared" si="10"/>
        <v>983139</v>
      </c>
      <c r="F69" s="771">
        <f t="shared" si="10"/>
        <v>958273</v>
      </c>
      <c r="G69" s="771">
        <f t="shared" si="10"/>
        <v>942981</v>
      </c>
      <c r="H69" s="771">
        <f t="shared" si="10"/>
        <v>897124</v>
      </c>
      <c r="I69" s="771">
        <f t="shared" si="10"/>
        <v>1030529</v>
      </c>
      <c r="J69" s="771">
        <f t="shared" si="10"/>
        <v>934221</v>
      </c>
      <c r="K69" s="771">
        <f t="shared" si="10"/>
        <v>944045</v>
      </c>
      <c r="L69" s="771">
        <f t="shared" si="10"/>
        <v>990125</v>
      </c>
      <c r="M69" s="771">
        <f t="shared" si="10"/>
        <v>959262</v>
      </c>
      <c r="N69" s="771">
        <f t="shared" si="10"/>
        <v>999944</v>
      </c>
    </row>
    <row r="70" spans="1:256" s="708" customFormat="1" ht="20.100000000000001" customHeight="1" x14ac:dyDescent="0.2">
      <c r="A70" s="733" t="s">
        <v>121</v>
      </c>
      <c r="B70" s="772">
        <v>4967938</v>
      </c>
      <c r="C70" s="772">
        <v>449430</v>
      </c>
      <c r="D70" s="772">
        <v>381657</v>
      </c>
      <c r="E70" s="772">
        <v>430776</v>
      </c>
      <c r="F70" s="772">
        <v>420351</v>
      </c>
      <c r="G70" s="772">
        <v>416700</v>
      </c>
      <c r="H70" s="772">
        <v>389637</v>
      </c>
      <c r="I70" s="772">
        <v>448497</v>
      </c>
      <c r="J70" s="772">
        <v>398306</v>
      </c>
      <c r="K70" s="772">
        <v>405363</v>
      </c>
      <c r="L70" s="772">
        <v>421491</v>
      </c>
      <c r="M70" s="772">
        <v>403189</v>
      </c>
      <c r="N70" s="772">
        <v>402541</v>
      </c>
    </row>
    <row r="71" spans="1:256" s="708" customFormat="1" ht="20.100000000000001" customHeight="1" x14ac:dyDescent="0.2">
      <c r="A71" s="733" t="s">
        <v>130</v>
      </c>
      <c r="B71" s="772">
        <v>3850519</v>
      </c>
      <c r="C71" s="772">
        <v>320579</v>
      </c>
      <c r="D71" s="772">
        <v>303404</v>
      </c>
      <c r="E71" s="772">
        <v>323170</v>
      </c>
      <c r="F71" s="772">
        <v>316298</v>
      </c>
      <c r="G71" s="772">
        <v>317330</v>
      </c>
      <c r="H71" s="772">
        <v>309474</v>
      </c>
      <c r="I71" s="772">
        <v>342022</v>
      </c>
      <c r="J71" s="772">
        <v>323484</v>
      </c>
      <c r="K71" s="772">
        <v>311734</v>
      </c>
      <c r="L71" s="772">
        <v>322465</v>
      </c>
      <c r="M71" s="772">
        <v>325097</v>
      </c>
      <c r="N71" s="772">
        <v>335462</v>
      </c>
    </row>
    <row r="72" spans="1:256" s="708" customFormat="1" ht="20.100000000000001" customHeight="1" x14ac:dyDescent="0.2">
      <c r="A72" s="733" t="s">
        <v>126</v>
      </c>
      <c r="B72" s="772">
        <v>2720142</v>
      </c>
      <c r="C72" s="772">
        <v>242825</v>
      </c>
      <c r="D72" s="772">
        <v>201061</v>
      </c>
      <c r="E72" s="772">
        <v>229193</v>
      </c>
      <c r="F72" s="772">
        <v>221624</v>
      </c>
      <c r="G72" s="772">
        <v>208951</v>
      </c>
      <c r="H72" s="772">
        <v>198013</v>
      </c>
      <c r="I72" s="772">
        <v>240010</v>
      </c>
      <c r="J72" s="772">
        <v>212431</v>
      </c>
      <c r="K72" s="772">
        <v>226948</v>
      </c>
      <c r="L72" s="772">
        <v>246169</v>
      </c>
      <c r="M72" s="772">
        <v>230976</v>
      </c>
      <c r="N72" s="772">
        <v>261941</v>
      </c>
    </row>
    <row r="73" spans="1:256" s="708" customFormat="1" ht="20.100000000000001" customHeight="1" x14ac:dyDescent="0.2">
      <c r="A73" s="726" t="s">
        <v>610</v>
      </c>
      <c r="B73" s="771">
        <f>SUM(B74:B77)</f>
        <v>13219501</v>
      </c>
      <c r="C73" s="771">
        <f t="shared" ref="C73:N73" si="11">SUM(C74:C77)</f>
        <v>1213064</v>
      </c>
      <c r="D73" s="771">
        <f t="shared" si="11"/>
        <v>937689</v>
      </c>
      <c r="E73" s="771">
        <f t="shared" si="11"/>
        <v>1051916</v>
      </c>
      <c r="F73" s="771">
        <f t="shared" si="11"/>
        <v>1093779</v>
      </c>
      <c r="G73" s="771">
        <f t="shared" si="11"/>
        <v>1077900</v>
      </c>
      <c r="H73" s="771">
        <f t="shared" si="11"/>
        <v>1055928</v>
      </c>
      <c r="I73" s="771">
        <f t="shared" si="11"/>
        <v>1251569</v>
      </c>
      <c r="J73" s="771">
        <f t="shared" si="11"/>
        <v>1123983</v>
      </c>
      <c r="K73" s="771">
        <f t="shared" si="11"/>
        <v>1095889</v>
      </c>
      <c r="L73" s="771">
        <f t="shared" si="11"/>
        <v>1114411</v>
      </c>
      <c r="M73" s="771">
        <f t="shared" si="11"/>
        <v>1071066</v>
      </c>
      <c r="N73" s="771">
        <f t="shared" si="11"/>
        <v>1132307</v>
      </c>
    </row>
    <row r="74" spans="1:256" s="708" customFormat="1" ht="20.100000000000001" customHeight="1" x14ac:dyDescent="0.2">
      <c r="A74" s="733" t="s">
        <v>117</v>
      </c>
      <c r="B74" s="772">
        <v>9238130</v>
      </c>
      <c r="C74" s="772">
        <v>844684</v>
      </c>
      <c r="D74" s="772">
        <v>644566</v>
      </c>
      <c r="E74" s="772">
        <v>732040</v>
      </c>
      <c r="F74" s="772">
        <v>754226</v>
      </c>
      <c r="G74" s="772">
        <v>744097</v>
      </c>
      <c r="H74" s="772">
        <v>732781</v>
      </c>
      <c r="I74" s="772">
        <v>871182</v>
      </c>
      <c r="J74" s="772">
        <v>789021</v>
      </c>
      <c r="K74" s="772">
        <v>773129</v>
      </c>
      <c r="L74" s="772">
        <v>788817</v>
      </c>
      <c r="M74" s="772">
        <v>762304</v>
      </c>
      <c r="N74" s="772">
        <v>801283</v>
      </c>
    </row>
    <row r="75" spans="1:256" s="708" customFormat="1" ht="20.100000000000001" customHeight="1" x14ac:dyDescent="0.2">
      <c r="A75" s="733" t="s">
        <v>518</v>
      </c>
      <c r="B75" s="772">
        <v>1583743</v>
      </c>
      <c r="C75" s="772">
        <v>149745</v>
      </c>
      <c r="D75" s="772">
        <v>110505</v>
      </c>
      <c r="E75" s="772">
        <v>126652</v>
      </c>
      <c r="F75" s="772">
        <v>133722</v>
      </c>
      <c r="G75" s="772">
        <v>131837</v>
      </c>
      <c r="H75" s="772">
        <v>131572</v>
      </c>
      <c r="I75" s="772">
        <v>155638</v>
      </c>
      <c r="J75" s="772">
        <v>132613</v>
      </c>
      <c r="K75" s="772">
        <v>126377</v>
      </c>
      <c r="L75" s="772">
        <v>126847</v>
      </c>
      <c r="M75" s="772">
        <v>125013</v>
      </c>
      <c r="N75" s="772">
        <v>133222</v>
      </c>
    </row>
    <row r="76" spans="1:256" s="708" customFormat="1" ht="20.100000000000001" customHeight="1" x14ac:dyDescent="0.2">
      <c r="A76" s="733" t="s">
        <v>519</v>
      </c>
      <c r="B76" s="772">
        <v>1623080</v>
      </c>
      <c r="C76" s="772">
        <v>148776</v>
      </c>
      <c r="D76" s="772">
        <v>122645</v>
      </c>
      <c r="E76" s="772">
        <v>130562</v>
      </c>
      <c r="F76" s="772">
        <v>138066</v>
      </c>
      <c r="G76" s="772">
        <v>138374</v>
      </c>
      <c r="H76" s="772">
        <v>131900</v>
      </c>
      <c r="I76" s="772">
        <v>151436</v>
      </c>
      <c r="J76" s="772">
        <v>139551</v>
      </c>
      <c r="K76" s="772">
        <v>135150</v>
      </c>
      <c r="L76" s="772">
        <v>131717</v>
      </c>
      <c r="M76" s="772">
        <v>123540</v>
      </c>
      <c r="N76" s="772">
        <v>131363</v>
      </c>
    </row>
    <row r="77" spans="1:256" s="708" customFormat="1" ht="20.100000000000001" customHeight="1" thickBot="1" x14ac:dyDescent="0.25">
      <c r="A77" s="729" t="s">
        <v>118</v>
      </c>
      <c r="B77" s="774">
        <v>774548</v>
      </c>
      <c r="C77" s="774">
        <v>69859</v>
      </c>
      <c r="D77" s="774">
        <v>59973</v>
      </c>
      <c r="E77" s="774">
        <v>62662.000000000007</v>
      </c>
      <c r="F77" s="774">
        <v>67765</v>
      </c>
      <c r="G77" s="774">
        <v>63592.000000000007</v>
      </c>
      <c r="H77" s="774">
        <v>59674.999999999993</v>
      </c>
      <c r="I77" s="774">
        <v>73313</v>
      </c>
      <c r="J77" s="774">
        <v>62797.999999999993</v>
      </c>
      <c r="K77" s="774">
        <v>61233</v>
      </c>
      <c r="L77" s="774">
        <v>67030</v>
      </c>
      <c r="M77" s="774">
        <v>60208.999999999993</v>
      </c>
      <c r="N77" s="774">
        <v>66439</v>
      </c>
      <c r="O77" s="733"/>
      <c r="P77" s="772"/>
      <c r="Q77" s="772"/>
      <c r="R77" s="772"/>
      <c r="S77" s="772"/>
      <c r="T77" s="772"/>
      <c r="U77" s="772"/>
      <c r="V77" s="772"/>
      <c r="W77" s="772"/>
      <c r="X77" s="772"/>
      <c r="Y77" s="772"/>
      <c r="Z77" s="772"/>
      <c r="AA77" s="772"/>
      <c r="AB77" s="772"/>
      <c r="AC77" s="733"/>
      <c r="AD77" s="772"/>
      <c r="AE77" s="772"/>
      <c r="AF77" s="772"/>
      <c r="AG77" s="772"/>
      <c r="AH77" s="772"/>
      <c r="AI77" s="772"/>
      <c r="AJ77" s="772"/>
      <c r="AK77" s="772"/>
      <c r="AL77" s="772"/>
      <c r="AM77" s="772"/>
      <c r="AN77" s="772"/>
      <c r="AO77" s="772"/>
      <c r="AP77" s="772"/>
      <c r="AQ77" s="733"/>
      <c r="AR77" s="772"/>
      <c r="AS77" s="772"/>
      <c r="AT77" s="772"/>
      <c r="AU77" s="772"/>
      <c r="AV77" s="772"/>
      <c r="AW77" s="772"/>
      <c r="AX77" s="772"/>
      <c r="AY77" s="772"/>
      <c r="AZ77" s="772"/>
      <c r="BA77" s="772"/>
      <c r="BB77" s="772"/>
      <c r="BC77" s="772"/>
      <c r="BD77" s="772"/>
      <c r="BE77" s="733"/>
      <c r="BF77" s="772"/>
      <c r="BG77" s="772"/>
      <c r="BH77" s="772"/>
      <c r="BI77" s="772"/>
      <c r="BJ77" s="772"/>
      <c r="BK77" s="772"/>
      <c r="BL77" s="772"/>
      <c r="BM77" s="772"/>
      <c r="BN77" s="772"/>
      <c r="BO77" s="772"/>
      <c r="BP77" s="772"/>
      <c r="BQ77" s="772"/>
      <c r="BR77" s="772"/>
      <c r="BS77" s="733"/>
      <c r="BT77" s="772"/>
      <c r="BU77" s="772"/>
      <c r="BV77" s="772"/>
      <c r="BW77" s="772"/>
      <c r="BX77" s="772"/>
      <c r="BY77" s="772"/>
      <c r="BZ77" s="772"/>
      <c r="CA77" s="772"/>
      <c r="CB77" s="772"/>
      <c r="CC77" s="772"/>
      <c r="CD77" s="772"/>
      <c r="CE77" s="772"/>
      <c r="CF77" s="772"/>
      <c r="CG77" s="733"/>
      <c r="CH77" s="772"/>
      <c r="CI77" s="772"/>
      <c r="CJ77" s="772"/>
      <c r="CK77" s="772"/>
      <c r="CL77" s="772"/>
      <c r="CM77" s="772"/>
      <c r="CN77" s="772"/>
      <c r="CO77" s="772"/>
      <c r="CP77" s="772"/>
      <c r="CQ77" s="772"/>
      <c r="CR77" s="772"/>
      <c r="CS77" s="772"/>
      <c r="CT77" s="772"/>
      <c r="CU77" s="733"/>
      <c r="CV77" s="772"/>
      <c r="CW77" s="772"/>
      <c r="CX77" s="772"/>
      <c r="CY77" s="772"/>
      <c r="CZ77" s="772"/>
      <c r="DA77" s="772"/>
      <c r="DB77" s="772"/>
      <c r="DC77" s="772"/>
      <c r="DD77" s="772"/>
      <c r="DE77" s="772"/>
      <c r="DF77" s="772"/>
      <c r="DG77" s="772"/>
      <c r="DH77" s="772"/>
      <c r="DI77" s="733"/>
      <c r="DJ77" s="772"/>
      <c r="DK77" s="772"/>
      <c r="DL77" s="772"/>
      <c r="DM77" s="772"/>
      <c r="DN77" s="772"/>
      <c r="DO77" s="772"/>
      <c r="DP77" s="772"/>
      <c r="DQ77" s="772"/>
      <c r="DR77" s="772"/>
      <c r="DS77" s="772"/>
      <c r="DT77" s="772"/>
      <c r="DU77" s="772"/>
      <c r="DV77" s="772"/>
      <c r="DW77" s="733"/>
      <c r="DX77" s="772"/>
      <c r="DY77" s="772"/>
      <c r="DZ77" s="772"/>
      <c r="EA77" s="772"/>
      <c r="EB77" s="772"/>
      <c r="EC77" s="772"/>
      <c r="ED77" s="772"/>
      <c r="EE77" s="772"/>
      <c r="EF77" s="772"/>
      <c r="EG77" s="772"/>
      <c r="EH77" s="772"/>
      <c r="EI77" s="772"/>
      <c r="EJ77" s="772"/>
      <c r="EK77" s="733"/>
      <c r="EL77" s="772"/>
      <c r="EM77" s="772"/>
      <c r="EN77" s="772"/>
      <c r="EO77" s="772"/>
      <c r="EP77" s="772"/>
      <c r="EQ77" s="772"/>
      <c r="ER77" s="772"/>
      <c r="ES77" s="772"/>
      <c r="ET77" s="772"/>
      <c r="EU77" s="772"/>
      <c r="EV77" s="772"/>
      <c r="EW77" s="772"/>
      <c r="EX77" s="772"/>
      <c r="EY77" s="733"/>
      <c r="EZ77" s="772"/>
      <c r="FA77" s="772"/>
      <c r="FB77" s="772"/>
      <c r="FC77" s="772"/>
      <c r="FD77" s="772"/>
      <c r="FE77" s="772"/>
      <c r="FF77" s="772"/>
      <c r="FG77" s="772"/>
      <c r="FH77" s="772"/>
      <c r="FI77" s="772"/>
      <c r="FJ77" s="772"/>
      <c r="FK77" s="772"/>
      <c r="FL77" s="772"/>
      <c r="FM77" s="733"/>
      <c r="FN77" s="772"/>
      <c r="FO77" s="772"/>
      <c r="FP77" s="772"/>
      <c r="FQ77" s="772"/>
      <c r="FR77" s="772"/>
      <c r="FS77" s="772"/>
      <c r="FT77" s="772"/>
      <c r="FU77" s="772"/>
      <c r="FV77" s="772"/>
      <c r="FW77" s="772"/>
      <c r="FX77" s="772"/>
      <c r="FY77" s="772"/>
      <c r="FZ77" s="772"/>
      <c r="GA77" s="733"/>
      <c r="GB77" s="772"/>
      <c r="GC77" s="772"/>
      <c r="GD77" s="772"/>
      <c r="GE77" s="772"/>
      <c r="GF77" s="772"/>
      <c r="GG77" s="772"/>
      <c r="GH77" s="772"/>
      <c r="GI77" s="772"/>
      <c r="GJ77" s="772"/>
      <c r="GK77" s="772"/>
      <c r="GL77" s="772"/>
      <c r="GM77" s="772"/>
      <c r="GN77" s="772"/>
      <c r="GO77" s="733"/>
      <c r="GP77" s="772"/>
      <c r="GQ77" s="772"/>
      <c r="GR77" s="772"/>
      <c r="GS77" s="772"/>
      <c r="GT77" s="772"/>
      <c r="GU77" s="772"/>
      <c r="GV77" s="772"/>
      <c r="GW77" s="772"/>
      <c r="GX77" s="772"/>
      <c r="GY77" s="772"/>
      <c r="GZ77" s="772"/>
      <c r="HA77" s="772"/>
      <c r="HB77" s="772"/>
      <c r="HC77" s="733"/>
      <c r="HD77" s="772"/>
      <c r="HE77" s="772"/>
      <c r="HF77" s="772"/>
      <c r="HG77" s="772"/>
      <c r="HH77" s="772"/>
      <c r="HI77" s="772"/>
      <c r="HJ77" s="772"/>
      <c r="HK77" s="772"/>
      <c r="HL77" s="772"/>
      <c r="HM77" s="772"/>
      <c r="HN77" s="772"/>
      <c r="HO77" s="772"/>
      <c r="HP77" s="772"/>
      <c r="HQ77" s="733"/>
      <c r="HR77" s="772"/>
      <c r="HS77" s="772"/>
      <c r="HT77" s="772"/>
      <c r="HU77" s="772"/>
      <c r="HV77" s="772"/>
      <c r="HW77" s="772"/>
      <c r="HX77" s="772"/>
      <c r="HY77" s="772"/>
      <c r="HZ77" s="772"/>
      <c r="IA77" s="772"/>
      <c r="IB77" s="772"/>
      <c r="IC77" s="772"/>
      <c r="ID77" s="772"/>
      <c r="IE77" s="733"/>
      <c r="IF77" s="772"/>
      <c r="IG77" s="772"/>
      <c r="IH77" s="772"/>
      <c r="II77" s="772"/>
      <c r="IJ77" s="772"/>
      <c r="IK77" s="772"/>
      <c r="IL77" s="772"/>
      <c r="IM77" s="772"/>
      <c r="IN77" s="772"/>
      <c r="IO77" s="772"/>
      <c r="IP77" s="772"/>
      <c r="IQ77" s="772"/>
      <c r="IR77" s="772"/>
      <c r="IS77" s="733"/>
      <c r="IT77" s="772"/>
      <c r="IU77" s="772"/>
      <c r="IV77" s="772"/>
    </row>
    <row r="78" spans="1:256" s="722" customFormat="1" ht="15.95" customHeight="1" x14ac:dyDescent="0.25">
      <c r="A78" s="604" t="s">
        <v>501</v>
      </c>
      <c r="B78" s="624"/>
      <c r="C78" s="624"/>
      <c r="D78" s="624"/>
      <c r="E78" s="624"/>
      <c r="F78" s="624"/>
      <c r="G78" s="624"/>
      <c r="H78" s="739"/>
      <c r="I78" s="739"/>
      <c r="J78" s="739"/>
      <c r="K78" s="739"/>
      <c r="L78" s="739"/>
      <c r="M78" s="739"/>
      <c r="N78" s="739"/>
      <c r="O78" s="720"/>
      <c r="P78" s="720"/>
      <c r="Q78" s="720"/>
      <c r="R78" s="720"/>
      <c r="S78" s="720"/>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0"/>
      <c r="BJ78" s="720"/>
      <c r="BK78" s="720"/>
      <c r="BL78" s="720"/>
      <c r="BM78" s="720"/>
      <c r="BN78" s="720"/>
      <c r="BO78" s="720"/>
      <c r="BP78" s="720"/>
      <c r="BQ78" s="720"/>
      <c r="BR78" s="720"/>
      <c r="BS78" s="720"/>
      <c r="BT78" s="720"/>
      <c r="BU78" s="720"/>
      <c r="BV78" s="720"/>
      <c r="BW78" s="720"/>
      <c r="BX78" s="720"/>
      <c r="BY78" s="720"/>
      <c r="BZ78" s="720"/>
      <c r="CA78" s="720"/>
      <c r="CB78" s="720"/>
      <c r="CC78" s="720"/>
      <c r="CD78" s="720"/>
      <c r="CE78" s="720"/>
      <c r="CF78" s="720"/>
      <c r="CG78" s="720"/>
      <c r="CH78" s="720"/>
      <c r="CI78" s="720"/>
      <c r="CJ78" s="720"/>
      <c r="CK78" s="720"/>
      <c r="CL78" s="720"/>
      <c r="CM78" s="720"/>
      <c r="CN78" s="720"/>
      <c r="CO78" s="720"/>
      <c r="CP78" s="720"/>
      <c r="CQ78" s="720"/>
      <c r="CR78" s="720"/>
      <c r="CS78" s="720"/>
      <c r="CT78" s="720"/>
      <c r="CU78" s="720"/>
      <c r="CV78" s="720"/>
      <c r="CW78" s="720"/>
      <c r="CX78" s="720"/>
      <c r="CY78" s="720"/>
      <c r="CZ78" s="720"/>
      <c r="DA78" s="720"/>
      <c r="DB78" s="720"/>
      <c r="DC78" s="720"/>
      <c r="DD78" s="720"/>
      <c r="DE78" s="720"/>
      <c r="DF78" s="720"/>
      <c r="DG78" s="720"/>
      <c r="DH78" s="720"/>
      <c r="DI78" s="720"/>
      <c r="DJ78" s="720"/>
      <c r="DK78" s="720"/>
      <c r="DL78" s="720"/>
      <c r="DM78" s="720"/>
      <c r="DN78" s="720"/>
      <c r="DO78" s="720"/>
      <c r="DP78" s="720"/>
      <c r="DQ78" s="720"/>
      <c r="DR78" s="720"/>
      <c r="DS78" s="720"/>
      <c r="DT78" s="720"/>
      <c r="DU78" s="720"/>
      <c r="DV78" s="720"/>
      <c r="DW78" s="720"/>
      <c r="DX78" s="720"/>
      <c r="DY78" s="720"/>
      <c r="DZ78" s="720"/>
      <c r="EA78" s="720"/>
      <c r="EB78" s="720"/>
      <c r="EC78" s="720"/>
      <c r="ED78" s="720"/>
      <c r="EE78" s="720"/>
      <c r="EF78" s="720"/>
      <c r="EG78" s="720"/>
      <c r="EH78" s="720"/>
      <c r="EI78" s="720"/>
      <c r="EJ78" s="720"/>
      <c r="EK78" s="720"/>
      <c r="EL78" s="720"/>
      <c r="EM78" s="720"/>
      <c r="EN78" s="720"/>
      <c r="EO78" s="720"/>
      <c r="EP78" s="720"/>
      <c r="EQ78" s="720"/>
      <c r="ER78" s="720"/>
      <c r="ES78" s="720"/>
      <c r="ET78" s="720"/>
      <c r="EU78" s="720"/>
      <c r="EV78" s="720"/>
      <c r="EW78" s="720"/>
      <c r="EX78" s="720"/>
      <c r="EY78" s="720"/>
      <c r="EZ78" s="720"/>
      <c r="FA78" s="720"/>
      <c r="FB78" s="720"/>
      <c r="FC78" s="720"/>
      <c r="FD78" s="720"/>
      <c r="FE78" s="720"/>
      <c r="FF78" s="720"/>
      <c r="FG78" s="720"/>
      <c r="FH78" s="720"/>
      <c r="FI78" s="720"/>
      <c r="FJ78" s="720"/>
      <c r="FK78" s="720"/>
      <c r="FL78" s="720"/>
      <c r="FM78" s="720"/>
      <c r="FN78" s="720"/>
      <c r="FO78" s="720"/>
      <c r="FP78" s="720"/>
      <c r="FQ78" s="720"/>
      <c r="FR78" s="720"/>
      <c r="FS78" s="720"/>
      <c r="FT78" s="720"/>
      <c r="FU78" s="720"/>
      <c r="FV78" s="720"/>
      <c r="FW78" s="720"/>
      <c r="FX78" s="720"/>
      <c r="FY78" s="720"/>
      <c r="FZ78" s="720"/>
      <c r="GA78" s="720"/>
      <c r="GB78" s="720"/>
      <c r="GC78" s="720"/>
      <c r="GD78" s="720"/>
      <c r="GE78" s="720"/>
      <c r="GF78" s="720"/>
      <c r="GG78" s="720"/>
      <c r="GH78" s="720"/>
      <c r="GI78" s="720"/>
      <c r="GJ78" s="720"/>
      <c r="GK78" s="720"/>
      <c r="GL78" s="720"/>
      <c r="GM78" s="720"/>
      <c r="GN78" s="720"/>
      <c r="GO78" s="720"/>
      <c r="GP78" s="720"/>
      <c r="GQ78" s="720"/>
      <c r="GR78" s="720"/>
      <c r="GS78" s="720"/>
      <c r="GT78" s="720"/>
      <c r="GU78" s="720"/>
      <c r="GV78" s="720"/>
      <c r="GW78" s="720"/>
      <c r="GX78" s="720"/>
      <c r="GY78" s="720"/>
      <c r="GZ78" s="720"/>
      <c r="HA78" s="720"/>
      <c r="HB78" s="720"/>
      <c r="HC78" s="720"/>
      <c r="HD78" s="720"/>
      <c r="HE78" s="720"/>
      <c r="HF78" s="720"/>
      <c r="HG78" s="720"/>
      <c r="HH78" s="720"/>
      <c r="HI78" s="720"/>
      <c r="HJ78" s="720"/>
      <c r="HK78" s="720"/>
      <c r="HL78" s="720"/>
      <c r="HM78" s="720"/>
      <c r="HN78" s="720"/>
      <c r="HO78" s="720"/>
      <c r="HP78" s="720"/>
      <c r="HQ78" s="720"/>
      <c r="HR78" s="720"/>
      <c r="HS78" s="720"/>
      <c r="HT78" s="720"/>
      <c r="HU78" s="720"/>
      <c r="HV78" s="720"/>
      <c r="HW78" s="720"/>
      <c r="HX78" s="720"/>
      <c r="HY78" s="720"/>
      <c r="HZ78" s="720"/>
      <c r="IA78" s="720"/>
      <c r="IB78" s="720"/>
    </row>
    <row r="79" spans="1:256" s="722" customFormat="1" ht="15.95" customHeight="1" x14ac:dyDescent="0.25">
      <c r="A79" s="626" t="s">
        <v>502</v>
      </c>
      <c r="B79" s="627"/>
      <c r="C79" s="627"/>
      <c r="D79" s="627"/>
      <c r="E79" s="627"/>
      <c r="F79" s="627"/>
      <c r="G79" s="627"/>
      <c r="H79" s="739"/>
      <c r="I79" s="739"/>
      <c r="J79" s="739"/>
      <c r="K79" s="739"/>
      <c r="L79" s="739"/>
      <c r="M79" s="739"/>
      <c r="N79" s="739"/>
      <c r="O79" s="720"/>
      <c r="P79" s="720"/>
      <c r="Q79" s="720"/>
      <c r="R79" s="720"/>
      <c r="S79" s="720"/>
      <c r="T79" s="720"/>
      <c r="U79" s="720"/>
      <c r="V79" s="720"/>
      <c r="W79" s="720"/>
      <c r="X79" s="720"/>
      <c r="Y79" s="720"/>
      <c r="Z79" s="720"/>
      <c r="AA79" s="720"/>
      <c r="AB79" s="720"/>
      <c r="AC79" s="720"/>
      <c r="AD79" s="720"/>
      <c r="AE79" s="720"/>
      <c r="AF79" s="720"/>
      <c r="AG79" s="720"/>
      <c r="AH79" s="720"/>
      <c r="AI79" s="720"/>
      <c r="AJ79" s="720"/>
      <c r="AK79" s="720"/>
      <c r="AL79" s="720"/>
      <c r="AM79" s="720"/>
      <c r="AN79" s="720"/>
      <c r="AO79" s="720"/>
      <c r="AP79" s="720"/>
      <c r="AQ79" s="720"/>
      <c r="AR79" s="720"/>
      <c r="AS79" s="720"/>
      <c r="AT79" s="720"/>
      <c r="AU79" s="720"/>
      <c r="AV79" s="720"/>
      <c r="AW79" s="720"/>
      <c r="AX79" s="720"/>
      <c r="AY79" s="720"/>
      <c r="AZ79" s="720"/>
      <c r="BA79" s="720"/>
      <c r="BB79" s="720"/>
      <c r="BC79" s="720"/>
      <c r="BD79" s="720"/>
      <c r="BE79" s="720"/>
      <c r="BF79" s="720"/>
      <c r="BG79" s="720"/>
      <c r="BH79" s="720"/>
      <c r="BI79" s="720"/>
      <c r="BJ79" s="720"/>
      <c r="BK79" s="720"/>
      <c r="BL79" s="720"/>
      <c r="BM79" s="720"/>
      <c r="BN79" s="720"/>
      <c r="BO79" s="720"/>
      <c r="BP79" s="720"/>
      <c r="BQ79" s="720"/>
      <c r="BR79" s="720"/>
      <c r="BS79" s="720"/>
      <c r="BT79" s="720"/>
      <c r="BU79" s="720"/>
      <c r="BV79" s="720"/>
      <c r="BW79" s="720"/>
      <c r="BX79" s="720"/>
      <c r="BY79" s="720"/>
      <c r="BZ79" s="720"/>
      <c r="CA79" s="720"/>
      <c r="CB79" s="720"/>
      <c r="CC79" s="720"/>
      <c r="CD79" s="720"/>
      <c r="CE79" s="720"/>
      <c r="CF79" s="720"/>
      <c r="CG79" s="720"/>
      <c r="CH79" s="720"/>
      <c r="CI79" s="720"/>
      <c r="CJ79" s="720"/>
      <c r="CK79" s="720"/>
      <c r="CL79" s="720"/>
      <c r="CM79" s="720"/>
      <c r="CN79" s="720"/>
      <c r="CO79" s="720"/>
      <c r="CP79" s="720"/>
      <c r="CQ79" s="720"/>
      <c r="CR79" s="720"/>
      <c r="CS79" s="720"/>
      <c r="CT79" s="720"/>
      <c r="CU79" s="720"/>
      <c r="CV79" s="720"/>
      <c r="CW79" s="720"/>
      <c r="CX79" s="720"/>
      <c r="CY79" s="720"/>
      <c r="CZ79" s="720"/>
      <c r="DA79" s="720"/>
      <c r="DB79" s="720"/>
      <c r="DC79" s="720"/>
      <c r="DD79" s="720"/>
      <c r="DE79" s="720"/>
      <c r="DF79" s="720"/>
      <c r="DG79" s="720"/>
      <c r="DH79" s="720"/>
      <c r="DI79" s="720"/>
      <c r="DJ79" s="720"/>
      <c r="DK79" s="720"/>
      <c r="DL79" s="720"/>
      <c r="DM79" s="720"/>
      <c r="DN79" s="720"/>
      <c r="DO79" s="720"/>
      <c r="DP79" s="720"/>
      <c r="DQ79" s="720"/>
      <c r="DR79" s="720"/>
      <c r="DS79" s="720"/>
      <c r="DT79" s="720"/>
      <c r="DU79" s="720"/>
      <c r="DV79" s="720"/>
      <c r="DW79" s="720"/>
      <c r="DX79" s="720"/>
      <c r="DY79" s="720"/>
      <c r="DZ79" s="720"/>
      <c r="EA79" s="720"/>
      <c r="EB79" s="720"/>
      <c r="EC79" s="720"/>
      <c r="ED79" s="720"/>
      <c r="EE79" s="720"/>
      <c r="EF79" s="720"/>
      <c r="EG79" s="720"/>
      <c r="EH79" s="720"/>
      <c r="EI79" s="720"/>
      <c r="EJ79" s="720"/>
      <c r="EK79" s="720"/>
      <c r="EL79" s="720"/>
      <c r="EM79" s="720"/>
      <c r="EN79" s="720"/>
      <c r="EO79" s="720"/>
      <c r="EP79" s="720"/>
      <c r="EQ79" s="720"/>
      <c r="ER79" s="720"/>
      <c r="ES79" s="720"/>
      <c r="ET79" s="720"/>
      <c r="EU79" s="720"/>
      <c r="EV79" s="720"/>
      <c r="EW79" s="720"/>
      <c r="EX79" s="720"/>
      <c r="EY79" s="720"/>
      <c r="EZ79" s="720"/>
      <c r="FA79" s="720"/>
      <c r="FB79" s="720"/>
      <c r="FC79" s="720"/>
      <c r="FD79" s="720"/>
      <c r="FE79" s="720"/>
      <c r="FF79" s="720"/>
      <c r="FG79" s="720"/>
      <c r="FH79" s="720"/>
      <c r="FI79" s="720"/>
      <c r="FJ79" s="720"/>
      <c r="FK79" s="720"/>
      <c r="FL79" s="720"/>
      <c r="FM79" s="720"/>
      <c r="FN79" s="720"/>
      <c r="FO79" s="720"/>
      <c r="FP79" s="720"/>
      <c r="FQ79" s="720"/>
      <c r="FR79" s="720"/>
      <c r="FS79" s="720"/>
      <c r="FT79" s="720"/>
      <c r="FU79" s="720"/>
      <c r="FV79" s="720"/>
      <c r="FW79" s="720"/>
      <c r="FX79" s="720"/>
      <c r="FY79" s="720"/>
      <c r="FZ79" s="720"/>
      <c r="GA79" s="720"/>
      <c r="GB79" s="720"/>
      <c r="GC79" s="720"/>
      <c r="GD79" s="720"/>
      <c r="GE79" s="720"/>
      <c r="GF79" s="720"/>
      <c r="GG79" s="720"/>
      <c r="GH79" s="720"/>
      <c r="GI79" s="720"/>
      <c r="GJ79" s="720"/>
      <c r="GK79" s="720"/>
      <c r="GL79" s="720"/>
      <c r="GM79" s="720"/>
      <c r="GN79" s="720"/>
      <c r="GO79" s="720"/>
      <c r="GP79" s="720"/>
      <c r="GQ79" s="720"/>
      <c r="GR79" s="720"/>
      <c r="GS79" s="720"/>
      <c r="GT79" s="720"/>
      <c r="GU79" s="720"/>
      <c r="GV79" s="720"/>
      <c r="GW79" s="720"/>
      <c r="GX79" s="720"/>
      <c r="GY79" s="720"/>
      <c r="GZ79" s="720"/>
      <c r="HA79" s="720"/>
      <c r="HB79" s="720"/>
      <c r="HC79" s="720"/>
      <c r="HD79" s="720"/>
      <c r="HE79" s="720"/>
      <c r="HF79" s="720"/>
      <c r="HG79" s="720"/>
      <c r="HH79" s="720"/>
      <c r="HI79" s="720"/>
      <c r="HJ79" s="720"/>
      <c r="HK79" s="720"/>
      <c r="HL79" s="720"/>
      <c r="HM79" s="720"/>
      <c r="HN79" s="720"/>
      <c r="HO79" s="720"/>
      <c r="HP79" s="720"/>
      <c r="HQ79" s="720"/>
      <c r="HR79" s="720"/>
      <c r="HS79" s="720"/>
      <c r="HT79" s="720"/>
      <c r="HU79" s="720"/>
      <c r="HV79" s="720"/>
      <c r="HW79" s="720"/>
      <c r="HX79" s="720"/>
      <c r="HY79" s="720"/>
      <c r="HZ79" s="720"/>
      <c r="IA79" s="720"/>
      <c r="IB79" s="720"/>
    </row>
    <row r="80" spans="1:256" ht="35.1" customHeight="1" x14ac:dyDescent="0.2">
      <c r="A80" s="1408" t="s">
        <v>503</v>
      </c>
      <c r="B80" s="1408"/>
      <c r="C80" s="1408"/>
      <c r="D80" s="1408"/>
      <c r="E80" s="1408"/>
      <c r="F80" s="1408"/>
      <c r="G80" s="1408"/>
      <c r="H80" s="1408"/>
      <c r="I80" s="1408"/>
      <c r="J80" s="1408"/>
      <c r="K80" s="1408"/>
      <c r="L80" s="1408"/>
      <c r="M80" s="1408"/>
      <c r="N80" s="1408"/>
      <c r="O80" s="706"/>
    </row>
    <row r="81" spans="1:15" s="708" customFormat="1" ht="24.95" customHeight="1" x14ac:dyDescent="0.2">
      <c r="A81" s="707" t="s">
        <v>612</v>
      </c>
      <c r="B81" s="752"/>
    </row>
    <row r="82" spans="1:15" s="708" customFormat="1" ht="24.95" customHeight="1" thickBot="1" x14ac:dyDescent="0.25">
      <c r="A82" s="1448" t="s">
        <v>975</v>
      </c>
      <c r="B82" s="1448"/>
      <c r="C82" s="1448"/>
      <c r="D82" s="1448"/>
      <c r="E82" s="1448"/>
      <c r="F82" s="1448"/>
      <c r="G82" s="1448"/>
      <c r="H82" s="1448"/>
      <c r="I82" s="1448"/>
      <c r="J82" s="1448"/>
      <c r="K82" s="1448"/>
      <c r="L82" s="1448"/>
      <c r="M82" s="1448"/>
      <c r="N82" s="1448"/>
      <c r="O82" s="757"/>
    </row>
    <row r="83" spans="1:15" s="708" customFormat="1" ht="20.100000000000001" customHeight="1" x14ac:dyDescent="0.2">
      <c r="A83" s="1458" t="s">
        <v>504</v>
      </c>
      <c r="B83" s="1455" t="s">
        <v>603</v>
      </c>
      <c r="C83" s="1455"/>
      <c r="D83" s="1455"/>
      <c r="E83" s="1455"/>
      <c r="F83" s="1455"/>
      <c r="G83" s="1455"/>
      <c r="H83" s="1455"/>
      <c r="I83" s="1455"/>
      <c r="J83" s="1455"/>
      <c r="K83" s="1455"/>
      <c r="L83" s="1455"/>
      <c r="M83" s="1455"/>
      <c r="N83" s="1456"/>
      <c r="O83" s="726"/>
    </row>
    <row r="84" spans="1:15" s="708" customFormat="1" ht="20.100000000000001" customHeight="1" x14ac:dyDescent="0.2">
      <c r="A84" s="1459"/>
      <c r="B84" s="1153" t="s">
        <v>15</v>
      </c>
      <c r="C84" s="1153" t="s">
        <v>85</v>
      </c>
      <c r="D84" s="1153" t="s">
        <v>86</v>
      </c>
      <c r="E84" s="1153" t="s">
        <v>87</v>
      </c>
      <c r="F84" s="1153" t="s">
        <v>88</v>
      </c>
      <c r="G84" s="1153" t="s">
        <v>89</v>
      </c>
      <c r="H84" s="1153" t="s">
        <v>90</v>
      </c>
      <c r="I84" s="1153" t="s">
        <v>93</v>
      </c>
      <c r="J84" s="1153" t="s">
        <v>94</v>
      </c>
      <c r="K84" s="1153" t="s">
        <v>95</v>
      </c>
      <c r="L84" s="1153" t="s">
        <v>96</v>
      </c>
      <c r="M84" s="1153" t="s">
        <v>97</v>
      </c>
      <c r="N84" s="1152" t="s">
        <v>98</v>
      </c>
    </row>
    <row r="85" spans="1:15" s="708" customFormat="1" ht="20.100000000000001" customHeight="1" x14ac:dyDescent="0.2">
      <c r="A85" s="726" t="s">
        <v>21</v>
      </c>
      <c r="B85" s="178">
        <f>SUM(B86,B94,B104,B109,B113)</f>
        <v>3314679</v>
      </c>
      <c r="C85" s="178">
        <f t="shared" ref="C85:N85" si="12">SUM(C86,C94,C104,C109,C113)</f>
        <v>535038</v>
      </c>
      <c r="D85" s="178">
        <f t="shared" si="12"/>
        <v>282001</v>
      </c>
      <c r="E85" s="178">
        <f t="shared" si="12"/>
        <v>198370</v>
      </c>
      <c r="F85" s="178">
        <f t="shared" si="12"/>
        <v>232432</v>
      </c>
      <c r="G85" s="178">
        <f t="shared" si="12"/>
        <v>195606</v>
      </c>
      <c r="H85" s="178">
        <f t="shared" si="12"/>
        <v>212853</v>
      </c>
      <c r="I85" s="178">
        <f t="shared" si="12"/>
        <v>412361</v>
      </c>
      <c r="J85" s="178">
        <f t="shared" si="12"/>
        <v>193250</v>
      </c>
      <c r="K85" s="178">
        <f t="shared" si="12"/>
        <v>240343</v>
      </c>
      <c r="L85" s="178">
        <f t="shared" si="12"/>
        <v>255403</v>
      </c>
      <c r="M85" s="178">
        <f t="shared" si="12"/>
        <v>190123</v>
      </c>
      <c r="N85" s="178">
        <f t="shared" si="12"/>
        <v>366899</v>
      </c>
    </row>
    <row r="86" spans="1:15" s="708" customFormat="1" ht="20.100000000000001" customHeight="1" x14ac:dyDescent="0.2">
      <c r="A86" s="726" t="s">
        <v>606</v>
      </c>
      <c r="B86" s="771">
        <f>SUM(B87:B93)</f>
        <v>201686</v>
      </c>
      <c r="C86" s="771">
        <f t="shared" ref="C86:N86" si="13">SUM(C87:C93)</f>
        <v>31019</v>
      </c>
      <c r="D86" s="771">
        <f t="shared" si="13"/>
        <v>16867</v>
      </c>
      <c r="E86" s="771">
        <f t="shared" si="13"/>
        <v>14972</v>
      </c>
      <c r="F86" s="771">
        <f t="shared" si="13"/>
        <v>16371</v>
      </c>
      <c r="G86" s="771">
        <f t="shared" si="13"/>
        <v>14574</v>
      </c>
      <c r="H86" s="771">
        <f t="shared" si="13"/>
        <v>17930</v>
      </c>
      <c r="I86" s="771">
        <f t="shared" si="13"/>
        <v>20646</v>
      </c>
      <c r="J86" s="771">
        <f t="shared" si="13"/>
        <v>12909</v>
      </c>
      <c r="K86" s="771">
        <f t="shared" si="13"/>
        <v>11101</v>
      </c>
      <c r="L86" s="771">
        <f t="shared" si="13"/>
        <v>16209</v>
      </c>
      <c r="M86" s="771">
        <f t="shared" si="13"/>
        <v>11415</v>
      </c>
      <c r="N86" s="771">
        <f t="shared" si="13"/>
        <v>17673</v>
      </c>
    </row>
    <row r="87" spans="1:15" s="708" customFormat="1" ht="20.100000000000001" customHeight="1" x14ac:dyDescent="0.2">
      <c r="A87" s="733" t="s">
        <v>219</v>
      </c>
      <c r="B87" s="772">
        <v>10993</v>
      </c>
      <c r="C87" s="772">
        <v>736</v>
      </c>
      <c r="D87" s="772">
        <v>701</v>
      </c>
      <c r="E87" s="772">
        <v>1077</v>
      </c>
      <c r="F87" s="772">
        <v>700</v>
      </c>
      <c r="G87" s="772">
        <v>736</v>
      </c>
      <c r="H87" s="772">
        <v>744</v>
      </c>
      <c r="I87" s="772">
        <v>1637</v>
      </c>
      <c r="J87" s="772">
        <v>978</v>
      </c>
      <c r="K87" s="772">
        <v>797</v>
      </c>
      <c r="L87" s="772">
        <v>1168</v>
      </c>
      <c r="M87" s="772">
        <v>704</v>
      </c>
      <c r="N87" s="772">
        <v>1015</v>
      </c>
    </row>
    <row r="88" spans="1:15" s="708" customFormat="1" ht="20.100000000000001" customHeight="1" x14ac:dyDescent="0.2">
      <c r="A88" s="733" t="s">
        <v>220</v>
      </c>
      <c r="B88" s="772">
        <v>3461</v>
      </c>
      <c r="C88" s="772">
        <v>375</v>
      </c>
      <c r="D88" s="772">
        <v>232</v>
      </c>
      <c r="E88" s="772">
        <v>336</v>
      </c>
      <c r="F88" s="772">
        <v>228</v>
      </c>
      <c r="G88" s="772">
        <v>356</v>
      </c>
      <c r="H88" s="772">
        <v>116</v>
      </c>
      <c r="I88" s="772">
        <v>448</v>
      </c>
      <c r="J88" s="772">
        <v>405</v>
      </c>
      <c r="K88" s="772">
        <v>62</v>
      </c>
      <c r="L88" s="772">
        <v>372</v>
      </c>
      <c r="M88" s="772">
        <v>103</v>
      </c>
      <c r="N88" s="772">
        <v>428</v>
      </c>
    </row>
    <row r="89" spans="1:15" s="708" customFormat="1" ht="20.100000000000001" customHeight="1" x14ac:dyDescent="0.2">
      <c r="A89" s="733" t="s">
        <v>114</v>
      </c>
      <c r="B89" s="772">
        <v>90236</v>
      </c>
      <c r="C89" s="772">
        <v>17990</v>
      </c>
      <c r="D89" s="772">
        <v>7374</v>
      </c>
      <c r="E89" s="772">
        <v>5469</v>
      </c>
      <c r="F89" s="772">
        <v>6456</v>
      </c>
      <c r="G89" s="772">
        <v>4861</v>
      </c>
      <c r="H89" s="772">
        <v>10575</v>
      </c>
      <c r="I89" s="772">
        <v>9254</v>
      </c>
      <c r="J89" s="772">
        <v>4946</v>
      </c>
      <c r="K89" s="772">
        <v>5200</v>
      </c>
      <c r="L89" s="772">
        <v>5753</v>
      </c>
      <c r="M89" s="772">
        <v>5284</v>
      </c>
      <c r="N89" s="772">
        <v>7074</v>
      </c>
    </row>
    <row r="90" spans="1:15" s="708" customFormat="1" ht="20.100000000000001" customHeight="1" x14ac:dyDescent="0.2">
      <c r="A90" s="733" t="s">
        <v>120</v>
      </c>
      <c r="B90" s="772">
        <v>88337</v>
      </c>
      <c r="C90" s="772">
        <v>11402</v>
      </c>
      <c r="D90" s="772">
        <v>8009</v>
      </c>
      <c r="E90" s="772">
        <v>7331.0000000000009</v>
      </c>
      <c r="F90" s="772">
        <v>8341</v>
      </c>
      <c r="G90" s="772">
        <v>7971</v>
      </c>
      <c r="H90" s="772">
        <v>5881</v>
      </c>
      <c r="I90" s="772">
        <v>8431</v>
      </c>
      <c r="J90" s="772">
        <v>5977</v>
      </c>
      <c r="K90" s="772">
        <v>4619</v>
      </c>
      <c r="L90" s="772">
        <v>7984</v>
      </c>
      <c r="M90" s="772">
        <v>4692</v>
      </c>
      <c r="N90" s="772">
        <v>7698.9999999999991</v>
      </c>
    </row>
    <row r="91" spans="1:15" s="708" customFormat="1" ht="20.100000000000001" customHeight="1" x14ac:dyDescent="0.2">
      <c r="A91" s="733" t="s">
        <v>506</v>
      </c>
      <c r="B91" s="772">
        <v>1760</v>
      </c>
      <c r="C91" s="772">
        <v>74</v>
      </c>
      <c r="D91" s="772">
        <v>67</v>
      </c>
      <c r="E91" s="772">
        <v>237</v>
      </c>
      <c r="F91" s="772">
        <v>135</v>
      </c>
      <c r="G91" s="772">
        <v>56</v>
      </c>
      <c r="H91" s="772">
        <v>0</v>
      </c>
      <c r="I91" s="772">
        <v>477</v>
      </c>
      <c r="J91" s="772">
        <v>0</v>
      </c>
      <c r="K91" s="772">
        <v>0</v>
      </c>
      <c r="L91" s="772">
        <v>20</v>
      </c>
      <c r="M91" s="772">
        <v>153</v>
      </c>
      <c r="N91" s="772">
        <v>541</v>
      </c>
    </row>
    <row r="92" spans="1:15" s="708" customFormat="1" ht="20.100000000000001" customHeight="1" x14ac:dyDescent="0.2">
      <c r="A92" s="733" t="s">
        <v>226</v>
      </c>
      <c r="B92" s="772">
        <v>1363</v>
      </c>
      <c r="C92" s="772">
        <v>102</v>
      </c>
      <c r="D92" s="772">
        <v>203</v>
      </c>
      <c r="E92" s="772">
        <v>220</v>
      </c>
      <c r="F92" s="772">
        <v>176</v>
      </c>
      <c r="G92" s="772">
        <v>162</v>
      </c>
      <c r="H92" s="772">
        <v>174</v>
      </c>
      <c r="I92" s="772">
        <v>81</v>
      </c>
      <c r="J92" s="772">
        <v>29</v>
      </c>
      <c r="K92" s="772">
        <v>49</v>
      </c>
      <c r="L92" s="772">
        <v>50</v>
      </c>
      <c r="M92" s="772">
        <v>45</v>
      </c>
      <c r="N92" s="772">
        <v>72</v>
      </c>
    </row>
    <row r="93" spans="1:15" s="708" customFormat="1" ht="20.100000000000001" customHeight="1" x14ac:dyDescent="0.2">
      <c r="A93" s="733" t="s">
        <v>507</v>
      </c>
      <c r="B93" s="772">
        <v>5536</v>
      </c>
      <c r="C93" s="772">
        <v>340</v>
      </c>
      <c r="D93" s="772">
        <v>281</v>
      </c>
      <c r="E93" s="772">
        <v>302</v>
      </c>
      <c r="F93" s="772">
        <v>335</v>
      </c>
      <c r="G93" s="772">
        <v>432</v>
      </c>
      <c r="H93" s="772">
        <v>440</v>
      </c>
      <c r="I93" s="772">
        <v>318</v>
      </c>
      <c r="J93" s="772">
        <v>574</v>
      </c>
      <c r="K93" s="772">
        <v>374</v>
      </c>
      <c r="L93" s="772">
        <v>862</v>
      </c>
      <c r="M93" s="772">
        <v>434</v>
      </c>
      <c r="N93" s="772">
        <v>844</v>
      </c>
    </row>
    <row r="94" spans="1:15" s="708" customFormat="1" ht="20.100000000000001" customHeight="1" x14ac:dyDescent="0.2">
      <c r="A94" s="726" t="s">
        <v>607</v>
      </c>
      <c r="B94" s="771">
        <f>SUM(B95:B103)</f>
        <v>708503</v>
      </c>
      <c r="C94" s="771">
        <f t="shared" ref="C94:N94" si="14">SUM(C95:C103)</f>
        <v>144209</v>
      </c>
      <c r="D94" s="771">
        <f t="shared" si="14"/>
        <v>49231</v>
      </c>
      <c r="E94" s="771">
        <f t="shared" si="14"/>
        <v>32331</v>
      </c>
      <c r="F94" s="771">
        <f t="shared" si="14"/>
        <v>43451</v>
      </c>
      <c r="G94" s="771">
        <f t="shared" si="14"/>
        <v>36877</v>
      </c>
      <c r="H94" s="771">
        <f t="shared" si="14"/>
        <v>34898</v>
      </c>
      <c r="I94" s="771">
        <f t="shared" si="14"/>
        <v>108173</v>
      </c>
      <c r="J94" s="771">
        <f t="shared" si="14"/>
        <v>23822</v>
      </c>
      <c r="K94" s="771">
        <f t="shared" si="14"/>
        <v>50282</v>
      </c>
      <c r="L94" s="771">
        <f t="shared" si="14"/>
        <v>42436</v>
      </c>
      <c r="M94" s="771">
        <f t="shared" si="14"/>
        <v>32634</v>
      </c>
      <c r="N94" s="771">
        <f t="shared" si="14"/>
        <v>110159</v>
      </c>
    </row>
    <row r="95" spans="1:15" s="708" customFormat="1" ht="20.100000000000001" customHeight="1" x14ac:dyDescent="0.2">
      <c r="A95" s="733" t="s">
        <v>509</v>
      </c>
      <c r="B95" s="772">
        <v>102634</v>
      </c>
      <c r="C95" s="772">
        <v>27803</v>
      </c>
      <c r="D95" s="772">
        <v>10218</v>
      </c>
      <c r="E95" s="772">
        <v>8108</v>
      </c>
      <c r="F95" s="772">
        <v>10252</v>
      </c>
      <c r="G95" s="772">
        <v>10041</v>
      </c>
      <c r="H95" s="772">
        <v>1641</v>
      </c>
      <c r="I95" s="772">
        <v>12573</v>
      </c>
      <c r="J95" s="772">
        <v>853</v>
      </c>
      <c r="K95" s="772">
        <v>1482</v>
      </c>
      <c r="L95" s="772">
        <v>1396</v>
      </c>
      <c r="M95" s="772">
        <v>352</v>
      </c>
      <c r="N95" s="772">
        <v>17915</v>
      </c>
    </row>
    <row r="96" spans="1:15" s="708" customFormat="1" ht="20.100000000000001" customHeight="1" x14ac:dyDescent="0.2">
      <c r="A96" s="733" t="s">
        <v>115</v>
      </c>
      <c r="B96" s="772">
        <v>220400</v>
      </c>
      <c r="C96" s="772">
        <v>31206</v>
      </c>
      <c r="D96" s="772">
        <v>18708</v>
      </c>
      <c r="E96" s="772">
        <v>8612</v>
      </c>
      <c r="F96" s="772">
        <v>16456</v>
      </c>
      <c r="G96" s="772">
        <v>15243</v>
      </c>
      <c r="H96" s="772">
        <v>11149</v>
      </c>
      <c r="I96" s="772">
        <v>24197</v>
      </c>
      <c r="J96" s="772">
        <v>12722</v>
      </c>
      <c r="K96" s="772">
        <v>18349</v>
      </c>
      <c r="L96" s="772">
        <v>17463</v>
      </c>
      <c r="M96" s="772">
        <v>14713.000000000002</v>
      </c>
      <c r="N96" s="772">
        <v>31581.999999999996</v>
      </c>
    </row>
    <row r="97" spans="1:14" s="708" customFormat="1" ht="20.100000000000001" customHeight="1" x14ac:dyDescent="0.2">
      <c r="A97" s="733" t="s">
        <v>116</v>
      </c>
      <c r="B97" s="772">
        <v>77669</v>
      </c>
      <c r="C97" s="772">
        <v>20779</v>
      </c>
      <c r="D97" s="772">
        <v>3984</v>
      </c>
      <c r="E97" s="772">
        <v>1395</v>
      </c>
      <c r="F97" s="772">
        <v>2537</v>
      </c>
      <c r="G97" s="772">
        <v>2673</v>
      </c>
      <c r="H97" s="772">
        <v>2979</v>
      </c>
      <c r="I97" s="772">
        <v>13274</v>
      </c>
      <c r="J97" s="772">
        <v>1255</v>
      </c>
      <c r="K97" s="772">
        <v>7133</v>
      </c>
      <c r="L97" s="772">
        <v>3846</v>
      </c>
      <c r="M97" s="772">
        <v>2427</v>
      </c>
      <c r="N97" s="772">
        <v>15387</v>
      </c>
    </row>
    <row r="98" spans="1:14" s="708" customFormat="1" ht="20.100000000000001" customHeight="1" x14ac:dyDescent="0.2">
      <c r="A98" s="733" t="s">
        <v>510</v>
      </c>
      <c r="B98" s="772">
        <v>24157</v>
      </c>
      <c r="C98" s="772">
        <v>4413</v>
      </c>
      <c r="D98" s="772">
        <v>1246</v>
      </c>
      <c r="E98" s="772">
        <v>4810</v>
      </c>
      <c r="F98" s="772">
        <v>1435</v>
      </c>
      <c r="G98" s="772">
        <v>1052</v>
      </c>
      <c r="H98" s="772">
        <v>939</v>
      </c>
      <c r="I98" s="772">
        <v>4044</v>
      </c>
      <c r="J98" s="772">
        <v>958</v>
      </c>
      <c r="K98" s="772">
        <v>931</v>
      </c>
      <c r="L98" s="772">
        <v>1697</v>
      </c>
      <c r="M98" s="772">
        <v>956</v>
      </c>
      <c r="N98" s="772">
        <v>1676</v>
      </c>
    </row>
    <row r="99" spans="1:14" s="708" customFormat="1" ht="20.100000000000001" customHeight="1" x14ac:dyDescent="0.2">
      <c r="A99" s="733" t="s">
        <v>511</v>
      </c>
      <c r="B99" s="772">
        <v>8759</v>
      </c>
      <c r="C99" s="772">
        <v>1183</v>
      </c>
      <c r="D99" s="772">
        <v>222</v>
      </c>
      <c r="E99" s="772">
        <v>203</v>
      </c>
      <c r="F99" s="772">
        <v>157</v>
      </c>
      <c r="G99" s="772">
        <v>279</v>
      </c>
      <c r="H99" s="772">
        <v>875</v>
      </c>
      <c r="I99" s="772">
        <v>1037</v>
      </c>
      <c r="J99" s="772">
        <v>348</v>
      </c>
      <c r="K99" s="772">
        <v>815</v>
      </c>
      <c r="L99" s="772">
        <v>1146</v>
      </c>
      <c r="M99" s="772">
        <v>995</v>
      </c>
      <c r="N99" s="772">
        <v>1499</v>
      </c>
    </row>
    <row r="100" spans="1:14" s="708" customFormat="1" ht="20.100000000000001" customHeight="1" x14ac:dyDescent="0.2">
      <c r="A100" s="733" t="s">
        <v>122</v>
      </c>
      <c r="B100" s="772">
        <v>115007</v>
      </c>
      <c r="C100" s="772">
        <v>19987</v>
      </c>
      <c r="D100" s="772">
        <v>4610</v>
      </c>
      <c r="E100" s="772">
        <v>4472</v>
      </c>
      <c r="F100" s="772">
        <v>8053</v>
      </c>
      <c r="G100" s="772">
        <v>3001</v>
      </c>
      <c r="H100" s="772">
        <v>10302</v>
      </c>
      <c r="I100" s="772">
        <v>27791</v>
      </c>
      <c r="J100" s="772">
        <v>3135</v>
      </c>
      <c r="K100" s="772">
        <v>12646</v>
      </c>
      <c r="L100" s="772">
        <v>6314</v>
      </c>
      <c r="M100" s="772">
        <v>3166</v>
      </c>
      <c r="N100" s="772">
        <v>11530</v>
      </c>
    </row>
    <row r="101" spans="1:14" s="708" customFormat="1" ht="20.100000000000001" customHeight="1" x14ac:dyDescent="0.2">
      <c r="A101" s="733" t="s">
        <v>512</v>
      </c>
      <c r="B101" s="772">
        <v>29612</v>
      </c>
      <c r="C101" s="772">
        <v>9605</v>
      </c>
      <c r="D101" s="772">
        <v>952</v>
      </c>
      <c r="E101" s="772">
        <v>968</v>
      </c>
      <c r="F101" s="772">
        <v>1616</v>
      </c>
      <c r="G101" s="772">
        <v>1245</v>
      </c>
      <c r="H101" s="772">
        <v>1347</v>
      </c>
      <c r="I101" s="772">
        <v>2781</v>
      </c>
      <c r="J101" s="772">
        <v>1415</v>
      </c>
      <c r="K101" s="772">
        <v>1517</v>
      </c>
      <c r="L101" s="772">
        <v>1785</v>
      </c>
      <c r="M101" s="772">
        <v>1451</v>
      </c>
      <c r="N101" s="772">
        <v>4930</v>
      </c>
    </row>
    <row r="102" spans="1:14" s="708" customFormat="1" ht="20.100000000000001" customHeight="1" x14ac:dyDescent="0.2">
      <c r="A102" s="733" t="s">
        <v>124</v>
      </c>
      <c r="B102" s="772">
        <v>94267</v>
      </c>
      <c r="C102" s="772">
        <v>24730</v>
      </c>
      <c r="D102" s="772">
        <v>3663</v>
      </c>
      <c r="E102" s="772">
        <v>2318</v>
      </c>
      <c r="F102" s="772">
        <v>1269</v>
      </c>
      <c r="G102" s="772">
        <v>1366</v>
      </c>
      <c r="H102" s="772">
        <v>4389</v>
      </c>
      <c r="I102" s="772">
        <v>17740</v>
      </c>
      <c r="J102" s="772">
        <v>1952</v>
      </c>
      <c r="K102" s="772">
        <v>3216</v>
      </c>
      <c r="L102" s="772">
        <v>5521</v>
      </c>
      <c r="M102" s="772">
        <v>6955</v>
      </c>
      <c r="N102" s="772">
        <v>21148</v>
      </c>
    </row>
    <row r="103" spans="1:14" s="708" customFormat="1" ht="20.100000000000001" customHeight="1" x14ac:dyDescent="0.2">
      <c r="A103" s="733" t="s">
        <v>513</v>
      </c>
      <c r="B103" s="772">
        <v>35998</v>
      </c>
      <c r="C103" s="772">
        <v>4503</v>
      </c>
      <c r="D103" s="772">
        <v>5628</v>
      </c>
      <c r="E103" s="772">
        <v>1445</v>
      </c>
      <c r="F103" s="772">
        <v>1676</v>
      </c>
      <c r="G103" s="772">
        <v>1977</v>
      </c>
      <c r="H103" s="772">
        <v>1277</v>
      </c>
      <c r="I103" s="772">
        <v>4736</v>
      </c>
      <c r="J103" s="772">
        <v>1184</v>
      </c>
      <c r="K103" s="772">
        <v>4193</v>
      </c>
      <c r="L103" s="772">
        <v>3268</v>
      </c>
      <c r="M103" s="772">
        <v>1619</v>
      </c>
      <c r="N103" s="772">
        <v>4492</v>
      </c>
    </row>
    <row r="104" spans="1:14" s="708" customFormat="1" ht="20.100000000000001" customHeight="1" x14ac:dyDescent="0.2">
      <c r="A104" s="726" t="s">
        <v>608</v>
      </c>
      <c r="B104" s="771">
        <f>SUM(B105:B108)</f>
        <v>1831917</v>
      </c>
      <c r="C104" s="771">
        <f t="shared" ref="C104:N104" si="15">SUM(C105:C108)</f>
        <v>266573</v>
      </c>
      <c r="D104" s="771">
        <f t="shared" si="15"/>
        <v>158557</v>
      </c>
      <c r="E104" s="771">
        <f t="shared" si="15"/>
        <v>117873</v>
      </c>
      <c r="F104" s="771">
        <f t="shared" si="15"/>
        <v>134368</v>
      </c>
      <c r="G104" s="771">
        <f t="shared" si="15"/>
        <v>110841</v>
      </c>
      <c r="H104" s="771">
        <f t="shared" si="15"/>
        <v>120986</v>
      </c>
      <c r="I104" s="771">
        <f t="shared" si="15"/>
        <v>208886</v>
      </c>
      <c r="J104" s="771">
        <f t="shared" si="15"/>
        <v>123683</v>
      </c>
      <c r="K104" s="771">
        <f t="shared" si="15"/>
        <v>139602</v>
      </c>
      <c r="L104" s="771">
        <f t="shared" si="15"/>
        <v>154042</v>
      </c>
      <c r="M104" s="771">
        <f t="shared" si="15"/>
        <v>113799</v>
      </c>
      <c r="N104" s="771">
        <f t="shared" si="15"/>
        <v>182707</v>
      </c>
    </row>
    <row r="105" spans="1:14" s="708" customFormat="1" ht="20.100000000000001" customHeight="1" x14ac:dyDescent="0.2">
      <c r="A105" s="733" t="s">
        <v>515</v>
      </c>
      <c r="B105" s="772">
        <v>94440</v>
      </c>
      <c r="C105" s="772">
        <v>10033</v>
      </c>
      <c r="D105" s="772">
        <v>8245</v>
      </c>
      <c r="E105" s="772">
        <v>9618</v>
      </c>
      <c r="F105" s="772">
        <v>9075</v>
      </c>
      <c r="G105" s="772">
        <v>7398</v>
      </c>
      <c r="H105" s="772">
        <v>7704</v>
      </c>
      <c r="I105" s="772">
        <v>5865</v>
      </c>
      <c r="J105" s="772">
        <v>5392</v>
      </c>
      <c r="K105" s="772">
        <v>7552</v>
      </c>
      <c r="L105" s="772">
        <v>8722</v>
      </c>
      <c r="M105" s="772">
        <v>6446</v>
      </c>
      <c r="N105" s="772">
        <v>8390</v>
      </c>
    </row>
    <row r="106" spans="1:14" s="708" customFormat="1" ht="20.100000000000001" customHeight="1" x14ac:dyDescent="0.2">
      <c r="A106" s="733" t="s">
        <v>119</v>
      </c>
      <c r="B106" s="772">
        <v>364010</v>
      </c>
      <c r="C106" s="772">
        <v>62648.999999999985</v>
      </c>
      <c r="D106" s="772">
        <v>43915</v>
      </c>
      <c r="E106" s="772">
        <v>28898.000000000004</v>
      </c>
      <c r="F106" s="772">
        <v>30740.000000000004</v>
      </c>
      <c r="G106" s="772">
        <v>23897</v>
      </c>
      <c r="H106" s="772">
        <v>22518</v>
      </c>
      <c r="I106" s="772">
        <v>30753.999999999996</v>
      </c>
      <c r="J106" s="772">
        <v>23444</v>
      </c>
      <c r="K106" s="772">
        <v>25308</v>
      </c>
      <c r="L106" s="772">
        <v>21336</v>
      </c>
      <c r="M106" s="772">
        <v>20093</v>
      </c>
      <c r="N106" s="772">
        <v>30458</v>
      </c>
    </row>
    <row r="107" spans="1:14" s="708" customFormat="1" ht="20.100000000000001" customHeight="1" x14ac:dyDescent="0.2">
      <c r="A107" s="733" t="s">
        <v>123</v>
      </c>
      <c r="B107" s="772">
        <v>634948</v>
      </c>
      <c r="C107" s="772">
        <v>66245</v>
      </c>
      <c r="D107" s="772">
        <v>50991</v>
      </c>
      <c r="E107" s="772">
        <v>43458</v>
      </c>
      <c r="F107" s="772">
        <v>50609</v>
      </c>
      <c r="G107" s="772">
        <v>45968</v>
      </c>
      <c r="H107" s="772">
        <v>49835</v>
      </c>
      <c r="I107" s="772">
        <v>68316</v>
      </c>
      <c r="J107" s="772">
        <v>49981</v>
      </c>
      <c r="K107" s="772">
        <v>52179</v>
      </c>
      <c r="L107" s="772">
        <v>51489</v>
      </c>
      <c r="M107" s="772">
        <v>39426</v>
      </c>
      <c r="N107" s="772">
        <v>66451</v>
      </c>
    </row>
    <row r="108" spans="1:14" s="708" customFormat="1" ht="20.100000000000001" customHeight="1" x14ac:dyDescent="0.2">
      <c r="A108" s="733" t="s">
        <v>127</v>
      </c>
      <c r="B108" s="772">
        <v>738519</v>
      </c>
      <c r="C108" s="772">
        <v>127646</v>
      </c>
      <c r="D108" s="772">
        <v>55406</v>
      </c>
      <c r="E108" s="772">
        <v>35899</v>
      </c>
      <c r="F108" s="772">
        <v>43944</v>
      </c>
      <c r="G108" s="772">
        <v>33578</v>
      </c>
      <c r="H108" s="772">
        <v>40929</v>
      </c>
      <c r="I108" s="772">
        <v>103951</v>
      </c>
      <c r="J108" s="772">
        <v>44866</v>
      </c>
      <c r="K108" s="772">
        <v>54563</v>
      </c>
      <c r="L108" s="772">
        <v>72495</v>
      </c>
      <c r="M108" s="772">
        <v>47834</v>
      </c>
      <c r="N108" s="772">
        <v>77408</v>
      </c>
    </row>
    <row r="109" spans="1:14" s="708" customFormat="1" ht="20.100000000000001" customHeight="1" x14ac:dyDescent="0.2">
      <c r="A109" s="726" t="s">
        <v>609</v>
      </c>
      <c r="B109" s="771">
        <f>SUM(B110:B112)</f>
        <v>273570</v>
      </c>
      <c r="C109" s="771">
        <f t="shared" ref="C109:N109" si="16">SUM(C110:C112)</f>
        <v>45644</v>
      </c>
      <c r="D109" s="771">
        <f t="shared" si="16"/>
        <v>22441</v>
      </c>
      <c r="E109" s="771">
        <f t="shared" si="16"/>
        <v>6943</v>
      </c>
      <c r="F109" s="771">
        <f t="shared" si="16"/>
        <v>15417</v>
      </c>
      <c r="G109" s="771">
        <f t="shared" si="16"/>
        <v>19165</v>
      </c>
      <c r="H109" s="771">
        <f t="shared" si="16"/>
        <v>19364</v>
      </c>
      <c r="I109" s="771">
        <f t="shared" si="16"/>
        <v>29385</v>
      </c>
      <c r="J109" s="771">
        <f t="shared" si="16"/>
        <v>14758</v>
      </c>
      <c r="K109" s="771">
        <f t="shared" si="16"/>
        <v>21150</v>
      </c>
      <c r="L109" s="771">
        <f t="shared" si="16"/>
        <v>26782</v>
      </c>
      <c r="M109" s="771">
        <f t="shared" si="16"/>
        <v>19738</v>
      </c>
      <c r="N109" s="771">
        <f t="shared" si="16"/>
        <v>32783</v>
      </c>
    </row>
    <row r="110" spans="1:14" s="708" customFormat="1" ht="20.100000000000001" customHeight="1" x14ac:dyDescent="0.2">
      <c r="A110" s="733" t="s">
        <v>121</v>
      </c>
      <c r="B110" s="772">
        <v>116453</v>
      </c>
      <c r="C110" s="772">
        <v>14826</v>
      </c>
      <c r="D110" s="772">
        <v>9630</v>
      </c>
      <c r="E110" s="772">
        <v>3487</v>
      </c>
      <c r="F110" s="772">
        <v>6229</v>
      </c>
      <c r="G110" s="772">
        <v>5391</v>
      </c>
      <c r="H110" s="772">
        <v>11138</v>
      </c>
      <c r="I110" s="772">
        <v>15616</v>
      </c>
      <c r="J110" s="772">
        <v>9019</v>
      </c>
      <c r="K110" s="772">
        <v>12502</v>
      </c>
      <c r="L110" s="772">
        <v>10273</v>
      </c>
      <c r="M110" s="772">
        <v>7195</v>
      </c>
      <c r="N110" s="772">
        <v>11147</v>
      </c>
    </row>
    <row r="111" spans="1:14" s="708" customFormat="1" ht="20.100000000000001" customHeight="1" x14ac:dyDescent="0.2">
      <c r="A111" s="733" t="s">
        <v>130</v>
      </c>
      <c r="B111" s="772">
        <v>83945</v>
      </c>
      <c r="C111" s="772">
        <v>16335</v>
      </c>
      <c r="D111" s="772">
        <v>7390</v>
      </c>
      <c r="E111" s="772">
        <v>1480</v>
      </c>
      <c r="F111" s="772">
        <v>4867</v>
      </c>
      <c r="G111" s="772">
        <v>7841</v>
      </c>
      <c r="H111" s="772">
        <v>3861</v>
      </c>
      <c r="I111" s="772">
        <v>7958</v>
      </c>
      <c r="J111" s="772">
        <v>3435</v>
      </c>
      <c r="K111" s="772">
        <v>3521</v>
      </c>
      <c r="L111" s="772">
        <v>7052</v>
      </c>
      <c r="M111" s="772">
        <v>9474</v>
      </c>
      <c r="N111" s="772">
        <v>10731</v>
      </c>
    </row>
    <row r="112" spans="1:14" s="708" customFormat="1" ht="20.100000000000001" customHeight="1" x14ac:dyDescent="0.2">
      <c r="A112" s="733" t="s">
        <v>126</v>
      </c>
      <c r="B112" s="772">
        <v>73172</v>
      </c>
      <c r="C112" s="772">
        <v>14483</v>
      </c>
      <c r="D112" s="772">
        <v>5421</v>
      </c>
      <c r="E112" s="772">
        <v>1976</v>
      </c>
      <c r="F112" s="772">
        <v>4321</v>
      </c>
      <c r="G112" s="777">
        <v>5933</v>
      </c>
      <c r="H112" s="772">
        <v>4365</v>
      </c>
      <c r="I112" s="772">
        <v>5811</v>
      </c>
      <c r="J112" s="772">
        <v>2304</v>
      </c>
      <c r="K112" s="772">
        <v>5127</v>
      </c>
      <c r="L112" s="772">
        <v>9457</v>
      </c>
      <c r="M112" s="772">
        <v>3069</v>
      </c>
      <c r="N112" s="772">
        <v>10905</v>
      </c>
    </row>
    <row r="113" spans="1:256" s="708" customFormat="1" ht="20.100000000000001" customHeight="1" x14ac:dyDescent="0.2">
      <c r="A113" s="726" t="s">
        <v>610</v>
      </c>
      <c r="B113" s="771">
        <f>SUM(B114:B117)</f>
        <v>299003</v>
      </c>
      <c r="C113" s="771">
        <f t="shared" ref="C113:N113" si="17">SUM(C114:C117)</f>
        <v>47593</v>
      </c>
      <c r="D113" s="771">
        <f t="shared" si="17"/>
        <v>34905</v>
      </c>
      <c r="E113" s="771">
        <f t="shared" si="17"/>
        <v>26251</v>
      </c>
      <c r="F113" s="771">
        <f t="shared" si="17"/>
        <v>22825</v>
      </c>
      <c r="G113" s="771">
        <f t="shared" si="17"/>
        <v>14149</v>
      </c>
      <c r="H113" s="771">
        <f t="shared" si="17"/>
        <v>19675</v>
      </c>
      <c r="I113" s="771">
        <f t="shared" si="17"/>
        <v>45271</v>
      </c>
      <c r="J113" s="771">
        <f t="shared" si="17"/>
        <v>18078</v>
      </c>
      <c r="K113" s="771">
        <f t="shared" si="17"/>
        <v>18208</v>
      </c>
      <c r="L113" s="771">
        <f t="shared" si="17"/>
        <v>15934</v>
      </c>
      <c r="M113" s="771">
        <f t="shared" si="17"/>
        <v>12537</v>
      </c>
      <c r="N113" s="771">
        <f t="shared" si="17"/>
        <v>23577</v>
      </c>
    </row>
    <row r="114" spans="1:256" s="708" customFormat="1" ht="20.100000000000001" customHeight="1" x14ac:dyDescent="0.2">
      <c r="A114" s="733" t="s">
        <v>117</v>
      </c>
      <c r="B114" s="772">
        <v>193623</v>
      </c>
      <c r="C114" s="772">
        <v>34980</v>
      </c>
      <c r="D114" s="772">
        <v>27537</v>
      </c>
      <c r="E114" s="772">
        <v>19458</v>
      </c>
      <c r="F114" s="772">
        <v>13097</v>
      </c>
      <c r="G114" s="778">
        <v>4959</v>
      </c>
      <c r="H114" s="772">
        <v>9708</v>
      </c>
      <c r="I114" s="772">
        <v>34201</v>
      </c>
      <c r="J114" s="772">
        <v>9361</v>
      </c>
      <c r="K114" s="772">
        <v>9638</v>
      </c>
      <c r="L114" s="772">
        <v>10346</v>
      </c>
      <c r="M114" s="772">
        <v>6921</v>
      </c>
      <c r="N114" s="772">
        <v>13417</v>
      </c>
    </row>
    <row r="115" spans="1:256" s="708" customFormat="1" ht="20.100000000000001" customHeight="1" x14ac:dyDescent="0.2">
      <c r="A115" s="733" t="s">
        <v>518</v>
      </c>
      <c r="B115" s="772">
        <v>63685</v>
      </c>
      <c r="C115" s="772">
        <v>4806</v>
      </c>
      <c r="D115" s="772">
        <v>4292</v>
      </c>
      <c r="E115" s="772">
        <v>4537</v>
      </c>
      <c r="F115" s="772">
        <v>5064</v>
      </c>
      <c r="G115" s="772">
        <v>5170</v>
      </c>
      <c r="H115" s="772">
        <v>5881</v>
      </c>
      <c r="I115" s="772">
        <v>6874</v>
      </c>
      <c r="J115" s="772">
        <v>6358</v>
      </c>
      <c r="K115" s="772">
        <v>5778</v>
      </c>
      <c r="L115" s="772">
        <v>4677</v>
      </c>
      <c r="M115" s="772">
        <v>4180</v>
      </c>
      <c r="N115" s="772">
        <v>6068</v>
      </c>
    </row>
    <row r="116" spans="1:256" s="708" customFormat="1" ht="20.100000000000001" customHeight="1" x14ac:dyDescent="0.2">
      <c r="A116" s="733" t="s">
        <v>519</v>
      </c>
      <c r="B116" s="772">
        <v>32526</v>
      </c>
      <c r="C116" s="772">
        <v>5661</v>
      </c>
      <c r="D116" s="772">
        <v>2245</v>
      </c>
      <c r="E116" s="772">
        <v>1706</v>
      </c>
      <c r="F116" s="772">
        <v>3981</v>
      </c>
      <c r="G116" s="772">
        <v>3173</v>
      </c>
      <c r="H116" s="772">
        <v>3356</v>
      </c>
      <c r="I116" s="772">
        <v>3567</v>
      </c>
      <c r="J116" s="772">
        <v>1958</v>
      </c>
      <c r="K116" s="772">
        <v>1920</v>
      </c>
      <c r="L116" s="772">
        <v>578</v>
      </c>
      <c r="M116" s="772">
        <v>957</v>
      </c>
      <c r="N116" s="772">
        <v>3424</v>
      </c>
    </row>
    <row r="117" spans="1:256" s="708" customFormat="1" ht="20.100000000000001" customHeight="1" thickBot="1" x14ac:dyDescent="0.25">
      <c r="A117" s="729" t="s">
        <v>118</v>
      </c>
      <c r="B117" s="774">
        <v>9169</v>
      </c>
      <c r="C117" s="774">
        <v>2146</v>
      </c>
      <c r="D117" s="774">
        <v>831</v>
      </c>
      <c r="E117" s="774">
        <v>550</v>
      </c>
      <c r="F117" s="774">
        <v>683</v>
      </c>
      <c r="G117" s="774">
        <v>847</v>
      </c>
      <c r="H117" s="774">
        <v>730</v>
      </c>
      <c r="I117" s="774">
        <v>629</v>
      </c>
      <c r="J117" s="774">
        <v>401</v>
      </c>
      <c r="K117" s="774">
        <v>872</v>
      </c>
      <c r="L117" s="774">
        <v>333</v>
      </c>
      <c r="M117" s="774">
        <v>479</v>
      </c>
      <c r="N117" s="774">
        <v>668</v>
      </c>
      <c r="O117" s="733"/>
      <c r="P117" s="772"/>
      <c r="Q117" s="772"/>
      <c r="R117" s="772"/>
      <c r="S117" s="772"/>
      <c r="T117" s="772"/>
      <c r="U117" s="772"/>
      <c r="V117" s="772"/>
      <c r="W117" s="772"/>
      <c r="X117" s="772"/>
      <c r="Y117" s="772"/>
      <c r="Z117" s="772"/>
      <c r="AA117" s="772"/>
      <c r="AB117" s="772"/>
      <c r="AC117" s="733"/>
      <c r="AD117" s="772"/>
      <c r="AE117" s="772"/>
      <c r="AF117" s="772"/>
      <c r="AG117" s="772"/>
      <c r="AH117" s="772"/>
      <c r="AI117" s="772"/>
      <c r="AJ117" s="772"/>
      <c r="AK117" s="772"/>
      <c r="AL117" s="772"/>
      <c r="AM117" s="772"/>
      <c r="AN117" s="772"/>
      <c r="AO117" s="772"/>
      <c r="AP117" s="772"/>
      <c r="AQ117" s="733"/>
      <c r="AR117" s="772"/>
      <c r="AS117" s="772"/>
      <c r="AT117" s="772"/>
      <c r="AU117" s="772"/>
      <c r="AV117" s="772"/>
      <c r="AW117" s="772"/>
      <c r="AX117" s="772"/>
      <c r="AY117" s="772"/>
      <c r="AZ117" s="772"/>
      <c r="BA117" s="772"/>
      <c r="BB117" s="772"/>
      <c r="BC117" s="772"/>
      <c r="BD117" s="772"/>
      <c r="BE117" s="733"/>
      <c r="BF117" s="772"/>
      <c r="BG117" s="772"/>
      <c r="BH117" s="772"/>
      <c r="BI117" s="772"/>
      <c r="BJ117" s="772"/>
      <c r="BK117" s="772"/>
      <c r="BL117" s="772"/>
      <c r="BM117" s="772"/>
      <c r="BN117" s="772"/>
      <c r="BO117" s="772"/>
      <c r="BP117" s="772"/>
      <c r="BQ117" s="772"/>
      <c r="BR117" s="772"/>
      <c r="BS117" s="733"/>
      <c r="BT117" s="772"/>
      <c r="BU117" s="772"/>
      <c r="BV117" s="772"/>
      <c r="BW117" s="772"/>
      <c r="BX117" s="772"/>
      <c r="BY117" s="772"/>
      <c r="BZ117" s="772"/>
      <c r="CA117" s="772"/>
      <c r="CB117" s="772"/>
      <c r="CC117" s="772"/>
      <c r="CD117" s="772"/>
      <c r="CE117" s="772"/>
      <c r="CF117" s="772"/>
      <c r="CG117" s="733"/>
      <c r="CH117" s="772"/>
      <c r="CI117" s="772"/>
      <c r="CJ117" s="772"/>
      <c r="CK117" s="772"/>
      <c r="CL117" s="772"/>
      <c r="CM117" s="772"/>
      <c r="CN117" s="772"/>
      <c r="CO117" s="772"/>
      <c r="CP117" s="772"/>
      <c r="CQ117" s="772"/>
      <c r="CR117" s="772"/>
      <c r="CS117" s="772"/>
      <c r="CT117" s="772"/>
      <c r="CU117" s="733"/>
      <c r="CV117" s="772"/>
      <c r="CW117" s="772"/>
      <c r="CX117" s="772"/>
      <c r="CY117" s="772"/>
      <c r="CZ117" s="772"/>
      <c r="DA117" s="772"/>
      <c r="DB117" s="772"/>
      <c r="DC117" s="772"/>
      <c r="DD117" s="772"/>
      <c r="DE117" s="772"/>
      <c r="DF117" s="772"/>
      <c r="DG117" s="772"/>
      <c r="DH117" s="772"/>
      <c r="DI117" s="733"/>
      <c r="DJ117" s="772"/>
      <c r="DK117" s="772"/>
      <c r="DL117" s="772"/>
      <c r="DM117" s="772"/>
      <c r="DN117" s="772"/>
      <c r="DO117" s="772"/>
      <c r="DP117" s="772"/>
      <c r="DQ117" s="772"/>
      <c r="DR117" s="772"/>
      <c r="DS117" s="772"/>
      <c r="DT117" s="772"/>
      <c r="DU117" s="772"/>
      <c r="DV117" s="772"/>
      <c r="DW117" s="733"/>
      <c r="DX117" s="772"/>
      <c r="DY117" s="772"/>
      <c r="DZ117" s="772"/>
      <c r="EA117" s="772"/>
      <c r="EB117" s="772"/>
      <c r="EC117" s="772"/>
      <c r="ED117" s="772"/>
      <c r="EE117" s="772"/>
      <c r="EF117" s="772"/>
      <c r="EG117" s="772"/>
      <c r="EH117" s="772"/>
      <c r="EI117" s="772"/>
      <c r="EJ117" s="772"/>
      <c r="EK117" s="733"/>
      <c r="EL117" s="772"/>
      <c r="EM117" s="772"/>
      <c r="EN117" s="772"/>
      <c r="EO117" s="772"/>
      <c r="EP117" s="772"/>
      <c r="EQ117" s="772"/>
      <c r="ER117" s="772"/>
      <c r="ES117" s="772"/>
      <c r="ET117" s="772"/>
      <c r="EU117" s="772"/>
      <c r="EV117" s="772"/>
      <c r="EW117" s="772"/>
      <c r="EX117" s="772"/>
      <c r="EY117" s="733"/>
      <c r="EZ117" s="772"/>
      <c r="FA117" s="772"/>
      <c r="FB117" s="772"/>
      <c r="FC117" s="772"/>
      <c r="FD117" s="772"/>
      <c r="FE117" s="772"/>
      <c r="FF117" s="772"/>
      <c r="FG117" s="772"/>
      <c r="FH117" s="772"/>
      <c r="FI117" s="772"/>
      <c r="FJ117" s="772"/>
      <c r="FK117" s="772"/>
      <c r="FL117" s="772"/>
      <c r="FM117" s="733"/>
      <c r="FN117" s="772"/>
      <c r="FO117" s="772"/>
      <c r="FP117" s="772"/>
      <c r="FQ117" s="772"/>
      <c r="FR117" s="772"/>
      <c r="FS117" s="772"/>
      <c r="FT117" s="772"/>
      <c r="FU117" s="772"/>
      <c r="FV117" s="772"/>
      <c r="FW117" s="772"/>
      <c r="FX117" s="772"/>
      <c r="FY117" s="772"/>
      <c r="FZ117" s="772"/>
      <c r="GA117" s="733"/>
      <c r="GB117" s="772"/>
      <c r="GC117" s="772"/>
      <c r="GD117" s="772"/>
      <c r="GE117" s="772"/>
      <c r="GF117" s="772"/>
      <c r="GG117" s="772"/>
      <c r="GH117" s="772"/>
      <c r="GI117" s="772"/>
      <c r="GJ117" s="772"/>
      <c r="GK117" s="772"/>
      <c r="GL117" s="772"/>
      <c r="GM117" s="772"/>
      <c r="GN117" s="772"/>
      <c r="GO117" s="733"/>
      <c r="GP117" s="772"/>
      <c r="GQ117" s="772"/>
      <c r="GR117" s="772"/>
      <c r="GS117" s="772"/>
      <c r="GT117" s="772"/>
      <c r="GU117" s="772"/>
      <c r="GV117" s="772"/>
      <c r="GW117" s="772"/>
      <c r="GX117" s="772"/>
      <c r="GY117" s="772"/>
      <c r="GZ117" s="772"/>
      <c r="HA117" s="772"/>
      <c r="HB117" s="772"/>
      <c r="HC117" s="733"/>
      <c r="HD117" s="772"/>
      <c r="HE117" s="772"/>
      <c r="HF117" s="772"/>
      <c r="HG117" s="772"/>
      <c r="HH117" s="772"/>
      <c r="HI117" s="772"/>
      <c r="HJ117" s="772"/>
      <c r="HK117" s="772"/>
      <c r="HL117" s="772"/>
      <c r="HM117" s="772"/>
      <c r="HN117" s="772"/>
      <c r="HO117" s="772"/>
      <c r="HP117" s="772"/>
      <c r="HQ117" s="733"/>
      <c r="HR117" s="772"/>
      <c r="HS117" s="772"/>
      <c r="HT117" s="772"/>
      <c r="HU117" s="772"/>
      <c r="HV117" s="772"/>
      <c r="HW117" s="772"/>
      <c r="HX117" s="772"/>
      <c r="HY117" s="772"/>
      <c r="HZ117" s="772"/>
      <c r="IA117" s="772"/>
      <c r="IB117" s="772"/>
      <c r="IC117" s="772"/>
      <c r="ID117" s="772"/>
      <c r="IE117" s="733"/>
      <c r="IF117" s="772"/>
      <c r="IG117" s="772"/>
      <c r="IH117" s="772"/>
      <c r="II117" s="772"/>
      <c r="IJ117" s="772"/>
      <c r="IK117" s="772"/>
      <c r="IL117" s="772"/>
      <c r="IM117" s="772"/>
      <c r="IN117" s="772"/>
      <c r="IO117" s="772"/>
      <c r="IP117" s="772"/>
      <c r="IQ117" s="772"/>
      <c r="IR117" s="772"/>
      <c r="IS117" s="733"/>
      <c r="IT117" s="772"/>
      <c r="IU117" s="772"/>
      <c r="IV117" s="772"/>
    </row>
    <row r="118" spans="1:256" s="722" customFormat="1" ht="15.95" customHeight="1" x14ac:dyDescent="0.25">
      <c r="A118" s="604" t="s">
        <v>501</v>
      </c>
      <c r="B118" s="624"/>
      <c r="C118" s="624"/>
      <c r="D118" s="624"/>
      <c r="E118" s="624"/>
      <c r="F118" s="624"/>
      <c r="G118" s="624"/>
      <c r="H118" s="739"/>
      <c r="I118" s="739"/>
      <c r="J118" s="739"/>
      <c r="K118" s="739"/>
      <c r="L118" s="739"/>
      <c r="M118" s="739"/>
      <c r="N118" s="739"/>
      <c r="O118" s="720"/>
      <c r="P118" s="720"/>
      <c r="Q118" s="720"/>
      <c r="R118" s="720"/>
      <c r="S118" s="720"/>
      <c r="T118" s="720"/>
      <c r="U118" s="720"/>
      <c r="V118" s="720"/>
      <c r="W118" s="720"/>
      <c r="X118" s="720"/>
      <c r="Y118" s="720"/>
      <c r="Z118" s="720"/>
      <c r="AA118" s="720"/>
      <c r="AB118" s="720"/>
      <c r="AC118" s="720"/>
      <c r="AD118" s="720"/>
      <c r="AE118" s="720"/>
      <c r="AF118" s="720"/>
      <c r="AG118" s="720"/>
      <c r="AH118" s="720"/>
      <c r="AI118" s="720"/>
      <c r="AJ118" s="720"/>
      <c r="AK118" s="720"/>
      <c r="AL118" s="720"/>
      <c r="AM118" s="720"/>
      <c r="AN118" s="720"/>
      <c r="AO118" s="720"/>
      <c r="AP118" s="720"/>
      <c r="AQ118" s="720"/>
      <c r="AR118" s="720"/>
      <c r="AS118" s="720"/>
      <c r="AT118" s="720"/>
      <c r="AU118" s="720"/>
      <c r="AV118" s="720"/>
      <c r="AW118" s="720"/>
      <c r="AX118" s="720"/>
      <c r="AY118" s="720"/>
      <c r="AZ118" s="720"/>
      <c r="BA118" s="720"/>
      <c r="BB118" s="720"/>
      <c r="BC118" s="720"/>
      <c r="BD118" s="720"/>
      <c r="BE118" s="720"/>
      <c r="BF118" s="720"/>
      <c r="BG118" s="720"/>
      <c r="BH118" s="720"/>
      <c r="BI118" s="720"/>
      <c r="BJ118" s="720"/>
      <c r="BK118" s="720"/>
      <c r="BL118" s="720"/>
      <c r="BM118" s="720"/>
      <c r="BN118" s="720"/>
      <c r="BO118" s="720"/>
      <c r="BP118" s="720"/>
      <c r="BQ118" s="720"/>
      <c r="BR118" s="720"/>
      <c r="BS118" s="720"/>
      <c r="BT118" s="720"/>
      <c r="BU118" s="720"/>
      <c r="BV118" s="720"/>
      <c r="BW118" s="720"/>
      <c r="BX118" s="720"/>
      <c r="BY118" s="720"/>
      <c r="BZ118" s="720"/>
      <c r="CA118" s="720"/>
      <c r="CB118" s="720"/>
      <c r="CC118" s="720"/>
      <c r="CD118" s="720"/>
      <c r="CE118" s="720"/>
      <c r="CF118" s="720"/>
      <c r="CG118" s="720"/>
      <c r="CH118" s="720"/>
      <c r="CI118" s="720"/>
      <c r="CJ118" s="720"/>
      <c r="CK118" s="720"/>
      <c r="CL118" s="720"/>
      <c r="CM118" s="720"/>
      <c r="CN118" s="720"/>
      <c r="CO118" s="720"/>
      <c r="CP118" s="720"/>
      <c r="CQ118" s="720"/>
      <c r="CR118" s="720"/>
      <c r="CS118" s="720"/>
      <c r="CT118" s="720"/>
      <c r="CU118" s="720"/>
      <c r="CV118" s="720"/>
      <c r="CW118" s="720"/>
      <c r="CX118" s="720"/>
      <c r="CY118" s="720"/>
      <c r="CZ118" s="720"/>
      <c r="DA118" s="720"/>
      <c r="DB118" s="720"/>
      <c r="DC118" s="720"/>
      <c r="DD118" s="720"/>
      <c r="DE118" s="720"/>
      <c r="DF118" s="720"/>
      <c r="DG118" s="720"/>
      <c r="DH118" s="720"/>
      <c r="DI118" s="720"/>
      <c r="DJ118" s="720"/>
      <c r="DK118" s="720"/>
      <c r="DL118" s="720"/>
      <c r="DM118" s="720"/>
      <c r="DN118" s="720"/>
      <c r="DO118" s="720"/>
      <c r="DP118" s="720"/>
      <c r="DQ118" s="720"/>
      <c r="DR118" s="720"/>
      <c r="DS118" s="720"/>
      <c r="DT118" s="720"/>
      <c r="DU118" s="720"/>
      <c r="DV118" s="720"/>
      <c r="DW118" s="720"/>
      <c r="DX118" s="720"/>
      <c r="DY118" s="720"/>
      <c r="DZ118" s="720"/>
      <c r="EA118" s="720"/>
      <c r="EB118" s="720"/>
      <c r="EC118" s="720"/>
      <c r="ED118" s="720"/>
      <c r="EE118" s="720"/>
      <c r="EF118" s="720"/>
      <c r="EG118" s="720"/>
      <c r="EH118" s="720"/>
      <c r="EI118" s="720"/>
      <c r="EJ118" s="720"/>
      <c r="EK118" s="720"/>
      <c r="EL118" s="720"/>
      <c r="EM118" s="720"/>
      <c r="EN118" s="720"/>
      <c r="EO118" s="720"/>
      <c r="EP118" s="720"/>
      <c r="EQ118" s="720"/>
      <c r="ER118" s="720"/>
      <c r="ES118" s="720"/>
      <c r="ET118" s="720"/>
      <c r="EU118" s="720"/>
      <c r="EV118" s="720"/>
      <c r="EW118" s="720"/>
      <c r="EX118" s="720"/>
      <c r="EY118" s="720"/>
      <c r="EZ118" s="720"/>
      <c r="FA118" s="720"/>
      <c r="FB118" s="720"/>
      <c r="FC118" s="720"/>
      <c r="FD118" s="720"/>
      <c r="FE118" s="720"/>
      <c r="FF118" s="720"/>
      <c r="FG118" s="720"/>
      <c r="FH118" s="720"/>
      <c r="FI118" s="720"/>
      <c r="FJ118" s="720"/>
      <c r="FK118" s="720"/>
      <c r="FL118" s="720"/>
      <c r="FM118" s="720"/>
      <c r="FN118" s="720"/>
      <c r="FO118" s="720"/>
      <c r="FP118" s="720"/>
      <c r="FQ118" s="720"/>
      <c r="FR118" s="720"/>
      <c r="FS118" s="720"/>
      <c r="FT118" s="720"/>
      <c r="FU118" s="720"/>
      <c r="FV118" s="720"/>
      <c r="FW118" s="720"/>
      <c r="FX118" s="720"/>
      <c r="FY118" s="720"/>
      <c r="FZ118" s="720"/>
      <c r="GA118" s="720"/>
      <c r="GB118" s="720"/>
      <c r="GC118" s="720"/>
      <c r="GD118" s="720"/>
      <c r="GE118" s="720"/>
      <c r="GF118" s="720"/>
      <c r="GG118" s="720"/>
      <c r="GH118" s="720"/>
      <c r="GI118" s="720"/>
      <c r="GJ118" s="720"/>
      <c r="GK118" s="720"/>
      <c r="GL118" s="720"/>
      <c r="GM118" s="720"/>
      <c r="GN118" s="720"/>
      <c r="GO118" s="720"/>
      <c r="GP118" s="720"/>
      <c r="GQ118" s="720"/>
      <c r="GR118" s="720"/>
      <c r="GS118" s="720"/>
      <c r="GT118" s="720"/>
      <c r="GU118" s="720"/>
      <c r="GV118" s="720"/>
      <c r="GW118" s="720"/>
      <c r="GX118" s="720"/>
      <c r="GY118" s="720"/>
      <c r="GZ118" s="720"/>
      <c r="HA118" s="720"/>
      <c r="HB118" s="720"/>
      <c r="HC118" s="720"/>
      <c r="HD118" s="720"/>
      <c r="HE118" s="720"/>
      <c r="HF118" s="720"/>
      <c r="HG118" s="720"/>
      <c r="HH118" s="720"/>
      <c r="HI118" s="720"/>
      <c r="HJ118" s="720"/>
      <c r="HK118" s="720"/>
      <c r="HL118" s="720"/>
      <c r="HM118" s="720"/>
      <c r="HN118" s="720"/>
      <c r="HO118" s="720"/>
      <c r="HP118" s="720"/>
      <c r="HQ118" s="720"/>
      <c r="HR118" s="720"/>
      <c r="HS118" s="720"/>
      <c r="HT118" s="720"/>
      <c r="HU118" s="720"/>
      <c r="HV118" s="720"/>
      <c r="HW118" s="720"/>
      <c r="HX118" s="720"/>
      <c r="HY118" s="720"/>
      <c r="HZ118" s="720"/>
      <c r="IA118" s="720"/>
      <c r="IB118" s="720"/>
    </row>
    <row r="119" spans="1:256" s="722" customFormat="1" ht="15.95" customHeight="1" x14ac:dyDescent="0.25">
      <c r="A119" s="626" t="s">
        <v>502</v>
      </c>
      <c r="B119" s="627"/>
      <c r="C119" s="627"/>
      <c r="D119" s="627"/>
      <c r="E119" s="627"/>
      <c r="F119" s="627"/>
      <c r="G119" s="627"/>
      <c r="H119" s="739"/>
      <c r="I119" s="739"/>
      <c r="J119" s="739"/>
      <c r="K119" s="739"/>
      <c r="L119" s="739"/>
      <c r="M119" s="739"/>
      <c r="N119" s="739"/>
      <c r="O119" s="720"/>
      <c r="P119" s="720"/>
      <c r="Q119" s="720"/>
      <c r="R119" s="720"/>
      <c r="S119" s="720"/>
      <c r="T119" s="720"/>
      <c r="U119" s="720"/>
      <c r="V119" s="720"/>
      <c r="W119" s="720"/>
      <c r="X119" s="720"/>
      <c r="Y119" s="720"/>
      <c r="Z119" s="720"/>
      <c r="AA119" s="720"/>
      <c r="AB119" s="720"/>
      <c r="AC119" s="720"/>
      <c r="AD119" s="720"/>
      <c r="AE119" s="720"/>
      <c r="AF119" s="720"/>
      <c r="AG119" s="720"/>
      <c r="AH119" s="720"/>
      <c r="AI119" s="720"/>
      <c r="AJ119" s="720"/>
      <c r="AK119" s="720"/>
      <c r="AL119" s="720"/>
      <c r="AM119" s="720"/>
      <c r="AN119" s="720"/>
      <c r="AO119" s="720"/>
      <c r="AP119" s="720"/>
      <c r="AQ119" s="720"/>
      <c r="AR119" s="720"/>
      <c r="AS119" s="720"/>
      <c r="AT119" s="720"/>
      <c r="AU119" s="720"/>
      <c r="AV119" s="720"/>
      <c r="AW119" s="720"/>
      <c r="AX119" s="720"/>
      <c r="AY119" s="720"/>
      <c r="AZ119" s="720"/>
      <c r="BA119" s="720"/>
      <c r="BB119" s="720"/>
      <c r="BC119" s="720"/>
      <c r="BD119" s="720"/>
      <c r="BE119" s="720"/>
      <c r="BF119" s="720"/>
      <c r="BG119" s="720"/>
      <c r="BH119" s="720"/>
      <c r="BI119" s="720"/>
      <c r="BJ119" s="720"/>
      <c r="BK119" s="720"/>
      <c r="BL119" s="720"/>
      <c r="BM119" s="720"/>
      <c r="BN119" s="720"/>
      <c r="BO119" s="720"/>
      <c r="BP119" s="720"/>
      <c r="BQ119" s="720"/>
      <c r="BR119" s="720"/>
      <c r="BS119" s="720"/>
      <c r="BT119" s="720"/>
      <c r="BU119" s="720"/>
      <c r="BV119" s="720"/>
      <c r="BW119" s="720"/>
      <c r="BX119" s="720"/>
      <c r="BY119" s="720"/>
      <c r="BZ119" s="720"/>
      <c r="CA119" s="720"/>
      <c r="CB119" s="720"/>
      <c r="CC119" s="720"/>
      <c r="CD119" s="720"/>
      <c r="CE119" s="720"/>
      <c r="CF119" s="720"/>
      <c r="CG119" s="720"/>
      <c r="CH119" s="720"/>
      <c r="CI119" s="720"/>
      <c r="CJ119" s="720"/>
      <c r="CK119" s="720"/>
      <c r="CL119" s="720"/>
      <c r="CM119" s="720"/>
      <c r="CN119" s="720"/>
      <c r="CO119" s="720"/>
      <c r="CP119" s="720"/>
      <c r="CQ119" s="720"/>
      <c r="CR119" s="720"/>
      <c r="CS119" s="720"/>
      <c r="CT119" s="720"/>
      <c r="CU119" s="720"/>
      <c r="CV119" s="720"/>
      <c r="CW119" s="720"/>
      <c r="CX119" s="720"/>
      <c r="CY119" s="720"/>
      <c r="CZ119" s="720"/>
      <c r="DA119" s="720"/>
      <c r="DB119" s="720"/>
      <c r="DC119" s="720"/>
      <c r="DD119" s="720"/>
      <c r="DE119" s="720"/>
      <c r="DF119" s="720"/>
      <c r="DG119" s="720"/>
      <c r="DH119" s="720"/>
      <c r="DI119" s="720"/>
      <c r="DJ119" s="720"/>
      <c r="DK119" s="720"/>
      <c r="DL119" s="720"/>
      <c r="DM119" s="720"/>
      <c r="DN119" s="720"/>
      <c r="DO119" s="720"/>
      <c r="DP119" s="720"/>
      <c r="DQ119" s="720"/>
      <c r="DR119" s="720"/>
      <c r="DS119" s="720"/>
      <c r="DT119" s="720"/>
      <c r="DU119" s="720"/>
      <c r="DV119" s="720"/>
      <c r="DW119" s="720"/>
      <c r="DX119" s="720"/>
      <c r="DY119" s="720"/>
      <c r="DZ119" s="720"/>
      <c r="EA119" s="720"/>
      <c r="EB119" s="720"/>
      <c r="EC119" s="720"/>
      <c r="ED119" s="720"/>
      <c r="EE119" s="720"/>
      <c r="EF119" s="720"/>
      <c r="EG119" s="720"/>
      <c r="EH119" s="720"/>
      <c r="EI119" s="720"/>
      <c r="EJ119" s="720"/>
      <c r="EK119" s="720"/>
      <c r="EL119" s="720"/>
      <c r="EM119" s="720"/>
      <c r="EN119" s="720"/>
      <c r="EO119" s="720"/>
      <c r="EP119" s="720"/>
      <c r="EQ119" s="720"/>
      <c r="ER119" s="720"/>
      <c r="ES119" s="720"/>
      <c r="ET119" s="720"/>
      <c r="EU119" s="720"/>
      <c r="EV119" s="720"/>
      <c r="EW119" s="720"/>
      <c r="EX119" s="720"/>
      <c r="EY119" s="720"/>
      <c r="EZ119" s="720"/>
      <c r="FA119" s="720"/>
      <c r="FB119" s="720"/>
      <c r="FC119" s="720"/>
      <c r="FD119" s="720"/>
      <c r="FE119" s="720"/>
      <c r="FF119" s="720"/>
      <c r="FG119" s="720"/>
      <c r="FH119" s="720"/>
      <c r="FI119" s="720"/>
      <c r="FJ119" s="720"/>
      <c r="FK119" s="720"/>
      <c r="FL119" s="720"/>
      <c r="FM119" s="720"/>
      <c r="FN119" s="720"/>
      <c r="FO119" s="720"/>
      <c r="FP119" s="720"/>
      <c r="FQ119" s="720"/>
      <c r="FR119" s="720"/>
      <c r="FS119" s="720"/>
      <c r="FT119" s="720"/>
      <c r="FU119" s="720"/>
      <c r="FV119" s="720"/>
      <c r="FW119" s="720"/>
      <c r="FX119" s="720"/>
      <c r="FY119" s="720"/>
      <c r="FZ119" s="720"/>
      <c r="GA119" s="720"/>
      <c r="GB119" s="720"/>
      <c r="GC119" s="720"/>
      <c r="GD119" s="720"/>
      <c r="GE119" s="720"/>
      <c r="GF119" s="720"/>
      <c r="GG119" s="720"/>
      <c r="GH119" s="720"/>
      <c r="GI119" s="720"/>
      <c r="GJ119" s="720"/>
      <c r="GK119" s="720"/>
      <c r="GL119" s="720"/>
      <c r="GM119" s="720"/>
      <c r="GN119" s="720"/>
      <c r="GO119" s="720"/>
      <c r="GP119" s="720"/>
      <c r="GQ119" s="720"/>
      <c r="GR119" s="720"/>
      <c r="GS119" s="720"/>
      <c r="GT119" s="720"/>
      <c r="GU119" s="720"/>
      <c r="GV119" s="720"/>
      <c r="GW119" s="720"/>
      <c r="GX119" s="720"/>
      <c r="GY119" s="720"/>
      <c r="GZ119" s="720"/>
      <c r="HA119" s="720"/>
      <c r="HB119" s="720"/>
      <c r="HC119" s="720"/>
      <c r="HD119" s="720"/>
      <c r="HE119" s="720"/>
      <c r="HF119" s="720"/>
      <c r="HG119" s="720"/>
      <c r="HH119" s="720"/>
      <c r="HI119" s="720"/>
      <c r="HJ119" s="720"/>
      <c r="HK119" s="720"/>
      <c r="HL119" s="720"/>
      <c r="HM119" s="720"/>
      <c r="HN119" s="720"/>
      <c r="HO119" s="720"/>
      <c r="HP119" s="720"/>
      <c r="HQ119" s="720"/>
      <c r="HR119" s="720"/>
      <c r="HS119" s="720"/>
      <c r="HT119" s="720"/>
      <c r="HU119" s="720"/>
      <c r="HV119" s="720"/>
      <c r="HW119" s="720"/>
      <c r="HX119" s="720"/>
      <c r="HY119" s="720"/>
      <c r="HZ119" s="720"/>
      <c r="IA119" s="720"/>
      <c r="IB119" s="720"/>
    </row>
    <row r="120" spans="1:256" ht="35.1" customHeight="1" x14ac:dyDescent="0.2">
      <c r="A120" s="1408" t="s">
        <v>503</v>
      </c>
      <c r="B120" s="1408"/>
      <c r="C120" s="1408"/>
      <c r="D120" s="1408"/>
      <c r="E120" s="1408"/>
      <c r="F120" s="1408"/>
      <c r="G120" s="1408"/>
      <c r="H120" s="1408"/>
      <c r="I120" s="1408"/>
      <c r="J120" s="1408"/>
      <c r="K120" s="1408"/>
      <c r="L120" s="1408"/>
      <c r="M120" s="1408"/>
      <c r="N120" s="1408"/>
      <c r="O120" s="706"/>
    </row>
  </sheetData>
  <mergeCells count="10">
    <mergeCell ref="A82:N82"/>
    <mergeCell ref="A83:A84"/>
    <mergeCell ref="B83:N83"/>
    <mergeCell ref="A120:N120"/>
    <mergeCell ref="A3:A4"/>
    <mergeCell ref="B3:N3"/>
    <mergeCell ref="A42:N42"/>
    <mergeCell ref="A43:A44"/>
    <mergeCell ref="B43:N43"/>
    <mergeCell ref="A80:N8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8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workbookViewId="0"/>
  </sheetViews>
  <sheetFormatPr defaultColWidth="9.7109375" defaultRowHeight="39.950000000000003" customHeight="1" x14ac:dyDescent="0.2"/>
  <cols>
    <col min="1" max="16384" width="9.7109375" style="784"/>
  </cols>
  <sheetData>
    <row r="9" spans="1:10" ht="39.950000000000003" customHeight="1" x14ac:dyDescent="0.2">
      <c r="A9" s="1462" t="s">
        <v>1151</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17" spans="1:8" ht="39.950000000000003" customHeight="1" x14ac:dyDescent="0.2">
      <c r="A17" s="1556"/>
    </row>
    <row r="20" spans="1:8" ht="39.950000000000003" customHeight="1" x14ac:dyDescent="0.2">
      <c r="B20" s="785"/>
      <c r="C20" s="785"/>
      <c r="D20" s="785"/>
      <c r="E20" s="785"/>
      <c r="F20" s="785"/>
      <c r="G20" s="785"/>
      <c r="H20" s="785"/>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6"/>
  <sheetViews>
    <sheetView showGridLines="0" zoomScaleNormal="100" zoomScaleSheetLayoutView="100" workbookViewId="0"/>
  </sheetViews>
  <sheetFormatPr defaultRowHeight="20.100000000000001" customHeight="1" x14ac:dyDescent="0.25"/>
  <cols>
    <col min="1" max="13" width="15.7109375" style="1591" customWidth="1"/>
    <col min="14" max="14" width="9.140625" style="1592"/>
    <col min="15" max="16384" width="9.140625" style="1591"/>
  </cols>
  <sheetData>
    <row r="1" spans="1:14" s="1559" customFormat="1" ht="24.95" customHeight="1" x14ac:dyDescent="0.25">
      <c r="A1" s="1557" t="s">
        <v>1152</v>
      </c>
      <c r="B1" s="1557"/>
      <c r="C1" s="1557"/>
      <c r="D1" s="1558"/>
      <c r="E1" s="1558"/>
      <c r="F1" s="1558"/>
      <c r="G1" s="1558"/>
      <c r="H1" s="1558"/>
      <c r="I1" s="1558"/>
      <c r="J1" s="1558"/>
      <c r="N1" s="1560"/>
    </row>
    <row r="2" spans="1:14" s="1563" customFormat="1" ht="24.95" customHeight="1" thickBot="1" x14ac:dyDescent="0.3">
      <c r="A2" s="1561" t="s">
        <v>1153</v>
      </c>
      <c r="B2" s="1561"/>
      <c r="C2" s="1561"/>
      <c r="D2" s="1562"/>
      <c r="E2" s="1562"/>
      <c r="F2" s="1562"/>
      <c r="G2" s="1562"/>
      <c r="H2" s="1562"/>
      <c r="I2" s="1562"/>
      <c r="J2" s="1562"/>
      <c r="N2" s="1564"/>
    </row>
    <row r="3" spans="1:14" s="1571" customFormat="1" ht="20.100000000000001" customHeight="1" x14ac:dyDescent="0.25">
      <c r="A3" s="1565" t="s">
        <v>134</v>
      </c>
      <c r="B3" s="1566"/>
      <c r="C3" s="1567" t="s">
        <v>1154</v>
      </c>
      <c r="D3" s="1568"/>
      <c r="E3" s="1568"/>
      <c r="F3" s="1568"/>
      <c r="G3" s="1568"/>
      <c r="H3" s="1568"/>
      <c r="I3" s="1569"/>
      <c r="J3" s="1569"/>
      <c r="K3" s="1569"/>
      <c r="L3" s="1569"/>
      <c r="M3" s="1570"/>
    </row>
    <row r="4" spans="1:14" s="1571" customFormat="1" ht="20.100000000000001" customHeight="1" x14ac:dyDescent="0.25">
      <c r="A4" s="1572"/>
      <c r="B4" s="1573"/>
      <c r="C4" s="1574" t="s">
        <v>15</v>
      </c>
      <c r="D4" s="1575"/>
      <c r="E4" s="1574" t="s">
        <v>1155</v>
      </c>
      <c r="F4" s="1575"/>
      <c r="G4" s="1574" t="s">
        <v>1156</v>
      </c>
      <c r="H4" s="1576"/>
      <c r="K4" s="1570"/>
    </row>
    <row r="5" spans="1:14" s="1571" customFormat="1" ht="20.100000000000001" customHeight="1" x14ac:dyDescent="0.25">
      <c r="A5" s="1577">
        <v>2006</v>
      </c>
      <c r="B5" s="1577"/>
      <c r="C5" s="1578">
        <f>SUM(E5:H5)</f>
        <v>65139201</v>
      </c>
      <c r="D5" s="1578"/>
      <c r="E5" s="1578">
        <v>64678984</v>
      </c>
      <c r="F5" s="1578"/>
      <c r="G5" s="1578">
        <v>460217</v>
      </c>
      <c r="H5" s="1578"/>
      <c r="K5" s="1570"/>
    </row>
    <row r="6" spans="1:14" s="1571" customFormat="1" ht="20.100000000000001" customHeight="1" x14ac:dyDescent="0.25">
      <c r="A6" s="1579">
        <v>2007</v>
      </c>
      <c r="B6" s="1579"/>
      <c r="C6" s="1580">
        <f t="shared" ref="C6:C14" si="0">SUM(E6:H6)</f>
        <v>61570406</v>
      </c>
      <c r="D6" s="1580"/>
      <c r="E6" s="1580">
        <v>61077030</v>
      </c>
      <c r="F6" s="1580"/>
      <c r="G6" s="1580">
        <v>493376</v>
      </c>
      <c r="H6" s="1580"/>
      <c r="K6" s="1570"/>
    </row>
    <row r="7" spans="1:14" s="1571" customFormat="1" ht="20.100000000000001" customHeight="1" x14ac:dyDescent="0.25">
      <c r="A7" s="1579">
        <v>2008</v>
      </c>
      <c r="B7" s="1579"/>
      <c r="C7" s="1580">
        <f t="shared" si="0"/>
        <v>54149266</v>
      </c>
      <c r="D7" s="1580"/>
      <c r="E7" s="1580">
        <v>53687961</v>
      </c>
      <c r="F7" s="1580"/>
      <c r="G7" s="1580">
        <v>461305</v>
      </c>
      <c r="H7" s="1580"/>
      <c r="K7" s="1570"/>
    </row>
    <row r="8" spans="1:14" s="1571" customFormat="1" ht="20.100000000000001" customHeight="1" x14ac:dyDescent="0.25">
      <c r="A8" s="1579">
        <v>2009</v>
      </c>
      <c r="B8" s="1579"/>
      <c r="C8" s="1580">
        <f t="shared" si="0"/>
        <v>56399521</v>
      </c>
      <c r="D8" s="1580"/>
      <c r="E8" s="1580">
        <v>56020505</v>
      </c>
      <c r="F8" s="1580"/>
      <c r="G8" s="1580">
        <v>379016</v>
      </c>
      <c r="H8" s="1580"/>
      <c r="K8" s="1570"/>
    </row>
    <row r="9" spans="1:14" s="1571" customFormat="1" ht="20.100000000000001" customHeight="1" x14ac:dyDescent="0.25">
      <c r="A9" s="1579">
        <v>2010</v>
      </c>
      <c r="B9" s="1579"/>
      <c r="C9" s="1580">
        <f t="shared" si="0"/>
        <v>58854515</v>
      </c>
      <c r="D9" s="1580"/>
      <c r="E9" s="1580">
        <v>58506873</v>
      </c>
      <c r="F9" s="1580"/>
      <c r="G9" s="1580">
        <v>347641.99999999994</v>
      </c>
      <c r="H9" s="1580"/>
      <c r="K9" s="1570"/>
    </row>
    <row r="10" spans="1:14" s="1571" customFormat="1" ht="20.100000000000001" customHeight="1" x14ac:dyDescent="0.25">
      <c r="A10" s="1579">
        <v>2011</v>
      </c>
      <c r="B10" s="1579"/>
      <c r="C10" s="1580">
        <f t="shared" si="0"/>
        <v>57590919</v>
      </c>
      <c r="D10" s="1580"/>
      <c r="E10" s="1580">
        <v>57228085</v>
      </c>
      <c r="F10" s="1580"/>
      <c r="G10" s="1580">
        <v>362834</v>
      </c>
      <c r="H10" s="1580"/>
      <c r="K10" s="1570"/>
    </row>
    <row r="11" spans="1:14" s="1571" customFormat="1" ht="20.100000000000001" customHeight="1" x14ac:dyDescent="0.25">
      <c r="A11" s="1579">
        <v>2012</v>
      </c>
      <c r="B11" s="1579"/>
      <c r="C11" s="1580">
        <f t="shared" si="0"/>
        <v>59100244</v>
      </c>
      <c r="D11" s="1580"/>
      <c r="E11" s="1580">
        <v>58760738</v>
      </c>
      <c r="F11" s="1580"/>
      <c r="G11" s="1580">
        <v>339506.00000000012</v>
      </c>
      <c r="H11" s="1580"/>
      <c r="K11" s="1570"/>
    </row>
    <row r="12" spans="1:14" s="1571" customFormat="1" ht="20.100000000000001" customHeight="1" x14ac:dyDescent="0.25">
      <c r="A12" s="1579">
        <v>2013</v>
      </c>
      <c r="B12" s="1579"/>
      <c r="C12" s="1580">
        <f t="shared" si="0"/>
        <v>56571458</v>
      </c>
      <c r="D12" s="1580"/>
      <c r="E12" s="1580">
        <v>56195970</v>
      </c>
      <c r="F12" s="1580"/>
      <c r="G12" s="1580">
        <v>375488</v>
      </c>
      <c r="H12" s="1580"/>
      <c r="K12" s="1570"/>
    </row>
    <row r="13" spans="1:14" s="1571" customFormat="1" ht="20.100000000000001" customHeight="1" x14ac:dyDescent="0.25">
      <c r="A13" s="1579">
        <v>2014</v>
      </c>
      <c r="B13" s="1579"/>
      <c r="C13" s="1580">
        <f t="shared" si="0"/>
        <v>49040163</v>
      </c>
      <c r="D13" s="1580"/>
      <c r="E13" s="1580">
        <v>48712611</v>
      </c>
      <c r="F13" s="1580"/>
      <c r="G13" s="1580">
        <v>327552</v>
      </c>
      <c r="H13" s="1580"/>
      <c r="K13" s="1570"/>
    </row>
    <row r="14" spans="1:14" s="1571" customFormat="1" ht="20.100000000000001" customHeight="1" thickBot="1" x14ac:dyDescent="0.3">
      <c r="A14" s="1581">
        <v>2015</v>
      </c>
      <c r="B14" s="1581"/>
      <c r="C14" s="1582">
        <f t="shared" si="0"/>
        <v>46185962</v>
      </c>
      <c r="D14" s="1582"/>
      <c r="E14" s="1582">
        <v>45903635</v>
      </c>
      <c r="F14" s="1582"/>
      <c r="G14" s="1582">
        <v>282327</v>
      </c>
      <c r="H14" s="1582"/>
      <c r="K14" s="1570"/>
    </row>
    <row r="15" spans="1:14" s="1586" customFormat="1" ht="15.95" customHeight="1" x14ac:dyDescent="0.25">
      <c r="A15" s="1583" t="s">
        <v>1157</v>
      </c>
      <c r="B15" s="1583"/>
      <c r="C15" s="1583"/>
      <c r="D15" s="1584"/>
      <c r="E15" s="1584"/>
      <c r="F15" s="1584"/>
      <c r="G15" s="1584"/>
      <c r="H15" s="1585"/>
      <c r="I15" s="1585"/>
      <c r="J15" s="1584"/>
      <c r="N15" s="1587"/>
    </row>
    <row r="16" spans="1:14" s="1586" customFormat="1" ht="15.95" customHeight="1" x14ac:dyDescent="0.25">
      <c r="A16" s="1583" t="s">
        <v>1158</v>
      </c>
      <c r="B16" s="1583"/>
      <c r="C16" s="1583"/>
      <c r="D16" s="1583"/>
      <c r="E16" s="1583"/>
      <c r="F16" s="1583"/>
      <c r="G16" s="1583"/>
      <c r="H16" s="1585"/>
      <c r="I16" s="1585"/>
      <c r="J16" s="1583"/>
      <c r="N16" s="1587"/>
    </row>
    <row r="17" spans="1:14" s="1586" customFormat="1" ht="15.95" customHeight="1" x14ac:dyDescent="0.25">
      <c r="A17" s="1583" t="s">
        <v>1159</v>
      </c>
      <c r="B17" s="1583"/>
      <c r="C17" s="1583"/>
      <c r="D17" s="1583"/>
      <c r="E17" s="1583"/>
      <c r="F17" s="1583"/>
      <c r="G17" s="1583"/>
      <c r="H17" s="1585"/>
      <c r="I17" s="1585"/>
      <c r="J17" s="1583"/>
      <c r="N17" s="1587"/>
    </row>
    <row r="18" spans="1:14" s="1586" customFormat="1" ht="15.95" customHeight="1" x14ac:dyDescent="0.25">
      <c r="A18" s="1583" t="s">
        <v>1160</v>
      </c>
      <c r="B18" s="1583"/>
      <c r="C18" s="1583"/>
      <c r="D18" s="1583"/>
      <c r="E18" s="1583"/>
      <c r="F18" s="1583"/>
      <c r="G18" s="1583"/>
      <c r="H18" s="1585"/>
      <c r="I18" s="1585"/>
      <c r="J18" s="1583"/>
      <c r="N18" s="1587"/>
    </row>
    <row r="19" spans="1:14" ht="20.100000000000001" customHeight="1" x14ac:dyDescent="0.25">
      <c r="A19" s="1588"/>
      <c r="B19" s="1588"/>
      <c r="C19" s="1588"/>
      <c r="D19" s="1588"/>
      <c r="E19" s="1588"/>
      <c r="F19" s="1588"/>
      <c r="G19" s="1588"/>
      <c r="H19" s="1588"/>
      <c r="I19" s="1589"/>
      <c r="J19" s="1590"/>
    </row>
    <row r="20" spans="1:14" s="1563" customFormat="1" ht="24.95" customHeight="1" thickBot="1" x14ac:dyDescent="0.3">
      <c r="A20" s="1593" t="s">
        <v>1161</v>
      </c>
      <c r="B20" s="1594"/>
      <c r="C20" s="1594"/>
      <c r="D20" s="1564"/>
      <c r="E20" s="1564"/>
      <c r="F20" s="1564"/>
      <c r="G20" s="1564"/>
      <c r="H20" s="1564"/>
      <c r="I20" s="1564"/>
      <c r="J20" s="1564"/>
      <c r="N20" s="1564"/>
    </row>
    <row r="21" spans="1:14" ht="20.100000000000001" customHeight="1" x14ac:dyDescent="0.25">
      <c r="A21" s="1595" t="s">
        <v>134</v>
      </c>
      <c r="B21" s="1567" t="s">
        <v>1162</v>
      </c>
      <c r="C21" s="1568"/>
      <c r="D21" s="1568"/>
      <c r="E21" s="1568"/>
      <c r="F21" s="1568"/>
      <c r="G21" s="1568"/>
      <c r="H21" s="1568"/>
      <c r="I21" s="1568"/>
      <c r="J21" s="1568"/>
      <c r="K21" s="1569"/>
      <c r="L21" s="1569"/>
      <c r="M21" s="1569"/>
    </row>
    <row r="22" spans="1:14" ht="20.100000000000001" customHeight="1" x14ac:dyDescent="0.25">
      <c r="A22" s="1595"/>
      <c r="B22" s="1574" t="s">
        <v>1163</v>
      </c>
      <c r="C22" s="1576"/>
      <c r="D22" s="1575"/>
      <c r="E22" s="1574" t="s">
        <v>1164</v>
      </c>
      <c r="F22" s="1576"/>
      <c r="G22" s="1575"/>
      <c r="H22" s="1596" t="s">
        <v>1165</v>
      </c>
      <c r="I22" s="1596"/>
      <c r="J22" s="1574"/>
      <c r="K22" s="1592"/>
      <c r="N22" s="1591"/>
    </row>
    <row r="23" spans="1:14" ht="20.100000000000001" customHeight="1" x14ac:dyDescent="0.25">
      <c r="A23" s="1572"/>
      <c r="B23" s="1597" t="s">
        <v>15</v>
      </c>
      <c r="C23" s="1598" t="s">
        <v>1166</v>
      </c>
      <c r="D23" s="1597" t="s">
        <v>1167</v>
      </c>
      <c r="E23" s="1597" t="s">
        <v>105</v>
      </c>
      <c r="F23" s="1598" t="s">
        <v>1166</v>
      </c>
      <c r="G23" s="1597" t="s">
        <v>1167</v>
      </c>
      <c r="H23" s="1598" t="s">
        <v>15</v>
      </c>
      <c r="I23" s="1598" t="s">
        <v>1166</v>
      </c>
      <c r="J23" s="1597" t="s">
        <v>1167</v>
      </c>
      <c r="K23" s="1592"/>
      <c r="N23" s="1591"/>
    </row>
    <row r="24" spans="1:14" s="1586" customFormat="1" ht="20.100000000000001" customHeight="1" x14ac:dyDescent="0.25">
      <c r="A24" s="1599">
        <v>2006</v>
      </c>
      <c r="B24" s="1600">
        <f>SUM(C24:D24)</f>
        <v>64678984</v>
      </c>
      <c r="C24" s="1600">
        <v>32861828</v>
      </c>
      <c r="D24" s="1600">
        <v>31817156</v>
      </c>
      <c r="E24" s="1600">
        <f>SUM(F24:G24)</f>
        <v>49692894</v>
      </c>
      <c r="F24" s="1600">
        <v>25221655</v>
      </c>
      <c r="G24" s="1600">
        <v>24471239</v>
      </c>
      <c r="H24" s="1600">
        <f>SUM(I24:J24)</f>
        <v>14986090</v>
      </c>
      <c r="I24" s="1600">
        <v>7640173</v>
      </c>
      <c r="J24" s="1600">
        <v>7345917</v>
      </c>
      <c r="K24" s="1601"/>
    </row>
    <row r="25" spans="1:14" s="1586" customFormat="1" ht="20.100000000000001" customHeight="1" x14ac:dyDescent="0.25">
      <c r="A25" s="1599">
        <v>2007</v>
      </c>
      <c r="B25" s="1600">
        <f t="shared" ref="B25:B33" si="1">SUM(C25:D25)</f>
        <v>61077030</v>
      </c>
      <c r="C25" s="1600">
        <v>31130396</v>
      </c>
      <c r="D25" s="1600">
        <v>29946634</v>
      </c>
      <c r="E25" s="1600">
        <f t="shared" ref="E25:E33" si="2">SUM(F25:G25)</f>
        <v>46809015</v>
      </c>
      <c r="F25" s="1600">
        <v>23872869</v>
      </c>
      <c r="G25" s="1600">
        <v>22936146</v>
      </c>
      <c r="H25" s="1600">
        <f t="shared" ref="H25:H33" si="3">SUM(I25:J25)</f>
        <v>14268015</v>
      </c>
      <c r="I25" s="1600">
        <v>7257527</v>
      </c>
      <c r="J25" s="1600">
        <v>7010488</v>
      </c>
      <c r="K25" s="1601"/>
    </row>
    <row r="26" spans="1:14" s="1586" customFormat="1" ht="20.100000000000001" customHeight="1" x14ac:dyDescent="0.25">
      <c r="A26" s="1599">
        <v>2008</v>
      </c>
      <c r="B26" s="1600">
        <f t="shared" si="1"/>
        <v>53687961</v>
      </c>
      <c r="C26" s="1600">
        <v>27328799</v>
      </c>
      <c r="D26" s="1600">
        <v>26359162</v>
      </c>
      <c r="E26" s="1600">
        <f t="shared" si="2"/>
        <v>41580008</v>
      </c>
      <c r="F26" s="1600">
        <v>21196640</v>
      </c>
      <c r="G26" s="1600">
        <v>20383368</v>
      </c>
      <c r="H26" s="1600">
        <f>SUM(I26:J26)</f>
        <v>12107953</v>
      </c>
      <c r="I26" s="1600">
        <v>6132159</v>
      </c>
      <c r="J26" s="1600">
        <v>5975794</v>
      </c>
      <c r="K26" s="1601"/>
    </row>
    <row r="27" spans="1:14" s="1586" customFormat="1" ht="20.100000000000001" customHeight="1" x14ac:dyDescent="0.25">
      <c r="A27" s="1599">
        <v>2009</v>
      </c>
      <c r="B27" s="1600">
        <f t="shared" si="1"/>
        <v>56020505</v>
      </c>
      <c r="C27" s="1600">
        <v>28407990</v>
      </c>
      <c r="D27" s="1600">
        <v>27612515</v>
      </c>
      <c r="E27" s="1600">
        <f t="shared" si="2"/>
        <v>42879631</v>
      </c>
      <c r="F27" s="1600">
        <v>21736225</v>
      </c>
      <c r="G27" s="1600">
        <v>21143406</v>
      </c>
      <c r="H27" s="1600">
        <f t="shared" si="3"/>
        <v>13140874</v>
      </c>
      <c r="I27" s="1600">
        <v>6671765</v>
      </c>
      <c r="J27" s="1600">
        <v>6469109</v>
      </c>
      <c r="K27" s="1601"/>
    </row>
    <row r="28" spans="1:14" s="1586" customFormat="1" ht="20.100000000000001" customHeight="1" x14ac:dyDescent="0.25">
      <c r="A28" s="1599">
        <v>2010</v>
      </c>
      <c r="B28" s="1600">
        <f>SUM(C28:D28)</f>
        <v>58506873</v>
      </c>
      <c r="C28" s="1600">
        <v>29655186</v>
      </c>
      <c r="D28" s="1600">
        <v>28851687</v>
      </c>
      <c r="E28" s="1600">
        <f t="shared" si="2"/>
        <v>46030442</v>
      </c>
      <c r="F28" s="1600">
        <v>23272813</v>
      </c>
      <c r="G28" s="1600">
        <v>22757629</v>
      </c>
      <c r="H28" s="1600">
        <f t="shared" si="3"/>
        <v>12476431</v>
      </c>
      <c r="I28" s="1600">
        <v>6382373</v>
      </c>
      <c r="J28" s="1600">
        <v>6094058</v>
      </c>
      <c r="K28" s="1601"/>
    </row>
    <row r="29" spans="1:14" s="1586" customFormat="1" ht="20.100000000000001" customHeight="1" x14ac:dyDescent="0.25">
      <c r="A29" s="1599">
        <v>2011</v>
      </c>
      <c r="B29" s="1600">
        <f t="shared" si="1"/>
        <v>57228084.999999993</v>
      </c>
      <c r="C29" s="1600">
        <v>29002891</v>
      </c>
      <c r="D29" s="1600">
        <v>28225193.999999993</v>
      </c>
      <c r="E29" s="1600">
        <f t="shared" si="2"/>
        <v>45371280.000000022</v>
      </c>
      <c r="F29" s="1600">
        <v>22972378</v>
      </c>
      <c r="G29" s="1600">
        <v>22398902.000000022</v>
      </c>
      <c r="H29" s="1600">
        <f t="shared" si="3"/>
        <v>11856805</v>
      </c>
      <c r="I29" s="1600">
        <v>6030513</v>
      </c>
      <c r="J29" s="1600">
        <v>5826292</v>
      </c>
      <c r="K29" s="1601"/>
    </row>
    <row r="30" spans="1:14" s="1586" customFormat="1" ht="20.100000000000001" customHeight="1" x14ac:dyDescent="0.25">
      <c r="A30" s="1599">
        <v>2012</v>
      </c>
      <c r="B30" s="1600">
        <f t="shared" si="1"/>
        <v>58760738</v>
      </c>
      <c r="C30" s="1600">
        <v>29774937</v>
      </c>
      <c r="D30" s="1600">
        <v>28985801</v>
      </c>
      <c r="E30" s="1600">
        <f t="shared" si="2"/>
        <v>47411363</v>
      </c>
      <c r="F30" s="1600">
        <v>23976116</v>
      </c>
      <c r="G30" s="1600">
        <v>23435247</v>
      </c>
      <c r="H30" s="1600">
        <f t="shared" si="3"/>
        <v>11349374</v>
      </c>
      <c r="I30" s="1600">
        <v>5798821</v>
      </c>
      <c r="J30" s="1600">
        <v>5550553</v>
      </c>
      <c r="K30" s="1601"/>
    </row>
    <row r="31" spans="1:14" s="1586" customFormat="1" ht="20.100000000000001" customHeight="1" x14ac:dyDescent="0.25">
      <c r="A31" s="1599">
        <v>2013</v>
      </c>
      <c r="B31" s="1600">
        <f t="shared" si="1"/>
        <v>56195970</v>
      </c>
      <c r="C31" s="1600">
        <v>28493875</v>
      </c>
      <c r="D31" s="1600">
        <v>27702095</v>
      </c>
      <c r="E31" s="1600">
        <f>SUM(F31:G31)</f>
        <v>45526907</v>
      </c>
      <c r="F31" s="1600">
        <v>23052320</v>
      </c>
      <c r="G31" s="1600">
        <v>22474587</v>
      </c>
      <c r="H31" s="1600">
        <f t="shared" si="3"/>
        <v>10669063</v>
      </c>
      <c r="I31" s="1600">
        <v>5441555</v>
      </c>
      <c r="J31" s="1600">
        <v>5227508</v>
      </c>
      <c r="K31" s="1601"/>
    </row>
    <row r="32" spans="1:14" s="1586" customFormat="1" ht="20.100000000000001" customHeight="1" x14ac:dyDescent="0.25">
      <c r="A32" s="1599">
        <v>2014</v>
      </c>
      <c r="B32" s="1600">
        <f t="shared" si="1"/>
        <v>48712611</v>
      </c>
      <c r="C32" s="1600">
        <v>24633707</v>
      </c>
      <c r="D32" s="1600">
        <v>24078904</v>
      </c>
      <c r="E32" s="1600">
        <f t="shared" si="2"/>
        <v>39381395</v>
      </c>
      <c r="F32" s="1600">
        <v>19918918</v>
      </c>
      <c r="G32" s="1600">
        <v>19462477</v>
      </c>
      <c r="H32" s="1600">
        <f t="shared" si="3"/>
        <v>9331216</v>
      </c>
      <c r="I32" s="1600">
        <v>4714789</v>
      </c>
      <c r="J32" s="1600">
        <v>4616427</v>
      </c>
      <c r="K32" s="1601"/>
    </row>
    <row r="33" spans="1:16" s="1586" customFormat="1" ht="20.100000000000001" customHeight="1" thickBot="1" x14ac:dyDescent="0.3">
      <c r="A33" s="1602">
        <v>2015</v>
      </c>
      <c r="B33" s="1603">
        <f t="shared" si="1"/>
        <v>45903635</v>
      </c>
      <c r="C33" s="1603">
        <v>23174718</v>
      </c>
      <c r="D33" s="1603">
        <v>22728917</v>
      </c>
      <c r="E33" s="1603">
        <f t="shared" si="2"/>
        <v>37938013</v>
      </c>
      <c r="F33" s="1603">
        <v>19154631</v>
      </c>
      <c r="G33" s="1603">
        <v>18783382</v>
      </c>
      <c r="H33" s="1603">
        <f t="shared" si="3"/>
        <v>7965622</v>
      </c>
      <c r="I33" s="1603">
        <v>4020087</v>
      </c>
      <c r="J33" s="1603">
        <v>3945535</v>
      </c>
      <c r="K33" s="1601"/>
    </row>
    <row r="34" spans="1:16" s="1586" customFormat="1" ht="15.95" customHeight="1" x14ac:dyDescent="0.25">
      <c r="A34" s="1583" t="s">
        <v>1157</v>
      </c>
      <c r="E34" s="1587"/>
      <c r="F34" s="1587"/>
      <c r="G34" s="1604"/>
      <c r="H34" s="1587"/>
      <c r="I34" s="1587"/>
      <c r="J34" s="1587"/>
      <c r="N34" s="1587"/>
    </row>
    <row r="35" spans="1:16" s="1586" customFormat="1" ht="15.95" customHeight="1" x14ac:dyDescent="0.25">
      <c r="A35" s="1586" t="s">
        <v>1168</v>
      </c>
      <c r="G35" s="1605"/>
      <c r="H35" s="1605"/>
      <c r="I35" s="1605"/>
      <c r="N35" s="1587"/>
    </row>
    <row r="36" spans="1:16" s="1586" customFormat="1" ht="15.95" customHeight="1" x14ac:dyDescent="0.25">
      <c r="A36" s="1586" t="s">
        <v>1169</v>
      </c>
      <c r="G36" s="1605"/>
      <c r="H36" s="1605"/>
      <c r="I36" s="1605"/>
      <c r="N36" s="1587"/>
    </row>
    <row r="37" spans="1:16" s="1586" customFormat="1" ht="15.95" customHeight="1" x14ac:dyDescent="0.25">
      <c r="A37" s="1586" t="s">
        <v>1170</v>
      </c>
      <c r="G37" s="1605"/>
      <c r="H37" s="1605"/>
      <c r="I37" s="1605"/>
      <c r="N37" s="1587"/>
    </row>
    <row r="38" spans="1:16" s="1606" customFormat="1" ht="20.100000000000001" customHeight="1" x14ac:dyDescent="0.25">
      <c r="G38" s="1607"/>
      <c r="N38" s="1608"/>
    </row>
    <row r="39" spans="1:16" s="1563" customFormat="1" ht="24.95" customHeight="1" thickBot="1" x14ac:dyDescent="0.3">
      <c r="A39" s="1593" t="s">
        <v>1171</v>
      </c>
      <c r="B39" s="1593"/>
      <c r="C39" s="1593"/>
      <c r="D39" s="1609"/>
      <c r="E39" s="1609"/>
      <c r="F39" s="1609"/>
      <c r="G39" s="1609"/>
      <c r="H39" s="1562"/>
      <c r="I39" s="1562"/>
      <c r="J39" s="1562"/>
      <c r="K39" s="1562"/>
      <c r="L39" s="1562"/>
      <c r="M39" s="1564"/>
      <c r="N39" s="1564"/>
      <c r="O39" s="1564"/>
      <c r="P39" s="1564"/>
    </row>
    <row r="40" spans="1:16" s="1571" customFormat="1" ht="20.100000000000001" customHeight="1" x14ac:dyDescent="0.25">
      <c r="A40" s="1610" t="s">
        <v>129</v>
      </c>
      <c r="B40" s="1611"/>
      <c r="C40" s="1567" t="s">
        <v>15</v>
      </c>
      <c r="D40" s="1610"/>
      <c r="E40" s="1567" t="s">
        <v>1172</v>
      </c>
      <c r="F40" s="1610"/>
      <c r="G40" s="1567" t="s">
        <v>1173</v>
      </c>
      <c r="H40" s="1568"/>
      <c r="I40" s="1570"/>
      <c r="J40" s="1570"/>
      <c r="K40" s="1570"/>
      <c r="L40" s="1570"/>
      <c r="M40" s="1570"/>
    </row>
    <row r="41" spans="1:16" s="1571" customFormat="1" ht="20.100000000000001" customHeight="1" x14ac:dyDescent="0.25">
      <c r="A41" s="1575"/>
      <c r="B41" s="1596"/>
      <c r="C41" s="1612">
        <v>2014</v>
      </c>
      <c r="D41" s="1612">
        <v>2015</v>
      </c>
      <c r="E41" s="1612">
        <v>2014</v>
      </c>
      <c r="F41" s="1612">
        <v>2015</v>
      </c>
      <c r="G41" s="1612">
        <v>2014</v>
      </c>
      <c r="H41" s="1613">
        <v>2015</v>
      </c>
      <c r="I41" s="1570"/>
      <c r="J41" s="1570"/>
      <c r="K41" s="1570"/>
      <c r="L41" s="1570"/>
      <c r="M41" s="1570"/>
    </row>
    <row r="42" spans="1:16" s="1571" customFormat="1" ht="20.100000000000001" customHeight="1" x14ac:dyDescent="0.25">
      <c r="A42" s="1614" t="s">
        <v>21</v>
      </c>
      <c r="B42" s="1614"/>
      <c r="C42" s="1615">
        <f t="shared" ref="C42:D54" si="4">SUM(E42,G42)</f>
        <v>49040163</v>
      </c>
      <c r="D42" s="1615">
        <f t="shared" si="4"/>
        <v>46185962</v>
      </c>
      <c r="E42" s="1616">
        <v>48712611</v>
      </c>
      <c r="F42" s="1616">
        <f>SUM(F43:F54)</f>
        <v>45903635</v>
      </c>
      <c r="G42" s="1615">
        <f>SUM(G43:G54)</f>
        <v>327552</v>
      </c>
      <c r="H42" s="1615">
        <f>SUM(H43:H54)</f>
        <v>282327</v>
      </c>
      <c r="K42" s="1570"/>
    </row>
    <row r="43" spans="1:16" s="1571" customFormat="1" ht="20.100000000000001" customHeight="1" x14ac:dyDescent="0.25">
      <c r="A43" s="1617" t="s">
        <v>85</v>
      </c>
      <c r="B43" s="1617"/>
      <c r="C43" s="1618">
        <f t="shared" si="4"/>
        <v>5025838</v>
      </c>
      <c r="D43" s="1618">
        <f t="shared" si="4"/>
        <v>5179561</v>
      </c>
      <c r="E43" s="1619">
        <v>4987871</v>
      </c>
      <c r="F43" s="1619">
        <v>5128908</v>
      </c>
      <c r="G43" s="1619">
        <v>37967</v>
      </c>
      <c r="H43" s="1619">
        <v>50653</v>
      </c>
      <c r="K43" s="1570"/>
    </row>
    <row r="44" spans="1:16" s="1571" customFormat="1" ht="20.100000000000001" customHeight="1" x14ac:dyDescent="0.25">
      <c r="A44" s="1617" t="s">
        <v>86</v>
      </c>
      <c r="B44" s="1617"/>
      <c r="C44" s="1618">
        <f t="shared" si="4"/>
        <v>3713431</v>
      </c>
      <c r="D44" s="1618">
        <f t="shared" si="4"/>
        <v>4036737</v>
      </c>
      <c r="E44" s="1619">
        <v>3689741</v>
      </c>
      <c r="F44" s="1619">
        <v>4005258</v>
      </c>
      <c r="G44" s="1619">
        <v>23690</v>
      </c>
      <c r="H44" s="1619">
        <v>31479</v>
      </c>
      <c r="K44" s="1570"/>
    </row>
    <row r="45" spans="1:16" s="1571" customFormat="1" ht="20.100000000000001" customHeight="1" x14ac:dyDescent="0.25">
      <c r="A45" s="1617" t="s">
        <v>87</v>
      </c>
      <c r="B45" s="1617" t="s">
        <v>87</v>
      </c>
      <c r="C45" s="1618">
        <f t="shared" si="4"/>
        <v>3670912</v>
      </c>
      <c r="D45" s="1618">
        <f t="shared" si="4"/>
        <v>3626027</v>
      </c>
      <c r="E45" s="1619">
        <v>3649029</v>
      </c>
      <c r="F45" s="1619">
        <v>3604399</v>
      </c>
      <c r="G45" s="1619">
        <v>21883</v>
      </c>
      <c r="H45" s="1619">
        <v>21628</v>
      </c>
      <c r="K45" s="1570"/>
    </row>
    <row r="46" spans="1:16" s="1571" customFormat="1" ht="20.100000000000001" customHeight="1" x14ac:dyDescent="0.25">
      <c r="A46" s="1617" t="s">
        <v>88</v>
      </c>
      <c r="B46" s="1617" t="s">
        <v>88</v>
      </c>
      <c r="C46" s="1618">
        <f t="shared" si="4"/>
        <v>4172155</v>
      </c>
      <c r="D46" s="1618">
        <f t="shared" si="4"/>
        <v>3878729</v>
      </c>
      <c r="E46" s="1619">
        <v>4143635</v>
      </c>
      <c r="F46" s="1619">
        <v>3856035</v>
      </c>
      <c r="G46" s="1619">
        <v>28520</v>
      </c>
      <c r="H46" s="1619">
        <v>22694</v>
      </c>
      <c r="K46" s="1570"/>
    </row>
    <row r="47" spans="1:16" s="1571" customFormat="1" ht="20.100000000000001" customHeight="1" x14ac:dyDescent="0.25">
      <c r="A47" s="1617" t="s">
        <v>89</v>
      </c>
      <c r="B47" s="1617" t="s">
        <v>89</v>
      </c>
      <c r="C47" s="1618">
        <f t="shared" si="4"/>
        <v>3619658</v>
      </c>
      <c r="D47" s="1618">
        <f t="shared" si="4"/>
        <v>3569954</v>
      </c>
      <c r="E47" s="1619">
        <v>3590995</v>
      </c>
      <c r="F47" s="1619">
        <v>3552093</v>
      </c>
      <c r="G47" s="1619">
        <v>28663</v>
      </c>
      <c r="H47" s="1619">
        <v>17861</v>
      </c>
      <c r="K47" s="1570"/>
    </row>
    <row r="48" spans="1:16" s="1571" customFormat="1" ht="20.100000000000001" customHeight="1" x14ac:dyDescent="0.25">
      <c r="A48" s="1617" t="s">
        <v>90</v>
      </c>
      <c r="B48" s="1617" t="s">
        <v>90</v>
      </c>
      <c r="C48" s="1618">
        <f t="shared" si="4"/>
        <v>3715197</v>
      </c>
      <c r="D48" s="1618">
        <f t="shared" si="4"/>
        <v>3528608</v>
      </c>
      <c r="E48" s="1619">
        <v>3679145</v>
      </c>
      <c r="F48" s="1619">
        <v>3511750</v>
      </c>
      <c r="G48" s="1619">
        <v>36052</v>
      </c>
      <c r="H48" s="1619">
        <v>16858</v>
      </c>
      <c r="K48" s="1570"/>
    </row>
    <row r="49" spans="1:14" s="1571" customFormat="1" ht="20.100000000000001" customHeight="1" x14ac:dyDescent="0.25">
      <c r="A49" s="1617" t="s">
        <v>93</v>
      </c>
      <c r="B49" s="1617" t="s">
        <v>93</v>
      </c>
      <c r="C49" s="1618">
        <f t="shared" si="4"/>
        <v>4427233</v>
      </c>
      <c r="D49" s="1618">
        <f t="shared" si="4"/>
        <v>4218350</v>
      </c>
      <c r="E49" s="1619">
        <v>4399750</v>
      </c>
      <c r="F49" s="1619">
        <v>4198252</v>
      </c>
      <c r="G49" s="1619">
        <v>27483</v>
      </c>
      <c r="H49" s="1619">
        <v>20098</v>
      </c>
      <c r="K49" s="1570"/>
    </row>
    <row r="50" spans="1:14" s="1571" customFormat="1" ht="20.100000000000001" customHeight="1" x14ac:dyDescent="0.25">
      <c r="A50" s="1617" t="s">
        <v>94</v>
      </c>
      <c r="B50" s="1617" t="s">
        <v>94</v>
      </c>
      <c r="C50" s="1618">
        <f t="shared" si="4"/>
        <v>4083175</v>
      </c>
      <c r="D50" s="1618">
        <f t="shared" si="4"/>
        <v>3508436</v>
      </c>
      <c r="E50" s="1619">
        <v>4059951</v>
      </c>
      <c r="F50" s="1619">
        <v>3493870</v>
      </c>
      <c r="G50" s="1619">
        <v>23224</v>
      </c>
      <c r="H50" s="1619">
        <v>14566</v>
      </c>
      <c r="K50" s="1570"/>
    </row>
    <row r="51" spans="1:14" s="1571" customFormat="1" ht="20.100000000000001" customHeight="1" x14ac:dyDescent="0.25">
      <c r="A51" s="1617" t="s">
        <v>95</v>
      </c>
      <c r="B51" s="1617" t="s">
        <v>95</v>
      </c>
      <c r="C51" s="1618">
        <f t="shared" si="4"/>
        <v>3842491</v>
      </c>
      <c r="D51" s="1618">
        <f t="shared" si="4"/>
        <v>3425195</v>
      </c>
      <c r="E51" s="1619">
        <v>3824601</v>
      </c>
      <c r="F51" s="1619">
        <v>3410321</v>
      </c>
      <c r="G51" s="1619">
        <v>17890</v>
      </c>
      <c r="H51" s="1619">
        <v>14874</v>
      </c>
      <c r="K51" s="1570"/>
    </row>
    <row r="52" spans="1:14" s="1571" customFormat="1" ht="20.100000000000001" customHeight="1" x14ac:dyDescent="0.25">
      <c r="A52" s="1617" t="s">
        <v>96</v>
      </c>
      <c r="B52" s="1617" t="s">
        <v>96</v>
      </c>
      <c r="C52" s="1618">
        <f t="shared" si="4"/>
        <v>3982024</v>
      </c>
      <c r="D52" s="1618">
        <f t="shared" si="4"/>
        <v>3524993</v>
      </c>
      <c r="E52" s="1619">
        <v>3956488</v>
      </c>
      <c r="F52" s="1619">
        <v>3503631</v>
      </c>
      <c r="G52" s="1619">
        <v>25536</v>
      </c>
      <c r="H52" s="1619">
        <v>21362</v>
      </c>
      <c r="K52" s="1570"/>
    </row>
    <row r="53" spans="1:14" s="1571" customFormat="1" ht="20.100000000000001" customHeight="1" x14ac:dyDescent="0.25">
      <c r="A53" s="1617" t="s">
        <v>97</v>
      </c>
      <c r="B53" s="1617" t="s">
        <v>97</v>
      </c>
      <c r="C53" s="1618">
        <f t="shared" si="4"/>
        <v>3751037</v>
      </c>
      <c r="D53" s="1618">
        <f t="shared" si="4"/>
        <v>3222854</v>
      </c>
      <c r="E53" s="1619">
        <v>3726090</v>
      </c>
      <c r="F53" s="1619">
        <v>3201543</v>
      </c>
      <c r="G53" s="1619">
        <v>24947</v>
      </c>
      <c r="H53" s="1619">
        <v>21311</v>
      </c>
      <c r="K53" s="1570"/>
    </row>
    <row r="54" spans="1:14" s="1571" customFormat="1" ht="20.100000000000001" customHeight="1" thickBot="1" x14ac:dyDescent="0.3">
      <c r="A54" s="1620" t="s">
        <v>98</v>
      </c>
      <c r="B54" s="1620"/>
      <c r="C54" s="1621">
        <f t="shared" si="4"/>
        <v>5037012</v>
      </c>
      <c r="D54" s="1621">
        <f t="shared" si="4"/>
        <v>4466518</v>
      </c>
      <c r="E54" s="1622">
        <v>5005315</v>
      </c>
      <c r="F54" s="1622">
        <v>4437575</v>
      </c>
      <c r="G54" s="1622">
        <v>31697</v>
      </c>
      <c r="H54" s="1622">
        <v>28943</v>
      </c>
      <c r="K54" s="1570"/>
    </row>
    <row r="55" spans="1:14" s="1586" customFormat="1" ht="15.95" customHeight="1" x14ac:dyDescent="0.25">
      <c r="A55" s="1583" t="s">
        <v>1157</v>
      </c>
      <c r="B55" s="1583"/>
      <c r="C55" s="1583"/>
      <c r="D55" s="1623"/>
      <c r="E55" s="1623"/>
      <c r="F55" s="1623"/>
      <c r="G55" s="1623"/>
      <c r="H55" s="1623"/>
      <c r="I55" s="1623"/>
      <c r="J55" s="1623"/>
      <c r="K55" s="1623"/>
      <c r="L55" s="1623"/>
      <c r="N55" s="1587"/>
    </row>
    <row r="56" spans="1:14" s="1586" customFormat="1" ht="15.95" customHeight="1" x14ac:dyDescent="0.25">
      <c r="A56" s="1583" t="s">
        <v>1174</v>
      </c>
      <c r="B56" s="1583"/>
      <c r="C56" s="1583"/>
      <c r="D56" s="1583"/>
      <c r="E56" s="1583"/>
      <c r="F56" s="1583"/>
      <c r="G56" s="1583"/>
      <c r="H56" s="1583"/>
      <c r="I56" s="1583"/>
      <c r="J56" s="1583"/>
      <c r="K56" s="1583"/>
      <c r="L56" s="1623"/>
      <c r="N56" s="1587"/>
    </row>
  </sheetData>
  <mergeCells count="68">
    <mergeCell ref="A50:B50"/>
    <mergeCell ref="A51:B51"/>
    <mergeCell ref="A52:B52"/>
    <mergeCell ref="A53:B53"/>
    <mergeCell ref="A54:B54"/>
    <mergeCell ref="A44:B44"/>
    <mergeCell ref="A45:B45"/>
    <mergeCell ref="A46:B46"/>
    <mergeCell ref="A47:B47"/>
    <mergeCell ref="A48:B48"/>
    <mergeCell ref="A49:B49"/>
    <mergeCell ref="A40:B41"/>
    <mergeCell ref="C40:D40"/>
    <mergeCell ref="E40:F40"/>
    <mergeCell ref="G40:H40"/>
    <mergeCell ref="A42:B42"/>
    <mergeCell ref="A43:B43"/>
    <mergeCell ref="A14:B14"/>
    <mergeCell ref="C14:D14"/>
    <mergeCell ref="E14:F14"/>
    <mergeCell ref="G14:H14"/>
    <mergeCell ref="A19:H19"/>
    <mergeCell ref="A21:A23"/>
    <mergeCell ref="B21:J21"/>
    <mergeCell ref="B22:D22"/>
    <mergeCell ref="E22:G22"/>
    <mergeCell ref="H22:J22"/>
    <mergeCell ref="A12:B12"/>
    <mergeCell ref="C12:D12"/>
    <mergeCell ref="E12:F12"/>
    <mergeCell ref="G12:H12"/>
    <mergeCell ref="A13:B13"/>
    <mergeCell ref="C13:D13"/>
    <mergeCell ref="E13:F13"/>
    <mergeCell ref="G13:H13"/>
    <mergeCell ref="A10:B10"/>
    <mergeCell ref="C10:D10"/>
    <mergeCell ref="E10:F10"/>
    <mergeCell ref="G10:H10"/>
    <mergeCell ref="A11:B11"/>
    <mergeCell ref="C11:D11"/>
    <mergeCell ref="E11:F11"/>
    <mergeCell ref="G11:H11"/>
    <mergeCell ref="A8:B8"/>
    <mergeCell ref="C8:D8"/>
    <mergeCell ref="E8:F8"/>
    <mergeCell ref="G8:H8"/>
    <mergeCell ref="A9:B9"/>
    <mergeCell ref="C9:D9"/>
    <mergeCell ref="E9:F9"/>
    <mergeCell ref="G9:H9"/>
    <mergeCell ref="A6:B6"/>
    <mergeCell ref="C6:D6"/>
    <mergeCell ref="E6:F6"/>
    <mergeCell ref="G6:H6"/>
    <mergeCell ref="A7:B7"/>
    <mergeCell ref="C7:D7"/>
    <mergeCell ref="E7:F7"/>
    <mergeCell ref="G7:H7"/>
    <mergeCell ref="A3:B4"/>
    <mergeCell ref="C3:H3"/>
    <mergeCell ref="C4:D4"/>
    <mergeCell ref="E4:F4"/>
    <mergeCell ref="G4:H4"/>
    <mergeCell ref="A5:B5"/>
    <mergeCell ref="C5:D5"/>
    <mergeCell ref="E5:F5"/>
    <mergeCell ref="G5:H5"/>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colBreaks count="1" manualBreakCount="1">
    <brk id="11" max="5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zoomScaleNormal="100" zoomScaleSheetLayoutView="40" workbookViewId="0"/>
  </sheetViews>
  <sheetFormatPr defaultColWidth="8.7109375" defaultRowHeight="20.100000000000001" customHeight="1" x14ac:dyDescent="0.25"/>
  <cols>
    <col min="1" max="1" width="40.7109375" style="1636" customWidth="1"/>
    <col min="2" max="7" width="20.7109375" style="1654" customWidth="1"/>
    <col min="8" max="8" width="13.5703125" style="1636" customWidth="1"/>
    <col min="9" max="9" width="12.7109375" style="1635" customWidth="1"/>
    <col min="10" max="11" width="12.7109375" style="1636" customWidth="1"/>
    <col min="12" max="16384" width="8.7109375" style="1636"/>
  </cols>
  <sheetData>
    <row r="1" spans="1:10" s="1628" customFormat="1" ht="24.95" customHeight="1" x14ac:dyDescent="0.25">
      <c r="A1" s="1624" t="s">
        <v>1152</v>
      </c>
      <c r="B1" s="1625"/>
      <c r="C1" s="1625"/>
      <c r="D1" s="1626"/>
      <c r="E1" s="1626"/>
      <c r="F1" s="1627"/>
      <c r="G1" s="1626"/>
      <c r="I1" s="1629"/>
    </row>
    <row r="2" spans="1:10" s="1632" customFormat="1" ht="24.95" customHeight="1" thickBot="1" x14ac:dyDescent="0.3">
      <c r="A2" s="1593" t="s">
        <v>1175</v>
      </c>
      <c r="B2" s="1630"/>
      <c r="C2" s="1630"/>
      <c r="D2" s="1630"/>
      <c r="E2" s="1630"/>
      <c r="F2" s="1630"/>
      <c r="G2" s="1630"/>
      <c r="H2" s="1631"/>
    </row>
    <row r="3" spans="1:10" ht="20.100000000000001" customHeight="1" x14ac:dyDescent="0.25">
      <c r="A3" s="1633" t="s">
        <v>1176</v>
      </c>
      <c r="B3" s="1634" t="s">
        <v>1154</v>
      </c>
      <c r="C3" s="1565"/>
      <c r="D3" s="1565"/>
      <c r="E3" s="1565"/>
      <c r="F3" s="1565"/>
      <c r="G3" s="1565"/>
      <c r="H3" s="1569"/>
      <c r="J3" s="1635"/>
    </row>
    <row r="4" spans="1:10" ht="20.100000000000001" customHeight="1" x14ac:dyDescent="0.25">
      <c r="A4" s="1637"/>
      <c r="B4" s="1574">
        <v>2014</v>
      </c>
      <c r="C4" s="1576"/>
      <c r="D4" s="1576"/>
      <c r="E4" s="1574">
        <v>2015</v>
      </c>
      <c r="F4" s="1576"/>
      <c r="G4" s="1576"/>
      <c r="H4" s="1569"/>
      <c r="J4" s="1635"/>
    </row>
    <row r="5" spans="1:10" ht="20.100000000000001" customHeight="1" x14ac:dyDescent="0.25">
      <c r="A5" s="1638"/>
      <c r="B5" s="1612" t="s">
        <v>105</v>
      </c>
      <c r="C5" s="1612" t="s">
        <v>1177</v>
      </c>
      <c r="D5" s="1613" t="s">
        <v>1178</v>
      </c>
      <c r="E5" s="1612" t="s">
        <v>105</v>
      </c>
      <c r="F5" s="1612" t="s">
        <v>1177</v>
      </c>
      <c r="G5" s="1613" t="s">
        <v>1178</v>
      </c>
      <c r="H5" s="1635"/>
      <c r="J5" s="1635"/>
    </row>
    <row r="6" spans="1:10" ht="20.100000000000001" customHeight="1" x14ac:dyDescent="0.25">
      <c r="A6" s="1639" t="s">
        <v>21</v>
      </c>
      <c r="B6" s="1640">
        <v>48712610.999999948</v>
      </c>
      <c r="C6" s="1640">
        <v>24633706.999999966</v>
      </c>
      <c r="D6" s="1640">
        <v>24078903.999999981</v>
      </c>
      <c r="E6" s="1640">
        <f>SUM(F6:G6)</f>
        <v>45903635</v>
      </c>
      <c r="F6" s="1640">
        <f>SUM(F7,F15,F25,F30,F34)</f>
        <v>23174718</v>
      </c>
      <c r="G6" s="1640">
        <f>SUM(G7,G15,G25,G30,G34)</f>
        <v>22728917</v>
      </c>
      <c r="H6" s="1635"/>
      <c r="J6" s="1635"/>
    </row>
    <row r="7" spans="1:10" ht="20.100000000000001" customHeight="1" x14ac:dyDescent="0.25">
      <c r="A7" s="1641" t="s">
        <v>505</v>
      </c>
      <c r="B7" s="1640">
        <v>1294944.0000000007</v>
      </c>
      <c r="C7" s="1640">
        <v>643271.00000000081</v>
      </c>
      <c r="D7" s="1640">
        <v>651673</v>
      </c>
      <c r="E7" s="1640">
        <f t="shared" ref="E7:E38" si="0">SUM(F7:G7)</f>
        <v>1196983</v>
      </c>
      <c r="F7" s="1640">
        <f>SUM(F8:F14)</f>
        <v>595526</v>
      </c>
      <c r="G7" s="1640">
        <f>SUM(G8:G14)</f>
        <v>601457</v>
      </c>
      <c r="H7" s="1635"/>
      <c r="J7" s="1635"/>
    </row>
    <row r="8" spans="1:10" ht="20.100000000000001" customHeight="1" x14ac:dyDescent="0.25">
      <c r="A8" s="1570" t="s">
        <v>219</v>
      </c>
      <c r="B8" s="1642">
        <v>0</v>
      </c>
      <c r="C8" s="1642">
        <v>0</v>
      </c>
      <c r="D8" s="1642">
        <v>0</v>
      </c>
      <c r="E8" s="1642">
        <f t="shared" si="0"/>
        <v>0</v>
      </c>
      <c r="F8" s="1642">
        <v>0</v>
      </c>
      <c r="G8" s="1642">
        <v>0</v>
      </c>
      <c r="H8" s="1635"/>
      <c r="J8" s="1635"/>
    </row>
    <row r="9" spans="1:10" ht="20.100000000000001" customHeight="1" x14ac:dyDescent="0.25">
      <c r="A9" s="1570" t="s">
        <v>220</v>
      </c>
      <c r="B9" s="1642">
        <v>0</v>
      </c>
      <c r="C9" s="1642">
        <v>0</v>
      </c>
      <c r="D9" s="1642">
        <v>0</v>
      </c>
      <c r="E9" s="1642">
        <f t="shared" si="0"/>
        <v>0</v>
      </c>
      <c r="F9" s="1642">
        <v>0</v>
      </c>
      <c r="G9" s="1642">
        <v>0</v>
      </c>
      <c r="H9" s="1635"/>
      <c r="J9" s="1635"/>
    </row>
    <row r="10" spans="1:10" ht="20.100000000000001" customHeight="1" x14ac:dyDescent="0.25">
      <c r="A10" s="1570" t="s">
        <v>114</v>
      </c>
      <c r="B10" s="1642">
        <v>130484</v>
      </c>
      <c r="C10" s="1642">
        <v>65800</v>
      </c>
      <c r="D10" s="1642">
        <v>64683.999999999993</v>
      </c>
      <c r="E10" s="1642">
        <f t="shared" si="0"/>
        <v>215045</v>
      </c>
      <c r="F10" s="1642">
        <v>108242</v>
      </c>
      <c r="G10" s="1642">
        <v>106803</v>
      </c>
      <c r="H10" s="1635"/>
      <c r="J10" s="1635"/>
    </row>
    <row r="11" spans="1:10" ht="20.100000000000001" customHeight="1" x14ac:dyDescent="0.25">
      <c r="A11" s="1570" t="s">
        <v>120</v>
      </c>
      <c r="B11" s="1642">
        <v>461348.99999999965</v>
      </c>
      <c r="C11" s="1642">
        <v>233902.00000000023</v>
      </c>
      <c r="D11" s="1642">
        <v>227446.99999999942</v>
      </c>
      <c r="E11" s="1642">
        <f t="shared" si="0"/>
        <v>373865</v>
      </c>
      <c r="F11" s="1642">
        <v>189306</v>
      </c>
      <c r="G11" s="1642">
        <v>184559</v>
      </c>
      <c r="H11" s="1635"/>
      <c r="I11" s="1636"/>
    </row>
    <row r="12" spans="1:10" ht="20.100000000000001" customHeight="1" x14ac:dyDescent="0.25">
      <c r="A12" s="1570" t="s">
        <v>506</v>
      </c>
      <c r="B12" s="1642">
        <v>300213.00000000012</v>
      </c>
      <c r="C12" s="1642">
        <v>145418.99999999997</v>
      </c>
      <c r="D12" s="1642">
        <v>154794.00000000015</v>
      </c>
      <c r="E12" s="1642">
        <f t="shared" si="0"/>
        <v>328772</v>
      </c>
      <c r="F12" s="1642">
        <v>159010</v>
      </c>
      <c r="G12" s="1642">
        <v>169762</v>
      </c>
      <c r="H12" s="1635"/>
      <c r="I12" s="1636"/>
    </row>
    <row r="13" spans="1:10" ht="20.100000000000001" customHeight="1" x14ac:dyDescent="0.25">
      <c r="A13" s="1570" t="s">
        <v>226</v>
      </c>
      <c r="B13" s="1642">
        <v>0</v>
      </c>
      <c r="C13" s="1642">
        <v>0</v>
      </c>
      <c r="D13" s="1642">
        <v>0</v>
      </c>
      <c r="E13" s="1642">
        <f t="shared" si="0"/>
        <v>0</v>
      </c>
      <c r="F13" s="1642">
        <v>0</v>
      </c>
      <c r="G13" s="1642">
        <v>0</v>
      </c>
      <c r="H13" s="1635"/>
      <c r="I13" s="1636"/>
    </row>
    <row r="14" spans="1:10" ht="20.100000000000001" customHeight="1" x14ac:dyDescent="0.25">
      <c r="A14" s="1570" t="s">
        <v>507</v>
      </c>
      <c r="B14" s="1642">
        <v>402898.00000000093</v>
      </c>
      <c r="C14" s="1642">
        <v>198150.00000000055</v>
      </c>
      <c r="D14" s="1642">
        <v>204748.00000000041</v>
      </c>
      <c r="E14" s="1642">
        <f t="shared" si="0"/>
        <v>279301</v>
      </c>
      <c r="F14" s="1642">
        <v>138968</v>
      </c>
      <c r="G14" s="1642">
        <v>140333</v>
      </c>
      <c r="H14" s="1635"/>
      <c r="I14" s="1636"/>
    </row>
    <row r="15" spans="1:10" s="1643" customFormat="1" ht="20.100000000000001" customHeight="1" x14ac:dyDescent="0.25">
      <c r="A15" s="1641" t="s">
        <v>537</v>
      </c>
      <c r="B15" s="1640">
        <v>5860129</v>
      </c>
      <c r="C15" s="1640">
        <v>2946429.9999999981</v>
      </c>
      <c r="D15" s="1640">
        <v>2913699.0000000009</v>
      </c>
      <c r="E15" s="1640">
        <f t="shared" si="0"/>
        <v>6946832</v>
      </c>
      <c r="F15" s="1640">
        <f>SUM(F16:F24)</f>
        <v>3496246</v>
      </c>
      <c r="G15" s="1640">
        <f>SUM(G16:G24)</f>
        <v>3450586</v>
      </c>
      <c r="H15" s="1569"/>
    </row>
    <row r="16" spans="1:10" ht="20.100000000000001" customHeight="1" x14ac:dyDescent="0.25">
      <c r="A16" s="1570" t="s">
        <v>509</v>
      </c>
      <c r="B16" s="1642">
        <v>448227.99999999965</v>
      </c>
      <c r="C16" s="1642">
        <v>227991.99999999965</v>
      </c>
      <c r="D16" s="1642">
        <v>220236.00000000003</v>
      </c>
      <c r="E16" s="1642">
        <f t="shared" si="0"/>
        <v>583349</v>
      </c>
      <c r="F16" s="1642">
        <v>299101</v>
      </c>
      <c r="G16" s="1642">
        <v>284248</v>
      </c>
      <c r="H16" s="1635"/>
      <c r="I16" s="1636"/>
    </row>
    <row r="17" spans="1:9" ht="20.100000000000001" customHeight="1" x14ac:dyDescent="0.25">
      <c r="A17" s="1570" t="s">
        <v>115</v>
      </c>
      <c r="B17" s="1642">
        <v>1117112.0000000009</v>
      </c>
      <c r="C17" s="1642">
        <v>568080.00000000023</v>
      </c>
      <c r="D17" s="1642">
        <v>549032.0000000007</v>
      </c>
      <c r="E17" s="1642">
        <f t="shared" si="0"/>
        <v>1348290</v>
      </c>
      <c r="F17" s="1642">
        <v>683634</v>
      </c>
      <c r="G17" s="1642">
        <v>664656</v>
      </c>
      <c r="H17" s="1635"/>
      <c r="I17" s="1636"/>
    </row>
    <row r="18" spans="1:9" ht="20.100000000000001" customHeight="1" x14ac:dyDescent="0.25">
      <c r="A18" s="1570" t="s">
        <v>116</v>
      </c>
      <c r="B18" s="1642">
        <v>1137146.9999999986</v>
      </c>
      <c r="C18" s="1642">
        <v>560743.99999999919</v>
      </c>
      <c r="D18" s="1642">
        <v>576402.99999999953</v>
      </c>
      <c r="E18" s="1642">
        <f t="shared" si="0"/>
        <v>822955</v>
      </c>
      <c r="F18" s="1642">
        <v>405038</v>
      </c>
      <c r="G18" s="1642">
        <v>417917</v>
      </c>
      <c r="H18" s="1635"/>
      <c r="I18" s="1636"/>
    </row>
    <row r="19" spans="1:9" ht="20.100000000000001" customHeight="1" x14ac:dyDescent="0.25">
      <c r="A19" s="1570" t="s">
        <v>510</v>
      </c>
      <c r="B19" s="1642">
        <v>770171.00000000047</v>
      </c>
      <c r="C19" s="1642">
        <v>387608.00000000087</v>
      </c>
      <c r="D19" s="1642">
        <v>382562.99999999965</v>
      </c>
      <c r="E19" s="1642">
        <f t="shared" si="0"/>
        <v>594616</v>
      </c>
      <c r="F19" s="1642">
        <v>301895</v>
      </c>
      <c r="G19" s="1642">
        <v>292721</v>
      </c>
      <c r="H19" s="1635"/>
      <c r="I19" s="1636"/>
    </row>
    <row r="20" spans="1:9" ht="20.100000000000001" customHeight="1" x14ac:dyDescent="0.25">
      <c r="A20" s="1570" t="s">
        <v>511</v>
      </c>
      <c r="B20" s="1642">
        <v>352085.00000000017</v>
      </c>
      <c r="C20" s="1644">
        <v>175856.00000000038</v>
      </c>
      <c r="D20" s="1644">
        <v>176228.9999999998</v>
      </c>
      <c r="E20" s="1642">
        <f t="shared" si="0"/>
        <v>427454</v>
      </c>
      <c r="F20" s="1644">
        <v>211827</v>
      </c>
      <c r="G20" s="1644">
        <v>215627</v>
      </c>
      <c r="H20" s="1635"/>
      <c r="I20" s="1636"/>
    </row>
    <row r="21" spans="1:9" ht="20.100000000000001" customHeight="1" x14ac:dyDescent="0.25">
      <c r="A21" s="1570" t="s">
        <v>122</v>
      </c>
      <c r="B21" s="1642">
        <v>864537.99999999825</v>
      </c>
      <c r="C21" s="1644">
        <v>431302.99999999796</v>
      </c>
      <c r="D21" s="1644">
        <v>433235.00000000029</v>
      </c>
      <c r="E21" s="1642">
        <f t="shared" si="0"/>
        <v>1914377</v>
      </c>
      <c r="F21" s="1644">
        <v>958691</v>
      </c>
      <c r="G21" s="1644">
        <v>955686</v>
      </c>
      <c r="H21" s="1635"/>
      <c r="I21" s="1636"/>
    </row>
    <row r="22" spans="1:9" ht="20.100000000000001" customHeight="1" x14ac:dyDescent="0.25">
      <c r="A22" s="1570" t="s">
        <v>512</v>
      </c>
      <c r="B22" s="1642">
        <v>689260.00000000058</v>
      </c>
      <c r="C22" s="1644">
        <v>351131.99999999965</v>
      </c>
      <c r="D22" s="1644">
        <v>338128.00000000093</v>
      </c>
      <c r="E22" s="1642">
        <f t="shared" si="0"/>
        <v>441380</v>
      </c>
      <c r="F22" s="1644">
        <v>224272</v>
      </c>
      <c r="G22" s="1644">
        <v>217108</v>
      </c>
      <c r="H22" s="1635"/>
      <c r="I22" s="1636"/>
    </row>
    <row r="23" spans="1:9" ht="20.100000000000001" customHeight="1" x14ac:dyDescent="0.25">
      <c r="A23" s="1570" t="s">
        <v>124</v>
      </c>
      <c r="B23" s="1642">
        <v>361628.00000000047</v>
      </c>
      <c r="C23" s="1644">
        <v>182738.00000000023</v>
      </c>
      <c r="D23" s="1644">
        <v>178890.0000000002</v>
      </c>
      <c r="E23" s="1642">
        <f t="shared" si="0"/>
        <v>348989</v>
      </c>
      <c r="F23" s="1644">
        <v>175990</v>
      </c>
      <c r="G23" s="1644">
        <v>172999</v>
      </c>
      <c r="H23" s="1635"/>
      <c r="I23" s="1636"/>
    </row>
    <row r="24" spans="1:9" ht="20.100000000000001" customHeight="1" x14ac:dyDescent="0.25">
      <c r="A24" s="1570" t="s">
        <v>513</v>
      </c>
      <c r="B24" s="1642">
        <v>119960</v>
      </c>
      <c r="C24" s="1644">
        <v>60976.999999999956</v>
      </c>
      <c r="D24" s="1644">
        <v>58983.000000000036</v>
      </c>
      <c r="E24" s="1642">
        <f t="shared" si="0"/>
        <v>465422</v>
      </c>
      <c r="F24" s="1644">
        <v>235798</v>
      </c>
      <c r="G24" s="1644">
        <v>229624</v>
      </c>
      <c r="H24" s="1635"/>
      <c r="I24" s="1636"/>
    </row>
    <row r="25" spans="1:9" s="1643" customFormat="1" ht="20.100000000000001" customHeight="1" x14ac:dyDescent="0.25">
      <c r="A25" s="1641" t="s">
        <v>556</v>
      </c>
      <c r="B25" s="1645">
        <v>25750904.999999944</v>
      </c>
      <c r="C25" s="1645">
        <v>13006993.999999963</v>
      </c>
      <c r="D25" s="1645">
        <v>12743910.999999983</v>
      </c>
      <c r="E25" s="1645">
        <f t="shared" si="0"/>
        <v>22694137</v>
      </c>
      <c r="F25" s="1645">
        <f>SUM(F26:F29)</f>
        <v>11501709</v>
      </c>
      <c r="G25" s="1645">
        <f>SUM(G26:G29)</f>
        <v>11192428</v>
      </c>
      <c r="H25" s="1569"/>
    </row>
    <row r="26" spans="1:9" ht="20.100000000000001" customHeight="1" x14ac:dyDescent="0.25">
      <c r="A26" s="1570" t="s">
        <v>515</v>
      </c>
      <c r="B26" s="1642">
        <v>2536930.9999999991</v>
      </c>
      <c r="C26" s="1644">
        <v>1273261.9999999991</v>
      </c>
      <c r="D26" s="1644">
        <v>1263669</v>
      </c>
      <c r="E26" s="1642">
        <f t="shared" si="0"/>
        <v>2698114</v>
      </c>
      <c r="F26" s="1644">
        <v>1358625</v>
      </c>
      <c r="G26" s="1644">
        <v>1339489</v>
      </c>
      <c r="H26" s="1635"/>
      <c r="I26" s="1636"/>
    </row>
    <row r="27" spans="1:9" ht="20.100000000000001" customHeight="1" x14ac:dyDescent="0.25">
      <c r="A27" s="1570" t="s">
        <v>119</v>
      </c>
      <c r="B27" s="1642">
        <v>8290404.9999999786</v>
      </c>
      <c r="C27" s="1644">
        <v>4188957.9999999804</v>
      </c>
      <c r="D27" s="1644">
        <v>4101446.9999999981</v>
      </c>
      <c r="E27" s="1642">
        <f t="shared" si="0"/>
        <v>7837514</v>
      </c>
      <c r="F27" s="1644">
        <v>4009907</v>
      </c>
      <c r="G27" s="1644">
        <v>3827607</v>
      </c>
      <c r="H27" s="1635"/>
      <c r="I27" s="1636"/>
    </row>
    <row r="28" spans="1:9" ht="20.100000000000001" customHeight="1" x14ac:dyDescent="0.25">
      <c r="A28" s="1570" t="s">
        <v>123</v>
      </c>
      <c r="B28" s="1642">
        <v>4188593.9999999972</v>
      </c>
      <c r="C28" s="1644">
        <v>2127045</v>
      </c>
      <c r="D28" s="1644">
        <v>2061548.9999999974</v>
      </c>
      <c r="E28" s="1642">
        <f t="shared" si="0"/>
        <v>4059753</v>
      </c>
      <c r="F28" s="1644">
        <v>2062416</v>
      </c>
      <c r="G28" s="1644">
        <v>1997337</v>
      </c>
      <c r="H28" s="1635"/>
      <c r="I28" s="1636"/>
    </row>
    <row r="29" spans="1:9" ht="20.100000000000001" customHeight="1" x14ac:dyDescent="0.25">
      <c r="A29" s="1570" t="s">
        <v>127</v>
      </c>
      <c r="B29" s="1642">
        <v>10734974.99999997</v>
      </c>
      <c r="C29" s="1644">
        <v>5417728.9999999823</v>
      </c>
      <c r="D29" s="1644">
        <v>5317245.9999999879</v>
      </c>
      <c r="E29" s="1642">
        <f t="shared" si="0"/>
        <v>8098756</v>
      </c>
      <c r="F29" s="1644">
        <v>4070761</v>
      </c>
      <c r="G29" s="1644">
        <v>4027995</v>
      </c>
      <c r="H29" s="1635"/>
      <c r="I29" s="1636"/>
    </row>
    <row r="30" spans="1:9" s="1643" customFormat="1" ht="20.100000000000001" customHeight="1" x14ac:dyDescent="0.25">
      <c r="A30" s="1641" t="s">
        <v>574</v>
      </c>
      <c r="B30" s="1645">
        <v>9375678.9999999925</v>
      </c>
      <c r="C30" s="1645">
        <v>4723787.0000000112</v>
      </c>
      <c r="D30" s="1645">
        <v>4651891.9999999823</v>
      </c>
      <c r="E30" s="1645">
        <f t="shared" si="0"/>
        <v>9394180</v>
      </c>
      <c r="F30" s="1645">
        <f>SUM(F31:F33)</f>
        <v>4715951</v>
      </c>
      <c r="G30" s="1645">
        <f>SUM(G31:G33)</f>
        <v>4678229</v>
      </c>
      <c r="H30" s="1569"/>
    </row>
    <row r="31" spans="1:9" ht="20.100000000000001" customHeight="1" x14ac:dyDescent="0.25">
      <c r="A31" s="1570" t="s">
        <v>121</v>
      </c>
      <c r="B31" s="1642">
        <v>5660429.9999999925</v>
      </c>
      <c r="C31" s="1644">
        <v>2850091.000000007</v>
      </c>
      <c r="D31" s="1644">
        <v>2810338.9999999856</v>
      </c>
      <c r="E31" s="1642">
        <f t="shared" si="0"/>
        <v>5687501</v>
      </c>
      <c r="F31" s="1644">
        <v>2864231</v>
      </c>
      <c r="G31" s="1644">
        <v>2823270</v>
      </c>
      <c r="H31" s="1635"/>
      <c r="I31" s="1636"/>
    </row>
    <row r="32" spans="1:9" ht="20.100000000000001" customHeight="1" x14ac:dyDescent="0.25">
      <c r="A32" s="1570" t="s">
        <v>130</v>
      </c>
      <c r="B32" s="1642">
        <v>1462701.9999999988</v>
      </c>
      <c r="C32" s="1644">
        <v>748390.99999999988</v>
      </c>
      <c r="D32" s="1644">
        <v>714310.99999999895</v>
      </c>
      <c r="E32" s="1642">
        <f t="shared" si="0"/>
        <v>1279469</v>
      </c>
      <c r="F32" s="1644">
        <v>644270</v>
      </c>
      <c r="G32" s="1644">
        <v>635199</v>
      </c>
      <c r="H32" s="1635"/>
      <c r="I32" s="1636"/>
    </row>
    <row r="33" spans="1:9" ht="20.100000000000001" customHeight="1" x14ac:dyDescent="0.25">
      <c r="A33" s="1570" t="s">
        <v>126</v>
      </c>
      <c r="B33" s="1642">
        <v>2252547.0000000019</v>
      </c>
      <c r="C33" s="1644">
        <v>1125305.0000000044</v>
      </c>
      <c r="D33" s="1644">
        <v>1127241.9999999974</v>
      </c>
      <c r="E33" s="1642">
        <f t="shared" si="0"/>
        <v>2427210</v>
      </c>
      <c r="F33" s="1644">
        <v>1207450</v>
      </c>
      <c r="G33" s="1644">
        <v>1219760</v>
      </c>
      <c r="H33" s="1635"/>
      <c r="I33" s="1636"/>
    </row>
    <row r="34" spans="1:9" s="1643" customFormat="1" ht="20.100000000000001" customHeight="1" x14ac:dyDescent="0.25">
      <c r="A34" s="1641" t="s">
        <v>587</v>
      </c>
      <c r="B34" s="1645">
        <v>6430954.0000000075</v>
      </c>
      <c r="C34" s="1645">
        <v>3313224.999999993</v>
      </c>
      <c r="D34" s="1645">
        <v>3117729.0000000135</v>
      </c>
      <c r="E34" s="1645">
        <f t="shared" si="0"/>
        <v>5671503</v>
      </c>
      <c r="F34" s="1645">
        <f>SUM(F35:F38)</f>
        <v>2865286</v>
      </c>
      <c r="G34" s="1645">
        <f>SUM(G35:G38)</f>
        <v>2806217</v>
      </c>
      <c r="H34" s="1569"/>
    </row>
    <row r="35" spans="1:9" ht="20.100000000000001" customHeight="1" x14ac:dyDescent="0.25">
      <c r="A35" s="1570" t="s">
        <v>117</v>
      </c>
      <c r="B35" s="1642">
        <v>1820213.9999999998</v>
      </c>
      <c r="C35" s="1644">
        <v>960830.00000000081</v>
      </c>
      <c r="D35" s="1644">
        <v>859383.99999999895</v>
      </c>
      <c r="E35" s="1642">
        <f t="shared" si="0"/>
        <v>1804330</v>
      </c>
      <c r="F35" s="1644">
        <v>907861</v>
      </c>
      <c r="G35" s="1644">
        <v>896469</v>
      </c>
      <c r="H35" s="1635"/>
      <c r="I35" s="1636"/>
    </row>
    <row r="36" spans="1:9" ht="20.100000000000001" customHeight="1" x14ac:dyDescent="0.25">
      <c r="A36" s="1570" t="s">
        <v>518</v>
      </c>
      <c r="B36" s="1642">
        <v>3016818.0000000075</v>
      </c>
      <c r="C36" s="1644">
        <v>1530918.9999999937</v>
      </c>
      <c r="D36" s="1644">
        <v>1485899.0000000135</v>
      </c>
      <c r="E36" s="1642">
        <f t="shared" si="0"/>
        <v>2335274</v>
      </c>
      <c r="F36" s="1644">
        <v>1177244</v>
      </c>
      <c r="G36" s="1644">
        <v>1158030</v>
      </c>
      <c r="H36" s="1635"/>
      <c r="I36" s="1636"/>
    </row>
    <row r="37" spans="1:9" ht="20.100000000000001" customHeight="1" x14ac:dyDescent="0.25">
      <c r="A37" s="1570" t="s">
        <v>519</v>
      </c>
      <c r="B37" s="1642">
        <v>1015954</v>
      </c>
      <c r="C37" s="1644">
        <v>526545.99999999849</v>
      </c>
      <c r="D37" s="1644">
        <v>489408.00000000157</v>
      </c>
      <c r="E37" s="1642">
        <f t="shared" si="0"/>
        <v>1012839</v>
      </c>
      <c r="F37" s="1644">
        <v>518619</v>
      </c>
      <c r="G37" s="1644">
        <v>494220</v>
      </c>
      <c r="H37" s="1635"/>
      <c r="I37" s="1636"/>
    </row>
    <row r="38" spans="1:9" ht="20.100000000000001" customHeight="1" thickBot="1" x14ac:dyDescent="0.3">
      <c r="A38" s="1646" t="s">
        <v>118</v>
      </c>
      <c r="B38" s="1647">
        <v>577967.99999999953</v>
      </c>
      <c r="C38" s="1647">
        <v>294929.99999999988</v>
      </c>
      <c r="D38" s="1647">
        <v>283037.99999999971</v>
      </c>
      <c r="E38" s="1647">
        <f t="shared" si="0"/>
        <v>519060</v>
      </c>
      <c r="F38" s="1647">
        <v>261562</v>
      </c>
      <c r="G38" s="1647">
        <v>257498</v>
      </c>
      <c r="H38" s="1635"/>
      <c r="I38" s="1636"/>
    </row>
    <row r="39" spans="1:9" s="1653" customFormat="1" ht="15.95" customHeight="1" x14ac:dyDescent="0.25">
      <c r="A39" s="1648" t="s">
        <v>1157</v>
      </c>
      <c r="B39" s="1649"/>
      <c r="C39" s="1650"/>
      <c r="D39" s="1651"/>
      <c r="E39" s="1651"/>
      <c r="F39" s="1652"/>
      <c r="G39" s="1652"/>
      <c r="I39" s="1583"/>
    </row>
    <row r="40" spans="1:9" s="1653" customFormat="1" ht="15.95" customHeight="1" x14ac:dyDescent="0.25">
      <c r="A40" s="1586" t="s">
        <v>1179</v>
      </c>
      <c r="B40" s="1649"/>
      <c r="C40" s="1650"/>
      <c r="D40" s="1651"/>
      <c r="E40" s="1651"/>
      <c r="F40" s="1652"/>
      <c r="G40" s="1652"/>
      <c r="I40" s="1583"/>
    </row>
    <row r="41" spans="1:9" s="1653" customFormat="1" ht="15.95" customHeight="1" x14ac:dyDescent="0.25">
      <c r="A41" s="1586" t="s">
        <v>1180</v>
      </c>
      <c r="B41" s="1649"/>
      <c r="C41" s="1650"/>
      <c r="D41" s="1651"/>
      <c r="E41" s="1651"/>
      <c r="F41" s="1652"/>
      <c r="G41" s="1652"/>
      <c r="I41" s="1583"/>
    </row>
    <row r="42" spans="1:9" ht="24.95" customHeight="1" x14ac:dyDescent="0.25">
      <c r="A42" s="1624" t="s">
        <v>1152</v>
      </c>
      <c r="B42" s="1625"/>
      <c r="C42" s="1625"/>
      <c r="F42" s="1655"/>
    </row>
    <row r="43" spans="1:9" s="1632" customFormat="1" ht="24.95" customHeight="1" thickBot="1" x14ac:dyDescent="0.3">
      <c r="A43" s="1593" t="s">
        <v>1181</v>
      </c>
      <c r="B43" s="1630"/>
      <c r="C43" s="1630"/>
      <c r="D43" s="1630"/>
      <c r="E43" s="1630"/>
      <c r="F43" s="1630"/>
      <c r="G43" s="1630"/>
      <c r="I43" s="1631"/>
    </row>
    <row r="44" spans="1:9" ht="20.100000000000001" customHeight="1" x14ac:dyDescent="0.25">
      <c r="A44" s="1633" t="s">
        <v>1176</v>
      </c>
      <c r="B44" s="1634" t="s">
        <v>1154</v>
      </c>
      <c r="C44" s="1565"/>
      <c r="D44" s="1565"/>
      <c r="E44" s="1565"/>
      <c r="F44" s="1565"/>
      <c r="G44" s="1565"/>
    </row>
    <row r="45" spans="1:9" ht="20.100000000000001" customHeight="1" x14ac:dyDescent="0.25">
      <c r="A45" s="1637"/>
      <c r="B45" s="1574">
        <v>2014</v>
      </c>
      <c r="C45" s="1576"/>
      <c r="D45" s="1576"/>
      <c r="E45" s="1574">
        <v>2015</v>
      </c>
      <c r="F45" s="1576"/>
      <c r="G45" s="1576"/>
    </row>
    <row r="46" spans="1:9" ht="20.100000000000001" customHeight="1" x14ac:dyDescent="0.25">
      <c r="A46" s="1638"/>
      <c r="B46" s="1612" t="s">
        <v>15</v>
      </c>
      <c r="C46" s="1612" t="s">
        <v>1177</v>
      </c>
      <c r="D46" s="1613" t="s">
        <v>1178</v>
      </c>
      <c r="E46" s="1612" t="s">
        <v>15</v>
      </c>
      <c r="F46" s="1612" t="s">
        <v>1177</v>
      </c>
      <c r="G46" s="1613" t="s">
        <v>1178</v>
      </c>
      <c r="H46" s="1635"/>
    </row>
    <row r="47" spans="1:9" ht="20.100000000000001" customHeight="1" x14ac:dyDescent="0.25">
      <c r="A47" s="1639" t="s">
        <v>21</v>
      </c>
      <c r="B47" s="1656">
        <v>141433</v>
      </c>
      <c r="C47" s="1656">
        <v>75274.000000000015</v>
      </c>
      <c r="D47" s="1656">
        <v>66159</v>
      </c>
      <c r="E47" s="1656">
        <f>SUM(F47:G47)</f>
        <v>155281</v>
      </c>
      <c r="F47" s="1656">
        <f>SUM(F48,F56,F66,F71,F75)</f>
        <v>79910</v>
      </c>
      <c r="G47" s="1656">
        <f>SUM(G48,G56,G66,G71,G75)</f>
        <v>75371</v>
      </c>
    </row>
    <row r="48" spans="1:9" ht="20.100000000000001" customHeight="1" x14ac:dyDescent="0.25">
      <c r="A48" s="1641" t="s">
        <v>505</v>
      </c>
      <c r="B48" s="1640">
        <v>6273</v>
      </c>
      <c r="C48" s="1640">
        <v>2728.0000000000005</v>
      </c>
      <c r="D48" s="1640">
        <v>3545</v>
      </c>
      <c r="E48" s="1640">
        <f t="shared" ref="E48:E79" si="1">SUM(F48:G48)</f>
        <v>7932</v>
      </c>
      <c r="F48" s="1640">
        <f>SUM(F49:F55)</f>
        <v>3484</v>
      </c>
      <c r="G48" s="1640">
        <f>SUM(G49:G55)</f>
        <v>4448</v>
      </c>
    </row>
    <row r="49" spans="1:7" ht="20.100000000000001" customHeight="1" x14ac:dyDescent="0.25">
      <c r="A49" s="1570" t="s">
        <v>219</v>
      </c>
      <c r="B49" s="1600">
        <v>0</v>
      </c>
      <c r="C49" s="1600">
        <v>0</v>
      </c>
      <c r="D49" s="1600">
        <v>0</v>
      </c>
      <c r="E49" s="1600">
        <f t="shared" si="1"/>
        <v>0</v>
      </c>
      <c r="F49" s="1600">
        <v>0</v>
      </c>
      <c r="G49" s="1600">
        <v>0</v>
      </c>
    </row>
    <row r="50" spans="1:7" ht="20.100000000000001" customHeight="1" x14ac:dyDescent="0.25">
      <c r="A50" s="1570" t="s">
        <v>220</v>
      </c>
      <c r="B50" s="1600">
        <v>0</v>
      </c>
      <c r="C50" s="1600">
        <v>0</v>
      </c>
      <c r="D50" s="1600">
        <v>0</v>
      </c>
      <c r="E50" s="1600">
        <f t="shared" si="1"/>
        <v>0</v>
      </c>
      <c r="F50" s="1600">
        <v>0</v>
      </c>
      <c r="G50" s="1600">
        <v>0</v>
      </c>
    </row>
    <row r="51" spans="1:7" ht="20.100000000000001" customHeight="1" x14ac:dyDescent="0.25">
      <c r="A51" s="1570" t="s">
        <v>114</v>
      </c>
      <c r="B51" s="1600">
        <v>2682</v>
      </c>
      <c r="C51" s="1600">
        <v>1222</v>
      </c>
      <c r="D51" s="1600">
        <v>1460</v>
      </c>
      <c r="E51" s="1600">
        <f t="shared" si="1"/>
        <v>4584</v>
      </c>
      <c r="F51" s="1600">
        <v>2018</v>
      </c>
      <c r="G51" s="1600">
        <v>2566</v>
      </c>
    </row>
    <row r="52" spans="1:7" ht="20.100000000000001" customHeight="1" x14ac:dyDescent="0.25">
      <c r="A52" s="1570" t="s">
        <v>120</v>
      </c>
      <c r="B52" s="1600">
        <v>0</v>
      </c>
      <c r="C52" s="1600"/>
      <c r="D52" s="1600"/>
      <c r="E52" s="1600">
        <f t="shared" si="1"/>
        <v>0</v>
      </c>
      <c r="F52" s="1600">
        <v>0</v>
      </c>
      <c r="G52" s="1600">
        <v>0</v>
      </c>
    </row>
    <row r="53" spans="1:7" ht="20.100000000000001" customHeight="1" x14ac:dyDescent="0.25">
      <c r="A53" s="1570" t="s">
        <v>506</v>
      </c>
      <c r="B53" s="1600">
        <v>0</v>
      </c>
      <c r="C53" s="1600"/>
      <c r="D53" s="1600"/>
      <c r="E53" s="1600">
        <f t="shared" si="1"/>
        <v>0</v>
      </c>
      <c r="F53" s="1600">
        <v>0</v>
      </c>
      <c r="G53" s="1600">
        <v>0</v>
      </c>
    </row>
    <row r="54" spans="1:7" ht="20.100000000000001" customHeight="1" x14ac:dyDescent="0.25">
      <c r="A54" s="1570" t="s">
        <v>226</v>
      </c>
      <c r="B54" s="1600">
        <v>3591.0000000000005</v>
      </c>
      <c r="C54" s="1600">
        <v>1506.0000000000005</v>
      </c>
      <c r="D54" s="1600">
        <v>2085</v>
      </c>
      <c r="E54" s="1600">
        <f t="shared" si="1"/>
        <v>3348</v>
      </c>
      <c r="F54" s="1600">
        <v>1466</v>
      </c>
      <c r="G54" s="1600">
        <v>1882</v>
      </c>
    </row>
    <row r="55" spans="1:7" ht="20.100000000000001" customHeight="1" x14ac:dyDescent="0.25">
      <c r="A55" s="1570" t="s">
        <v>507</v>
      </c>
      <c r="B55" s="1600">
        <v>0</v>
      </c>
      <c r="C55" s="1600"/>
      <c r="D55" s="1600"/>
      <c r="E55" s="1600">
        <f t="shared" si="1"/>
        <v>0</v>
      </c>
      <c r="F55" s="1600">
        <v>0</v>
      </c>
      <c r="G55" s="1600">
        <v>0</v>
      </c>
    </row>
    <row r="56" spans="1:7" ht="20.100000000000001" customHeight="1" x14ac:dyDescent="0.25">
      <c r="A56" s="1641" t="s">
        <v>537</v>
      </c>
      <c r="B56" s="1657">
        <v>15</v>
      </c>
      <c r="C56" s="1657">
        <v>9</v>
      </c>
      <c r="D56" s="1657">
        <v>6</v>
      </c>
      <c r="E56" s="1657">
        <f t="shared" si="1"/>
        <v>13</v>
      </c>
      <c r="F56" s="1657">
        <f>SUM(F57:F65)</f>
        <v>11</v>
      </c>
      <c r="G56" s="1657">
        <f>SUM(G57:G65)</f>
        <v>2</v>
      </c>
    </row>
    <row r="57" spans="1:7" ht="20.100000000000001" customHeight="1" x14ac:dyDescent="0.25">
      <c r="A57" s="1570" t="s">
        <v>509</v>
      </c>
      <c r="B57" s="1600">
        <v>0</v>
      </c>
      <c r="C57" s="1600"/>
      <c r="D57" s="1600"/>
      <c r="E57" s="1600">
        <f t="shared" si="1"/>
        <v>0</v>
      </c>
      <c r="F57" s="1600">
        <v>0</v>
      </c>
      <c r="G57" s="1600">
        <v>0</v>
      </c>
    </row>
    <row r="58" spans="1:7" ht="20.100000000000001" customHeight="1" x14ac:dyDescent="0.25">
      <c r="A58" s="1570" t="s">
        <v>115</v>
      </c>
      <c r="B58" s="1600">
        <v>15</v>
      </c>
      <c r="C58" s="1600">
        <v>9</v>
      </c>
      <c r="D58" s="1600">
        <v>6</v>
      </c>
      <c r="E58" s="1600">
        <f t="shared" si="1"/>
        <v>13</v>
      </c>
      <c r="F58" s="1600">
        <v>11</v>
      </c>
      <c r="G58" s="1600">
        <v>2</v>
      </c>
    </row>
    <row r="59" spans="1:7" ht="20.100000000000001" customHeight="1" x14ac:dyDescent="0.25">
      <c r="A59" s="1570" t="s">
        <v>116</v>
      </c>
      <c r="B59" s="1600">
        <v>0</v>
      </c>
      <c r="C59" s="1600">
        <v>0</v>
      </c>
      <c r="D59" s="1600">
        <v>0</v>
      </c>
      <c r="E59" s="1600">
        <f t="shared" si="1"/>
        <v>0</v>
      </c>
      <c r="F59" s="1600">
        <v>0</v>
      </c>
      <c r="G59" s="1600">
        <v>0</v>
      </c>
    </row>
    <row r="60" spans="1:7" ht="20.100000000000001" customHeight="1" x14ac:dyDescent="0.25">
      <c r="A60" s="1570" t="s">
        <v>510</v>
      </c>
      <c r="B60" s="1600">
        <v>0</v>
      </c>
      <c r="C60" s="1600">
        <v>0</v>
      </c>
      <c r="D60" s="1600">
        <v>0</v>
      </c>
      <c r="E60" s="1600">
        <f t="shared" si="1"/>
        <v>0</v>
      </c>
      <c r="F60" s="1600">
        <v>0</v>
      </c>
      <c r="G60" s="1600">
        <v>0</v>
      </c>
    </row>
    <row r="61" spans="1:7" ht="20.100000000000001" customHeight="1" x14ac:dyDescent="0.25">
      <c r="A61" s="1570" t="s">
        <v>511</v>
      </c>
      <c r="B61" s="1600">
        <v>0</v>
      </c>
      <c r="C61" s="1600">
        <v>0</v>
      </c>
      <c r="D61" s="1600">
        <v>0</v>
      </c>
      <c r="E61" s="1600">
        <f t="shared" si="1"/>
        <v>0</v>
      </c>
      <c r="F61" s="1600">
        <v>0</v>
      </c>
      <c r="G61" s="1600">
        <v>0</v>
      </c>
    </row>
    <row r="62" spans="1:7" ht="20.100000000000001" customHeight="1" x14ac:dyDescent="0.25">
      <c r="A62" s="1570" t="s">
        <v>122</v>
      </c>
      <c r="B62" s="1600">
        <v>0</v>
      </c>
      <c r="C62" s="1600">
        <v>0</v>
      </c>
      <c r="D62" s="1600">
        <v>0</v>
      </c>
      <c r="E62" s="1600">
        <f t="shared" si="1"/>
        <v>0</v>
      </c>
      <c r="F62" s="1600">
        <v>0</v>
      </c>
      <c r="G62" s="1600">
        <v>0</v>
      </c>
    </row>
    <row r="63" spans="1:7" ht="20.100000000000001" customHeight="1" x14ac:dyDescent="0.25">
      <c r="A63" s="1570" t="s">
        <v>512</v>
      </c>
      <c r="B63" s="1600">
        <v>0</v>
      </c>
      <c r="C63" s="1600">
        <v>0</v>
      </c>
      <c r="D63" s="1600">
        <v>0</v>
      </c>
      <c r="E63" s="1600">
        <f t="shared" si="1"/>
        <v>0</v>
      </c>
      <c r="F63" s="1600">
        <v>0</v>
      </c>
      <c r="G63" s="1600">
        <v>0</v>
      </c>
    </row>
    <row r="64" spans="1:7" ht="20.100000000000001" customHeight="1" x14ac:dyDescent="0.25">
      <c r="A64" s="1570" t="s">
        <v>124</v>
      </c>
      <c r="B64" s="1600">
        <v>0</v>
      </c>
      <c r="C64" s="1600">
        <v>0</v>
      </c>
      <c r="D64" s="1600">
        <v>0</v>
      </c>
      <c r="E64" s="1600">
        <f t="shared" si="1"/>
        <v>0</v>
      </c>
      <c r="F64" s="1600">
        <v>0</v>
      </c>
      <c r="G64" s="1600">
        <v>0</v>
      </c>
    </row>
    <row r="65" spans="1:9" ht="20.100000000000001" customHeight="1" x14ac:dyDescent="0.25">
      <c r="A65" s="1570" t="s">
        <v>513</v>
      </c>
      <c r="B65" s="1600">
        <v>0</v>
      </c>
      <c r="C65" s="1600">
        <v>0</v>
      </c>
      <c r="D65" s="1600">
        <v>0</v>
      </c>
      <c r="E65" s="1600">
        <f t="shared" si="1"/>
        <v>0</v>
      </c>
      <c r="F65" s="1600">
        <v>0</v>
      </c>
      <c r="G65" s="1600">
        <v>0</v>
      </c>
    </row>
    <row r="66" spans="1:9" ht="20.100000000000001" customHeight="1" x14ac:dyDescent="0.25">
      <c r="A66" s="1641" t="s">
        <v>556</v>
      </c>
      <c r="B66" s="1658">
        <v>30265</v>
      </c>
      <c r="C66" s="1658">
        <v>14983.000000000002</v>
      </c>
      <c r="D66" s="1658">
        <v>15281.999999999998</v>
      </c>
      <c r="E66" s="1658">
        <f t="shared" si="1"/>
        <v>31903</v>
      </c>
      <c r="F66" s="1658">
        <f>SUM(F67:F70)</f>
        <v>16402</v>
      </c>
      <c r="G66" s="1658">
        <f>SUM(G67:G70)</f>
        <v>15501</v>
      </c>
    </row>
    <row r="67" spans="1:9" ht="20.100000000000001" customHeight="1" x14ac:dyDescent="0.25">
      <c r="A67" s="1570" t="s">
        <v>515</v>
      </c>
      <c r="B67" s="1600">
        <v>0</v>
      </c>
      <c r="C67" s="1600">
        <v>0</v>
      </c>
      <c r="D67" s="1600">
        <v>0</v>
      </c>
      <c r="E67" s="1600">
        <f t="shared" si="1"/>
        <v>0</v>
      </c>
      <c r="F67" s="1600">
        <v>0</v>
      </c>
      <c r="G67" s="1600">
        <v>0</v>
      </c>
    </row>
    <row r="68" spans="1:9" ht="20.100000000000001" customHeight="1" x14ac:dyDescent="0.25">
      <c r="A68" s="1570" t="s">
        <v>119</v>
      </c>
      <c r="B68" s="1600">
        <v>19</v>
      </c>
      <c r="C68" s="1600">
        <v>14</v>
      </c>
      <c r="D68" s="1600">
        <v>5</v>
      </c>
      <c r="E68" s="1600">
        <f t="shared" si="1"/>
        <v>11</v>
      </c>
      <c r="F68" s="1600">
        <v>11</v>
      </c>
      <c r="G68" s="1600">
        <v>0</v>
      </c>
    </row>
    <row r="69" spans="1:9" ht="20.100000000000001" customHeight="1" x14ac:dyDescent="0.25">
      <c r="A69" s="1570" t="s">
        <v>123</v>
      </c>
      <c r="B69" s="1600">
        <v>4950</v>
      </c>
      <c r="C69" s="1600">
        <v>2541.9999999999995</v>
      </c>
      <c r="D69" s="1600">
        <v>2408.0000000000005</v>
      </c>
      <c r="E69" s="1600">
        <f t="shared" si="1"/>
        <v>3968</v>
      </c>
      <c r="F69" s="1600">
        <v>2074</v>
      </c>
      <c r="G69" s="1600">
        <v>1894</v>
      </c>
    </row>
    <row r="70" spans="1:9" ht="20.100000000000001" customHeight="1" x14ac:dyDescent="0.25">
      <c r="A70" s="1570" t="s">
        <v>127</v>
      </c>
      <c r="B70" s="1600">
        <v>25296</v>
      </c>
      <c r="C70" s="1600">
        <v>12427.000000000002</v>
      </c>
      <c r="D70" s="1600">
        <v>12868.999999999998</v>
      </c>
      <c r="E70" s="1600">
        <f t="shared" si="1"/>
        <v>27924</v>
      </c>
      <c r="F70" s="1600">
        <v>14317</v>
      </c>
      <c r="G70" s="1600">
        <v>13607</v>
      </c>
    </row>
    <row r="71" spans="1:9" ht="20.100000000000001" customHeight="1" x14ac:dyDescent="0.25">
      <c r="A71" s="1641" t="s">
        <v>574</v>
      </c>
      <c r="B71" s="1658">
        <v>36974</v>
      </c>
      <c r="C71" s="1658">
        <v>18193</v>
      </c>
      <c r="D71" s="1658">
        <v>18781.000000000004</v>
      </c>
      <c r="E71" s="1658">
        <f t="shared" si="1"/>
        <v>73378</v>
      </c>
      <c r="F71" s="1658">
        <f>SUM(F72:F74)</f>
        <v>36583</v>
      </c>
      <c r="G71" s="1658">
        <f>SUM(G72:G74)</f>
        <v>36795</v>
      </c>
    </row>
    <row r="72" spans="1:9" ht="20.100000000000001" customHeight="1" x14ac:dyDescent="0.25">
      <c r="A72" s="1570" t="s">
        <v>121</v>
      </c>
      <c r="B72" s="1600">
        <v>13895</v>
      </c>
      <c r="C72" s="1600">
        <v>6457</v>
      </c>
      <c r="D72" s="1600">
        <v>7438.0000000000009</v>
      </c>
      <c r="E72" s="1600">
        <f t="shared" si="1"/>
        <v>26959</v>
      </c>
      <c r="F72" s="1600">
        <v>13680</v>
      </c>
      <c r="G72" s="1600">
        <v>13279</v>
      </c>
    </row>
    <row r="73" spans="1:9" ht="20.100000000000001" customHeight="1" x14ac:dyDescent="0.25">
      <c r="A73" s="1570" t="s">
        <v>130</v>
      </c>
      <c r="B73" s="1600">
        <v>17305</v>
      </c>
      <c r="C73" s="1600">
        <v>8855.9999999999982</v>
      </c>
      <c r="D73" s="1600">
        <v>8449.0000000000018</v>
      </c>
      <c r="E73" s="1600">
        <f t="shared" si="1"/>
        <v>28543</v>
      </c>
      <c r="F73" s="1600">
        <v>14120</v>
      </c>
      <c r="G73" s="1600">
        <v>14423</v>
      </c>
    </row>
    <row r="74" spans="1:9" ht="20.100000000000001" customHeight="1" x14ac:dyDescent="0.25">
      <c r="A74" s="1570" t="s">
        <v>126</v>
      </c>
      <c r="B74" s="1600">
        <v>5774</v>
      </c>
      <c r="C74" s="1600">
        <v>2880</v>
      </c>
      <c r="D74" s="1600">
        <v>2894</v>
      </c>
      <c r="E74" s="1600">
        <f t="shared" si="1"/>
        <v>17876</v>
      </c>
      <c r="F74" s="1600">
        <v>8783</v>
      </c>
      <c r="G74" s="1600">
        <v>9093</v>
      </c>
    </row>
    <row r="75" spans="1:9" ht="20.100000000000001" customHeight="1" x14ac:dyDescent="0.25">
      <c r="A75" s="1641" t="s">
        <v>587</v>
      </c>
      <c r="B75" s="1658">
        <v>67906.000000000015</v>
      </c>
      <c r="C75" s="1658">
        <v>39361.000000000015</v>
      </c>
      <c r="D75" s="1658">
        <v>28545</v>
      </c>
      <c r="E75" s="1658">
        <f t="shared" si="1"/>
        <v>42055</v>
      </c>
      <c r="F75" s="1658">
        <f>SUM(F76:F79)</f>
        <v>23430</v>
      </c>
      <c r="G75" s="1658">
        <f>SUM(G76:G79)</f>
        <v>18625</v>
      </c>
    </row>
    <row r="76" spans="1:9" ht="20.100000000000001" customHeight="1" x14ac:dyDescent="0.25">
      <c r="A76" s="1570" t="s">
        <v>117</v>
      </c>
      <c r="B76" s="1600">
        <v>4123.0000000000009</v>
      </c>
      <c r="C76" s="1600">
        <v>2140</v>
      </c>
      <c r="D76" s="1600">
        <v>1983.0000000000007</v>
      </c>
      <c r="E76" s="1600">
        <f t="shared" si="1"/>
        <v>710</v>
      </c>
      <c r="F76" s="1600">
        <v>388</v>
      </c>
      <c r="G76" s="1600">
        <v>322</v>
      </c>
    </row>
    <row r="77" spans="1:9" ht="20.100000000000001" customHeight="1" x14ac:dyDescent="0.25">
      <c r="A77" s="1570" t="s">
        <v>518</v>
      </c>
      <c r="B77" s="1600">
        <v>11514.999999999996</v>
      </c>
      <c r="C77" s="1600">
        <v>7810</v>
      </c>
      <c r="D77" s="1600">
        <v>3704.9999999999973</v>
      </c>
      <c r="E77" s="1600">
        <f t="shared" si="1"/>
        <v>893</v>
      </c>
      <c r="F77" s="1600">
        <v>514</v>
      </c>
      <c r="G77" s="1600">
        <v>379</v>
      </c>
    </row>
    <row r="78" spans="1:9" ht="20.100000000000001" customHeight="1" x14ac:dyDescent="0.25">
      <c r="A78" s="1570" t="s">
        <v>519</v>
      </c>
      <c r="B78" s="1600">
        <v>0</v>
      </c>
      <c r="C78" s="1600"/>
      <c r="D78" s="1600"/>
      <c r="E78" s="1600">
        <f t="shared" si="1"/>
        <v>0</v>
      </c>
      <c r="F78" s="1600">
        <v>0</v>
      </c>
      <c r="G78" s="1600">
        <v>0</v>
      </c>
    </row>
    <row r="79" spans="1:9" ht="20.100000000000001" customHeight="1" thickBot="1" x14ac:dyDescent="0.3">
      <c r="A79" s="1646" t="s">
        <v>118</v>
      </c>
      <c r="B79" s="1603">
        <v>52268.000000000015</v>
      </c>
      <c r="C79" s="1603">
        <v>29411.000000000011</v>
      </c>
      <c r="D79" s="1603">
        <v>22857</v>
      </c>
      <c r="E79" s="1603">
        <f t="shared" si="1"/>
        <v>40452</v>
      </c>
      <c r="F79" s="1603">
        <v>22528</v>
      </c>
      <c r="G79" s="1603">
        <v>17924</v>
      </c>
    </row>
    <row r="80" spans="1:9" s="1653" customFormat="1" ht="15.95" customHeight="1" x14ac:dyDescent="0.25">
      <c r="A80" s="1648" t="s">
        <v>1157</v>
      </c>
      <c r="B80" s="1649"/>
      <c r="C80" s="1649"/>
      <c r="D80" s="1652"/>
      <c r="E80" s="1652"/>
      <c r="F80" s="1652"/>
      <c r="G80" s="1652"/>
      <c r="I80" s="1583"/>
    </row>
    <row r="81" spans="1:9" s="1653" customFormat="1" ht="15.95" customHeight="1" x14ac:dyDescent="0.25">
      <c r="A81" s="1586" t="s">
        <v>1182</v>
      </c>
      <c r="B81" s="1652"/>
      <c r="C81" s="1652"/>
      <c r="D81" s="1652"/>
      <c r="E81" s="1652"/>
      <c r="F81" s="1652"/>
      <c r="G81" s="1652"/>
      <c r="I81" s="1583"/>
    </row>
    <row r="82" spans="1:9" s="1653" customFormat="1" ht="15.95" customHeight="1" x14ac:dyDescent="0.25">
      <c r="A82" s="1586" t="s">
        <v>1183</v>
      </c>
      <c r="B82" s="1652"/>
      <c r="C82" s="1652"/>
      <c r="D82" s="1652"/>
      <c r="E82" s="1652"/>
      <c r="F82" s="1652"/>
      <c r="G82" s="1652"/>
      <c r="I82" s="1583"/>
    </row>
  </sheetData>
  <mergeCells count="8">
    <mergeCell ref="A3:A5"/>
    <mergeCell ref="B3:G3"/>
    <mergeCell ref="B4:D4"/>
    <mergeCell ref="E4:G4"/>
    <mergeCell ref="A44:A46"/>
    <mergeCell ref="B44:G44"/>
    <mergeCell ref="B45:D45"/>
    <mergeCell ref="E45:G45"/>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rowBreaks count="1" manualBreakCount="1">
    <brk id="41" max="6"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7">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784"/>
  </cols>
  <sheetData>
    <row r="9" spans="1:10" ht="39.950000000000003" customHeight="1" x14ac:dyDescent="0.2">
      <c r="A9" s="1462" t="s">
        <v>615</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8">
    <tabColor rgb="FF92D050"/>
  </sheetPr>
  <dimension ref="A1:E174"/>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5" s="789" customFormat="1" ht="24.95" customHeight="1" x14ac:dyDescent="0.2">
      <c r="A1" s="787" t="s">
        <v>616</v>
      </c>
      <c r="B1" s="787"/>
      <c r="C1" s="787"/>
      <c r="D1" s="787"/>
      <c r="E1" s="788"/>
    </row>
    <row r="2" spans="1:5" s="791" customFormat="1" ht="24.95" customHeight="1" thickBot="1" x14ac:dyDescent="0.25">
      <c r="A2" s="790" t="s">
        <v>976</v>
      </c>
      <c r="B2" s="790"/>
      <c r="C2" s="790"/>
      <c r="D2" s="790"/>
    </row>
    <row r="3" spans="1:5" ht="20.100000000000001" customHeight="1" x14ac:dyDescent="0.2">
      <c r="A3" s="1464" t="s">
        <v>504</v>
      </c>
      <c r="B3" s="1466" t="s">
        <v>617</v>
      </c>
      <c r="C3" s="1467"/>
      <c r="D3" s="1467"/>
    </row>
    <row r="4" spans="1:5" ht="20.100000000000001" customHeight="1" x14ac:dyDescent="0.2">
      <c r="A4" s="1465"/>
      <c r="B4" s="1170">
        <v>2013</v>
      </c>
      <c r="C4" s="1170">
        <v>2014</v>
      </c>
      <c r="D4" s="793">
        <v>2015</v>
      </c>
    </row>
    <row r="5" spans="1:5" ht="20.100000000000001" customHeight="1" x14ac:dyDescent="0.2">
      <c r="A5" s="1160" t="s">
        <v>21</v>
      </c>
      <c r="B5" s="794">
        <v>16797</v>
      </c>
      <c r="C5" s="795">
        <f>SUM(C6,C14,C24,C29,C33)</f>
        <v>18227</v>
      </c>
      <c r="D5" s="795">
        <f>SUM(D6,D14,D24,D29,D33)</f>
        <v>19458</v>
      </c>
    </row>
    <row r="6" spans="1:5" s="797" customFormat="1" ht="20.100000000000001" customHeight="1" x14ac:dyDescent="0.2">
      <c r="A6" s="796" t="s">
        <v>505</v>
      </c>
      <c r="B6" s="794">
        <v>805</v>
      </c>
      <c r="C6" s="795">
        <f>SUM(C7:C13)</f>
        <v>860</v>
      </c>
      <c r="D6" s="795">
        <f>SUM(D7:D13)</f>
        <v>963</v>
      </c>
    </row>
    <row r="7" spans="1:5" ht="20.100000000000001" customHeight="1" x14ac:dyDescent="0.25">
      <c r="A7" s="798" t="s">
        <v>219</v>
      </c>
      <c r="B7" s="799">
        <v>67</v>
      </c>
      <c r="C7" s="1242">
        <v>71</v>
      </c>
      <c r="D7" s="1242">
        <v>88</v>
      </c>
    </row>
    <row r="8" spans="1:5" ht="20.100000000000001" customHeight="1" x14ac:dyDescent="0.25">
      <c r="A8" s="798" t="s">
        <v>220</v>
      </c>
      <c r="B8" s="799">
        <v>74</v>
      </c>
      <c r="C8" s="1242">
        <v>70</v>
      </c>
      <c r="D8" s="1242">
        <v>67</v>
      </c>
    </row>
    <row r="9" spans="1:5" ht="20.100000000000001" customHeight="1" x14ac:dyDescent="0.25">
      <c r="A9" s="798" t="s">
        <v>114</v>
      </c>
      <c r="B9" s="799">
        <v>199</v>
      </c>
      <c r="C9" s="1242">
        <v>235</v>
      </c>
      <c r="D9" s="1242">
        <v>269</v>
      </c>
    </row>
    <row r="10" spans="1:5" ht="20.100000000000001" customHeight="1" x14ac:dyDescent="0.25">
      <c r="A10" s="798" t="s">
        <v>120</v>
      </c>
      <c r="B10" s="799">
        <v>227</v>
      </c>
      <c r="C10" s="1242">
        <v>254</v>
      </c>
      <c r="D10" s="1242">
        <v>246</v>
      </c>
    </row>
    <row r="11" spans="1:5" ht="20.100000000000001" customHeight="1" x14ac:dyDescent="0.25">
      <c r="A11" s="798" t="s">
        <v>506</v>
      </c>
      <c r="B11" s="799">
        <v>141</v>
      </c>
      <c r="C11" s="1242">
        <v>133</v>
      </c>
      <c r="D11" s="1242">
        <v>155</v>
      </c>
    </row>
    <row r="12" spans="1:5" ht="20.100000000000001" customHeight="1" x14ac:dyDescent="0.25">
      <c r="A12" s="798" t="s">
        <v>226</v>
      </c>
      <c r="B12" s="799">
        <v>37</v>
      </c>
      <c r="C12" s="1242">
        <v>40</v>
      </c>
      <c r="D12" s="1242">
        <v>69</v>
      </c>
    </row>
    <row r="13" spans="1:5" ht="20.100000000000001" customHeight="1" x14ac:dyDescent="0.25">
      <c r="A13" s="798" t="s">
        <v>507</v>
      </c>
      <c r="B13" s="799">
        <v>60</v>
      </c>
      <c r="C13" s="1242">
        <v>57</v>
      </c>
      <c r="D13" s="1242">
        <v>69</v>
      </c>
    </row>
    <row r="14" spans="1:5" s="797" customFormat="1" ht="20.100000000000001" customHeight="1" x14ac:dyDescent="0.2">
      <c r="A14" s="796" t="s">
        <v>537</v>
      </c>
      <c r="B14" s="794">
        <v>3136</v>
      </c>
      <c r="C14" s="795">
        <f>SUM(C15:C23)</f>
        <v>3441</v>
      </c>
      <c r="D14" s="795">
        <f>SUM(D15:D23)</f>
        <v>3671</v>
      </c>
    </row>
    <row r="15" spans="1:5" ht="20.100000000000001" customHeight="1" x14ac:dyDescent="0.25">
      <c r="A15" s="798" t="s">
        <v>509</v>
      </c>
      <c r="B15" s="799">
        <v>246</v>
      </c>
      <c r="C15" s="1242">
        <v>265</v>
      </c>
      <c r="D15" s="1242">
        <v>298</v>
      </c>
    </row>
    <row r="16" spans="1:5" ht="20.100000000000001" customHeight="1" x14ac:dyDescent="0.25">
      <c r="A16" s="798" t="s">
        <v>115</v>
      </c>
      <c r="B16" s="799">
        <v>803</v>
      </c>
      <c r="C16" s="1242">
        <v>925</v>
      </c>
      <c r="D16" s="1242">
        <v>968</v>
      </c>
    </row>
    <row r="17" spans="1:4" ht="20.100000000000001" customHeight="1" x14ac:dyDescent="0.25">
      <c r="A17" s="798" t="s">
        <v>116</v>
      </c>
      <c r="B17" s="799">
        <v>404</v>
      </c>
      <c r="C17" s="1242">
        <v>427</v>
      </c>
      <c r="D17" s="1242">
        <v>437</v>
      </c>
    </row>
    <row r="18" spans="1:4" ht="20.100000000000001" customHeight="1" x14ac:dyDescent="0.25">
      <c r="A18" s="798" t="s">
        <v>510</v>
      </c>
      <c r="B18" s="799">
        <v>207</v>
      </c>
      <c r="C18" s="1242">
        <v>203</v>
      </c>
      <c r="D18" s="1242">
        <v>212</v>
      </c>
    </row>
    <row r="19" spans="1:4" ht="20.100000000000001" customHeight="1" x14ac:dyDescent="0.25">
      <c r="A19" s="798" t="s">
        <v>511</v>
      </c>
      <c r="B19" s="799">
        <v>348</v>
      </c>
      <c r="C19" s="1242">
        <v>328</v>
      </c>
      <c r="D19" s="1242">
        <v>331</v>
      </c>
    </row>
    <row r="20" spans="1:4" ht="20.100000000000001" customHeight="1" x14ac:dyDescent="0.25">
      <c r="A20" s="798" t="s">
        <v>122</v>
      </c>
      <c r="B20" s="799">
        <v>660</v>
      </c>
      <c r="C20" s="1242">
        <v>811</v>
      </c>
      <c r="D20" s="1242">
        <v>948</v>
      </c>
    </row>
    <row r="21" spans="1:4" ht="20.100000000000001" customHeight="1" x14ac:dyDescent="0.25">
      <c r="A21" s="798" t="s">
        <v>512</v>
      </c>
      <c r="B21" s="799">
        <v>93</v>
      </c>
      <c r="C21" s="1242">
        <v>99</v>
      </c>
      <c r="D21" s="1242">
        <v>86</v>
      </c>
    </row>
    <row r="22" spans="1:4" ht="20.100000000000001" customHeight="1" x14ac:dyDescent="0.25">
      <c r="A22" s="798" t="s">
        <v>124</v>
      </c>
      <c r="B22" s="799">
        <v>221</v>
      </c>
      <c r="C22" s="1242">
        <v>226</v>
      </c>
      <c r="D22" s="1242">
        <v>218</v>
      </c>
    </row>
    <row r="23" spans="1:4" ht="20.100000000000001" customHeight="1" x14ac:dyDescent="0.25">
      <c r="A23" s="798" t="s">
        <v>513</v>
      </c>
      <c r="B23" s="799">
        <v>154</v>
      </c>
      <c r="C23" s="1242">
        <v>157</v>
      </c>
      <c r="D23" s="1242">
        <v>173</v>
      </c>
    </row>
    <row r="24" spans="1:4" s="797" customFormat="1" ht="20.100000000000001" customHeight="1" x14ac:dyDescent="0.2">
      <c r="A24" s="796" t="s">
        <v>556</v>
      </c>
      <c r="B24" s="794">
        <v>8386</v>
      </c>
      <c r="C24" s="795">
        <f>SUM(C25:C28)</f>
        <v>9234</v>
      </c>
      <c r="D24" s="795">
        <f>SUM(D25:D28)</f>
        <v>9869</v>
      </c>
    </row>
    <row r="25" spans="1:4" ht="20.100000000000001" customHeight="1" x14ac:dyDescent="0.25">
      <c r="A25" s="798" t="s">
        <v>515</v>
      </c>
      <c r="B25" s="799">
        <v>238</v>
      </c>
      <c r="C25" s="1242">
        <v>247</v>
      </c>
      <c r="D25" s="1242">
        <v>224</v>
      </c>
    </row>
    <row r="26" spans="1:4" ht="20.100000000000001" customHeight="1" x14ac:dyDescent="0.25">
      <c r="A26" s="798" t="s">
        <v>119</v>
      </c>
      <c r="B26" s="799">
        <v>1521</v>
      </c>
      <c r="C26" s="1242">
        <v>1535</v>
      </c>
      <c r="D26" s="1242">
        <v>1550</v>
      </c>
    </row>
    <row r="27" spans="1:4" ht="20.100000000000001" customHeight="1" x14ac:dyDescent="0.25">
      <c r="A27" s="798" t="s">
        <v>123</v>
      </c>
      <c r="B27" s="799">
        <v>2346</v>
      </c>
      <c r="C27" s="1242">
        <v>2464</v>
      </c>
      <c r="D27" s="1242">
        <v>2678</v>
      </c>
    </row>
    <row r="28" spans="1:4" ht="20.100000000000001" customHeight="1" x14ac:dyDescent="0.25">
      <c r="A28" s="798" t="s">
        <v>127</v>
      </c>
      <c r="B28" s="799">
        <v>4281</v>
      </c>
      <c r="C28" s="1242">
        <v>4988</v>
      </c>
      <c r="D28" s="1242">
        <v>5417</v>
      </c>
    </row>
    <row r="29" spans="1:4" s="797" customFormat="1" ht="20.100000000000001" customHeight="1" x14ac:dyDescent="0.2">
      <c r="A29" s="796" t="s">
        <v>574</v>
      </c>
      <c r="B29" s="794">
        <v>3029</v>
      </c>
      <c r="C29" s="795">
        <f>SUM(C30:C32)</f>
        <v>3137</v>
      </c>
      <c r="D29" s="795">
        <f>SUM(D30:D32)</f>
        <v>3285</v>
      </c>
    </row>
    <row r="30" spans="1:4" ht="20.100000000000001" customHeight="1" x14ac:dyDescent="0.25">
      <c r="A30" s="798" t="s">
        <v>121</v>
      </c>
      <c r="B30" s="799">
        <v>1129</v>
      </c>
      <c r="C30" s="1242">
        <v>1172</v>
      </c>
      <c r="D30" s="1242">
        <v>1158</v>
      </c>
    </row>
    <row r="31" spans="1:4" ht="20.100000000000001" customHeight="1" x14ac:dyDescent="0.25">
      <c r="A31" s="798" t="s">
        <v>130</v>
      </c>
      <c r="B31" s="799">
        <v>1131</v>
      </c>
      <c r="C31" s="1242">
        <v>1144</v>
      </c>
      <c r="D31" s="1242">
        <v>1171</v>
      </c>
    </row>
    <row r="32" spans="1:4" ht="20.100000000000001" customHeight="1" x14ac:dyDescent="0.25">
      <c r="A32" s="798" t="s">
        <v>126</v>
      </c>
      <c r="B32" s="799">
        <v>769</v>
      </c>
      <c r="C32" s="1242">
        <v>821</v>
      </c>
      <c r="D32" s="1242">
        <v>956</v>
      </c>
    </row>
    <row r="33" spans="1:5" s="797" customFormat="1" ht="20.100000000000001" customHeight="1" x14ac:dyDescent="0.2">
      <c r="A33" s="796" t="s">
        <v>587</v>
      </c>
      <c r="B33" s="794">
        <v>1441</v>
      </c>
      <c r="C33" s="795">
        <f>SUM(C34:C37)</f>
        <v>1555</v>
      </c>
      <c r="D33" s="795">
        <f>SUM(D34:D37)</f>
        <v>1670</v>
      </c>
    </row>
    <row r="34" spans="1:5" ht="20.100000000000001" customHeight="1" x14ac:dyDescent="0.25">
      <c r="A34" s="798" t="s">
        <v>117</v>
      </c>
      <c r="B34" s="799">
        <v>437</v>
      </c>
      <c r="C34" s="1242">
        <v>512</v>
      </c>
      <c r="D34" s="1242">
        <v>546</v>
      </c>
    </row>
    <row r="35" spans="1:5" ht="20.100000000000001" customHeight="1" x14ac:dyDescent="0.25">
      <c r="A35" s="798" t="s">
        <v>518</v>
      </c>
      <c r="B35" s="799">
        <v>461</v>
      </c>
      <c r="C35" s="1242">
        <v>451</v>
      </c>
      <c r="D35" s="1242">
        <v>483</v>
      </c>
    </row>
    <row r="36" spans="1:5" ht="20.100000000000001" customHeight="1" x14ac:dyDescent="0.25">
      <c r="A36" s="798" t="s">
        <v>519</v>
      </c>
      <c r="B36" s="799">
        <v>263</v>
      </c>
      <c r="C36" s="1242">
        <v>285</v>
      </c>
      <c r="D36" s="1242">
        <v>326</v>
      </c>
    </row>
    <row r="37" spans="1:5" ht="20.100000000000001" customHeight="1" thickBot="1" x14ac:dyDescent="0.3">
      <c r="A37" s="800" t="s">
        <v>118</v>
      </c>
      <c r="B37" s="801">
        <v>280</v>
      </c>
      <c r="C37" s="1242">
        <v>307</v>
      </c>
      <c r="D37" s="1247">
        <v>315</v>
      </c>
    </row>
    <row r="38" spans="1:5" s="838" customFormat="1" ht="15.95" customHeight="1" x14ac:dyDescent="0.25">
      <c r="A38" s="1468" t="s">
        <v>618</v>
      </c>
      <c r="B38" s="1468"/>
      <c r="C38" s="1468"/>
      <c r="D38" s="802"/>
      <c r="E38" s="837"/>
    </row>
    <row r="39" spans="1:5" s="838" customFormat="1" ht="39.950000000000003" customHeight="1" x14ac:dyDescent="0.25">
      <c r="A39" s="1469" t="s">
        <v>977</v>
      </c>
      <c r="B39" s="1469"/>
      <c r="C39" s="1469"/>
      <c r="D39" s="1469"/>
    </row>
    <row r="40" spans="1:5" s="838" customFormat="1" ht="27.95" customHeight="1" x14ac:dyDescent="0.25">
      <c r="A40" s="1463" t="s">
        <v>623</v>
      </c>
      <c r="B40" s="1463"/>
      <c r="C40" s="1463"/>
      <c r="D40" s="1463"/>
    </row>
    <row r="41" spans="1:5" s="839" customFormat="1" ht="15.95" customHeight="1" x14ac:dyDescent="0.25">
      <c r="A41" s="1463" t="s">
        <v>992</v>
      </c>
      <c r="B41" s="1463"/>
      <c r="C41" s="1463"/>
      <c r="D41" s="1463"/>
    </row>
    <row r="42" spans="1:5" s="839" customFormat="1" ht="15.95" customHeight="1" x14ac:dyDescent="0.25">
      <c r="A42" s="1154" t="s">
        <v>987</v>
      </c>
      <c r="B42" s="1154"/>
      <c r="C42" s="1154"/>
      <c r="D42" s="1154"/>
    </row>
    <row r="43" spans="1:5" s="839" customFormat="1" ht="15.95" customHeight="1" x14ac:dyDescent="0.25">
      <c r="A43" s="1463"/>
      <c r="B43" s="1463"/>
      <c r="C43" s="1463"/>
      <c r="D43" s="1154"/>
    </row>
    <row r="44" spans="1:5" s="839" customFormat="1" ht="15.95" customHeight="1" x14ac:dyDescent="0.25">
      <c r="A44" s="840"/>
    </row>
    <row r="45" spans="1:5" s="839" customFormat="1" ht="15.95" customHeight="1" x14ac:dyDescent="0.25">
      <c r="A45" s="840"/>
    </row>
    <row r="46" spans="1:5" ht="20.100000000000001" customHeight="1" x14ac:dyDescent="0.2">
      <c r="A46" s="798"/>
    </row>
    <row r="47" spans="1:5" ht="20.100000000000001" customHeight="1" x14ac:dyDescent="0.2">
      <c r="A47" s="14"/>
    </row>
    <row r="48" spans="1:5" ht="20.100000000000001" customHeight="1" x14ac:dyDescent="0.2">
      <c r="A48" s="798"/>
    </row>
    <row r="49" spans="1:5" ht="20.100000000000001" customHeight="1" x14ac:dyDescent="0.2">
      <c r="A49" s="798"/>
    </row>
    <row r="50" spans="1:5" ht="20.100000000000001" customHeight="1" x14ac:dyDescent="0.2">
      <c r="A50" s="798"/>
    </row>
    <row r="51" spans="1:5" ht="20.100000000000001" customHeight="1" x14ac:dyDescent="0.2">
      <c r="A51" s="798"/>
    </row>
    <row r="52" spans="1:5" ht="20.100000000000001" customHeight="1" x14ac:dyDescent="0.2">
      <c r="A52" s="14"/>
    </row>
    <row r="57" spans="1:5" ht="20.100000000000001" customHeight="1" x14ac:dyDescent="0.2">
      <c r="A57" s="803"/>
      <c r="B57" s="803"/>
      <c r="C57" s="803"/>
      <c r="D57" s="803"/>
      <c r="E57" s="803"/>
    </row>
    <row r="58" spans="1:5" ht="20.100000000000001" customHeight="1" x14ac:dyDescent="0.2">
      <c r="A58" s="803"/>
      <c r="B58" s="803"/>
      <c r="C58" s="803"/>
      <c r="D58" s="803"/>
      <c r="E58" s="803"/>
    </row>
    <row r="59" spans="1:5" ht="20.100000000000001" customHeight="1" x14ac:dyDescent="0.2">
      <c r="A59" s="803"/>
      <c r="B59" s="803"/>
      <c r="C59" s="803"/>
      <c r="D59" s="803"/>
      <c r="E59" s="803"/>
    </row>
    <row r="172" spans="1:5" ht="20.100000000000001" customHeight="1" x14ac:dyDescent="0.2">
      <c r="A172" s="803"/>
      <c r="B172" s="803"/>
      <c r="C172" s="803"/>
      <c r="D172" s="803"/>
      <c r="E172" s="803"/>
    </row>
    <row r="173" spans="1:5" ht="20.100000000000001" customHeight="1" x14ac:dyDescent="0.2">
      <c r="A173" s="803"/>
      <c r="B173" s="803"/>
      <c r="C173" s="803"/>
      <c r="D173" s="803"/>
      <c r="E173" s="803"/>
    </row>
    <row r="174" spans="1:5" ht="20.100000000000001" customHeight="1" x14ac:dyDescent="0.2">
      <c r="A174" s="803"/>
      <c r="B174" s="803"/>
      <c r="C174" s="803"/>
      <c r="D174" s="803"/>
      <c r="E174" s="803"/>
    </row>
  </sheetData>
  <mergeCells count="7">
    <mergeCell ref="A43:C43"/>
    <mergeCell ref="A3:A4"/>
    <mergeCell ref="B3:D3"/>
    <mergeCell ref="A38:C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9">
    <tabColor rgb="FF92D050"/>
  </sheetPr>
  <dimension ref="A1:J166"/>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10" width="13.85546875" style="792" customWidth="1"/>
    <col min="11" max="16384" width="26.42578125" style="792"/>
  </cols>
  <sheetData>
    <row r="1" spans="1:10" s="789" customFormat="1" ht="24.95" customHeight="1" x14ac:dyDescent="0.2">
      <c r="A1" s="787" t="s">
        <v>616</v>
      </c>
      <c r="B1" s="787"/>
      <c r="C1" s="787"/>
      <c r="D1" s="787"/>
      <c r="E1" s="787"/>
      <c r="F1" s="787"/>
      <c r="G1" s="787"/>
    </row>
    <row r="2" spans="1:10" s="791" customFormat="1" ht="24.95" customHeight="1" thickBot="1" x14ac:dyDescent="0.25">
      <c r="A2" s="804" t="s">
        <v>978</v>
      </c>
      <c r="B2" s="804"/>
      <c r="C2" s="804"/>
      <c r="D2" s="804"/>
      <c r="E2" s="804"/>
      <c r="F2" s="804"/>
      <c r="G2" s="804"/>
    </row>
    <row r="3" spans="1:10" ht="20.100000000000001" customHeight="1" x14ac:dyDescent="0.2">
      <c r="A3" s="1470" t="s">
        <v>504</v>
      </c>
      <c r="B3" s="1472" t="s">
        <v>619</v>
      </c>
      <c r="C3" s="1472"/>
      <c r="D3" s="1472"/>
      <c r="E3" s="1472"/>
      <c r="F3" s="1472"/>
      <c r="G3" s="1472"/>
      <c r="H3" s="1472"/>
      <c r="I3" s="1472"/>
      <c r="J3" s="1473"/>
    </row>
    <row r="4" spans="1:10" ht="20.100000000000001" customHeight="1" x14ac:dyDescent="0.2">
      <c r="A4" s="1471"/>
      <c r="B4" s="1474">
        <v>2013</v>
      </c>
      <c r="C4" s="1474"/>
      <c r="D4" s="1474"/>
      <c r="E4" s="1474">
        <v>2014</v>
      </c>
      <c r="F4" s="1474"/>
      <c r="G4" s="1474"/>
      <c r="H4" s="1474">
        <v>2015</v>
      </c>
      <c r="I4" s="1474"/>
      <c r="J4" s="1475"/>
    </row>
    <row r="5" spans="1:10" ht="39.950000000000003" customHeight="1" x14ac:dyDescent="0.2">
      <c r="A5" s="1471"/>
      <c r="B5" s="1164" t="s">
        <v>620</v>
      </c>
      <c r="C5" s="1164" t="s">
        <v>621</v>
      </c>
      <c r="D5" s="1164" t="s">
        <v>622</v>
      </c>
      <c r="E5" s="1164" t="s">
        <v>620</v>
      </c>
      <c r="F5" s="1164" t="s">
        <v>621</v>
      </c>
      <c r="G5" s="1164" t="s">
        <v>622</v>
      </c>
      <c r="H5" s="1164" t="s">
        <v>620</v>
      </c>
      <c r="I5" s="1164" t="s">
        <v>621</v>
      </c>
      <c r="J5" s="1165" t="s">
        <v>622</v>
      </c>
    </row>
    <row r="6" spans="1:10" ht="20.100000000000001" customHeight="1" x14ac:dyDescent="0.2">
      <c r="A6" s="1160" t="s">
        <v>21</v>
      </c>
      <c r="B6" s="794">
        <v>7602</v>
      </c>
      <c r="C6" s="794">
        <v>383466</v>
      </c>
      <c r="D6" s="794">
        <v>835747</v>
      </c>
      <c r="E6" s="795">
        <f>SUM(E7,E15,E25,E30,E34)</f>
        <v>8138</v>
      </c>
      <c r="F6" s="795">
        <f t="shared" ref="F6:G6" si="0">SUM(F7,F15,F25,F30,F34)</f>
        <v>448087</v>
      </c>
      <c r="G6" s="795">
        <f t="shared" si="0"/>
        <v>955557</v>
      </c>
      <c r="H6" s="795">
        <f>SUM(H7,H15,H25,H30,H34)</f>
        <v>7117</v>
      </c>
      <c r="I6" s="795">
        <f t="shared" ref="I6:J6" si="1">SUM(I7,I15,I25,I30,I34)</f>
        <v>393970</v>
      </c>
      <c r="J6" s="795">
        <f t="shared" si="1"/>
        <v>837169</v>
      </c>
    </row>
    <row r="7" spans="1:10" s="797" customFormat="1" ht="20.100000000000001" customHeight="1" x14ac:dyDescent="0.2">
      <c r="A7" s="796" t="s">
        <v>505</v>
      </c>
      <c r="B7" s="794">
        <v>646</v>
      </c>
      <c r="C7" s="794">
        <v>24221</v>
      </c>
      <c r="D7" s="794">
        <v>51793</v>
      </c>
      <c r="E7" s="795">
        <f>SUM(E8:E14)</f>
        <v>670</v>
      </c>
      <c r="F7" s="795">
        <f t="shared" ref="F7:G7" si="2">SUM(F8:F14)</f>
        <v>24945</v>
      </c>
      <c r="G7" s="795">
        <f t="shared" si="2"/>
        <v>53982</v>
      </c>
      <c r="H7" s="795">
        <f>SUM(H8:H14)</f>
        <v>605</v>
      </c>
      <c r="I7" s="795">
        <f t="shared" ref="I7:J7" si="3">SUM(I8:I14)</f>
        <v>21342</v>
      </c>
      <c r="J7" s="795">
        <f t="shared" si="3"/>
        <v>44908</v>
      </c>
    </row>
    <row r="8" spans="1:10" ht="20.100000000000001" customHeight="1" x14ac:dyDescent="0.25">
      <c r="A8" s="798" t="s">
        <v>219</v>
      </c>
      <c r="B8" s="805">
        <v>71</v>
      </c>
      <c r="C8" s="806">
        <v>2034</v>
      </c>
      <c r="D8" s="806">
        <v>5609</v>
      </c>
      <c r="E8" s="1245">
        <v>86</v>
      </c>
      <c r="F8" s="1245">
        <v>2319</v>
      </c>
      <c r="G8" s="1245">
        <v>6326</v>
      </c>
      <c r="H8" s="1245">
        <v>92</v>
      </c>
      <c r="I8" s="1245">
        <v>2346</v>
      </c>
      <c r="J8" s="1245">
        <v>5783</v>
      </c>
    </row>
    <row r="9" spans="1:10" ht="20.100000000000001" customHeight="1" x14ac:dyDescent="0.25">
      <c r="A9" s="798" t="s">
        <v>220</v>
      </c>
      <c r="B9" s="805">
        <v>20</v>
      </c>
      <c r="C9" s="806">
        <v>679</v>
      </c>
      <c r="D9" s="806">
        <v>1200</v>
      </c>
      <c r="E9" s="1245">
        <v>13</v>
      </c>
      <c r="F9" s="1245">
        <v>458</v>
      </c>
      <c r="G9" s="1245">
        <v>859</v>
      </c>
      <c r="H9" s="1245">
        <v>13</v>
      </c>
      <c r="I9" s="1245">
        <v>528</v>
      </c>
      <c r="J9" s="1245">
        <v>753</v>
      </c>
    </row>
    <row r="10" spans="1:10" ht="20.100000000000001" customHeight="1" x14ac:dyDescent="0.25">
      <c r="A10" s="798" t="s">
        <v>114</v>
      </c>
      <c r="B10" s="805">
        <v>197</v>
      </c>
      <c r="C10" s="806">
        <v>8183</v>
      </c>
      <c r="D10" s="806">
        <v>17044</v>
      </c>
      <c r="E10" s="1245">
        <v>224</v>
      </c>
      <c r="F10" s="1245">
        <v>9756</v>
      </c>
      <c r="G10" s="1245">
        <v>20212</v>
      </c>
      <c r="H10" s="1245">
        <v>198</v>
      </c>
      <c r="I10" s="1245">
        <v>6994</v>
      </c>
      <c r="J10" s="1245">
        <v>15168</v>
      </c>
    </row>
    <row r="11" spans="1:10" ht="20.100000000000001" customHeight="1" x14ac:dyDescent="0.25">
      <c r="A11" s="798" t="s">
        <v>120</v>
      </c>
      <c r="B11" s="799">
        <v>158</v>
      </c>
      <c r="C11" s="806">
        <v>7474</v>
      </c>
      <c r="D11" s="806">
        <v>15266</v>
      </c>
      <c r="E11" s="1245">
        <v>161</v>
      </c>
      <c r="F11" s="1245">
        <v>7320</v>
      </c>
      <c r="G11" s="1245">
        <v>15386</v>
      </c>
      <c r="H11" s="1245">
        <v>167</v>
      </c>
      <c r="I11" s="1245">
        <v>7109</v>
      </c>
      <c r="J11" s="1245">
        <v>14472</v>
      </c>
    </row>
    <row r="12" spans="1:10" ht="20.100000000000001" customHeight="1" x14ac:dyDescent="0.25">
      <c r="A12" s="798" t="s">
        <v>506</v>
      </c>
      <c r="B12" s="799">
        <v>56</v>
      </c>
      <c r="C12" s="806">
        <v>2079</v>
      </c>
      <c r="D12" s="806">
        <v>4474</v>
      </c>
      <c r="E12" s="1245">
        <v>48</v>
      </c>
      <c r="F12" s="1245">
        <v>1839</v>
      </c>
      <c r="G12" s="1245">
        <v>4067</v>
      </c>
      <c r="H12" s="1245">
        <v>41</v>
      </c>
      <c r="I12" s="1245">
        <v>1736</v>
      </c>
      <c r="J12" s="1245">
        <v>3180</v>
      </c>
    </row>
    <row r="13" spans="1:10" ht="20.100000000000001" customHeight="1" x14ac:dyDescent="0.25">
      <c r="A13" s="798" t="s">
        <v>226</v>
      </c>
      <c r="B13" s="799">
        <v>19</v>
      </c>
      <c r="C13" s="806">
        <v>602</v>
      </c>
      <c r="D13" s="806">
        <v>1252</v>
      </c>
      <c r="E13" s="1245">
        <v>16</v>
      </c>
      <c r="F13" s="1245">
        <v>545</v>
      </c>
      <c r="G13" s="1245">
        <v>1186</v>
      </c>
      <c r="H13" s="1245">
        <v>26</v>
      </c>
      <c r="I13" s="1245">
        <v>687</v>
      </c>
      <c r="J13" s="1245">
        <v>1385</v>
      </c>
    </row>
    <row r="14" spans="1:10" ht="20.100000000000001" customHeight="1" x14ac:dyDescent="0.25">
      <c r="A14" s="798" t="s">
        <v>507</v>
      </c>
      <c r="B14" s="799">
        <v>125</v>
      </c>
      <c r="C14" s="806">
        <v>3170</v>
      </c>
      <c r="D14" s="806">
        <v>6948</v>
      </c>
      <c r="E14" s="1245">
        <v>122</v>
      </c>
      <c r="F14" s="1245">
        <v>2708</v>
      </c>
      <c r="G14" s="1245">
        <v>5946</v>
      </c>
      <c r="H14" s="1245">
        <v>68</v>
      </c>
      <c r="I14" s="1245">
        <v>1942</v>
      </c>
      <c r="J14" s="1245">
        <v>4167</v>
      </c>
    </row>
    <row r="15" spans="1:10" s="797" customFormat="1" ht="20.100000000000001" customHeight="1" x14ac:dyDescent="0.2">
      <c r="A15" s="796" t="s">
        <v>537</v>
      </c>
      <c r="B15" s="794">
        <v>2042</v>
      </c>
      <c r="C15" s="807">
        <v>92494</v>
      </c>
      <c r="D15" s="807">
        <v>219765</v>
      </c>
      <c r="E15" s="795">
        <f>SUM(E16:E24)</f>
        <v>2089</v>
      </c>
      <c r="F15" s="795">
        <f t="shared" ref="F15:G15" si="4">SUM(F16:F24)</f>
        <v>108989</v>
      </c>
      <c r="G15" s="795">
        <f t="shared" si="4"/>
        <v>257890</v>
      </c>
      <c r="H15" s="795">
        <f>SUM(H16:H24)</f>
        <v>1862</v>
      </c>
      <c r="I15" s="795">
        <f t="shared" ref="I15:J15" si="5">SUM(I16:I24)</f>
        <v>88026</v>
      </c>
      <c r="J15" s="795">
        <f t="shared" si="5"/>
        <v>205814</v>
      </c>
    </row>
    <row r="16" spans="1:10" ht="20.100000000000001" customHeight="1" x14ac:dyDescent="0.25">
      <c r="A16" s="798" t="s">
        <v>509</v>
      </c>
      <c r="B16" s="799">
        <v>210</v>
      </c>
      <c r="C16" s="806">
        <v>8680</v>
      </c>
      <c r="D16" s="806">
        <v>20955</v>
      </c>
      <c r="E16" s="1245">
        <v>219</v>
      </c>
      <c r="F16" s="1245">
        <v>10268</v>
      </c>
      <c r="G16" s="1245">
        <v>25202</v>
      </c>
      <c r="H16" s="1245">
        <v>191</v>
      </c>
      <c r="I16" s="1245">
        <v>8165</v>
      </c>
      <c r="J16" s="1245">
        <v>20010</v>
      </c>
    </row>
    <row r="17" spans="1:10" ht="20.100000000000001" customHeight="1" x14ac:dyDescent="0.25">
      <c r="A17" s="798" t="s">
        <v>115</v>
      </c>
      <c r="B17" s="799">
        <v>559</v>
      </c>
      <c r="C17" s="806">
        <v>29029</v>
      </c>
      <c r="D17" s="806">
        <v>68129</v>
      </c>
      <c r="E17" s="1245">
        <v>592</v>
      </c>
      <c r="F17" s="1245">
        <v>38110</v>
      </c>
      <c r="G17" s="1245">
        <v>86101</v>
      </c>
      <c r="H17" s="1245">
        <v>488</v>
      </c>
      <c r="I17" s="1245">
        <v>27330</v>
      </c>
      <c r="J17" s="1245">
        <v>62656</v>
      </c>
    </row>
    <row r="18" spans="1:10" ht="20.100000000000001" customHeight="1" x14ac:dyDescent="0.25">
      <c r="A18" s="798" t="s">
        <v>116</v>
      </c>
      <c r="B18" s="799">
        <v>346</v>
      </c>
      <c r="C18" s="806">
        <v>12861</v>
      </c>
      <c r="D18" s="806">
        <v>29069</v>
      </c>
      <c r="E18" s="1245">
        <v>375</v>
      </c>
      <c r="F18" s="1245">
        <v>15561</v>
      </c>
      <c r="G18" s="1245">
        <v>35550</v>
      </c>
      <c r="H18" s="1245">
        <v>352</v>
      </c>
      <c r="I18" s="1245">
        <v>14156</v>
      </c>
      <c r="J18" s="1245">
        <v>32002</v>
      </c>
    </row>
    <row r="19" spans="1:10" ht="20.100000000000001" customHeight="1" x14ac:dyDescent="0.25">
      <c r="A19" s="798" t="s">
        <v>510</v>
      </c>
      <c r="B19" s="799">
        <v>155</v>
      </c>
      <c r="C19" s="806">
        <v>6911</v>
      </c>
      <c r="D19" s="806">
        <v>14799</v>
      </c>
      <c r="E19" s="1245">
        <v>144</v>
      </c>
      <c r="F19" s="1245">
        <v>6378</v>
      </c>
      <c r="G19" s="1245">
        <v>13454</v>
      </c>
      <c r="H19" s="1245">
        <v>104</v>
      </c>
      <c r="I19" s="1245">
        <v>4588</v>
      </c>
      <c r="J19" s="1245">
        <v>9815</v>
      </c>
    </row>
    <row r="20" spans="1:10" ht="20.100000000000001" customHeight="1" x14ac:dyDescent="0.25">
      <c r="A20" s="798" t="s">
        <v>511</v>
      </c>
      <c r="B20" s="799">
        <v>173</v>
      </c>
      <c r="C20" s="806">
        <v>6321</v>
      </c>
      <c r="D20" s="806">
        <v>16062</v>
      </c>
      <c r="E20" s="1245">
        <v>140</v>
      </c>
      <c r="F20" s="1245">
        <v>4907</v>
      </c>
      <c r="G20" s="1245">
        <v>12315</v>
      </c>
      <c r="H20" s="1245">
        <v>175</v>
      </c>
      <c r="I20" s="1245">
        <v>6345</v>
      </c>
      <c r="J20" s="1245">
        <v>16020</v>
      </c>
    </row>
    <row r="21" spans="1:10" ht="20.100000000000001" customHeight="1" x14ac:dyDescent="0.25">
      <c r="A21" s="798" t="s">
        <v>122</v>
      </c>
      <c r="B21" s="799">
        <v>240</v>
      </c>
      <c r="C21" s="806">
        <v>12443</v>
      </c>
      <c r="D21" s="806">
        <v>30006</v>
      </c>
      <c r="E21" s="1245">
        <v>260</v>
      </c>
      <c r="F21" s="1245">
        <v>15131</v>
      </c>
      <c r="G21" s="1245">
        <v>35800</v>
      </c>
      <c r="H21" s="1245">
        <v>271</v>
      </c>
      <c r="I21" s="1245">
        <v>13224</v>
      </c>
      <c r="J21" s="1245">
        <v>32045</v>
      </c>
    </row>
    <row r="22" spans="1:10" ht="20.100000000000001" customHeight="1" x14ac:dyDescent="0.25">
      <c r="A22" s="798" t="s">
        <v>512</v>
      </c>
      <c r="B22" s="799">
        <v>98</v>
      </c>
      <c r="C22" s="806">
        <v>3106</v>
      </c>
      <c r="D22" s="806">
        <v>6797</v>
      </c>
      <c r="E22" s="1245">
        <v>84</v>
      </c>
      <c r="F22" s="1245">
        <v>2775</v>
      </c>
      <c r="G22" s="1245">
        <v>6049</v>
      </c>
      <c r="H22" s="1245">
        <v>69</v>
      </c>
      <c r="I22" s="1245">
        <v>2119</v>
      </c>
      <c r="J22" s="1245">
        <v>4494</v>
      </c>
    </row>
    <row r="23" spans="1:10" ht="20.100000000000001" customHeight="1" x14ac:dyDescent="0.25">
      <c r="A23" s="798" t="s">
        <v>124</v>
      </c>
      <c r="B23" s="799">
        <v>182</v>
      </c>
      <c r="C23" s="806">
        <v>9413</v>
      </c>
      <c r="D23" s="806">
        <v>26081</v>
      </c>
      <c r="E23" s="1245">
        <v>202</v>
      </c>
      <c r="F23" s="1245">
        <v>11949</v>
      </c>
      <c r="G23" s="1245">
        <v>35135</v>
      </c>
      <c r="H23" s="1245">
        <v>163</v>
      </c>
      <c r="I23" s="1245">
        <v>8749</v>
      </c>
      <c r="J23" s="1245">
        <v>22096</v>
      </c>
    </row>
    <row r="24" spans="1:10" ht="20.100000000000001" customHeight="1" x14ac:dyDescent="0.25">
      <c r="A24" s="798" t="s">
        <v>513</v>
      </c>
      <c r="B24" s="799">
        <v>79</v>
      </c>
      <c r="C24" s="806">
        <v>3730</v>
      </c>
      <c r="D24" s="806">
        <v>7867</v>
      </c>
      <c r="E24" s="1245">
        <v>73</v>
      </c>
      <c r="F24" s="1245">
        <v>3910</v>
      </c>
      <c r="G24" s="1245">
        <v>8284</v>
      </c>
      <c r="H24" s="1245">
        <v>49</v>
      </c>
      <c r="I24" s="1245">
        <v>3350</v>
      </c>
      <c r="J24" s="1245">
        <v>6676</v>
      </c>
    </row>
    <row r="25" spans="1:10" s="797" customFormat="1" ht="20.100000000000001" customHeight="1" x14ac:dyDescent="0.2">
      <c r="A25" s="796" t="s">
        <v>556</v>
      </c>
      <c r="B25" s="794">
        <v>2288</v>
      </c>
      <c r="C25" s="807">
        <v>140112</v>
      </c>
      <c r="D25" s="807">
        <v>278896</v>
      </c>
      <c r="E25" s="795">
        <f>SUM(E26:E29)</f>
        <v>2688</v>
      </c>
      <c r="F25" s="795">
        <f t="shared" ref="F25:G25" si="6">SUM(F26:F29)</f>
        <v>174362</v>
      </c>
      <c r="G25" s="795">
        <f t="shared" si="6"/>
        <v>339261</v>
      </c>
      <c r="H25" s="795">
        <f>SUM(H26:H29)</f>
        <v>2403</v>
      </c>
      <c r="I25" s="795">
        <f t="shared" ref="I25:J25" si="7">SUM(I26:I29)</f>
        <v>162781</v>
      </c>
      <c r="J25" s="795">
        <f t="shared" si="7"/>
        <v>318923</v>
      </c>
    </row>
    <row r="26" spans="1:10" ht="20.100000000000001" customHeight="1" x14ac:dyDescent="0.25">
      <c r="A26" s="798" t="s">
        <v>515</v>
      </c>
      <c r="B26" s="799">
        <v>231</v>
      </c>
      <c r="C26" s="806">
        <v>11494</v>
      </c>
      <c r="D26" s="806">
        <v>27701</v>
      </c>
      <c r="E26" s="1245">
        <v>226</v>
      </c>
      <c r="F26" s="1245">
        <v>10825</v>
      </c>
      <c r="G26" s="1245">
        <v>25439</v>
      </c>
      <c r="H26" s="1245">
        <v>146</v>
      </c>
      <c r="I26" s="1245">
        <v>9644</v>
      </c>
      <c r="J26" s="1245">
        <v>21378</v>
      </c>
    </row>
    <row r="27" spans="1:10" ht="20.100000000000001" customHeight="1" x14ac:dyDescent="0.25">
      <c r="A27" s="798" t="s">
        <v>119</v>
      </c>
      <c r="B27" s="799">
        <v>510</v>
      </c>
      <c r="C27" s="806">
        <v>26716</v>
      </c>
      <c r="D27" s="806">
        <v>55601</v>
      </c>
      <c r="E27" s="1245">
        <v>623</v>
      </c>
      <c r="F27" s="1245">
        <v>37233</v>
      </c>
      <c r="G27" s="1245">
        <v>73501</v>
      </c>
      <c r="H27" s="1245">
        <v>496</v>
      </c>
      <c r="I27" s="1245">
        <v>30702</v>
      </c>
      <c r="J27" s="1245">
        <v>62555</v>
      </c>
    </row>
    <row r="28" spans="1:10" ht="20.100000000000001" customHeight="1" x14ac:dyDescent="0.25">
      <c r="A28" s="798" t="s">
        <v>123</v>
      </c>
      <c r="B28" s="799">
        <v>778</v>
      </c>
      <c r="C28" s="806">
        <v>42828</v>
      </c>
      <c r="D28" s="806">
        <v>87553</v>
      </c>
      <c r="E28" s="1245">
        <v>781</v>
      </c>
      <c r="F28" s="1245">
        <v>43754</v>
      </c>
      <c r="G28" s="1245">
        <v>91353</v>
      </c>
      <c r="H28" s="1245">
        <v>734</v>
      </c>
      <c r="I28" s="1245">
        <v>44280</v>
      </c>
      <c r="J28" s="1245">
        <v>86127</v>
      </c>
    </row>
    <row r="29" spans="1:10" ht="20.100000000000001" customHeight="1" x14ac:dyDescent="0.25">
      <c r="A29" s="798" t="s">
        <v>127</v>
      </c>
      <c r="B29" s="799">
        <v>769</v>
      </c>
      <c r="C29" s="806">
        <v>59074</v>
      </c>
      <c r="D29" s="806">
        <v>108041</v>
      </c>
      <c r="E29" s="1245">
        <v>1058</v>
      </c>
      <c r="F29" s="1245">
        <v>82550</v>
      </c>
      <c r="G29" s="1245">
        <v>148968</v>
      </c>
      <c r="H29" s="1245">
        <v>1027</v>
      </c>
      <c r="I29" s="1245">
        <v>78155</v>
      </c>
      <c r="J29" s="1245">
        <v>148863</v>
      </c>
    </row>
    <row r="30" spans="1:10" s="797" customFormat="1" ht="20.100000000000001" customHeight="1" x14ac:dyDescent="0.2">
      <c r="A30" s="796" t="s">
        <v>574</v>
      </c>
      <c r="B30" s="794">
        <v>1350</v>
      </c>
      <c r="C30" s="807">
        <v>74846</v>
      </c>
      <c r="D30" s="807">
        <v>166246</v>
      </c>
      <c r="E30" s="795">
        <f>SUM(E31:E33)</f>
        <v>1413</v>
      </c>
      <c r="F30" s="795">
        <f t="shared" ref="F30:G30" si="8">SUM(F31:F33)</f>
        <v>79261</v>
      </c>
      <c r="G30" s="795">
        <f t="shared" si="8"/>
        <v>173865</v>
      </c>
      <c r="H30" s="795">
        <f>SUM(H31:H33)</f>
        <v>1271</v>
      </c>
      <c r="I30" s="795">
        <f t="shared" ref="I30:J30" si="9">SUM(I31:I33)</f>
        <v>75174</v>
      </c>
      <c r="J30" s="795">
        <f t="shared" si="9"/>
        <v>164386</v>
      </c>
    </row>
    <row r="31" spans="1:10" ht="20.100000000000001" customHeight="1" x14ac:dyDescent="0.25">
      <c r="A31" s="798" t="s">
        <v>121</v>
      </c>
      <c r="B31" s="799">
        <v>466</v>
      </c>
      <c r="C31" s="806">
        <v>27135</v>
      </c>
      <c r="D31" s="806">
        <v>56463</v>
      </c>
      <c r="E31" s="1245">
        <v>448</v>
      </c>
      <c r="F31" s="1245">
        <v>28949</v>
      </c>
      <c r="G31" s="1245">
        <v>58864</v>
      </c>
      <c r="H31" s="1245">
        <v>435</v>
      </c>
      <c r="I31" s="1245">
        <v>27349</v>
      </c>
      <c r="J31" s="1245">
        <v>55725</v>
      </c>
    </row>
    <row r="32" spans="1:10" ht="20.100000000000001" customHeight="1" x14ac:dyDescent="0.25">
      <c r="A32" s="798" t="s">
        <v>130</v>
      </c>
      <c r="B32" s="799">
        <v>541</v>
      </c>
      <c r="C32" s="806">
        <v>28014</v>
      </c>
      <c r="D32" s="806">
        <v>62775</v>
      </c>
      <c r="E32" s="1245">
        <v>627</v>
      </c>
      <c r="F32" s="1245">
        <v>30658</v>
      </c>
      <c r="G32" s="1245">
        <v>69995</v>
      </c>
      <c r="H32" s="1245">
        <v>487</v>
      </c>
      <c r="I32" s="1245">
        <v>26580</v>
      </c>
      <c r="J32" s="1245">
        <v>59374</v>
      </c>
    </row>
    <row r="33" spans="1:10" ht="20.100000000000001" customHeight="1" x14ac:dyDescent="0.25">
      <c r="A33" s="798" t="s">
        <v>126</v>
      </c>
      <c r="B33" s="799">
        <v>343</v>
      </c>
      <c r="C33" s="806">
        <v>19697</v>
      </c>
      <c r="D33" s="806">
        <v>47008</v>
      </c>
      <c r="E33" s="1245">
        <v>338</v>
      </c>
      <c r="F33" s="1245">
        <v>19654</v>
      </c>
      <c r="G33" s="1245">
        <v>45006</v>
      </c>
      <c r="H33" s="1245">
        <v>349</v>
      </c>
      <c r="I33" s="1245">
        <v>21245</v>
      </c>
      <c r="J33" s="1245">
        <v>49287</v>
      </c>
    </row>
    <row r="34" spans="1:10" s="797" customFormat="1" ht="20.100000000000001" customHeight="1" x14ac:dyDescent="0.2">
      <c r="A34" s="796" t="s">
        <v>587</v>
      </c>
      <c r="B34" s="794">
        <v>1276</v>
      </c>
      <c r="C34" s="807">
        <v>51793</v>
      </c>
      <c r="D34" s="807">
        <v>119047</v>
      </c>
      <c r="E34" s="795">
        <f>SUM(E35:E38)</f>
        <v>1278</v>
      </c>
      <c r="F34" s="795">
        <f t="shared" ref="F34:G34" si="10">SUM(F35:F38)</f>
        <v>60530</v>
      </c>
      <c r="G34" s="795">
        <f t="shared" si="10"/>
        <v>130559</v>
      </c>
      <c r="H34" s="795">
        <f>SUM(H35:H38)</f>
        <v>976</v>
      </c>
      <c r="I34" s="795">
        <f t="shared" ref="I34:J34" si="11">SUM(I35:I38)</f>
        <v>46647</v>
      </c>
      <c r="J34" s="795">
        <f t="shared" si="11"/>
        <v>103138</v>
      </c>
    </row>
    <row r="35" spans="1:10" ht="20.100000000000001" customHeight="1" x14ac:dyDescent="0.25">
      <c r="A35" s="798" t="s">
        <v>117</v>
      </c>
      <c r="B35" s="799">
        <v>52</v>
      </c>
      <c r="C35" s="806">
        <v>8433</v>
      </c>
      <c r="D35" s="806">
        <v>12835</v>
      </c>
      <c r="E35" s="1245">
        <v>108</v>
      </c>
      <c r="F35" s="1245">
        <v>18304</v>
      </c>
      <c r="G35" s="1245">
        <v>28263</v>
      </c>
      <c r="H35" s="1245">
        <v>84</v>
      </c>
      <c r="I35" s="1245">
        <v>11855</v>
      </c>
      <c r="J35" s="1245">
        <v>19937</v>
      </c>
    </row>
    <row r="36" spans="1:10" ht="20.100000000000001" customHeight="1" x14ac:dyDescent="0.25">
      <c r="A36" s="798" t="s">
        <v>518</v>
      </c>
      <c r="B36" s="799">
        <v>603</v>
      </c>
      <c r="C36" s="806">
        <v>22591</v>
      </c>
      <c r="D36" s="806">
        <v>60640</v>
      </c>
      <c r="E36" s="1245">
        <v>521</v>
      </c>
      <c r="F36" s="1245">
        <v>20558</v>
      </c>
      <c r="G36" s="1245">
        <v>53597</v>
      </c>
      <c r="H36" s="1245">
        <v>367</v>
      </c>
      <c r="I36" s="1245">
        <v>16151</v>
      </c>
      <c r="J36" s="1245">
        <v>41622</v>
      </c>
    </row>
    <row r="37" spans="1:10" ht="20.100000000000001" customHeight="1" x14ac:dyDescent="0.25">
      <c r="A37" s="798" t="s">
        <v>519</v>
      </c>
      <c r="B37" s="799">
        <v>284</v>
      </c>
      <c r="C37" s="806">
        <v>9956</v>
      </c>
      <c r="D37" s="806">
        <v>20069</v>
      </c>
      <c r="E37" s="1245">
        <v>295</v>
      </c>
      <c r="F37" s="1245">
        <v>10378</v>
      </c>
      <c r="G37" s="1245">
        <v>21553</v>
      </c>
      <c r="H37" s="1245">
        <v>269</v>
      </c>
      <c r="I37" s="1245">
        <v>10250</v>
      </c>
      <c r="J37" s="1245">
        <v>21315</v>
      </c>
    </row>
    <row r="38" spans="1:10" ht="20.100000000000001" customHeight="1" thickBot="1" x14ac:dyDescent="0.3">
      <c r="A38" s="800" t="s">
        <v>118</v>
      </c>
      <c r="B38" s="801">
        <v>337</v>
      </c>
      <c r="C38" s="808">
        <v>10813</v>
      </c>
      <c r="D38" s="808">
        <v>25503</v>
      </c>
      <c r="E38" s="1245">
        <v>354</v>
      </c>
      <c r="F38" s="1245">
        <v>11290</v>
      </c>
      <c r="G38" s="1245">
        <v>27146</v>
      </c>
      <c r="H38" s="1246">
        <v>256</v>
      </c>
      <c r="I38" s="1246">
        <v>8391</v>
      </c>
      <c r="J38" s="1246">
        <v>20264</v>
      </c>
    </row>
    <row r="39" spans="1:10" s="810" customFormat="1" ht="15.95" customHeight="1" x14ac:dyDescent="0.25">
      <c r="A39" s="1158" t="s">
        <v>618</v>
      </c>
      <c r="B39" s="1158"/>
      <c r="C39" s="1158"/>
      <c r="D39" s="1158"/>
      <c r="E39" s="1158"/>
      <c r="F39" s="1158"/>
      <c r="G39" s="1158"/>
      <c r="H39" s="809"/>
      <c r="I39" s="809"/>
    </row>
    <row r="40" spans="1:10" s="809" customFormat="1" ht="39.950000000000003" customHeight="1" x14ac:dyDescent="0.25">
      <c r="A40" s="1469" t="s">
        <v>977</v>
      </c>
      <c r="B40" s="1469"/>
      <c r="C40" s="1469"/>
      <c r="D40" s="1469"/>
      <c r="E40" s="1469"/>
      <c r="F40" s="1469"/>
      <c r="G40" s="1469"/>
      <c r="H40" s="1469"/>
      <c r="I40" s="1469"/>
      <c r="J40" s="1469"/>
    </row>
    <row r="41" spans="1:10" s="809" customFormat="1" ht="27.95" customHeight="1" x14ac:dyDescent="0.25">
      <c r="A41" s="1469" t="s">
        <v>623</v>
      </c>
      <c r="B41" s="1469"/>
      <c r="C41" s="1469"/>
      <c r="D41" s="1469"/>
      <c r="E41" s="1469"/>
      <c r="F41" s="1469"/>
      <c r="G41" s="1469"/>
      <c r="H41" s="1469"/>
      <c r="I41" s="1469"/>
      <c r="J41" s="1469"/>
    </row>
    <row r="42" spans="1:10" s="809" customFormat="1" ht="27.95" customHeight="1" x14ac:dyDescent="0.25">
      <c r="A42" s="1469" t="s">
        <v>624</v>
      </c>
      <c r="B42" s="1469"/>
      <c r="C42" s="1469"/>
      <c r="D42" s="1469"/>
      <c r="E42" s="1469"/>
      <c r="F42" s="1469"/>
      <c r="G42" s="1469"/>
      <c r="H42" s="1469"/>
      <c r="I42" s="1469"/>
      <c r="J42" s="1469"/>
    </row>
    <row r="43" spans="1:10" s="809" customFormat="1" ht="15.95" customHeight="1" x14ac:dyDescent="0.25">
      <c r="A43" s="1469" t="s">
        <v>991</v>
      </c>
      <c r="B43" s="1469"/>
      <c r="C43" s="1469"/>
      <c r="D43" s="1469"/>
      <c r="E43" s="1469"/>
      <c r="F43" s="1469"/>
      <c r="G43" s="1469"/>
      <c r="H43" s="1469"/>
      <c r="I43" s="1469"/>
      <c r="J43" s="1469"/>
    </row>
    <row r="44" spans="1:10" s="809" customFormat="1" ht="15.95" customHeight="1" x14ac:dyDescent="0.25">
      <c r="A44" s="1469" t="s">
        <v>990</v>
      </c>
      <c r="B44" s="1469"/>
      <c r="C44" s="1469"/>
      <c r="D44" s="1469"/>
      <c r="E44" s="1469"/>
      <c r="F44" s="1469"/>
      <c r="G44" s="1469"/>
      <c r="H44" s="1469"/>
      <c r="I44" s="1469"/>
      <c r="J44" s="1469"/>
    </row>
    <row r="45" spans="1:10" s="803" customFormat="1" ht="20.100000000000001" customHeight="1" x14ac:dyDescent="0.2">
      <c r="F45" s="792"/>
    </row>
    <row r="46" spans="1:10" s="803" customFormat="1" ht="20.100000000000001" customHeight="1" x14ac:dyDescent="0.2">
      <c r="A46" s="811"/>
      <c r="B46" s="811"/>
      <c r="C46" s="811"/>
      <c r="F46" s="792"/>
    </row>
    <row r="47" spans="1:10" s="803" customFormat="1" ht="20.100000000000001" customHeight="1" x14ac:dyDescent="0.2">
      <c r="A47" s="811"/>
      <c r="B47" s="811"/>
      <c r="C47" s="811"/>
      <c r="F47" s="792"/>
    </row>
    <row r="48" spans="1:10" s="803" customFormat="1" ht="20.100000000000001" customHeight="1" x14ac:dyDescent="0.2">
      <c r="F48" s="792"/>
    </row>
    <row r="49" spans="6:6" s="803" customFormat="1" ht="20.100000000000001" customHeight="1" x14ac:dyDescent="0.2"/>
    <row r="50" spans="6:6" s="803" customFormat="1" ht="20.100000000000001" customHeight="1" x14ac:dyDescent="0.2"/>
    <row r="51" spans="6:6" s="803" customFormat="1" ht="20.100000000000001" customHeight="1" x14ac:dyDescent="0.2"/>
    <row r="52" spans="6:6" s="803" customFormat="1" ht="20.100000000000001" customHeight="1" x14ac:dyDescent="0.2">
      <c r="F52" s="792"/>
    </row>
    <row r="53" spans="6:6" s="803" customFormat="1" ht="20.100000000000001" customHeight="1" x14ac:dyDescent="0.2">
      <c r="F53" s="792"/>
    </row>
    <row r="54" spans="6:6" s="803" customFormat="1" ht="20.100000000000001" customHeight="1" x14ac:dyDescent="0.2">
      <c r="F54" s="792"/>
    </row>
    <row r="55" spans="6:6" s="803" customFormat="1" ht="20.100000000000001" customHeight="1" x14ac:dyDescent="0.2">
      <c r="F55" s="792"/>
    </row>
    <row r="56" spans="6:6" s="803" customFormat="1" ht="20.100000000000001" customHeight="1" x14ac:dyDescent="0.2">
      <c r="F56" s="792"/>
    </row>
    <row r="57" spans="6:6" s="803" customFormat="1" ht="20.100000000000001" customHeight="1" x14ac:dyDescent="0.2">
      <c r="F57" s="792"/>
    </row>
    <row r="58" spans="6:6" s="803" customFormat="1" ht="20.100000000000001" customHeight="1" x14ac:dyDescent="0.2">
      <c r="F58" s="792"/>
    </row>
    <row r="59" spans="6:6" s="803" customFormat="1" ht="20.100000000000001" customHeight="1" x14ac:dyDescent="0.2">
      <c r="F59" s="792"/>
    </row>
    <row r="60" spans="6:6" s="803" customFormat="1" ht="20.100000000000001" customHeight="1" x14ac:dyDescent="0.2">
      <c r="F60" s="792"/>
    </row>
    <row r="61" spans="6:6" s="803" customFormat="1" ht="20.100000000000001" customHeight="1" x14ac:dyDescent="0.2">
      <c r="F61" s="792"/>
    </row>
    <row r="62" spans="6:6" s="803" customFormat="1" ht="20.100000000000001" customHeight="1" x14ac:dyDescent="0.2">
      <c r="F62" s="792"/>
    </row>
    <row r="63" spans="6:6" s="803" customFormat="1" ht="20.100000000000001" customHeight="1" x14ac:dyDescent="0.2">
      <c r="F63" s="792"/>
    </row>
    <row r="64" spans="6:6" s="803" customFormat="1" ht="20.100000000000001" customHeight="1" x14ac:dyDescent="0.2">
      <c r="F64" s="792"/>
    </row>
    <row r="65" spans="6:6" s="803" customFormat="1" ht="20.100000000000001" customHeight="1" x14ac:dyDescent="0.2">
      <c r="F65" s="792"/>
    </row>
    <row r="66" spans="6:6" s="803" customFormat="1" ht="20.100000000000001" customHeight="1" x14ac:dyDescent="0.2">
      <c r="F66" s="792"/>
    </row>
    <row r="67" spans="6:6" s="803" customFormat="1" ht="20.100000000000001" customHeight="1" x14ac:dyDescent="0.2">
      <c r="F67" s="792"/>
    </row>
    <row r="68" spans="6:6" s="803" customFormat="1" ht="20.100000000000001" customHeight="1" x14ac:dyDescent="0.2">
      <c r="F68" s="792"/>
    </row>
    <row r="69" spans="6:6" s="803" customFormat="1" ht="20.100000000000001" customHeight="1" x14ac:dyDescent="0.2">
      <c r="F69" s="792"/>
    </row>
    <row r="70" spans="6:6" s="803" customFormat="1" ht="20.100000000000001" customHeight="1" x14ac:dyDescent="0.2">
      <c r="F70" s="792"/>
    </row>
    <row r="71" spans="6:6" s="803" customFormat="1" ht="20.100000000000001" customHeight="1" x14ac:dyDescent="0.2">
      <c r="F71" s="792"/>
    </row>
    <row r="72" spans="6:6" s="803" customFormat="1" ht="20.100000000000001" customHeight="1" x14ac:dyDescent="0.2">
      <c r="F72" s="792"/>
    </row>
    <row r="73" spans="6:6" s="803" customFormat="1" ht="20.100000000000001" customHeight="1" x14ac:dyDescent="0.2">
      <c r="F73" s="792"/>
    </row>
    <row r="74" spans="6:6" s="803" customFormat="1" ht="20.100000000000001" customHeight="1" x14ac:dyDescent="0.2">
      <c r="F74" s="792"/>
    </row>
    <row r="75" spans="6:6" s="803" customFormat="1" ht="20.100000000000001" customHeight="1" x14ac:dyDescent="0.2">
      <c r="F75" s="792"/>
    </row>
    <row r="76" spans="6:6" s="803" customFormat="1" ht="20.100000000000001" customHeight="1" x14ac:dyDescent="0.2">
      <c r="F76" s="792"/>
    </row>
    <row r="77" spans="6:6" s="803" customFormat="1" ht="20.100000000000001" customHeight="1" x14ac:dyDescent="0.2">
      <c r="F77" s="792"/>
    </row>
    <row r="78" spans="6:6" s="803" customFormat="1" ht="20.100000000000001" customHeight="1" x14ac:dyDescent="0.2">
      <c r="F78" s="792"/>
    </row>
    <row r="79" spans="6:6" s="803" customFormat="1" ht="20.100000000000001" customHeight="1" x14ac:dyDescent="0.2">
      <c r="F79" s="792"/>
    </row>
    <row r="80" spans="6:6" s="803" customFormat="1" ht="20.100000000000001" customHeight="1" x14ac:dyDescent="0.2">
      <c r="F80" s="792"/>
    </row>
    <row r="81" spans="6:6" s="803" customFormat="1" ht="20.100000000000001" customHeight="1" x14ac:dyDescent="0.2">
      <c r="F81" s="792"/>
    </row>
    <row r="82" spans="6:6" s="803" customFormat="1" ht="20.100000000000001" customHeight="1" x14ac:dyDescent="0.2">
      <c r="F82" s="792"/>
    </row>
    <row r="83" spans="6:6" s="803" customFormat="1" ht="20.100000000000001" customHeight="1" x14ac:dyDescent="0.2">
      <c r="F83" s="792"/>
    </row>
    <row r="84" spans="6:6" s="803" customFormat="1" ht="20.100000000000001" customHeight="1" x14ac:dyDescent="0.2">
      <c r="F84" s="792"/>
    </row>
    <row r="85" spans="6:6" s="803" customFormat="1" ht="20.100000000000001" customHeight="1" x14ac:dyDescent="0.2">
      <c r="F85" s="792"/>
    </row>
    <row r="86" spans="6:6" s="803" customFormat="1" ht="20.100000000000001" customHeight="1" x14ac:dyDescent="0.2">
      <c r="F86" s="792"/>
    </row>
    <row r="87" spans="6:6" s="803" customFormat="1" ht="20.100000000000001" customHeight="1" x14ac:dyDescent="0.2">
      <c r="F87" s="792"/>
    </row>
    <row r="88" spans="6:6" s="803" customFormat="1" ht="20.100000000000001" customHeight="1" x14ac:dyDescent="0.2">
      <c r="F88" s="792"/>
    </row>
    <row r="89" spans="6:6" s="803" customFormat="1" ht="20.100000000000001" customHeight="1" x14ac:dyDescent="0.2">
      <c r="F89" s="792"/>
    </row>
    <row r="90" spans="6:6" s="803" customFormat="1" ht="20.100000000000001" customHeight="1" x14ac:dyDescent="0.2">
      <c r="F90" s="792"/>
    </row>
    <row r="91" spans="6:6" s="803" customFormat="1" ht="20.100000000000001" customHeight="1" x14ac:dyDescent="0.2">
      <c r="F91" s="792"/>
    </row>
    <row r="92" spans="6:6" s="803" customFormat="1" ht="20.100000000000001" customHeight="1" x14ac:dyDescent="0.2">
      <c r="F92" s="792"/>
    </row>
    <row r="93" spans="6:6" s="803" customFormat="1" ht="20.100000000000001" customHeight="1" x14ac:dyDescent="0.2">
      <c r="F93" s="792"/>
    </row>
    <row r="94" spans="6:6" s="803" customFormat="1" ht="20.100000000000001" customHeight="1" x14ac:dyDescent="0.2">
      <c r="F94" s="792"/>
    </row>
    <row r="95" spans="6:6" s="803" customFormat="1" ht="20.100000000000001" customHeight="1" x14ac:dyDescent="0.2">
      <c r="F95" s="792"/>
    </row>
    <row r="96" spans="6:6" s="803" customFormat="1" ht="20.100000000000001" customHeight="1" x14ac:dyDescent="0.2">
      <c r="F96" s="792"/>
    </row>
    <row r="97" spans="6:6" s="803" customFormat="1" ht="20.100000000000001" customHeight="1" x14ac:dyDescent="0.2">
      <c r="F97" s="792"/>
    </row>
    <row r="98" spans="6:6" s="803" customFormat="1" ht="20.100000000000001" customHeight="1" x14ac:dyDescent="0.2">
      <c r="F98" s="792"/>
    </row>
    <row r="99" spans="6:6" s="803" customFormat="1" ht="20.100000000000001" customHeight="1" x14ac:dyDescent="0.2">
      <c r="F99" s="792"/>
    </row>
    <row r="100" spans="6:6" s="803" customFormat="1" ht="20.100000000000001" customHeight="1" x14ac:dyDescent="0.2">
      <c r="F100" s="792"/>
    </row>
    <row r="101" spans="6:6" s="803" customFormat="1" ht="20.100000000000001" customHeight="1" x14ac:dyDescent="0.2">
      <c r="F101" s="792"/>
    </row>
    <row r="102" spans="6:6" s="803" customFormat="1" ht="20.100000000000001" customHeight="1" x14ac:dyDescent="0.2">
      <c r="F102" s="792"/>
    </row>
    <row r="103" spans="6:6" s="803" customFormat="1" ht="20.100000000000001" customHeight="1" x14ac:dyDescent="0.2">
      <c r="F103" s="792"/>
    </row>
    <row r="104" spans="6:6" s="803" customFormat="1" ht="20.100000000000001" customHeight="1" x14ac:dyDescent="0.2">
      <c r="F104" s="792"/>
    </row>
    <row r="105" spans="6:6" s="803" customFormat="1" ht="20.100000000000001" customHeight="1" x14ac:dyDescent="0.2">
      <c r="F105" s="792"/>
    </row>
    <row r="106" spans="6:6" s="803" customFormat="1" ht="20.100000000000001" customHeight="1" x14ac:dyDescent="0.2">
      <c r="F106" s="792"/>
    </row>
    <row r="107" spans="6:6" s="803" customFormat="1" ht="20.100000000000001" customHeight="1" x14ac:dyDescent="0.2">
      <c r="F107" s="792"/>
    </row>
    <row r="108" spans="6:6" s="803" customFormat="1" ht="20.100000000000001" customHeight="1" x14ac:dyDescent="0.2">
      <c r="F108" s="792"/>
    </row>
    <row r="109" spans="6:6" s="803" customFormat="1" ht="20.100000000000001" customHeight="1" x14ac:dyDescent="0.2">
      <c r="F109" s="792"/>
    </row>
    <row r="110" spans="6:6" s="803" customFormat="1" ht="20.100000000000001" customHeight="1" x14ac:dyDescent="0.2">
      <c r="F110" s="792"/>
    </row>
    <row r="164" spans="1:7" ht="20.100000000000001" customHeight="1" x14ac:dyDescent="0.2">
      <c r="F164" s="803"/>
    </row>
    <row r="165" spans="1:7" ht="20.100000000000001" customHeight="1" x14ac:dyDescent="0.2">
      <c r="A165" s="803"/>
      <c r="B165" s="803"/>
      <c r="C165" s="803"/>
      <c r="D165" s="803"/>
      <c r="E165" s="803"/>
      <c r="F165" s="803"/>
      <c r="G165" s="803"/>
    </row>
    <row r="166" spans="1:7" ht="20.100000000000001" customHeight="1" x14ac:dyDescent="0.2">
      <c r="A166" s="803"/>
      <c r="B166" s="803"/>
      <c r="C166" s="803"/>
      <c r="D166" s="803"/>
      <c r="E166" s="803"/>
      <c r="F166" s="803"/>
      <c r="G166" s="803"/>
    </row>
  </sheetData>
  <mergeCells count="10">
    <mergeCell ref="A41:J41"/>
    <mergeCell ref="A42:J42"/>
    <mergeCell ref="A43:J43"/>
    <mergeCell ref="A44:J44"/>
    <mergeCell ref="A3:A5"/>
    <mergeCell ref="B3:J3"/>
    <mergeCell ref="B4:D4"/>
    <mergeCell ref="E4:G4"/>
    <mergeCell ref="H4:J4"/>
    <mergeCell ref="A40:J40"/>
  </mergeCells>
  <pageMargins left="0.78740157480314965" right="0.39370078740157483"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0">
    <tabColor rgb="FF92D050"/>
  </sheetPr>
  <dimension ref="A1:D173"/>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4" s="789" customFormat="1" ht="24.95" customHeight="1" x14ac:dyDescent="0.2">
      <c r="A1" s="787" t="s">
        <v>616</v>
      </c>
      <c r="B1" s="787"/>
      <c r="C1" s="787"/>
      <c r="D1" s="788"/>
    </row>
    <row r="2" spans="1:4" s="791" customFormat="1" ht="24.95" customHeight="1" thickBot="1" x14ac:dyDescent="0.25">
      <c r="A2" s="790" t="s">
        <v>979</v>
      </c>
      <c r="B2" s="790"/>
      <c r="C2" s="790"/>
      <c r="D2" s="812"/>
    </row>
    <row r="3" spans="1:4" ht="20.100000000000001" customHeight="1" x14ac:dyDescent="0.2">
      <c r="A3" s="1464" t="s">
        <v>504</v>
      </c>
      <c r="B3" s="1476" t="s">
        <v>625</v>
      </c>
      <c r="C3" s="1477"/>
      <c r="D3" s="1477"/>
    </row>
    <row r="4" spans="1:4" ht="20.100000000000001" customHeight="1" x14ac:dyDescent="0.2">
      <c r="A4" s="1465"/>
      <c r="B4" s="793">
        <v>2013</v>
      </c>
      <c r="C4" s="793">
        <v>2014</v>
      </c>
      <c r="D4" s="793">
        <v>2015</v>
      </c>
    </row>
    <row r="5" spans="1:4" ht="20.100000000000001" customHeight="1" x14ac:dyDescent="0.2">
      <c r="A5" s="1160" t="s">
        <v>21</v>
      </c>
      <c r="B5" s="813">
        <v>27</v>
      </c>
      <c r="C5" s="814">
        <f>SUM(C6,C14,C24,C29,C33)</f>
        <v>34</v>
      </c>
      <c r="D5" s="814">
        <f>SUM(D6,D14,D24,D29,D33)</f>
        <v>37</v>
      </c>
    </row>
    <row r="6" spans="1:4" s="797" customFormat="1" ht="20.100000000000001" customHeight="1" x14ac:dyDescent="0.2">
      <c r="A6" s="796" t="s">
        <v>505</v>
      </c>
      <c r="B6" s="813">
        <v>0</v>
      </c>
      <c r="C6" s="815">
        <f>SUM(C7:C13)</f>
        <v>1</v>
      </c>
      <c r="D6" s="815">
        <f>SUM(D7:D13)</f>
        <v>1</v>
      </c>
    </row>
    <row r="7" spans="1:4" ht="20.100000000000001" customHeight="1" x14ac:dyDescent="0.2">
      <c r="A7" s="798" t="s">
        <v>219</v>
      </c>
      <c r="B7" s="816">
        <v>0</v>
      </c>
      <c r="C7" s="816">
        <v>0</v>
      </c>
      <c r="D7" s="816">
        <v>0</v>
      </c>
    </row>
    <row r="8" spans="1:4" ht="20.100000000000001" customHeight="1" x14ac:dyDescent="0.2">
      <c r="A8" s="798" t="s">
        <v>220</v>
      </c>
      <c r="B8" s="816">
        <v>0</v>
      </c>
      <c r="C8" s="816">
        <v>0</v>
      </c>
      <c r="D8" s="816">
        <v>0</v>
      </c>
    </row>
    <row r="9" spans="1:4" ht="20.100000000000001" customHeight="1" x14ac:dyDescent="0.2">
      <c r="A9" s="798" t="s">
        <v>114</v>
      </c>
      <c r="B9" s="816">
        <v>0</v>
      </c>
      <c r="C9" s="816">
        <v>0</v>
      </c>
      <c r="D9" s="816">
        <v>0</v>
      </c>
    </row>
    <row r="10" spans="1:4" ht="20.100000000000001" customHeight="1" x14ac:dyDescent="0.2">
      <c r="A10" s="798" t="s">
        <v>120</v>
      </c>
      <c r="B10" s="816">
        <v>0</v>
      </c>
      <c r="C10" s="816">
        <v>0</v>
      </c>
      <c r="D10" s="816">
        <v>0</v>
      </c>
    </row>
    <row r="11" spans="1:4" ht="20.100000000000001" customHeight="1" x14ac:dyDescent="0.2">
      <c r="A11" s="798" t="s">
        <v>506</v>
      </c>
      <c r="B11" s="816">
        <v>0</v>
      </c>
      <c r="C11" s="816">
        <v>0</v>
      </c>
      <c r="D11" s="816">
        <v>0</v>
      </c>
    </row>
    <row r="12" spans="1:4" ht="20.100000000000001" customHeight="1" x14ac:dyDescent="0.2">
      <c r="A12" s="798" t="s">
        <v>226</v>
      </c>
      <c r="B12" s="816">
        <v>0</v>
      </c>
      <c r="C12" s="816">
        <v>0</v>
      </c>
      <c r="D12" s="816">
        <v>0</v>
      </c>
    </row>
    <row r="13" spans="1:4" ht="20.100000000000001" customHeight="1" x14ac:dyDescent="0.25">
      <c r="A13" s="798" t="s">
        <v>507</v>
      </c>
      <c r="B13" s="816">
        <v>0</v>
      </c>
      <c r="C13" s="1242">
        <v>1</v>
      </c>
      <c r="D13" s="1242">
        <v>1</v>
      </c>
    </row>
    <row r="14" spans="1:4" s="797" customFormat="1" ht="20.100000000000001" customHeight="1" x14ac:dyDescent="0.2">
      <c r="A14" s="796" t="s">
        <v>537</v>
      </c>
      <c r="B14" s="813">
        <f>SUM(B15:B23)</f>
        <v>0</v>
      </c>
      <c r="C14" s="813">
        <f>SUM(C15:C23)</f>
        <v>0</v>
      </c>
      <c r="D14" s="814">
        <f>SUM(D15:D23)</f>
        <v>2</v>
      </c>
    </row>
    <row r="15" spans="1:4" ht="20.100000000000001" customHeight="1" x14ac:dyDescent="0.2">
      <c r="A15" s="798" t="s">
        <v>509</v>
      </c>
      <c r="B15" s="816">
        <v>0</v>
      </c>
      <c r="C15" s="816">
        <v>0</v>
      </c>
      <c r="D15" s="816">
        <v>0</v>
      </c>
    </row>
    <row r="16" spans="1:4" ht="20.100000000000001" customHeight="1" x14ac:dyDescent="0.2">
      <c r="A16" s="798" t="s">
        <v>115</v>
      </c>
      <c r="B16" s="817">
        <v>0</v>
      </c>
      <c r="C16" s="816">
        <v>0</v>
      </c>
      <c r="D16" s="816">
        <v>0</v>
      </c>
    </row>
    <row r="17" spans="1:4" ht="20.100000000000001" customHeight="1" x14ac:dyDescent="0.2">
      <c r="A17" s="798" t="s">
        <v>116</v>
      </c>
      <c r="B17" s="816">
        <v>0</v>
      </c>
      <c r="C17" s="816">
        <v>0</v>
      </c>
      <c r="D17" s="816">
        <v>0</v>
      </c>
    </row>
    <row r="18" spans="1:4" ht="20.100000000000001" customHeight="1" x14ac:dyDescent="0.2">
      <c r="A18" s="798" t="s">
        <v>510</v>
      </c>
      <c r="B18" s="816">
        <v>0</v>
      </c>
      <c r="C18" s="816">
        <v>0</v>
      </c>
      <c r="D18" s="816">
        <v>0</v>
      </c>
    </row>
    <row r="19" spans="1:4" ht="20.100000000000001" customHeight="1" x14ac:dyDescent="0.2">
      <c r="A19" s="798" t="s">
        <v>511</v>
      </c>
      <c r="B19" s="816">
        <v>0</v>
      </c>
      <c r="C19" s="816">
        <v>0</v>
      </c>
      <c r="D19" s="815">
        <v>1</v>
      </c>
    </row>
    <row r="20" spans="1:4" ht="20.100000000000001" customHeight="1" x14ac:dyDescent="0.2">
      <c r="A20" s="798" t="s">
        <v>122</v>
      </c>
      <c r="B20" s="816">
        <v>0</v>
      </c>
      <c r="C20" s="816">
        <v>0</v>
      </c>
      <c r="D20" s="815">
        <v>1</v>
      </c>
    </row>
    <row r="21" spans="1:4" ht="20.100000000000001" customHeight="1" x14ac:dyDescent="0.2">
      <c r="A21" s="798" t="s">
        <v>512</v>
      </c>
      <c r="B21" s="816">
        <v>0</v>
      </c>
      <c r="C21" s="816">
        <v>0</v>
      </c>
      <c r="D21" s="816">
        <v>0</v>
      </c>
    </row>
    <row r="22" spans="1:4" ht="20.100000000000001" customHeight="1" x14ac:dyDescent="0.2">
      <c r="A22" s="798" t="s">
        <v>124</v>
      </c>
      <c r="B22" s="816">
        <v>0</v>
      </c>
      <c r="C22" s="816">
        <v>0</v>
      </c>
      <c r="D22" s="816">
        <v>0</v>
      </c>
    </row>
    <row r="23" spans="1:4" ht="20.100000000000001" customHeight="1" x14ac:dyDescent="0.2">
      <c r="A23" s="798" t="s">
        <v>513</v>
      </c>
      <c r="B23" s="816">
        <v>0</v>
      </c>
      <c r="C23" s="816">
        <v>0</v>
      </c>
      <c r="D23" s="816">
        <v>0</v>
      </c>
    </row>
    <row r="24" spans="1:4" s="797" customFormat="1" ht="20.100000000000001" customHeight="1" x14ac:dyDescent="0.2">
      <c r="A24" s="796" t="s">
        <v>556</v>
      </c>
      <c r="B24" s="813">
        <v>7</v>
      </c>
      <c r="C24" s="814">
        <f>SUM(C25:C28)</f>
        <v>7</v>
      </c>
      <c r="D24" s="814">
        <f>SUM(D25:D28)</f>
        <v>7</v>
      </c>
    </row>
    <row r="25" spans="1:4" ht="20.100000000000001" customHeight="1" x14ac:dyDescent="0.25">
      <c r="A25" s="798" t="s">
        <v>515</v>
      </c>
      <c r="B25" s="817">
        <v>3</v>
      </c>
      <c r="C25" s="1242">
        <v>1</v>
      </c>
      <c r="D25" s="1242">
        <v>2</v>
      </c>
    </row>
    <row r="26" spans="1:4" ht="20.100000000000001" customHeight="1" x14ac:dyDescent="0.2">
      <c r="A26" s="798" t="s">
        <v>119</v>
      </c>
      <c r="B26" s="816">
        <v>0</v>
      </c>
      <c r="C26" s="815" t="s">
        <v>491</v>
      </c>
      <c r="D26" s="816">
        <v>0</v>
      </c>
    </row>
    <row r="27" spans="1:4" ht="20.100000000000001" customHeight="1" x14ac:dyDescent="0.25">
      <c r="A27" s="798" t="s">
        <v>123</v>
      </c>
      <c r="B27" s="817">
        <v>1</v>
      </c>
      <c r="C27" s="1242">
        <v>1</v>
      </c>
      <c r="D27" s="1242">
        <v>1</v>
      </c>
    </row>
    <row r="28" spans="1:4" ht="20.100000000000001" customHeight="1" x14ac:dyDescent="0.25">
      <c r="A28" s="798" t="s">
        <v>127</v>
      </c>
      <c r="B28" s="816">
        <v>3</v>
      </c>
      <c r="C28" s="1242">
        <v>5</v>
      </c>
      <c r="D28" s="1242">
        <v>4</v>
      </c>
    </row>
    <row r="29" spans="1:4" s="797" customFormat="1" ht="20.100000000000001" customHeight="1" x14ac:dyDescent="0.2">
      <c r="A29" s="796" t="s">
        <v>574</v>
      </c>
      <c r="B29" s="813">
        <v>8</v>
      </c>
      <c r="C29" s="814">
        <f>SUM(C30:C32)</f>
        <v>7</v>
      </c>
      <c r="D29" s="814">
        <f>SUM(D30:D32)</f>
        <v>5</v>
      </c>
    </row>
    <row r="30" spans="1:4" ht="20.100000000000001" customHeight="1" x14ac:dyDescent="0.25">
      <c r="A30" s="798" t="s">
        <v>121</v>
      </c>
      <c r="B30" s="817">
        <v>1</v>
      </c>
      <c r="C30" s="1242">
        <v>1</v>
      </c>
      <c r="D30" s="816">
        <v>0</v>
      </c>
    </row>
    <row r="31" spans="1:4" ht="20.100000000000001" customHeight="1" x14ac:dyDescent="0.25">
      <c r="A31" s="798" t="s">
        <v>130</v>
      </c>
      <c r="B31" s="817">
        <v>6</v>
      </c>
      <c r="C31" s="1242">
        <v>6</v>
      </c>
      <c r="D31" s="1242">
        <v>5</v>
      </c>
    </row>
    <row r="32" spans="1:4" ht="20.100000000000001" customHeight="1" x14ac:dyDescent="0.2">
      <c r="A32" s="798" t="s">
        <v>126</v>
      </c>
      <c r="B32" s="817">
        <v>1</v>
      </c>
      <c r="C32" s="815" t="s">
        <v>491</v>
      </c>
      <c r="D32" s="816">
        <v>0</v>
      </c>
    </row>
    <row r="33" spans="1:4" s="797" customFormat="1" ht="20.100000000000001" customHeight="1" x14ac:dyDescent="0.2">
      <c r="A33" s="796" t="s">
        <v>587</v>
      </c>
      <c r="B33" s="813">
        <v>12</v>
      </c>
      <c r="C33" s="814">
        <f>SUM(C34:C37)</f>
        <v>19</v>
      </c>
      <c r="D33" s="814">
        <f>SUM(D34:D37)</f>
        <v>22</v>
      </c>
    </row>
    <row r="34" spans="1:4" ht="20.100000000000001" customHeight="1" x14ac:dyDescent="0.25">
      <c r="A34" s="798" t="s">
        <v>117</v>
      </c>
      <c r="B34" s="816">
        <v>2</v>
      </c>
      <c r="C34" s="1242">
        <v>5</v>
      </c>
      <c r="D34" s="1242">
        <v>5</v>
      </c>
    </row>
    <row r="35" spans="1:4" ht="20.100000000000001" customHeight="1" x14ac:dyDescent="0.25">
      <c r="A35" s="798" t="s">
        <v>518</v>
      </c>
      <c r="B35" s="816">
        <v>5</v>
      </c>
      <c r="C35" s="1242">
        <v>5</v>
      </c>
      <c r="D35" s="1242">
        <v>5</v>
      </c>
    </row>
    <row r="36" spans="1:4" ht="20.100000000000001" customHeight="1" x14ac:dyDescent="0.25">
      <c r="A36" s="798" t="s">
        <v>519</v>
      </c>
      <c r="B36" s="817">
        <v>1</v>
      </c>
      <c r="C36" s="1242">
        <v>3</v>
      </c>
      <c r="D36" s="1242">
        <v>4</v>
      </c>
    </row>
    <row r="37" spans="1:4" ht="20.100000000000001" customHeight="1" thickBot="1" x14ac:dyDescent="0.25">
      <c r="A37" s="800" t="s">
        <v>118</v>
      </c>
      <c r="B37" s="818">
        <v>4</v>
      </c>
      <c r="C37" s="819">
        <v>6</v>
      </c>
      <c r="D37" s="819">
        <v>8</v>
      </c>
    </row>
    <row r="38" spans="1:4" s="838" customFormat="1" ht="15.95" customHeight="1" x14ac:dyDescent="0.25">
      <c r="A38" s="1463" t="s">
        <v>618</v>
      </c>
      <c r="B38" s="1463"/>
      <c r="C38" s="1463"/>
      <c r="D38" s="802"/>
    </row>
    <row r="39" spans="1:4" s="810" customFormat="1" ht="39.950000000000003" customHeight="1" x14ac:dyDescent="0.25">
      <c r="A39" s="1469" t="s">
        <v>977</v>
      </c>
      <c r="B39" s="1469"/>
      <c r="C39" s="1469"/>
      <c r="D39" s="1469"/>
    </row>
    <row r="40" spans="1:4" s="810" customFormat="1" ht="27.95" customHeight="1" x14ac:dyDescent="0.25">
      <c r="A40" s="1463" t="s">
        <v>623</v>
      </c>
      <c r="B40" s="1463"/>
      <c r="C40" s="1463"/>
      <c r="D40" s="1463"/>
    </row>
    <row r="41" spans="1:4" s="839" customFormat="1" ht="15.95" customHeight="1" x14ac:dyDescent="0.25">
      <c r="A41" s="1463" t="s">
        <v>989</v>
      </c>
      <c r="B41" s="1463"/>
      <c r="C41" s="1463"/>
      <c r="D41" s="1463"/>
    </row>
    <row r="42" spans="1:4" s="839" customFormat="1" ht="15.95" customHeight="1" x14ac:dyDescent="0.25">
      <c r="A42" s="1463"/>
      <c r="B42" s="1463"/>
      <c r="C42" s="1463"/>
      <c r="D42" s="1154"/>
    </row>
    <row r="43" spans="1:4" s="839" customFormat="1" ht="15.95" customHeight="1" x14ac:dyDescent="0.25">
      <c r="A43" s="1463"/>
      <c r="B43" s="1463"/>
      <c r="C43" s="1463"/>
      <c r="D43" s="1463"/>
    </row>
    <row r="44" spans="1:4" s="839" customFormat="1" ht="15.95" customHeight="1" x14ac:dyDescent="0.25">
      <c r="A44" s="1463"/>
      <c r="B44" s="1463"/>
      <c r="C44" s="1463"/>
      <c r="D44" s="1463"/>
    </row>
    <row r="45" spans="1:4" s="839" customFormat="1" ht="15.95" customHeight="1" x14ac:dyDescent="0.25">
      <c r="A45" s="840"/>
    </row>
    <row r="46" spans="1:4" ht="20.100000000000001" customHeight="1" x14ac:dyDescent="0.2">
      <c r="A46" s="14"/>
    </row>
    <row r="47" spans="1:4" ht="20.100000000000001" customHeight="1" x14ac:dyDescent="0.2">
      <c r="A47" s="798"/>
    </row>
    <row r="48" spans="1:4" ht="20.100000000000001" customHeight="1" x14ac:dyDescent="0.2">
      <c r="A48" s="798"/>
    </row>
    <row r="49" spans="1:4" ht="20.100000000000001" customHeight="1" x14ac:dyDescent="0.2">
      <c r="A49" s="798"/>
    </row>
    <row r="50" spans="1:4" ht="20.100000000000001" customHeight="1" x14ac:dyDescent="0.2">
      <c r="A50" s="798"/>
    </row>
    <row r="51" spans="1:4" ht="20.100000000000001" customHeight="1" x14ac:dyDescent="0.2">
      <c r="A51" s="14"/>
    </row>
    <row r="56" spans="1:4" ht="20.100000000000001" customHeight="1" x14ac:dyDescent="0.2">
      <c r="A56" s="803"/>
      <c r="B56" s="803"/>
      <c r="C56" s="803"/>
      <c r="D56" s="803"/>
    </row>
    <row r="57" spans="1:4" ht="20.100000000000001" customHeight="1" x14ac:dyDescent="0.2">
      <c r="A57" s="803"/>
      <c r="B57" s="803"/>
      <c r="C57" s="803"/>
      <c r="D57" s="803"/>
    </row>
    <row r="58" spans="1:4" ht="20.100000000000001" customHeight="1" x14ac:dyDescent="0.2">
      <c r="A58" s="803"/>
      <c r="B58" s="803"/>
      <c r="C58" s="803"/>
      <c r="D58" s="803"/>
    </row>
    <row r="171" spans="1:4" ht="20.100000000000001" customHeight="1" x14ac:dyDescent="0.2">
      <c r="A171" s="803"/>
      <c r="B171" s="803"/>
      <c r="C171" s="803"/>
      <c r="D171" s="803"/>
    </row>
    <row r="172" spans="1:4" ht="20.100000000000001" customHeight="1" x14ac:dyDescent="0.2">
      <c r="A172" s="803"/>
      <c r="B172" s="803"/>
      <c r="C172" s="803"/>
      <c r="D172" s="803"/>
    </row>
    <row r="173" spans="1:4" ht="20.100000000000001" customHeight="1" x14ac:dyDescent="0.2">
      <c r="A173" s="803"/>
      <c r="B173" s="803"/>
      <c r="C173" s="803"/>
      <c r="D173" s="803"/>
    </row>
  </sheetData>
  <mergeCells count="9">
    <mergeCell ref="A42:C42"/>
    <mergeCell ref="A43:D43"/>
    <mergeCell ref="A44:D44"/>
    <mergeCell ref="A3:A4"/>
    <mergeCell ref="B3:D3"/>
    <mergeCell ref="A38:C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1">
    <tabColor rgb="FF92D050"/>
  </sheetPr>
  <dimension ref="A1:E174"/>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4" s="789" customFormat="1" ht="24.95" customHeight="1" x14ac:dyDescent="0.2">
      <c r="A1" s="787" t="s">
        <v>616</v>
      </c>
      <c r="B1" s="787"/>
      <c r="C1" s="787"/>
      <c r="D1" s="788"/>
    </row>
    <row r="2" spans="1:4" s="791" customFormat="1" ht="24.95" customHeight="1" thickBot="1" x14ac:dyDescent="0.25">
      <c r="A2" s="790" t="s">
        <v>980</v>
      </c>
      <c r="B2" s="790"/>
      <c r="C2" s="790"/>
      <c r="D2" s="812"/>
    </row>
    <row r="3" spans="1:4" ht="20.100000000000001" customHeight="1" x14ac:dyDescent="0.2">
      <c r="A3" s="1464" t="s">
        <v>504</v>
      </c>
      <c r="B3" s="1466" t="s">
        <v>626</v>
      </c>
      <c r="C3" s="1467"/>
      <c r="D3" s="1467"/>
    </row>
    <row r="4" spans="1:4" ht="20.100000000000001" customHeight="1" x14ac:dyDescent="0.2">
      <c r="A4" s="1478"/>
      <c r="B4" s="1170">
        <v>2013</v>
      </c>
      <c r="C4" s="1170">
        <v>2014</v>
      </c>
      <c r="D4" s="1170">
        <v>2015</v>
      </c>
    </row>
    <row r="5" spans="1:4" ht="20.100000000000001" customHeight="1" x14ac:dyDescent="0.2">
      <c r="A5" s="820" t="s">
        <v>21</v>
      </c>
      <c r="B5" s="807">
        <v>1818</v>
      </c>
      <c r="C5" s="821">
        <f>SUM(C6,C14,C24,C29,C33)</f>
        <v>1966</v>
      </c>
      <c r="D5" s="821">
        <f>SUM(D6,D14,D24,D29,D33)</f>
        <v>1643</v>
      </c>
    </row>
    <row r="6" spans="1:4" s="797" customFormat="1" ht="20.100000000000001" customHeight="1" x14ac:dyDescent="0.2">
      <c r="A6" s="822" t="s">
        <v>505</v>
      </c>
      <c r="B6" s="807">
        <v>205</v>
      </c>
      <c r="C6" s="821">
        <f>SUM(C7:C13)</f>
        <v>299</v>
      </c>
      <c r="D6" s="821">
        <f>SUM(D7:D13)</f>
        <v>262</v>
      </c>
    </row>
    <row r="7" spans="1:4" ht="20.100000000000001" customHeight="1" x14ac:dyDescent="0.25">
      <c r="A7" s="823" t="s">
        <v>219</v>
      </c>
      <c r="B7" s="824">
        <v>85</v>
      </c>
      <c r="C7" s="1242">
        <v>111</v>
      </c>
      <c r="D7" s="1242">
        <v>92</v>
      </c>
    </row>
    <row r="8" spans="1:4" ht="20.100000000000001" customHeight="1" x14ac:dyDescent="0.25">
      <c r="A8" s="823" t="s">
        <v>220</v>
      </c>
      <c r="B8" s="824">
        <v>5</v>
      </c>
      <c r="C8" s="1242">
        <v>2</v>
      </c>
      <c r="D8" s="1242">
        <v>3</v>
      </c>
    </row>
    <row r="9" spans="1:4" ht="20.100000000000001" customHeight="1" x14ac:dyDescent="0.25">
      <c r="A9" s="823" t="s">
        <v>114</v>
      </c>
      <c r="B9" s="824">
        <v>15</v>
      </c>
      <c r="C9" s="1242">
        <v>25</v>
      </c>
      <c r="D9" s="1242">
        <v>22</v>
      </c>
    </row>
    <row r="10" spans="1:4" ht="20.100000000000001" customHeight="1" x14ac:dyDescent="0.25">
      <c r="A10" s="823" t="s">
        <v>120</v>
      </c>
      <c r="B10" s="824">
        <v>35</v>
      </c>
      <c r="C10" s="1242">
        <v>83</v>
      </c>
      <c r="D10" s="1242">
        <v>113</v>
      </c>
    </row>
    <row r="11" spans="1:4" ht="20.100000000000001" customHeight="1" x14ac:dyDescent="0.25">
      <c r="A11" s="823" t="s">
        <v>506</v>
      </c>
      <c r="B11" s="824">
        <v>6</v>
      </c>
      <c r="C11" s="1242">
        <v>13</v>
      </c>
      <c r="D11" s="1242">
        <v>12</v>
      </c>
    </row>
    <row r="12" spans="1:4" ht="20.100000000000001" customHeight="1" x14ac:dyDescent="0.25">
      <c r="A12" s="823" t="s">
        <v>226</v>
      </c>
      <c r="B12" s="824">
        <v>20</v>
      </c>
      <c r="C12" s="1242">
        <v>23</v>
      </c>
      <c r="D12" s="1242">
        <v>10</v>
      </c>
    </row>
    <row r="13" spans="1:4" ht="20.100000000000001" customHeight="1" x14ac:dyDescent="0.25">
      <c r="A13" s="823" t="s">
        <v>507</v>
      </c>
      <c r="B13" s="824">
        <v>39</v>
      </c>
      <c r="C13" s="1242">
        <v>42</v>
      </c>
      <c r="D13" s="1242">
        <v>10</v>
      </c>
    </row>
    <row r="14" spans="1:4" s="797" customFormat="1" ht="20.100000000000001" customHeight="1" x14ac:dyDescent="0.2">
      <c r="A14" s="822" t="s">
        <v>537</v>
      </c>
      <c r="B14" s="807">
        <v>260</v>
      </c>
      <c r="C14" s="821">
        <f>SUM(C15:C23)</f>
        <v>238</v>
      </c>
      <c r="D14" s="821">
        <f>SUM(D15:D23)</f>
        <v>198</v>
      </c>
    </row>
    <row r="15" spans="1:4" ht="20.100000000000001" customHeight="1" x14ac:dyDescent="0.25">
      <c r="A15" s="823" t="s">
        <v>509</v>
      </c>
      <c r="B15" s="824">
        <v>35</v>
      </c>
      <c r="C15" s="1242">
        <v>30</v>
      </c>
      <c r="D15" s="1242">
        <v>28</v>
      </c>
    </row>
    <row r="16" spans="1:4" ht="20.100000000000001" customHeight="1" x14ac:dyDescent="0.25">
      <c r="A16" s="823" t="s">
        <v>115</v>
      </c>
      <c r="B16" s="824">
        <v>39</v>
      </c>
      <c r="C16" s="1242">
        <v>33</v>
      </c>
      <c r="D16" s="1242">
        <v>21</v>
      </c>
    </row>
    <row r="17" spans="1:4" ht="20.100000000000001" customHeight="1" x14ac:dyDescent="0.25">
      <c r="A17" s="823" t="s">
        <v>116</v>
      </c>
      <c r="B17" s="824">
        <v>39</v>
      </c>
      <c r="C17" s="1242">
        <v>30</v>
      </c>
      <c r="D17" s="1242">
        <v>25</v>
      </c>
    </row>
    <row r="18" spans="1:4" ht="20.100000000000001" customHeight="1" x14ac:dyDescent="0.25">
      <c r="A18" s="823" t="s">
        <v>510</v>
      </c>
      <c r="B18" s="824">
        <v>13</v>
      </c>
      <c r="C18" s="1242">
        <v>13</v>
      </c>
      <c r="D18" s="1242">
        <v>17</v>
      </c>
    </row>
    <row r="19" spans="1:4" ht="20.100000000000001" customHeight="1" x14ac:dyDescent="0.25">
      <c r="A19" s="823" t="s">
        <v>511</v>
      </c>
      <c r="B19" s="824">
        <v>61</v>
      </c>
      <c r="C19" s="1242">
        <v>59</v>
      </c>
      <c r="D19" s="1242">
        <v>42</v>
      </c>
    </row>
    <row r="20" spans="1:4" ht="20.100000000000001" customHeight="1" x14ac:dyDescent="0.25">
      <c r="A20" s="823" t="s">
        <v>122</v>
      </c>
      <c r="B20" s="824">
        <v>14</v>
      </c>
      <c r="C20" s="1242">
        <v>17</v>
      </c>
      <c r="D20" s="1242">
        <v>24</v>
      </c>
    </row>
    <row r="21" spans="1:4" ht="20.100000000000001" customHeight="1" x14ac:dyDescent="0.25">
      <c r="A21" s="823" t="s">
        <v>512</v>
      </c>
      <c r="B21" s="824">
        <v>19</v>
      </c>
      <c r="C21" s="1242">
        <v>12</v>
      </c>
      <c r="D21" s="1242">
        <v>7</v>
      </c>
    </row>
    <row r="22" spans="1:4" ht="20.100000000000001" customHeight="1" x14ac:dyDescent="0.25">
      <c r="A22" s="823" t="s">
        <v>124</v>
      </c>
      <c r="B22" s="824">
        <v>23</v>
      </c>
      <c r="C22" s="1242">
        <v>30</v>
      </c>
      <c r="D22" s="1242">
        <v>26</v>
      </c>
    </row>
    <row r="23" spans="1:4" ht="20.100000000000001" customHeight="1" x14ac:dyDescent="0.25">
      <c r="A23" s="823" t="s">
        <v>513</v>
      </c>
      <c r="B23" s="824">
        <v>17</v>
      </c>
      <c r="C23" s="1242">
        <v>14</v>
      </c>
      <c r="D23" s="1242">
        <v>8</v>
      </c>
    </row>
    <row r="24" spans="1:4" s="797" customFormat="1" ht="20.100000000000001" customHeight="1" x14ac:dyDescent="0.2">
      <c r="A24" s="822" t="s">
        <v>556</v>
      </c>
      <c r="B24" s="807">
        <v>302</v>
      </c>
      <c r="C24" s="821">
        <f>SUM(C25:C28)</f>
        <v>323</v>
      </c>
      <c r="D24" s="821">
        <f>SUM(D25:D28)</f>
        <v>217</v>
      </c>
    </row>
    <row r="25" spans="1:4" ht="20.100000000000001" customHeight="1" x14ac:dyDescent="0.25">
      <c r="A25" s="823" t="s">
        <v>515</v>
      </c>
      <c r="B25" s="824">
        <v>134</v>
      </c>
      <c r="C25" s="1242">
        <v>129</v>
      </c>
      <c r="D25" s="1242">
        <v>86</v>
      </c>
    </row>
    <row r="26" spans="1:4" ht="20.100000000000001" customHeight="1" x14ac:dyDescent="0.25">
      <c r="A26" s="823" t="s">
        <v>119</v>
      </c>
      <c r="B26" s="824">
        <v>62</v>
      </c>
      <c r="C26" s="1242">
        <v>75</v>
      </c>
      <c r="D26" s="1242">
        <v>43</v>
      </c>
    </row>
    <row r="27" spans="1:4" ht="20.100000000000001" customHeight="1" x14ac:dyDescent="0.25">
      <c r="A27" s="823" t="s">
        <v>123</v>
      </c>
      <c r="B27" s="824">
        <v>46</v>
      </c>
      <c r="C27" s="1242">
        <v>46</v>
      </c>
      <c r="D27" s="1242">
        <v>35</v>
      </c>
    </row>
    <row r="28" spans="1:4" ht="20.100000000000001" customHeight="1" x14ac:dyDescent="0.25">
      <c r="A28" s="823" t="s">
        <v>127</v>
      </c>
      <c r="B28" s="824">
        <v>60</v>
      </c>
      <c r="C28" s="1242">
        <v>73</v>
      </c>
      <c r="D28" s="1242">
        <v>53</v>
      </c>
    </row>
    <row r="29" spans="1:4" s="797" customFormat="1" ht="20.100000000000001" customHeight="1" x14ac:dyDescent="0.2">
      <c r="A29" s="822" t="s">
        <v>574</v>
      </c>
      <c r="B29" s="807">
        <v>138</v>
      </c>
      <c r="C29" s="821">
        <f>SUM(C30:C32)</f>
        <v>150</v>
      </c>
      <c r="D29" s="821">
        <f>SUM(D30:D32)</f>
        <v>106</v>
      </c>
    </row>
    <row r="30" spans="1:4" ht="20.100000000000001" customHeight="1" x14ac:dyDescent="0.25">
      <c r="A30" s="823" t="s">
        <v>121</v>
      </c>
      <c r="B30" s="824">
        <v>43</v>
      </c>
      <c r="C30" s="1242">
        <v>43</v>
      </c>
      <c r="D30" s="1242">
        <v>32</v>
      </c>
    </row>
    <row r="31" spans="1:4" ht="20.100000000000001" customHeight="1" x14ac:dyDescent="0.25">
      <c r="A31" s="823" t="s">
        <v>130</v>
      </c>
      <c r="B31" s="824">
        <v>59</v>
      </c>
      <c r="C31" s="1242">
        <v>66</v>
      </c>
      <c r="D31" s="1242">
        <v>38</v>
      </c>
    </row>
    <row r="32" spans="1:4" ht="20.100000000000001" customHeight="1" x14ac:dyDescent="0.25">
      <c r="A32" s="823" t="s">
        <v>126</v>
      </c>
      <c r="B32" s="824">
        <v>36</v>
      </c>
      <c r="C32" s="1242">
        <v>41</v>
      </c>
      <c r="D32" s="1242">
        <v>36</v>
      </c>
    </row>
    <row r="33" spans="1:5" s="797" customFormat="1" ht="20.100000000000001" customHeight="1" x14ac:dyDescent="0.2">
      <c r="A33" s="822" t="s">
        <v>587</v>
      </c>
      <c r="B33" s="807">
        <v>913</v>
      </c>
      <c r="C33" s="821">
        <f>SUM(C34:C37)</f>
        <v>956</v>
      </c>
      <c r="D33" s="821">
        <f>SUM(D34:D37)</f>
        <v>860</v>
      </c>
    </row>
    <row r="34" spans="1:5" ht="20.100000000000001" customHeight="1" x14ac:dyDescent="0.25">
      <c r="A34" s="823" t="s">
        <v>117</v>
      </c>
      <c r="B34" s="824">
        <v>193</v>
      </c>
      <c r="C34" s="1242">
        <v>194</v>
      </c>
      <c r="D34" s="1242">
        <v>159</v>
      </c>
    </row>
    <row r="35" spans="1:5" ht="20.100000000000001" customHeight="1" x14ac:dyDescent="0.25">
      <c r="A35" s="823" t="s">
        <v>518</v>
      </c>
      <c r="B35" s="824">
        <v>405</v>
      </c>
      <c r="C35" s="1242">
        <v>395</v>
      </c>
      <c r="D35" s="1242">
        <v>310</v>
      </c>
    </row>
    <row r="36" spans="1:5" ht="20.100000000000001" customHeight="1" x14ac:dyDescent="0.25">
      <c r="A36" s="823" t="s">
        <v>519</v>
      </c>
      <c r="B36" s="824">
        <v>175</v>
      </c>
      <c r="C36" s="1242">
        <v>197</v>
      </c>
      <c r="D36" s="1242">
        <v>192</v>
      </c>
    </row>
    <row r="37" spans="1:5" ht="20.100000000000001" customHeight="1" thickBot="1" x14ac:dyDescent="0.25">
      <c r="A37" s="808" t="s">
        <v>118</v>
      </c>
      <c r="B37" s="808">
        <v>140</v>
      </c>
      <c r="C37" s="825">
        <v>170</v>
      </c>
      <c r="D37" s="825">
        <v>199</v>
      </c>
    </row>
    <row r="38" spans="1:5" s="838" customFormat="1" ht="15.95" customHeight="1" x14ac:dyDescent="0.25">
      <c r="A38" s="1479" t="s">
        <v>618</v>
      </c>
      <c r="B38" s="1479"/>
      <c r="C38" s="1479"/>
      <c r="D38" s="1479"/>
      <c r="E38" s="837"/>
    </row>
    <row r="39" spans="1:5" s="810" customFormat="1" ht="39.950000000000003" customHeight="1" x14ac:dyDescent="0.25">
      <c r="A39" s="1469" t="s">
        <v>981</v>
      </c>
      <c r="B39" s="1469"/>
      <c r="C39" s="1469"/>
      <c r="D39" s="1469"/>
    </row>
    <row r="40" spans="1:5" s="810" customFormat="1" ht="27.95" customHeight="1" x14ac:dyDescent="0.25">
      <c r="A40" s="1463" t="s">
        <v>627</v>
      </c>
      <c r="B40" s="1463"/>
      <c r="C40" s="1463"/>
      <c r="D40" s="1463"/>
    </row>
    <row r="41" spans="1:5" s="839" customFormat="1" ht="15.95" customHeight="1" x14ac:dyDescent="0.25">
      <c r="A41" s="1463" t="s">
        <v>628</v>
      </c>
      <c r="B41" s="1463"/>
      <c r="C41" s="1463"/>
      <c r="D41" s="1463"/>
    </row>
    <row r="42" spans="1:5" s="839" customFormat="1" ht="15.95" customHeight="1" x14ac:dyDescent="0.25">
      <c r="A42" s="1463" t="s">
        <v>987</v>
      </c>
      <c r="B42" s="1463"/>
      <c r="C42" s="1463"/>
      <c r="D42" s="1463"/>
    </row>
    <row r="43" spans="1:5" s="839" customFormat="1" ht="15.95" customHeight="1" x14ac:dyDescent="0.25">
      <c r="A43" s="1463"/>
      <c r="B43" s="1463"/>
      <c r="C43" s="1463"/>
      <c r="D43" s="1154"/>
    </row>
    <row r="44" spans="1:5" s="839" customFormat="1" ht="15.95" customHeight="1" x14ac:dyDescent="0.25">
      <c r="A44" s="1463"/>
      <c r="B44" s="1463"/>
      <c r="C44" s="1463"/>
    </row>
    <row r="45" spans="1:5" s="839" customFormat="1" ht="15.95" customHeight="1" x14ac:dyDescent="0.25">
      <c r="A45" s="1463"/>
      <c r="B45" s="1463"/>
      <c r="C45" s="1463"/>
    </row>
    <row r="46" spans="1:5" ht="20.100000000000001" customHeight="1" x14ac:dyDescent="0.2">
      <c r="A46" s="798"/>
    </row>
    <row r="47" spans="1:5" ht="20.100000000000001" customHeight="1" x14ac:dyDescent="0.2">
      <c r="A47" s="14"/>
    </row>
    <row r="48" spans="1:5" ht="20.100000000000001" customHeight="1" x14ac:dyDescent="0.2">
      <c r="A48" s="798"/>
    </row>
    <row r="49" spans="1:4" ht="20.100000000000001" customHeight="1" x14ac:dyDescent="0.2">
      <c r="A49" s="798"/>
    </row>
    <row r="50" spans="1:4" ht="20.100000000000001" customHeight="1" x14ac:dyDescent="0.2">
      <c r="A50" s="798"/>
    </row>
    <row r="51" spans="1:4" ht="20.100000000000001" customHeight="1" x14ac:dyDescent="0.2">
      <c r="A51" s="798"/>
    </row>
    <row r="52" spans="1:4" ht="20.100000000000001" customHeight="1" x14ac:dyDescent="0.2">
      <c r="A52" s="14"/>
    </row>
    <row r="57" spans="1:4" ht="20.100000000000001" customHeight="1" x14ac:dyDescent="0.2">
      <c r="A57" s="803"/>
      <c r="B57" s="803"/>
      <c r="C57" s="803"/>
      <c r="D57" s="803"/>
    </row>
    <row r="58" spans="1:4" ht="20.100000000000001" customHeight="1" x14ac:dyDescent="0.2">
      <c r="A58" s="803"/>
      <c r="B58" s="803"/>
      <c r="C58" s="803"/>
      <c r="D58" s="803"/>
    </row>
    <row r="59" spans="1:4" ht="20.100000000000001" customHeight="1" x14ac:dyDescent="0.2">
      <c r="A59" s="803"/>
      <c r="B59" s="803"/>
      <c r="C59" s="803"/>
      <c r="D59" s="803"/>
    </row>
    <row r="172" spans="1:4" ht="20.100000000000001" customHeight="1" x14ac:dyDescent="0.2">
      <c r="A172" s="803"/>
      <c r="B172" s="803"/>
      <c r="C172" s="803"/>
      <c r="D172" s="803"/>
    </row>
    <row r="173" spans="1:4" ht="20.100000000000001" customHeight="1" x14ac:dyDescent="0.2">
      <c r="A173" s="803"/>
      <c r="B173" s="803"/>
      <c r="C173" s="803"/>
      <c r="D173" s="803"/>
    </row>
    <row r="174" spans="1:4" ht="20.100000000000001" customHeight="1" x14ac:dyDescent="0.2">
      <c r="A174" s="803"/>
      <c r="B174" s="803"/>
      <c r="C174" s="803"/>
      <c r="D174" s="803"/>
    </row>
  </sheetData>
  <mergeCells count="10">
    <mergeCell ref="A42:D42"/>
    <mergeCell ref="A43:C43"/>
    <mergeCell ref="A44:C44"/>
    <mergeCell ref="A45:C45"/>
    <mergeCell ref="A3:A4"/>
    <mergeCell ref="B3:D3"/>
    <mergeCell ref="A38:D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00B0F0"/>
  </sheetPr>
  <dimension ref="A1:J20"/>
  <sheetViews>
    <sheetView showGridLines="0" zoomScaleNormal="100" zoomScaleSheetLayoutView="100" workbookViewId="0"/>
  </sheetViews>
  <sheetFormatPr defaultColWidth="9.7109375" defaultRowHeight="12.75" x14ac:dyDescent="0.2"/>
  <cols>
    <col min="1" max="16384" width="9.7109375" style="19"/>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277" t="s">
        <v>103</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2">
    <tabColor rgb="FF92D050"/>
  </sheetPr>
  <dimension ref="A1:E170"/>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4" s="789" customFormat="1" ht="24.95" customHeight="1" x14ac:dyDescent="0.2">
      <c r="A1" s="787" t="s">
        <v>616</v>
      </c>
      <c r="B1" s="787"/>
      <c r="C1" s="787"/>
      <c r="D1" s="787"/>
    </row>
    <row r="2" spans="1:4" s="791" customFormat="1" ht="24.95" customHeight="1" thickBot="1" x14ac:dyDescent="0.25">
      <c r="A2" s="826" t="s">
        <v>982</v>
      </c>
      <c r="B2" s="826"/>
      <c r="C2" s="826"/>
      <c r="D2" s="826"/>
    </row>
    <row r="3" spans="1:4" ht="20.100000000000001" customHeight="1" x14ac:dyDescent="0.2">
      <c r="A3" s="1480" t="s">
        <v>504</v>
      </c>
      <c r="B3" s="1473" t="s">
        <v>629</v>
      </c>
      <c r="C3" s="1481"/>
      <c r="D3" s="1481"/>
    </row>
    <row r="4" spans="1:4" ht="20.100000000000001" customHeight="1" x14ac:dyDescent="0.2">
      <c r="A4" s="1465"/>
      <c r="B4" s="1170">
        <v>2013</v>
      </c>
      <c r="C4" s="1170">
        <v>2014</v>
      </c>
      <c r="D4" s="1170">
        <v>2015</v>
      </c>
    </row>
    <row r="5" spans="1:4" ht="20.100000000000001" customHeight="1" x14ac:dyDescent="0.2">
      <c r="A5" s="1160" t="s">
        <v>21</v>
      </c>
      <c r="B5" s="794">
        <v>29</v>
      </c>
      <c r="C5" s="795">
        <f>SUM(C6,C14,C24,C29,C33)</f>
        <v>27</v>
      </c>
      <c r="D5" s="795">
        <f>SUM(D6,D14,D24,D29,D33)</f>
        <v>32</v>
      </c>
    </row>
    <row r="6" spans="1:4" ht="20.100000000000001" customHeight="1" x14ac:dyDescent="0.2">
      <c r="A6" s="796" t="s">
        <v>505</v>
      </c>
      <c r="B6" s="794">
        <v>1</v>
      </c>
      <c r="C6" s="795">
        <f>SUM(C7:C13)</f>
        <v>1</v>
      </c>
      <c r="D6" s="795">
        <f>SUM(D7:D13)</f>
        <v>1</v>
      </c>
    </row>
    <row r="7" spans="1:4" ht="20.100000000000001" customHeight="1" x14ac:dyDescent="0.2">
      <c r="A7" s="798" t="s">
        <v>219</v>
      </c>
      <c r="B7" s="827">
        <v>0</v>
      </c>
      <c r="C7" s="827">
        <v>0</v>
      </c>
      <c r="D7" s="827">
        <v>0</v>
      </c>
    </row>
    <row r="8" spans="1:4" ht="20.100000000000001" customHeight="1" x14ac:dyDescent="0.2">
      <c r="A8" s="798" t="s">
        <v>220</v>
      </c>
      <c r="B8" s="827">
        <v>0</v>
      </c>
      <c r="C8" s="827">
        <v>0</v>
      </c>
      <c r="D8" s="827">
        <v>0</v>
      </c>
    </row>
    <row r="9" spans="1:4" ht="20.100000000000001" customHeight="1" x14ac:dyDescent="0.2">
      <c r="A9" s="798" t="s">
        <v>114</v>
      </c>
      <c r="B9" s="827">
        <v>0</v>
      </c>
      <c r="C9" s="827">
        <v>0</v>
      </c>
      <c r="D9" s="827">
        <v>0</v>
      </c>
    </row>
    <row r="10" spans="1:4" ht="20.100000000000001" customHeight="1" x14ac:dyDescent="0.25">
      <c r="A10" s="798" t="s">
        <v>120</v>
      </c>
      <c r="B10" s="827">
        <v>1</v>
      </c>
      <c r="C10" s="1240">
        <v>1</v>
      </c>
      <c r="D10" s="1240">
        <v>1</v>
      </c>
    </row>
    <row r="11" spans="1:4" ht="20.100000000000001" customHeight="1" x14ac:dyDescent="0.2">
      <c r="A11" s="798" t="s">
        <v>506</v>
      </c>
      <c r="B11" s="827">
        <v>0</v>
      </c>
      <c r="C11" s="827">
        <v>0</v>
      </c>
      <c r="D11" s="827">
        <v>0</v>
      </c>
    </row>
    <row r="12" spans="1:4" ht="20.100000000000001" customHeight="1" x14ac:dyDescent="0.2">
      <c r="A12" s="798" t="s">
        <v>226</v>
      </c>
      <c r="B12" s="827">
        <v>0</v>
      </c>
      <c r="C12" s="827">
        <v>0</v>
      </c>
      <c r="D12" s="827">
        <v>0</v>
      </c>
    </row>
    <row r="13" spans="1:4" ht="20.100000000000001" customHeight="1" x14ac:dyDescent="0.2">
      <c r="A13" s="798" t="s">
        <v>507</v>
      </c>
      <c r="B13" s="794">
        <v>0</v>
      </c>
      <c r="C13" s="827">
        <v>0</v>
      </c>
      <c r="D13" s="827">
        <v>0</v>
      </c>
    </row>
    <row r="14" spans="1:4" ht="20.100000000000001" customHeight="1" x14ac:dyDescent="0.2">
      <c r="A14" s="796" t="s">
        <v>537</v>
      </c>
      <c r="B14" s="794">
        <v>4</v>
      </c>
      <c r="C14" s="795">
        <f>SUM(C15:C23)</f>
        <v>5</v>
      </c>
      <c r="D14" s="795">
        <f>SUM(D15:D23)</f>
        <v>9</v>
      </c>
    </row>
    <row r="15" spans="1:4" ht="20.100000000000001" customHeight="1" x14ac:dyDescent="0.2">
      <c r="A15" s="798" t="s">
        <v>509</v>
      </c>
      <c r="B15" s="827">
        <v>0</v>
      </c>
      <c r="C15" s="827">
        <v>0</v>
      </c>
      <c r="D15" s="827">
        <v>0</v>
      </c>
    </row>
    <row r="16" spans="1:4" ht="20.100000000000001" customHeight="1" x14ac:dyDescent="0.25">
      <c r="A16" s="798" t="s">
        <v>115</v>
      </c>
      <c r="B16" s="827">
        <v>0</v>
      </c>
      <c r="C16" s="1240">
        <v>1</v>
      </c>
      <c r="D16" s="1240">
        <v>1</v>
      </c>
    </row>
    <row r="17" spans="1:4" ht="20.100000000000001" customHeight="1" x14ac:dyDescent="0.25">
      <c r="A17" s="798" t="s">
        <v>116</v>
      </c>
      <c r="B17" s="827">
        <v>2</v>
      </c>
      <c r="C17" s="1240">
        <v>2</v>
      </c>
      <c r="D17" s="1240">
        <v>2</v>
      </c>
    </row>
    <row r="18" spans="1:4" ht="20.100000000000001" customHeight="1" x14ac:dyDescent="0.25">
      <c r="A18" s="798" t="s">
        <v>510</v>
      </c>
      <c r="B18" s="827">
        <v>0</v>
      </c>
      <c r="C18" s="1240">
        <v>2</v>
      </c>
      <c r="D18" s="1240">
        <v>2</v>
      </c>
    </row>
    <row r="19" spans="1:4" ht="20.100000000000001" customHeight="1" x14ac:dyDescent="0.2">
      <c r="A19" s="798" t="s">
        <v>511</v>
      </c>
      <c r="B19" s="827">
        <v>0</v>
      </c>
      <c r="C19" s="827">
        <v>0</v>
      </c>
      <c r="D19" s="827">
        <v>0</v>
      </c>
    </row>
    <row r="20" spans="1:4" ht="20.100000000000001" customHeight="1" x14ac:dyDescent="0.2">
      <c r="A20" s="798" t="s">
        <v>122</v>
      </c>
      <c r="B20" s="827">
        <v>2</v>
      </c>
      <c r="C20" s="827">
        <v>0</v>
      </c>
      <c r="D20" s="828">
        <v>3</v>
      </c>
    </row>
    <row r="21" spans="1:4" ht="20.100000000000001" customHeight="1" x14ac:dyDescent="0.2">
      <c r="A21" s="798" t="s">
        <v>512</v>
      </c>
      <c r="B21" s="827">
        <v>0</v>
      </c>
      <c r="C21" s="827">
        <v>0</v>
      </c>
      <c r="D21" s="827">
        <v>0</v>
      </c>
    </row>
    <row r="22" spans="1:4" ht="20.100000000000001" customHeight="1" x14ac:dyDescent="0.2">
      <c r="A22" s="798" t="s">
        <v>124</v>
      </c>
      <c r="B22" s="827">
        <v>0</v>
      </c>
      <c r="C22" s="827">
        <v>0</v>
      </c>
      <c r="D22" s="827">
        <v>0</v>
      </c>
    </row>
    <row r="23" spans="1:4" ht="20.100000000000001" customHeight="1" x14ac:dyDescent="0.2">
      <c r="A23" s="798" t="s">
        <v>513</v>
      </c>
      <c r="B23" s="794">
        <v>0</v>
      </c>
      <c r="C23" s="827">
        <v>0</v>
      </c>
      <c r="D23" s="828">
        <v>1</v>
      </c>
    </row>
    <row r="24" spans="1:4" ht="20.100000000000001" customHeight="1" x14ac:dyDescent="0.2">
      <c r="A24" s="796" t="s">
        <v>556</v>
      </c>
      <c r="B24" s="794">
        <v>8</v>
      </c>
      <c r="C24" s="795">
        <f>SUM(C25:C28)</f>
        <v>6</v>
      </c>
      <c r="D24" s="795">
        <f>SUM(D25:D28)</f>
        <v>8</v>
      </c>
    </row>
    <row r="25" spans="1:4" ht="20.100000000000001" customHeight="1" x14ac:dyDescent="0.25">
      <c r="A25" s="798" t="s">
        <v>515</v>
      </c>
      <c r="B25" s="827">
        <v>5</v>
      </c>
      <c r="C25" s="1240">
        <v>2</v>
      </c>
      <c r="D25" s="1240">
        <v>2</v>
      </c>
    </row>
    <row r="26" spans="1:4" ht="20.100000000000001" customHeight="1" x14ac:dyDescent="0.25">
      <c r="A26" s="798" t="s">
        <v>119</v>
      </c>
      <c r="B26" s="827">
        <v>1</v>
      </c>
      <c r="C26" s="1240">
        <v>1</v>
      </c>
      <c r="D26" s="1240">
        <v>2</v>
      </c>
    </row>
    <row r="27" spans="1:4" ht="20.100000000000001" customHeight="1" x14ac:dyDescent="0.25">
      <c r="A27" s="798" t="s">
        <v>123</v>
      </c>
      <c r="B27" s="827">
        <v>1</v>
      </c>
      <c r="C27" s="1240">
        <v>2</v>
      </c>
      <c r="D27" s="1240">
        <v>2</v>
      </c>
    </row>
    <row r="28" spans="1:4" ht="20.100000000000001" customHeight="1" x14ac:dyDescent="0.25">
      <c r="A28" s="798" t="s">
        <v>127</v>
      </c>
      <c r="B28" s="827">
        <v>1</v>
      </c>
      <c r="C28" s="1240">
        <v>1</v>
      </c>
      <c r="D28" s="1240">
        <v>2</v>
      </c>
    </row>
    <row r="29" spans="1:4" ht="20.100000000000001" customHeight="1" x14ac:dyDescent="0.2">
      <c r="A29" s="796" t="s">
        <v>574</v>
      </c>
      <c r="B29" s="794">
        <v>10</v>
      </c>
      <c r="C29" s="795">
        <f>SUM(C30:C32)</f>
        <v>10</v>
      </c>
      <c r="D29" s="795">
        <f>SUM(D30:D32)</f>
        <v>11</v>
      </c>
    </row>
    <row r="30" spans="1:4" ht="20.100000000000001" customHeight="1" x14ac:dyDescent="0.25">
      <c r="A30" s="798" t="s">
        <v>121</v>
      </c>
      <c r="B30" s="827">
        <v>3</v>
      </c>
      <c r="C30" s="1240">
        <v>3</v>
      </c>
      <c r="D30" s="1240">
        <v>6</v>
      </c>
    </row>
    <row r="31" spans="1:4" ht="20.100000000000001" customHeight="1" x14ac:dyDescent="0.25">
      <c r="A31" s="798" t="s">
        <v>130</v>
      </c>
      <c r="B31" s="827">
        <v>4</v>
      </c>
      <c r="C31" s="1240">
        <v>3</v>
      </c>
      <c r="D31" s="1240">
        <v>1</v>
      </c>
    </row>
    <row r="32" spans="1:4" ht="20.100000000000001" customHeight="1" x14ac:dyDescent="0.25">
      <c r="A32" s="798" t="s">
        <v>126</v>
      </c>
      <c r="B32" s="827">
        <v>3</v>
      </c>
      <c r="C32" s="1240">
        <v>4</v>
      </c>
      <c r="D32" s="1240">
        <v>4</v>
      </c>
    </row>
    <row r="33" spans="1:5" ht="20.100000000000001" customHeight="1" x14ac:dyDescent="0.2">
      <c r="A33" s="796" t="s">
        <v>587</v>
      </c>
      <c r="B33" s="794">
        <v>6</v>
      </c>
      <c r="C33" s="795">
        <f>SUM(C34:C37)</f>
        <v>5</v>
      </c>
      <c r="D33" s="795">
        <f>SUM(D34:D37)</f>
        <v>3</v>
      </c>
    </row>
    <row r="34" spans="1:5" ht="20.100000000000001" customHeight="1" x14ac:dyDescent="0.25">
      <c r="A34" s="798" t="s">
        <v>117</v>
      </c>
      <c r="B34" s="827">
        <v>0</v>
      </c>
      <c r="C34" s="1240">
        <v>1</v>
      </c>
      <c r="D34" s="1240">
        <v>1</v>
      </c>
    </row>
    <row r="35" spans="1:5" ht="20.100000000000001" customHeight="1" x14ac:dyDescent="0.25">
      <c r="A35" s="798" t="s">
        <v>518</v>
      </c>
      <c r="B35" s="827">
        <v>2</v>
      </c>
      <c r="C35" s="1240">
        <v>2</v>
      </c>
      <c r="D35" s="1240">
        <v>1</v>
      </c>
    </row>
    <row r="36" spans="1:5" ht="20.100000000000001" customHeight="1" x14ac:dyDescent="0.25">
      <c r="A36" s="798" t="s">
        <v>519</v>
      </c>
      <c r="B36" s="827">
        <v>1</v>
      </c>
      <c r="C36" s="1240">
        <v>1</v>
      </c>
      <c r="D36" s="1240">
        <v>1</v>
      </c>
    </row>
    <row r="37" spans="1:5" ht="20.100000000000001" customHeight="1" thickBot="1" x14ac:dyDescent="0.25">
      <c r="A37" s="800" t="s">
        <v>118</v>
      </c>
      <c r="B37" s="829">
        <v>3</v>
      </c>
      <c r="C37" s="819">
        <v>1</v>
      </c>
      <c r="D37" s="830">
        <v>0</v>
      </c>
    </row>
    <row r="38" spans="1:5" s="838" customFormat="1" ht="15.95" customHeight="1" x14ac:dyDescent="0.25">
      <c r="A38" s="1468" t="s">
        <v>618</v>
      </c>
      <c r="B38" s="1468"/>
      <c r="C38" s="1468"/>
      <c r="D38" s="1468"/>
      <c r="E38" s="837"/>
    </row>
    <row r="39" spans="1:5" s="810" customFormat="1" ht="39.950000000000003" customHeight="1" x14ac:dyDescent="0.25">
      <c r="A39" s="1469" t="s">
        <v>977</v>
      </c>
      <c r="B39" s="1469"/>
      <c r="C39" s="1469"/>
      <c r="D39" s="1469"/>
      <c r="E39" s="809"/>
    </row>
    <row r="40" spans="1:5" s="810" customFormat="1" ht="27.95" customHeight="1" x14ac:dyDescent="0.25">
      <c r="A40" s="1463" t="s">
        <v>623</v>
      </c>
      <c r="B40" s="1463"/>
      <c r="C40" s="1463"/>
      <c r="D40" s="1463"/>
    </row>
    <row r="41" spans="1:5" s="839" customFormat="1" ht="15.95" customHeight="1" x14ac:dyDescent="0.25">
      <c r="A41" s="1463" t="s">
        <v>988</v>
      </c>
      <c r="B41" s="1463"/>
      <c r="C41" s="1463"/>
      <c r="D41" s="1463"/>
    </row>
    <row r="42" spans="1:5" s="839" customFormat="1" ht="15.95" customHeight="1" x14ac:dyDescent="0.25">
      <c r="A42" s="840"/>
      <c r="B42" s="1244"/>
    </row>
    <row r="43" spans="1:5" s="839" customFormat="1" ht="15.95" customHeight="1" x14ac:dyDescent="0.25">
      <c r="A43" s="1463"/>
      <c r="B43" s="1463"/>
      <c r="C43" s="1463"/>
    </row>
    <row r="44" spans="1:5" s="839" customFormat="1" ht="15.95" customHeight="1" x14ac:dyDescent="0.25">
      <c r="A44" s="1463"/>
      <c r="B44" s="1463"/>
      <c r="C44" s="1463"/>
    </row>
    <row r="45" spans="1:5" s="839" customFormat="1" ht="15.95" customHeight="1" x14ac:dyDescent="0.25">
      <c r="A45" s="1154"/>
      <c r="B45" s="1154"/>
      <c r="C45" s="1154"/>
      <c r="D45" s="1154"/>
    </row>
    <row r="55" spans="1:4" ht="20.100000000000001" customHeight="1" x14ac:dyDescent="0.2">
      <c r="A55" s="803"/>
      <c r="B55" s="803"/>
      <c r="C55" s="803"/>
      <c r="D55" s="803"/>
    </row>
    <row r="56" spans="1:4" ht="20.100000000000001" customHeight="1" x14ac:dyDescent="0.2">
      <c r="A56" s="803"/>
      <c r="B56" s="803"/>
      <c r="C56" s="803"/>
      <c r="D56" s="803"/>
    </row>
    <row r="57" spans="1:4" ht="20.100000000000001" customHeight="1" x14ac:dyDescent="0.2">
      <c r="A57" s="803"/>
      <c r="B57" s="803"/>
      <c r="C57" s="803"/>
      <c r="D57" s="803"/>
    </row>
    <row r="170" spans="1:4" ht="20.100000000000001" customHeight="1" x14ac:dyDescent="0.2">
      <c r="A170" s="803"/>
      <c r="B170" s="803"/>
      <c r="C170" s="803"/>
      <c r="D170" s="803"/>
    </row>
  </sheetData>
  <mergeCells count="8">
    <mergeCell ref="A43:C43"/>
    <mergeCell ref="A44:C44"/>
    <mergeCell ref="A3:A4"/>
    <mergeCell ref="B3:D3"/>
    <mergeCell ref="A38:D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3">
    <tabColor rgb="FF92D050"/>
  </sheetPr>
  <dimension ref="A1:D170"/>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4" s="789" customFormat="1" ht="24.95" customHeight="1" x14ac:dyDescent="0.2">
      <c r="A1" s="787" t="s">
        <v>616</v>
      </c>
      <c r="B1" s="787"/>
      <c r="C1" s="787"/>
      <c r="D1" s="787"/>
    </row>
    <row r="2" spans="1:4" s="791" customFormat="1" ht="24.95" customHeight="1" thickBot="1" x14ac:dyDescent="0.25">
      <c r="A2" s="826" t="s">
        <v>983</v>
      </c>
      <c r="B2" s="826"/>
      <c r="C2" s="826"/>
      <c r="D2" s="826"/>
    </row>
    <row r="3" spans="1:4" ht="20.100000000000001" customHeight="1" x14ac:dyDescent="0.2">
      <c r="A3" s="1480" t="s">
        <v>504</v>
      </c>
      <c r="B3" s="1473" t="s">
        <v>630</v>
      </c>
      <c r="C3" s="1481"/>
      <c r="D3" s="1481"/>
    </row>
    <row r="4" spans="1:4" ht="20.100000000000001" customHeight="1" x14ac:dyDescent="0.2">
      <c r="A4" s="1465"/>
      <c r="B4" s="1170">
        <v>2013</v>
      </c>
      <c r="C4" s="1170">
        <v>2014</v>
      </c>
      <c r="D4" s="1170">
        <v>2015</v>
      </c>
    </row>
    <row r="5" spans="1:4" ht="20.100000000000001" customHeight="1" x14ac:dyDescent="0.2">
      <c r="A5" s="1160" t="s">
        <v>21</v>
      </c>
      <c r="B5" s="794">
        <v>7931</v>
      </c>
      <c r="C5" s="795">
        <f>SUM(C6,C14,C24,C29,C33)</f>
        <v>8170</v>
      </c>
      <c r="D5" s="795">
        <f>SUM(D6,D14,D24,D29,D33)</f>
        <v>8577</v>
      </c>
    </row>
    <row r="6" spans="1:4" s="797" customFormat="1" ht="20.100000000000001" customHeight="1" x14ac:dyDescent="0.2">
      <c r="A6" s="796" t="s">
        <v>505</v>
      </c>
      <c r="B6" s="794">
        <v>141</v>
      </c>
      <c r="C6" s="795">
        <f>SUM(C7:C13)</f>
        <v>169</v>
      </c>
      <c r="D6" s="795">
        <f>SUM(D7:D13)</f>
        <v>247</v>
      </c>
    </row>
    <row r="7" spans="1:4" ht="20.100000000000001" customHeight="1" x14ac:dyDescent="0.25">
      <c r="A7" s="798" t="s">
        <v>219</v>
      </c>
      <c r="B7" s="827">
        <v>7</v>
      </c>
      <c r="C7" s="1240">
        <v>8</v>
      </c>
      <c r="D7" s="1240">
        <v>18</v>
      </c>
    </row>
    <row r="8" spans="1:4" ht="20.100000000000001" customHeight="1" x14ac:dyDescent="0.25">
      <c r="A8" s="798" t="s">
        <v>220</v>
      </c>
      <c r="B8" s="827">
        <v>1</v>
      </c>
      <c r="C8" s="1240">
        <v>2</v>
      </c>
      <c r="D8" s="1240">
        <v>2</v>
      </c>
    </row>
    <row r="9" spans="1:4" ht="20.100000000000001" customHeight="1" x14ac:dyDescent="0.25">
      <c r="A9" s="798" t="s">
        <v>114</v>
      </c>
      <c r="B9" s="827">
        <v>32</v>
      </c>
      <c r="C9" s="1240">
        <v>55</v>
      </c>
      <c r="D9" s="1240">
        <v>65</v>
      </c>
    </row>
    <row r="10" spans="1:4" ht="20.100000000000001" customHeight="1" x14ac:dyDescent="0.25">
      <c r="A10" s="798" t="s">
        <v>120</v>
      </c>
      <c r="B10" s="827">
        <v>47</v>
      </c>
      <c r="C10" s="1240">
        <v>53</v>
      </c>
      <c r="D10" s="1240">
        <v>80</v>
      </c>
    </row>
    <row r="11" spans="1:4" ht="20.100000000000001" customHeight="1" x14ac:dyDescent="0.25">
      <c r="A11" s="798" t="s">
        <v>506</v>
      </c>
      <c r="B11" s="827">
        <v>21</v>
      </c>
      <c r="C11" s="1240">
        <v>19</v>
      </c>
      <c r="D11" s="1240">
        <v>19</v>
      </c>
    </row>
    <row r="12" spans="1:4" ht="20.100000000000001" customHeight="1" x14ac:dyDescent="0.25">
      <c r="A12" s="798" t="s">
        <v>226</v>
      </c>
      <c r="B12" s="827">
        <v>6</v>
      </c>
      <c r="C12" s="1240">
        <v>4</v>
      </c>
      <c r="D12" s="1240">
        <v>8</v>
      </c>
    </row>
    <row r="13" spans="1:4" ht="20.100000000000001" customHeight="1" x14ac:dyDescent="0.25">
      <c r="A13" s="798" t="s">
        <v>507</v>
      </c>
      <c r="B13" s="827">
        <v>27</v>
      </c>
      <c r="C13" s="1240">
        <v>28</v>
      </c>
      <c r="D13" s="1240">
        <v>55</v>
      </c>
    </row>
    <row r="14" spans="1:4" s="797" customFormat="1" ht="20.100000000000001" customHeight="1" x14ac:dyDescent="0.2">
      <c r="A14" s="796" t="s">
        <v>537</v>
      </c>
      <c r="B14" s="794">
        <v>639</v>
      </c>
      <c r="C14" s="795">
        <f>SUM(C15:C23)</f>
        <v>681</v>
      </c>
      <c r="D14" s="795">
        <f>SUM(D15:D23)</f>
        <v>781</v>
      </c>
    </row>
    <row r="15" spans="1:4" ht="20.100000000000001" customHeight="1" x14ac:dyDescent="0.25">
      <c r="A15" s="798" t="s">
        <v>509</v>
      </c>
      <c r="B15" s="827">
        <v>59</v>
      </c>
      <c r="C15" s="1240">
        <v>66</v>
      </c>
      <c r="D15" s="1240">
        <v>79</v>
      </c>
    </row>
    <row r="16" spans="1:4" ht="20.100000000000001" customHeight="1" x14ac:dyDescent="0.25">
      <c r="A16" s="798" t="s">
        <v>115</v>
      </c>
      <c r="B16" s="827">
        <v>91</v>
      </c>
      <c r="C16" s="1240">
        <v>99</v>
      </c>
      <c r="D16" s="1240">
        <v>137</v>
      </c>
    </row>
    <row r="17" spans="1:4" ht="20.100000000000001" customHeight="1" x14ac:dyDescent="0.25">
      <c r="A17" s="798" t="s">
        <v>116</v>
      </c>
      <c r="B17" s="827">
        <v>53</v>
      </c>
      <c r="C17" s="1240">
        <v>69</v>
      </c>
      <c r="D17" s="1240">
        <v>90</v>
      </c>
    </row>
    <row r="18" spans="1:4" ht="20.100000000000001" customHeight="1" x14ac:dyDescent="0.25">
      <c r="A18" s="798" t="s">
        <v>510</v>
      </c>
      <c r="B18" s="827">
        <v>45</v>
      </c>
      <c r="C18" s="1240">
        <v>45</v>
      </c>
      <c r="D18" s="1240">
        <v>43</v>
      </c>
    </row>
    <row r="19" spans="1:4" ht="20.100000000000001" customHeight="1" x14ac:dyDescent="0.25">
      <c r="A19" s="798" t="s">
        <v>511</v>
      </c>
      <c r="B19" s="827">
        <v>64</v>
      </c>
      <c r="C19" s="1240">
        <v>65</v>
      </c>
      <c r="D19" s="1240">
        <v>47</v>
      </c>
    </row>
    <row r="20" spans="1:4" ht="20.100000000000001" customHeight="1" x14ac:dyDescent="0.25">
      <c r="A20" s="798" t="s">
        <v>122</v>
      </c>
      <c r="B20" s="827">
        <v>49</v>
      </c>
      <c r="C20" s="1240">
        <v>52</v>
      </c>
      <c r="D20" s="1240">
        <v>55</v>
      </c>
    </row>
    <row r="21" spans="1:4" ht="20.100000000000001" customHeight="1" x14ac:dyDescent="0.25">
      <c r="A21" s="798" t="s">
        <v>512</v>
      </c>
      <c r="B21" s="827">
        <v>130</v>
      </c>
      <c r="C21" s="1240">
        <v>116</v>
      </c>
      <c r="D21" s="1240">
        <v>126</v>
      </c>
    </row>
    <row r="22" spans="1:4" ht="20.100000000000001" customHeight="1" x14ac:dyDescent="0.25">
      <c r="A22" s="798" t="s">
        <v>124</v>
      </c>
      <c r="B22" s="827">
        <v>66</v>
      </c>
      <c r="C22" s="1240">
        <v>79</v>
      </c>
      <c r="D22" s="1240">
        <v>88</v>
      </c>
    </row>
    <row r="23" spans="1:4" ht="20.100000000000001" customHeight="1" x14ac:dyDescent="0.25">
      <c r="A23" s="798" t="s">
        <v>513</v>
      </c>
      <c r="B23" s="827">
        <v>82</v>
      </c>
      <c r="C23" s="1240">
        <v>90</v>
      </c>
      <c r="D23" s="1240">
        <v>116</v>
      </c>
    </row>
    <row r="24" spans="1:4" s="797" customFormat="1" ht="20.100000000000001" customHeight="1" x14ac:dyDescent="0.2">
      <c r="A24" s="796" t="s">
        <v>556</v>
      </c>
      <c r="B24" s="794">
        <v>2987</v>
      </c>
      <c r="C24" s="795">
        <f>SUM(C25:C28)</f>
        <v>3098</v>
      </c>
      <c r="D24" s="795">
        <f>SUM(D25:D28)</f>
        <v>3365</v>
      </c>
    </row>
    <row r="25" spans="1:4" ht="20.100000000000001" customHeight="1" x14ac:dyDescent="0.25">
      <c r="A25" s="798" t="s">
        <v>515</v>
      </c>
      <c r="B25" s="827">
        <v>123</v>
      </c>
      <c r="C25" s="1240">
        <v>134</v>
      </c>
      <c r="D25" s="1240">
        <v>130</v>
      </c>
    </row>
    <row r="26" spans="1:4" ht="20.100000000000001" customHeight="1" x14ac:dyDescent="0.25">
      <c r="A26" s="798" t="s">
        <v>119</v>
      </c>
      <c r="B26" s="827">
        <v>1898</v>
      </c>
      <c r="C26" s="1240">
        <v>1935</v>
      </c>
      <c r="D26" s="1240">
        <v>2027</v>
      </c>
    </row>
    <row r="27" spans="1:4" ht="20.100000000000001" customHeight="1" x14ac:dyDescent="0.25">
      <c r="A27" s="798" t="s">
        <v>123</v>
      </c>
      <c r="B27" s="827">
        <v>330</v>
      </c>
      <c r="C27" s="1240">
        <v>329</v>
      </c>
      <c r="D27" s="1240">
        <v>394</v>
      </c>
    </row>
    <row r="28" spans="1:4" ht="20.100000000000001" customHeight="1" x14ac:dyDescent="0.25">
      <c r="A28" s="798" t="s">
        <v>127</v>
      </c>
      <c r="B28" s="827">
        <v>636</v>
      </c>
      <c r="C28" s="1240">
        <v>700</v>
      </c>
      <c r="D28" s="1240">
        <v>814</v>
      </c>
    </row>
    <row r="29" spans="1:4" s="797" customFormat="1" ht="20.100000000000001" customHeight="1" x14ac:dyDescent="0.2">
      <c r="A29" s="796" t="s">
        <v>574</v>
      </c>
      <c r="B29" s="794">
        <v>3270</v>
      </c>
      <c r="C29" s="795">
        <f>SUM(C30:C32)</f>
        <v>3210</v>
      </c>
      <c r="D29" s="795">
        <f>SUM(D30:D32)</f>
        <v>3153</v>
      </c>
    </row>
    <row r="30" spans="1:4" ht="20.100000000000001" customHeight="1" x14ac:dyDescent="0.25">
      <c r="A30" s="798" t="s">
        <v>121</v>
      </c>
      <c r="B30" s="827">
        <v>634</v>
      </c>
      <c r="C30" s="1240">
        <v>663</v>
      </c>
      <c r="D30" s="1240">
        <v>707</v>
      </c>
    </row>
    <row r="31" spans="1:4" ht="20.100000000000001" customHeight="1" x14ac:dyDescent="0.25">
      <c r="A31" s="798" t="s">
        <v>130</v>
      </c>
      <c r="B31" s="827">
        <v>2333</v>
      </c>
      <c r="C31" s="1240">
        <v>2228</v>
      </c>
      <c r="D31" s="1240">
        <v>2077</v>
      </c>
    </row>
    <row r="32" spans="1:4" ht="20.100000000000001" customHeight="1" x14ac:dyDescent="0.25">
      <c r="A32" s="798" t="s">
        <v>126</v>
      </c>
      <c r="B32" s="827">
        <v>303</v>
      </c>
      <c r="C32" s="1240">
        <v>319</v>
      </c>
      <c r="D32" s="1240">
        <v>369</v>
      </c>
    </row>
    <row r="33" spans="1:4" s="797" customFormat="1" ht="20.100000000000001" customHeight="1" x14ac:dyDescent="0.2">
      <c r="A33" s="796" t="s">
        <v>587</v>
      </c>
      <c r="B33" s="794">
        <v>894</v>
      </c>
      <c r="C33" s="795">
        <f>SUM(C34:C37)</f>
        <v>1012</v>
      </c>
      <c r="D33" s="795">
        <f>SUM(D34:D37)</f>
        <v>1031</v>
      </c>
    </row>
    <row r="34" spans="1:4" ht="20.100000000000001" customHeight="1" x14ac:dyDescent="0.25">
      <c r="A34" s="798" t="s">
        <v>117</v>
      </c>
      <c r="B34" s="827">
        <v>58</v>
      </c>
      <c r="C34" s="1240">
        <v>144</v>
      </c>
      <c r="D34" s="1240">
        <v>193</v>
      </c>
    </row>
    <row r="35" spans="1:4" ht="20.100000000000001" customHeight="1" x14ac:dyDescent="0.25">
      <c r="A35" s="798" t="s">
        <v>518</v>
      </c>
      <c r="B35" s="827">
        <v>489</v>
      </c>
      <c r="C35" s="1240">
        <v>495</v>
      </c>
      <c r="D35" s="1240">
        <v>481</v>
      </c>
    </row>
    <row r="36" spans="1:4" ht="20.100000000000001" customHeight="1" x14ac:dyDescent="0.25">
      <c r="A36" s="798" t="s">
        <v>519</v>
      </c>
      <c r="B36" s="827">
        <v>194</v>
      </c>
      <c r="C36" s="1240">
        <v>206</v>
      </c>
      <c r="D36" s="1240">
        <v>200</v>
      </c>
    </row>
    <row r="37" spans="1:4" ht="20.100000000000001" customHeight="1" thickBot="1" x14ac:dyDescent="0.25">
      <c r="A37" s="800" t="s">
        <v>118</v>
      </c>
      <c r="B37" s="829">
        <v>153</v>
      </c>
      <c r="C37" s="819">
        <v>167</v>
      </c>
      <c r="D37" s="819">
        <v>157</v>
      </c>
    </row>
    <row r="38" spans="1:4" s="838" customFormat="1" ht="15.95" customHeight="1" x14ac:dyDescent="0.25">
      <c r="A38" s="1468" t="s">
        <v>618</v>
      </c>
      <c r="B38" s="1468"/>
      <c r="C38" s="1468"/>
      <c r="D38" s="1468"/>
    </row>
    <row r="39" spans="1:4" s="810" customFormat="1" ht="39.950000000000003" customHeight="1" x14ac:dyDescent="0.25">
      <c r="A39" s="1469" t="s">
        <v>977</v>
      </c>
      <c r="B39" s="1469"/>
      <c r="C39" s="1469"/>
      <c r="D39" s="1469"/>
    </row>
    <row r="40" spans="1:4" s="810" customFormat="1" ht="27.95" customHeight="1" x14ac:dyDescent="0.25">
      <c r="A40" s="1463" t="s">
        <v>623</v>
      </c>
      <c r="B40" s="1463"/>
      <c r="C40" s="1463"/>
      <c r="D40" s="1463"/>
    </row>
    <row r="41" spans="1:4" s="839" customFormat="1" ht="15.95" customHeight="1" x14ac:dyDescent="0.25">
      <c r="A41" s="1463" t="s">
        <v>988</v>
      </c>
      <c r="B41" s="1463"/>
      <c r="C41" s="1463"/>
      <c r="D41" s="1463"/>
    </row>
    <row r="42" spans="1:4" s="839" customFormat="1" ht="15.95" customHeight="1" x14ac:dyDescent="0.25"/>
    <row r="43" spans="1:4" s="839" customFormat="1" ht="15.95" customHeight="1" x14ac:dyDescent="0.25"/>
    <row r="44" spans="1:4" s="839" customFormat="1" ht="15.95" customHeight="1" x14ac:dyDescent="0.25">
      <c r="A44" s="1463"/>
      <c r="B44" s="1463"/>
      <c r="C44" s="1463"/>
    </row>
    <row r="45" spans="1:4" s="839" customFormat="1" ht="15.95" customHeight="1" x14ac:dyDescent="0.25">
      <c r="A45" s="1463"/>
      <c r="B45" s="1463"/>
      <c r="C45" s="1463"/>
    </row>
    <row r="46" spans="1:4" ht="20.100000000000001" customHeight="1" x14ac:dyDescent="0.2">
      <c r="A46" s="1159"/>
      <c r="B46" s="1159"/>
      <c r="C46" s="1159"/>
      <c r="D46" s="1159"/>
    </row>
    <row r="55" spans="1:4" ht="20.100000000000001" customHeight="1" x14ac:dyDescent="0.2">
      <c r="A55" s="803"/>
      <c r="B55" s="803"/>
      <c r="C55" s="803"/>
      <c r="D55" s="803"/>
    </row>
    <row r="56" spans="1:4" ht="20.100000000000001" customHeight="1" x14ac:dyDescent="0.2">
      <c r="A56" s="803"/>
      <c r="B56" s="803"/>
      <c r="C56" s="803"/>
      <c r="D56" s="803"/>
    </row>
    <row r="57" spans="1:4" ht="20.100000000000001" customHeight="1" x14ac:dyDescent="0.2">
      <c r="A57" s="803"/>
      <c r="B57" s="803"/>
      <c r="C57" s="803"/>
      <c r="D57" s="803"/>
    </row>
    <row r="170" spans="1:4" ht="20.100000000000001" customHeight="1" x14ac:dyDescent="0.2">
      <c r="A170" s="803"/>
      <c r="B170" s="803"/>
      <c r="C170" s="803"/>
      <c r="D170" s="803"/>
    </row>
  </sheetData>
  <mergeCells count="8">
    <mergeCell ref="A44:C44"/>
    <mergeCell ref="A45:C45"/>
    <mergeCell ref="A3:A4"/>
    <mergeCell ref="B3:D3"/>
    <mergeCell ref="A38:D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4">
    <tabColor rgb="FF92D050"/>
  </sheetPr>
  <dimension ref="A1:D169"/>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4" s="789" customFormat="1" ht="24.95" customHeight="1" x14ac:dyDescent="0.2">
      <c r="A1" s="787" t="s">
        <v>616</v>
      </c>
      <c r="B1" s="787"/>
      <c r="C1" s="787"/>
      <c r="D1" s="787"/>
    </row>
    <row r="2" spans="1:4" s="791" customFormat="1" ht="24.95" customHeight="1" thickBot="1" x14ac:dyDescent="0.25">
      <c r="A2" s="826" t="s">
        <v>984</v>
      </c>
      <c r="B2" s="826"/>
      <c r="C2" s="826"/>
      <c r="D2" s="826"/>
    </row>
    <row r="3" spans="1:4" ht="20.100000000000001" customHeight="1" x14ac:dyDescent="0.2">
      <c r="A3" s="1480" t="s">
        <v>504</v>
      </c>
      <c r="B3" s="1473" t="s">
        <v>631</v>
      </c>
      <c r="C3" s="1481"/>
      <c r="D3" s="1481"/>
    </row>
    <row r="4" spans="1:4" ht="20.100000000000001" customHeight="1" x14ac:dyDescent="0.2">
      <c r="A4" s="1465"/>
      <c r="B4" s="831">
        <v>2013</v>
      </c>
      <c r="C4" s="1161">
        <v>2014</v>
      </c>
      <c r="D4" s="1161">
        <v>2015</v>
      </c>
    </row>
    <row r="5" spans="1:4" ht="20.100000000000001" customHeight="1" x14ac:dyDescent="0.2">
      <c r="A5" s="1160" t="s">
        <v>21</v>
      </c>
      <c r="B5" s="794">
        <v>700</v>
      </c>
      <c r="C5" s="795">
        <f>SUM(C6,C14,C24,C29,C33)</f>
        <v>943</v>
      </c>
      <c r="D5" s="795">
        <f>SUM(D6,D14,D24,D29,D33)</f>
        <v>1023</v>
      </c>
    </row>
    <row r="6" spans="1:4" ht="20.100000000000001" customHeight="1" x14ac:dyDescent="0.2">
      <c r="A6" s="796" t="s">
        <v>505</v>
      </c>
      <c r="B6" s="794">
        <v>28</v>
      </c>
      <c r="C6" s="795">
        <f>SUM(C7:C13)</f>
        <v>31</v>
      </c>
      <c r="D6" s="795">
        <f>SUM(D7:D13)</f>
        <v>29</v>
      </c>
    </row>
    <row r="7" spans="1:4" ht="20.100000000000001" customHeight="1" x14ac:dyDescent="0.25">
      <c r="A7" s="798" t="s">
        <v>219</v>
      </c>
      <c r="B7" s="827">
        <v>7</v>
      </c>
      <c r="C7" s="1242">
        <v>10</v>
      </c>
      <c r="D7" s="1242">
        <v>10</v>
      </c>
    </row>
    <row r="8" spans="1:4" ht="20.100000000000001" customHeight="1" x14ac:dyDescent="0.25">
      <c r="A8" s="798" t="s">
        <v>220</v>
      </c>
      <c r="B8" s="827">
        <v>3</v>
      </c>
      <c r="C8" s="1242">
        <v>4</v>
      </c>
      <c r="D8" s="1242">
        <v>3</v>
      </c>
    </row>
    <row r="9" spans="1:4" ht="20.100000000000001" customHeight="1" x14ac:dyDescent="0.25">
      <c r="A9" s="798" t="s">
        <v>114</v>
      </c>
      <c r="B9" s="827">
        <v>3</v>
      </c>
      <c r="C9" s="1242">
        <v>5</v>
      </c>
      <c r="D9" s="1242">
        <v>2</v>
      </c>
    </row>
    <row r="10" spans="1:4" ht="20.100000000000001" customHeight="1" x14ac:dyDescent="0.25">
      <c r="A10" s="798" t="s">
        <v>120</v>
      </c>
      <c r="B10" s="827">
        <v>6</v>
      </c>
      <c r="C10" s="1242">
        <v>6</v>
      </c>
      <c r="D10" s="1242">
        <v>8</v>
      </c>
    </row>
    <row r="11" spans="1:4" ht="20.100000000000001" customHeight="1" x14ac:dyDescent="0.25">
      <c r="A11" s="798" t="s">
        <v>506</v>
      </c>
      <c r="B11" s="827">
        <v>3</v>
      </c>
      <c r="C11" s="1242">
        <v>3</v>
      </c>
      <c r="D11" s="1242">
        <v>4</v>
      </c>
    </row>
    <row r="12" spans="1:4" ht="20.100000000000001" customHeight="1" x14ac:dyDescent="0.25">
      <c r="A12" s="798" t="s">
        <v>226</v>
      </c>
      <c r="B12" s="827">
        <v>2</v>
      </c>
      <c r="C12" s="1242">
        <v>2</v>
      </c>
      <c r="D12" s="1242">
        <v>2</v>
      </c>
    </row>
    <row r="13" spans="1:4" ht="20.100000000000001" customHeight="1" x14ac:dyDescent="0.25">
      <c r="A13" s="798" t="s">
        <v>507</v>
      </c>
      <c r="B13" s="827">
        <v>4</v>
      </c>
      <c r="C13" s="1242">
        <v>1</v>
      </c>
      <c r="D13" s="1242"/>
    </row>
    <row r="14" spans="1:4" ht="20.100000000000001" customHeight="1" x14ac:dyDescent="0.2">
      <c r="A14" s="796" t="s">
        <v>537</v>
      </c>
      <c r="B14" s="794">
        <v>196</v>
      </c>
      <c r="C14" s="795">
        <f>SUM(C15:C23)</f>
        <v>259</v>
      </c>
      <c r="D14" s="795">
        <f>SUM(D15:D23)</f>
        <v>235</v>
      </c>
    </row>
    <row r="15" spans="1:4" ht="20.100000000000001" customHeight="1" x14ac:dyDescent="0.25">
      <c r="A15" s="798" t="s">
        <v>509</v>
      </c>
      <c r="B15" s="827">
        <v>25</v>
      </c>
      <c r="C15" s="1242">
        <v>30</v>
      </c>
      <c r="D15" s="1242">
        <v>25</v>
      </c>
    </row>
    <row r="16" spans="1:4" ht="20.100000000000001" customHeight="1" x14ac:dyDescent="0.25">
      <c r="A16" s="798" t="s">
        <v>115</v>
      </c>
      <c r="B16" s="827">
        <v>21</v>
      </c>
      <c r="C16" s="1242">
        <v>22</v>
      </c>
      <c r="D16" s="1242">
        <v>21</v>
      </c>
    </row>
    <row r="17" spans="1:4" ht="20.100000000000001" customHeight="1" x14ac:dyDescent="0.25">
      <c r="A17" s="798" t="s">
        <v>116</v>
      </c>
      <c r="B17" s="827">
        <v>26</v>
      </c>
      <c r="C17" s="1242">
        <v>38</v>
      </c>
      <c r="D17" s="1242">
        <v>40</v>
      </c>
    </row>
    <row r="18" spans="1:4" ht="20.100000000000001" customHeight="1" x14ac:dyDescent="0.25">
      <c r="A18" s="798" t="s">
        <v>510</v>
      </c>
      <c r="B18" s="827">
        <v>6</v>
      </c>
      <c r="C18" s="1242">
        <v>7</v>
      </c>
      <c r="D18" s="1242">
        <v>2</v>
      </c>
    </row>
    <row r="19" spans="1:4" ht="20.100000000000001" customHeight="1" x14ac:dyDescent="0.25">
      <c r="A19" s="798" t="s">
        <v>511</v>
      </c>
      <c r="B19" s="827">
        <v>35</v>
      </c>
      <c r="C19" s="1242">
        <v>40</v>
      </c>
      <c r="D19" s="1242">
        <v>25</v>
      </c>
    </row>
    <row r="20" spans="1:4" ht="20.100000000000001" customHeight="1" x14ac:dyDescent="0.25">
      <c r="A20" s="798" t="s">
        <v>122</v>
      </c>
      <c r="B20" s="827">
        <v>27</v>
      </c>
      <c r="C20" s="1242">
        <v>32</v>
      </c>
      <c r="D20" s="1242">
        <v>31</v>
      </c>
    </row>
    <row r="21" spans="1:4" ht="20.100000000000001" customHeight="1" x14ac:dyDescent="0.25">
      <c r="A21" s="798" t="s">
        <v>512</v>
      </c>
      <c r="B21" s="827">
        <v>2</v>
      </c>
      <c r="C21" s="1242">
        <v>4</v>
      </c>
      <c r="D21" s="1242">
        <v>10</v>
      </c>
    </row>
    <row r="22" spans="1:4" ht="20.100000000000001" customHeight="1" x14ac:dyDescent="0.25">
      <c r="A22" s="798" t="s">
        <v>124</v>
      </c>
      <c r="B22" s="827">
        <v>26</v>
      </c>
      <c r="C22" s="1242">
        <v>46</v>
      </c>
      <c r="D22" s="1242">
        <v>45</v>
      </c>
    </row>
    <row r="23" spans="1:4" ht="20.100000000000001" customHeight="1" x14ac:dyDescent="0.25">
      <c r="A23" s="798" t="s">
        <v>513</v>
      </c>
      <c r="B23" s="827">
        <v>28</v>
      </c>
      <c r="C23" s="1242">
        <v>40</v>
      </c>
      <c r="D23" s="1242">
        <v>36</v>
      </c>
    </row>
    <row r="24" spans="1:4" ht="20.100000000000001" customHeight="1" x14ac:dyDescent="0.2">
      <c r="A24" s="796" t="s">
        <v>556</v>
      </c>
      <c r="B24" s="794">
        <v>285</v>
      </c>
      <c r="C24" s="795">
        <f>SUM(C25:C28)</f>
        <v>400</v>
      </c>
      <c r="D24" s="795">
        <f>SUM(D25:D28)</f>
        <v>501</v>
      </c>
    </row>
    <row r="25" spans="1:4" ht="20.100000000000001" customHeight="1" x14ac:dyDescent="0.25">
      <c r="A25" s="798" t="s">
        <v>515</v>
      </c>
      <c r="B25" s="827">
        <v>25</v>
      </c>
      <c r="C25" s="1242">
        <v>41</v>
      </c>
      <c r="D25" s="1242">
        <v>34</v>
      </c>
    </row>
    <row r="26" spans="1:4" ht="20.100000000000001" customHeight="1" x14ac:dyDescent="0.25">
      <c r="A26" s="798" t="s">
        <v>119</v>
      </c>
      <c r="B26" s="827">
        <v>104</v>
      </c>
      <c r="C26" s="1242">
        <v>126</v>
      </c>
      <c r="D26" s="1242">
        <v>105</v>
      </c>
    </row>
    <row r="27" spans="1:4" ht="20.100000000000001" customHeight="1" x14ac:dyDescent="0.25">
      <c r="A27" s="798" t="s">
        <v>123</v>
      </c>
      <c r="B27" s="827">
        <v>126</v>
      </c>
      <c r="C27" s="1242">
        <v>159</v>
      </c>
      <c r="D27" s="1242">
        <v>161</v>
      </c>
    </row>
    <row r="28" spans="1:4" ht="20.100000000000001" customHeight="1" x14ac:dyDescent="0.25">
      <c r="A28" s="798" t="s">
        <v>127</v>
      </c>
      <c r="B28" s="827">
        <v>30</v>
      </c>
      <c r="C28" s="1242">
        <v>74</v>
      </c>
      <c r="D28" s="1242">
        <v>201</v>
      </c>
    </row>
    <row r="29" spans="1:4" ht="20.100000000000001" customHeight="1" x14ac:dyDescent="0.2">
      <c r="A29" s="796" t="s">
        <v>574</v>
      </c>
      <c r="B29" s="794">
        <v>55</v>
      </c>
      <c r="C29" s="795">
        <f>SUM(C30:C32)</f>
        <v>55</v>
      </c>
      <c r="D29" s="795">
        <f>SUM(D30:D32)</f>
        <v>45</v>
      </c>
    </row>
    <row r="30" spans="1:4" ht="20.100000000000001" customHeight="1" x14ac:dyDescent="0.25">
      <c r="A30" s="798" t="s">
        <v>121</v>
      </c>
      <c r="B30" s="827">
        <v>15</v>
      </c>
      <c r="C30" s="1242">
        <v>13</v>
      </c>
      <c r="D30" s="1242">
        <v>13</v>
      </c>
    </row>
    <row r="31" spans="1:4" ht="20.100000000000001" customHeight="1" x14ac:dyDescent="0.25">
      <c r="A31" s="798" t="s">
        <v>130</v>
      </c>
      <c r="B31" s="827">
        <v>18</v>
      </c>
      <c r="C31" s="1242">
        <v>22</v>
      </c>
      <c r="D31" s="1242">
        <v>19</v>
      </c>
    </row>
    <row r="32" spans="1:4" ht="20.100000000000001" customHeight="1" x14ac:dyDescent="0.25">
      <c r="A32" s="798" t="s">
        <v>126</v>
      </c>
      <c r="B32" s="827">
        <v>22</v>
      </c>
      <c r="C32" s="1242">
        <v>20</v>
      </c>
      <c r="D32" s="1242">
        <v>13</v>
      </c>
    </row>
    <row r="33" spans="1:4" ht="20.100000000000001" customHeight="1" x14ac:dyDescent="0.2">
      <c r="A33" s="796" t="s">
        <v>587</v>
      </c>
      <c r="B33" s="794">
        <v>136</v>
      </c>
      <c r="C33" s="795">
        <f>SUM(C34:C37)</f>
        <v>198</v>
      </c>
      <c r="D33" s="795">
        <f>SUM(D34:D37)</f>
        <v>213</v>
      </c>
    </row>
    <row r="34" spans="1:4" ht="20.100000000000001" customHeight="1" x14ac:dyDescent="0.25">
      <c r="A34" s="798" t="s">
        <v>117</v>
      </c>
      <c r="B34" s="827">
        <v>48</v>
      </c>
      <c r="C34" s="1242">
        <v>56</v>
      </c>
      <c r="D34" s="1242">
        <v>47</v>
      </c>
    </row>
    <row r="35" spans="1:4" ht="20.100000000000001" customHeight="1" x14ac:dyDescent="0.25">
      <c r="A35" s="798" t="s">
        <v>518</v>
      </c>
      <c r="B35" s="827">
        <v>27</v>
      </c>
      <c r="C35" s="1242">
        <v>38</v>
      </c>
      <c r="D35" s="1242">
        <v>32</v>
      </c>
    </row>
    <row r="36" spans="1:4" ht="20.100000000000001" customHeight="1" x14ac:dyDescent="0.25">
      <c r="A36" s="798" t="s">
        <v>519</v>
      </c>
      <c r="B36" s="827">
        <v>21</v>
      </c>
      <c r="C36" s="1242">
        <v>33</v>
      </c>
      <c r="D36" s="1242">
        <v>45</v>
      </c>
    </row>
    <row r="37" spans="1:4" ht="20.100000000000001" customHeight="1" thickBot="1" x14ac:dyDescent="0.25">
      <c r="A37" s="800" t="s">
        <v>118</v>
      </c>
      <c r="B37" s="830">
        <v>40</v>
      </c>
      <c r="C37" s="832">
        <v>71</v>
      </c>
      <c r="D37" s="832">
        <v>89</v>
      </c>
    </row>
    <row r="38" spans="1:4" s="838" customFormat="1" ht="15.95" customHeight="1" x14ac:dyDescent="0.25">
      <c r="A38" s="1482" t="s">
        <v>618</v>
      </c>
      <c r="B38" s="1482"/>
      <c r="C38" s="1482"/>
      <c r="D38" s="1482"/>
    </row>
    <row r="39" spans="1:4" s="810" customFormat="1" ht="39.950000000000003" customHeight="1" x14ac:dyDescent="0.25">
      <c r="A39" s="1469" t="s">
        <v>977</v>
      </c>
      <c r="B39" s="1469"/>
      <c r="C39" s="1469"/>
      <c r="D39" s="1469"/>
    </row>
    <row r="40" spans="1:4" s="810" customFormat="1" ht="27.95" customHeight="1" x14ac:dyDescent="0.25">
      <c r="A40" s="1463" t="s">
        <v>627</v>
      </c>
      <c r="B40" s="1463"/>
      <c r="C40" s="1463"/>
      <c r="D40" s="1463"/>
    </row>
    <row r="41" spans="1:4" s="839" customFormat="1" ht="15.95" customHeight="1" x14ac:dyDescent="0.25">
      <c r="A41" s="1463" t="s">
        <v>988</v>
      </c>
      <c r="B41" s="1463"/>
      <c r="C41" s="1463"/>
      <c r="D41" s="1463"/>
    </row>
    <row r="42" spans="1:4" s="839" customFormat="1" ht="15.95" customHeight="1" x14ac:dyDescent="0.25"/>
    <row r="43" spans="1:4" s="839" customFormat="1" ht="15.95" customHeight="1" x14ac:dyDescent="0.25"/>
    <row r="44" spans="1:4" s="839" customFormat="1" ht="15.95" customHeight="1" x14ac:dyDescent="0.25">
      <c r="A44" s="1463"/>
      <c r="B44" s="1463"/>
      <c r="C44" s="1463"/>
    </row>
    <row r="45" spans="1:4" s="839" customFormat="1" ht="15.95" customHeight="1" x14ac:dyDescent="0.25">
      <c r="A45" s="1463"/>
      <c r="B45" s="1463"/>
      <c r="C45" s="1463"/>
    </row>
    <row r="46" spans="1:4" ht="20.100000000000001" customHeight="1" x14ac:dyDescent="0.2">
      <c r="A46" s="1159"/>
      <c r="B46" s="1159"/>
      <c r="C46" s="1159"/>
      <c r="D46" s="1159"/>
    </row>
    <row r="53" spans="1:4" ht="20.100000000000001" customHeight="1" x14ac:dyDescent="0.2">
      <c r="A53" s="803"/>
      <c r="B53" s="803"/>
      <c r="C53" s="803"/>
      <c r="D53" s="803"/>
    </row>
    <row r="54" spans="1:4" ht="20.100000000000001" customHeight="1" x14ac:dyDescent="0.2">
      <c r="A54" s="803"/>
      <c r="B54" s="803"/>
      <c r="C54" s="803"/>
      <c r="D54" s="803"/>
    </row>
    <row r="55" spans="1:4" ht="20.100000000000001" customHeight="1" x14ac:dyDescent="0.2">
      <c r="A55" s="803"/>
      <c r="B55" s="803"/>
      <c r="C55" s="803"/>
      <c r="D55" s="803"/>
    </row>
    <row r="168" spans="1:4" ht="20.100000000000001" customHeight="1" x14ac:dyDescent="0.2">
      <c r="A168" s="803"/>
      <c r="B168" s="803"/>
      <c r="C168" s="803"/>
      <c r="D168" s="803"/>
    </row>
    <row r="169" spans="1:4" ht="20.100000000000001" customHeight="1" x14ac:dyDescent="0.2">
      <c r="A169" s="803"/>
      <c r="B169" s="803"/>
      <c r="C169" s="803"/>
      <c r="D169" s="803"/>
    </row>
  </sheetData>
  <mergeCells count="8">
    <mergeCell ref="A44:C44"/>
    <mergeCell ref="A45:C45"/>
    <mergeCell ref="A3:A4"/>
    <mergeCell ref="B3:D3"/>
    <mergeCell ref="A38:D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5">
    <tabColor rgb="FF92D050"/>
  </sheetPr>
  <dimension ref="A1:E171"/>
  <sheetViews>
    <sheetView showGridLines="0" zoomScaleNormal="100" zoomScaleSheetLayoutView="100" workbookViewId="0"/>
  </sheetViews>
  <sheetFormatPr defaultColWidth="26.42578125" defaultRowHeight="20.100000000000001" customHeight="1" x14ac:dyDescent="0.2"/>
  <cols>
    <col min="1" max="1" width="45.7109375" style="803" customWidth="1"/>
    <col min="2" max="4" width="40.7109375" style="792" customWidth="1"/>
    <col min="5" max="16384" width="26.42578125" style="792"/>
  </cols>
  <sheetData>
    <row r="1" spans="1:4" s="789" customFormat="1" ht="24.95" customHeight="1" x14ac:dyDescent="0.2">
      <c r="A1" s="787" t="s">
        <v>616</v>
      </c>
      <c r="B1" s="787"/>
      <c r="C1" s="787"/>
      <c r="D1" s="787"/>
    </row>
    <row r="2" spans="1:4" s="791" customFormat="1" ht="24.95" customHeight="1" thickBot="1" x14ac:dyDescent="0.25">
      <c r="A2" s="826" t="s">
        <v>985</v>
      </c>
      <c r="B2" s="826"/>
      <c r="C2" s="826"/>
      <c r="D2" s="826"/>
    </row>
    <row r="3" spans="1:4" ht="20.100000000000001" customHeight="1" x14ac:dyDescent="0.2">
      <c r="A3" s="1480" t="s">
        <v>504</v>
      </c>
      <c r="B3" s="1484" t="s">
        <v>632</v>
      </c>
      <c r="C3" s="1485"/>
      <c r="D3" s="1485"/>
    </row>
    <row r="4" spans="1:4" ht="20.100000000000001" customHeight="1" x14ac:dyDescent="0.2">
      <c r="A4" s="1465"/>
      <c r="B4" s="1170">
        <v>2013</v>
      </c>
      <c r="C4" s="1170">
        <v>2014</v>
      </c>
      <c r="D4" s="1170">
        <v>2015</v>
      </c>
    </row>
    <row r="5" spans="1:4" ht="20.100000000000001" customHeight="1" x14ac:dyDescent="0.2">
      <c r="A5" s="1160" t="s">
        <v>21</v>
      </c>
      <c r="B5" s="794">
        <v>1957</v>
      </c>
      <c r="C5" s="795">
        <f>SUM(C6,C14,C24,C29,C33)</f>
        <v>2213</v>
      </c>
      <c r="D5" s="795">
        <f>SUM(D6,D14,D24,D29,D33)</f>
        <v>2302</v>
      </c>
    </row>
    <row r="6" spans="1:4" s="797" customFormat="1" ht="20.100000000000001" customHeight="1" x14ac:dyDescent="0.2">
      <c r="A6" s="796" t="s">
        <v>505</v>
      </c>
      <c r="B6" s="794">
        <v>120</v>
      </c>
      <c r="C6" s="795">
        <f>SUM(C7:C13)</f>
        <v>150</v>
      </c>
      <c r="D6" s="795">
        <f>SUM(D7:D13)</f>
        <v>142</v>
      </c>
    </row>
    <row r="7" spans="1:4" ht="20.100000000000001" customHeight="1" x14ac:dyDescent="0.25">
      <c r="A7" s="798" t="s">
        <v>219</v>
      </c>
      <c r="B7" s="827">
        <v>8</v>
      </c>
      <c r="C7" s="1242">
        <v>10</v>
      </c>
      <c r="D7" s="1242">
        <v>14</v>
      </c>
    </row>
    <row r="8" spans="1:4" ht="20.100000000000001" customHeight="1" x14ac:dyDescent="0.25">
      <c r="A8" s="798" t="s">
        <v>220</v>
      </c>
      <c r="B8" s="827">
        <v>12</v>
      </c>
      <c r="C8" s="1242">
        <v>14</v>
      </c>
      <c r="D8" s="1242">
        <v>15</v>
      </c>
    </row>
    <row r="9" spans="1:4" ht="20.100000000000001" customHeight="1" x14ac:dyDescent="0.25">
      <c r="A9" s="798" t="s">
        <v>114</v>
      </c>
      <c r="B9" s="827">
        <v>34</v>
      </c>
      <c r="C9" s="1242">
        <v>40</v>
      </c>
      <c r="D9" s="1242">
        <v>40</v>
      </c>
    </row>
    <row r="10" spans="1:4" ht="20.100000000000001" customHeight="1" x14ac:dyDescent="0.25">
      <c r="A10" s="798" t="s">
        <v>120</v>
      </c>
      <c r="B10" s="827">
        <v>35</v>
      </c>
      <c r="C10" s="1242">
        <v>51</v>
      </c>
      <c r="D10" s="1242">
        <v>50</v>
      </c>
    </row>
    <row r="11" spans="1:4" ht="20.100000000000001" customHeight="1" x14ac:dyDescent="0.25">
      <c r="A11" s="798" t="s">
        <v>506</v>
      </c>
      <c r="B11" s="827">
        <v>3</v>
      </c>
      <c r="C11" s="1242">
        <v>5</v>
      </c>
      <c r="D11" s="1242">
        <v>3</v>
      </c>
    </row>
    <row r="12" spans="1:4" ht="20.100000000000001" customHeight="1" x14ac:dyDescent="0.25">
      <c r="A12" s="798" t="s">
        <v>226</v>
      </c>
      <c r="B12" s="827">
        <v>20</v>
      </c>
      <c r="C12" s="1242">
        <v>20</v>
      </c>
      <c r="D12" s="1242">
        <v>12</v>
      </c>
    </row>
    <row r="13" spans="1:4" ht="20.100000000000001" customHeight="1" x14ac:dyDescent="0.25">
      <c r="A13" s="798" t="s">
        <v>507</v>
      </c>
      <c r="B13" s="827">
        <v>8</v>
      </c>
      <c r="C13" s="1242">
        <v>10</v>
      </c>
      <c r="D13" s="1242">
        <v>8</v>
      </c>
    </row>
    <row r="14" spans="1:4" s="797" customFormat="1" ht="20.100000000000001" customHeight="1" x14ac:dyDescent="0.2">
      <c r="A14" s="796" t="s">
        <v>537</v>
      </c>
      <c r="B14" s="794">
        <v>450</v>
      </c>
      <c r="C14" s="795">
        <f>SUM(C15:C23)</f>
        <v>535</v>
      </c>
      <c r="D14" s="795">
        <f>SUM(D15:D23)</f>
        <v>579</v>
      </c>
    </row>
    <row r="15" spans="1:4" ht="20.100000000000001" customHeight="1" x14ac:dyDescent="0.25">
      <c r="A15" s="798" t="s">
        <v>509</v>
      </c>
      <c r="B15" s="827">
        <v>23</v>
      </c>
      <c r="C15" s="1242">
        <v>27</v>
      </c>
      <c r="D15" s="1242">
        <v>33</v>
      </c>
    </row>
    <row r="16" spans="1:4" ht="20.100000000000001" customHeight="1" x14ac:dyDescent="0.25">
      <c r="A16" s="798" t="s">
        <v>115</v>
      </c>
      <c r="B16" s="827">
        <v>92</v>
      </c>
      <c r="C16" s="1242">
        <v>120</v>
      </c>
      <c r="D16" s="1242">
        <v>129</v>
      </c>
    </row>
    <row r="17" spans="1:4" ht="20.100000000000001" customHeight="1" x14ac:dyDescent="0.25">
      <c r="A17" s="798" t="s">
        <v>116</v>
      </c>
      <c r="B17" s="827">
        <v>135</v>
      </c>
      <c r="C17" s="1242">
        <v>154</v>
      </c>
      <c r="D17" s="1242">
        <v>160</v>
      </c>
    </row>
    <row r="18" spans="1:4" ht="20.100000000000001" customHeight="1" x14ac:dyDescent="0.25">
      <c r="A18" s="798" t="s">
        <v>510</v>
      </c>
      <c r="B18" s="827">
        <v>29</v>
      </c>
      <c r="C18" s="1242">
        <v>35</v>
      </c>
      <c r="D18" s="1242">
        <v>41</v>
      </c>
    </row>
    <row r="19" spans="1:4" ht="20.100000000000001" customHeight="1" x14ac:dyDescent="0.25">
      <c r="A19" s="798" t="s">
        <v>511</v>
      </c>
      <c r="B19" s="827">
        <v>31</v>
      </c>
      <c r="C19" s="1242">
        <v>30</v>
      </c>
      <c r="D19" s="1242">
        <v>33</v>
      </c>
    </row>
    <row r="20" spans="1:4" ht="20.100000000000001" customHeight="1" x14ac:dyDescent="0.25">
      <c r="A20" s="798" t="s">
        <v>122</v>
      </c>
      <c r="B20" s="827">
        <v>66</v>
      </c>
      <c r="C20" s="1242">
        <v>99</v>
      </c>
      <c r="D20" s="1242">
        <v>95</v>
      </c>
    </row>
    <row r="21" spans="1:4" ht="20.100000000000001" customHeight="1" x14ac:dyDescent="0.25">
      <c r="A21" s="798" t="s">
        <v>512</v>
      </c>
      <c r="B21" s="827">
        <v>14</v>
      </c>
      <c r="C21" s="1242">
        <v>16</v>
      </c>
      <c r="D21" s="1242">
        <v>17</v>
      </c>
    </row>
    <row r="22" spans="1:4" ht="20.100000000000001" customHeight="1" x14ac:dyDescent="0.25">
      <c r="A22" s="798" t="s">
        <v>124</v>
      </c>
      <c r="B22" s="827">
        <v>30</v>
      </c>
      <c r="C22" s="1242">
        <v>25</v>
      </c>
      <c r="D22" s="1242">
        <v>34</v>
      </c>
    </row>
    <row r="23" spans="1:4" ht="20.100000000000001" customHeight="1" x14ac:dyDescent="0.25">
      <c r="A23" s="798" t="s">
        <v>513</v>
      </c>
      <c r="B23" s="827">
        <v>30</v>
      </c>
      <c r="C23" s="1242">
        <v>29</v>
      </c>
      <c r="D23" s="1242">
        <v>37</v>
      </c>
    </row>
    <row r="24" spans="1:4" s="797" customFormat="1" ht="20.100000000000001" customHeight="1" x14ac:dyDescent="0.2">
      <c r="A24" s="796" t="s">
        <v>556</v>
      </c>
      <c r="B24" s="794">
        <v>681</v>
      </c>
      <c r="C24" s="795">
        <f>SUM(C25:C28)</f>
        <v>785</v>
      </c>
      <c r="D24" s="795">
        <f>SUM(D25:D28)</f>
        <v>834</v>
      </c>
    </row>
    <row r="25" spans="1:4" ht="20.100000000000001" customHeight="1" x14ac:dyDescent="0.25">
      <c r="A25" s="798" t="s">
        <v>515</v>
      </c>
      <c r="B25" s="1243">
        <v>96</v>
      </c>
      <c r="C25" s="1242">
        <v>101</v>
      </c>
      <c r="D25" s="1242">
        <v>74</v>
      </c>
    </row>
    <row r="26" spans="1:4" ht="20.100000000000001" customHeight="1" x14ac:dyDescent="0.25">
      <c r="A26" s="798" t="s">
        <v>119</v>
      </c>
      <c r="B26" s="1243">
        <v>189</v>
      </c>
      <c r="C26" s="1242">
        <v>211</v>
      </c>
      <c r="D26" s="1242">
        <v>206</v>
      </c>
    </row>
    <row r="27" spans="1:4" ht="20.100000000000001" customHeight="1" x14ac:dyDescent="0.25">
      <c r="A27" s="798" t="s">
        <v>123</v>
      </c>
      <c r="B27" s="1243">
        <v>185</v>
      </c>
      <c r="C27" s="1242">
        <v>207</v>
      </c>
      <c r="D27" s="1242">
        <v>222</v>
      </c>
    </row>
    <row r="28" spans="1:4" ht="20.100000000000001" customHeight="1" x14ac:dyDescent="0.25">
      <c r="A28" s="798" t="s">
        <v>127</v>
      </c>
      <c r="B28" s="827">
        <v>211</v>
      </c>
      <c r="C28" s="1242">
        <v>266</v>
      </c>
      <c r="D28" s="1242">
        <v>332</v>
      </c>
    </row>
    <row r="29" spans="1:4" s="797" customFormat="1" ht="20.100000000000001" customHeight="1" x14ac:dyDescent="0.2">
      <c r="A29" s="796" t="s">
        <v>574</v>
      </c>
      <c r="B29" s="794">
        <v>330</v>
      </c>
      <c r="C29" s="795">
        <f>SUM(C30:C32)</f>
        <v>329</v>
      </c>
      <c r="D29" s="795">
        <f>SUM(D30:D32)</f>
        <v>347</v>
      </c>
    </row>
    <row r="30" spans="1:4" ht="20.100000000000001" customHeight="1" x14ac:dyDescent="0.25">
      <c r="A30" s="798" t="s">
        <v>121</v>
      </c>
      <c r="B30" s="827">
        <v>156</v>
      </c>
      <c r="C30" s="1242">
        <v>148</v>
      </c>
      <c r="D30" s="1242">
        <v>133</v>
      </c>
    </row>
    <row r="31" spans="1:4" ht="20.100000000000001" customHeight="1" x14ac:dyDescent="0.25">
      <c r="A31" s="798" t="s">
        <v>130</v>
      </c>
      <c r="B31" s="827">
        <v>68</v>
      </c>
      <c r="C31" s="1242">
        <v>72</v>
      </c>
      <c r="D31" s="1242">
        <v>83</v>
      </c>
    </row>
    <row r="32" spans="1:4" ht="20.100000000000001" customHeight="1" x14ac:dyDescent="0.25">
      <c r="A32" s="798" t="s">
        <v>126</v>
      </c>
      <c r="B32" s="827">
        <v>106</v>
      </c>
      <c r="C32" s="1242">
        <v>109</v>
      </c>
      <c r="D32" s="1242">
        <v>131</v>
      </c>
    </row>
    <row r="33" spans="1:5" s="797" customFormat="1" ht="20.100000000000001" customHeight="1" x14ac:dyDescent="0.2">
      <c r="A33" s="796" t="s">
        <v>587</v>
      </c>
      <c r="B33" s="794">
        <v>376</v>
      </c>
      <c r="C33" s="795">
        <f>SUM(C34:C37)</f>
        <v>414</v>
      </c>
      <c r="D33" s="795">
        <f>SUM(D34:D37)</f>
        <v>400</v>
      </c>
    </row>
    <row r="34" spans="1:5" ht="20.100000000000001" customHeight="1" x14ac:dyDescent="0.25">
      <c r="A34" s="798" t="s">
        <v>117</v>
      </c>
      <c r="B34" s="827">
        <v>151</v>
      </c>
      <c r="C34" s="1242">
        <v>176</v>
      </c>
      <c r="D34" s="1242">
        <v>182</v>
      </c>
    </row>
    <row r="35" spans="1:5" ht="20.100000000000001" customHeight="1" x14ac:dyDescent="0.25">
      <c r="A35" s="798" t="s">
        <v>518</v>
      </c>
      <c r="B35" s="827">
        <v>141</v>
      </c>
      <c r="C35" s="1242">
        <v>150</v>
      </c>
      <c r="D35" s="1242">
        <v>130</v>
      </c>
    </row>
    <row r="36" spans="1:5" ht="20.100000000000001" customHeight="1" x14ac:dyDescent="0.25">
      <c r="A36" s="798" t="s">
        <v>519</v>
      </c>
      <c r="B36" s="827">
        <v>34</v>
      </c>
      <c r="C36" s="1242">
        <v>34</v>
      </c>
      <c r="D36" s="1242">
        <v>29</v>
      </c>
    </row>
    <row r="37" spans="1:5" ht="20.100000000000001" customHeight="1" thickBot="1" x14ac:dyDescent="0.25">
      <c r="A37" s="800" t="s">
        <v>118</v>
      </c>
      <c r="B37" s="830">
        <v>50</v>
      </c>
      <c r="C37" s="832">
        <v>54</v>
      </c>
      <c r="D37" s="832">
        <v>59</v>
      </c>
    </row>
    <row r="38" spans="1:5" s="838" customFormat="1" ht="15.95" customHeight="1" x14ac:dyDescent="0.25">
      <c r="A38" s="1468" t="s">
        <v>618</v>
      </c>
      <c r="B38" s="1468"/>
      <c r="C38" s="1468"/>
      <c r="D38" s="1468"/>
      <c r="E38" s="837"/>
    </row>
    <row r="39" spans="1:5" s="838" customFormat="1" ht="39.950000000000003" customHeight="1" x14ac:dyDescent="0.25">
      <c r="A39" s="1469" t="s">
        <v>977</v>
      </c>
      <c r="B39" s="1469"/>
      <c r="C39" s="1469"/>
      <c r="D39" s="1469"/>
      <c r="E39" s="837"/>
    </row>
    <row r="40" spans="1:5" s="838" customFormat="1" ht="27.95" customHeight="1" x14ac:dyDescent="0.25">
      <c r="A40" s="1463" t="s">
        <v>623</v>
      </c>
      <c r="B40" s="1463"/>
      <c r="C40" s="1463"/>
      <c r="D40" s="1463"/>
    </row>
    <row r="41" spans="1:5" s="839" customFormat="1" ht="27.95" customHeight="1" x14ac:dyDescent="0.25">
      <c r="A41" s="1463" t="s">
        <v>993</v>
      </c>
      <c r="B41" s="1463"/>
      <c r="C41" s="1463"/>
      <c r="D41" s="1463"/>
    </row>
    <row r="42" spans="1:5" s="839" customFormat="1" ht="15.95" customHeight="1" x14ac:dyDescent="0.25">
      <c r="A42" s="1463" t="s">
        <v>987</v>
      </c>
      <c r="B42" s="1463"/>
      <c r="C42" s="1463"/>
      <c r="D42" s="1463"/>
    </row>
    <row r="43" spans="1:5" s="839" customFormat="1" ht="15.95" customHeight="1" x14ac:dyDescent="0.25">
      <c r="A43" s="840"/>
    </row>
    <row r="44" spans="1:5" s="839" customFormat="1" ht="15.95" customHeight="1" x14ac:dyDescent="0.25">
      <c r="A44" s="1241"/>
    </row>
    <row r="45" spans="1:5" s="839" customFormat="1" ht="15.95" customHeight="1" x14ac:dyDescent="0.25">
      <c r="A45" s="1463"/>
      <c r="B45" s="1463"/>
      <c r="C45" s="1463"/>
    </row>
    <row r="46" spans="1:5" ht="20.100000000000001" customHeight="1" x14ac:dyDescent="0.2">
      <c r="A46" s="1483"/>
      <c r="B46" s="1483"/>
      <c r="C46" s="1483"/>
    </row>
    <row r="47" spans="1:5" ht="20.100000000000001" customHeight="1" x14ac:dyDescent="0.2">
      <c r="A47" s="1159"/>
      <c r="B47" s="1159"/>
      <c r="C47" s="1159"/>
      <c r="D47" s="1159"/>
    </row>
    <row r="56" spans="2:4" ht="20.100000000000001" customHeight="1" x14ac:dyDescent="0.2">
      <c r="B56" s="803"/>
      <c r="C56" s="803"/>
      <c r="D56" s="803"/>
    </row>
    <row r="57" spans="2:4" ht="20.100000000000001" customHeight="1" x14ac:dyDescent="0.2">
      <c r="B57" s="803"/>
      <c r="C57" s="803"/>
      <c r="D57" s="803"/>
    </row>
    <row r="58" spans="2:4" ht="20.100000000000001" customHeight="1" x14ac:dyDescent="0.2">
      <c r="B58" s="803"/>
      <c r="C58" s="803"/>
      <c r="D58" s="803"/>
    </row>
    <row r="171" spans="2:4" ht="20.100000000000001" customHeight="1" x14ac:dyDescent="0.2">
      <c r="B171" s="803"/>
      <c r="C171" s="803"/>
      <c r="D171" s="803"/>
    </row>
  </sheetData>
  <mergeCells count="9">
    <mergeCell ref="A42:D42"/>
    <mergeCell ref="A45:C45"/>
    <mergeCell ref="A46:C46"/>
    <mergeCell ref="A3:A4"/>
    <mergeCell ref="B3:D3"/>
    <mergeCell ref="A38:D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6">
    <tabColor rgb="FF92D050"/>
  </sheetPr>
  <dimension ref="A1:D168"/>
  <sheetViews>
    <sheetView showGridLines="0" zoomScaleNormal="100" zoomScaleSheetLayoutView="100" workbookViewId="0"/>
  </sheetViews>
  <sheetFormatPr defaultColWidth="26.42578125" defaultRowHeight="20.100000000000001" customHeight="1" x14ac:dyDescent="0.2"/>
  <cols>
    <col min="1" max="1" width="45.7109375" style="792" customWidth="1"/>
    <col min="2" max="4" width="40.7109375" style="792" customWidth="1"/>
    <col min="5" max="16384" width="26.42578125" style="792"/>
  </cols>
  <sheetData>
    <row r="1" spans="1:4" s="789" customFormat="1" ht="24.95" customHeight="1" x14ac:dyDescent="0.2">
      <c r="A1" s="787" t="s">
        <v>616</v>
      </c>
      <c r="B1" s="787"/>
      <c r="C1" s="787"/>
      <c r="D1" s="787"/>
    </row>
    <row r="2" spans="1:4" s="791" customFormat="1" ht="24.95" customHeight="1" thickBot="1" x14ac:dyDescent="0.25">
      <c r="A2" s="826" t="s">
        <v>986</v>
      </c>
      <c r="B2" s="826"/>
      <c r="C2" s="826"/>
      <c r="D2" s="826"/>
    </row>
    <row r="3" spans="1:4" ht="20.100000000000001" customHeight="1" x14ac:dyDescent="0.2">
      <c r="A3" s="1480" t="s">
        <v>504</v>
      </c>
      <c r="B3" s="1486" t="s">
        <v>633</v>
      </c>
      <c r="C3" s="1487"/>
      <c r="D3" s="1487"/>
    </row>
    <row r="4" spans="1:4" ht="20.100000000000001" customHeight="1" x14ac:dyDescent="0.2">
      <c r="A4" s="1465"/>
      <c r="B4" s="1170">
        <v>2013</v>
      </c>
      <c r="C4" s="1170">
        <v>2014</v>
      </c>
      <c r="D4" s="1170">
        <v>2015</v>
      </c>
    </row>
    <row r="5" spans="1:4" ht="20.100000000000001" customHeight="1" x14ac:dyDescent="0.2">
      <c r="A5" s="833" t="s">
        <v>21</v>
      </c>
      <c r="B5" s="794">
        <v>548</v>
      </c>
      <c r="C5" s="795">
        <f>SUM(C6,C14,C24,C29,C33)</f>
        <v>702</v>
      </c>
      <c r="D5" s="795">
        <f>SUM(D6,D14,D24,D29,D33)</f>
        <v>763</v>
      </c>
    </row>
    <row r="6" spans="1:4" s="797" customFormat="1" ht="20.100000000000001" customHeight="1" x14ac:dyDescent="0.2">
      <c r="A6" s="834" t="s">
        <v>505</v>
      </c>
      <c r="B6" s="794">
        <v>29</v>
      </c>
      <c r="C6" s="795">
        <f>SUM(C7:C13)</f>
        <v>42</v>
      </c>
      <c r="D6" s="795">
        <f>SUM(D7:D13)</f>
        <v>43</v>
      </c>
    </row>
    <row r="7" spans="1:4" ht="20.100000000000001" customHeight="1" x14ac:dyDescent="0.25">
      <c r="A7" s="835" t="s">
        <v>219</v>
      </c>
      <c r="B7" s="827">
        <v>5</v>
      </c>
      <c r="C7" s="1240">
        <v>7</v>
      </c>
      <c r="D7" s="1240">
        <v>6</v>
      </c>
    </row>
    <row r="8" spans="1:4" ht="20.100000000000001" customHeight="1" x14ac:dyDescent="0.25">
      <c r="A8" s="835" t="s">
        <v>220</v>
      </c>
      <c r="B8" s="827">
        <v>6</v>
      </c>
      <c r="C8" s="1240">
        <v>7</v>
      </c>
      <c r="D8" s="1240">
        <v>4</v>
      </c>
    </row>
    <row r="9" spans="1:4" ht="20.100000000000001" customHeight="1" x14ac:dyDescent="0.25">
      <c r="A9" s="835" t="s">
        <v>114</v>
      </c>
      <c r="B9" s="827">
        <v>9</v>
      </c>
      <c r="C9" s="1240">
        <v>10</v>
      </c>
      <c r="D9" s="1240">
        <v>13</v>
      </c>
    </row>
    <row r="10" spans="1:4" ht="20.100000000000001" customHeight="1" x14ac:dyDescent="0.25">
      <c r="A10" s="835" t="s">
        <v>120</v>
      </c>
      <c r="B10" s="827">
        <v>3</v>
      </c>
      <c r="C10" s="1240">
        <v>8</v>
      </c>
      <c r="D10" s="1240">
        <v>9</v>
      </c>
    </row>
    <row r="11" spans="1:4" ht="20.100000000000001" customHeight="1" x14ac:dyDescent="0.25">
      <c r="A11" s="835" t="s">
        <v>506</v>
      </c>
      <c r="B11" s="827">
        <v>0</v>
      </c>
      <c r="C11" s="1240">
        <v>1</v>
      </c>
      <c r="D11" s="1240">
        <v>1</v>
      </c>
    </row>
    <row r="12" spans="1:4" ht="20.100000000000001" customHeight="1" x14ac:dyDescent="0.25">
      <c r="A12" s="835" t="s">
        <v>226</v>
      </c>
      <c r="B12" s="827">
        <v>3</v>
      </c>
      <c r="C12" s="1240">
        <v>5</v>
      </c>
      <c r="D12" s="1240">
        <v>6</v>
      </c>
    </row>
    <row r="13" spans="1:4" ht="20.100000000000001" customHeight="1" x14ac:dyDescent="0.25">
      <c r="A13" s="835" t="s">
        <v>507</v>
      </c>
      <c r="B13" s="827">
        <v>3</v>
      </c>
      <c r="C13" s="1240">
        <v>4</v>
      </c>
      <c r="D13" s="1240">
        <v>4</v>
      </c>
    </row>
    <row r="14" spans="1:4" s="797" customFormat="1" ht="20.100000000000001" customHeight="1" x14ac:dyDescent="0.2">
      <c r="A14" s="834" t="s">
        <v>537</v>
      </c>
      <c r="B14" s="794">
        <v>131</v>
      </c>
      <c r="C14" s="795">
        <f>SUM(C15:C23)</f>
        <v>175</v>
      </c>
      <c r="D14" s="795">
        <f>SUM(D15:D23)</f>
        <v>191</v>
      </c>
    </row>
    <row r="15" spans="1:4" ht="20.100000000000001" customHeight="1" x14ac:dyDescent="0.25">
      <c r="A15" s="835" t="s">
        <v>509</v>
      </c>
      <c r="B15" s="827">
        <v>5</v>
      </c>
      <c r="C15" s="1240">
        <v>6</v>
      </c>
      <c r="D15" s="1240">
        <v>5</v>
      </c>
    </row>
    <row r="16" spans="1:4" ht="20.100000000000001" customHeight="1" x14ac:dyDescent="0.25">
      <c r="A16" s="835" t="s">
        <v>115</v>
      </c>
      <c r="B16" s="827">
        <v>23</v>
      </c>
      <c r="C16" s="1240">
        <v>31</v>
      </c>
      <c r="D16" s="1240">
        <v>39</v>
      </c>
    </row>
    <row r="17" spans="1:4" ht="20.100000000000001" customHeight="1" x14ac:dyDescent="0.25">
      <c r="A17" s="835" t="s">
        <v>116</v>
      </c>
      <c r="B17" s="827">
        <v>30</v>
      </c>
      <c r="C17" s="1240">
        <v>49</v>
      </c>
      <c r="D17" s="1240">
        <v>58</v>
      </c>
    </row>
    <row r="18" spans="1:4" ht="20.100000000000001" customHeight="1" x14ac:dyDescent="0.25">
      <c r="A18" s="835" t="s">
        <v>510</v>
      </c>
      <c r="B18" s="827">
        <v>10</v>
      </c>
      <c r="C18" s="1240">
        <v>12</v>
      </c>
      <c r="D18" s="1240">
        <v>12</v>
      </c>
    </row>
    <row r="19" spans="1:4" ht="20.100000000000001" customHeight="1" x14ac:dyDescent="0.25">
      <c r="A19" s="835" t="s">
        <v>511</v>
      </c>
      <c r="B19" s="827">
        <v>10</v>
      </c>
      <c r="C19" s="1240">
        <v>8</v>
      </c>
      <c r="D19" s="1240">
        <v>7</v>
      </c>
    </row>
    <row r="20" spans="1:4" ht="20.100000000000001" customHeight="1" x14ac:dyDescent="0.25">
      <c r="A20" s="835" t="s">
        <v>122</v>
      </c>
      <c r="B20" s="827">
        <v>35</v>
      </c>
      <c r="C20" s="1240">
        <v>50</v>
      </c>
      <c r="D20" s="1240">
        <v>44</v>
      </c>
    </row>
    <row r="21" spans="1:4" ht="20.100000000000001" customHeight="1" x14ac:dyDescent="0.25">
      <c r="A21" s="835" t="s">
        <v>512</v>
      </c>
      <c r="B21" s="827">
        <v>1</v>
      </c>
      <c r="C21" s="1240">
        <v>1</v>
      </c>
      <c r="D21" s="1240">
        <v>2</v>
      </c>
    </row>
    <row r="22" spans="1:4" ht="20.100000000000001" customHeight="1" x14ac:dyDescent="0.25">
      <c r="A22" s="835" t="s">
        <v>124</v>
      </c>
      <c r="B22" s="827">
        <v>8</v>
      </c>
      <c r="C22" s="1240">
        <v>8</v>
      </c>
      <c r="D22" s="1240">
        <v>12</v>
      </c>
    </row>
    <row r="23" spans="1:4" ht="20.100000000000001" customHeight="1" x14ac:dyDescent="0.25">
      <c r="A23" s="835" t="s">
        <v>513</v>
      </c>
      <c r="B23" s="827">
        <v>9</v>
      </c>
      <c r="C23" s="1240">
        <v>10</v>
      </c>
      <c r="D23" s="1240">
        <v>12</v>
      </c>
    </row>
    <row r="24" spans="1:4" s="797" customFormat="1" ht="20.100000000000001" customHeight="1" x14ac:dyDescent="0.2">
      <c r="A24" s="834" t="s">
        <v>556</v>
      </c>
      <c r="B24" s="794">
        <v>160</v>
      </c>
      <c r="C24" s="795">
        <f>SUM(C25:C28)</f>
        <v>225</v>
      </c>
      <c r="D24" s="795">
        <f>SUM(D25:D28)</f>
        <v>260</v>
      </c>
    </row>
    <row r="25" spans="1:4" ht="20.100000000000001" customHeight="1" x14ac:dyDescent="0.25">
      <c r="A25" s="835" t="s">
        <v>515</v>
      </c>
      <c r="B25" s="827">
        <v>54</v>
      </c>
      <c r="C25" s="1240">
        <v>68</v>
      </c>
      <c r="D25" s="1240">
        <v>58</v>
      </c>
    </row>
    <row r="26" spans="1:4" ht="20.100000000000001" customHeight="1" x14ac:dyDescent="0.25">
      <c r="A26" s="835" t="s">
        <v>119</v>
      </c>
      <c r="B26" s="827">
        <v>63</v>
      </c>
      <c r="C26" s="1240">
        <v>99</v>
      </c>
      <c r="D26" s="1240">
        <v>92</v>
      </c>
    </row>
    <row r="27" spans="1:4" ht="20.100000000000001" customHeight="1" x14ac:dyDescent="0.25">
      <c r="A27" s="835" t="s">
        <v>123</v>
      </c>
      <c r="B27" s="827">
        <v>18</v>
      </c>
      <c r="C27" s="1240">
        <v>26</v>
      </c>
      <c r="D27" s="1240">
        <v>43</v>
      </c>
    </row>
    <row r="28" spans="1:4" ht="20.100000000000001" customHeight="1" x14ac:dyDescent="0.25">
      <c r="A28" s="835" t="s">
        <v>127</v>
      </c>
      <c r="B28" s="827">
        <v>25</v>
      </c>
      <c r="C28" s="1240">
        <v>32</v>
      </c>
      <c r="D28" s="1240">
        <v>67</v>
      </c>
    </row>
    <row r="29" spans="1:4" s="797" customFormat="1" ht="20.100000000000001" customHeight="1" x14ac:dyDescent="0.2">
      <c r="A29" s="834" t="s">
        <v>574</v>
      </c>
      <c r="B29" s="794">
        <v>87</v>
      </c>
      <c r="C29" s="795">
        <f>SUM(C30:C32)</f>
        <v>98</v>
      </c>
      <c r="D29" s="795">
        <f>SUM(D30:D32)</f>
        <v>121</v>
      </c>
    </row>
    <row r="30" spans="1:4" ht="20.100000000000001" customHeight="1" x14ac:dyDescent="0.25">
      <c r="A30" s="835" t="s">
        <v>121</v>
      </c>
      <c r="B30" s="827">
        <v>37</v>
      </c>
      <c r="C30" s="1240">
        <v>41</v>
      </c>
      <c r="D30" s="1240">
        <v>41</v>
      </c>
    </row>
    <row r="31" spans="1:4" ht="20.100000000000001" customHeight="1" x14ac:dyDescent="0.25">
      <c r="A31" s="835" t="s">
        <v>130</v>
      </c>
      <c r="B31" s="827">
        <v>17</v>
      </c>
      <c r="C31" s="1240">
        <v>23</v>
      </c>
      <c r="D31" s="1240">
        <v>26</v>
      </c>
    </row>
    <row r="32" spans="1:4" ht="20.100000000000001" customHeight="1" x14ac:dyDescent="0.25">
      <c r="A32" s="835" t="s">
        <v>126</v>
      </c>
      <c r="B32" s="827">
        <v>33</v>
      </c>
      <c r="C32" s="1240">
        <v>34</v>
      </c>
      <c r="D32" s="1240">
        <v>54</v>
      </c>
    </row>
    <row r="33" spans="1:4" s="797" customFormat="1" ht="20.100000000000001" customHeight="1" x14ac:dyDescent="0.2">
      <c r="A33" s="834" t="s">
        <v>587</v>
      </c>
      <c r="B33" s="794">
        <v>141</v>
      </c>
      <c r="C33" s="795">
        <f>SUM(C34:C37)</f>
        <v>162</v>
      </c>
      <c r="D33" s="795">
        <f>SUM(D34:D37)</f>
        <v>148</v>
      </c>
    </row>
    <row r="34" spans="1:4" ht="20.100000000000001" customHeight="1" x14ac:dyDescent="0.25">
      <c r="A34" s="835" t="s">
        <v>117</v>
      </c>
      <c r="B34" s="827">
        <v>48</v>
      </c>
      <c r="C34" s="1240">
        <v>62</v>
      </c>
      <c r="D34" s="1240">
        <v>60</v>
      </c>
    </row>
    <row r="35" spans="1:4" ht="20.100000000000001" customHeight="1" x14ac:dyDescent="0.25">
      <c r="A35" s="835" t="s">
        <v>518</v>
      </c>
      <c r="B35" s="827">
        <v>60</v>
      </c>
      <c r="C35" s="1240">
        <v>61</v>
      </c>
      <c r="D35" s="1240">
        <v>51</v>
      </c>
    </row>
    <row r="36" spans="1:4" ht="20.100000000000001" customHeight="1" x14ac:dyDescent="0.25">
      <c r="A36" s="835" t="s">
        <v>519</v>
      </c>
      <c r="B36" s="827">
        <v>17</v>
      </c>
      <c r="C36" s="1240">
        <v>20</v>
      </c>
      <c r="D36" s="1240">
        <v>18</v>
      </c>
    </row>
    <row r="37" spans="1:4" ht="20.100000000000001" customHeight="1" thickBot="1" x14ac:dyDescent="0.25">
      <c r="A37" s="836" t="s">
        <v>118</v>
      </c>
      <c r="B37" s="830">
        <v>16</v>
      </c>
      <c r="C37" s="830">
        <v>19</v>
      </c>
      <c r="D37" s="830">
        <v>19</v>
      </c>
    </row>
    <row r="38" spans="1:4" s="838" customFormat="1" ht="15.95" customHeight="1" x14ac:dyDescent="0.25">
      <c r="A38" s="1468" t="s">
        <v>618</v>
      </c>
      <c r="B38" s="1468"/>
      <c r="C38" s="1468"/>
      <c r="D38" s="1468"/>
    </row>
    <row r="39" spans="1:4" s="810" customFormat="1" ht="39.950000000000003" customHeight="1" x14ac:dyDescent="0.25">
      <c r="A39" s="1469" t="s">
        <v>981</v>
      </c>
      <c r="B39" s="1469"/>
      <c r="C39" s="1469"/>
      <c r="D39" s="1469"/>
    </row>
    <row r="40" spans="1:4" s="810" customFormat="1" ht="27.95" customHeight="1" x14ac:dyDescent="0.25">
      <c r="A40" s="1463" t="s">
        <v>627</v>
      </c>
      <c r="B40" s="1463"/>
      <c r="C40" s="1463"/>
      <c r="D40" s="1463"/>
    </row>
    <row r="41" spans="1:4" s="839" customFormat="1" ht="27.95" customHeight="1" x14ac:dyDescent="0.25">
      <c r="A41" s="1463" t="s">
        <v>634</v>
      </c>
      <c r="B41" s="1463"/>
      <c r="C41" s="1463"/>
      <c r="D41" s="1463"/>
    </row>
    <row r="42" spans="1:4" s="839" customFormat="1" ht="15.95" customHeight="1" x14ac:dyDescent="0.25">
      <c r="A42" s="1463" t="s">
        <v>987</v>
      </c>
      <c r="B42" s="1463"/>
      <c r="C42" s="1463"/>
      <c r="D42" s="1463"/>
    </row>
    <row r="43" spans="1:4" s="839" customFormat="1" ht="15.95" customHeight="1" x14ac:dyDescent="0.25"/>
    <row r="44" spans="1:4" s="839" customFormat="1" ht="15.95" customHeight="1" x14ac:dyDescent="0.25">
      <c r="A44" s="1241"/>
    </row>
    <row r="45" spans="1:4" s="839" customFormat="1" ht="15.95" customHeight="1" x14ac:dyDescent="0.25">
      <c r="A45" s="1241"/>
    </row>
    <row r="53" spans="1:4" ht="20.100000000000001" customHeight="1" x14ac:dyDescent="0.2">
      <c r="A53" s="803"/>
      <c r="B53" s="803"/>
      <c r="C53" s="803"/>
      <c r="D53" s="803"/>
    </row>
    <row r="54" spans="1:4" ht="20.100000000000001" customHeight="1" x14ac:dyDescent="0.2">
      <c r="A54" s="803"/>
      <c r="B54" s="803"/>
      <c r="C54" s="803"/>
      <c r="D54" s="803"/>
    </row>
    <row r="55" spans="1:4" ht="20.100000000000001" customHeight="1" x14ac:dyDescent="0.2">
      <c r="A55" s="803"/>
      <c r="B55" s="803"/>
      <c r="C55" s="803"/>
      <c r="D55" s="803"/>
    </row>
    <row r="168" spans="1:4" ht="20.100000000000001" customHeight="1" x14ac:dyDescent="0.2">
      <c r="A168" s="803"/>
      <c r="B168" s="803"/>
      <c r="C168" s="803"/>
      <c r="D168" s="803"/>
    </row>
  </sheetData>
  <mergeCells count="7">
    <mergeCell ref="A42:D42"/>
    <mergeCell ref="A3:A4"/>
    <mergeCell ref="B3:D3"/>
    <mergeCell ref="A38:D38"/>
    <mergeCell ref="A39:D39"/>
    <mergeCell ref="A40:D40"/>
    <mergeCell ref="A41:D41"/>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7">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84"/>
  </cols>
  <sheetData>
    <row r="9" spans="1:10" ht="39.950000000000003" customHeight="1" x14ac:dyDescent="0.2">
      <c r="A9" s="1462" t="s">
        <v>635</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8">
    <tabColor rgb="FF92D050"/>
  </sheetPr>
  <dimension ref="A1:I36"/>
  <sheetViews>
    <sheetView showGridLines="0" zoomScaleNormal="100" workbookViewId="0"/>
  </sheetViews>
  <sheetFormatPr defaultRowHeight="20.100000000000001" customHeight="1" x14ac:dyDescent="0.25"/>
  <cols>
    <col min="1" max="4" width="40.7109375" style="1084" customWidth="1"/>
    <col min="5" max="5" width="15.7109375" style="1086" customWidth="1"/>
    <col min="6" max="6" width="14" style="1084" customWidth="1"/>
    <col min="7" max="7" width="15.7109375" style="1084" customWidth="1"/>
    <col min="8" max="8" width="14" style="1084" customWidth="1"/>
    <col min="9" max="9" width="16.7109375" style="1084" customWidth="1"/>
    <col min="10" max="10" width="13.7109375" style="1084" customWidth="1"/>
    <col min="11" max="11" width="16.5703125" style="1084" customWidth="1"/>
    <col min="12" max="255" width="9.140625" style="1084"/>
    <col min="256" max="256" width="45.7109375" style="1084" customWidth="1"/>
    <col min="257" max="260" width="29.7109375" style="1084" customWidth="1"/>
    <col min="261" max="261" width="15.7109375" style="1084" customWidth="1"/>
    <col min="262" max="262" width="14" style="1084" customWidth="1"/>
    <col min="263" max="263" width="15.7109375" style="1084" customWidth="1"/>
    <col min="264" max="264" width="14" style="1084" customWidth="1"/>
    <col min="265" max="265" width="16.7109375" style="1084" customWidth="1"/>
    <col min="266" max="266" width="13.7109375" style="1084" customWidth="1"/>
    <col min="267" max="267" width="16.5703125" style="1084" customWidth="1"/>
    <col min="268" max="511" width="9.140625" style="1084"/>
    <col min="512" max="512" width="45.7109375" style="1084" customWidth="1"/>
    <col min="513" max="516" width="29.7109375" style="1084" customWidth="1"/>
    <col min="517" max="517" width="15.7109375" style="1084" customWidth="1"/>
    <col min="518" max="518" width="14" style="1084" customWidth="1"/>
    <col min="519" max="519" width="15.7109375" style="1084" customWidth="1"/>
    <col min="520" max="520" width="14" style="1084" customWidth="1"/>
    <col min="521" max="521" width="16.7109375" style="1084" customWidth="1"/>
    <col min="522" max="522" width="13.7109375" style="1084" customWidth="1"/>
    <col min="523" max="523" width="16.5703125" style="1084" customWidth="1"/>
    <col min="524" max="767" width="9.140625" style="1084"/>
    <col min="768" max="768" width="45.7109375" style="1084" customWidth="1"/>
    <col min="769" max="772" width="29.7109375" style="1084" customWidth="1"/>
    <col min="773" max="773" width="15.7109375" style="1084" customWidth="1"/>
    <col min="774" max="774" width="14" style="1084" customWidth="1"/>
    <col min="775" max="775" width="15.7109375" style="1084" customWidth="1"/>
    <col min="776" max="776" width="14" style="1084" customWidth="1"/>
    <col min="777" max="777" width="16.7109375" style="1084" customWidth="1"/>
    <col min="778" max="778" width="13.7109375" style="1084" customWidth="1"/>
    <col min="779" max="779" width="16.5703125" style="1084" customWidth="1"/>
    <col min="780" max="1023" width="9.140625" style="1084"/>
    <col min="1024" max="1024" width="45.7109375" style="1084" customWidth="1"/>
    <col min="1025" max="1028" width="29.7109375" style="1084" customWidth="1"/>
    <col min="1029" max="1029" width="15.7109375" style="1084" customWidth="1"/>
    <col min="1030" max="1030" width="14" style="1084" customWidth="1"/>
    <col min="1031" max="1031" width="15.7109375" style="1084" customWidth="1"/>
    <col min="1032" max="1032" width="14" style="1084" customWidth="1"/>
    <col min="1033" max="1033" width="16.7109375" style="1084" customWidth="1"/>
    <col min="1034" max="1034" width="13.7109375" style="1084" customWidth="1"/>
    <col min="1035" max="1035" width="16.5703125" style="1084" customWidth="1"/>
    <col min="1036" max="1279" width="9.140625" style="1084"/>
    <col min="1280" max="1280" width="45.7109375" style="1084" customWidth="1"/>
    <col min="1281" max="1284" width="29.7109375" style="1084" customWidth="1"/>
    <col min="1285" max="1285" width="15.7109375" style="1084" customWidth="1"/>
    <col min="1286" max="1286" width="14" style="1084" customWidth="1"/>
    <col min="1287" max="1287" width="15.7109375" style="1084" customWidth="1"/>
    <col min="1288" max="1288" width="14" style="1084" customWidth="1"/>
    <col min="1289" max="1289" width="16.7109375" style="1084" customWidth="1"/>
    <col min="1290" max="1290" width="13.7109375" style="1084" customWidth="1"/>
    <col min="1291" max="1291" width="16.5703125" style="1084" customWidth="1"/>
    <col min="1292" max="1535" width="9.140625" style="1084"/>
    <col min="1536" max="1536" width="45.7109375" style="1084" customWidth="1"/>
    <col min="1537" max="1540" width="29.7109375" style="1084" customWidth="1"/>
    <col min="1541" max="1541" width="15.7109375" style="1084" customWidth="1"/>
    <col min="1542" max="1542" width="14" style="1084" customWidth="1"/>
    <col min="1543" max="1543" width="15.7109375" style="1084" customWidth="1"/>
    <col min="1544" max="1544" width="14" style="1084" customWidth="1"/>
    <col min="1545" max="1545" width="16.7109375" style="1084" customWidth="1"/>
    <col min="1546" max="1546" width="13.7109375" style="1084" customWidth="1"/>
    <col min="1547" max="1547" width="16.5703125" style="1084" customWidth="1"/>
    <col min="1548" max="1791" width="9.140625" style="1084"/>
    <col min="1792" max="1792" width="45.7109375" style="1084" customWidth="1"/>
    <col min="1793" max="1796" width="29.7109375" style="1084" customWidth="1"/>
    <col min="1797" max="1797" width="15.7109375" style="1084" customWidth="1"/>
    <col min="1798" max="1798" width="14" style="1084" customWidth="1"/>
    <col min="1799" max="1799" width="15.7109375" style="1084" customWidth="1"/>
    <col min="1800" max="1800" width="14" style="1084" customWidth="1"/>
    <col min="1801" max="1801" width="16.7109375" style="1084" customWidth="1"/>
    <col min="1802" max="1802" width="13.7109375" style="1084" customWidth="1"/>
    <col min="1803" max="1803" width="16.5703125" style="1084" customWidth="1"/>
    <col min="1804" max="2047" width="9.140625" style="1084"/>
    <col min="2048" max="2048" width="45.7109375" style="1084" customWidth="1"/>
    <col min="2049" max="2052" width="29.7109375" style="1084" customWidth="1"/>
    <col min="2053" max="2053" width="15.7109375" style="1084" customWidth="1"/>
    <col min="2054" max="2054" width="14" style="1084" customWidth="1"/>
    <col min="2055" max="2055" width="15.7109375" style="1084" customWidth="1"/>
    <col min="2056" max="2056" width="14" style="1084" customWidth="1"/>
    <col min="2057" max="2057" width="16.7109375" style="1084" customWidth="1"/>
    <col min="2058" max="2058" width="13.7109375" style="1084" customWidth="1"/>
    <col min="2059" max="2059" width="16.5703125" style="1084" customWidth="1"/>
    <col min="2060" max="2303" width="9.140625" style="1084"/>
    <col min="2304" max="2304" width="45.7109375" style="1084" customWidth="1"/>
    <col min="2305" max="2308" width="29.7109375" style="1084" customWidth="1"/>
    <col min="2309" max="2309" width="15.7109375" style="1084" customWidth="1"/>
    <col min="2310" max="2310" width="14" style="1084" customWidth="1"/>
    <col min="2311" max="2311" width="15.7109375" style="1084" customWidth="1"/>
    <col min="2312" max="2312" width="14" style="1084" customWidth="1"/>
    <col min="2313" max="2313" width="16.7109375" style="1084" customWidth="1"/>
    <col min="2314" max="2314" width="13.7109375" style="1084" customWidth="1"/>
    <col min="2315" max="2315" width="16.5703125" style="1084" customWidth="1"/>
    <col min="2316" max="2559" width="9.140625" style="1084"/>
    <col min="2560" max="2560" width="45.7109375" style="1084" customWidth="1"/>
    <col min="2561" max="2564" width="29.7109375" style="1084" customWidth="1"/>
    <col min="2565" max="2565" width="15.7109375" style="1084" customWidth="1"/>
    <col min="2566" max="2566" width="14" style="1084" customWidth="1"/>
    <col min="2567" max="2567" width="15.7109375" style="1084" customWidth="1"/>
    <col min="2568" max="2568" width="14" style="1084" customWidth="1"/>
    <col min="2569" max="2569" width="16.7109375" style="1084" customWidth="1"/>
    <col min="2570" max="2570" width="13.7109375" style="1084" customWidth="1"/>
    <col min="2571" max="2571" width="16.5703125" style="1084" customWidth="1"/>
    <col min="2572" max="2815" width="9.140625" style="1084"/>
    <col min="2816" max="2816" width="45.7109375" style="1084" customWidth="1"/>
    <col min="2817" max="2820" width="29.7109375" style="1084" customWidth="1"/>
    <col min="2821" max="2821" width="15.7109375" style="1084" customWidth="1"/>
    <col min="2822" max="2822" width="14" style="1084" customWidth="1"/>
    <col min="2823" max="2823" width="15.7109375" style="1084" customWidth="1"/>
    <col min="2824" max="2824" width="14" style="1084" customWidth="1"/>
    <col min="2825" max="2825" width="16.7109375" style="1084" customWidth="1"/>
    <col min="2826" max="2826" width="13.7109375" style="1084" customWidth="1"/>
    <col min="2827" max="2827" width="16.5703125" style="1084" customWidth="1"/>
    <col min="2828" max="3071" width="9.140625" style="1084"/>
    <col min="3072" max="3072" width="45.7109375" style="1084" customWidth="1"/>
    <col min="3073" max="3076" width="29.7109375" style="1084" customWidth="1"/>
    <col min="3077" max="3077" width="15.7109375" style="1084" customWidth="1"/>
    <col min="3078" max="3078" width="14" style="1084" customWidth="1"/>
    <col min="3079" max="3079" width="15.7109375" style="1084" customWidth="1"/>
    <col min="3080" max="3080" width="14" style="1084" customWidth="1"/>
    <col min="3081" max="3081" width="16.7109375" style="1084" customWidth="1"/>
    <col min="3082" max="3082" width="13.7109375" style="1084" customWidth="1"/>
    <col min="3083" max="3083" width="16.5703125" style="1084" customWidth="1"/>
    <col min="3084" max="3327" width="9.140625" style="1084"/>
    <col min="3328" max="3328" width="45.7109375" style="1084" customWidth="1"/>
    <col min="3329" max="3332" width="29.7109375" style="1084" customWidth="1"/>
    <col min="3333" max="3333" width="15.7109375" style="1084" customWidth="1"/>
    <col min="3334" max="3334" width="14" style="1084" customWidth="1"/>
    <col min="3335" max="3335" width="15.7109375" style="1084" customWidth="1"/>
    <col min="3336" max="3336" width="14" style="1084" customWidth="1"/>
    <col min="3337" max="3337" width="16.7109375" style="1084" customWidth="1"/>
    <col min="3338" max="3338" width="13.7109375" style="1084" customWidth="1"/>
    <col min="3339" max="3339" width="16.5703125" style="1084" customWidth="1"/>
    <col min="3340" max="3583" width="9.140625" style="1084"/>
    <col min="3584" max="3584" width="45.7109375" style="1084" customWidth="1"/>
    <col min="3585" max="3588" width="29.7109375" style="1084" customWidth="1"/>
    <col min="3589" max="3589" width="15.7109375" style="1084" customWidth="1"/>
    <col min="3590" max="3590" width="14" style="1084" customWidth="1"/>
    <col min="3591" max="3591" width="15.7109375" style="1084" customWidth="1"/>
    <col min="3592" max="3592" width="14" style="1084" customWidth="1"/>
    <col min="3593" max="3593" width="16.7109375" style="1084" customWidth="1"/>
    <col min="3594" max="3594" width="13.7109375" style="1084" customWidth="1"/>
    <col min="3595" max="3595" width="16.5703125" style="1084" customWidth="1"/>
    <col min="3596" max="3839" width="9.140625" style="1084"/>
    <col min="3840" max="3840" width="45.7109375" style="1084" customWidth="1"/>
    <col min="3841" max="3844" width="29.7109375" style="1084" customWidth="1"/>
    <col min="3845" max="3845" width="15.7109375" style="1084" customWidth="1"/>
    <col min="3846" max="3846" width="14" style="1084" customWidth="1"/>
    <col min="3847" max="3847" width="15.7109375" style="1084" customWidth="1"/>
    <col min="3848" max="3848" width="14" style="1084" customWidth="1"/>
    <col min="3849" max="3849" width="16.7109375" style="1084" customWidth="1"/>
    <col min="3850" max="3850" width="13.7109375" style="1084" customWidth="1"/>
    <col min="3851" max="3851" width="16.5703125" style="1084" customWidth="1"/>
    <col min="3852" max="4095" width="9.140625" style="1084"/>
    <col min="4096" max="4096" width="45.7109375" style="1084" customWidth="1"/>
    <col min="4097" max="4100" width="29.7109375" style="1084" customWidth="1"/>
    <col min="4101" max="4101" width="15.7109375" style="1084" customWidth="1"/>
    <col min="4102" max="4102" width="14" style="1084" customWidth="1"/>
    <col min="4103" max="4103" width="15.7109375" style="1084" customWidth="1"/>
    <col min="4104" max="4104" width="14" style="1084" customWidth="1"/>
    <col min="4105" max="4105" width="16.7109375" style="1084" customWidth="1"/>
    <col min="4106" max="4106" width="13.7109375" style="1084" customWidth="1"/>
    <col min="4107" max="4107" width="16.5703125" style="1084" customWidth="1"/>
    <col min="4108" max="4351" width="9.140625" style="1084"/>
    <col min="4352" max="4352" width="45.7109375" style="1084" customWidth="1"/>
    <col min="4353" max="4356" width="29.7109375" style="1084" customWidth="1"/>
    <col min="4357" max="4357" width="15.7109375" style="1084" customWidth="1"/>
    <col min="4358" max="4358" width="14" style="1084" customWidth="1"/>
    <col min="4359" max="4359" width="15.7109375" style="1084" customWidth="1"/>
    <col min="4360" max="4360" width="14" style="1084" customWidth="1"/>
    <col min="4361" max="4361" width="16.7109375" style="1084" customWidth="1"/>
    <col min="4362" max="4362" width="13.7109375" style="1084" customWidth="1"/>
    <col min="4363" max="4363" width="16.5703125" style="1084" customWidth="1"/>
    <col min="4364" max="4607" width="9.140625" style="1084"/>
    <col min="4608" max="4608" width="45.7109375" style="1084" customWidth="1"/>
    <col min="4609" max="4612" width="29.7109375" style="1084" customWidth="1"/>
    <col min="4613" max="4613" width="15.7109375" style="1084" customWidth="1"/>
    <col min="4614" max="4614" width="14" style="1084" customWidth="1"/>
    <col min="4615" max="4615" width="15.7109375" style="1084" customWidth="1"/>
    <col min="4616" max="4616" width="14" style="1084" customWidth="1"/>
    <col min="4617" max="4617" width="16.7109375" style="1084" customWidth="1"/>
    <col min="4618" max="4618" width="13.7109375" style="1084" customWidth="1"/>
    <col min="4619" max="4619" width="16.5703125" style="1084" customWidth="1"/>
    <col min="4620" max="4863" width="9.140625" style="1084"/>
    <col min="4864" max="4864" width="45.7109375" style="1084" customWidth="1"/>
    <col min="4865" max="4868" width="29.7109375" style="1084" customWidth="1"/>
    <col min="4869" max="4869" width="15.7109375" style="1084" customWidth="1"/>
    <col min="4870" max="4870" width="14" style="1084" customWidth="1"/>
    <col min="4871" max="4871" width="15.7109375" style="1084" customWidth="1"/>
    <col min="4872" max="4872" width="14" style="1084" customWidth="1"/>
    <col min="4873" max="4873" width="16.7109375" style="1084" customWidth="1"/>
    <col min="4874" max="4874" width="13.7109375" style="1084" customWidth="1"/>
    <col min="4875" max="4875" width="16.5703125" style="1084" customWidth="1"/>
    <col min="4876" max="5119" width="9.140625" style="1084"/>
    <col min="5120" max="5120" width="45.7109375" style="1084" customWidth="1"/>
    <col min="5121" max="5124" width="29.7109375" style="1084" customWidth="1"/>
    <col min="5125" max="5125" width="15.7109375" style="1084" customWidth="1"/>
    <col min="5126" max="5126" width="14" style="1084" customWidth="1"/>
    <col min="5127" max="5127" width="15.7109375" style="1084" customWidth="1"/>
    <col min="5128" max="5128" width="14" style="1084" customWidth="1"/>
    <col min="5129" max="5129" width="16.7109375" style="1084" customWidth="1"/>
    <col min="5130" max="5130" width="13.7109375" style="1084" customWidth="1"/>
    <col min="5131" max="5131" width="16.5703125" style="1084" customWidth="1"/>
    <col min="5132" max="5375" width="9.140625" style="1084"/>
    <col min="5376" max="5376" width="45.7109375" style="1084" customWidth="1"/>
    <col min="5377" max="5380" width="29.7109375" style="1084" customWidth="1"/>
    <col min="5381" max="5381" width="15.7109375" style="1084" customWidth="1"/>
    <col min="5382" max="5382" width="14" style="1084" customWidth="1"/>
    <col min="5383" max="5383" width="15.7109375" style="1084" customWidth="1"/>
    <col min="5384" max="5384" width="14" style="1084" customWidth="1"/>
    <col min="5385" max="5385" width="16.7109375" style="1084" customWidth="1"/>
    <col min="5386" max="5386" width="13.7109375" style="1084" customWidth="1"/>
    <col min="5387" max="5387" width="16.5703125" style="1084" customWidth="1"/>
    <col min="5388" max="5631" width="9.140625" style="1084"/>
    <col min="5632" max="5632" width="45.7109375" style="1084" customWidth="1"/>
    <col min="5633" max="5636" width="29.7109375" style="1084" customWidth="1"/>
    <col min="5637" max="5637" width="15.7109375" style="1084" customWidth="1"/>
    <col min="5638" max="5638" width="14" style="1084" customWidth="1"/>
    <col min="5639" max="5639" width="15.7109375" style="1084" customWidth="1"/>
    <col min="5640" max="5640" width="14" style="1084" customWidth="1"/>
    <col min="5641" max="5641" width="16.7109375" style="1084" customWidth="1"/>
    <col min="5642" max="5642" width="13.7109375" style="1084" customWidth="1"/>
    <col min="5643" max="5643" width="16.5703125" style="1084" customWidth="1"/>
    <col min="5644" max="5887" width="9.140625" style="1084"/>
    <col min="5888" max="5888" width="45.7109375" style="1084" customWidth="1"/>
    <col min="5889" max="5892" width="29.7109375" style="1084" customWidth="1"/>
    <col min="5893" max="5893" width="15.7109375" style="1084" customWidth="1"/>
    <col min="5894" max="5894" width="14" style="1084" customWidth="1"/>
    <col min="5895" max="5895" width="15.7109375" style="1084" customWidth="1"/>
    <col min="5896" max="5896" width="14" style="1084" customWidth="1"/>
    <col min="5897" max="5897" width="16.7109375" style="1084" customWidth="1"/>
    <col min="5898" max="5898" width="13.7109375" style="1084" customWidth="1"/>
    <col min="5899" max="5899" width="16.5703125" style="1084" customWidth="1"/>
    <col min="5900" max="6143" width="9.140625" style="1084"/>
    <col min="6144" max="6144" width="45.7109375" style="1084" customWidth="1"/>
    <col min="6145" max="6148" width="29.7109375" style="1084" customWidth="1"/>
    <col min="6149" max="6149" width="15.7109375" style="1084" customWidth="1"/>
    <col min="6150" max="6150" width="14" style="1084" customWidth="1"/>
    <col min="6151" max="6151" width="15.7109375" style="1084" customWidth="1"/>
    <col min="6152" max="6152" width="14" style="1084" customWidth="1"/>
    <col min="6153" max="6153" width="16.7109375" style="1084" customWidth="1"/>
    <col min="6154" max="6154" width="13.7109375" style="1084" customWidth="1"/>
    <col min="6155" max="6155" width="16.5703125" style="1084" customWidth="1"/>
    <col min="6156" max="6399" width="9.140625" style="1084"/>
    <col min="6400" max="6400" width="45.7109375" style="1084" customWidth="1"/>
    <col min="6401" max="6404" width="29.7109375" style="1084" customWidth="1"/>
    <col min="6405" max="6405" width="15.7109375" style="1084" customWidth="1"/>
    <col min="6406" max="6406" width="14" style="1084" customWidth="1"/>
    <col min="6407" max="6407" width="15.7109375" style="1084" customWidth="1"/>
    <col min="6408" max="6408" width="14" style="1084" customWidth="1"/>
    <col min="6409" max="6409" width="16.7109375" style="1084" customWidth="1"/>
    <col min="6410" max="6410" width="13.7109375" style="1084" customWidth="1"/>
    <col min="6411" max="6411" width="16.5703125" style="1084" customWidth="1"/>
    <col min="6412" max="6655" width="9.140625" style="1084"/>
    <col min="6656" max="6656" width="45.7109375" style="1084" customWidth="1"/>
    <col min="6657" max="6660" width="29.7109375" style="1084" customWidth="1"/>
    <col min="6661" max="6661" width="15.7109375" style="1084" customWidth="1"/>
    <col min="6662" max="6662" width="14" style="1084" customWidth="1"/>
    <col min="6663" max="6663" width="15.7109375" style="1084" customWidth="1"/>
    <col min="6664" max="6664" width="14" style="1084" customWidth="1"/>
    <col min="6665" max="6665" width="16.7109375" style="1084" customWidth="1"/>
    <col min="6666" max="6666" width="13.7109375" style="1084" customWidth="1"/>
    <col min="6667" max="6667" width="16.5703125" style="1084" customWidth="1"/>
    <col min="6668" max="6911" width="9.140625" style="1084"/>
    <col min="6912" max="6912" width="45.7109375" style="1084" customWidth="1"/>
    <col min="6913" max="6916" width="29.7109375" style="1084" customWidth="1"/>
    <col min="6917" max="6917" width="15.7109375" style="1084" customWidth="1"/>
    <col min="6918" max="6918" width="14" style="1084" customWidth="1"/>
    <col min="6919" max="6919" width="15.7109375" style="1084" customWidth="1"/>
    <col min="6920" max="6920" width="14" style="1084" customWidth="1"/>
    <col min="6921" max="6921" width="16.7109375" style="1084" customWidth="1"/>
    <col min="6922" max="6922" width="13.7109375" style="1084" customWidth="1"/>
    <col min="6923" max="6923" width="16.5703125" style="1084" customWidth="1"/>
    <col min="6924" max="7167" width="9.140625" style="1084"/>
    <col min="7168" max="7168" width="45.7109375" style="1084" customWidth="1"/>
    <col min="7169" max="7172" width="29.7109375" style="1084" customWidth="1"/>
    <col min="7173" max="7173" width="15.7109375" style="1084" customWidth="1"/>
    <col min="7174" max="7174" width="14" style="1084" customWidth="1"/>
    <col min="7175" max="7175" width="15.7109375" style="1084" customWidth="1"/>
    <col min="7176" max="7176" width="14" style="1084" customWidth="1"/>
    <col min="7177" max="7177" width="16.7109375" style="1084" customWidth="1"/>
    <col min="7178" max="7178" width="13.7109375" style="1084" customWidth="1"/>
    <col min="7179" max="7179" width="16.5703125" style="1084" customWidth="1"/>
    <col min="7180" max="7423" width="9.140625" style="1084"/>
    <col min="7424" max="7424" width="45.7109375" style="1084" customWidth="1"/>
    <col min="7425" max="7428" width="29.7109375" style="1084" customWidth="1"/>
    <col min="7429" max="7429" width="15.7109375" style="1084" customWidth="1"/>
    <col min="7430" max="7430" width="14" style="1084" customWidth="1"/>
    <col min="7431" max="7431" width="15.7109375" style="1084" customWidth="1"/>
    <col min="7432" max="7432" width="14" style="1084" customWidth="1"/>
    <col min="7433" max="7433" width="16.7109375" style="1084" customWidth="1"/>
    <col min="7434" max="7434" width="13.7109375" style="1084" customWidth="1"/>
    <col min="7435" max="7435" width="16.5703125" style="1084" customWidth="1"/>
    <col min="7436" max="7679" width="9.140625" style="1084"/>
    <col min="7680" max="7680" width="45.7109375" style="1084" customWidth="1"/>
    <col min="7681" max="7684" width="29.7109375" style="1084" customWidth="1"/>
    <col min="7685" max="7685" width="15.7109375" style="1084" customWidth="1"/>
    <col min="7686" max="7686" width="14" style="1084" customWidth="1"/>
    <col min="7687" max="7687" width="15.7109375" style="1084" customWidth="1"/>
    <col min="7688" max="7688" width="14" style="1084" customWidth="1"/>
    <col min="7689" max="7689" width="16.7109375" style="1084" customWidth="1"/>
    <col min="7690" max="7690" width="13.7109375" style="1084" customWidth="1"/>
    <col min="7691" max="7691" width="16.5703125" style="1084" customWidth="1"/>
    <col min="7692" max="7935" width="9.140625" style="1084"/>
    <col min="7936" max="7936" width="45.7109375" style="1084" customWidth="1"/>
    <col min="7937" max="7940" width="29.7109375" style="1084" customWidth="1"/>
    <col min="7941" max="7941" width="15.7109375" style="1084" customWidth="1"/>
    <col min="7942" max="7942" width="14" style="1084" customWidth="1"/>
    <col min="7943" max="7943" width="15.7109375" style="1084" customWidth="1"/>
    <col min="7944" max="7944" width="14" style="1084" customWidth="1"/>
    <col min="7945" max="7945" width="16.7109375" style="1084" customWidth="1"/>
    <col min="7946" max="7946" width="13.7109375" style="1084" customWidth="1"/>
    <col min="7947" max="7947" width="16.5703125" style="1084" customWidth="1"/>
    <col min="7948" max="8191" width="9.140625" style="1084"/>
    <col min="8192" max="8192" width="45.7109375" style="1084" customWidth="1"/>
    <col min="8193" max="8196" width="29.7109375" style="1084" customWidth="1"/>
    <col min="8197" max="8197" width="15.7109375" style="1084" customWidth="1"/>
    <col min="8198" max="8198" width="14" style="1084" customWidth="1"/>
    <col min="8199" max="8199" width="15.7109375" style="1084" customWidth="1"/>
    <col min="8200" max="8200" width="14" style="1084" customWidth="1"/>
    <col min="8201" max="8201" width="16.7109375" style="1084" customWidth="1"/>
    <col min="8202" max="8202" width="13.7109375" style="1084" customWidth="1"/>
    <col min="8203" max="8203" width="16.5703125" style="1084" customWidth="1"/>
    <col min="8204" max="8447" width="9.140625" style="1084"/>
    <col min="8448" max="8448" width="45.7109375" style="1084" customWidth="1"/>
    <col min="8449" max="8452" width="29.7109375" style="1084" customWidth="1"/>
    <col min="8453" max="8453" width="15.7109375" style="1084" customWidth="1"/>
    <col min="8454" max="8454" width="14" style="1084" customWidth="1"/>
    <col min="8455" max="8455" width="15.7109375" style="1084" customWidth="1"/>
    <col min="8456" max="8456" width="14" style="1084" customWidth="1"/>
    <col min="8457" max="8457" width="16.7109375" style="1084" customWidth="1"/>
    <col min="8458" max="8458" width="13.7109375" style="1084" customWidth="1"/>
    <col min="8459" max="8459" width="16.5703125" style="1084" customWidth="1"/>
    <col min="8460" max="8703" width="9.140625" style="1084"/>
    <col min="8704" max="8704" width="45.7109375" style="1084" customWidth="1"/>
    <col min="8705" max="8708" width="29.7109375" style="1084" customWidth="1"/>
    <col min="8709" max="8709" width="15.7109375" style="1084" customWidth="1"/>
    <col min="8710" max="8710" width="14" style="1084" customWidth="1"/>
    <col min="8711" max="8711" width="15.7109375" style="1084" customWidth="1"/>
    <col min="8712" max="8712" width="14" style="1084" customWidth="1"/>
    <col min="8713" max="8713" width="16.7109375" style="1084" customWidth="1"/>
    <col min="8714" max="8714" width="13.7109375" style="1084" customWidth="1"/>
    <col min="8715" max="8715" width="16.5703125" style="1084" customWidth="1"/>
    <col min="8716" max="8959" width="9.140625" style="1084"/>
    <col min="8960" max="8960" width="45.7109375" style="1084" customWidth="1"/>
    <col min="8961" max="8964" width="29.7109375" style="1084" customWidth="1"/>
    <col min="8965" max="8965" width="15.7109375" style="1084" customWidth="1"/>
    <col min="8966" max="8966" width="14" style="1084" customWidth="1"/>
    <col min="8967" max="8967" width="15.7109375" style="1084" customWidth="1"/>
    <col min="8968" max="8968" width="14" style="1084" customWidth="1"/>
    <col min="8969" max="8969" width="16.7109375" style="1084" customWidth="1"/>
    <col min="8970" max="8970" width="13.7109375" style="1084" customWidth="1"/>
    <col min="8971" max="8971" width="16.5703125" style="1084" customWidth="1"/>
    <col min="8972" max="9215" width="9.140625" style="1084"/>
    <col min="9216" max="9216" width="45.7109375" style="1084" customWidth="1"/>
    <col min="9217" max="9220" width="29.7109375" style="1084" customWidth="1"/>
    <col min="9221" max="9221" width="15.7109375" style="1084" customWidth="1"/>
    <col min="9222" max="9222" width="14" style="1084" customWidth="1"/>
    <col min="9223" max="9223" width="15.7109375" style="1084" customWidth="1"/>
    <col min="9224" max="9224" width="14" style="1084" customWidth="1"/>
    <col min="9225" max="9225" width="16.7109375" style="1084" customWidth="1"/>
    <col min="9226" max="9226" width="13.7109375" style="1084" customWidth="1"/>
    <col min="9227" max="9227" width="16.5703125" style="1084" customWidth="1"/>
    <col min="9228" max="9471" width="9.140625" style="1084"/>
    <col min="9472" max="9472" width="45.7109375" style="1084" customWidth="1"/>
    <col min="9473" max="9476" width="29.7109375" style="1084" customWidth="1"/>
    <col min="9477" max="9477" width="15.7109375" style="1084" customWidth="1"/>
    <col min="9478" max="9478" width="14" style="1084" customWidth="1"/>
    <col min="9479" max="9479" width="15.7109375" style="1084" customWidth="1"/>
    <col min="9480" max="9480" width="14" style="1084" customWidth="1"/>
    <col min="9481" max="9481" width="16.7109375" style="1084" customWidth="1"/>
    <col min="9482" max="9482" width="13.7109375" style="1084" customWidth="1"/>
    <col min="9483" max="9483" width="16.5703125" style="1084" customWidth="1"/>
    <col min="9484" max="9727" width="9.140625" style="1084"/>
    <col min="9728" max="9728" width="45.7109375" style="1084" customWidth="1"/>
    <col min="9729" max="9732" width="29.7109375" style="1084" customWidth="1"/>
    <col min="9733" max="9733" width="15.7109375" style="1084" customWidth="1"/>
    <col min="9734" max="9734" width="14" style="1084" customWidth="1"/>
    <col min="9735" max="9735" width="15.7109375" style="1084" customWidth="1"/>
    <col min="9736" max="9736" width="14" style="1084" customWidth="1"/>
    <col min="9737" max="9737" width="16.7109375" style="1084" customWidth="1"/>
    <col min="9738" max="9738" width="13.7109375" style="1084" customWidth="1"/>
    <col min="9739" max="9739" width="16.5703125" style="1084" customWidth="1"/>
    <col min="9740" max="9983" width="9.140625" style="1084"/>
    <col min="9984" max="9984" width="45.7109375" style="1084" customWidth="1"/>
    <col min="9985" max="9988" width="29.7109375" style="1084" customWidth="1"/>
    <col min="9989" max="9989" width="15.7109375" style="1084" customWidth="1"/>
    <col min="9990" max="9990" width="14" style="1084" customWidth="1"/>
    <col min="9991" max="9991" width="15.7109375" style="1084" customWidth="1"/>
    <col min="9992" max="9992" width="14" style="1084" customWidth="1"/>
    <col min="9993" max="9993" width="16.7109375" style="1084" customWidth="1"/>
    <col min="9994" max="9994" width="13.7109375" style="1084" customWidth="1"/>
    <col min="9995" max="9995" width="16.5703125" style="1084" customWidth="1"/>
    <col min="9996" max="10239" width="9.140625" style="1084"/>
    <col min="10240" max="10240" width="45.7109375" style="1084" customWidth="1"/>
    <col min="10241" max="10244" width="29.7109375" style="1084" customWidth="1"/>
    <col min="10245" max="10245" width="15.7109375" style="1084" customWidth="1"/>
    <col min="10246" max="10246" width="14" style="1084" customWidth="1"/>
    <col min="10247" max="10247" width="15.7109375" style="1084" customWidth="1"/>
    <col min="10248" max="10248" width="14" style="1084" customWidth="1"/>
    <col min="10249" max="10249" width="16.7109375" style="1084" customWidth="1"/>
    <col min="10250" max="10250" width="13.7109375" style="1084" customWidth="1"/>
    <col min="10251" max="10251" width="16.5703125" style="1084" customWidth="1"/>
    <col min="10252" max="10495" width="9.140625" style="1084"/>
    <col min="10496" max="10496" width="45.7109375" style="1084" customWidth="1"/>
    <col min="10497" max="10500" width="29.7109375" style="1084" customWidth="1"/>
    <col min="10501" max="10501" width="15.7109375" style="1084" customWidth="1"/>
    <col min="10502" max="10502" width="14" style="1084" customWidth="1"/>
    <col min="10503" max="10503" width="15.7109375" style="1084" customWidth="1"/>
    <col min="10504" max="10504" width="14" style="1084" customWidth="1"/>
    <col min="10505" max="10505" width="16.7109375" style="1084" customWidth="1"/>
    <col min="10506" max="10506" width="13.7109375" style="1084" customWidth="1"/>
    <col min="10507" max="10507" width="16.5703125" style="1084" customWidth="1"/>
    <col min="10508" max="10751" width="9.140625" style="1084"/>
    <col min="10752" max="10752" width="45.7109375" style="1084" customWidth="1"/>
    <col min="10753" max="10756" width="29.7109375" style="1084" customWidth="1"/>
    <col min="10757" max="10757" width="15.7109375" style="1084" customWidth="1"/>
    <col min="10758" max="10758" width="14" style="1084" customWidth="1"/>
    <col min="10759" max="10759" width="15.7109375" style="1084" customWidth="1"/>
    <col min="10760" max="10760" width="14" style="1084" customWidth="1"/>
    <col min="10761" max="10761" width="16.7109375" style="1084" customWidth="1"/>
    <col min="10762" max="10762" width="13.7109375" style="1084" customWidth="1"/>
    <col min="10763" max="10763" width="16.5703125" style="1084" customWidth="1"/>
    <col min="10764" max="11007" width="9.140625" style="1084"/>
    <col min="11008" max="11008" width="45.7109375" style="1084" customWidth="1"/>
    <col min="11009" max="11012" width="29.7109375" style="1084" customWidth="1"/>
    <col min="11013" max="11013" width="15.7109375" style="1084" customWidth="1"/>
    <col min="11014" max="11014" width="14" style="1084" customWidth="1"/>
    <col min="11015" max="11015" width="15.7109375" style="1084" customWidth="1"/>
    <col min="11016" max="11016" width="14" style="1084" customWidth="1"/>
    <col min="11017" max="11017" width="16.7109375" style="1084" customWidth="1"/>
    <col min="11018" max="11018" width="13.7109375" style="1084" customWidth="1"/>
    <col min="11019" max="11019" width="16.5703125" style="1084" customWidth="1"/>
    <col min="11020" max="11263" width="9.140625" style="1084"/>
    <col min="11264" max="11264" width="45.7109375" style="1084" customWidth="1"/>
    <col min="11265" max="11268" width="29.7109375" style="1084" customWidth="1"/>
    <col min="11269" max="11269" width="15.7109375" style="1084" customWidth="1"/>
    <col min="11270" max="11270" width="14" style="1084" customWidth="1"/>
    <col min="11271" max="11271" width="15.7109375" style="1084" customWidth="1"/>
    <col min="11272" max="11272" width="14" style="1084" customWidth="1"/>
    <col min="11273" max="11273" width="16.7109375" style="1084" customWidth="1"/>
    <col min="11274" max="11274" width="13.7109375" style="1084" customWidth="1"/>
    <col min="11275" max="11275" width="16.5703125" style="1084" customWidth="1"/>
    <col min="11276" max="11519" width="9.140625" style="1084"/>
    <col min="11520" max="11520" width="45.7109375" style="1084" customWidth="1"/>
    <col min="11521" max="11524" width="29.7109375" style="1084" customWidth="1"/>
    <col min="11525" max="11525" width="15.7109375" style="1084" customWidth="1"/>
    <col min="11526" max="11526" width="14" style="1084" customWidth="1"/>
    <col min="11527" max="11527" width="15.7109375" style="1084" customWidth="1"/>
    <col min="11528" max="11528" width="14" style="1084" customWidth="1"/>
    <col min="11529" max="11529" width="16.7109375" style="1084" customWidth="1"/>
    <col min="11530" max="11530" width="13.7109375" style="1084" customWidth="1"/>
    <col min="11531" max="11531" width="16.5703125" style="1084" customWidth="1"/>
    <col min="11532" max="11775" width="9.140625" style="1084"/>
    <col min="11776" max="11776" width="45.7109375" style="1084" customWidth="1"/>
    <col min="11777" max="11780" width="29.7109375" style="1084" customWidth="1"/>
    <col min="11781" max="11781" width="15.7109375" style="1084" customWidth="1"/>
    <col min="11782" max="11782" width="14" style="1084" customWidth="1"/>
    <col min="11783" max="11783" width="15.7109375" style="1084" customWidth="1"/>
    <col min="11784" max="11784" width="14" style="1084" customWidth="1"/>
    <col min="11785" max="11785" width="16.7109375" style="1084" customWidth="1"/>
    <col min="11786" max="11786" width="13.7109375" style="1084" customWidth="1"/>
    <col min="11787" max="11787" width="16.5703125" style="1084" customWidth="1"/>
    <col min="11788" max="12031" width="9.140625" style="1084"/>
    <col min="12032" max="12032" width="45.7109375" style="1084" customWidth="1"/>
    <col min="12033" max="12036" width="29.7109375" style="1084" customWidth="1"/>
    <col min="12037" max="12037" width="15.7109375" style="1084" customWidth="1"/>
    <col min="12038" max="12038" width="14" style="1084" customWidth="1"/>
    <col min="12039" max="12039" width="15.7109375" style="1084" customWidth="1"/>
    <col min="12040" max="12040" width="14" style="1084" customWidth="1"/>
    <col min="12041" max="12041" width="16.7109375" style="1084" customWidth="1"/>
    <col min="12042" max="12042" width="13.7109375" style="1084" customWidth="1"/>
    <col min="12043" max="12043" width="16.5703125" style="1084" customWidth="1"/>
    <col min="12044" max="12287" width="9.140625" style="1084"/>
    <col min="12288" max="12288" width="45.7109375" style="1084" customWidth="1"/>
    <col min="12289" max="12292" width="29.7109375" style="1084" customWidth="1"/>
    <col min="12293" max="12293" width="15.7109375" style="1084" customWidth="1"/>
    <col min="12294" max="12294" width="14" style="1084" customWidth="1"/>
    <col min="12295" max="12295" width="15.7109375" style="1084" customWidth="1"/>
    <col min="12296" max="12296" width="14" style="1084" customWidth="1"/>
    <col min="12297" max="12297" width="16.7109375" style="1084" customWidth="1"/>
    <col min="12298" max="12298" width="13.7109375" style="1084" customWidth="1"/>
    <col min="12299" max="12299" width="16.5703125" style="1084" customWidth="1"/>
    <col min="12300" max="12543" width="9.140625" style="1084"/>
    <col min="12544" max="12544" width="45.7109375" style="1084" customWidth="1"/>
    <col min="12545" max="12548" width="29.7109375" style="1084" customWidth="1"/>
    <col min="12549" max="12549" width="15.7109375" style="1084" customWidth="1"/>
    <col min="12550" max="12550" width="14" style="1084" customWidth="1"/>
    <col min="12551" max="12551" width="15.7109375" style="1084" customWidth="1"/>
    <col min="12552" max="12552" width="14" style="1084" customWidth="1"/>
    <col min="12553" max="12553" width="16.7109375" style="1084" customWidth="1"/>
    <col min="12554" max="12554" width="13.7109375" style="1084" customWidth="1"/>
    <col min="12555" max="12555" width="16.5703125" style="1084" customWidth="1"/>
    <col min="12556" max="12799" width="9.140625" style="1084"/>
    <col min="12800" max="12800" width="45.7109375" style="1084" customWidth="1"/>
    <col min="12801" max="12804" width="29.7109375" style="1084" customWidth="1"/>
    <col min="12805" max="12805" width="15.7109375" style="1084" customWidth="1"/>
    <col min="12806" max="12806" width="14" style="1084" customWidth="1"/>
    <col min="12807" max="12807" width="15.7109375" style="1084" customWidth="1"/>
    <col min="12808" max="12808" width="14" style="1084" customWidth="1"/>
    <col min="12809" max="12809" width="16.7109375" style="1084" customWidth="1"/>
    <col min="12810" max="12810" width="13.7109375" style="1084" customWidth="1"/>
    <col min="12811" max="12811" width="16.5703125" style="1084" customWidth="1"/>
    <col min="12812" max="13055" width="9.140625" style="1084"/>
    <col min="13056" max="13056" width="45.7109375" style="1084" customWidth="1"/>
    <col min="13057" max="13060" width="29.7109375" style="1084" customWidth="1"/>
    <col min="13061" max="13061" width="15.7109375" style="1084" customWidth="1"/>
    <col min="13062" max="13062" width="14" style="1084" customWidth="1"/>
    <col min="13063" max="13063" width="15.7109375" style="1084" customWidth="1"/>
    <col min="13064" max="13064" width="14" style="1084" customWidth="1"/>
    <col min="13065" max="13065" width="16.7109375" style="1084" customWidth="1"/>
    <col min="13066" max="13066" width="13.7109375" style="1084" customWidth="1"/>
    <col min="13067" max="13067" width="16.5703125" style="1084" customWidth="1"/>
    <col min="13068" max="13311" width="9.140625" style="1084"/>
    <col min="13312" max="13312" width="45.7109375" style="1084" customWidth="1"/>
    <col min="13313" max="13316" width="29.7109375" style="1084" customWidth="1"/>
    <col min="13317" max="13317" width="15.7109375" style="1084" customWidth="1"/>
    <col min="13318" max="13318" width="14" style="1084" customWidth="1"/>
    <col min="13319" max="13319" width="15.7109375" style="1084" customWidth="1"/>
    <col min="13320" max="13320" width="14" style="1084" customWidth="1"/>
    <col min="13321" max="13321" width="16.7109375" style="1084" customWidth="1"/>
    <col min="13322" max="13322" width="13.7109375" style="1084" customWidth="1"/>
    <col min="13323" max="13323" width="16.5703125" style="1084" customWidth="1"/>
    <col min="13324" max="13567" width="9.140625" style="1084"/>
    <col min="13568" max="13568" width="45.7109375" style="1084" customWidth="1"/>
    <col min="13569" max="13572" width="29.7109375" style="1084" customWidth="1"/>
    <col min="13573" max="13573" width="15.7109375" style="1084" customWidth="1"/>
    <col min="13574" max="13574" width="14" style="1084" customWidth="1"/>
    <col min="13575" max="13575" width="15.7109375" style="1084" customWidth="1"/>
    <col min="13576" max="13576" width="14" style="1084" customWidth="1"/>
    <col min="13577" max="13577" width="16.7109375" style="1084" customWidth="1"/>
    <col min="13578" max="13578" width="13.7109375" style="1084" customWidth="1"/>
    <col min="13579" max="13579" width="16.5703125" style="1084" customWidth="1"/>
    <col min="13580" max="13823" width="9.140625" style="1084"/>
    <col min="13824" max="13824" width="45.7109375" style="1084" customWidth="1"/>
    <col min="13825" max="13828" width="29.7109375" style="1084" customWidth="1"/>
    <col min="13829" max="13829" width="15.7109375" style="1084" customWidth="1"/>
    <col min="13830" max="13830" width="14" style="1084" customWidth="1"/>
    <col min="13831" max="13831" width="15.7109375" style="1084" customWidth="1"/>
    <col min="13832" max="13832" width="14" style="1084" customWidth="1"/>
    <col min="13833" max="13833" width="16.7109375" style="1084" customWidth="1"/>
    <col min="13834" max="13834" width="13.7109375" style="1084" customWidth="1"/>
    <col min="13835" max="13835" width="16.5703125" style="1084" customWidth="1"/>
    <col min="13836" max="14079" width="9.140625" style="1084"/>
    <col min="14080" max="14080" width="45.7109375" style="1084" customWidth="1"/>
    <col min="14081" max="14084" width="29.7109375" style="1084" customWidth="1"/>
    <col min="14085" max="14085" width="15.7109375" style="1084" customWidth="1"/>
    <col min="14086" max="14086" width="14" style="1084" customWidth="1"/>
    <col min="14087" max="14087" width="15.7109375" style="1084" customWidth="1"/>
    <col min="14088" max="14088" width="14" style="1084" customWidth="1"/>
    <col min="14089" max="14089" width="16.7109375" style="1084" customWidth="1"/>
    <col min="14090" max="14090" width="13.7109375" style="1084" customWidth="1"/>
    <col min="14091" max="14091" width="16.5703125" style="1084" customWidth="1"/>
    <col min="14092" max="14335" width="9.140625" style="1084"/>
    <col min="14336" max="14336" width="45.7109375" style="1084" customWidth="1"/>
    <col min="14337" max="14340" width="29.7109375" style="1084" customWidth="1"/>
    <col min="14341" max="14341" width="15.7109375" style="1084" customWidth="1"/>
    <col min="14342" max="14342" width="14" style="1084" customWidth="1"/>
    <col min="14343" max="14343" width="15.7109375" style="1084" customWidth="1"/>
    <col min="14344" max="14344" width="14" style="1084" customWidth="1"/>
    <col min="14345" max="14345" width="16.7109375" style="1084" customWidth="1"/>
    <col min="14346" max="14346" width="13.7109375" style="1084" customWidth="1"/>
    <col min="14347" max="14347" width="16.5703125" style="1084" customWidth="1"/>
    <col min="14348" max="14591" width="9.140625" style="1084"/>
    <col min="14592" max="14592" width="45.7109375" style="1084" customWidth="1"/>
    <col min="14593" max="14596" width="29.7109375" style="1084" customWidth="1"/>
    <col min="14597" max="14597" width="15.7109375" style="1084" customWidth="1"/>
    <col min="14598" max="14598" width="14" style="1084" customWidth="1"/>
    <col min="14599" max="14599" width="15.7109375" style="1084" customWidth="1"/>
    <col min="14600" max="14600" width="14" style="1084" customWidth="1"/>
    <col min="14601" max="14601" width="16.7109375" style="1084" customWidth="1"/>
    <col min="14602" max="14602" width="13.7109375" style="1084" customWidth="1"/>
    <col min="14603" max="14603" width="16.5703125" style="1084" customWidth="1"/>
    <col min="14604" max="14847" width="9.140625" style="1084"/>
    <col min="14848" max="14848" width="45.7109375" style="1084" customWidth="1"/>
    <col min="14849" max="14852" width="29.7109375" style="1084" customWidth="1"/>
    <col min="14853" max="14853" width="15.7109375" style="1084" customWidth="1"/>
    <col min="14854" max="14854" width="14" style="1084" customWidth="1"/>
    <col min="14855" max="14855" width="15.7109375" style="1084" customWidth="1"/>
    <col min="14856" max="14856" width="14" style="1084" customWidth="1"/>
    <col min="14857" max="14857" width="16.7109375" style="1084" customWidth="1"/>
    <col min="14858" max="14858" width="13.7109375" style="1084" customWidth="1"/>
    <col min="14859" max="14859" width="16.5703125" style="1084" customWidth="1"/>
    <col min="14860" max="15103" width="9.140625" style="1084"/>
    <col min="15104" max="15104" width="45.7109375" style="1084" customWidth="1"/>
    <col min="15105" max="15108" width="29.7109375" style="1084" customWidth="1"/>
    <col min="15109" max="15109" width="15.7109375" style="1084" customWidth="1"/>
    <col min="15110" max="15110" width="14" style="1084" customWidth="1"/>
    <col min="15111" max="15111" width="15.7109375" style="1084" customWidth="1"/>
    <col min="15112" max="15112" width="14" style="1084" customWidth="1"/>
    <col min="15113" max="15113" width="16.7109375" style="1084" customWidth="1"/>
    <col min="15114" max="15114" width="13.7109375" style="1084" customWidth="1"/>
    <col min="15115" max="15115" width="16.5703125" style="1084" customWidth="1"/>
    <col min="15116" max="15359" width="9.140625" style="1084"/>
    <col min="15360" max="15360" width="45.7109375" style="1084" customWidth="1"/>
    <col min="15361" max="15364" width="29.7109375" style="1084" customWidth="1"/>
    <col min="15365" max="15365" width="15.7109375" style="1084" customWidth="1"/>
    <col min="15366" max="15366" width="14" style="1084" customWidth="1"/>
    <col min="15367" max="15367" width="15.7109375" style="1084" customWidth="1"/>
    <col min="15368" max="15368" width="14" style="1084" customWidth="1"/>
    <col min="15369" max="15369" width="16.7109375" style="1084" customWidth="1"/>
    <col min="15370" max="15370" width="13.7109375" style="1084" customWidth="1"/>
    <col min="15371" max="15371" width="16.5703125" style="1084" customWidth="1"/>
    <col min="15372" max="15615" width="9.140625" style="1084"/>
    <col min="15616" max="15616" width="45.7109375" style="1084" customWidth="1"/>
    <col min="15617" max="15620" width="29.7109375" style="1084" customWidth="1"/>
    <col min="15621" max="15621" width="15.7109375" style="1084" customWidth="1"/>
    <col min="15622" max="15622" width="14" style="1084" customWidth="1"/>
    <col min="15623" max="15623" width="15.7109375" style="1084" customWidth="1"/>
    <col min="15624" max="15624" width="14" style="1084" customWidth="1"/>
    <col min="15625" max="15625" width="16.7109375" style="1084" customWidth="1"/>
    <col min="15626" max="15626" width="13.7109375" style="1084" customWidth="1"/>
    <col min="15627" max="15627" width="16.5703125" style="1084" customWidth="1"/>
    <col min="15628" max="15871" width="9.140625" style="1084"/>
    <col min="15872" max="15872" width="45.7109375" style="1084" customWidth="1"/>
    <col min="15873" max="15876" width="29.7109375" style="1084" customWidth="1"/>
    <col min="15877" max="15877" width="15.7109375" style="1084" customWidth="1"/>
    <col min="15878" max="15878" width="14" style="1084" customWidth="1"/>
    <col min="15879" max="15879" width="15.7109375" style="1084" customWidth="1"/>
    <col min="15880" max="15880" width="14" style="1084" customWidth="1"/>
    <col min="15881" max="15881" width="16.7109375" style="1084" customWidth="1"/>
    <col min="15882" max="15882" width="13.7109375" style="1084" customWidth="1"/>
    <col min="15883" max="15883" width="16.5703125" style="1084" customWidth="1"/>
    <col min="15884" max="16127" width="9.140625" style="1084"/>
    <col min="16128" max="16128" width="45.7109375" style="1084" customWidth="1"/>
    <col min="16129" max="16132" width="29.7109375" style="1084" customWidth="1"/>
    <col min="16133" max="16133" width="15.7109375" style="1084" customWidth="1"/>
    <col min="16134" max="16134" width="14" style="1084" customWidth="1"/>
    <col min="16135" max="16135" width="15.7109375" style="1084" customWidth="1"/>
    <col min="16136" max="16136" width="14" style="1084" customWidth="1"/>
    <col min="16137" max="16137" width="16.7109375" style="1084" customWidth="1"/>
    <col min="16138" max="16138" width="13.7109375" style="1084" customWidth="1"/>
    <col min="16139" max="16139" width="16.5703125" style="1084" customWidth="1"/>
    <col min="16140" max="16384" width="9.140625" style="1084"/>
  </cols>
  <sheetData>
    <row r="1" spans="1:9" s="1067" customFormat="1" ht="24.95" customHeight="1" x14ac:dyDescent="0.25">
      <c r="A1" s="787" t="s">
        <v>636</v>
      </c>
      <c r="B1" s="787"/>
      <c r="E1" s="1068"/>
    </row>
    <row r="2" spans="1:9" s="1070" customFormat="1" ht="24.95" customHeight="1" thickBot="1" x14ac:dyDescent="0.3">
      <c r="A2" s="826" t="s">
        <v>1079</v>
      </c>
      <c r="B2" s="826"/>
      <c r="C2" s="826"/>
      <c r="D2" s="826"/>
      <c r="E2" s="804"/>
      <c r="F2" s="1069"/>
      <c r="G2" s="1069"/>
    </row>
    <row r="3" spans="1:9" s="1071" customFormat="1" ht="20.100000000000001" customHeight="1" x14ac:dyDescent="0.25">
      <c r="A3" s="1488" t="s">
        <v>134</v>
      </c>
      <c r="B3" s="1490" t="s">
        <v>637</v>
      </c>
      <c r="C3" s="1489"/>
      <c r="D3" s="1489"/>
      <c r="E3" s="798"/>
    </row>
    <row r="4" spans="1:9" s="1072" customFormat="1" ht="20.100000000000001" customHeight="1" x14ac:dyDescent="0.25">
      <c r="A4" s="1489"/>
      <c r="B4" s="1156" t="s">
        <v>638</v>
      </c>
      <c r="C4" s="1156" t="s">
        <v>639</v>
      </c>
      <c r="D4" s="1156" t="s">
        <v>640</v>
      </c>
      <c r="E4" s="798"/>
      <c r="F4" s="1071"/>
      <c r="G4" s="1071"/>
    </row>
    <row r="5" spans="1:9" s="1071" customFormat="1" ht="20.100000000000001" customHeight="1" x14ac:dyDescent="0.25">
      <c r="A5" s="1073">
        <v>2000</v>
      </c>
      <c r="B5" s="1074">
        <v>1809.85</v>
      </c>
      <c r="C5" s="1074">
        <v>3894.0600000000004</v>
      </c>
      <c r="D5" s="1075">
        <v>-2084.21</v>
      </c>
      <c r="E5" s="1076"/>
      <c r="F5" s="1077"/>
      <c r="G5" s="1078"/>
      <c r="H5" s="1078"/>
      <c r="I5" s="1078"/>
    </row>
    <row r="6" spans="1:9" s="1071" customFormat="1" ht="20.100000000000001" customHeight="1" x14ac:dyDescent="0.25">
      <c r="A6" s="1073">
        <v>2001</v>
      </c>
      <c r="B6" s="1075">
        <v>1730.5860000000002</v>
      </c>
      <c r="C6" s="1075">
        <v>3198.6180000000008</v>
      </c>
      <c r="D6" s="1075">
        <v>-1468.0320000000002</v>
      </c>
      <c r="E6" s="1076"/>
      <c r="F6" s="1077"/>
      <c r="G6" s="1078"/>
      <c r="H6" s="1078"/>
      <c r="I6" s="1078"/>
    </row>
    <row r="7" spans="1:9" s="1071" customFormat="1" ht="20.100000000000001" customHeight="1" x14ac:dyDescent="0.25">
      <c r="A7" s="1073">
        <v>2002</v>
      </c>
      <c r="B7" s="1075">
        <v>1997.9660000000001</v>
      </c>
      <c r="C7" s="1075">
        <v>2395.8020000000001</v>
      </c>
      <c r="D7" s="1075">
        <v>-397.83600000000013</v>
      </c>
      <c r="E7" s="1076"/>
      <c r="F7" s="1077"/>
      <c r="G7" s="1078"/>
      <c r="H7" s="1078"/>
      <c r="I7" s="1078"/>
    </row>
    <row r="8" spans="1:9" s="1071" customFormat="1" ht="20.100000000000001" customHeight="1" x14ac:dyDescent="0.25">
      <c r="A8" s="1073">
        <v>2003</v>
      </c>
      <c r="B8" s="1075">
        <v>2478.6679999999997</v>
      </c>
      <c r="C8" s="1075">
        <v>2261.0910000000003</v>
      </c>
      <c r="D8" s="1075">
        <v>217.57699999999994</v>
      </c>
      <c r="E8" s="1076"/>
      <c r="F8" s="1077"/>
      <c r="G8" s="1078"/>
      <c r="H8" s="1078"/>
      <c r="I8" s="1078"/>
    </row>
    <row r="9" spans="1:9" s="1071" customFormat="1" ht="20.100000000000001" customHeight="1" x14ac:dyDescent="0.25">
      <c r="A9" s="1073">
        <v>2004</v>
      </c>
      <c r="B9" s="1075">
        <v>3222.0540000000005</v>
      </c>
      <c r="C9" s="1075">
        <v>2871.279</v>
      </c>
      <c r="D9" s="1075">
        <v>350.77500000000009</v>
      </c>
      <c r="E9" s="1076"/>
      <c r="F9" s="1077"/>
      <c r="G9" s="1078"/>
      <c r="H9" s="1078"/>
      <c r="I9" s="1078"/>
    </row>
    <row r="10" spans="1:9" s="1071" customFormat="1" ht="20.100000000000001" customHeight="1" x14ac:dyDescent="0.25">
      <c r="A10" s="1073">
        <v>2005</v>
      </c>
      <c r="B10" s="1075">
        <v>3861.4370000000004</v>
      </c>
      <c r="C10" s="1075">
        <v>4719.8580000000002</v>
      </c>
      <c r="D10" s="1075">
        <v>-858.42099999999994</v>
      </c>
      <c r="E10" s="1076"/>
      <c r="F10" s="1077"/>
      <c r="G10" s="1078"/>
      <c r="H10" s="1078"/>
      <c r="I10" s="1078"/>
    </row>
    <row r="11" spans="1:9" s="1071" customFormat="1" ht="20.100000000000001" customHeight="1" x14ac:dyDescent="0.25">
      <c r="A11" s="1073">
        <v>2006</v>
      </c>
      <c r="B11" s="1075">
        <v>4315.8850000000002</v>
      </c>
      <c r="C11" s="1075">
        <v>5763.7200000000012</v>
      </c>
      <c r="D11" s="1075">
        <v>-1447.835</v>
      </c>
      <c r="E11" s="1076"/>
      <c r="F11" s="1077"/>
      <c r="G11" s="1078"/>
      <c r="H11" s="1078"/>
      <c r="I11" s="1078"/>
    </row>
    <row r="12" spans="1:9" s="1071" customFormat="1" ht="20.100000000000001" customHeight="1" x14ac:dyDescent="0.25">
      <c r="A12" s="1073">
        <v>2007</v>
      </c>
      <c r="B12" s="1075">
        <v>4952.9650000000011</v>
      </c>
      <c r="C12" s="1075">
        <v>8211.1829999999991</v>
      </c>
      <c r="D12" s="1075">
        <v>-3258.2179999999994</v>
      </c>
      <c r="E12" s="1076"/>
      <c r="F12" s="1077"/>
      <c r="G12" s="1078"/>
      <c r="H12" s="1078"/>
      <c r="I12" s="1078"/>
    </row>
    <row r="13" spans="1:9" s="1071" customFormat="1" ht="20.100000000000001" customHeight="1" x14ac:dyDescent="0.25">
      <c r="A13" s="1073">
        <v>2008</v>
      </c>
      <c r="B13" s="1075">
        <v>5785.0310000000009</v>
      </c>
      <c r="C13" s="1075">
        <v>10962.358</v>
      </c>
      <c r="D13" s="1075">
        <v>-5177.3269999999993</v>
      </c>
      <c r="E13" s="1076"/>
      <c r="F13" s="1077"/>
      <c r="G13" s="1078"/>
      <c r="H13" s="1078"/>
      <c r="I13" s="1078"/>
    </row>
    <row r="14" spans="1:9" s="1071" customFormat="1" ht="20.100000000000001" customHeight="1" x14ac:dyDescent="0.25">
      <c r="A14" s="1073">
        <v>2009</v>
      </c>
      <c r="B14" s="1075">
        <v>5304.5608000000002</v>
      </c>
      <c r="C14" s="1075">
        <v>10898.164199999999</v>
      </c>
      <c r="D14" s="1075">
        <v>-5593.6034</v>
      </c>
      <c r="E14" s="1076"/>
      <c r="F14" s="1077"/>
      <c r="G14" s="1078"/>
      <c r="H14" s="1078"/>
      <c r="I14" s="1078"/>
    </row>
    <row r="15" spans="1:9" s="1071" customFormat="1" ht="20.100000000000001" customHeight="1" x14ac:dyDescent="0.25">
      <c r="A15" s="1073">
        <v>2010</v>
      </c>
      <c r="B15" s="1075">
        <v>5261.0258089099998</v>
      </c>
      <c r="C15" s="1075">
        <v>15965.378451419998</v>
      </c>
      <c r="D15" s="1075">
        <v>-10704.352642510001</v>
      </c>
      <c r="E15" s="1076"/>
      <c r="F15" s="1077"/>
      <c r="G15" s="1078"/>
      <c r="H15" s="1078"/>
      <c r="I15" s="1078"/>
    </row>
    <row r="16" spans="1:9" s="1071" customFormat="1" ht="20.100000000000001" customHeight="1" x14ac:dyDescent="0.25">
      <c r="A16" s="1073">
        <v>2011</v>
      </c>
      <c r="B16" s="1075">
        <v>6094.6931620200003</v>
      </c>
      <c r="C16" s="1075">
        <v>20801.82072535</v>
      </c>
      <c r="D16" s="1075">
        <v>-14707.127563329999</v>
      </c>
      <c r="E16" s="1076"/>
      <c r="F16" s="1077"/>
      <c r="G16" s="1078"/>
      <c r="H16" s="1078"/>
      <c r="I16" s="1078"/>
    </row>
    <row r="17" spans="1:9" s="1071" customFormat="1" ht="20.100000000000001" customHeight="1" x14ac:dyDescent="0.25">
      <c r="A17" s="1073">
        <v>2012</v>
      </c>
      <c r="B17" s="1075">
        <v>6378.0619703000002</v>
      </c>
      <c r="C17" s="1075">
        <v>22038.724559710001</v>
      </c>
      <c r="D17" s="1075">
        <v>-15660.66258941</v>
      </c>
      <c r="E17" s="1076"/>
      <c r="F17" s="1077"/>
      <c r="G17" s="1078"/>
      <c r="H17" s="1078"/>
      <c r="I17" s="1078"/>
    </row>
    <row r="18" spans="1:9" s="1071" customFormat="1" ht="20.100000000000001" customHeight="1" x14ac:dyDescent="0.25">
      <c r="A18" s="1073">
        <v>2013</v>
      </c>
      <c r="B18" s="1075">
        <v>6473.9862904800002</v>
      </c>
      <c r="C18" s="1075">
        <v>25028.314556860001</v>
      </c>
      <c r="D18" s="1075">
        <v>-18554.328266380002</v>
      </c>
      <c r="E18" s="1076"/>
      <c r="F18" s="1077"/>
      <c r="G18" s="1078"/>
      <c r="H18" s="1078"/>
      <c r="I18" s="1078"/>
    </row>
    <row r="19" spans="1:9" s="1071" customFormat="1" ht="20.100000000000001" customHeight="1" x14ac:dyDescent="0.25">
      <c r="A19" s="1073">
        <v>2014</v>
      </c>
      <c r="B19" s="1075">
        <v>6842.6327594300001</v>
      </c>
      <c r="C19" s="1075">
        <v>25566.799219559998</v>
      </c>
      <c r="D19" s="1075">
        <v>-18724.16646013</v>
      </c>
      <c r="E19" s="1076"/>
      <c r="F19" s="1077"/>
      <c r="G19" s="1078"/>
      <c r="H19" s="1078"/>
      <c r="I19" s="1078"/>
    </row>
    <row r="20" spans="1:9" s="1071" customFormat="1" ht="20.100000000000001" customHeight="1" thickBot="1" x14ac:dyDescent="0.3">
      <c r="A20" s="1079">
        <v>2015</v>
      </c>
      <c r="B20" s="1080">
        <v>5843.9545467900007</v>
      </c>
      <c r="C20" s="1080">
        <v>17356.829350709999</v>
      </c>
      <c r="D20" s="1080">
        <v>-11512.874803920002</v>
      </c>
      <c r="E20" s="1076"/>
      <c r="F20" s="1077"/>
      <c r="G20" s="1078"/>
      <c r="H20" s="1078"/>
      <c r="I20" s="1078"/>
    </row>
    <row r="21" spans="1:9" s="838" customFormat="1" ht="15.95" customHeight="1" x14ac:dyDescent="0.25">
      <c r="A21" s="1042" t="s">
        <v>641</v>
      </c>
      <c r="B21" s="1081"/>
      <c r="E21" s="809"/>
      <c r="G21" s="1082"/>
      <c r="H21" s="1082"/>
      <c r="I21" s="1082"/>
    </row>
    <row r="22" spans="1:9" s="838" customFormat="1" ht="15.95" customHeight="1" x14ac:dyDescent="0.25">
      <c r="A22" s="837" t="s">
        <v>642</v>
      </c>
      <c r="B22" s="837"/>
      <c r="C22" s="837"/>
      <c r="D22" s="837"/>
      <c r="E22" s="809"/>
      <c r="G22" s="1082"/>
      <c r="H22" s="1082"/>
      <c r="I22" s="1082"/>
    </row>
    <row r="23" spans="1:9" s="838" customFormat="1" ht="15.95" customHeight="1" x14ac:dyDescent="0.25">
      <c r="A23" s="837" t="s">
        <v>1083</v>
      </c>
      <c r="B23" s="837"/>
      <c r="C23" s="837"/>
      <c r="D23" s="837"/>
      <c r="E23" s="809"/>
      <c r="G23" s="1083"/>
    </row>
    <row r="24" spans="1:9" s="838" customFormat="1" ht="15.95" customHeight="1" x14ac:dyDescent="0.25">
      <c r="B24" s="837"/>
      <c r="C24" s="837"/>
      <c r="D24" s="837"/>
      <c r="E24" s="809"/>
      <c r="G24" s="1083"/>
    </row>
    <row r="25" spans="1:9" ht="20.100000000000001" customHeight="1" x14ac:dyDescent="0.25">
      <c r="B25" s="1085"/>
      <c r="C25" s="1085"/>
      <c r="D25" s="1085"/>
      <c r="G25" s="1087"/>
    </row>
    <row r="26" spans="1:9" ht="20.100000000000001" customHeight="1" x14ac:dyDescent="0.25">
      <c r="B26" s="1085"/>
      <c r="C26" s="1085"/>
      <c r="D26" s="1085"/>
      <c r="G26" s="1088"/>
    </row>
    <row r="27" spans="1:9" ht="20.100000000000001" customHeight="1" x14ac:dyDescent="0.25">
      <c r="B27" s="1085"/>
      <c r="C27" s="1085"/>
      <c r="D27" s="1085"/>
    </row>
    <row r="28" spans="1:9" ht="20.100000000000001" customHeight="1" x14ac:dyDescent="0.25">
      <c r="B28" s="1085"/>
      <c r="C28" s="1085"/>
      <c r="D28" s="1085"/>
    </row>
    <row r="29" spans="1:9" ht="20.100000000000001" customHeight="1" x14ac:dyDescent="0.25">
      <c r="B29" s="1085"/>
      <c r="C29" s="1085"/>
      <c r="D29" s="1085"/>
    </row>
    <row r="30" spans="1:9" ht="20.100000000000001" customHeight="1" x14ac:dyDescent="0.25">
      <c r="B30" s="1085"/>
      <c r="C30" s="1085"/>
      <c r="D30" s="1085"/>
    </row>
    <row r="31" spans="1:9" ht="20.100000000000001" customHeight="1" x14ac:dyDescent="0.25">
      <c r="B31" s="1085"/>
      <c r="C31" s="1085"/>
      <c r="D31" s="1085"/>
    </row>
    <row r="32" spans="1:9" ht="20.100000000000001" customHeight="1" x14ac:dyDescent="0.25">
      <c r="B32" s="1085"/>
      <c r="C32" s="1085"/>
      <c r="D32" s="1085"/>
    </row>
    <row r="33" spans="2:4" ht="20.100000000000001" customHeight="1" x14ac:dyDescent="0.25">
      <c r="B33" s="1085"/>
      <c r="C33" s="1085"/>
      <c r="D33" s="1085"/>
    </row>
    <row r="34" spans="2:4" s="1086" customFormat="1" ht="20.100000000000001" customHeight="1" x14ac:dyDescent="0.25">
      <c r="B34" s="1085"/>
      <c r="C34" s="1085"/>
      <c r="D34" s="1085"/>
    </row>
    <row r="35" spans="2:4" s="1086" customFormat="1" ht="20.100000000000001" customHeight="1" x14ac:dyDescent="0.25">
      <c r="B35" s="1085"/>
      <c r="C35" s="1085"/>
      <c r="D35" s="1085"/>
    </row>
    <row r="36" spans="2:4" s="1086" customFormat="1" ht="20.100000000000001" customHeight="1" x14ac:dyDescent="0.25">
      <c r="B36" s="1085"/>
      <c r="C36" s="1085"/>
      <c r="D36" s="1085"/>
    </row>
  </sheetData>
  <mergeCells count="2">
    <mergeCell ref="A3:A4"/>
    <mergeCell ref="B3:D3"/>
  </mergeCells>
  <pageMargins left="0.78740157480314965" right="0.39370078740157483" top="0.78740157480314965" bottom="0.59055118110236227" header="0.47244094488188981" footer="0.47244094488188981"/>
  <pageSetup paperSize="9" scale="50" orientation="portrait" horizontalDpi="300" verticalDpi="300" r:id="rId1"/>
  <headerFooter alignWithMargins="0">
    <oddHeader>&amp;C&amp;"Arial,Negrito"&amp;12Turismo interno</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9">
    <tabColor rgb="FF92D050"/>
  </sheetPr>
  <dimension ref="A1:T190"/>
  <sheetViews>
    <sheetView showGridLines="0" zoomScaleNormal="100" workbookViewId="0"/>
  </sheetViews>
  <sheetFormatPr defaultRowHeight="20.100000000000001" customHeight="1" x14ac:dyDescent="0.25"/>
  <cols>
    <col min="1" max="1" width="30.7109375" style="968" customWidth="1"/>
    <col min="2" max="6" width="16.7109375" style="968" customWidth="1"/>
    <col min="7" max="7" width="16.7109375" style="1129" customWidth="1"/>
    <col min="8" max="9" width="16.7109375" style="968" customWidth="1"/>
    <col min="10" max="256" width="9.140625" style="968"/>
    <col min="257" max="262" width="18.140625" style="968" customWidth="1"/>
    <col min="263" max="263" width="19.5703125" style="968" customWidth="1"/>
    <col min="264" max="265" width="18.140625" style="968" customWidth="1"/>
    <col min="266" max="512" width="9.140625" style="968"/>
    <col min="513" max="518" width="18.140625" style="968" customWidth="1"/>
    <col min="519" max="519" width="19.5703125" style="968" customWidth="1"/>
    <col min="520" max="521" width="18.140625" style="968" customWidth="1"/>
    <col min="522" max="768" width="9.140625" style="968"/>
    <col min="769" max="774" width="18.140625" style="968" customWidth="1"/>
    <col min="775" max="775" width="19.5703125" style="968" customWidth="1"/>
    <col min="776" max="777" width="18.140625" style="968" customWidth="1"/>
    <col min="778" max="1024" width="9.140625" style="968"/>
    <col min="1025" max="1030" width="18.140625" style="968" customWidth="1"/>
    <col min="1031" max="1031" width="19.5703125" style="968" customWidth="1"/>
    <col min="1032" max="1033" width="18.140625" style="968" customWidth="1"/>
    <col min="1034" max="1280" width="9.140625" style="968"/>
    <col min="1281" max="1286" width="18.140625" style="968" customWidth="1"/>
    <col min="1287" max="1287" width="19.5703125" style="968" customWidth="1"/>
    <col min="1288" max="1289" width="18.140625" style="968" customWidth="1"/>
    <col min="1290" max="1536" width="9.140625" style="968"/>
    <col min="1537" max="1542" width="18.140625" style="968" customWidth="1"/>
    <col min="1543" max="1543" width="19.5703125" style="968" customWidth="1"/>
    <col min="1544" max="1545" width="18.140625" style="968" customWidth="1"/>
    <col min="1546" max="1792" width="9.140625" style="968"/>
    <col min="1793" max="1798" width="18.140625" style="968" customWidth="1"/>
    <col min="1799" max="1799" width="19.5703125" style="968" customWidth="1"/>
    <col min="1800" max="1801" width="18.140625" style="968" customWidth="1"/>
    <col min="1802" max="2048" width="9.140625" style="968"/>
    <col min="2049" max="2054" width="18.140625" style="968" customWidth="1"/>
    <col min="2055" max="2055" width="19.5703125" style="968" customWidth="1"/>
    <col min="2056" max="2057" width="18.140625" style="968" customWidth="1"/>
    <col min="2058" max="2304" width="9.140625" style="968"/>
    <col min="2305" max="2310" width="18.140625" style="968" customWidth="1"/>
    <col min="2311" max="2311" width="19.5703125" style="968" customWidth="1"/>
    <col min="2312" max="2313" width="18.140625" style="968" customWidth="1"/>
    <col min="2314" max="2560" width="9.140625" style="968"/>
    <col min="2561" max="2566" width="18.140625" style="968" customWidth="1"/>
    <col min="2567" max="2567" width="19.5703125" style="968" customWidth="1"/>
    <col min="2568" max="2569" width="18.140625" style="968" customWidth="1"/>
    <col min="2570" max="2816" width="9.140625" style="968"/>
    <col min="2817" max="2822" width="18.140625" style="968" customWidth="1"/>
    <col min="2823" max="2823" width="19.5703125" style="968" customWidth="1"/>
    <col min="2824" max="2825" width="18.140625" style="968" customWidth="1"/>
    <col min="2826" max="3072" width="9.140625" style="968"/>
    <col min="3073" max="3078" width="18.140625" style="968" customWidth="1"/>
    <col min="3079" max="3079" width="19.5703125" style="968" customWidth="1"/>
    <col min="3080" max="3081" width="18.140625" style="968" customWidth="1"/>
    <col min="3082" max="3328" width="9.140625" style="968"/>
    <col min="3329" max="3334" width="18.140625" style="968" customWidth="1"/>
    <col min="3335" max="3335" width="19.5703125" style="968" customWidth="1"/>
    <col min="3336" max="3337" width="18.140625" style="968" customWidth="1"/>
    <col min="3338" max="3584" width="9.140625" style="968"/>
    <col min="3585" max="3590" width="18.140625" style="968" customWidth="1"/>
    <col min="3591" max="3591" width="19.5703125" style="968" customWidth="1"/>
    <col min="3592" max="3593" width="18.140625" style="968" customWidth="1"/>
    <col min="3594" max="3840" width="9.140625" style="968"/>
    <col min="3841" max="3846" width="18.140625" style="968" customWidth="1"/>
    <col min="3847" max="3847" width="19.5703125" style="968" customWidth="1"/>
    <col min="3848" max="3849" width="18.140625" style="968" customWidth="1"/>
    <col min="3850" max="4096" width="9.140625" style="968"/>
    <col min="4097" max="4102" width="18.140625" style="968" customWidth="1"/>
    <col min="4103" max="4103" width="19.5703125" style="968" customWidth="1"/>
    <col min="4104" max="4105" width="18.140625" style="968" customWidth="1"/>
    <col min="4106" max="4352" width="9.140625" style="968"/>
    <col min="4353" max="4358" width="18.140625" style="968" customWidth="1"/>
    <col min="4359" max="4359" width="19.5703125" style="968" customWidth="1"/>
    <col min="4360" max="4361" width="18.140625" style="968" customWidth="1"/>
    <col min="4362" max="4608" width="9.140625" style="968"/>
    <col min="4609" max="4614" width="18.140625" style="968" customWidth="1"/>
    <col min="4615" max="4615" width="19.5703125" style="968" customWidth="1"/>
    <col min="4616" max="4617" width="18.140625" style="968" customWidth="1"/>
    <col min="4618" max="4864" width="9.140625" style="968"/>
    <col min="4865" max="4870" width="18.140625" style="968" customWidth="1"/>
    <col min="4871" max="4871" width="19.5703125" style="968" customWidth="1"/>
    <col min="4872" max="4873" width="18.140625" style="968" customWidth="1"/>
    <col min="4874" max="5120" width="9.140625" style="968"/>
    <col min="5121" max="5126" width="18.140625" style="968" customWidth="1"/>
    <col min="5127" max="5127" width="19.5703125" style="968" customWidth="1"/>
    <col min="5128" max="5129" width="18.140625" style="968" customWidth="1"/>
    <col min="5130" max="5376" width="9.140625" style="968"/>
    <col min="5377" max="5382" width="18.140625" style="968" customWidth="1"/>
    <col min="5383" max="5383" width="19.5703125" style="968" customWidth="1"/>
    <col min="5384" max="5385" width="18.140625" style="968" customWidth="1"/>
    <col min="5386" max="5632" width="9.140625" style="968"/>
    <col min="5633" max="5638" width="18.140625" style="968" customWidth="1"/>
    <col min="5639" max="5639" width="19.5703125" style="968" customWidth="1"/>
    <col min="5640" max="5641" width="18.140625" style="968" customWidth="1"/>
    <col min="5642" max="5888" width="9.140625" style="968"/>
    <col min="5889" max="5894" width="18.140625" style="968" customWidth="1"/>
    <col min="5895" max="5895" width="19.5703125" style="968" customWidth="1"/>
    <col min="5896" max="5897" width="18.140625" style="968" customWidth="1"/>
    <col min="5898" max="6144" width="9.140625" style="968"/>
    <col min="6145" max="6150" width="18.140625" style="968" customWidth="1"/>
    <col min="6151" max="6151" width="19.5703125" style="968" customWidth="1"/>
    <col min="6152" max="6153" width="18.140625" style="968" customWidth="1"/>
    <col min="6154" max="6400" width="9.140625" style="968"/>
    <col min="6401" max="6406" width="18.140625" style="968" customWidth="1"/>
    <col min="6407" max="6407" width="19.5703125" style="968" customWidth="1"/>
    <col min="6408" max="6409" width="18.140625" style="968" customWidth="1"/>
    <col min="6410" max="6656" width="9.140625" style="968"/>
    <col min="6657" max="6662" width="18.140625" style="968" customWidth="1"/>
    <col min="6663" max="6663" width="19.5703125" style="968" customWidth="1"/>
    <col min="6664" max="6665" width="18.140625" style="968" customWidth="1"/>
    <col min="6666" max="6912" width="9.140625" style="968"/>
    <col min="6913" max="6918" width="18.140625" style="968" customWidth="1"/>
    <col min="6919" max="6919" width="19.5703125" style="968" customWidth="1"/>
    <col min="6920" max="6921" width="18.140625" style="968" customWidth="1"/>
    <col min="6922" max="7168" width="9.140625" style="968"/>
    <col min="7169" max="7174" width="18.140625" style="968" customWidth="1"/>
    <col min="7175" max="7175" width="19.5703125" style="968" customWidth="1"/>
    <col min="7176" max="7177" width="18.140625" style="968" customWidth="1"/>
    <col min="7178" max="7424" width="9.140625" style="968"/>
    <col min="7425" max="7430" width="18.140625" style="968" customWidth="1"/>
    <col min="7431" max="7431" width="19.5703125" style="968" customWidth="1"/>
    <col min="7432" max="7433" width="18.140625" style="968" customWidth="1"/>
    <col min="7434" max="7680" width="9.140625" style="968"/>
    <col min="7681" max="7686" width="18.140625" style="968" customWidth="1"/>
    <col min="7687" max="7687" width="19.5703125" style="968" customWidth="1"/>
    <col min="7688" max="7689" width="18.140625" style="968" customWidth="1"/>
    <col min="7690" max="7936" width="9.140625" style="968"/>
    <col min="7937" max="7942" width="18.140625" style="968" customWidth="1"/>
    <col min="7943" max="7943" width="19.5703125" style="968" customWidth="1"/>
    <col min="7944" max="7945" width="18.140625" style="968" customWidth="1"/>
    <col min="7946" max="8192" width="9.140625" style="968"/>
    <col min="8193" max="8198" width="18.140625" style="968" customWidth="1"/>
    <col min="8199" max="8199" width="19.5703125" style="968" customWidth="1"/>
    <col min="8200" max="8201" width="18.140625" style="968" customWidth="1"/>
    <col min="8202" max="8448" width="9.140625" style="968"/>
    <col min="8449" max="8454" width="18.140625" style="968" customWidth="1"/>
    <col min="8455" max="8455" width="19.5703125" style="968" customWidth="1"/>
    <col min="8456" max="8457" width="18.140625" style="968" customWidth="1"/>
    <col min="8458" max="8704" width="9.140625" style="968"/>
    <col min="8705" max="8710" width="18.140625" style="968" customWidth="1"/>
    <col min="8711" max="8711" width="19.5703125" style="968" customWidth="1"/>
    <col min="8712" max="8713" width="18.140625" style="968" customWidth="1"/>
    <col min="8714" max="8960" width="9.140625" style="968"/>
    <col min="8961" max="8966" width="18.140625" style="968" customWidth="1"/>
    <col min="8967" max="8967" width="19.5703125" style="968" customWidth="1"/>
    <col min="8968" max="8969" width="18.140625" style="968" customWidth="1"/>
    <col min="8970" max="9216" width="9.140625" style="968"/>
    <col min="9217" max="9222" width="18.140625" style="968" customWidth="1"/>
    <col min="9223" max="9223" width="19.5703125" style="968" customWidth="1"/>
    <col min="9224" max="9225" width="18.140625" style="968" customWidth="1"/>
    <col min="9226" max="9472" width="9.140625" style="968"/>
    <col min="9473" max="9478" width="18.140625" style="968" customWidth="1"/>
    <col min="9479" max="9479" width="19.5703125" style="968" customWidth="1"/>
    <col min="9480" max="9481" width="18.140625" style="968" customWidth="1"/>
    <col min="9482" max="9728" width="9.140625" style="968"/>
    <col min="9729" max="9734" width="18.140625" style="968" customWidth="1"/>
    <col min="9735" max="9735" width="19.5703125" style="968" customWidth="1"/>
    <col min="9736" max="9737" width="18.140625" style="968" customWidth="1"/>
    <col min="9738" max="9984" width="9.140625" style="968"/>
    <col min="9985" max="9990" width="18.140625" style="968" customWidth="1"/>
    <col min="9991" max="9991" width="19.5703125" style="968" customWidth="1"/>
    <col min="9992" max="9993" width="18.140625" style="968" customWidth="1"/>
    <col min="9994" max="10240" width="9.140625" style="968"/>
    <col min="10241" max="10246" width="18.140625" style="968" customWidth="1"/>
    <col min="10247" max="10247" width="19.5703125" style="968" customWidth="1"/>
    <col min="10248" max="10249" width="18.140625" style="968" customWidth="1"/>
    <col min="10250" max="10496" width="9.140625" style="968"/>
    <col min="10497" max="10502" width="18.140625" style="968" customWidth="1"/>
    <col min="10503" max="10503" width="19.5703125" style="968" customWidth="1"/>
    <col min="10504" max="10505" width="18.140625" style="968" customWidth="1"/>
    <col min="10506" max="10752" width="9.140625" style="968"/>
    <col min="10753" max="10758" width="18.140625" style="968" customWidth="1"/>
    <col min="10759" max="10759" width="19.5703125" style="968" customWidth="1"/>
    <col min="10760" max="10761" width="18.140625" style="968" customWidth="1"/>
    <col min="10762" max="11008" width="9.140625" style="968"/>
    <col min="11009" max="11014" width="18.140625" style="968" customWidth="1"/>
    <col min="11015" max="11015" width="19.5703125" style="968" customWidth="1"/>
    <col min="11016" max="11017" width="18.140625" style="968" customWidth="1"/>
    <col min="11018" max="11264" width="9.140625" style="968"/>
    <col min="11265" max="11270" width="18.140625" style="968" customWidth="1"/>
    <col min="11271" max="11271" width="19.5703125" style="968" customWidth="1"/>
    <col min="11272" max="11273" width="18.140625" style="968" customWidth="1"/>
    <col min="11274" max="11520" width="9.140625" style="968"/>
    <col min="11521" max="11526" width="18.140625" style="968" customWidth="1"/>
    <col min="11527" max="11527" width="19.5703125" style="968" customWidth="1"/>
    <col min="11528" max="11529" width="18.140625" style="968" customWidth="1"/>
    <col min="11530" max="11776" width="9.140625" style="968"/>
    <col min="11777" max="11782" width="18.140625" style="968" customWidth="1"/>
    <col min="11783" max="11783" width="19.5703125" style="968" customWidth="1"/>
    <col min="11784" max="11785" width="18.140625" style="968" customWidth="1"/>
    <col min="11786" max="12032" width="9.140625" style="968"/>
    <col min="12033" max="12038" width="18.140625" style="968" customWidth="1"/>
    <col min="12039" max="12039" width="19.5703125" style="968" customWidth="1"/>
    <col min="12040" max="12041" width="18.140625" style="968" customWidth="1"/>
    <col min="12042" max="12288" width="9.140625" style="968"/>
    <col min="12289" max="12294" width="18.140625" style="968" customWidth="1"/>
    <col min="12295" max="12295" width="19.5703125" style="968" customWidth="1"/>
    <col min="12296" max="12297" width="18.140625" style="968" customWidth="1"/>
    <col min="12298" max="12544" width="9.140625" style="968"/>
    <col min="12545" max="12550" width="18.140625" style="968" customWidth="1"/>
    <col min="12551" max="12551" width="19.5703125" style="968" customWidth="1"/>
    <col min="12552" max="12553" width="18.140625" style="968" customWidth="1"/>
    <col min="12554" max="12800" width="9.140625" style="968"/>
    <col min="12801" max="12806" width="18.140625" style="968" customWidth="1"/>
    <col min="12807" max="12807" width="19.5703125" style="968" customWidth="1"/>
    <col min="12808" max="12809" width="18.140625" style="968" customWidth="1"/>
    <col min="12810" max="13056" width="9.140625" style="968"/>
    <col min="13057" max="13062" width="18.140625" style="968" customWidth="1"/>
    <col min="13063" max="13063" width="19.5703125" style="968" customWidth="1"/>
    <col min="13064" max="13065" width="18.140625" style="968" customWidth="1"/>
    <col min="13066" max="13312" width="9.140625" style="968"/>
    <col min="13313" max="13318" width="18.140625" style="968" customWidth="1"/>
    <col min="13319" max="13319" width="19.5703125" style="968" customWidth="1"/>
    <col min="13320" max="13321" width="18.140625" style="968" customWidth="1"/>
    <col min="13322" max="13568" width="9.140625" style="968"/>
    <col min="13569" max="13574" width="18.140625" style="968" customWidth="1"/>
    <col min="13575" max="13575" width="19.5703125" style="968" customWidth="1"/>
    <col min="13576" max="13577" width="18.140625" style="968" customWidth="1"/>
    <col min="13578" max="13824" width="9.140625" style="968"/>
    <col min="13825" max="13830" width="18.140625" style="968" customWidth="1"/>
    <col min="13831" max="13831" width="19.5703125" style="968" customWidth="1"/>
    <col min="13832" max="13833" width="18.140625" style="968" customWidth="1"/>
    <col min="13834" max="14080" width="9.140625" style="968"/>
    <col min="14081" max="14086" width="18.140625" style="968" customWidth="1"/>
    <col min="14087" max="14087" width="19.5703125" style="968" customWidth="1"/>
    <col min="14088" max="14089" width="18.140625" style="968" customWidth="1"/>
    <col min="14090" max="14336" width="9.140625" style="968"/>
    <col min="14337" max="14342" width="18.140625" style="968" customWidth="1"/>
    <col min="14343" max="14343" width="19.5703125" style="968" customWidth="1"/>
    <col min="14344" max="14345" width="18.140625" style="968" customWidth="1"/>
    <col min="14346" max="14592" width="9.140625" style="968"/>
    <col min="14593" max="14598" width="18.140625" style="968" customWidth="1"/>
    <col min="14599" max="14599" width="19.5703125" style="968" customWidth="1"/>
    <col min="14600" max="14601" width="18.140625" style="968" customWidth="1"/>
    <col min="14602" max="14848" width="9.140625" style="968"/>
    <col min="14849" max="14854" width="18.140625" style="968" customWidth="1"/>
    <col min="14855" max="14855" width="19.5703125" style="968" customWidth="1"/>
    <col min="14856" max="14857" width="18.140625" style="968" customWidth="1"/>
    <col min="14858" max="15104" width="9.140625" style="968"/>
    <col min="15105" max="15110" width="18.140625" style="968" customWidth="1"/>
    <col min="15111" max="15111" width="19.5703125" style="968" customWidth="1"/>
    <col min="15112" max="15113" width="18.140625" style="968" customWidth="1"/>
    <col min="15114" max="15360" width="9.140625" style="968"/>
    <col min="15361" max="15366" width="18.140625" style="968" customWidth="1"/>
    <col min="15367" max="15367" width="19.5703125" style="968" customWidth="1"/>
    <col min="15368" max="15369" width="18.140625" style="968" customWidth="1"/>
    <col min="15370" max="15616" width="9.140625" style="968"/>
    <col min="15617" max="15622" width="18.140625" style="968" customWidth="1"/>
    <col min="15623" max="15623" width="19.5703125" style="968" customWidth="1"/>
    <col min="15624" max="15625" width="18.140625" style="968" customWidth="1"/>
    <col min="15626" max="15872" width="9.140625" style="968"/>
    <col min="15873" max="15878" width="18.140625" style="968" customWidth="1"/>
    <col min="15879" max="15879" width="19.5703125" style="968" customWidth="1"/>
    <col min="15880" max="15881" width="18.140625" style="968" customWidth="1"/>
    <col min="15882" max="16128" width="9.140625" style="968"/>
    <col min="16129" max="16134" width="18.140625" style="968" customWidth="1"/>
    <col min="16135" max="16135" width="19.5703125" style="968" customWidth="1"/>
    <col min="16136" max="16137" width="18.140625" style="968" customWidth="1"/>
    <col min="16138" max="16384" width="9.140625" style="968"/>
  </cols>
  <sheetData>
    <row r="1" spans="1:20" s="1125" customFormat="1" ht="24.95" customHeight="1" x14ac:dyDescent="0.25">
      <c r="A1" s="870" t="s">
        <v>636</v>
      </c>
      <c r="B1" s="870"/>
      <c r="C1" s="870"/>
      <c r="D1" s="870"/>
      <c r="E1" s="870"/>
      <c r="F1" s="870"/>
      <c r="G1" s="870"/>
      <c r="H1" s="870"/>
      <c r="I1" s="870"/>
    </row>
    <row r="2" spans="1:20" s="1039" customFormat="1" ht="24.95" customHeight="1" thickBot="1" x14ac:dyDescent="0.25">
      <c r="A2" s="790" t="s">
        <v>1080</v>
      </c>
      <c r="B2" s="790"/>
      <c r="C2" s="790"/>
      <c r="D2" s="790"/>
      <c r="E2" s="1166"/>
      <c r="F2" s="1166"/>
      <c r="G2" s="1089"/>
      <c r="H2" s="1089"/>
      <c r="I2" s="1090" t="s">
        <v>643</v>
      </c>
    </row>
    <row r="3" spans="1:20" s="585" customFormat="1" ht="20.100000000000001" customHeight="1" x14ac:dyDescent="0.25">
      <c r="A3" s="1491" t="s">
        <v>134</v>
      </c>
      <c r="B3" s="1494" t="s">
        <v>15</v>
      </c>
      <c r="C3" s="1486" t="s">
        <v>644</v>
      </c>
      <c r="D3" s="1487"/>
      <c r="E3" s="1487"/>
      <c r="F3" s="1487"/>
      <c r="G3" s="1487"/>
      <c r="H3" s="1487"/>
      <c r="I3" s="1487"/>
    </row>
    <row r="4" spans="1:20" s="585" customFormat="1" ht="20.100000000000001" customHeight="1" x14ac:dyDescent="0.25">
      <c r="A4" s="1492"/>
      <c r="B4" s="1495"/>
      <c r="C4" s="1497" t="s">
        <v>645</v>
      </c>
      <c r="D4" s="1497" t="s">
        <v>646</v>
      </c>
      <c r="E4" s="1498" t="s">
        <v>647</v>
      </c>
      <c r="F4" s="1499"/>
      <c r="G4" s="1500"/>
      <c r="H4" s="1497" t="s">
        <v>1081</v>
      </c>
      <c r="I4" s="1498" t="s">
        <v>648</v>
      </c>
    </row>
    <row r="5" spans="1:20" s="585" customFormat="1" ht="20.100000000000001" customHeight="1" x14ac:dyDescent="0.25">
      <c r="A5" s="1492"/>
      <c r="B5" s="1495"/>
      <c r="C5" s="1497"/>
      <c r="D5" s="1497"/>
      <c r="E5" s="1501"/>
      <c r="F5" s="1502"/>
      <c r="G5" s="1493"/>
      <c r="H5" s="1497"/>
      <c r="I5" s="1503"/>
    </row>
    <row r="6" spans="1:20" s="585" customFormat="1" ht="20.100000000000001" customHeight="1" x14ac:dyDescent="0.25">
      <c r="A6" s="1493"/>
      <c r="B6" s="1496"/>
      <c r="C6" s="1497"/>
      <c r="D6" s="1497"/>
      <c r="E6" s="1163" t="s">
        <v>15</v>
      </c>
      <c r="F6" s="1163" t="s">
        <v>649</v>
      </c>
      <c r="G6" s="1168" t="s">
        <v>1082</v>
      </c>
      <c r="H6" s="1497"/>
      <c r="I6" s="1501"/>
    </row>
    <row r="7" spans="1:20" s="1126" customFormat="1" ht="20.100000000000001" customHeight="1" x14ac:dyDescent="0.2">
      <c r="A7" s="1091">
        <v>2003</v>
      </c>
      <c r="B7" s="1092">
        <v>1094324</v>
      </c>
      <c r="C7" s="1093">
        <v>738504</v>
      </c>
      <c r="D7" s="1093">
        <v>244399</v>
      </c>
      <c r="E7" s="799">
        <v>57259</v>
      </c>
      <c r="F7" s="1093">
        <v>4024</v>
      </c>
      <c r="G7" s="1093">
        <v>53235</v>
      </c>
      <c r="H7" s="1093">
        <v>48416</v>
      </c>
      <c r="I7" s="1093">
        <v>5746</v>
      </c>
      <c r="M7" s="1127"/>
      <c r="N7" s="1127"/>
      <c r="O7" s="1127"/>
      <c r="P7" s="1127"/>
      <c r="Q7" s="1127"/>
      <c r="R7" s="1127"/>
      <c r="S7" s="1127"/>
      <c r="T7" s="1127"/>
    </row>
    <row r="8" spans="1:20" s="1126" customFormat="1" ht="20.100000000000001" customHeight="1" x14ac:dyDescent="0.2">
      <c r="A8" s="1091">
        <v>2004</v>
      </c>
      <c r="B8" s="1092">
        <v>1396353</v>
      </c>
      <c r="C8" s="1093">
        <v>893590</v>
      </c>
      <c r="D8" s="1093">
        <v>403045</v>
      </c>
      <c r="E8" s="799">
        <v>43116</v>
      </c>
      <c r="F8" s="1093">
        <v>7595</v>
      </c>
      <c r="G8" s="1093">
        <v>35521</v>
      </c>
      <c r="H8" s="1093">
        <v>42457</v>
      </c>
      <c r="I8" s="1093">
        <v>14145</v>
      </c>
      <c r="M8" s="1127"/>
      <c r="N8" s="1127"/>
      <c r="O8" s="1127"/>
      <c r="P8" s="1127"/>
      <c r="Q8" s="1127"/>
      <c r="R8" s="1127"/>
      <c r="S8" s="1127"/>
      <c r="T8" s="1127"/>
    </row>
    <row r="9" spans="1:20" s="1126" customFormat="1" ht="20.100000000000001" customHeight="1" x14ac:dyDescent="0.2">
      <c r="A9" s="1091">
        <v>2005</v>
      </c>
      <c r="B9" s="1092">
        <v>1978774</v>
      </c>
      <c r="C9" s="1093">
        <v>1081238</v>
      </c>
      <c r="D9" s="1093">
        <v>680821</v>
      </c>
      <c r="E9" s="799">
        <v>91353</v>
      </c>
      <c r="F9" s="1093">
        <v>26201</v>
      </c>
      <c r="G9" s="1093">
        <v>65152</v>
      </c>
      <c r="H9" s="1093">
        <v>109377</v>
      </c>
      <c r="I9" s="1093">
        <v>15985</v>
      </c>
      <c r="M9" s="1127"/>
      <c r="N9" s="1127"/>
      <c r="O9" s="1127"/>
      <c r="P9" s="1127"/>
      <c r="Q9" s="1127"/>
      <c r="R9" s="1127"/>
      <c r="S9" s="1127"/>
      <c r="T9" s="1127"/>
    </row>
    <row r="10" spans="1:20" s="1126" customFormat="1" ht="20.100000000000001" customHeight="1" x14ac:dyDescent="0.2">
      <c r="A10" s="1091">
        <v>2006</v>
      </c>
      <c r="B10" s="1092">
        <v>2169907</v>
      </c>
      <c r="C10" s="1093">
        <v>1155857</v>
      </c>
      <c r="D10" s="1093">
        <v>817498</v>
      </c>
      <c r="E10" s="799">
        <v>68497</v>
      </c>
      <c r="F10" s="1093">
        <v>4300</v>
      </c>
      <c r="G10" s="1093">
        <v>64197</v>
      </c>
      <c r="H10" s="1093">
        <v>122924</v>
      </c>
      <c r="I10" s="1093">
        <v>5131</v>
      </c>
      <c r="M10" s="1127"/>
      <c r="N10" s="1127"/>
      <c r="O10" s="1127"/>
      <c r="P10" s="1127"/>
      <c r="Q10" s="1127"/>
      <c r="R10" s="1127"/>
      <c r="S10" s="1127"/>
      <c r="T10" s="1127"/>
    </row>
    <row r="11" spans="1:20" s="1126" customFormat="1" ht="20.100000000000001" customHeight="1" x14ac:dyDescent="0.2">
      <c r="A11" s="1091">
        <v>2007</v>
      </c>
      <c r="B11" s="1092">
        <v>2569988</v>
      </c>
      <c r="C11" s="1093">
        <v>1420880</v>
      </c>
      <c r="D11" s="1093">
        <v>986630</v>
      </c>
      <c r="E11" s="799">
        <v>66644</v>
      </c>
      <c r="F11" s="1093">
        <v>0</v>
      </c>
      <c r="G11" s="1093">
        <v>66644</v>
      </c>
      <c r="H11" s="1093">
        <v>79400</v>
      </c>
      <c r="I11" s="1093">
        <v>16434</v>
      </c>
      <c r="M11" s="1127"/>
      <c r="N11" s="1127"/>
      <c r="O11" s="1127"/>
      <c r="P11" s="1127"/>
      <c r="R11" s="1127"/>
      <c r="S11" s="1127"/>
      <c r="T11" s="1127"/>
    </row>
    <row r="12" spans="1:20" s="1126" customFormat="1" ht="20.100000000000001" customHeight="1" x14ac:dyDescent="0.2">
      <c r="A12" s="1091">
        <v>2008</v>
      </c>
      <c r="B12" s="1092">
        <v>3591514</v>
      </c>
      <c r="C12" s="1093">
        <v>1776142</v>
      </c>
      <c r="D12" s="1093">
        <v>1456136</v>
      </c>
      <c r="E12" s="799">
        <v>62351</v>
      </c>
      <c r="F12" s="1093">
        <v>2200</v>
      </c>
      <c r="G12" s="1093">
        <v>60151</v>
      </c>
      <c r="H12" s="1093">
        <v>243076</v>
      </c>
      <c r="I12" s="1093">
        <v>53809</v>
      </c>
      <c r="M12" s="1127"/>
      <c r="N12" s="1127"/>
      <c r="O12" s="1127"/>
      <c r="P12" s="1127"/>
      <c r="Q12" s="1127"/>
      <c r="R12" s="1127"/>
      <c r="S12" s="1127"/>
      <c r="T12" s="1127"/>
    </row>
    <row r="13" spans="1:20" s="1126" customFormat="1" ht="20.100000000000001" customHeight="1" x14ac:dyDescent="0.2">
      <c r="A13" s="1091">
        <v>2009</v>
      </c>
      <c r="B13" s="1092">
        <v>5584403</v>
      </c>
      <c r="C13" s="1093">
        <v>2326099</v>
      </c>
      <c r="D13" s="1093">
        <v>2977942</v>
      </c>
      <c r="E13" s="799">
        <v>82427</v>
      </c>
      <c r="F13" s="1093">
        <v>7725</v>
      </c>
      <c r="G13" s="1093">
        <v>74702</v>
      </c>
      <c r="H13" s="1093">
        <v>140231</v>
      </c>
      <c r="I13" s="1093">
        <v>57704</v>
      </c>
      <c r="M13" s="1127"/>
      <c r="N13" s="1127"/>
      <c r="O13" s="1127"/>
      <c r="P13" s="1127"/>
      <c r="Q13" s="1127"/>
      <c r="R13" s="1127"/>
      <c r="S13" s="1127"/>
      <c r="T13" s="1127"/>
    </row>
    <row r="14" spans="1:20" s="1126" customFormat="1" ht="20.100000000000001" customHeight="1" x14ac:dyDescent="0.2">
      <c r="A14" s="1091">
        <v>2010</v>
      </c>
      <c r="B14" s="1092">
        <v>6678237</v>
      </c>
      <c r="C14" s="1093">
        <v>2327182</v>
      </c>
      <c r="D14" s="1093">
        <v>3913741</v>
      </c>
      <c r="E14" s="799">
        <v>132603</v>
      </c>
      <c r="F14" s="1093">
        <v>79127</v>
      </c>
      <c r="G14" s="1093">
        <v>53476</v>
      </c>
      <c r="H14" s="1093">
        <v>242715</v>
      </c>
      <c r="I14" s="1093">
        <v>61996</v>
      </c>
      <c r="M14" s="1127"/>
      <c r="N14" s="1127"/>
      <c r="O14" s="1127"/>
      <c r="P14" s="1127"/>
      <c r="Q14" s="1127"/>
      <c r="R14" s="1127"/>
      <c r="S14" s="1127"/>
      <c r="T14" s="1127"/>
    </row>
    <row r="15" spans="1:20" s="1126" customFormat="1" ht="20.100000000000001" customHeight="1" x14ac:dyDescent="0.2">
      <c r="A15" s="1091">
        <v>2011</v>
      </c>
      <c r="B15" s="1092">
        <v>8677587</v>
      </c>
      <c r="C15" s="1093">
        <v>2924648</v>
      </c>
      <c r="D15" s="1093">
        <v>4281118</v>
      </c>
      <c r="E15" s="799">
        <v>1065737</v>
      </c>
      <c r="F15" s="1093">
        <v>894971</v>
      </c>
      <c r="G15" s="1093">
        <v>170766</v>
      </c>
      <c r="H15" s="1093">
        <v>288455</v>
      </c>
      <c r="I15" s="1093">
        <v>117629</v>
      </c>
      <c r="M15" s="1127"/>
      <c r="N15" s="1127"/>
      <c r="O15" s="1127"/>
      <c r="P15" s="1127"/>
      <c r="Q15" s="1127"/>
      <c r="R15" s="1127"/>
      <c r="S15" s="1127"/>
      <c r="T15" s="1127"/>
    </row>
    <row r="16" spans="1:20" s="1126" customFormat="1" ht="20.100000000000001" customHeight="1" x14ac:dyDescent="0.2">
      <c r="A16" s="1091">
        <v>2012</v>
      </c>
      <c r="B16" s="1092">
        <v>11272539</v>
      </c>
      <c r="C16" s="1093">
        <v>2727347</v>
      </c>
      <c r="D16" s="1093">
        <v>6250128</v>
      </c>
      <c r="E16" s="799">
        <v>1659149</v>
      </c>
      <c r="F16" s="1093">
        <v>1476332</v>
      </c>
      <c r="G16" s="1093">
        <v>182817</v>
      </c>
      <c r="H16" s="1093">
        <v>389688</v>
      </c>
      <c r="I16" s="1093">
        <v>246227</v>
      </c>
      <c r="M16" s="1127"/>
      <c r="N16" s="1127"/>
      <c r="O16" s="1127"/>
      <c r="P16" s="1127"/>
      <c r="Q16" s="1127"/>
      <c r="R16" s="1127"/>
      <c r="S16" s="1127"/>
      <c r="T16" s="1127"/>
    </row>
    <row r="17" spans="1:20" s="1126" customFormat="1" ht="20.100000000000001" customHeight="1" x14ac:dyDescent="0.2">
      <c r="A17" s="1091">
        <v>2013</v>
      </c>
      <c r="B17" s="1092">
        <v>14168939</v>
      </c>
      <c r="C17" s="1093">
        <v>4285433</v>
      </c>
      <c r="D17" s="1093">
        <v>7167110</v>
      </c>
      <c r="E17" s="799">
        <v>1569748</v>
      </c>
      <c r="F17" s="1093">
        <v>1371442</v>
      </c>
      <c r="G17" s="1093">
        <v>198306</v>
      </c>
      <c r="H17" s="1093">
        <v>725758</v>
      </c>
      <c r="I17" s="1093">
        <v>420890</v>
      </c>
      <c r="M17" s="1127"/>
      <c r="N17" s="1127"/>
      <c r="O17" s="1127"/>
      <c r="P17" s="1127"/>
      <c r="Q17" s="1127"/>
      <c r="R17" s="1127"/>
      <c r="S17" s="1127"/>
      <c r="T17" s="1127"/>
    </row>
    <row r="18" spans="1:20" s="1126" customFormat="1" ht="20.100000000000001" customHeight="1" x14ac:dyDescent="0.2">
      <c r="A18" s="1091">
        <v>2014</v>
      </c>
      <c r="B18" s="1092">
        <v>13381749</v>
      </c>
      <c r="C18" s="1093">
        <v>4736799</v>
      </c>
      <c r="D18" s="1093">
        <v>6846420</v>
      </c>
      <c r="E18" s="799">
        <v>756091</v>
      </c>
      <c r="F18" s="1093">
        <v>395959</v>
      </c>
      <c r="G18" s="1093">
        <v>360132</v>
      </c>
      <c r="H18" s="1093">
        <v>615969</v>
      </c>
      <c r="I18" s="1093">
        <v>426470</v>
      </c>
      <c r="M18" s="1127"/>
      <c r="N18" s="1127"/>
      <c r="O18" s="1127"/>
      <c r="P18" s="1127"/>
      <c r="Q18" s="1127"/>
      <c r="R18" s="1127"/>
      <c r="S18" s="1127"/>
      <c r="T18" s="1127"/>
    </row>
    <row r="19" spans="1:20" s="1126" customFormat="1" ht="20.100000000000001" customHeight="1" thickBot="1" x14ac:dyDescent="0.25">
      <c r="A19" s="1094">
        <v>2015</v>
      </c>
      <c r="B19" s="1095">
        <v>10912795</v>
      </c>
      <c r="C19" s="1096">
        <v>6019170</v>
      </c>
      <c r="D19" s="1096">
        <v>3562536</v>
      </c>
      <c r="E19" s="801">
        <v>390099</v>
      </c>
      <c r="F19" s="1096">
        <v>203839</v>
      </c>
      <c r="G19" s="1096">
        <v>186260</v>
      </c>
      <c r="H19" s="1096">
        <v>664508</v>
      </c>
      <c r="I19" s="1096">
        <v>276482</v>
      </c>
      <c r="M19" s="1127"/>
      <c r="N19" s="1127"/>
      <c r="O19" s="1127"/>
      <c r="P19" s="1127"/>
      <c r="Q19" s="1127"/>
      <c r="R19" s="1127"/>
      <c r="S19" s="1127"/>
      <c r="T19" s="1127"/>
    </row>
    <row r="20" spans="1:20" s="981" customFormat="1" ht="15.95" customHeight="1" x14ac:dyDescent="0.25">
      <c r="A20" s="1097" t="s">
        <v>650</v>
      </c>
      <c r="B20" s="1097"/>
      <c r="C20" s="1097"/>
      <c r="D20" s="1097"/>
      <c r="E20" s="1097"/>
      <c r="F20" s="1097"/>
      <c r="G20" s="1097"/>
      <c r="H20" s="1097"/>
      <c r="I20" s="1097"/>
    </row>
    <row r="21" spans="1:20" s="981" customFormat="1" ht="15.95" customHeight="1" x14ac:dyDescent="0.25">
      <c r="A21" s="1098" t="s">
        <v>651</v>
      </c>
      <c r="B21" s="1098"/>
      <c r="C21" s="1098"/>
      <c r="D21" s="1098"/>
      <c r="E21" s="1098"/>
      <c r="F21" s="1098"/>
      <c r="G21" s="1098"/>
      <c r="H21" s="1098"/>
      <c r="I21" s="1098"/>
    </row>
    <row r="22" spans="1:20" s="981" customFormat="1" ht="15.95" customHeight="1" x14ac:dyDescent="0.25">
      <c r="A22" s="1098" t="s">
        <v>652</v>
      </c>
      <c r="B22" s="1098"/>
      <c r="C22" s="1098"/>
      <c r="D22" s="1098"/>
      <c r="E22" s="1098"/>
      <c r="F22" s="1098"/>
      <c r="G22" s="1098"/>
      <c r="H22" s="1098"/>
      <c r="I22" s="1098"/>
    </row>
    <row r="23" spans="1:20" s="981" customFormat="1" ht="15.95" customHeight="1" x14ac:dyDescent="0.25">
      <c r="G23" s="592"/>
    </row>
    <row r="24" spans="1:20" ht="20.100000000000001" customHeight="1" x14ac:dyDescent="0.25">
      <c r="A24" s="1128"/>
    </row>
    <row r="25" spans="1:20" ht="20.100000000000001" customHeight="1" x14ac:dyDescent="0.25">
      <c r="A25" s="1128"/>
    </row>
    <row r="26" spans="1:20" ht="20.100000000000001" customHeight="1" x14ac:dyDescent="0.25">
      <c r="A26" s="1128"/>
    </row>
    <row r="27" spans="1:20" ht="20.100000000000001" customHeight="1" x14ac:dyDescent="0.25">
      <c r="A27" s="1128"/>
    </row>
    <row r="28" spans="1:20" ht="20.100000000000001" customHeight="1" x14ac:dyDescent="0.25">
      <c r="A28" s="1128"/>
    </row>
    <row r="29" spans="1:20" ht="20.100000000000001" customHeight="1" x14ac:dyDescent="0.25">
      <c r="A29" s="1128"/>
    </row>
    <row r="31" spans="1:20" ht="20.100000000000001" customHeight="1" x14ac:dyDescent="0.25">
      <c r="A31" s="1130"/>
    </row>
    <row r="32" spans="1:20" ht="20.100000000000001" customHeight="1" x14ac:dyDescent="0.25">
      <c r="A32" s="1130"/>
    </row>
    <row r="33" spans="1:1" ht="20.100000000000001" customHeight="1" x14ac:dyDescent="0.25">
      <c r="A33" s="1130"/>
    </row>
    <row r="34" spans="1:1" ht="20.100000000000001" customHeight="1" x14ac:dyDescent="0.25">
      <c r="A34" s="1130"/>
    </row>
    <row r="35" spans="1:1" ht="20.100000000000001" customHeight="1" x14ac:dyDescent="0.25">
      <c r="A35" s="1130"/>
    </row>
    <row r="36" spans="1:1" ht="20.100000000000001" customHeight="1" x14ac:dyDescent="0.25">
      <c r="A36" s="1130"/>
    </row>
    <row r="37" spans="1:1" ht="20.100000000000001" customHeight="1" x14ac:dyDescent="0.25">
      <c r="A37" s="1130"/>
    </row>
    <row r="38" spans="1:1" ht="20.100000000000001" customHeight="1" x14ac:dyDescent="0.25">
      <c r="A38" s="1130"/>
    </row>
    <row r="40" spans="1:1" ht="20.100000000000001" customHeight="1" x14ac:dyDescent="0.25">
      <c r="A40" s="1128"/>
    </row>
    <row r="41" spans="1:1" ht="20.100000000000001" customHeight="1" x14ac:dyDescent="0.25">
      <c r="A41" s="1128"/>
    </row>
    <row r="42" spans="1:1" ht="20.100000000000001" customHeight="1" x14ac:dyDescent="0.25">
      <c r="A42" s="1128"/>
    </row>
    <row r="43" spans="1:1" ht="20.100000000000001" customHeight="1" x14ac:dyDescent="0.25">
      <c r="A43" s="1128"/>
    </row>
    <row r="44" spans="1:1" ht="20.100000000000001" customHeight="1" x14ac:dyDescent="0.25">
      <c r="A44" s="1128"/>
    </row>
    <row r="45" spans="1:1" ht="20.100000000000001" customHeight="1" x14ac:dyDescent="0.25">
      <c r="A45" s="1128"/>
    </row>
    <row r="46" spans="1:1" ht="20.100000000000001" customHeight="1" x14ac:dyDescent="0.25">
      <c r="A46" s="1128"/>
    </row>
    <row r="47" spans="1:1" ht="20.100000000000001" customHeight="1" x14ac:dyDescent="0.25">
      <c r="A47" s="1128"/>
    </row>
    <row r="49" spans="1:1" ht="20.100000000000001" customHeight="1" x14ac:dyDescent="0.25">
      <c r="A49" s="1128"/>
    </row>
    <row r="50" spans="1:1" ht="20.100000000000001" customHeight="1" x14ac:dyDescent="0.25">
      <c r="A50" s="1128"/>
    </row>
    <row r="51" spans="1:1" ht="20.100000000000001" customHeight="1" x14ac:dyDescent="0.25">
      <c r="A51" s="1128"/>
    </row>
    <row r="52" spans="1:1" ht="20.100000000000001" customHeight="1" x14ac:dyDescent="0.25">
      <c r="A52" s="1128"/>
    </row>
    <row r="53" spans="1:1" ht="20.100000000000001" customHeight="1" x14ac:dyDescent="0.25">
      <c r="A53" s="1128"/>
    </row>
    <row r="54" spans="1:1" ht="20.100000000000001" customHeight="1" x14ac:dyDescent="0.25">
      <c r="A54" s="1128"/>
    </row>
    <row r="55" spans="1:1" ht="20.100000000000001" customHeight="1" x14ac:dyDescent="0.25">
      <c r="A55" s="1128"/>
    </row>
    <row r="57" spans="1:1" ht="20.100000000000001" customHeight="1" x14ac:dyDescent="0.25">
      <c r="A57" s="1130"/>
    </row>
    <row r="58" spans="1:1" ht="20.100000000000001" customHeight="1" x14ac:dyDescent="0.25">
      <c r="A58" s="1130"/>
    </row>
    <row r="59" spans="1:1" ht="20.100000000000001" customHeight="1" x14ac:dyDescent="0.25">
      <c r="A59" s="1130"/>
    </row>
    <row r="60" spans="1:1" ht="20.100000000000001" customHeight="1" x14ac:dyDescent="0.25">
      <c r="A60" s="1130"/>
    </row>
    <row r="61" spans="1:1" ht="20.100000000000001" customHeight="1" x14ac:dyDescent="0.25">
      <c r="A61" s="1130"/>
    </row>
    <row r="62" spans="1:1" ht="20.100000000000001" customHeight="1" x14ac:dyDescent="0.25">
      <c r="A62" s="1130"/>
    </row>
    <row r="63" spans="1:1" ht="20.100000000000001" customHeight="1" x14ac:dyDescent="0.25">
      <c r="A63" s="1130"/>
    </row>
    <row r="64" spans="1:1" ht="20.100000000000001" customHeight="1" x14ac:dyDescent="0.25">
      <c r="A64" s="1130"/>
    </row>
    <row r="66" spans="1:1" ht="20.100000000000001" customHeight="1" x14ac:dyDescent="0.25">
      <c r="A66" s="1128"/>
    </row>
    <row r="67" spans="1:1" ht="20.100000000000001" customHeight="1" x14ac:dyDescent="0.25">
      <c r="A67" s="1128"/>
    </row>
    <row r="68" spans="1:1" ht="20.100000000000001" customHeight="1" x14ac:dyDescent="0.25">
      <c r="A68" s="1128"/>
    </row>
    <row r="69" spans="1:1" ht="20.100000000000001" customHeight="1" x14ac:dyDescent="0.25">
      <c r="A69" s="1128"/>
    </row>
    <row r="70" spans="1:1" ht="20.100000000000001" customHeight="1" x14ac:dyDescent="0.25">
      <c r="A70" s="1128"/>
    </row>
    <row r="71" spans="1:1" ht="20.100000000000001" customHeight="1" x14ac:dyDescent="0.25">
      <c r="A71" s="1128"/>
    </row>
    <row r="72" spans="1:1" ht="20.100000000000001" customHeight="1" x14ac:dyDescent="0.25">
      <c r="A72" s="1128"/>
    </row>
    <row r="73" spans="1:1" ht="20.100000000000001" customHeight="1" x14ac:dyDescent="0.25">
      <c r="A73" s="1128"/>
    </row>
    <row r="75" spans="1:1" ht="20.100000000000001" customHeight="1" x14ac:dyDescent="0.25">
      <c r="A75" s="1128"/>
    </row>
    <row r="76" spans="1:1" ht="20.100000000000001" customHeight="1" x14ac:dyDescent="0.25">
      <c r="A76" s="1128"/>
    </row>
    <row r="77" spans="1:1" ht="20.100000000000001" customHeight="1" x14ac:dyDescent="0.25">
      <c r="A77" s="1128"/>
    </row>
    <row r="78" spans="1:1" ht="20.100000000000001" customHeight="1" x14ac:dyDescent="0.25">
      <c r="A78" s="1128"/>
    </row>
    <row r="79" spans="1:1" ht="20.100000000000001" customHeight="1" x14ac:dyDescent="0.25">
      <c r="A79" s="1128"/>
    </row>
    <row r="80" spans="1:1" ht="20.100000000000001" customHeight="1" x14ac:dyDescent="0.25">
      <c r="A80" s="1128"/>
    </row>
    <row r="81" spans="1:1" ht="20.100000000000001" customHeight="1" x14ac:dyDescent="0.25">
      <c r="A81" s="1128"/>
    </row>
    <row r="82" spans="1:1" ht="20.100000000000001" customHeight="1" x14ac:dyDescent="0.25">
      <c r="A82" s="1128"/>
    </row>
    <row r="84" spans="1:1" ht="20.100000000000001" customHeight="1" x14ac:dyDescent="0.25">
      <c r="A84" s="1130"/>
    </row>
    <row r="85" spans="1:1" ht="20.100000000000001" customHeight="1" x14ac:dyDescent="0.25">
      <c r="A85" s="1130"/>
    </row>
    <row r="86" spans="1:1" ht="20.100000000000001" customHeight="1" x14ac:dyDescent="0.25">
      <c r="A86" s="1130"/>
    </row>
    <row r="87" spans="1:1" ht="20.100000000000001" customHeight="1" x14ac:dyDescent="0.25">
      <c r="A87" s="1130"/>
    </row>
    <row r="88" spans="1:1" ht="20.100000000000001" customHeight="1" x14ac:dyDescent="0.25">
      <c r="A88" s="1130"/>
    </row>
    <row r="89" spans="1:1" ht="20.100000000000001" customHeight="1" x14ac:dyDescent="0.25">
      <c r="A89" s="1130"/>
    </row>
    <row r="90" spans="1:1" ht="20.100000000000001" customHeight="1" x14ac:dyDescent="0.25">
      <c r="A90" s="1130"/>
    </row>
    <row r="91" spans="1:1" ht="20.100000000000001" customHeight="1" x14ac:dyDescent="0.25">
      <c r="A91" s="1130"/>
    </row>
    <row r="93" spans="1:1" ht="20.100000000000001" customHeight="1" x14ac:dyDescent="0.25">
      <c r="A93" s="1128"/>
    </row>
    <row r="94" spans="1:1" ht="20.100000000000001" customHeight="1" x14ac:dyDescent="0.25">
      <c r="A94" s="1128"/>
    </row>
    <row r="95" spans="1:1" ht="20.100000000000001" customHeight="1" x14ac:dyDescent="0.25">
      <c r="A95" s="1128"/>
    </row>
    <row r="96" spans="1:1" ht="20.100000000000001" customHeight="1" x14ac:dyDescent="0.25">
      <c r="A96" s="1128"/>
    </row>
    <row r="97" spans="1:1" ht="20.100000000000001" customHeight="1" x14ac:dyDescent="0.25">
      <c r="A97" s="1128"/>
    </row>
    <row r="98" spans="1:1" ht="20.100000000000001" customHeight="1" x14ac:dyDescent="0.25">
      <c r="A98" s="1128"/>
    </row>
    <row r="99" spans="1:1" ht="20.100000000000001" customHeight="1" x14ac:dyDescent="0.25">
      <c r="A99" s="1128"/>
    </row>
    <row r="100" spans="1:1" ht="20.100000000000001" customHeight="1" x14ac:dyDescent="0.25">
      <c r="A100" s="1128"/>
    </row>
    <row r="102" spans="1:1" ht="20.100000000000001" customHeight="1" x14ac:dyDescent="0.25">
      <c r="A102" s="1128"/>
    </row>
    <row r="103" spans="1:1" ht="20.100000000000001" customHeight="1" x14ac:dyDescent="0.25">
      <c r="A103" s="1128"/>
    </row>
    <row r="104" spans="1:1" ht="20.100000000000001" customHeight="1" x14ac:dyDescent="0.25">
      <c r="A104" s="1128"/>
    </row>
    <row r="105" spans="1:1" ht="20.100000000000001" customHeight="1" x14ac:dyDescent="0.25">
      <c r="A105" s="1128"/>
    </row>
    <row r="106" spans="1:1" ht="20.100000000000001" customHeight="1" x14ac:dyDescent="0.25">
      <c r="A106" s="1128"/>
    </row>
    <row r="107" spans="1:1" ht="20.100000000000001" customHeight="1" x14ac:dyDescent="0.25">
      <c r="A107" s="1128"/>
    </row>
    <row r="108" spans="1:1" ht="20.100000000000001" customHeight="1" x14ac:dyDescent="0.25">
      <c r="A108" s="1128"/>
    </row>
    <row r="109" spans="1:1" ht="20.100000000000001" customHeight="1" x14ac:dyDescent="0.25">
      <c r="A109" s="1128"/>
    </row>
    <row r="111" spans="1:1" ht="20.100000000000001" customHeight="1" x14ac:dyDescent="0.25">
      <c r="A111" s="1130"/>
    </row>
    <row r="112" spans="1:1" ht="20.100000000000001" customHeight="1" x14ac:dyDescent="0.25">
      <c r="A112" s="1130"/>
    </row>
    <row r="113" spans="1:1" ht="20.100000000000001" customHeight="1" x14ac:dyDescent="0.25">
      <c r="A113" s="1130"/>
    </row>
    <row r="114" spans="1:1" ht="20.100000000000001" customHeight="1" x14ac:dyDescent="0.25">
      <c r="A114" s="1130"/>
    </row>
    <row r="115" spans="1:1" ht="20.100000000000001" customHeight="1" x14ac:dyDescent="0.25">
      <c r="A115" s="1130"/>
    </row>
    <row r="116" spans="1:1" ht="20.100000000000001" customHeight="1" x14ac:dyDescent="0.25">
      <c r="A116" s="1130"/>
    </row>
    <row r="117" spans="1:1" ht="20.100000000000001" customHeight="1" x14ac:dyDescent="0.25">
      <c r="A117" s="1130"/>
    </row>
    <row r="118" spans="1:1" ht="20.100000000000001" customHeight="1" x14ac:dyDescent="0.25">
      <c r="A118" s="1130"/>
    </row>
    <row r="120" spans="1:1" ht="20.100000000000001" customHeight="1" x14ac:dyDescent="0.25">
      <c r="A120" s="1128"/>
    </row>
    <row r="121" spans="1:1" ht="20.100000000000001" customHeight="1" x14ac:dyDescent="0.25">
      <c r="A121" s="1128"/>
    </row>
    <row r="122" spans="1:1" ht="20.100000000000001" customHeight="1" x14ac:dyDescent="0.25">
      <c r="A122" s="1128"/>
    </row>
    <row r="123" spans="1:1" ht="20.100000000000001" customHeight="1" x14ac:dyDescent="0.25">
      <c r="A123" s="1128"/>
    </row>
    <row r="124" spans="1:1" ht="20.100000000000001" customHeight="1" x14ac:dyDescent="0.25">
      <c r="A124" s="1128"/>
    </row>
    <row r="125" spans="1:1" ht="20.100000000000001" customHeight="1" x14ac:dyDescent="0.25">
      <c r="A125" s="1128"/>
    </row>
    <row r="126" spans="1:1" ht="20.100000000000001" customHeight="1" x14ac:dyDescent="0.25">
      <c r="A126" s="1128"/>
    </row>
    <row r="127" spans="1:1" ht="20.100000000000001" customHeight="1" x14ac:dyDescent="0.25">
      <c r="A127" s="1128"/>
    </row>
    <row r="129" spans="1:1" ht="20.100000000000001" customHeight="1" x14ac:dyDescent="0.25">
      <c r="A129" s="1128"/>
    </row>
    <row r="130" spans="1:1" ht="20.100000000000001" customHeight="1" x14ac:dyDescent="0.25">
      <c r="A130" s="1128"/>
    </row>
    <row r="131" spans="1:1" ht="20.100000000000001" customHeight="1" x14ac:dyDescent="0.25">
      <c r="A131" s="1128"/>
    </row>
    <row r="132" spans="1:1" ht="20.100000000000001" customHeight="1" x14ac:dyDescent="0.25">
      <c r="A132" s="1128"/>
    </row>
    <row r="133" spans="1:1" ht="20.100000000000001" customHeight="1" x14ac:dyDescent="0.25">
      <c r="A133" s="1128"/>
    </row>
    <row r="134" spans="1:1" ht="20.100000000000001" customHeight="1" x14ac:dyDescent="0.25">
      <c r="A134" s="1128"/>
    </row>
    <row r="135" spans="1:1" ht="20.100000000000001" customHeight="1" x14ac:dyDescent="0.25">
      <c r="A135" s="1128"/>
    </row>
    <row r="136" spans="1:1" ht="20.100000000000001" customHeight="1" x14ac:dyDescent="0.25">
      <c r="A136" s="1128"/>
    </row>
    <row r="138" spans="1:1" ht="20.100000000000001" customHeight="1" x14ac:dyDescent="0.25">
      <c r="A138" s="1130"/>
    </row>
    <row r="139" spans="1:1" ht="20.100000000000001" customHeight="1" x14ac:dyDescent="0.25">
      <c r="A139" s="1130"/>
    </row>
    <row r="140" spans="1:1" ht="20.100000000000001" customHeight="1" x14ac:dyDescent="0.25">
      <c r="A140" s="1130"/>
    </row>
    <row r="141" spans="1:1" ht="20.100000000000001" customHeight="1" x14ac:dyDescent="0.25">
      <c r="A141" s="1130"/>
    </row>
    <row r="142" spans="1:1" ht="20.100000000000001" customHeight="1" x14ac:dyDescent="0.25">
      <c r="A142" s="1130"/>
    </row>
    <row r="143" spans="1:1" ht="20.100000000000001" customHeight="1" x14ac:dyDescent="0.25">
      <c r="A143" s="1130"/>
    </row>
    <row r="144" spans="1:1" ht="20.100000000000001" customHeight="1" x14ac:dyDescent="0.25">
      <c r="A144" s="1130"/>
    </row>
    <row r="145" spans="1:1" ht="20.100000000000001" customHeight="1" x14ac:dyDescent="0.25">
      <c r="A145" s="1130"/>
    </row>
    <row r="147" spans="1:1" ht="20.100000000000001" customHeight="1" x14ac:dyDescent="0.25">
      <c r="A147" s="1128"/>
    </row>
    <row r="148" spans="1:1" ht="20.100000000000001" customHeight="1" x14ac:dyDescent="0.25">
      <c r="A148" s="1128"/>
    </row>
    <row r="149" spans="1:1" ht="20.100000000000001" customHeight="1" x14ac:dyDescent="0.25">
      <c r="A149" s="1128"/>
    </row>
    <row r="150" spans="1:1" ht="20.100000000000001" customHeight="1" x14ac:dyDescent="0.25">
      <c r="A150" s="1128"/>
    </row>
    <row r="151" spans="1:1" ht="20.100000000000001" customHeight="1" x14ac:dyDescent="0.25">
      <c r="A151" s="1128"/>
    </row>
    <row r="152" spans="1:1" ht="20.100000000000001" customHeight="1" x14ac:dyDescent="0.25">
      <c r="A152" s="1128"/>
    </row>
    <row r="153" spans="1:1" ht="20.100000000000001" customHeight="1" x14ac:dyDescent="0.25">
      <c r="A153" s="1128"/>
    </row>
    <row r="154" spans="1:1" ht="20.100000000000001" customHeight="1" x14ac:dyDescent="0.25">
      <c r="A154" s="1128"/>
    </row>
    <row r="156" spans="1:1" ht="20.100000000000001" customHeight="1" x14ac:dyDescent="0.25">
      <c r="A156" s="1128"/>
    </row>
    <row r="157" spans="1:1" ht="20.100000000000001" customHeight="1" x14ac:dyDescent="0.25">
      <c r="A157" s="1128"/>
    </row>
    <row r="158" spans="1:1" ht="20.100000000000001" customHeight="1" x14ac:dyDescent="0.25">
      <c r="A158" s="1128"/>
    </row>
    <row r="159" spans="1:1" ht="20.100000000000001" customHeight="1" x14ac:dyDescent="0.25">
      <c r="A159" s="1128"/>
    </row>
    <row r="160" spans="1:1" ht="20.100000000000001" customHeight="1" x14ac:dyDescent="0.25">
      <c r="A160" s="1128"/>
    </row>
    <row r="161" spans="1:1" ht="20.100000000000001" customHeight="1" x14ac:dyDescent="0.25">
      <c r="A161" s="1128"/>
    </row>
    <row r="162" spans="1:1" ht="20.100000000000001" customHeight="1" x14ac:dyDescent="0.25">
      <c r="A162" s="1128"/>
    </row>
    <row r="163" spans="1:1" ht="20.100000000000001" customHeight="1" x14ac:dyDescent="0.25">
      <c r="A163" s="1128"/>
    </row>
    <row r="165" spans="1:1" ht="20.100000000000001" customHeight="1" x14ac:dyDescent="0.25">
      <c r="A165" s="1130"/>
    </row>
    <row r="166" spans="1:1" ht="20.100000000000001" customHeight="1" x14ac:dyDescent="0.25">
      <c r="A166" s="1130"/>
    </row>
    <row r="167" spans="1:1" ht="20.100000000000001" customHeight="1" x14ac:dyDescent="0.25">
      <c r="A167" s="1130"/>
    </row>
    <row r="168" spans="1:1" ht="20.100000000000001" customHeight="1" x14ac:dyDescent="0.25">
      <c r="A168" s="1130"/>
    </row>
    <row r="169" spans="1:1" ht="20.100000000000001" customHeight="1" x14ac:dyDescent="0.25">
      <c r="A169" s="1130"/>
    </row>
    <row r="170" spans="1:1" ht="20.100000000000001" customHeight="1" x14ac:dyDescent="0.25">
      <c r="A170" s="1130"/>
    </row>
    <row r="171" spans="1:1" ht="20.100000000000001" customHeight="1" x14ac:dyDescent="0.25">
      <c r="A171" s="1130"/>
    </row>
    <row r="172" spans="1:1" ht="20.100000000000001" customHeight="1" x14ac:dyDescent="0.25">
      <c r="A172" s="1130"/>
    </row>
    <row r="174" spans="1:1" ht="20.100000000000001" customHeight="1" x14ac:dyDescent="0.25">
      <c r="A174" s="1128"/>
    </row>
    <row r="175" spans="1:1" ht="20.100000000000001" customHeight="1" x14ac:dyDescent="0.25">
      <c r="A175" s="1128"/>
    </row>
    <row r="176" spans="1:1" ht="20.100000000000001" customHeight="1" x14ac:dyDescent="0.25">
      <c r="A176" s="1128"/>
    </row>
    <row r="177" spans="1:1" ht="20.100000000000001" customHeight="1" x14ac:dyDescent="0.25">
      <c r="A177" s="1128"/>
    </row>
    <row r="178" spans="1:1" ht="20.100000000000001" customHeight="1" x14ac:dyDescent="0.25">
      <c r="A178" s="1128"/>
    </row>
    <row r="179" spans="1:1" ht="20.100000000000001" customHeight="1" x14ac:dyDescent="0.25">
      <c r="A179" s="1128"/>
    </row>
    <row r="180" spans="1:1" ht="20.100000000000001" customHeight="1" x14ac:dyDescent="0.25">
      <c r="A180" s="1128"/>
    </row>
    <row r="181" spans="1:1" ht="20.100000000000001" customHeight="1" x14ac:dyDescent="0.25">
      <c r="A181" s="1128"/>
    </row>
    <row r="183" spans="1:1" ht="20.100000000000001" customHeight="1" x14ac:dyDescent="0.25">
      <c r="A183" s="1128"/>
    </row>
    <row r="184" spans="1:1" ht="20.100000000000001" customHeight="1" x14ac:dyDescent="0.25">
      <c r="A184" s="1128"/>
    </row>
    <row r="185" spans="1:1" ht="20.100000000000001" customHeight="1" x14ac:dyDescent="0.25">
      <c r="A185" s="1128"/>
    </row>
    <row r="186" spans="1:1" ht="20.100000000000001" customHeight="1" x14ac:dyDescent="0.25">
      <c r="A186" s="1128"/>
    </row>
    <row r="187" spans="1:1" ht="20.100000000000001" customHeight="1" x14ac:dyDescent="0.25">
      <c r="A187" s="1128"/>
    </row>
    <row r="188" spans="1:1" ht="20.100000000000001" customHeight="1" x14ac:dyDescent="0.25">
      <c r="A188" s="1128"/>
    </row>
    <row r="189" spans="1:1" ht="20.100000000000001" customHeight="1" x14ac:dyDescent="0.25">
      <c r="A189" s="1128"/>
    </row>
    <row r="190" spans="1:1" ht="20.100000000000001" customHeight="1" x14ac:dyDescent="0.25">
      <c r="A190" s="1128"/>
    </row>
  </sheetData>
  <mergeCells count="8">
    <mergeCell ref="A3:A6"/>
    <mergeCell ref="B3:B6"/>
    <mergeCell ref="C3:I3"/>
    <mergeCell ref="C4:C6"/>
    <mergeCell ref="D4:D6"/>
    <mergeCell ref="E4:G5"/>
    <mergeCell ref="H4:H6"/>
    <mergeCell ref="I4:I6"/>
  </mergeCells>
  <pageMargins left="0.78740157480314965" right="0.39370078740157483" top="0.78740157480314965" bottom="0.59055118110236227" header="0.47244094488188981" footer="0.47244094488188981"/>
  <pageSetup paperSize="9" scale="50" orientation="portrait" horizontalDpi="300" verticalDpi="300" r:id="rId1"/>
  <headerFooter alignWithMargins="0">
    <oddHeader>&amp;C&amp;"Arial,Negrito"&amp;12Turismo interno</oddHead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0">
    <tabColor rgb="FF92D050"/>
  </sheetPr>
  <dimension ref="A1:R43"/>
  <sheetViews>
    <sheetView showGridLines="0" zoomScaleNormal="100" workbookViewId="0"/>
  </sheetViews>
  <sheetFormatPr defaultColWidth="11.42578125" defaultRowHeight="20.100000000000001" customHeight="1" x14ac:dyDescent="0.25"/>
  <cols>
    <col min="1" max="1" width="9.7109375" style="1071" customWidth="1"/>
    <col min="2" max="3" width="11.28515625" style="1071" bestFit="1" customWidth="1"/>
    <col min="4" max="7" width="10.28515625" style="1071" bestFit="1" customWidth="1"/>
    <col min="8" max="17" width="8.7109375" style="1071" bestFit="1" customWidth="1"/>
    <col min="18" max="25" width="10.5703125" style="1071" customWidth="1"/>
    <col min="26" max="26" width="11.5703125" style="1071" customWidth="1"/>
    <col min="27" max="27" width="11.42578125" style="1071" customWidth="1"/>
    <col min="28" max="28" width="14" style="1071" bestFit="1" customWidth="1"/>
    <col min="29" max="29" width="13.7109375" style="1071" customWidth="1"/>
    <col min="30" max="256" width="11.42578125" style="1071"/>
    <col min="257" max="257" width="11.7109375" style="1071" customWidth="1"/>
    <col min="258" max="258" width="10.7109375" style="1071" customWidth="1"/>
    <col min="259" max="263" width="10.28515625" style="1071" customWidth="1"/>
    <col min="264" max="273" width="9.28515625" style="1071" customWidth="1"/>
    <col min="274" max="281" width="10.5703125" style="1071" customWidth="1"/>
    <col min="282" max="282" width="11.5703125" style="1071" customWidth="1"/>
    <col min="283" max="283" width="11.42578125" style="1071" customWidth="1"/>
    <col min="284" max="284" width="14" style="1071" bestFit="1" customWidth="1"/>
    <col min="285" max="285" width="13.7109375" style="1071" customWidth="1"/>
    <col min="286" max="512" width="11.42578125" style="1071"/>
    <col min="513" max="513" width="11.7109375" style="1071" customWidth="1"/>
    <col min="514" max="514" width="10.7109375" style="1071" customWidth="1"/>
    <col min="515" max="519" width="10.28515625" style="1071" customWidth="1"/>
    <col min="520" max="529" width="9.28515625" style="1071" customWidth="1"/>
    <col min="530" max="537" width="10.5703125" style="1071" customWidth="1"/>
    <col min="538" max="538" width="11.5703125" style="1071" customWidth="1"/>
    <col min="539" max="539" width="11.42578125" style="1071" customWidth="1"/>
    <col min="540" max="540" width="14" style="1071" bestFit="1" customWidth="1"/>
    <col min="541" max="541" width="13.7109375" style="1071" customWidth="1"/>
    <col min="542" max="768" width="11.42578125" style="1071"/>
    <col min="769" max="769" width="11.7109375" style="1071" customWidth="1"/>
    <col min="770" max="770" width="10.7109375" style="1071" customWidth="1"/>
    <col min="771" max="775" width="10.28515625" style="1071" customWidth="1"/>
    <col min="776" max="785" width="9.28515625" style="1071" customWidth="1"/>
    <col min="786" max="793" width="10.5703125" style="1071" customWidth="1"/>
    <col min="794" max="794" width="11.5703125" style="1071" customWidth="1"/>
    <col min="795" max="795" width="11.42578125" style="1071" customWidth="1"/>
    <col min="796" max="796" width="14" style="1071" bestFit="1" customWidth="1"/>
    <col min="797" max="797" width="13.7109375" style="1071" customWidth="1"/>
    <col min="798" max="1024" width="11.42578125" style="1071"/>
    <col min="1025" max="1025" width="11.7109375" style="1071" customWidth="1"/>
    <col min="1026" max="1026" width="10.7109375" style="1071" customWidth="1"/>
    <col min="1027" max="1031" width="10.28515625" style="1071" customWidth="1"/>
    <col min="1032" max="1041" width="9.28515625" style="1071" customWidth="1"/>
    <col min="1042" max="1049" width="10.5703125" style="1071" customWidth="1"/>
    <col min="1050" max="1050" width="11.5703125" style="1071" customWidth="1"/>
    <col min="1051" max="1051" width="11.42578125" style="1071" customWidth="1"/>
    <col min="1052" max="1052" width="14" style="1071" bestFit="1" customWidth="1"/>
    <col min="1053" max="1053" width="13.7109375" style="1071" customWidth="1"/>
    <col min="1054" max="1280" width="11.42578125" style="1071"/>
    <col min="1281" max="1281" width="11.7109375" style="1071" customWidth="1"/>
    <col min="1282" max="1282" width="10.7109375" style="1071" customWidth="1"/>
    <col min="1283" max="1287" width="10.28515625" style="1071" customWidth="1"/>
    <col min="1288" max="1297" width="9.28515625" style="1071" customWidth="1"/>
    <col min="1298" max="1305" width="10.5703125" style="1071" customWidth="1"/>
    <col min="1306" max="1306" width="11.5703125" style="1071" customWidth="1"/>
    <col min="1307" max="1307" width="11.42578125" style="1071" customWidth="1"/>
    <col min="1308" max="1308" width="14" style="1071" bestFit="1" customWidth="1"/>
    <col min="1309" max="1309" width="13.7109375" style="1071" customWidth="1"/>
    <col min="1310" max="1536" width="11.42578125" style="1071"/>
    <col min="1537" max="1537" width="11.7109375" style="1071" customWidth="1"/>
    <col min="1538" max="1538" width="10.7109375" style="1071" customWidth="1"/>
    <col min="1539" max="1543" width="10.28515625" style="1071" customWidth="1"/>
    <col min="1544" max="1553" width="9.28515625" style="1071" customWidth="1"/>
    <col min="1554" max="1561" width="10.5703125" style="1071" customWidth="1"/>
    <col min="1562" max="1562" width="11.5703125" style="1071" customWidth="1"/>
    <col min="1563" max="1563" width="11.42578125" style="1071" customWidth="1"/>
    <col min="1564" max="1564" width="14" style="1071" bestFit="1" customWidth="1"/>
    <col min="1565" max="1565" width="13.7109375" style="1071" customWidth="1"/>
    <col min="1566" max="1792" width="11.42578125" style="1071"/>
    <col min="1793" max="1793" width="11.7109375" style="1071" customWidth="1"/>
    <col min="1794" max="1794" width="10.7109375" style="1071" customWidth="1"/>
    <col min="1795" max="1799" width="10.28515625" style="1071" customWidth="1"/>
    <col min="1800" max="1809" width="9.28515625" style="1071" customWidth="1"/>
    <col min="1810" max="1817" width="10.5703125" style="1071" customWidth="1"/>
    <col min="1818" max="1818" width="11.5703125" style="1071" customWidth="1"/>
    <col min="1819" max="1819" width="11.42578125" style="1071" customWidth="1"/>
    <col min="1820" max="1820" width="14" style="1071" bestFit="1" customWidth="1"/>
    <col min="1821" max="1821" width="13.7109375" style="1071" customWidth="1"/>
    <col min="1822" max="2048" width="11.42578125" style="1071"/>
    <col min="2049" max="2049" width="11.7109375" style="1071" customWidth="1"/>
    <col min="2050" max="2050" width="10.7109375" style="1071" customWidth="1"/>
    <col min="2051" max="2055" width="10.28515625" style="1071" customWidth="1"/>
    <col min="2056" max="2065" width="9.28515625" style="1071" customWidth="1"/>
    <col min="2066" max="2073" width="10.5703125" style="1071" customWidth="1"/>
    <col min="2074" max="2074" width="11.5703125" style="1071" customWidth="1"/>
    <col min="2075" max="2075" width="11.42578125" style="1071" customWidth="1"/>
    <col min="2076" max="2076" width="14" style="1071" bestFit="1" customWidth="1"/>
    <col min="2077" max="2077" width="13.7109375" style="1071" customWidth="1"/>
    <col min="2078" max="2304" width="11.42578125" style="1071"/>
    <col min="2305" max="2305" width="11.7109375" style="1071" customWidth="1"/>
    <col min="2306" max="2306" width="10.7109375" style="1071" customWidth="1"/>
    <col min="2307" max="2311" width="10.28515625" style="1071" customWidth="1"/>
    <col min="2312" max="2321" width="9.28515625" style="1071" customWidth="1"/>
    <col min="2322" max="2329" width="10.5703125" style="1071" customWidth="1"/>
    <col min="2330" max="2330" width="11.5703125" style="1071" customWidth="1"/>
    <col min="2331" max="2331" width="11.42578125" style="1071" customWidth="1"/>
    <col min="2332" max="2332" width="14" style="1071" bestFit="1" customWidth="1"/>
    <col min="2333" max="2333" width="13.7109375" style="1071" customWidth="1"/>
    <col min="2334" max="2560" width="11.42578125" style="1071"/>
    <col min="2561" max="2561" width="11.7109375" style="1071" customWidth="1"/>
    <col min="2562" max="2562" width="10.7109375" style="1071" customWidth="1"/>
    <col min="2563" max="2567" width="10.28515625" style="1071" customWidth="1"/>
    <col min="2568" max="2577" width="9.28515625" style="1071" customWidth="1"/>
    <col min="2578" max="2585" width="10.5703125" style="1071" customWidth="1"/>
    <col min="2586" max="2586" width="11.5703125" style="1071" customWidth="1"/>
    <col min="2587" max="2587" width="11.42578125" style="1071" customWidth="1"/>
    <col min="2588" max="2588" width="14" style="1071" bestFit="1" customWidth="1"/>
    <col min="2589" max="2589" width="13.7109375" style="1071" customWidth="1"/>
    <col min="2590" max="2816" width="11.42578125" style="1071"/>
    <col min="2817" max="2817" width="11.7109375" style="1071" customWidth="1"/>
    <col min="2818" max="2818" width="10.7109375" style="1071" customWidth="1"/>
    <col min="2819" max="2823" width="10.28515625" style="1071" customWidth="1"/>
    <col min="2824" max="2833" width="9.28515625" style="1071" customWidth="1"/>
    <col min="2834" max="2841" width="10.5703125" style="1071" customWidth="1"/>
    <col min="2842" max="2842" width="11.5703125" style="1071" customWidth="1"/>
    <col min="2843" max="2843" width="11.42578125" style="1071" customWidth="1"/>
    <col min="2844" max="2844" width="14" style="1071" bestFit="1" customWidth="1"/>
    <col min="2845" max="2845" width="13.7109375" style="1071" customWidth="1"/>
    <col min="2846" max="3072" width="11.42578125" style="1071"/>
    <col min="3073" max="3073" width="11.7109375" style="1071" customWidth="1"/>
    <col min="3074" max="3074" width="10.7109375" style="1071" customWidth="1"/>
    <col min="3075" max="3079" width="10.28515625" style="1071" customWidth="1"/>
    <col min="3080" max="3089" width="9.28515625" style="1071" customWidth="1"/>
    <col min="3090" max="3097" width="10.5703125" style="1071" customWidth="1"/>
    <col min="3098" max="3098" width="11.5703125" style="1071" customWidth="1"/>
    <col min="3099" max="3099" width="11.42578125" style="1071" customWidth="1"/>
    <col min="3100" max="3100" width="14" style="1071" bestFit="1" customWidth="1"/>
    <col min="3101" max="3101" width="13.7109375" style="1071" customWidth="1"/>
    <col min="3102" max="3328" width="11.42578125" style="1071"/>
    <col min="3329" max="3329" width="11.7109375" style="1071" customWidth="1"/>
    <col min="3330" max="3330" width="10.7109375" style="1071" customWidth="1"/>
    <col min="3331" max="3335" width="10.28515625" style="1071" customWidth="1"/>
    <col min="3336" max="3345" width="9.28515625" style="1071" customWidth="1"/>
    <col min="3346" max="3353" width="10.5703125" style="1071" customWidth="1"/>
    <col min="3354" max="3354" width="11.5703125" style="1071" customWidth="1"/>
    <col min="3355" max="3355" width="11.42578125" style="1071" customWidth="1"/>
    <col min="3356" max="3356" width="14" style="1071" bestFit="1" customWidth="1"/>
    <col min="3357" max="3357" width="13.7109375" style="1071" customWidth="1"/>
    <col min="3358" max="3584" width="11.42578125" style="1071"/>
    <col min="3585" max="3585" width="11.7109375" style="1071" customWidth="1"/>
    <col min="3586" max="3586" width="10.7109375" style="1071" customWidth="1"/>
    <col min="3587" max="3591" width="10.28515625" style="1071" customWidth="1"/>
    <col min="3592" max="3601" width="9.28515625" style="1071" customWidth="1"/>
    <col min="3602" max="3609" width="10.5703125" style="1071" customWidth="1"/>
    <col min="3610" max="3610" width="11.5703125" style="1071" customWidth="1"/>
    <col min="3611" max="3611" width="11.42578125" style="1071" customWidth="1"/>
    <col min="3612" max="3612" width="14" style="1071" bestFit="1" customWidth="1"/>
    <col min="3613" max="3613" width="13.7109375" style="1071" customWidth="1"/>
    <col min="3614" max="3840" width="11.42578125" style="1071"/>
    <col min="3841" max="3841" width="11.7109375" style="1071" customWidth="1"/>
    <col min="3842" max="3842" width="10.7109375" style="1071" customWidth="1"/>
    <col min="3843" max="3847" width="10.28515625" style="1071" customWidth="1"/>
    <col min="3848" max="3857" width="9.28515625" style="1071" customWidth="1"/>
    <col min="3858" max="3865" width="10.5703125" style="1071" customWidth="1"/>
    <col min="3866" max="3866" width="11.5703125" style="1071" customWidth="1"/>
    <col min="3867" max="3867" width="11.42578125" style="1071" customWidth="1"/>
    <col min="3868" max="3868" width="14" style="1071" bestFit="1" customWidth="1"/>
    <col min="3869" max="3869" width="13.7109375" style="1071" customWidth="1"/>
    <col min="3870" max="4096" width="11.42578125" style="1071"/>
    <col min="4097" max="4097" width="11.7109375" style="1071" customWidth="1"/>
    <col min="4098" max="4098" width="10.7109375" style="1071" customWidth="1"/>
    <col min="4099" max="4103" width="10.28515625" style="1071" customWidth="1"/>
    <col min="4104" max="4113" width="9.28515625" style="1071" customWidth="1"/>
    <col min="4114" max="4121" width="10.5703125" style="1071" customWidth="1"/>
    <col min="4122" max="4122" width="11.5703125" style="1071" customWidth="1"/>
    <col min="4123" max="4123" width="11.42578125" style="1071" customWidth="1"/>
    <col min="4124" max="4124" width="14" style="1071" bestFit="1" customWidth="1"/>
    <col min="4125" max="4125" width="13.7109375" style="1071" customWidth="1"/>
    <col min="4126" max="4352" width="11.42578125" style="1071"/>
    <col min="4353" max="4353" width="11.7109375" style="1071" customWidth="1"/>
    <col min="4354" max="4354" width="10.7109375" style="1071" customWidth="1"/>
    <col min="4355" max="4359" width="10.28515625" style="1071" customWidth="1"/>
    <col min="4360" max="4369" width="9.28515625" style="1071" customWidth="1"/>
    <col min="4370" max="4377" width="10.5703125" style="1071" customWidth="1"/>
    <col min="4378" max="4378" width="11.5703125" style="1071" customWidth="1"/>
    <col min="4379" max="4379" width="11.42578125" style="1071" customWidth="1"/>
    <col min="4380" max="4380" width="14" style="1071" bestFit="1" customWidth="1"/>
    <col min="4381" max="4381" width="13.7109375" style="1071" customWidth="1"/>
    <col min="4382" max="4608" width="11.42578125" style="1071"/>
    <col min="4609" max="4609" width="11.7109375" style="1071" customWidth="1"/>
    <col min="4610" max="4610" width="10.7109375" style="1071" customWidth="1"/>
    <col min="4611" max="4615" width="10.28515625" style="1071" customWidth="1"/>
    <col min="4616" max="4625" width="9.28515625" style="1071" customWidth="1"/>
    <col min="4626" max="4633" width="10.5703125" style="1071" customWidth="1"/>
    <col min="4634" max="4634" width="11.5703125" style="1071" customWidth="1"/>
    <col min="4635" max="4635" width="11.42578125" style="1071" customWidth="1"/>
    <col min="4636" max="4636" width="14" style="1071" bestFit="1" customWidth="1"/>
    <col min="4637" max="4637" width="13.7109375" style="1071" customWidth="1"/>
    <col min="4638" max="4864" width="11.42578125" style="1071"/>
    <col min="4865" max="4865" width="11.7109375" style="1071" customWidth="1"/>
    <col min="4866" max="4866" width="10.7109375" style="1071" customWidth="1"/>
    <col min="4867" max="4871" width="10.28515625" style="1071" customWidth="1"/>
    <col min="4872" max="4881" width="9.28515625" style="1071" customWidth="1"/>
    <col min="4882" max="4889" width="10.5703125" style="1071" customWidth="1"/>
    <col min="4890" max="4890" width="11.5703125" style="1071" customWidth="1"/>
    <col min="4891" max="4891" width="11.42578125" style="1071" customWidth="1"/>
    <col min="4892" max="4892" width="14" style="1071" bestFit="1" customWidth="1"/>
    <col min="4893" max="4893" width="13.7109375" style="1071" customWidth="1"/>
    <col min="4894" max="5120" width="11.42578125" style="1071"/>
    <col min="5121" max="5121" width="11.7109375" style="1071" customWidth="1"/>
    <col min="5122" max="5122" width="10.7109375" style="1071" customWidth="1"/>
    <col min="5123" max="5127" width="10.28515625" style="1071" customWidth="1"/>
    <col min="5128" max="5137" width="9.28515625" style="1071" customWidth="1"/>
    <col min="5138" max="5145" width="10.5703125" style="1071" customWidth="1"/>
    <col min="5146" max="5146" width="11.5703125" style="1071" customWidth="1"/>
    <col min="5147" max="5147" width="11.42578125" style="1071" customWidth="1"/>
    <col min="5148" max="5148" width="14" style="1071" bestFit="1" customWidth="1"/>
    <col min="5149" max="5149" width="13.7109375" style="1071" customWidth="1"/>
    <col min="5150" max="5376" width="11.42578125" style="1071"/>
    <col min="5377" max="5377" width="11.7109375" style="1071" customWidth="1"/>
    <col min="5378" max="5378" width="10.7109375" style="1071" customWidth="1"/>
    <col min="5379" max="5383" width="10.28515625" style="1071" customWidth="1"/>
    <col min="5384" max="5393" width="9.28515625" style="1071" customWidth="1"/>
    <col min="5394" max="5401" width="10.5703125" style="1071" customWidth="1"/>
    <col min="5402" max="5402" width="11.5703125" style="1071" customWidth="1"/>
    <col min="5403" max="5403" width="11.42578125" style="1071" customWidth="1"/>
    <col min="5404" max="5404" width="14" style="1071" bestFit="1" customWidth="1"/>
    <col min="5405" max="5405" width="13.7109375" style="1071" customWidth="1"/>
    <col min="5406" max="5632" width="11.42578125" style="1071"/>
    <col min="5633" max="5633" width="11.7109375" style="1071" customWidth="1"/>
    <col min="5634" max="5634" width="10.7109375" style="1071" customWidth="1"/>
    <col min="5635" max="5639" width="10.28515625" style="1071" customWidth="1"/>
    <col min="5640" max="5649" width="9.28515625" style="1071" customWidth="1"/>
    <col min="5650" max="5657" width="10.5703125" style="1071" customWidth="1"/>
    <col min="5658" max="5658" width="11.5703125" style="1071" customWidth="1"/>
    <col min="5659" max="5659" width="11.42578125" style="1071" customWidth="1"/>
    <col min="5660" max="5660" width="14" style="1071" bestFit="1" customWidth="1"/>
    <col min="5661" max="5661" width="13.7109375" style="1071" customWidth="1"/>
    <col min="5662" max="5888" width="11.42578125" style="1071"/>
    <col min="5889" max="5889" width="11.7109375" style="1071" customWidth="1"/>
    <col min="5890" max="5890" width="10.7109375" style="1071" customWidth="1"/>
    <col min="5891" max="5895" width="10.28515625" style="1071" customWidth="1"/>
    <col min="5896" max="5905" width="9.28515625" style="1071" customWidth="1"/>
    <col min="5906" max="5913" width="10.5703125" style="1071" customWidth="1"/>
    <col min="5914" max="5914" width="11.5703125" style="1071" customWidth="1"/>
    <col min="5915" max="5915" width="11.42578125" style="1071" customWidth="1"/>
    <col min="5916" max="5916" width="14" style="1071" bestFit="1" customWidth="1"/>
    <col min="5917" max="5917" width="13.7109375" style="1071" customWidth="1"/>
    <col min="5918" max="6144" width="11.42578125" style="1071"/>
    <col min="6145" max="6145" width="11.7109375" style="1071" customWidth="1"/>
    <col min="6146" max="6146" width="10.7109375" style="1071" customWidth="1"/>
    <col min="6147" max="6151" width="10.28515625" style="1071" customWidth="1"/>
    <col min="6152" max="6161" width="9.28515625" style="1071" customWidth="1"/>
    <col min="6162" max="6169" width="10.5703125" style="1071" customWidth="1"/>
    <col min="6170" max="6170" width="11.5703125" style="1071" customWidth="1"/>
    <col min="6171" max="6171" width="11.42578125" style="1071" customWidth="1"/>
    <col min="6172" max="6172" width="14" style="1071" bestFit="1" customWidth="1"/>
    <col min="6173" max="6173" width="13.7109375" style="1071" customWidth="1"/>
    <col min="6174" max="6400" width="11.42578125" style="1071"/>
    <col min="6401" max="6401" width="11.7109375" style="1071" customWidth="1"/>
    <col min="6402" max="6402" width="10.7109375" style="1071" customWidth="1"/>
    <col min="6403" max="6407" width="10.28515625" style="1071" customWidth="1"/>
    <col min="6408" max="6417" width="9.28515625" style="1071" customWidth="1"/>
    <col min="6418" max="6425" width="10.5703125" style="1071" customWidth="1"/>
    <col min="6426" max="6426" width="11.5703125" style="1071" customWidth="1"/>
    <col min="6427" max="6427" width="11.42578125" style="1071" customWidth="1"/>
    <col min="6428" max="6428" width="14" style="1071" bestFit="1" customWidth="1"/>
    <col min="6429" max="6429" width="13.7109375" style="1071" customWidth="1"/>
    <col min="6430" max="6656" width="11.42578125" style="1071"/>
    <col min="6657" max="6657" width="11.7109375" style="1071" customWidth="1"/>
    <col min="6658" max="6658" width="10.7109375" style="1071" customWidth="1"/>
    <col min="6659" max="6663" width="10.28515625" style="1071" customWidth="1"/>
    <col min="6664" max="6673" width="9.28515625" style="1071" customWidth="1"/>
    <col min="6674" max="6681" width="10.5703125" style="1071" customWidth="1"/>
    <col min="6682" max="6682" width="11.5703125" style="1071" customWidth="1"/>
    <col min="6683" max="6683" width="11.42578125" style="1071" customWidth="1"/>
    <col min="6684" max="6684" width="14" style="1071" bestFit="1" customWidth="1"/>
    <col min="6685" max="6685" width="13.7109375" style="1071" customWidth="1"/>
    <col min="6686" max="6912" width="11.42578125" style="1071"/>
    <col min="6913" max="6913" width="11.7109375" style="1071" customWidth="1"/>
    <col min="6914" max="6914" width="10.7109375" style="1071" customWidth="1"/>
    <col min="6915" max="6919" width="10.28515625" style="1071" customWidth="1"/>
    <col min="6920" max="6929" width="9.28515625" style="1071" customWidth="1"/>
    <col min="6930" max="6937" width="10.5703125" style="1071" customWidth="1"/>
    <col min="6938" max="6938" width="11.5703125" style="1071" customWidth="1"/>
    <col min="6939" max="6939" width="11.42578125" style="1071" customWidth="1"/>
    <col min="6940" max="6940" width="14" style="1071" bestFit="1" customWidth="1"/>
    <col min="6941" max="6941" width="13.7109375" style="1071" customWidth="1"/>
    <col min="6942" max="7168" width="11.42578125" style="1071"/>
    <col min="7169" max="7169" width="11.7109375" style="1071" customWidth="1"/>
    <col min="7170" max="7170" width="10.7109375" style="1071" customWidth="1"/>
    <col min="7171" max="7175" width="10.28515625" style="1071" customWidth="1"/>
    <col min="7176" max="7185" width="9.28515625" style="1071" customWidth="1"/>
    <col min="7186" max="7193" width="10.5703125" style="1071" customWidth="1"/>
    <col min="7194" max="7194" width="11.5703125" style="1071" customWidth="1"/>
    <col min="7195" max="7195" width="11.42578125" style="1071" customWidth="1"/>
    <col min="7196" max="7196" width="14" style="1071" bestFit="1" customWidth="1"/>
    <col min="7197" max="7197" width="13.7109375" style="1071" customWidth="1"/>
    <col min="7198" max="7424" width="11.42578125" style="1071"/>
    <col min="7425" max="7425" width="11.7109375" style="1071" customWidth="1"/>
    <col min="7426" max="7426" width="10.7109375" style="1071" customWidth="1"/>
    <col min="7427" max="7431" width="10.28515625" style="1071" customWidth="1"/>
    <col min="7432" max="7441" width="9.28515625" style="1071" customWidth="1"/>
    <col min="7442" max="7449" width="10.5703125" style="1071" customWidth="1"/>
    <col min="7450" max="7450" width="11.5703125" style="1071" customWidth="1"/>
    <col min="7451" max="7451" width="11.42578125" style="1071" customWidth="1"/>
    <col min="7452" max="7452" width="14" style="1071" bestFit="1" customWidth="1"/>
    <col min="7453" max="7453" width="13.7109375" style="1071" customWidth="1"/>
    <col min="7454" max="7680" width="11.42578125" style="1071"/>
    <col min="7681" max="7681" width="11.7109375" style="1071" customWidth="1"/>
    <col min="7682" max="7682" width="10.7109375" style="1071" customWidth="1"/>
    <col min="7683" max="7687" width="10.28515625" style="1071" customWidth="1"/>
    <col min="7688" max="7697" width="9.28515625" style="1071" customWidth="1"/>
    <col min="7698" max="7705" width="10.5703125" style="1071" customWidth="1"/>
    <col min="7706" max="7706" width="11.5703125" style="1071" customWidth="1"/>
    <col min="7707" max="7707" width="11.42578125" style="1071" customWidth="1"/>
    <col min="7708" max="7708" width="14" style="1071" bestFit="1" customWidth="1"/>
    <col min="7709" max="7709" width="13.7109375" style="1071" customWidth="1"/>
    <col min="7710" max="7936" width="11.42578125" style="1071"/>
    <col min="7937" max="7937" width="11.7109375" style="1071" customWidth="1"/>
    <col min="7938" max="7938" width="10.7109375" style="1071" customWidth="1"/>
    <col min="7939" max="7943" width="10.28515625" style="1071" customWidth="1"/>
    <col min="7944" max="7953" width="9.28515625" style="1071" customWidth="1"/>
    <col min="7954" max="7961" width="10.5703125" style="1071" customWidth="1"/>
    <col min="7962" max="7962" width="11.5703125" style="1071" customWidth="1"/>
    <col min="7963" max="7963" width="11.42578125" style="1071" customWidth="1"/>
    <col min="7964" max="7964" width="14" style="1071" bestFit="1" customWidth="1"/>
    <col min="7965" max="7965" width="13.7109375" style="1071" customWidth="1"/>
    <col min="7966" max="8192" width="11.42578125" style="1071"/>
    <col min="8193" max="8193" width="11.7109375" style="1071" customWidth="1"/>
    <col min="8194" max="8194" width="10.7109375" style="1071" customWidth="1"/>
    <col min="8195" max="8199" width="10.28515625" style="1071" customWidth="1"/>
    <col min="8200" max="8209" width="9.28515625" style="1071" customWidth="1"/>
    <col min="8210" max="8217" width="10.5703125" style="1071" customWidth="1"/>
    <col min="8218" max="8218" width="11.5703125" style="1071" customWidth="1"/>
    <col min="8219" max="8219" width="11.42578125" style="1071" customWidth="1"/>
    <col min="8220" max="8220" width="14" style="1071" bestFit="1" customWidth="1"/>
    <col min="8221" max="8221" width="13.7109375" style="1071" customWidth="1"/>
    <col min="8222" max="8448" width="11.42578125" style="1071"/>
    <col min="8449" max="8449" width="11.7109375" style="1071" customWidth="1"/>
    <col min="8450" max="8450" width="10.7109375" style="1071" customWidth="1"/>
    <col min="8451" max="8455" width="10.28515625" style="1071" customWidth="1"/>
    <col min="8456" max="8465" width="9.28515625" style="1071" customWidth="1"/>
    <col min="8466" max="8473" width="10.5703125" style="1071" customWidth="1"/>
    <col min="8474" max="8474" width="11.5703125" style="1071" customWidth="1"/>
    <col min="8475" max="8475" width="11.42578125" style="1071" customWidth="1"/>
    <col min="8476" max="8476" width="14" style="1071" bestFit="1" customWidth="1"/>
    <col min="8477" max="8477" width="13.7109375" style="1071" customWidth="1"/>
    <col min="8478" max="8704" width="11.42578125" style="1071"/>
    <col min="8705" max="8705" width="11.7109375" style="1071" customWidth="1"/>
    <col min="8706" max="8706" width="10.7109375" style="1071" customWidth="1"/>
    <col min="8707" max="8711" width="10.28515625" style="1071" customWidth="1"/>
    <col min="8712" max="8721" width="9.28515625" style="1071" customWidth="1"/>
    <col min="8722" max="8729" width="10.5703125" style="1071" customWidth="1"/>
    <col min="8730" max="8730" width="11.5703125" style="1071" customWidth="1"/>
    <col min="8731" max="8731" width="11.42578125" style="1071" customWidth="1"/>
    <col min="8732" max="8732" width="14" style="1071" bestFit="1" customWidth="1"/>
    <col min="8733" max="8733" width="13.7109375" style="1071" customWidth="1"/>
    <col min="8734" max="8960" width="11.42578125" style="1071"/>
    <col min="8961" max="8961" width="11.7109375" style="1071" customWidth="1"/>
    <col min="8962" max="8962" width="10.7109375" style="1071" customWidth="1"/>
    <col min="8963" max="8967" width="10.28515625" style="1071" customWidth="1"/>
    <col min="8968" max="8977" width="9.28515625" style="1071" customWidth="1"/>
    <col min="8978" max="8985" width="10.5703125" style="1071" customWidth="1"/>
    <col min="8986" max="8986" width="11.5703125" style="1071" customWidth="1"/>
    <col min="8987" max="8987" width="11.42578125" style="1071" customWidth="1"/>
    <col min="8988" max="8988" width="14" style="1071" bestFit="1" customWidth="1"/>
    <col min="8989" max="8989" width="13.7109375" style="1071" customWidth="1"/>
    <col min="8990" max="9216" width="11.42578125" style="1071"/>
    <col min="9217" max="9217" width="11.7109375" style="1071" customWidth="1"/>
    <col min="9218" max="9218" width="10.7109375" style="1071" customWidth="1"/>
    <col min="9219" max="9223" width="10.28515625" style="1071" customWidth="1"/>
    <col min="9224" max="9233" width="9.28515625" style="1071" customWidth="1"/>
    <col min="9234" max="9241" width="10.5703125" style="1071" customWidth="1"/>
    <col min="9242" max="9242" width="11.5703125" style="1071" customWidth="1"/>
    <col min="9243" max="9243" width="11.42578125" style="1071" customWidth="1"/>
    <col min="9244" max="9244" width="14" style="1071" bestFit="1" customWidth="1"/>
    <col min="9245" max="9245" width="13.7109375" style="1071" customWidth="1"/>
    <col min="9246" max="9472" width="11.42578125" style="1071"/>
    <col min="9473" max="9473" width="11.7109375" style="1071" customWidth="1"/>
    <col min="9474" max="9474" width="10.7109375" style="1071" customWidth="1"/>
    <col min="9475" max="9479" width="10.28515625" style="1071" customWidth="1"/>
    <col min="9480" max="9489" width="9.28515625" style="1071" customWidth="1"/>
    <col min="9490" max="9497" width="10.5703125" style="1071" customWidth="1"/>
    <col min="9498" max="9498" width="11.5703125" style="1071" customWidth="1"/>
    <col min="9499" max="9499" width="11.42578125" style="1071" customWidth="1"/>
    <col min="9500" max="9500" width="14" style="1071" bestFit="1" customWidth="1"/>
    <col min="9501" max="9501" width="13.7109375" style="1071" customWidth="1"/>
    <col min="9502" max="9728" width="11.42578125" style="1071"/>
    <col min="9729" max="9729" width="11.7109375" style="1071" customWidth="1"/>
    <col min="9730" max="9730" width="10.7109375" style="1071" customWidth="1"/>
    <col min="9731" max="9735" width="10.28515625" style="1071" customWidth="1"/>
    <col min="9736" max="9745" width="9.28515625" style="1071" customWidth="1"/>
    <col min="9746" max="9753" width="10.5703125" style="1071" customWidth="1"/>
    <col min="9754" max="9754" width="11.5703125" style="1071" customWidth="1"/>
    <col min="9755" max="9755" width="11.42578125" style="1071" customWidth="1"/>
    <col min="9756" max="9756" width="14" style="1071" bestFit="1" customWidth="1"/>
    <col min="9757" max="9757" width="13.7109375" style="1071" customWidth="1"/>
    <col min="9758" max="9984" width="11.42578125" style="1071"/>
    <col min="9985" max="9985" width="11.7109375" style="1071" customWidth="1"/>
    <col min="9986" max="9986" width="10.7109375" style="1071" customWidth="1"/>
    <col min="9987" max="9991" width="10.28515625" style="1071" customWidth="1"/>
    <col min="9992" max="10001" width="9.28515625" style="1071" customWidth="1"/>
    <col min="10002" max="10009" width="10.5703125" style="1071" customWidth="1"/>
    <col min="10010" max="10010" width="11.5703125" style="1071" customWidth="1"/>
    <col min="10011" max="10011" width="11.42578125" style="1071" customWidth="1"/>
    <col min="10012" max="10012" width="14" style="1071" bestFit="1" customWidth="1"/>
    <col min="10013" max="10013" width="13.7109375" style="1071" customWidth="1"/>
    <col min="10014" max="10240" width="11.42578125" style="1071"/>
    <col min="10241" max="10241" width="11.7109375" style="1071" customWidth="1"/>
    <col min="10242" max="10242" width="10.7109375" style="1071" customWidth="1"/>
    <col min="10243" max="10247" width="10.28515625" style="1071" customWidth="1"/>
    <col min="10248" max="10257" width="9.28515625" style="1071" customWidth="1"/>
    <col min="10258" max="10265" width="10.5703125" style="1071" customWidth="1"/>
    <col min="10266" max="10266" width="11.5703125" style="1071" customWidth="1"/>
    <col min="10267" max="10267" width="11.42578125" style="1071" customWidth="1"/>
    <col min="10268" max="10268" width="14" style="1071" bestFit="1" customWidth="1"/>
    <col min="10269" max="10269" width="13.7109375" style="1071" customWidth="1"/>
    <col min="10270" max="10496" width="11.42578125" style="1071"/>
    <col min="10497" max="10497" width="11.7109375" style="1071" customWidth="1"/>
    <col min="10498" max="10498" width="10.7109375" style="1071" customWidth="1"/>
    <col min="10499" max="10503" width="10.28515625" style="1071" customWidth="1"/>
    <col min="10504" max="10513" width="9.28515625" style="1071" customWidth="1"/>
    <col min="10514" max="10521" width="10.5703125" style="1071" customWidth="1"/>
    <col min="10522" max="10522" width="11.5703125" style="1071" customWidth="1"/>
    <col min="10523" max="10523" width="11.42578125" style="1071" customWidth="1"/>
    <col min="10524" max="10524" width="14" style="1071" bestFit="1" customWidth="1"/>
    <col min="10525" max="10525" width="13.7109375" style="1071" customWidth="1"/>
    <col min="10526" max="10752" width="11.42578125" style="1071"/>
    <col min="10753" max="10753" width="11.7109375" style="1071" customWidth="1"/>
    <col min="10754" max="10754" width="10.7109375" style="1071" customWidth="1"/>
    <col min="10755" max="10759" width="10.28515625" style="1071" customWidth="1"/>
    <col min="10760" max="10769" width="9.28515625" style="1071" customWidth="1"/>
    <col min="10770" max="10777" width="10.5703125" style="1071" customWidth="1"/>
    <col min="10778" max="10778" width="11.5703125" style="1071" customWidth="1"/>
    <col min="10779" max="10779" width="11.42578125" style="1071" customWidth="1"/>
    <col min="10780" max="10780" width="14" style="1071" bestFit="1" customWidth="1"/>
    <col min="10781" max="10781" width="13.7109375" style="1071" customWidth="1"/>
    <col min="10782" max="11008" width="11.42578125" style="1071"/>
    <col min="11009" max="11009" width="11.7109375" style="1071" customWidth="1"/>
    <col min="11010" max="11010" width="10.7109375" style="1071" customWidth="1"/>
    <col min="11011" max="11015" width="10.28515625" style="1071" customWidth="1"/>
    <col min="11016" max="11025" width="9.28515625" style="1071" customWidth="1"/>
    <col min="11026" max="11033" width="10.5703125" style="1071" customWidth="1"/>
    <col min="11034" max="11034" width="11.5703125" style="1071" customWidth="1"/>
    <col min="11035" max="11035" width="11.42578125" style="1071" customWidth="1"/>
    <col min="11036" max="11036" width="14" style="1071" bestFit="1" customWidth="1"/>
    <col min="11037" max="11037" width="13.7109375" style="1071" customWidth="1"/>
    <col min="11038" max="11264" width="11.42578125" style="1071"/>
    <col min="11265" max="11265" width="11.7109375" style="1071" customWidth="1"/>
    <col min="11266" max="11266" width="10.7109375" style="1071" customWidth="1"/>
    <col min="11267" max="11271" width="10.28515625" style="1071" customWidth="1"/>
    <col min="11272" max="11281" width="9.28515625" style="1071" customWidth="1"/>
    <col min="11282" max="11289" width="10.5703125" style="1071" customWidth="1"/>
    <col min="11290" max="11290" width="11.5703125" style="1071" customWidth="1"/>
    <col min="11291" max="11291" width="11.42578125" style="1071" customWidth="1"/>
    <col min="11292" max="11292" width="14" style="1071" bestFit="1" customWidth="1"/>
    <col min="11293" max="11293" width="13.7109375" style="1071" customWidth="1"/>
    <col min="11294" max="11520" width="11.42578125" style="1071"/>
    <col min="11521" max="11521" width="11.7109375" style="1071" customWidth="1"/>
    <col min="11522" max="11522" width="10.7109375" style="1071" customWidth="1"/>
    <col min="11523" max="11527" width="10.28515625" style="1071" customWidth="1"/>
    <col min="11528" max="11537" width="9.28515625" style="1071" customWidth="1"/>
    <col min="11538" max="11545" width="10.5703125" style="1071" customWidth="1"/>
    <col min="11546" max="11546" width="11.5703125" style="1071" customWidth="1"/>
    <col min="11547" max="11547" width="11.42578125" style="1071" customWidth="1"/>
    <col min="11548" max="11548" width="14" style="1071" bestFit="1" customWidth="1"/>
    <col min="11549" max="11549" width="13.7109375" style="1071" customWidth="1"/>
    <col min="11550" max="11776" width="11.42578125" style="1071"/>
    <col min="11777" max="11777" width="11.7109375" style="1071" customWidth="1"/>
    <col min="11778" max="11778" width="10.7109375" style="1071" customWidth="1"/>
    <col min="11779" max="11783" width="10.28515625" style="1071" customWidth="1"/>
    <col min="11784" max="11793" width="9.28515625" style="1071" customWidth="1"/>
    <col min="11794" max="11801" width="10.5703125" style="1071" customWidth="1"/>
    <col min="11802" max="11802" width="11.5703125" style="1071" customWidth="1"/>
    <col min="11803" max="11803" width="11.42578125" style="1071" customWidth="1"/>
    <col min="11804" max="11804" width="14" style="1071" bestFit="1" customWidth="1"/>
    <col min="11805" max="11805" width="13.7109375" style="1071" customWidth="1"/>
    <col min="11806" max="12032" width="11.42578125" style="1071"/>
    <col min="12033" max="12033" width="11.7109375" style="1071" customWidth="1"/>
    <col min="12034" max="12034" width="10.7109375" style="1071" customWidth="1"/>
    <col min="12035" max="12039" width="10.28515625" style="1071" customWidth="1"/>
    <col min="12040" max="12049" width="9.28515625" style="1071" customWidth="1"/>
    <col min="12050" max="12057" width="10.5703125" style="1071" customWidth="1"/>
    <col min="12058" max="12058" width="11.5703125" style="1071" customWidth="1"/>
    <col min="12059" max="12059" width="11.42578125" style="1071" customWidth="1"/>
    <col min="12060" max="12060" width="14" style="1071" bestFit="1" customWidth="1"/>
    <col min="12061" max="12061" width="13.7109375" style="1071" customWidth="1"/>
    <col min="12062" max="12288" width="11.42578125" style="1071"/>
    <col min="12289" max="12289" width="11.7109375" style="1071" customWidth="1"/>
    <col min="12290" max="12290" width="10.7109375" style="1071" customWidth="1"/>
    <col min="12291" max="12295" width="10.28515625" style="1071" customWidth="1"/>
    <col min="12296" max="12305" width="9.28515625" style="1071" customWidth="1"/>
    <col min="12306" max="12313" width="10.5703125" style="1071" customWidth="1"/>
    <col min="12314" max="12314" width="11.5703125" style="1071" customWidth="1"/>
    <col min="12315" max="12315" width="11.42578125" style="1071" customWidth="1"/>
    <col min="12316" max="12316" width="14" style="1071" bestFit="1" customWidth="1"/>
    <col min="12317" max="12317" width="13.7109375" style="1071" customWidth="1"/>
    <col min="12318" max="12544" width="11.42578125" style="1071"/>
    <col min="12545" max="12545" width="11.7109375" style="1071" customWidth="1"/>
    <col min="12546" max="12546" width="10.7109375" style="1071" customWidth="1"/>
    <col min="12547" max="12551" width="10.28515625" style="1071" customWidth="1"/>
    <col min="12552" max="12561" width="9.28515625" style="1071" customWidth="1"/>
    <col min="12562" max="12569" width="10.5703125" style="1071" customWidth="1"/>
    <col min="12570" max="12570" width="11.5703125" style="1071" customWidth="1"/>
    <col min="12571" max="12571" width="11.42578125" style="1071" customWidth="1"/>
    <col min="12572" max="12572" width="14" style="1071" bestFit="1" customWidth="1"/>
    <col min="12573" max="12573" width="13.7109375" style="1071" customWidth="1"/>
    <col min="12574" max="12800" width="11.42578125" style="1071"/>
    <col min="12801" max="12801" width="11.7109375" style="1071" customWidth="1"/>
    <col min="12802" max="12802" width="10.7109375" style="1071" customWidth="1"/>
    <col min="12803" max="12807" width="10.28515625" style="1071" customWidth="1"/>
    <col min="12808" max="12817" width="9.28515625" style="1071" customWidth="1"/>
    <col min="12818" max="12825" width="10.5703125" style="1071" customWidth="1"/>
    <col min="12826" max="12826" width="11.5703125" style="1071" customWidth="1"/>
    <col min="12827" max="12827" width="11.42578125" style="1071" customWidth="1"/>
    <col min="12828" max="12828" width="14" style="1071" bestFit="1" customWidth="1"/>
    <col min="12829" max="12829" width="13.7109375" style="1071" customWidth="1"/>
    <col min="12830" max="13056" width="11.42578125" style="1071"/>
    <col min="13057" max="13057" width="11.7109375" style="1071" customWidth="1"/>
    <col min="13058" max="13058" width="10.7109375" style="1071" customWidth="1"/>
    <col min="13059" max="13063" width="10.28515625" style="1071" customWidth="1"/>
    <col min="13064" max="13073" width="9.28515625" style="1071" customWidth="1"/>
    <col min="13074" max="13081" width="10.5703125" style="1071" customWidth="1"/>
    <col min="13082" max="13082" width="11.5703125" style="1071" customWidth="1"/>
    <col min="13083" max="13083" width="11.42578125" style="1071" customWidth="1"/>
    <col min="13084" max="13084" width="14" style="1071" bestFit="1" customWidth="1"/>
    <col min="13085" max="13085" width="13.7109375" style="1071" customWidth="1"/>
    <col min="13086" max="13312" width="11.42578125" style="1071"/>
    <col min="13313" max="13313" width="11.7109375" style="1071" customWidth="1"/>
    <col min="13314" max="13314" width="10.7109375" style="1071" customWidth="1"/>
    <col min="13315" max="13319" width="10.28515625" style="1071" customWidth="1"/>
    <col min="13320" max="13329" width="9.28515625" style="1071" customWidth="1"/>
    <col min="13330" max="13337" width="10.5703125" style="1071" customWidth="1"/>
    <col min="13338" max="13338" width="11.5703125" style="1071" customWidth="1"/>
    <col min="13339" max="13339" width="11.42578125" style="1071" customWidth="1"/>
    <col min="13340" max="13340" width="14" style="1071" bestFit="1" customWidth="1"/>
    <col min="13341" max="13341" width="13.7109375" style="1071" customWidth="1"/>
    <col min="13342" max="13568" width="11.42578125" style="1071"/>
    <col min="13569" max="13569" width="11.7109375" style="1071" customWidth="1"/>
    <col min="13570" max="13570" width="10.7109375" style="1071" customWidth="1"/>
    <col min="13571" max="13575" width="10.28515625" style="1071" customWidth="1"/>
    <col min="13576" max="13585" width="9.28515625" style="1071" customWidth="1"/>
    <col min="13586" max="13593" width="10.5703125" style="1071" customWidth="1"/>
    <col min="13594" max="13594" width="11.5703125" style="1071" customWidth="1"/>
    <col min="13595" max="13595" width="11.42578125" style="1071" customWidth="1"/>
    <col min="13596" max="13596" width="14" style="1071" bestFit="1" customWidth="1"/>
    <col min="13597" max="13597" width="13.7109375" style="1071" customWidth="1"/>
    <col min="13598" max="13824" width="11.42578125" style="1071"/>
    <col min="13825" max="13825" width="11.7109375" style="1071" customWidth="1"/>
    <col min="13826" max="13826" width="10.7109375" style="1071" customWidth="1"/>
    <col min="13827" max="13831" width="10.28515625" style="1071" customWidth="1"/>
    <col min="13832" max="13841" width="9.28515625" style="1071" customWidth="1"/>
    <col min="13842" max="13849" width="10.5703125" style="1071" customWidth="1"/>
    <col min="13850" max="13850" width="11.5703125" style="1071" customWidth="1"/>
    <col min="13851" max="13851" width="11.42578125" style="1071" customWidth="1"/>
    <col min="13852" max="13852" width="14" style="1071" bestFit="1" customWidth="1"/>
    <col min="13853" max="13853" width="13.7109375" style="1071" customWidth="1"/>
    <col min="13854" max="14080" width="11.42578125" style="1071"/>
    <col min="14081" max="14081" width="11.7109375" style="1071" customWidth="1"/>
    <col min="14082" max="14082" width="10.7109375" style="1071" customWidth="1"/>
    <col min="14083" max="14087" width="10.28515625" style="1071" customWidth="1"/>
    <col min="14088" max="14097" width="9.28515625" style="1071" customWidth="1"/>
    <col min="14098" max="14105" width="10.5703125" style="1071" customWidth="1"/>
    <col min="14106" max="14106" width="11.5703125" style="1071" customWidth="1"/>
    <col min="14107" max="14107" width="11.42578125" style="1071" customWidth="1"/>
    <col min="14108" max="14108" width="14" style="1071" bestFit="1" customWidth="1"/>
    <col min="14109" max="14109" width="13.7109375" style="1071" customWidth="1"/>
    <col min="14110" max="14336" width="11.42578125" style="1071"/>
    <col min="14337" max="14337" width="11.7109375" style="1071" customWidth="1"/>
    <col min="14338" max="14338" width="10.7109375" style="1071" customWidth="1"/>
    <col min="14339" max="14343" width="10.28515625" style="1071" customWidth="1"/>
    <col min="14344" max="14353" width="9.28515625" style="1071" customWidth="1"/>
    <col min="14354" max="14361" width="10.5703125" style="1071" customWidth="1"/>
    <col min="14362" max="14362" width="11.5703125" style="1071" customWidth="1"/>
    <col min="14363" max="14363" width="11.42578125" style="1071" customWidth="1"/>
    <col min="14364" max="14364" width="14" style="1071" bestFit="1" customWidth="1"/>
    <col min="14365" max="14365" width="13.7109375" style="1071" customWidth="1"/>
    <col min="14366" max="14592" width="11.42578125" style="1071"/>
    <col min="14593" max="14593" width="11.7109375" style="1071" customWidth="1"/>
    <col min="14594" max="14594" width="10.7109375" style="1071" customWidth="1"/>
    <col min="14595" max="14599" width="10.28515625" style="1071" customWidth="1"/>
    <col min="14600" max="14609" width="9.28515625" style="1071" customWidth="1"/>
    <col min="14610" max="14617" width="10.5703125" style="1071" customWidth="1"/>
    <col min="14618" max="14618" width="11.5703125" style="1071" customWidth="1"/>
    <col min="14619" max="14619" width="11.42578125" style="1071" customWidth="1"/>
    <col min="14620" max="14620" width="14" style="1071" bestFit="1" customWidth="1"/>
    <col min="14621" max="14621" width="13.7109375" style="1071" customWidth="1"/>
    <col min="14622" max="14848" width="11.42578125" style="1071"/>
    <col min="14849" max="14849" width="11.7109375" style="1071" customWidth="1"/>
    <col min="14850" max="14850" width="10.7109375" style="1071" customWidth="1"/>
    <col min="14851" max="14855" width="10.28515625" style="1071" customWidth="1"/>
    <col min="14856" max="14865" width="9.28515625" style="1071" customWidth="1"/>
    <col min="14866" max="14873" width="10.5703125" style="1071" customWidth="1"/>
    <col min="14874" max="14874" width="11.5703125" style="1071" customWidth="1"/>
    <col min="14875" max="14875" width="11.42578125" style="1071" customWidth="1"/>
    <col min="14876" max="14876" width="14" style="1071" bestFit="1" customWidth="1"/>
    <col min="14877" max="14877" width="13.7109375" style="1071" customWidth="1"/>
    <col min="14878" max="15104" width="11.42578125" style="1071"/>
    <col min="15105" max="15105" width="11.7109375" style="1071" customWidth="1"/>
    <col min="15106" max="15106" width="10.7109375" style="1071" customWidth="1"/>
    <col min="15107" max="15111" width="10.28515625" style="1071" customWidth="1"/>
    <col min="15112" max="15121" width="9.28515625" style="1071" customWidth="1"/>
    <col min="15122" max="15129" width="10.5703125" style="1071" customWidth="1"/>
    <col min="15130" max="15130" width="11.5703125" style="1071" customWidth="1"/>
    <col min="15131" max="15131" width="11.42578125" style="1071" customWidth="1"/>
    <col min="15132" max="15132" width="14" style="1071" bestFit="1" customWidth="1"/>
    <col min="15133" max="15133" width="13.7109375" style="1071" customWidth="1"/>
    <col min="15134" max="15360" width="11.42578125" style="1071"/>
    <col min="15361" max="15361" width="11.7109375" style="1071" customWidth="1"/>
    <col min="15362" max="15362" width="10.7109375" style="1071" customWidth="1"/>
    <col min="15363" max="15367" width="10.28515625" style="1071" customWidth="1"/>
    <col min="15368" max="15377" width="9.28515625" style="1071" customWidth="1"/>
    <col min="15378" max="15385" width="10.5703125" style="1071" customWidth="1"/>
    <col min="15386" max="15386" width="11.5703125" style="1071" customWidth="1"/>
    <col min="15387" max="15387" width="11.42578125" style="1071" customWidth="1"/>
    <col min="15388" max="15388" width="14" style="1071" bestFit="1" customWidth="1"/>
    <col min="15389" max="15389" width="13.7109375" style="1071" customWidth="1"/>
    <col min="15390" max="15616" width="11.42578125" style="1071"/>
    <col min="15617" max="15617" width="11.7109375" style="1071" customWidth="1"/>
    <col min="15618" max="15618" width="10.7109375" style="1071" customWidth="1"/>
    <col min="15619" max="15623" width="10.28515625" style="1071" customWidth="1"/>
    <col min="15624" max="15633" width="9.28515625" style="1071" customWidth="1"/>
    <col min="15634" max="15641" width="10.5703125" style="1071" customWidth="1"/>
    <col min="15642" max="15642" width="11.5703125" style="1071" customWidth="1"/>
    <col min="15643" max="15643" width="11.42578125" style="1071" customWidth="1"/>
    <col min="15644" max="15644" width="14" style="1071" bestFit="1" customWidth="1"/>
    <col min="15645" max="15645" width="13.7109375" style="1071" customWidth="1"/>
    <col min="15646" max="15872" width="11.42578125" style="1071"/>
    <col min="15873" max="15873" width="11.7109375" style="1071" customWidth="1"/>
    <col min="15874" max="15874" width="10.7109375" style="1071" customWidth="1"/>
    <col min="15875" max="15879" width="10.28515625" style="1071" customWidth="1"/>
    <col min="15880" max="15889" width="9.28515625" style="1071" customWidth="1"/>
    <col min="15890" max="15897" width="10.5703125" style="1071" customWidth="1"/>
    <col min="15898" max="15898" width="11.5703125" style="1071" customWidth="1"/>
    <col min="15899" max="15899" width="11.42578125" style="1071" customWidth="1"/>
    <col min="15900" max="15900" width="14" style="1071" bestFit="1" customWidth="1"/>
    <col min="15901" max="15901" width="13.7109375" style="1071" customWidth="1"/>
    <col min="15902" max="16128" width="11.42578125" style="1071"/>
    <col min="16129" max="16129" width="11.7109375" style="1071" customWidth="1"/>
    <col min="16130" max="16130" width="10.7109375" style="1071" customWidth="1"/>
    <col min="16131" max="16135" width="10.28515625" style="1071" customWidth="1"/>
    <col min="16136" max="16145" width="9.28515625" style="1071" customWidth="1"/>
    <col min="16146" max="16153" width="10.5703125" style="1071" customWidth="1"/>
    <col min="16154" max="16154" width="11.5703125" style="1071" customWidth="1"/>
    <col min="16155" max="16155" width="11.42578125" style="1071" customWidth="1"/>
    <col min="16156" max="16156" width="14" style="1071" bestFit="1" customWidth="1"/>
    <col min="16157" max="16157" width="13.7109375" style="1071" customWidth="1"/>
    <col min="16158" max="16384" width="11.42578125" style="1071"/>
  </cols>
  <sheetData>
    <row r="1" spans="1:18" s="1067" customFormat="1" ht="24.95" customHeight="1" x14ac:dyDescent="0.25">
      <c r="A1" s="787" t="s">
        <v>636</v>
      </c>
      <c r="B1" s="787"/>
      <c r="C1" s="787"/>
      <c r="D1" s="787"/>
      <c r="E1" s="787"/>
      <c r="F1" s="787"/>
      <c r="G1" s="787"/>
      <c r="H1" s="787"/>
      <c r="I1" s="787"/>
      <c r="J1" s="787"/>
      <c r="K1" s="787"/>
      <c r="L1" s="787"/>
      <c r="M1" s="787"/>
      <c r="N1" s="787"/>
      <c r="O1" s="787"/>
      <c r="P1" s="787"/>
      <c r="Q1" s="787"/>
    </row>
    <row r="2" spans="1:18" s="1039" customFormat="1" ht="24.95" customHeight="1" thickBot="1" x14ac:dyDescent="0.25">
      <c r="A2" s="1103" t="s">
        <v>1084</v>
      </c>
      <c r="B2" s="1103"/>
      <c r="C2" s="1103"/>
      <c r="D2" s="1103"/>
      <c r="E2" s="1103"/>
      <c r="F2" s="1103"/>
      <c r="G2" s="1103"/>
      <c r="H2" s="1103"/>
      <c r="I2" s="1103"/>
      <c r="J2" s="1103"/>
      <c r="K2" s="1103"/>
      <c r="L2" s="1103"/>
      <c r="M2" s="1103"/>
      <c r="N2" s="1103"/>
      <c r="O2" s="1103"/>
      <c r="P2" s="1103"/>
      <c r="Q2" s="1104" t="s">
        <v>643</v>
      </c>
    </row>
    <row r="3" spans="1:18" ht="20.100000000000001" customHeight="1" x14ac:dyDescent="0.25">
      <c r="A3" s="1470" t="s">
        <v>129</v>
      </c>
      <c r="B3" s="1505" t="s">
        <v>15</v>
      </c>
      <c r="C3" s="1505"/>
      <c r="D3" s="1505" t="s">
        <v>644</v>
      </c>
      <c r="E3" s="1505"/>
      <c r="F3" s="1505"/>
      <c r="G3" s="1505"/>
      <c r="H3" s="1505"/>
      <c r="I3" s="1505"/>
      <c r="J3" s="1505"/>
      <c r="K3" s="1505"/>
      <c r="L3" s="1505"/>
      <c r="M3" s="1505"/>
      <c r="N3" s="1505"/>
      <c r="O3" s="1505"/>
      <c r="P3" s="1505"/>
      <c r="Q3" s="1484"/>
      <c r="R3" s="798"/>
    </row>
    <row r="4" spans="1:18" ht="20.100000000000001" customHeight="1" x14ac:dyDescent="0.25">
      <c r="A4" s="1471"/>
      <c r="B4" s="1504"/>
      <c r="C4" s="1504"/>
      <c r="D4" s="1504" t="s">
        <v>645</v>
      </c>
      <c r="E4" s="1504"/>
      <c r="F4" s="1504" t="s">
        <v>646</v>
      </c>
      <c r="G4" s="1504"/>
      <c r="H4" s="1504" t="s">
        <v>653</v>
      </c>
      <c r="I4" s="1504"/>
      <c r="J4" s="1504"/>
      <c r="K4" s="1504"/>
      <c r="L4" s="1504"/>
      <c r="M4" s="1504"/>
      <c r="N4" s="1504" t="s">
        <v>1085</v>
      </c>
      <c r="O4" s="1504"/>
      <c r="P4" s="1504" t="s">
        <v>648</v>
      </c>
      <c r="Q4" s="1506"/>
      <c r="R4" s="798"/>
    </row>
    <row r="5" spans="1:18" ht="20.100000000000001" customHeight="1" x14ac:dyDescent="0.25">
      <c r="A5" s="1471"/>
      <c r="B5" s="1504"/>
      <c r="C5" s="1504"/>
      <c r="D5" s="1504"/>
      <c r="E5" s="1504"/>
      <c r="F5" s="1504"/>
      <c r="G5" s="1504"/>
      <c r="H5" s="1504" t="s">
        <v>15</v>
      </c>
      <c r="I5" s="1504"/>
      <c r="J5" s="1504" t="s">
        <v>649</v>
      </c>
      <c r="K5" s="1504"/>
      <c r="L5" s="1504" t="s">
        <v>1086</v>
      </c>
      <c r="M5" s="1504"/>
      <c r="N5" s="1504"/>
      <c r="O5" s="1504"/>
      <c r="P5" s="1504"/>
      <c r="Q5" s="1506"/>
      <c r="R5" s="798"/>
    </row>
    <row r="6" spans="1:18" ht="20.100000000000001" customHeight="1" x14ac:dyDescent="0.25">
      <c r="A6" s="1471"/>
      <c r="B6" s="1164">
        <v>2014</v>
      </c>
      <c r="C6" s="1164">
        <v>2015</v>
      </c>
      <c r="D6" s="1164">
        <v>2014</v>
      </c>
      <c r="E6" s="1164">
        <v>2015</v>
      </c>
      <c r="F6" s="1164">
        <v>2014</v>
      </c>
      <c r="G6" s="1164">
        <v>2015</v>
      </c>
      <c r="H6" s="1164">
        <v>2014</v>
      </c>
      <c r="I6" s="1164">
        <v>2015</v>
      </c>
      <c r="J6" s="1164">
        <v>2014</v>
      </c>
      <c r="K6" s="1164">
        <v>2015</v>
      </c>
      <c r="L6" s="1164">
        <v>2014</v>
      </c>
      <c r="M6" s="1164">
        <v>2015</v>
      </c>
      <c r="N6" s="1164">
        <v>2014</v>
      </c>
      <c r="O6" s="1164">
        <v>2015</v>
      </c>
      <c r="P6" s="1164">
        <v>2014</v>
      </c>
      <c r="Q6" s="1165">
        <v>2015</v>
      </c>
      <c r="R6" s="798"/>
    </row>
    <row r="7" spans="1:18" ht="20.100000000000001" customHeight="1" x14ac:dyDescent="0.25">
      <c r="A7" s="1155" t="s">
        <v>15</v>
      </c>
      <c r="B7" s="1099">
        <v>13381749</v>
      </c>
      <c r="C7" s="1099">
        <v>10912795</v>
      </c>
      <c r="D7" s="1099">
        <v>4736799</v>
      </c>
      <c r="E7" s="1099">
        <v>6019170</v>
      </c>
      <c r="F7" s="1099">
        <v>6846420</v>
      </c>
      <c r="G7" s="1099">
        <v>3562536</v>
      </c>
      <c r="H7" s="1099">
        <v>756091</v>
      </c>
      <c r="I7" s="1099">
        <v>390099</v>
      </c>
      <c r="J7" s="1099">
        <v>395959</v>
      </c>
      <c r="K7" s="1099">
        <v>203839</v>
      </c>
      <c r="L7" s="1099">
        <v>360132</v>
      </c>
      <c r="M7" s="1099">
        <v>186260</v>
      </c>
      <c r="N7" s="1099">
        <v>615969</v>
      </c>
      <c r="O7" s="1099">
        <v>664508</v>
      </c>
      <c r="P7" s="1099">
        <v>426470</v>
      </c>
      <c r="Q7" s="1099">
        <v>276482</v>
      </c>
      <c r="R7" s="798"/>
    </row>
    <row r="8" spans="1:18" ht="20.100000000000001" customHeight="1" x14ac:dyDescent="0.25">
      <c r="A8" s="1105" t="s">
        <v>85</v>
      </c>
      <c r="B8" s="1100">
        <v>899251</v>
      </c>
      <c r="C8" s="1100">
        <v>666870</v>
      </c>
      <c r="D8" s="1100">
        <v>282393</v>
      </c>
      <c r="E8" s="1100">
        <v>205126</v>
      </c>
      <c r="F8" s="1100">
        <v>514684</v>
      </c>
      <c r="G8" s="1100">
        <v>276897</v>
      </c>
      <c r="H8" s="1100">
        <v>51361</v>
      </c>
      <c r="I8" s="1100">
        <v>12192</v>
      </c>
      <c r="J8" s="1100">
        <v>29702</v>
      </c>
      <c r="K8" s="1100">
        <v>4440</v>
      </c>
      <c r="L8" s="1100">
        <v>21659</v>
      </c>
      <c r="M8" s="1100">
        <v>7752</v>
      </c>
      <c r="N8" s="1100">
        <v>21005</v>
      </c>
      <c r="O8" s="1100">
        <v>116593</v>
      </c>
      <c r="P8" s="1100">
        <v>29808</v>
      </c>
      <c r="Q8" s="1100">
        <v>56062</v>
      </c>
      <c r="R8" s="798"/>
    </row>
    <row r="9" spans="1:18" ht="20.100000000000001" customHeight="1" x14ac:dyDescent="0.25">
      <c r="A9" s="1105" t="s">
        <v>86</v>
      </c>
      <c r="B9" s="1100">
        <v>1099709</v>
      </c>
      <c r="C9" s="1100">
        <v>830709</v>
      </c>
      <c r="D9" s="1100">
        <v>321443</v>
      </c>
      <c r="E9" s="1100">
        <v>537990</v>
      </c>
      <c r="F9" s="1100">
        <v>560359</v>
      </c>
      <c r="G9" s="1100">
        <v>243173</v>
      </c>
      <c r="H9" s="1100">
        <v>112311</v>
      </c>
      <c r="I9" s="1100">
        <v>11435</v>
      </c>
      <c r="J9" s="1100">
        <v>81604</v>
      </c>
      <c r="K9" s="1100">
        <v>3900</v>
      </c>
      <c r="L9" s="1100">
        <v>30707</v>
      </c>
      <c r="M9" s="1100">
        <v>7535</v>
      </c>
      <c r="N9" s="1100">
        <v>13725</v>
      </c>
      <c r="O9" s="1100">
        <v>11022</v>
      </c>
      <c r="P9" s="1100">
        <v>91871</v>
      </c>
      <c r="Q9" s="1100">
        <v>27089</v>
      </c>
      <c r="R9" s="798"/>
    </row>
    <row r="10" spans="1:18" ht="20.100000000000001" customHeight="1" x14ac:dyDescent="0.25">
      <c r="A10" s="1105" t="s">
        <v>87</v>
      </c>
      <c r="B10" s="1100">
        <v>911243</v>
      </c>
      <c r="C10" s="1100">
        <v>840929</v>
      </c>
      <c r="D10" s="1100">
        <v>270074</v>
      </c>
      <c r="E10" s="1100">
        <v>383627</v>
      </c>
      <c r="F10" s="1100">
        <v>547090</v>
      </c>
      <c r="G10" s="1100">
        <v>346583</v>
      </c>
      <c r="H10" s="1100">
        <v>60113</v>
      </c>
      <c r="I10" s="1100">
        <v>70942</v>
      </c>
      <c r="J10" s="1100">
        <v>17748</v>
      </c>
      <c r="K10" s="1100">
        <v>58765</v>
      </c>
      <c r="L10" s="1100">
        <v>42365</v>
      </c>
      <c r="M10" s="1100">
        <v>12177</v>
      </c>
      <c r="N10" s="1100">
        <v>11634</v>
      </c>
      <c r="O10" s="1100">
        <v>16998</v>
      </c>
      <c r="P10" s="1100">
        <v>22332</v>
      </c>
      <c r="Q10" s="1100">
        <v>22779</v>
      </c>
      <c r="R10" s="798"/>
    </row>
    <row r="11" spans="1:18" ht="20.100000000000001" customHeight="1" x14ac:dyDescent="0.25">
      <c r="A11" s="1105" t="s">
        <v>88</v>
      </c>
      <c r="B11" s="1100">
        <v>955997</v>
      </c>
      <c r="C11" s="1100">
        <v>884055</v>
      </c>
      <c r="D11" s="1100">
        <v>304024</v>
      </c>
      <c r="E11" s="1100">
        <v>488059</v>
      </c>
      <c r="F11" s="1100">
        <v>524692</v>
      </c>
      <c r="G11" s="1100">
        <v>309530</v>
      </c>
      <c r="H11" s="1100">
        <v>69474</v>
      </c>
      <c r="I11" s="1100">
        <v>23701</v>
      </c>
      <c r="J11" s="1100">
        <v>55454</v>
      </c>
      <c r="K11" s="1100">
        <v>0</v>
      </c>
      <c r="L11" s="1100">
        <v>14020</v>
      </c>
      <c r="M11" s="1100">
        <v>23701</v>
      </c>
      <c r="N11" s="1100">
        <v>27031</v>
      </c>
      <c r="O11" s="1100">
        <v>25691</v>
      </c>
      <c r="P11" s="1100">
        <v>30776</v>
      </c>
      <c r="Q11" s="1100">
        <v>37074</v>
      </c>
    </row>
    <row r="12" spans="1:18" ht="20.100000000000001" customHeight="1" x14ac:dyDescent="0.25">
      <c r="A12" s="1105" t="s">
        <v>89</v>
      </c>
      <c r="B12" s="1100">
        <v>1388493</v>
      </c>
      <c r="C12" s="1100">
        <v>681240</v>
      </c>
      <c r="D12" s="1100">
        <v>417676</v>
      </c>
      <c r="E12" s="1100">
        <v>298334</v>
      </c>
      <c r="F12" s="1100">
        <v>867420</v>
      </c>
      <c r="G12" s="1100">
        <v>305107</v>
      </c>
      <c r="H12" s="1100">
        <v>68906</v>
      </c>
      <c r="I12" s="1100">
        <v>31016</v>
      </c>
      <c r="J12" s="1100">
        <v>42066</v>
      </c>
      <c r="K12" s="1100">
        <v>4550</v>
      </c>
      <c r="L12" s="1100">
        <v>26840</v>
      </c>
      <c r="M12" s="1100">
        <v>26466</v>
      </c>
      <c r="N12" s="1100">
        <v>20153</v>
      </c>
      <c r="O12" s="1100">
        <v>32689</v>
      </c>
      <c r="P12" s="1100">
        <v>14338</v>
      </c>
      <c r="Q12" s="1100">
        <v>14094</v>
      </c>
    </row>
    <row r="13" spans="1:18" ht="20.100000000000001" customHeight="1" x14ac:dyDescent="0.25">
      <c r="A13" s="1105" t="s">
        <v>90</v>
      </c>
      <c r="B13" s="1100">
        <v>1111336</v>
      </c>
      <c r="C13" s="1100">
        <v>984153</v>
      </c>
      <c r="D13" s="1100">
        <v>446546</v>
      </c>
      <c r="E13" s="1100">
        <v>477037</v>
      </c>
      <c r="F13" s="1100">
        <v>531087</v>
      </c>
      <c r="G13" s="1100">
        <v>378833</v>
      </c>
      <c r="H13" s="1100">
        <v>47753</v>
      </c>
      <c r="I13" s="1100">
        <v>84736</v>
      </c>
      <c r="J13" s="1100">
        <v>9138</v>
      </c>
      <c r="K13" s="1100">
        <v>56368</v>
      </c>
      <c r="L13" s="1100">
        <v>38615</v>
      </c>
      <c r="M13" s="1100">
        <v>28368</v>
      </c>
      <c r="N13" s="1100">
        <v>21948</v>
      </c>
      <c r="O13" s="1100">
        <v>38219</v>
      </c>
      <c r="P13" s="1100">
        <v>64002</v>
      </c>
      <c r="Q13" s="1100">
        <v>5328</v>
      </c>
    </row>
    <row r="14" spans="1:18" ht="20.100000000000001" customHeight="1" x14ac:dyDescent="0.25">
      <c r="A14" s="1105" t="s">
        <v>93</v>
      </c>
      <c r="B14" s="1100">
        <v>1007107</v>
      </c>
      <c r="C14" s="1100">
        <v>850253</v>
      </c>
      <c r="D14" s="1100">
        <v>366377</v>
      </c>
      <c r="E14" s="1100">
        <v>453745</v>
      </c>
      <c r="F14" s="1100">
        <v>485476</v>
      </c>
      <c r="G14" s="1100">
        <v>321619</v>
      </c>
      <c r="H14" s="1100">
        <v>48804</v>
      </c>
      <c r="I14" s="1100">
        <v>32699</v>
      </c>
      <c r="J14" s="1100">
        <v>15111</v>
      </c>
      <c r="K14" s="1100">
        <v>25333</v>
      </c>
      <c r="L14" s="1100">
        <v>33693</v>
      </c>
      <c r="M14" s="1100">
        <v>7366</v>
      </c>
      <c r="N14" s="1100">
        <v>60122</v>
      </c>
      <c r="O14" s="1100">
        <v>19810</v>
      </c>
      <c r="P14" s="1100">
        <v>46328</v>
      </c>
      <c r="Q14" s="1100">
        <v>22380</v>
      </c>
    </row>
    <row r="15" spans="1:18" ht="20.100000000000001" customHeight="1" x14ac:dyDescent="0.25">
      <c r="A15" s="1105" t="s">
        <v>94</v>
      </c>
      <c r="B15" s="1100">
        <v>1311437</v>
      </c>
      <c r="C15" s="1100">
        <v>643572</v>
      </c>
      <c r="D15" s="1100">
        <v>438556</v>
      </c>
      <c r="E15" s="1100">
        <v>274576</v>
      </c>
      <c r="F15" s="1100">
        <v>537589</v>
      </c>
      <c r="G15" s="1100">
        <v>298789</v>
      </c>
      <c r="H15" s="1100">
        <v>30883</v>
      </c>
      <c r="I15" s="1100">
        <v>38635</v>
      </c>
      <c r="J15" s="1100">
        <v>14914</v>
      </c>
      <c r="K15" s="1100">
        <v>24972</v>
      </c>
      <c r="L15" s="1100">
        <v>15969</v>
      </c>
      <c r="M15" s="1100">
        <v>13663</v>
      </c>
      <c r="N15" s="1100">
        <v>280534</v>
      </c>
      <c r="O15" s="1100">
        <v>19904</v>
      </c>
      <c r="P15" s="1100">
        <v>23875</v>
      </c>
      <c r="Q15" s="1100">
        <v>11668</v>
      </c>
    </row>
    <row r="16" spans="1:18" ht="20.100000000000001" customHeight="1" x14ac:dyDescent="0.25">
      <c r="A16" s="1105" t="s">
        <v>95</v>
      </c>
      <c r="B16" s="1100">
        <v>1499571</v>
      </c>
      <c r="C16" s="1100">
        <v>1627960</v>
      </c>
      <c r="D16" s="1100">
        <v>859053</v>
      </c>
      <c r="E16" s="1100">
        <v>1287922</v>
      </c>
      <c r="F16" s="1100">
        <v>513098</v>
      </c>
      <c r="G16" s="1100">
        <v>288161</v>
      </c>
      <c r="H16" s="1100">
        <v>44691</v>
      </c>
      <c r="I16" s="1100">
        <v>18787</v>
      </c>
      <c r="J16" s="1100">
        <v>6851</v>
      </c>
      <c r="K16" s="1100">
        <v>11237</v>
      </c>
      <c r="L16" s="1100">
        <v>37840</v>
      </c>
      <c r="M16" s="1100">
        <v>7550</v>
      </c>
      <c r="N16" s="1100">
        <v>51725</v>
      </c>
      <c r="O16" s="1100">
        <v>20065</v>
      </c>
      <c r="P16" s="1100">
        <v>31004</v>
      </c>
      <c r="Q16" s="1100">
        <v>13025</v>
      </c>
    </row>
    <row r="17" spans="1:17" ht="20.100000000000001" customHeight="1" x14ac:dyDescent="0.25">
      <c r="A17" s="1105" t="s">
        <v>96</v>
      </c>
      <c r="B17" s="1100">
        <v>972263</v>
      </c>
      <c r="C17" s="1100">
        <v>662027</v>
      </c>
      <c r="D17" s="1100">
        <v>316504</v>
      </c>
      <c r="E17" s="1100">
        <v>347146</v>
      </c>
      <c r="F17" s="1100">
        <v>555410</v>
      </c>
      <c r="G17" s="1100">
        <v>253126</v>
      </c>
      <c r="H17" s="1100">
        <v>54826</v>
      </c>
      <c r="I17" s="1100">
        <v>14812</v>
      </c>
      <c r="J17" s="1100">
        <v>13250</v>
      </c>
      <c r="K17" s="1100">
        <v>0</v>
      </c>
      <c r="L17" s="1100">
        <v>41576</v>
      </c>
      <c r="M17" s="1100">
        <v>14812</v>
      </c>
      <c r="N17" s="1100">
        <v>25855</v>
      </c>
      <c r="O17" s="1100">
        <v>12613</v>
      </c>
      <c r="P17" s="1100">
        <v>19668</v>
      </c>
      <c r="Q17" s="1100">
        <v>34330</v>
      </c>
    </row>
    <row r="18" spans="1:17" s="1106" customFormat="1" ht="20.100000000000001" customHeight="1" x14ac:dyDescent="0.25">
      <c r="A18" s="1105" t="s">
        <v>97</v>
      </c>
      <c r="B18" s="1100">
        <v>1352863</v>
      </c>
      <c r="C18" s="1100">
        <v>700757</v>
      </c>
      <c r="D18" s="1100">
        <v>334478</v>
      </c>
      <c r="E18" s="1100">
        <v>359590</v>
      </c>
      <c r="F18" s="1100">
        <v>916662</v>
      </c>
      <c r="G18" s="1100">
        <v>273049</v>
      </c>
      <c r="H18" s="1101">
        <v>34911</v>
      </c>
      <c r="I18" s="1101">
        <v>24873</v>
      </c>
      <c r="J18" s="1101">
        <v>10920</v>
      </c>
      <c r="K18" s="1101">
        <v>4989</v>
      </c>
      <c r="L18" s="1101">
        <v>23991</v>
      </c>
      <c r="M18" s="1100">
        <v>19884</v>
      </c>
      <c r="N18" s="1100">
        <v>46708</v>
      </c>
      <c r="O18" s="1100">
        <v>20235</v>
      </c>
      <c r="P18" s="1100">
        <v>20104</v>
      </c>
      <c r="Q18" s="1100">
        <v>23010</v>
      </c>
    </row>
    <row r="19" spans="1:17" s="1106" customFormat="1" ht="20.100000000000001" customHeight="1" thickBot="1" x14ac:dyDescent="0.3">
      <c r="A19" s="1107" t="s">
        <v>98</v>
      </c>
      <c r="B19" s="998">
        <v>872479</v>
      </c>
      <c r="C19" s="998">
        <v>1540270</v>
      </c>
      <c r="D19" s="998">
        <v>379675</v>
      </c>
      <c r="E19" s="998">
        <v>906018</v>
      </c>
      <c r="F19" s="998">
        <v>292853</v>
      </c>
      <c r="G19" s="998">
        <v>267669</v>
      </c>
      <c r="H19" s="1102">
        <v>132058</v>
      </c>
      <c r="I19" s="1102">
        <v>26271</v>
      </c>
      <c r="J19" s="1102">
        <v>99201</v>
      </c>
      <c r="K19" s="1102">
        <v>9285</v>
      </c>
      <c r="L19" s="1102">
        <v>32857</v>
      </c>
      <c r="M19" s="998">
        <v>16986</v>
      </c>
      <c r="N19" s="998">
        <v>35529</v>
      </c>
      <c r="O19" s="998">
        <v>330669</v>
      </c>
      <c r="P19" s="998">
        <v>32364</v>
      </c>
      <c r="Q19" s="998">
        <v>9643</v>
      </c>
    </row>
    <row r="20" spans="1:17" s="1044" customFormat="1" ht="15.95" customHeight="1" x14ac:dyDescent="0.25">
      <c r="A20" s="1042" t="s">
        <v>1087</v>
      </c>
      <c r="B20" s="1042"/>
      <c r="C20" s="1042"/>
      <c r="D20" s="1042"/>
      <c r="E20" s="1042"/>
      <c r="F20" s="1042"/>
      <c r="G20" s="1042"/>
      <c r="H20" s="1042"/>
      <c r="I20" s="1042"/>
    </row>
    <row r="21" spans="1:17" s="1044" customFormat="1" ht="15.95" customHeight="1" x14ac:dyDescent="0.25">
      <c r="A21" s="1108" t="s">
        <v>651</v>
      </c>
      <c r="B21" s="1108"/>
      <c r="C21" s="1108"/>
      <c r="D21" s="1108"/>
      <c r="E21" s="1108"/>
      <c r="F21" s="1108"/>
      <c r="G21" s="1108"/>
      <c r="H21" s="1108"/>
      <c r="I21" s="1108"/>
    </row>
    <row r="22" spans="1:17" s="1044" customFormat="1" ht="15.95" customHeight="1" x14ac:dyDescent="0.25">
      <c r="A22" s="1108" t="s">
        <v>652</v>
      </c>
      <c r="B22" s="1108"/>
      <c r="C22" s="1108"/>
      <c r="D22" s="1108"/>
      <c r="E22" s="1108"/>
      <c r="F22" s="1108"/>
      <c r="G22" s="1108"/>
      <c r="H22" s="1108"/>
      <c r="I22" s="1108"/>
    </row>
    <row r="27" spans="1:17" ht="20.100000000000001" customHeight="1" x14ac:dyDescent="0.25">
      <c r="B27" s="1109"/>
    </row>
    <row r="28" spans="1:17" ht="20.100000000000001" customHeight="1" x14ac:dyDescent="0.25">
      <c r="B28" s="1109"/>
    </row>
    <row r="29" spans="1:17" ht="20.100000000000001" customHeight="1" x14ac:dyDescent="0.25">
      <c r="B29" s="1109"/>
    </row>
    <row r="30" spans="1:17" ht="20.100000000000001" customHeight="1" x14ac:dyDescent="0.25">
      <c r="B30" s="1109"/>
    </row>
    <row r="31" spans="1:17" ht="20.100000000000001" customHeight="1" x14ac:dyDescent="0.25">
      <c r="B31" s="1109"/>
    </row>
    <row r="32" spans="1:17" ht="20.100000000000001" customHeight="1" x14ac:dyDescent="0.25">
      <c r="B32" s="1109"/>
    </row>
    <row r="33" spans="2:2" ht="20.100000000000001" customHeight="1" x14ac:dyDescent="0.25">
      <c r="B33" s="1109"/>
    </row>
    <row r="34" spans="2:2" ht="20.100000000000001" customHeight="1" x14ac:dyDescent="0.25">
      <c r="B34" s="1109"/>
    </row>
    <row r="36" spans="2:2" ht="20.100000000000001" customHeight="1" x14ac:dyDescent="0.25">
      <c r="B36" s="1109"/>
    </row>
    <row r="37" spans="2:2" ht="20.100000000000001" customHeight="1" x14ac:dyDescent="0.25">
      <c r="B37" s="1109"/>
    </row>
    <row r="38" spans="2:2" ht="20.100000000000001" customHeight="1" x14ac:dyDescent="0.25">
      <c r="B38" s="1109"/>
    </row>
    <row r="39" spans="2:2" ht="20.100000000000001" customHeight="1" x14ac:dyDescent="0.25">
      <c r="B39" s="1109"/>
    </row>
    <row r="40" spans="2:2" ht="20.100000000000001" customHeight="1" x14ac:dyDescent="0.25">
      <c r="B40" s="1109"/>
    </row>
    <row r="41" spans="2:2" ht="20.100000000000001" customHeight="1" x14ac:dyDescent="0.25">
      <c r="B41" s="1109"/>
    </row>
    <row r="42" spans="2:2" ht="20.100000000000001" customHeight="1" x14ac:dyDescent="0.25">
      <c r="B42" s="1109"/>
    </row>
    <row r="43" spans="2:2" ht="20.100000000000001" customHeight="1" x14ac:dyDescent="0.25">
      <c r="B43" s="1109"/>
    </row>
  </sheetData>
  <mergeCells count="11">
    <mergeCell ref="L5:M5"/>
    <mergeCell ref="A3:A6"/>
    <mergeCell ref="B3:C5"/>
    <mergeCell ref="D3:Q3"/>
    <mergeCell ref="D4:E5"/>
    <mergeCell ref="F4:G5"/>
    <mergeCell ref="H4:M4"/>
    <mergeCell ref="N4:O5"/>
    <mergeCell ref="P4:Q5"/>
    <mergeCell ref="H5:I5"/>
    <mergeCell ref="J5:K5"/>
  </mergeCells>
  <pageMargins left="0.78740157480314965" right="0.39370078740157483" top="0.78740157480314965" bottom="0.59055118110236227" header="0.47244094488188981" footer="0.47244094488188981"/>
  <pageSetup paperSize="9" scale="50" orientation="portrait" horizontalDpi="300" verticalDpi="300" r:id="rId1"/>
  <headerFooter alignWithMargins="0">
    <oddHeader>&amp;C&amp;"Arial,Negrito"&amp;12Turismo interno</oddHead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1">
    <tabColor rgb="FF00B0F0"/>
  </sheetPr>
  <dimension ref="A9:J22"/>
  <sheetViews>
    <sheetView showGridLines="0" zoomScaleNormal="100" zoomScaleSheetLayoutView="55" workbookViewId="0"/>
  </sheetViews>
  <sheetFormatPr defaultColWidth="9.7109375" defaultRowHeight="39.950000000000003" customHeight="1" x14ac:dyDescent="0.2"/>
  <cols>
    <col min="1" max="16384" width="9.7109375" style="784"/>
  </cols>
  <sheetData>
    <row r="9" spans="1:10" ht="39.950000000000003" customHeight="1" x14ac:dyDescent="0.2">
      <c r="A9" s="1462" t="s">
        <v>654</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92D050"/>
  </sheetPr>
  <dimension ref="A1:K71"/>
  <sheetViews>
    <sheetView showGridLines="0" zoomScaleNormal="100" zoomScaleSheetLayoutView="40" workbookViewId="0"/>
  </sheetViews>
  <sheetFormatPr defaultColWidth="11.42578125" defaultRowHeight="12.75" x14ac:dyDescent="0.25"/>
  <cols>
    <col min="1" max="1" width="36.7109375" style="80" customWidth="1"/>
    <col min="2" max="11" width="10.7109375" style="80" customWidth="1"/>
    <col min="12" max="250" width="11.42578125" style="80"/>
    <col min="251" max="251" width="36.7109375" style="80" customWidth="1"/>
    <col min="252" max="261" width="10.7109375" style="80" customWidth="1"/>
    <col min="262" max="506" width="11.42578125" style="80"/>
    <col min="507" max="507" width="36.7109375" style="80" customWidth="1"/>
    <col min="508" max="517" width="10.7109375" style="80" customWidth="1"/>
    <col min="518" max="762" width="11.42578125" style="80"/>
    <col min="763" max="763" width="36.7109375" style="80" customWidth="1"/>
    <col min="764" max="773" width="10.7109375" style="80" customWidth="1"/>
    <col min="774" max="1018" width="11.42578125" style="80"/>
    <col min="1019" max="1019" width="36.7109375" style="80" customWidth="1"/>
    <col min="1020" max="1029" width="10.7109375" style="80" customWidth="1"/>
    <col min="1030" max="1274" width="11.42578125" style="80"/>
    <col min="1275" max="1275" width="36.7109375" style="80" customWidth="1"/>
    <col min="1276" max="1285" width="10.7109375" style="80" customWidth="1"/>
    <col min="1286" max="1530" width="11.42578125" style="80"/>
    <col min="1531" max="1531" width="36.7109375" style="80" customWidth="1"/>
    <col min="1532" max="1541" width="10.7109375" style="80" customWidth="1"/>
    <col min="1542" max="1786" width="11.42578125" style="80"/>
    <col min="1787" max="1787" width="36.7109375" style="80" customWidth="1"/>
    <col min="1788" max="1797" width="10.7109375" style="80" customWidth="1"/>
    <col min="1798" max="2042" width="11.42578125" style="80"/>
    <col min="2043" max="2043" width="36.7109375" style="80" customWidth="1"/>
    <col min="2044" max="2053" width="10.7109375" style="80" customWidth="1"/>
    <col min="2054" max="2298" width="11.42578125" style="80"/>
    <col min="2299" max="2299" width="36.7109375" style="80" customWidth="1"/>
    <col min="2300" max="2309" width="10.7109375" style="80" customWidth="1"/>
    <col min="2310" max="2554" width="11.42578125" style="80"/>
    <col min="2555" max="2555" width="36.7109375" style="80" customWidth="1"/>
    <col min="2556" max="2565" width="10.7109375" style="80" customWidth="1"/>
    <col min="2566" max="2810" width="11.42578125" style="80"/>
    <col min="2811" max="2811" width="36.7109375" style="80" customWidth="1"/>
    <col min="2812" max="2821" width="10.7109375" style="80" customWidth="1"/>
    <col min="2822" max="3066" width="11.42578125" style="80"/>
    <col min="3067" max="3067" width="36.7109375" style="80" customWidth="1"/>
    <col min="3068" max="3077" width="10.7109375" style="80" customWidth="1"/>
    <col min="3078" max="3322" width="11.42578125" style="80"/>
    <col min="3323" max="3323" width="36.7109375" style="80" customWidth="1"/>
    <col min="3324" max="3333" width="10.7109375" style="80" customWidth="1"/>
    <col min="3334" max="3578" width="11.42578125" style="80"/>
    <col min="3579" max="3579" width="36.7109375" style="80" customWidth="1"/>
    <col min="3580" max="3589" width="10.7109375" style="80" customWidth="1"/>
    <col min="3590" max="3834" width="11.42578125" style="80"/>
    <col min="3835" max="3835" width="36.7109375" style="80" customWidth="1"/>
    <col min="3836" max="3845" width="10.7109375" style="80" customWidth="1"/>
    <col min="3846" max="4090" width="11.42578125" style="80"/>
    <col min="4091" max="4091" width="36.7109375" style="80" customWidth="1"/>
    <col min="4092" max="4101" width="10.7109375" style="80" customWidth="1"/>
    <col min="4102" max="4346" width="11.42578125" style="80"/>
    <col min="4347" max="4347" width="36.7109375" style="80" customWidth="1"/>
    <col min="4348" max="4357" width="10.7109375" style="80" customWidth="1"/>
    <col min="4358" max="4602" width="11.42578125" style="80"/>
    <col min="4603" max="4603" width="36.7109375" style="80" customWidth="1"/>
    <col min="4604" max="4613" width="10.7109375" style="80" customWidth="1"/>
    <col min="4614" max="4858" width="11.42578125" style="80"/>
    <col min="4859" max="4859" width="36.7109375" style="80" customWidth="1"/>
    <col min="4860" max="4869" width="10.7109375" style="80" customWidth="1"/>
    <col min="4870" max="5114" width="11.42578125" style="80"/>
    <col min="5115" max="5115" width="36.7109375" style="80" customWidth="1"/>
    <col min="5116" max="5125" width="10.7109375" style="80" customWidth="1"/>
    <col min="5126" max="5370" width="11.42578125" style="80"/>
    <col min="5371" max="5371" width="36.7109375" style="80" customWidth="1"/>
    <col min="5372" max="5381" width="10.7109375" style="80" customWidth="1"/>
    <col min="5382" max="5626" width="11.42578125" style="80"/>
    <col min="5627" max="5627" width="36.7109375" style="80" customWidth="1"/>
    <col min="5628" max="5637" width="10.7109375" style="80" customWidth="1"/>
    <col min="5638" max="5882" width="11.42578125" style="80"/>
    <col min="5883" max="5883" width="36.7109375" style="80" customWidth="1"/>
    <col min="5884" max="5893" width="10.7109375" style="80" customWidth="1"/>
    <col min="5894" max="6138" width="11.42578125" style="80"/>
    <col min="6139" max="6139" width="36.7109375" style="80" customWidth="1"/>
    <col min="6140" max="6149" width="10.7109375" style="80" customWidth="1"/>
    <col min="6150" max="6394" width="11.42578125" style="80"/>
    <col min="6395" max="6395" width="36.7109375" style="80" customWidth="1"/>
    <col min="6396" max="6405" width="10.7109375" style="80" customWidth="1"/>
    <col min="6406" max="6650" width="11.42578125" style="80"/>
    <col min="6651" max="6651" width="36.7109375" style="80" customWidth="1"/>
    <col min="6652" max="6661" width="10.7109375" style="80" customWidth="1"/>
    <col min="6662" max="6906" width="11.42578125" style="80"/>
    <col min="6907" max="6907" width="36.7109375" style="80" customWidth="1"/>
    <col min="6908" max="6917" width="10.7109375" style="80" customWidth="1"/>
    <col min="6918" max="7162" width="11.42578125" style="80"/>
    <col min="7163" max="7163" width="36.7109375" style="80" customWidth="1"/>
    <col min="7164" max="7173" width="10.7109375" style="80" customWidth="1"/>
    <col min="7174" max="7418" width="11.42578125" style="80"/>
    <col min="7419" max="7419" width="36.7109375" style="80" customWidth="1"/>
    <col min="7420" max="7429" width="10.7109375" style="80" customWidth="1"/>
    <col min="7430" max="7674" width="11.42578125" style="80"/>
    <col min="7675" max="7675" width="36.7109375" style="80" customWidth="1"/>
    <col min="7676" max="7685" width="10.7109375" style="80" customWidth="1"/>
    <col min="7686" max="7930" width="11.42578125" style="80"/>
    <col min="7931" max="7931" width="36.7109375" style="80" customWidth="1"/>
    <col min="7932" max="7941" width="10.7109375" style="80" customWidth="1"/>
    <col min="7942" max="8186" width="11.42578125" style="80"/>
    <col min="8187" max="8187" width="36.7109375" style="80" customWidth="1"/>
    <col min="8188" max="8197" width="10.7109375" style="80" customWidth="1"/>
    <col min="8198" max="8442" width="11.42578125" style="80"/>
    <col min="8443" max="8443" width="36.7109375" style="80" customWidth="1"/>
    <col min="8444" max="8453" width="10.7109375" style="80" customWidth="1"/>
    <col min="8454" max="8698" width="11.42578125" style="80"/>
    <col min="8699" max="8699" width="36.7109375" style="80" customWidth="1"/>
    <col min="8700" max="8709" width="10.7109375" style="80" customWidth="1"/>
    <col min="8710" max="8954" width="11.42578125" style="80"/>
    <col min="8955" max="8955" width="36.7109375" style="80" customWidth="1"/>
    <col min="8956" max="8965" width="10.7109375" style="80" customWidth="1"/>
    <col min="8966" max="9210" width="11.42578125" style="80"/>
    <col min="9211" max="9211" width="36.7109375" style="80" customWidth="1"/>
    <col min="9212" max="9221" width="10.7109375" style="80" customWidth="1"/>
    <col min="9222" max="9466" width="11.42578125" style="80"/>
    <col min="9467" max="9467" width="36.7109375" style="80" customWidth="1"/>
    <col min="9468" max="9477" width="10.7109375" style="80" customWidth="1"/>
    <col min="9478" max="9722" width="11.42578125" style="80"/>
    <col min="9723" max="9723" width="36.7109375" style="80" customWidth="1"/>
    <col min="9724" max="9733" width="10.7109375" style="80" customWidth="1"/>
    <col min="9734" max="9978" width="11.42578125" style="80"/>
    <col min="9979" max="9979" width="36.7109375" style="80" customWidth="1"/>
    <col min="9980" max="9989" width="10.7109375" style="80" customWidth="1"/>
    <col min="9990" max="10234" width="11.42578125" style="80"/>
    <col min="10235" max="10235" width="36.7109375" style="80" customWidth="1"/>
    <col min="10236" max="10245" width="10.7109375" style="80" customWidth="1"/>
    <col min="10246" max="10490" width="11.42578125" style="80"/>
    <col min="10491" max="10491" width="36.7109375" style="80" customWidth="1"/>
    <col min="10492" max="10501" width="10.7109375" style="80" customWidth="1"/>
    <col min="10502" max="10746" width="11.42578125" style="80"/>
    <col min="10747" max="10747" width="36.7109375" style="80" customWidth="1"/>
    <col min="10748" max="10757" width="10.7109375" style="80" customWidth="1"/>
    <col min="10758" max="11002" width="11.42578125" style="80"/>
    <col min="11003" max="11003" width="36.7109375" style="80" customWidth="1"/>
    <col min="11004" max="11013" width="10.7109375" style="80" customWidth="1"/>
    <col min="11014" max="11258" width="11.42578125" style="80"/>
    <col min="11259" max="11259" width="36.7109375" style="80" customWidth="1"/>
    <col min="11260" max="11269" width="10.7109375" style="80" customWidth="1"/>
    <col min="11270" max="11514" width="11.42578125" style="80"/>
    <col min="11515" max="11515" width="36.7109375" style="80" customWidth="1"/>
    <col min="11516" max="11525" width="10.7109375" style="80" customWidth="1"/>
    <col min="11526" max="11770" width="11.42578125" style="80"/>
    <col min="11771" max="11771" width="36.7109375" style="80" customWidth="1"/>
    <col min="11772" max="11781" width="10.7109375" style="80" customWidth="1"/>
    <col min="11782" max="12026" width="11.42578125" style="80"/>
    <col min="12027" max="12027" width="36.7109375" style="80" customWidth="1"/>
    <col min="12028" max="12037" width="10.7109375" style="80" customWidth="1"/>
    <col min="12038" max="12282" width="11.42578125" style="80"/>
    <col min="12283" max="12283" width="36.7109375" style="80" customWidth="1"/>
    <col min="12284" max="12293" width="10.7109375" style="80" customWidth="1"/>
    <col min="12294" max="12538" width="11.42578125" style="80"/>
    <col min="12539" max="12539" width="36.7109375" style="80" customWidth="1"/>
    <col min="12540" max="12549" width="10.7109375" style="80" customWidth="1"/>
    <col min="12550" max="12794" width="11.42578125" style="80"/>
    <col min="12795" max="12795" width="36.7109375" style="80" customWidth="1"/>
    <col min="12796" max="12805" width="10.7109375" style="80" customWidth="1"/>
    <col min="12806" max="13050" width="11.42578125" style="80"/>
    <col min="13051" max="13051" width="36.7109375" style="80" customWidth="1"/>
    <col min="13052" max="13061" width="10.7109375" style="80" customWidth="1"/>
    <col min="13062" max="13306" width="11.42578125" style="80"/>
    <col min="13307" max="13307" width="36.7109375" style="80" customWidth="1"/>
    <col min="13308" max="13317" width="10.7109375" style="80" customWidth="1"/>
    <col min="13318" max="13562" width="11.42578125" style="80"/>
    <col min="13563" max="13563" width="36.7109375" style="80" customWidth="1"/>
    <col min="13564" max="13573" width="10.7109375" style="80" customWidth="1"/>
    <col min="13574" max="13818" width="11.42578125" style="80"/>
    <col min="13819" max="13819" width="36.7109375" style="80" customWidth="1"/>
    <col min="13820" max="13829" width="10.7109375" style="80" customWidth="1"/>
    <col min="13830" max="14074" width="11.42578125" style="80"/>
    <col min="14075" max="14075" width="36.7109375" style="80" customWidth="1"/>
    <col min="14076" max="14085" width="10.7109375" style="80" customWidth="1"/>
    <col min="14086" max="14330" width="11.42578125" style="80"/>
    <col min="14331" max="14331" width="36.7109375" style="80" customWidth="1"/>
    <col min="14332" max="14341" width="10.7109375" style="80" customWidth="1"/>
    <col min="14342" max="14586" width="11.42578125" style="80"/>
    <col min="14587" max="14587" width="36.7109375" style="80" customWidth="1"/>
    <col min="14588" max="14597" width="10.7109375" style="80" customWidth="1"/>
    <col min="14598" max="14842" width="11.42578125" style="80"/>
    <col min="14843" max="14843" width="36.7109375" style="80" customWidth="1"/>
    <col min="14844" max="14853" width="10.7109375" style="80" customWidth="1"/>
    <col min="14854" max="15098" width="11.42578125" style="80"/>
    <col min="15099" max="15099" width="36.7109375" style="80" customWidth="1"/>
    <col min="15100" max="15109" width="10.7109375" style="80" customWidth="1"/>
    <col min="15110" max="15354" width="11.42578125" style="80"/>
    <col min="15355" max="15355" width="36.7109375" style="80" customWidth="1"/>
    <col min="15356" max="15365" width="10.7109375" style="80" customWidth="1"/>
    <col min="15366" max="15610" width="11.42578125" style="80"/>
    <col min="15611" max="15611" width="36.7109375" style="80" customWidth="1"/>
    <col min="15612" max="15621" width="10.7109375" style="80" customWidth="1"/>
    <col min="15622" max="15866" width="11.42578125" style="80"/>
    <col min="15867" max="15867" width="36.7109375" style="80" customWidth="1"/>
    <col min="15868" max="15877" width="10.7109375" style="80" customWidth="1"/>
    <col min="15878" max="16122" width="11.42578125" style="80"/>
    <col min="16123" max="16123" width="36.7109375" style="80" customWidth="1"/>
    <col min="16124" max="16133" width="10.7109375" style="80" customWidth="1"/>
    <col min="16134" max="16384" width="11.42578125" style="80"/>
  </cols>
  <sheetData>
    <row r="1" spans="1:11" s="75" customFormat="1" ht="24.95" customHeight="1" x14ac:dyDescent="0.25">
      <c r="A1" s="73" t="s">
        <v>148</v>
      </c>
      <c r="B1" s="74"/>
      <c r="C1" s="74"/>
    </row>
    <row r="2" spans="1:11" s="79" customFormat="1" ht="24.95" customHeight="1" thickBot="1" x14ac:dyDescent="0.3">
      <c r="A2" s="76" t="s">
        <v>262</v>
      </c>
      <c r="B2" s="77"/>
      <c r="C2" s="77"/>
      <c r="D2" s="78"/>
      <c r="E2" s="78"/>
      <c r="F2" s="78"/>
      <c r="G2" s="78"/>
      <c r="H2" s="78"/>
      <c r="I2" s="78"/>
      <c r="J2" s="78"/>
      <c r="K2" s="78"/>
    </row>
    <row r="3" spans="1:11" ht="20.100000000000001" customHeight="1" x14ac:dyDescent="0.25">
      <c r="A3" s="1290" t="s">
        <v>13</v>
      </c>
      <c r="B3" s="1293" t="s">
        <v>14</v>
      </c>
      <c r="C3" s="1293"/>
      <c r="D3" s="1293"/>
      <c r="E3" s="1293"/>
      <c r="F3" s="1293"/>
      <c r="G3" s="1293"/>
      <c r="H3" s="1293"/>
      <c r="I3" s="1293"/>
      <c r="J3" s="1293"/>
      <c r="K3" s="1294"/>
    </row>
    <row r="4" spans="1:11" ht="20.100000000000001" customHeight="1" x14ac:dyDescent="0.25">
      <c r="A4" s="1290"/>
      <c r="B4" s="1295" t="s">
        <v>15</v>
      </c>
      <c r="C4" s="1296"/>
      <c r="D4" s="1299" t="s">
        <v>16</v>
      </c>
      <c r="E4" s="1299"/>
      <c r="F4" s="1299"/>
      <c r="G4" s="1299"/>
      <c r="H4" s="1299"/>
      <c r="I4" s="1299"/>
      <c r="J4" s="1299"/>
      <c r="K4" s="1300"/>
    </row>
    <row r="5" spans="1:11" ht="20.100000000000001" customHeight="1" x14ac:dyDescent="0.25">
      <c r="A5" s="1290"/>
      <c r="B5" s="1297"/>
      <c r="C5" s="1298"/>
      <c r="D5" s="33" t="s">
        <v>17</v>
      </c>
      <c r="E5" s="33"/>
      <c r="F5" s="33" t="s">
        <v>18</v>
      </c>
      <c r="G5" s="33"/>
      <c r="H5" s="33" t="s">
        <v>19</v>
      </c>
      <c r="I5" s="33"/>
      <c r="J5" s="33" t="s">
        <v>20</v>
      </c>
      <c r="K5" s="81"/>
    </row>
    <row r="6" spans="1:11" ht="20.100000000000001" customHeight="1" x14ac:dyDescent="0.25">
      <c r="A6" s="1291"/>
      <c r="B6" s="82">
        <v>2014</v>
      </c>
      <c r="C6" s="82">
        <v>2015</v>
      </c>
      <c r="D6" s="82">
        <v>2014</v>
      </c>
      <c r="E6" s="82">
        <v>2015</v>
      </c>
      <c r="F6" s="82">
        <v>2014</v>
      </c>
      <c r="G6" s="82">
        <v>2015</v>
      </c>
      <c r="H6" s="82">
        <v>2014</v>
      </c>
      <c r="I6" s="82">
        <v>2015</v>
      </c>
      <c r="J6" s="82">
        <v>2014</v>
      </c>
      <c r="K6" s="83">
        <v>2015</v>
      </c>
    </row>
    <row r="7" spans="1:11" ht="20.100000000000001" customHeight="1" x14ac:dyDescent="0.25">
      <c r="A7" s="84" t="s">
        <v>15</v>
      </c>
      <c r="B7" s="85">
        <v>28032</v>
      </c>
      <c r="C7" s="85">
        <v>25146</v>
      </c>
      <c r="D7" s="85">
        <v>12</v>
      </c>
      <c r="E7" s="86">
        <v>0</v>
      </c>
      <c r="F7" s="85">
        <v>0</v>
      </c>
      <c r="G7" s="86">
        <v>0</v>
      </c>
      <c r="H7" s="85">
        <v>28018</v>
      </c>
      <c r="I7" s="86">
        <v>25143</v>
      </c>
      <c r="J7" s="85">
        <v>2</v>
      </c>
      <c r="K7" s="86">
        <v>3</v>
      </c>
    </row>
    <row r="8" spans="1:11" s="86" customFormat="1" ht="20.100000000000001" customHeight="1" x14ac:dyDescent="0.25">
      <c r="A8" s="87" t="s">
        <v>22</v>
      </c>
      <c r="B8" s="85">
        <v>15</v>
      </c>
      <c r="C8" s="85">
        <v>13</v>
      </c>
      <c r="D8" s="85">
        <v>0</v>
      </c>
      <c r="E8" s="85">
        <v>0</v>
      </c>
      <c r="F8" s="85">
        <v>0</v>
      </c>
      <c r="G8" s="85">
        <v>0</v>
      </c>
      <c r="H8" s="85">
        <v>15</v>
      </c>
      <c r="I8" s="85">
        <v>13</v>
      </c>
      <c r="J8" s="85">
        <v>0</v>
      </c>
      <c r="K8" s="85">
        <v>0</v>
      </c>
    </row>
    <row r="9" spans="1:11" ht="20.100000000000001" customHeight="1" x14ac:dyDescent="0.25">
      <c r="A9" s="88" t="s">
        <v>23</v>
      </c>
      <c r="B9" s="89">
        <v>0</v>
      </c>
      <c r="C9" s="89">
        <v>6</v>
      </c>
      <c r="D9" s="89">
        <v>0</v>
      </c>
      <c r="E9" s="80">
        <v>0</v>
      </c>
      <c r="F9" s="89">
        <v>0</v>
      </c>
      <c r="G9" s="80">
        <v>0</v>
      </c>
      <c r="H9" s="89">
        <v>0</v>
      </c>
      <c r="I9" s="80">
        <v>6</v>
      </c>
      <c r="J9" s="89">
        <v>0</v>
      </c>
      <c r="K9" s="80">
        <v>0</v>
      </c>
    </row>
    <row r="10" spans="1:11" ht="20.100000000000001" customHeight="1" x14ac:dyDescent="0.25">
      <c r="A10" s="88" t="s">
        <v>24</v>
      </c>
      <c r="B10" s="89">
        <v>0</v>
      </c>
      <c r="C10" s="89">
        <v>0</v>
      </c>
      <c r="D10" s="89">
        <v>0</v>
      </c>
      <c r="E10" s="80">
        <v>0</v>
      </c>
      <c r="F10" s="89">
        <v>0</v>
      </c>
      <c r="G10" s="80">
        <v>0</v>
      </c>
      <c r="H10" s="89">
        <v>0</v>
      </c>
      <c r="I10" s="80">
        <v>0</v>
      </c>
      <c r="J10" s="89">
        <v>0</v>
      </c>
      <c r="K10" s="80">
        <v>0</v>
      </c>
    </row>
    <row r="11" spans="1:11" ht="20.100000000000001" customHeight="1" x14ac:dyDescent="0.25">
      <c r="A11" s="88" t="s">
        <v>25</v>
      </c>
      <c r="B11" s="89">
        <v>6</v>
      </c>
      <c r="C11" s="89">
        <v>0</v>
      </c>
      <c r="D11" s="89">
        <v>0</v>
      </c>
      <c r="E11" s="80">
        <v>0</v>
      </c>
      <c r="F11" s="89">
        <v>0</v>
      </c>
      <c r="G11" s="80">
        <v>0</v>
      </c>
      <c r="H11" s="89">
        <v>6</v>
      </c>
      <c r="I11" s="80">
        <v>0</v>
      </c>
      <c r="J11" s="89">
        <v>0</v>
      </c>
      <c r="K11" s="80">
        <v>0</v>
      </c>
    </row>
    <row r="12" spans="1:11" ht="20.100000000000001" customHeight="1" x14ac:dyDescent="0.25">
      <c r="A12" s="88" t="s">
        <v>26</v>
      </c>
      <c r="B12" s="89">
        <v>2</v>
      </c>
      <c r="C12" s="89">
        <v>2</v>
      </c>
      <c r="D12" s="89">
        <v>0</v>
      </c>
      <c r="E12" s="80">
        <v>0</v>
      </c>
      <c r="F12" s="89">
        <v>0</v>
      </c>
      <c r="G12" s="80">
        <v>0</v>
      </c>
      <c r="H12" s="89">
        <v>2</v>
      </c>
      <c r="I12" s="80">
        <v>2</v>
      </c>
      <c r="J12" s="89">
        <v>0</v>
      </c>
      <c r="K12" s="80">
        <v>0</v>
      </c>
    </row>
    <row r="13" spans="1:11" ht="20.100000000000001" customHeight="1" x14ac:dyDescent="0.25">
      <c r="A13" s="88" t="s">
        <v>27</v>
      </c>
      <c r="B13" s="89">
        <v>7</v>
      </c>
      <c r="C13" s="89">
        <v>5</v>
      </c>
      <c r="D13" s="89">
        <v>0</v>
      </c>
      <c r="E13" s="80">
        <v>0</v>
      </c>
      <c r="F13" s="89">
        <v>0</v>
      </c>
      <c r="G13" s="80">
        <v>0</v>
      </c>
      <c r="H13" s="89">
        <v>7</v>
      </c>
      <c r="I13" s="80">
        <v>5</v>
      </c>
      <c r="J13" s="89">
        <v>0</v>
      </c>
      <c r="K13" s="80">
        <v>0</v>
      </c>
    </row>
    <row r="14" spans="1:11" s="86" customFormat="1" ht="20.100000000000001" customHeight="1" x14ac:dyDescent="0.25">
      <c r="A14" s="87" t="s">
        <v>28</v>
      </c>
      <c r="B14" s="85">
        <v>58</v>
      </c>
      <c r="C14" s="85">
        <v>49</v>
      </c>
      <c r="D14" s="85">
        <v>0</v>
      </c>
      <c r="E14" s="85">
        <v>0</v>
      </c>
      <c r="F14" s="85">
        <v>0</v>
      </c>
      <c r="G14" s="85">
        <v>0</v>
      </c>
      <c r="H14" s="85">
        <v>58</v>
      </c>
      <c r="I14" s="85">
        <v>49</v>
      </c>
      <c r="J14" s="85">
        <v>0</v>
      </c>
      <c r="K14" s="85">
        <v>0</v>
      </c>
    </row>
    <row r="15" spans="1:11" ht="20.100000000000001" customHeight="1" x14ac:dyDescent="0.25">
      <c r="A15" s="88" t="s">
        <v>29</v>
      </c>
      <c r="B15" s="89">
        <v>3</v>
      </c>
      <c r="C15" s="89">
        <v>6</v>
      </c>
      <c r="D15" s="89">
        <v>0</v>
      </c>
      <c r="E15" s="80">
        <v>0</v>
      </c>
      <c r="F15" s="89">
        <v>0</v>
      </c>
      <c r="G15" s="80">
        <v>0</v>
      </c>
      <c r="H15" s="89">
        <v>3</v>
      </c>
      <c r="I15" s="80">
        <v>6</v>
      </c>
      <c r="J15" s="89">
        <v>0</v>
      </c>
      <c r="K15" s="80">
        <v>0</v>
      </c>
    </row>
    <row r="16" spans="1:11" ht="20.100000000000001" customHeight="1" x14ac:dyDescent="0.25">
      <c r="A16" s="88" t="s">
        <v>30</v>
      </c>
      <c r="B16" s="89">
        <v>14</v>
      </c>
      <c r="C16" s="89">
        <v>4</v>
      </c>
      <c r="D16" s="89">
        <v>0</v>
      </c>
      <c r="E16" s="80">
        <v>0</v>
      </c>
      <c r="F16" s="89">
        <v>0</v>
      </c>
      <c r="G16" s="80">
        <v>0</v>
      </c>
      <c r="H16" s="89">
        <v>14</v>
      </c>
      <c r="I16" s="80">
        <v>4</v>
      </c>
      <c r="J16" s="89">
        <v>0</v>
      </c>
      <c r="K16" s="80">
        <v>0</v>
      </c>
    </row>
    <row r="17" spans="1:11" ht="20.100000000000001" customHeight="1" x14ac:dyDescent="0.25">
      <c r="A17" s="88" t="s">
        <v>31</v>
      </c>
      <c r="B17" s="89">
        <v>1</v>
      </c>
      <c r="C17" s="89">
        <v>2</v>
      </c>
      <c r="D17" s="89">
        <v>0</v>
      </c>
      <c r="E17" s="80">
        <v>0</v>
      </c>
      <c r="F17" s="89">
        <v>0</v>
      </c>
      <c r="G17" s="80">
        <v>0</v>
      </c>
      <c r="H17" s="89">
        <v>1</v>
      </c>
      <c r="I17" s="80">
        <v>2</v>
      </c>
      <c r="J17" s="89">
        <v>0</v>
      </c>
      <c r="K17" s="80">
        <v>0</v>
      </c>
    </row>
    <row r="18" spans="1:11" ht="20.100000000000001" customHeight="1" x14ac:dyDescent="0.25">
      <c r="A18" s="88" t="s">
        <v>32</v>
      </c>
      <c r="B18" s="89">
        <v>3</v>
      </c>
      <c r="C18" s="89">
        <v>4</v>
      </c>
      <c r="D18" s="89">
        <v>0</v>
      </c>
      <c r="E18" s="80">
        <v>0</v>
      </c>
      <c r="F18" s="89">
        <v>0</v>
      </c>
      <c r="G18" s="80">
        <v>0</v>
      </c>
      <c r="H18" s="89">
        <v>3</v>
      </c>
      <c r="I18" s="80">
        <v>4</v>
      </c>
      <c r="J18" s="89">
        <v>0</v>
      </c>
      <c r="K18" s="80">
        <v>0</v>
      </c>
    </row>
    <row r="19" spans="1:11" ht="20.100000000000001" customHeight="1" x14ac:dyDescent="0.25">
      <c r="A19" s="88" t="s">
        <v>33</v>
      </c>
      <c r="B19" s="89">
        <v>37</v>
      </c>
      <c r="C19" s="89">
        <v>33</v>
      </c>
      <c r="D19" s="89">
        <v>0</v>
      </c>
      <c r="E19" s="80">
        <v>0</v>
      </c>
      <c r="F19" s="89">
        <v>0</v>
      </c>
      <c r="G19" s="80">
        <v>0</v>
      </c>
      <c r="H19" s="89">
        <v>37</v>
      </c>
      <c r="I19" s="80">
        <v>33</v>
      </c>
      <c r="J19" s="89">
        <v>0</v>
      </c>
      <c r="K19" s="80">
        <v>0</v>
      </c>
    </row>
    <row r="20" spans="1:11" s="86" customFormat="1" ht="20.100000000000001" customHeight="1" x14ac:dyDescent="0.25">
      <c r="A20" s="87" t="s">
        <v>34</v>
      </c>
      <c r="B20" s="85">
        <v>177</v>
      </c>
      <c r="C20" s="85">
        <v>136</v>
      </c>
      <c r="D20" s="85">
        <v>0</v>
      </c>
      <c r="E20" s="85">
        <v>0</v>
      </c>
      <c r="F20" s="85">
        <v>0</v>
      </c>
      <c r="G20" s="85">
        <v>0</v>
      </c>
      <c r="H20" s="85">
        <v>177</v>
      </c>
      <c r="I20" s="85">
        <v>136</v>
      </c>
      <c r="J20" s="85">
        <v>0</v>
      </c>
      <c r="K20" s="85">
        <v>0</v>
      </c>
    </row>
    <row r="21" spans="1:11" ht="20.100000000000001" customHeight="1" x14ac:dyDescent="0.25">
      <c r="A21" s="88" t="s">
        <v>35</v>
      </c>
      <c r="B21" s="89">
        <v>14</v>
      </c>
      <c r="C21" s="89">
        <v>12</v>
      </c>
      <c r="D21" s="89">
        <v>0</v>
      </c>
      <c r="E21" s="80">
        <v>0</v>
      </c>
      <c r="F21" s="89">
        <v>0</v>
      </c>
      <c r="G21" s="80">
        <v>0</v>
      </c>
      <c r="H21" s="89">
        <v>14</v>
      </c>
      <c r="I21" s="80">
        <v>12</v>
      </c>
      <c r="J21" s="89">
        <v>0</v>
      </c>
      <c r="K21" s="80">
        <v>0</v>
      </c>
    </row>
    <row r="22" spans="1:11" ht="20.100000000000001" customHeight="1" x14ac:dyDescent="0.25">
      <c r="A22" s="88" t="s">
        <v>36</v>
      </c>
      <c r="B22" s="89">
        <v>99</v>
      </c>
      <c r="C22" s="89">
        <v>95</v>
      </c>
      <c r="D22" s="89">
        <v>0</v>
      </c>
      <c r="E22" s="80">
        <v>0</v>
      </c>
      <c r="F22" s="89">
        <v>0</v>
      </c>
      <c r="G22" s="80">
        <v>0</v>
      </c>
      <c r="H22" s="89">
        <v>99</v>
      </c>
      <c r="I22" s="80">
        <v>95</v>
      </c>
      <c r="J22" s="89">
        <v>0</v>
      </c>
      <c r="K22" s="80">
        <v>0</v>
      </c>
    </row>
    <row r="23" spans="1:11" ht="20.100000000000001" customHeight="1" x14ac:dyDescent="0.25">
      <c r="A23" s="88" t="s">
        <v>37</v>
      </c>
      <c r="B23" s="89">
        <v>64</v>
      </c>
      <c r="C23" s="89">
        <v>29</v>
      </c>
      <c r="D23" s="89">
        <v>0</v>
      </c>
      <c r="E23" s="80">
        <v>0</v>
      </c>
      <c r="F23" s="89">
        <v>0</v>
      </c>
      <c r="G23" s="80">
        <v>0</v>
      </c>
      <c r="H23" s="89">
        <v>64</v>
      </c>
      <c r="I23" s="80">
        <v>29</v>
      </c>
      <c r="J23" s="89">
        <v>0</v>
      </c>
      <c r="K23" s="80">
        <v>0</v>
      </c>
    </row>
    <row r="24" spans="1:11" s="86" customFormat="1" ht="20.100000000000001" customHeight="1" x14ac:dyDescent="0.25">
      <c r="A24" s="87" t="s">
        <v>38</v>
      </c>
      <c r="B24" s="85">
        <v>26770</v>
      </c>
      <c r="C24" s="85">
        <v>24112</v>
      </c>
      <c r="D24" s="85">
        <v>7</v>
      </c>
      <c r="E24" s="86">
        <v>0</v>
      </c>
      <c r="F24" s="85">
        <v>0</v>
      </c>
      <c r="G24" s="86">
        <v>0</v>
      </c>
      <c r="H24" s="85">
        <v>26761</v>
      </c>
      <c r="I24" s="86">
        <v>24109</v>
      </c>
      <c r="J24" s="85">
        <v>2</v>
      </c>
      <c r="K24" s="86">
        <v>3</v>
      </c>
    </row>
    <row r="25" spans="1:11" ht="20.100000000000001" customHeight="1" x14ac:dyDescent="0.25">
      <c r="A25" s="88" t="s">
        <v>39</v>
      </c>
      <c r="B25" s="89">
        <v>232</v>
      </c>
      <c r="C25" s="89">
        <v>160</v>
      </c>
      <c r="D25" s="89">
        <v>0</v>
      </c>
      <c r="E25" s="80">
        <v>0</v>
      </c>
      <c r="F25" s="89">
        <v>0</v>
      </c>
      <c r="G25" s="80">
        <v>0</v>
      </c>
      <c r="H25" s="89">
        <v>232</v>
      </c>
      <c r="I25" s="80">
        <v>160</v>
      </c>
      <c r="J25" s="89">
        <v>0</v>
      </c>
      <c r="K25" s="80">
        <v>0</v>
      </c>
    </row>
    <row r="26" spans="1:11" ht="20.100000000000001" customHeight="1" x14ac:dyDescent="0.25">
      <c r="A26" s="88" t="s">
        <v>40</v>
      </c>
      <c r="B26" s="89">
        <v>9855</v>
      </c>
      <c r="C26" s="89">
        <v>9729</v>
      </c>
      <c r="D26" s="89">
        <v>0</v>
      </c>
      <c r="E26" s="80">
        <v>0</v>
      </c>
      <c r="F26" s="89">
        <v>0</v>
      </c>
      <c r="G26" s="80">
        <v>0</v>
      </c>
      <c r="H26" s="89">
        <v>9855</v>
      </c>
      <c r="I26" s="80">
        <v>9729</v>
      </c>
      <c r="J26" s="89">
        <v>0</v>
      </c>
      <c r="K26" s="80">
        <v>0</v>
      </c>
    </row>
    <row r="27" spans="1:11" ht="20.100000000000001" customHeight="1" x14ac:dyDescent="0.25">
      <c r="A27" s="88" t="s">
        <v>41</v>
      </c>
      <c r="B27" s="89">
        <v>241</v>
      </c>
      <c r="C27" s="89">
        <v>227</v>
      </c>
      <c r="D27" s="89">
        <v>0</v>
      </c>
      <c r="E27" s="80">
        <v>0</v>
      </c>
      <c r="F27" s="89">
        <v>0</v>
      </c>
      <c r="G27" s="80">
        <v>0</v>
      </c>
      <c r="H27" s="89">
        <v>241</v>
      </c>
      <c r="I27" s="80">
        <v>227</v>
      </c>
      <c r="J27" s="89">
        <v>0</v>
      </c>
      <c r="K27" s="80">
        <v>0</v>
      </c>
    </row>
    <row r="28" spans="1:11" ht="20.100000000000001" customHeight="1" x14ac:dyDescent="0.25">
      <c r="A28" s="88" t="s">
        <v>42</v>
      </c>
      <c r="B28" s="89">
        <v>571</v>
      </c>
      <c r="C28" s="89">
        <v>157</v>
      </c>
      <c r="D28" s="89">
        <v>0</v>
      </c>
      <c r="E28" s="80">
        <v>0</v>
      </c>
      <c r="F28" s="89">
        <v>0</v>
      </c>
      <c r="G28" s="80">
        <v>0</v>
      </c>
      <c r="H28" s="89">
        <v>571</v>
      </c>
      <c r="I28" s="80">
        <v>157</v>
      </c>
      <c r="J28" s="89">
        <v>0</v>
      </c>
      <c r="K28" s="80">
        <v>0</v>
      </c>
    </row>
    <row r="29" spans="1:11" ht="20.100000000000001" customHeight="1" x14ac:dyDescent="0.25">
      <c r="A29" s="88" t="s">
        <v>43</v>
      </c>
      <c r="B29" s="89">
        <v>300</v>
      </c>
      <c r="C29" s="89">
        <v>69</v>
      </c>
      <c r="D29" s="89">
        <v>0</v>
      </c>
      <c r="E29" s="80">
        <v>0</v>
      </c>
      <c r="F29" s="89">
        <v>0</v>
      </c>
      <c r="G29" s="80">
        <v>0</v>
      </c>
      <c r="H29" s="89">
        <v>300</v>
      </c>
      <c r="I29" s="80">
        <v>69</v>
      </c>
      <c r="J29" s="89">
        <v>0</v>
      </c>
      <c r="K29" s="80">
        <v>0</v>
      </c>
    </row>
    <row r="30" spans="1:11" ht="20.100000000000001" customHeight="1" x14ac:dyDescent="0.25">
      <c r="A30" s="88" t="s">
        <v>44</v>
      </c>
      <c r="B30" s="89">
        <v>0</v>
      </c>
      <c r="C30" s="89">
        <v>0</v>
      </c>
      <c r="D30" s="89">
        <v>0</v>
      </c>
      <c r="E30" s="80">
        <v>0</v>
      </c>
      <c r="F30" s="89">
        <v>0</v>
      </c>
      <c r="G30" s="80">
        <v>0</v>
      </c>
      <c r="H30" s="89">
        <v>0</v>
      </c>
      <c r="I30" s="80">
        <v>0</v>
      </c>
      <c r="J30" s="89">
        <v>0</v>
      </c>
      <c r="K30" s="80">
        <v>0</v>
      </c>
    </row>
    <row r="31" spans="1:11" ht="20.100000000000001" customHeight="1" x14ac:dyDescent="0.25">
      <c r="A31" s="88" t="s">
        <v>45</v>
      </c>
      <c r="B31" s="89">
        <v>8</v>
      </c>
      <c r="C31" s="89">
        <v>2</v>
      </c>
      <c r="D31" s="89">
        <v>0</v>
      </c>
      <c r="E31" s="80">
        <v>0</v>
      </c>
      <c r="F31" s="89">
        <v>0</v>
      </c>
      <c r="G31" s="80">
        <v>0</v>
      </c>
      <c r="H31" s="89">
        <v>8</v>
      </c>
      <c r="I31" s="80">
        <v>2</v>
      </c>
      <c r="J31" s="89">
        <v>0</v>
      </c>
      <c r="K31" s="80">
        <v>0</v>
      </c>
    </row>
    <row r="32" spans="1:11" ht="20.100000000000001" customHeight="1" x14ac:dyDescent="0.25">
      <c r="A32" s="88" t="s">
        <v>46</v>
      </c>
      <c r="B32" s="89">
        <v>15516</v>
      </c>
      <c r="C32" s="89">
        <v>13711</v>
      </c>
      <c r="D32" s="89">
        <v>0</v>
      </c>
      <c r="E32" s="80">
        <v>0</v>
      </c>
      <c r="F32" s="89">
        <v>0</v>
      </c>
      <c r="G32" s="80">
        <v>0</v>
      </c>
      <c r="H32" s="89">
        <v>15514</v>
      </c>
      <c r="I32" s="80">
        <v>13708</v>
      </c>
      <c r="J32" s="89">
        <v>2</v>
      </c>
      <c r="K32" s="80">
        <v>3</v>
      </c>
    </row>
    <row r="33" spans="1:11" ht="20.100000000000001" customHeight="1" x14ac:dyDescent="0.25">
      <c r="A33" s="88" t="s">
        <v>47</v>
      </c>
      <c r="B33" s="89">
        <v>0</v>
      </c>
      <c r="C33" s="89">
        <v>1</v>
      </c>
      <c r="D33" s="89">
        <v>0</v>
      </c>
      <c r="E33" s="80">
        <v>0</v>
      </c>
      <c r="F33" s="89">
        <v>0</v>
      </c>
      <c r="G33" s="80">
        <v>0</v>
      </c>
      <c r="H33" s="89">
        <v>0</v>
      </c>
      <c r="I33" s="80">
        <v>1</v>
      </c>
      <c r="J33" s="89">
        <v>0</v>
      </c>
      <c r="K33" s="80">
        <v>0</v>
      </c>
    </row>
    <row r="34" spans="1:11" ht="20.100000000000001" customHeight="1" x14ac:dyDescent="0.25">
      <c r="A34" s="88" t="s">
        <v>48</v>
      </c>
      <c r="B34" s="89">
        <v>0</v>
      </c>
      <c r="C34" s="89">
        <v>0</v>
      </c>
      <c r="D34" s="89">
        <v>0</v>
      </c>
      <c r="E34" s="80">
        <v>0</v>
      </c>
      <c r="F34" s="89">
        <v>0</v>
      </c>
      <c r="G34" s="80">
        <v>0</v>
      </c>
      <c r="H34" s="89">
        <v>0</v>
      </c>
      <c r="I34" s="80">
        <v>0</v>
      </c>
      <c r="J34" s="89">
        <v>0</v>
      </c>
      <c r="K34" s="80">
        <v>0</v>
      </c>
    </row>
    <row r="35" spans="1:11" ht="20.100000000000001" customHeight="1" x14ac:dyDescent="0.25">
      <c r="A35" s="88" t="s">
        <v>49</v>
      </c>
      <c r="B35" s="89">
        <v>14</v>
      </c>
      <c r="C35" s="89">
        <v>16</v>
      </c>
      <c r="D35" s="89">
        <v>7</v>
      </c>
      <c r="E35" s="80">
        <v>0</v>
      </c>
      <c r="F35" s="89">
        <v>0</v>
      </c>
      <c r="G35" s="80">
        <v>0</v>
      </c>
      <c r="H35" s="89">
        <v>7</v>
      </c>
      <c r="I35" s="80">
        <v>16</v>
      </c>
      <c r="J35" s="89">
        <v>0</v>
      </c>
      <c r="K35" s="80">
        <v>0</v>
      </c>
    </row>
    <row r="36" spans="1:11" ht="20.100000000000001" customHeight="1" x14ac:dyDescent="0.25">
      <c r="A36" s="88" t="s">
        <v>50</v>
      </c>
      <c r="B36" s="89">
        <v>33</v>
      </c>
      <c r="C36" s="89">
        <v>40</v>
      </c>
      <c r="D36" s="89">
        <v>0</v>
      </c>
      <c r="E36" s="80">
        <v>0</v>
      </c>
      <c r="F36" s="89">
        <v>0</v>
      </c>
      <c r="G36" s="80">
        <v>0</v>
      </c>
      <c r="H36" s="89">
        <v>33</v>
      </c>
      <c r="I36" s="80">
        <v>40</v>
      </c>
      <c r="J36" s="89">
        <v>0</v>
      </c>
      <c r="K36" s="80">
        <v>0</v>
      </c>
    </row>
    <row r="37" spans="1:11" s="86" customFormat="1" ht="20.100000000000001" customHeight="1" x14ac:dyDescent="0.25">
      <c r="A37" s="87" t="s">
        <v>51</v>
      </c>
      <c r="B37" s="85">
        <v>134</v>
      </c>
      <c r="C37" s="85">
        <v>84</v>
      </c>
      <c r="D37" s="85">
        <v>0</v>
      </c>
      <c r="E37" s="85">
        <v>0</v>
      </c>
      <c r="F37" s="85">
        <v>0</v>
      </c>
      <c r="G37" s="85">
        <v>0</v>
      </c>
      <c r="H37" s="85">
        <v>134</v>
      </c>
      <c r="I37" s="85">
        <v>84</v>
      </c>
      <c r="J37" s="85">
        <v>0</v>
      </c>
      <c r="K37" s="85">
        <v>0</v>
      </c>
    </row>
    <row r="38" spans="1:11" ht="20.100000000000001" customHeight="1" x14ac:dyDescent="0.25">
      <c r="A38" s="88" t="s">
        <v>52</v>
      </c>
      <c r="B38" s="89">
        <v>25</v>
      </c>
      <c r="C38" s="89">
        <v>7</v>
      </c>
      <c r="D38" s="89">
        <v>0</v>
      </c>
      <c r="E38" s="80">
        <v>0</v>
      </c>
      <c r="F38" s="89">
        <v>0</v>
      </c>
      <c r="G38" s="80">
        <v>0</v>
      </c>
      <c r="H38" s="89">
        <v>25</v>
      </c>
      <c r="I38" s="80">
        <v>7</v>
      </c>
      <c r="J38" s="89">
        <v>0</v>
      </c>
      <c r="K38" s="80">
        <v>0</v>
      </c>
    </row>
    <row r="39" spans="1:11" ht="20.100000000000001" customHeight="1" x14ac:dyDescent="0.25">
      <c r="A39" s="88" t="s">
        <v>53</v>
      </c>
      <c r="B39" s="89">
        <v>4</v>
      </c>
      <c r="C39" s="89">
        <v>7</v>
      </c>
      <c r="D39" s="89">
        <v>0</v>
      </c>
      <c r="E39" s="80">
        <v>0</v>
      </c>
      <c r="F39" s="89">
        <v>0</v>
      </c>
      <c r="G39" s="80">
        <v>0</v>
      </c>
      <c r="H39" s="89">
        <v>4</v>
      </c>
      <c r="I39" s="80">
        <v>7</v>
      </c>
      <c r="J39" s="89">
        <v>0</v>
      </c>
      <c r="K39" s="80">
        <v>0</v>
      </c>
    </row>
    <row r="40" spans="1:11" ht="20.100000000000001" customHeight="1" x14ac:dyDescent="0.25">
      <c r="A40" s="88" t="s">
        <v>54</v>
      </c>
      <c r="B40" s="89">
        <v>38</v>
      </c>
      <c r="C40" s="89">
        <v>13</v>
      </c>
      <c r="D40" s="89">
        <v>0</v>
      </c>
      <c r="E40" s="80">
        <v>0</v>
      </c>
      <c r="F40" s="89">
        <v>0</v>
      </c>
      <c r="G40" s="80">
        <v>0</v>
      </c>
      <c r="H40" s="89">
        <v>38</v>
      </c>
      <c r="I40" s="80">
        <v>13</v>
      </c>
      <c r="J40" s="89">
        <v>0</v>
      </c>
      <c r="K40" s="80">
        <v>0</v>
      </c>
    </row>
    <row r="41" spans="1:11" ht="20.100000000000001" customHeight="1" x14ac:dyDescent="0.25">
      <c r="A41" s="88" t="s">
        <v>55</v>
      </c>
      <c r="B41" s="89">
        <v>23</v>
      </c>
      <c r="C41" s="89">
        <v>7</v>
      </c>
      <c r="D41" s="89">
        <v>0</v>
      </c>
      <c r="E41" s="80">
        <v>0</v>
      </c>
      <c r="F41" s="89">
        <v>0</v>
      </c>
      <c r="G41" s="80">
        <v>0</v>
      </c>
      <c r="H41" s="89">
        <v>23</v>
      </c>
      <c r="I41" s="80">
        <v>7</v>
      </c>
      <c r="J41" s="89">
        <v>0</v>
      </c>
      <c r="K41" s="80">
        <v>0</v>
      </c>
    </row>
    <row r="42" spans="1:11" ht="20.100000000000001" customHeight="1" x14ac:dyDescent="0.25">
      <c r="A42" s="88" t="s">
        <v>56</v>
      </c>
      <c r="B42" s="89">
        <v>9</v>
      </c>
      <c r="C42" s="89">
        <v>3</v>
      </c>
      <c r="D42" s="89">
        <v>0</v>
      </c>
      <c r="E42" s="80">
        <v>0</v>
      </c>
      <c r="F42" s="89">
        <v>0</v>
      </c>
      <c r="G42" s="80">
        <v>0</v>
      </c>
      <c r="H42" s="89">
        <v>9</v>
      </c>
      <c r="I42" s="80">
        <v>3</v>
      </c>
      <c r="J42" s="89">
        <v>0</v>
      </c>
      <c r="K42" s="80">
        <v>0</v>
      </c>
    </row>
    <row r="43" spans="1:11" s="86" customFormat="1" ht="20.100000000000001" customHeight="1" x14ac:dyDescent="0.25">
      <c r="A43" s="88" t="s">
        <v>57</v>
      </c>
      <c r="B43" s="89">
        <v>35</v>
      </c>
      <c r="C43" s="89">
        <v>47</v>
      </c>
      <c r="D43" s="89">
        <v>0</v>
      </c>
      <c r="E43" s="80">
        <v>0</v>
      </c>
      <c r="F43" s="89">
        <v>0</v>
      </c>
      <c r="G43" s="80">
        <v>0</v>
      </c>
      <c r="H43" s="89">
        <v>35</v>
      </c>
      <c r="I43" s="80">
        <v>47</v>
      </c>
      <c r="J43" s="89">
        <v>0</v>
      </c>
      <c r="K43" s="80">
        <v>0</v>
      </c>
    </row>
    <row r="44" spans="1:11" ht="20.100000000000001" customHeight="1" x14ac:dyDescent="0.25">
      <c r="A44" s="87" t="s">
        <v>58</v>
      </c>
      <c r="B44" s="85">
        <v>812</v>
      </c>
      <c r="C44" s="85">
        <v>704</v>
      </c>
      <c r="D44" s="85">
        <v>5</v>
      </c>
      <c r="E44" s="85">
        <v>0</v>
      </c>
      <c r="F44" s="85">
        <v>0</v>
      </c>
      <c r="G44" s="85">
        <v>0</v>
      </c>
      <c r="H44" s="85">
        <v>807</v>
      </c>
      <c r="I44" s="85">
        <v>704</v>
      </c>
      <c r="J44" s="85">
        <v>0</v>
      </c>
      <c r="K44" s="85">
        <v>0</v>
      </c>
    </row>
    <row r="45" spans="1:11" ht="20.100000000000001" customHeight="1" x14ac:dyDescent="0.25">
      <c r="A45" s="88" t="s">
        <v>59</v>
      </c>
      <c r="B45" s="89">
        <v>125</v>
      </c>
      <c r="C45" s="89">
        <v>125</v>
      </c>
      <c r="D45" s="89">
        <v>2</v>
      </c>
      <c r="E45" s="80">
        <v>0</v>
      </c>
      <c r="F45" s="89">
        <v>0</v>
      </c>
      <c r="G45" s="80">
        <v>0</v>
      </c>
      <c r="H45" s="89">
        <v>123</v>
      </c>
      <c r="I45" s="80">
        <v>125</v>
      </c>
      <c r="J45" s="89">
        <v>0</v>
      </c>
      <c r="K45" s="80">
        <v>0</v>
      </c>
    </row>
    <row r="46" spans="1:11" ht="20.100000000000001" customHeight="1" x14ac:dyDescent="0.25">
      <c r="A46" s="88" t="s">
        <v>60</v>
      </c>
      <c r="B46" s="89">
        <v>12</v>
      </c>
      <c r="C46" s="89">
        <v>12</v>
      </c>
      <c r="D46" s="89">
        <v>0</v>
      </c>
      <c r="E46" s="80">
        <v>0</v>
      </c>
      <c r="F46" s="89">
        <v>0</v>
      </c>
      <c r="G46" s="80">
        <v>0</v>
      </c>
      <c r="H46" s="89">
        <v>12</v>
      </c>
      <c r="I46" s="80">
        <v>12</v>
      </c>
      <c r="J46" s="89">
        <v>0</v>
      </c>
      <c r="K46" s="80">
        <v>0</v>
      </c>
    </row>
    <row r="47" spans="1:11" ht="20.100000000000001" customHeight="1" x14ac:dyDescent="0.25">
      <c r="A47" s="88" t="s">
        <v>61</v>
      </c>
      <c r="B47" s="89">
        <v>15</v>
      </c>
      <c r="C47" s="89">
        <v>13</v>
      </c>
      <c r="D47" s="89">
        <v>0</v>
      </c>
      <c r="E47" s="80">
        <v>0</v>
      </c>
      <c r="F47" s="89">
        <v>0</v>
      </c>
      <c r="G47" s="80">
        <v>0</v>
      </c>
      <c r="H47" s="89">
        <v>15</v>
      </c>
      <c r="I47" s="80">
        <v>13</v>
      </c>
      <c r="J47" s="89">
        <v>0</v>
      </c>
      <c r="K47" s="80">
        <v>0</v>
      </c>
    </row>
    <row r="48" spans="1:11" ht="20.100000000000001" customHeight="1" x14ac:dyDescent="0.25">
      <c r="A48" s="88" t="s">
        <v>62</v>
      </c>
      <c r="B48" s="89">
        <v>7</v>
      </c>
      <c r="C48" s="89">
        <v>20</v>
      </c>
      <c r="D48" s="89">
        <v>0</v>
      </c>
      <c r="E48" s="80">
        <v>0</v>
      </c>
      <c r="F48" s="89">
        <v>0</v>
      </c>
      <c r="G48" s="80">
        <v>0</v>
      </c>
      <c r="H48" s="89">
        <v>7</v>
      </c>
      <c r="I48" s="80">
        <v>20</v>
      </c>
      <c r="J48" s="89">
        <v>0</v>
      </c>
      <c r="K48" s="80">
        <v>0</v>
      </c>
    </row>
    <row r="49" spans="1:11" ht="20.100000000000001" customHeight="1" x14ac:dyDescent="0.25">
      <c r="A49" s="88" t="s">
        <v>63</v>
      </c>
      <c r="B49" s="89">
        <v>97</v>
      </c>
      <c r="C49" s="89">
        <v>74</v>
      </c>
      <c r="D49" s="89">
        <v>0</v>
      </c>
      <c r="E49" s="80">
        <v>0</v>
      </c>
      <c r="F49" s="89">
        <v>0</v>
      </c>
      <c r="G49" s="80">
        <v>0</v>
      </c>
      <c r="H49" s="89">
        <v>97</v>
      </c>
      <c r="I49" s="80">
        <v>74</v>
      </c>
      <c r="J49" s="89">
        <v>0</v>
      </c>
      <c r="K49" s="80">
        <v>0</v>
      </c>
    </row>
    <row r="50" spans="1:11" ht="20.100000000000001" customHeight="1" x14ac:dyDescent="0.25">
      <c r="A50" s="88" t="s">
        <v>64</v>
      </c>
      <c r="B50" s="89">
        <v>6</v>
      </c>
      <c r="C50" s="89">
        <v>9</v>
      </c>
      <c r="D50" s="89">
        <v>0</v>
      </c>
      <c r="E50" s="80">
        <v>0</v>
      </c>
      <c r="F50" s="89">
        <v>0</v>
      </c>
      <c r="G50" s="80">
        <v>0</v>
      </c>
      <c r="H50" s="89">
        <v>6</v>
      </c>
      <c r="I50" s="80">
        <v>9</v>
      </c>
      <c r="J50" s="89">
        <v>0</v>
      </c>
      <c r="K50" s="80">
        <v>0</v>
      </c>
    </row>
    <row r="51" spans="1:11" ht="20.100000000000001" customHeight="1" x14ac:dyDescent="0.25">
      <c r="A51" s="88" t="s">
        <v>65</v>
      </c>
      <c r="B51" s="89">
        <v>134</v>
      </c>
      <c r="C51" s="89">
        <v>104</v>
      </c>
      <c r="D51" s="89">
        <v>2</v>
      </c>
      <c r="E51" s="80">
        <v>0</v>
      </c>
      <c r="F51" s="89">
        <v>0</v>
      </c>
      <c r="G51" s="80">
        <v>0</v>
      </c>
      <c r="H51" s="89">
        <v>132</v>
      </c>
      <c r="I51" s="80">
        <v>104</v>
      </c>
      <c r="J51" s="89">
        <v>0</v>
      </c>
      <c r="K51" s="80">
        <v>0</v>
      </c>
    </row>
    <row r="52" spans="1:11" ht="20.100000000000001" customHeight="1" x14ac:dyDescent="0.25">
      <c r="A52" s="88" t="s">
        <v>66</v>
      </c>
      <c r="B52" s="89">
        <v>2</v>
      </c>
      <c r="C52" s="89">
        <v>0</v>
      </c>
      <c r="D52" s="89">
        <v>0</v>
      </c>
      <c r="E52" s="80">
        <v>0</v>
      </c>
      <c r="F52" s="89">
        <v>0</v>
      </c>
      <c r="G52" s="80">
        <v>0</v>
      </c>
      <c r="H52" s="89">
        <v>2</v>
      </c>
      <c r="I52" s="80">
        <v>0</v>
      </c>
      <c r="J52" s="89">
        <v>0</v>
      </c>
      <c r="K52" s="80">
        <v>0</v>
      </c>
    </row>
    <row r="53" spans="1:11" ht="20.100000000000001" customHeight="1" x14ac:dyDescent="0.25">
      <c r="A53" s="88" t="s">
        <v>67</v>
      </c>
      <c r="B53" s="89">
        <v>48</v>
      </c>
      <c r="C53" s="89">
        <v>55</v>
      </c>
      <c r="D53" s="89">
        <v>0</v>
      </c>
      <c r="E53" s="80">
        <v>0</v>
      </c>
      <c r="F53" s="89">
        <v>0</v>
      </c>
      <c r="G53" s="80">
        <v>0</v>
      </c>
      <c r="H53" s="89">
        <v>48</v>
      </c>
      <c r="I53" s="80">
        <v>55</v>
      </c>
      <c r="J53" s="89">
        <v>0</v>
      </c>
      <c r="K53" s="80">
        <v>0</v>
      </c>
    </row>
    <row r="54" spans="1:11" ht="20.100000000000001" customHeight="1" x14ac:dyDescent="0.25">
      <c r="A54" s="88" t="s">
        <v>68</v>
      </c>
      <c r="B54" s="89">
        <v>3</v>
      </c>
      <c r="C54" s="89">
        <v>7</v>
      </c>
      <c r="D54" s="89">
        <v>0</v>
      </c>
      <c r="E54" s="80">
        <v>0</v>
      </c>
      <c r="F54" s="89">
        <v>0</v>
      </c>
      <c r="G54" s="80">
        <v>0</v>
      </c>
      <c r="H54" s="89">
        <v>3</v>
      </c>
      <c r="I54" s="80">
        <v>7</v>
      </c>
      <c r="J54" s="89">
        <v>0</v>
      </c>
      <c r="K54" s="80">
        <v>0</v>
      </c>
    </row>
    <row r="55" spans="1:11" ht="20.100000000000001" customHeight="1" x14ac:dyDescent="0.25">
      <c r="A55" s="88" t="s">
        <v>69</v>
      </c>
      <c r="B55" s="89">
        <v>99</v>
      </c>
      <c r="C55" s="89">
        <v>56</v>
      </c>
      <c r="D55" s="89">
        <v>0</v>
      </c>
      <c r="E55" s="80">
        <v>0</v>
      </c>
      <c r="F55" s="89">
        <v>0</v>
      </c>
      <c r="G55" s="80">
        <v>0</v>
      </c>
      <c r="H55" s="89">
        <v>99</v>
      </c>
      <c r="I55" s="80">
        <v>56</v>
      </c>
      <c r="J55" s="89">
        <v>0</v>
      </c>
      <c r="K55" s="80">
        <v>0</v>
      </c>
    </row>
    <row r="56" spans="1:11" ht="20.100000000000001" customHeight="1" x14ac:dyDescent="0.25">
      <c r="A56" s="88" t="s">
        <v>70</v>
      </c>
      <c r="B56" s="89">
        <v>13</v>
      </c>
      <c r="C56" s="89">
        <v>11</v>
      </c>
      <c r="D56" s="89">
        <v>0</v>
      </c>
      <c r="E56" s="80">
        <v>0</v>
      </c>
      <c r="F56" s="89">
        <v>0</v>
      </c>
      <c r="G56" s="80">
        <v>0</v>
      </c>
      <c r="H56" s="89">
        <v>13</v>
      </c>
      <c r="I56" s="80">
        <v>11</v>
      </c>
      <c r="J56" s="89">
        <v>0</v>
      </c>
      <c r="K56" s="80">
        <v>0</v>
      </c>
    </row>
    <row r="57" spans="1:11" ht="20.100000000000001" customHeight="1" x14ac:dyDescent="0.25">
      <c r="A57" s="88" t="s">
        <v>71</v>
      </c>
      <c r="B57" s="89">
        <v>67</v>
      </c>
      <c r="C57" s="89">
        <v>60</v>
      </c>
      <c r="D57" s="89">
        <v>0</v>
      </c>
      <c r="E57" s="80">
        <v>0</v>
      </c>
      <c r="F57" s="89">
        <v>0</v>
      </c>
      <c r="G57" s="80">
        <v>0</v>
      </c>
      <c r="H57" s="89">
        <v>67</v>
      </c>
      <c r="I57" s="80">
        <v>60</v>
      </c>
      <c r="J57" s="89">
        <v>0</v>
      </c>
      <c r="K57" s="80">
        <v>0</v>
      </c>
    </row>
    <row r="58" spans="1:11" ht="20.100000000000001" customHeight="1" x14ac:dyDescent="0.25">
      <c r="A58" s="88" t="s">
        <v>72</v>
      </c>
      <c r="B58" s="89">
        <v>12</v>
      </c>
      <c r="C58" s="89">
        <v>8</v>
      </c>
      <c r="D58" s="89">
        <v>0</v>
      </c>
      <c r="E58" s="80">
        <v>0</v>
      </c>
      <c r="F58" s="89">
        <v>0</v>
      </c>
      <c r="G58" s="80">
        <v>0</v>
      </c>
      <c r="H58" s="89">
        <v>12</v>
      </c>
      <c r="I58" s="80">
        <v>8</v>
      </c>
      <c r="J58" s="89">
        <v>0</v>
      </c>
      <c r="K58" s="80">
        <v>0</v>
      </c>
    </row>
    <row r="59" spans="1:11" ht="20.100000000000001" customHeight="1" x14ac:dyDescent="0.25">
      <c r="A59" s="88" t="s">
        <v>73</v>
      </c>
      <c r="B59" s="89">
        <v>18</v>
      </c>
      <c r="C59" s="89">
        <v>26</v>
      </c>
      <c r="D59" s="89">
        <v>0</v>
      </c>
      <c r="E59" s="80">
        <v>0</v>
      </c>
      <c r="F59" s="89">
        <v>0</v>
      </c>
      <c r="G59" s="80">
        <v>0</v>
      </c>
      <c r="H59" s="89">
        <v>18</v>
      </c>
      <c r="I59" s="80">
        <v>26</v>
      </c>
      <c r="J59" s="89">
        <v>0</v>
      </c>
      <c r="K59" s="80">
        <v>0</v>
      </c>
    </row>
    <row r="60" spans="1:11" ht="20.100000000000001" customHeight="1" x14ac:dyDescent="0.25">
      <c r="A60" s="88" t="s">
        <v>74</v>
      </c>
      <c r="B60" s="89">
        <v>32</v>
      </c>
      <c r="C60" s="89">
        <v>26</v>
      </c>
      <c r="D60" s="89">
        <v>0</v>
      </c>
      <c r="E60" s="80">
        <v>0</v>
      </c>
      <c r="F60" s="89">
        <v>0</v>
      </c>
      <c r="G60" s="80">
        <v>0</v>
      </c>
      <c r="H60" s="89">
        <v>32</v>
      </c>
      <c r="I60" s="80">
        <v>26</v>
      </c>
      <c r="J60" s="89">
        <v>0</v>
      </c>
      <c r="K60" s="80">
        <v>0</v>
      </c>
    </row>
    <row r="61" spans="1:11" ht="20.100000000000001" customHeight="1" x14ac:dyDescent="0.25">
      <c r="A61" s="88" t="s">
        <v>75</v>
      </c>
      <c r="B61" s="89">
        <v>3</v>
      </c>
      <c r="C61" s="89">
        <v>5</v>
      </c>
      <c r="D61" s="89">
        <v>0</v>
      </c>
      <c r="E61" s="80">
        <v>0</v>
      </c>
      <c r="F61" s="89">
        <v>0</v>
      </c>
      <c r="G61" s="80">
        <v>0</v>
      </c>
      <c r="H61" s="89">
        <v>3</v>
      </c>
      <c r="I61" s="80">
        <v>5</v>
      </c>
      <c r="J61" s="89">
        <v>0</v>
      </c>
      <c r="K61" s="80">
        <v>0</v>
      </c>
    </row>
    <row r="62" spans="1:11" ht="20.100000000000001" customHeight="1" x14ac:dyDescent="0.25">
      <c r="A62" s="88" t="s">
        <v>76</v>
      </c>
      <c r="B62" s="89">
        <v>21</v>
      </c>
      <c r="C62" s="89">
        <v>9</v>
      </c>
      <c r="D62" s="89">
        <v>0</v>
      </c>
      <c r="E62" s="80">
        <v>0</v>
      </c>
      <c r="F62" s="89">
        <v>0</v>
      </c>
      <c r="G62" s="80">
        <v>0</v>
      </c>
      <c r="H62" s="89">
        <v>21</v>
      </c>
      <c r="I62" s="80">
        <v>9</v>
      </c>
      <c r="J62" s="89">
        <v>0</v>
      </c>
      <c r="K62" s="80">
        <v>0</v>
      </c>
    </row>
    <row r="63" spans="1:11" ht="20.100000000000001" customHeight="1" x14ac:dyDescent="0.25">
      <c r="A63" s="88" t="s">
        <v>77</v>
      </c>
      <c r="B63" s="89">
        <v>11</v>
      </c>
      <c r="C63" s="89">
        <v>20</v>
      </c>
      <c r="D63" s="89">
        <v>1</v>
      </c>
      <c r="E63" s="80">
        <v>0</v>
      </c>
      <c r="F63" s="89">
        <v>0</v>
      </c>
      <c r="G63" s="80">
        <v>0</v>
      </c>
      <c r="H63" s="89">
        <v>10</v>
      </c>
      <c r="I63" s="80">
        <v>20</v>
      </c>
      <c r="J63" s="89">
        <v>0</v>
      </c>
      <c r="K63" s="80">
        <v>0</v>
      </c>
    </row>
    <row r="64" spans="1:11" ht="20.100000000000001" customHeight="1" x14ac:dyDescent="0.25">
      <c r="A64" s="88" t="s">
        <v>78</v>
      </c>
      <c r="B64" s="89">
        <v>53</v>
      </c>
      <c r="C64" s="89">
        <v>35</v>
      </c>
      <c r="D64" s="89">
        <v>0</v>
      </c>
      <c r="E64" s="80">
        <v>0</v>
      </c>
      <c r="F64" s="89">
        <v>0</v>
      </c>
      <c r="G64" s="80">
        <v>0</v>
      </c>
      <c r="H64" s="89">
        <v>53</v>
      </c>
      <c r="I64" s="80">
        <v>35</v>
      </c>
      <c r="J64" s="89">
        <v>0</v>
      </c>
      <c r="K64" s="80">
        <v>0</v>
      </c>
    </row>
    <row r="65" spans="1:11" s="86" customFormat="1" ht="20.100000000000001" customHeight="1" x14ac:dyDescent="0.25">
      <c r="A65" s="88" t="s">
        <v>79</v>
      </c>
      <c r="B65" s="89">
        <v>34</v>
      </c>
      <c r="C65" s="89">
        <v>29</v>
      </c>
      <c r="D65" s="89">
        <v>0</v>
      </c>
      <c r="E65" s="80">
        <v>0</v>
      </c>
      <c r="F65" s="89">
        <v>0</v>
      </c>
      <c r="G65" s="80">
        <v>0</v>
      </c>
      <c r="H65" s="89">
        <v>34</v>
      </c>
      <c r="I65" s="80">
        <v>29</v>
      </c>
      <c r="J65" s="89">
        <v>0</v>
      </c>
      <c r="K65" s="80">
        <v>0</v>
      </c>
    </row>
    <row r="66" spans="1:11" ht="20.100000000000001" customHeight="1" x14ac:dyDescent="0.25">
      <c r="A66" s="87" t="s">
        <v>80</v>
      </c>
      <c r="B66" s="85">
        <v>66</v>
      </c>
      <c r="C66" s="85">
        <v>48</v>
      </c>
      <c r="D66" s="85">
        <v>0</v>
      </c>
      <c r="E66" s="85">
        <v>0</v>
      </c>
      <c r="F66" s="85">
        <v>0</v>
      </c>
      <c r="G66" s="85">
        <v>0</v>
      </c>
      <c r="H66" s="85">
        <v>66</v>
      </c>
      <c r="I66" s="85">
        <v>48</v>
      </c>
      <c r="J66" s="85">
        <v>0</v>
      </c>
      <c r="K66" s="85">
        <v>0</v>
      </c>
    </row>
    <row r="67" spans="1:11" ht="20.100000000000001" customHeight="1" x14ac:dyDescent="0.25">
      <c r="A67" s="88" t="s">
        <v>81</v>
      </c>
      <c r="B67" s="90">
        <v>34</v>
      </c>
      <c r="C67" s="90">
        <v>11</v>
      </c>
      <c r="D67" s="90">
        <v>0</v>
      </c>
      <c r="E67" s="91">
        <v>0</v>
      </c>
      <c r="F67" s="90">
        <v>0</v>
      </c>
      <c r="G67" s="91">
        <v>0</v>
      </c>
      <c r="H67" s="90">
        <v>34</v>
      </c>
      <c r="I67" s="91">
        <v>11</v>
      </c>
      <c r="J67" s="90">
        <v>0</v>
      </c>
      <c r="K67" s="91">
        <v>0</v>
      </c>
    </row>
    <row r="68" spans="1:11" s="86" customFormat="1" ht="20.100000000000001" customHeight="1" x14ac:dyDescent="0.25">
      <c r="A68" s="88" t="s">
        <v>82</v>
      </c>
      <c r="B68" s="90">
        <v>11</v>
      </c>
      <c r="C68" s="90">
        <v>22</v>
      </c>
      <c r="D68" s="90">
        <v>0</v>
      </c>
      <c r="E68" s="91">
        <v>0</v>
      </c>
      <c r="F68" s="90">
        <v>0</v>
      </c>
      <c r="G68" s="91">
        <v>0</v>
      </c>
      <c r="H68" s="90">
        <v>11</v>
      </c>
      <c r="I68" s="91">
        <v>22</v>
      </c>
      <c r="J68" s="90">
        <v>0</v>
      </c>
      <c r="K68" s="91">
        <v>0</v>
      </c>
    </row>
    <row r="69" spans="1:11" s="86" customFormat="1" ht="20.100000000000001" customHeight="1" x14ac:dyDescent="0.25">
      <c r="A69" s="88" t="s">
        <v>83</v>
      </c>
      <c r="B69" s="90">
        <v>21</v>
      </c>
      <c r="C69" s="90">
        <v>15</v>
      </c>
      <c r="D69" s="90">
        <v>0</v>
      </c>
      <c r="E69" s="91">
        <v>0</v>
      </c>
      <c r="F69" s="90">
        <v>0</v>
      </c>
      <c r="G69" s="91">
        <v>0</v>
      </c>
      <c r="H69" s="90">
        <v>21</v>
      </c>
      <c r="I69" s="91">
        <v>15</v>
      </c>
      <c r="J69" s="90">
        <v>0</v>
      </c>
      <c r="K69" s="91">
        <v>0</v>
      </c>
    </row>
    <row r="70" spans="1:11" s="86" customFormat="1" ht="20.100000000000001" customHeight="1" thickBot="1" x14ac:dyDescent="0.3">
      <c r="A70" s="92" t="s">
        <v>84</v>
      </c>
      <c r="B70" s="93">
        <v>0</v>
      </c>
      <c r="C70" s="93">
        <v>0</v>
      </c>
      <c r="D70" s="93">
        <v>0</v>
      </c>
      <c r="E70" s="94">
        <v>0</v>
      </c>
      <c r="F70" s="93">
        <v>0</v>
      </c>
      <c r="G70" s="94">
        <v>0</v>
      </c>
      <c r="H70" s="93">
        <v>0</v>
      </c>
      <c r="I70" s="94">
        <v>0</v>
      </c>
      <c r="J70" s="93">
        <v>0</v>
      </c>
      <c r="K70" s="94">
        <v>0</v>
      </c>
    </row>
    <row r="71" spans="1:11" s="98" customFormat="1" ht="15.95" customHeight="1" x14ac:dyDescent="0.25">
      <c r="A71" s="96" t="s">
        <v>228</v>
      </c>
      <c r="B71" s="97"/>
      <c r="C71" s="9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2">
    <tabColor theme="7" tint="-0.499984740745262"/>
  </sheetPr>
  <dimension ref="A1:Y34"/>
  <sheetViews>
    <sheetView showGridLines="0" zoomScaleNormal="100" zoomScaleSheetLayoutView="100" workbookViewId="0"/>
  </sheetViews>
  <sheetFormatPr defaultRowHeight="20.100000000000001" customHeight="1" x14ac:dyDescent="0.2"/>
  <cols>
    <col min="1" max="6" width="25.7109375" style="895" customWidth="1"/>
    <col min="7" max="7" width="14" style="895" customWidth="1"/>
    <col min="8" max="8" width="7.85546875" style="895" bestFit="1" customWidth="1"/>
    <col min="9" max="10" width="12.85546875" style="895" bestFit="1" customWidth="1"/>
    <col min="11" max="11" width="9.140625" style="895"/>
    <col min="12" max="12" width="5" style="895" bestFit="1" customWidth="1"/>
    <col min="13" max="13" width="11.140625" style="895" bestFit="1" customWidth="1"/>
    <col min="14" max="14" width="14.42578125" style="895" bestFit="1" customWidth="1"/>
    <col min="15" max="15" width="9.140625" style="895"/>
    <col min="16" max="16" width="7.28515625" style="895" bestFit="1" customWidth="1"/>
    <col min="17" max="17" width="7.42578125" style="895" bestFit="1" customWidth="1"/>
    <col min="18" max="18" width="7" style="895" bestFit="1" customWidth="1"/>
    <col min="19" max="20" width="9.140625" style="895"/>
    <col min="21" max="21" width="25.85546875" style="895" bestFit="1" customWidth="1"/>
    <col min="22" max="22" width="9.140625" style="895"/>
    <col min="23" max="23" width="12.7109375" style="895" bestFit="1" customWidth="1"/>
    <col min="24" max="24" width="9.140625" style="895"/>
    <col min="25" max="25" width="12.85546875" style="895" bestFit="1" customWidth="1"/>
    <col min="26" max="256" width="9.140625" style="895"/>
    <col min="257" max="262" width="25.7109375" style="895" customWidth="1"/>
    <col min="263" max="263" width="14" style="895" customWidth="1"/>
    <col min="264" max="265" width="9.140625" style="895"/>
    <col min="266" max="266" width="14" style="895" customWidth="1"/>
    <col min="267" max="512" width="9.140625" style="895"/>
    <col min="513" max="518" width="25.7109375" style="895" customWidth="1"/>
    <col min="519" max="519" width="14" style="895" customWidth="1"/>
    <col min="520" max="521" width="9.140625" style="895"/>
    <col min="522" max="522" width="14" style="895" customWidth="1"/>
    <col min="523" max="768" width="9.140625" style="895"/>
    <col min="769" max="774" width="25.7109375" style="895" customWidth="1"/>
    <col min="775" max="775" width="14" style="895" customWidth="1"/>
    <col min="776" max="777" width="9.140625" style="895"/>
    <col min="778" max="778" width="14" style="895" customWidth="1"/>
    <col min="779" max="1024" width="9.140625" style="895"/>
    <col min="1025" max="1030" width="25.7109375" style="895" customWidth="1"/>
    <col min="1031" max="1031" width="14" style="895" customWidth="1"/>
    <col min="1032" max="1033" width="9.140625" style="895"/>
    <col min="1034" max="1034" width="14" style="895" customWidth="1"/>
    <col min="1035" max="1280" width="9.140625" style="895"/>
    <col min="1281" max="1286" width="25.7109375" style="895" customWidth="1"/>
    <col min="1287" max="1287" width="14" style="895" customWidth="1"/>
    <col min="1288" max="1289" width="9.140625" style="895"/>
    <col min="1290" max="1290" width="14" style="895" customWidth="1"/>
    <col min="1291" max="1536" width="9.140625" style="895"/>
    <col min="1537" max="1542" width="25.7109375" style="895" customWidth="1"/>
    <col min="1543" max="1543" width="14" style="895" customWidth="1"/>
    <col min="1544" max="1545" width="9.140625" style="895"/>
    <col min="1546" max="1546" width="14" style="895" customWidth="1"/>
    <col min="1547" max="1792" width="9.140625" style="895"/>
    <col min="1793" max="1798" width="25.7109375" style="895" customWidth="1"/>
    <col min="1799" max="1799" width="14" style="895" customWidth="1"/>
    <col min="1800" max="1801" width="9.140625" style="895"/>
    <col min="1802" max="1802" width="14" style="895" customWidth="1"/>
    <col min="1803" max="2048" width="9.140625" style="895"/>
    <col min="2049" max="2054" width="25.7109375" style="895" customWidth="1"/>
    <col min="2055" max="2055" width="14" style="895" customWidth="1"/>
    <col min="2056" max="2057" width="9.140625" style="895"/>
    <col min="2058" max="2058" width="14" style="895" customWidth="1"/>
    <col min="2059" max="2304" width="9.140625" style="895"/>
    <col min="2305" max="2310" width="25.7109375" style="895" customWidth="1"/>
    <col min="2311" max="2311" width="14" style="895" customWidth="1"/>
    <col min="2312" max="2313" width="9.140625" style="895"/>
    <col min="2314" max="2314" width="14" style="895" customWidth="1"/>
    <col min="2315" max="2560" width="9.140625" style="895"/>
    <col min="2561" max="2566" width="25.7109375" style="895" customWidth="1"/>
    <col min="2567" max="2567" width="14" style="895" customWidth="1"/>
    <col min="2568" max="2569" width="9.140625" style="895"/>
    <col min="2570" max="2570" width="14" style="895" customWidth="1"/>
    <col min="2571" max="2816" width="9.140625" style="895"/>
    <col min="2817" max="2822" width="25.7109375" style="895" customWidth="1"/>
    <col min="2823" max="2823" width="14" style="895" customWidth="1"/>
    <col min="2824" max="2825" width="9.140625" style="895"/>
    <col min="2826" max="2826" width="14" style="895" customWidth="1"/>
    <col min="2827" max="3072" width="9.140625" style="895"/>
    <col min="3073" max="3078" width="25.7109375" style="895" customWidth="1"/>
    <col min="3079" max="3079" width="14" style="895" customWidth="1"/>
    <col min="3080" max="3081" width="9.140625" style="895"/>
    <col min="3082" max="3082" width="14" style="895" customWidth="1"/>
    <col min="3083" max="3328" width="9.140625" style="895"/>
    <col min="3329" max="3334" width="25.7109375" style="895" customWidth="1"/>
    <col min="3335" max="3335" width="14" style="895" customWidth="1"/>
    <col min="3336" max="3337" width="9.140625" style="895"/>
    <col min="3338" max="3338" width="14" style="895" customWidth="1"/>
    <col min="3339" max="3584" width="9.140625" style="895"/>
    <col min="3585" max="3590" width="25.7109375" style="895" customWidth="1"/>
    <col min="3591" max="3591" width="14" style="895" customWidth="1"/>
    <col min="3592" max="3593" width="9.140625" style="895"/>
    <col min="3594" max="3594" width="14" style="895" customWidth="1"/>
    <col min="3595" max="3840" width="9.140625" style="895"/>
    <col min="3841" max="3846" width="25.7109375" style="895" customWidth="1"/>
    <col min="3847" max="3847" width="14" style="895" customWidth="1"/>
    <col min="3848" max="3849" width="9.140625" style="895"/>
    <col min="3850" max="3850" width="14" style="895" customWidth="1"/>
    <col min="3851" max="4096" width="9.140625" style="895"/>
    <col min="4097" max="4102" width="25.7109375" style="895" customWidth="1"/>
    <col min="4103" max="4103" width="14" style="895" customWidth="1"/>
    <col min="4104" max="4105" width="9.140625" style="895"/>
    <col min="4106" max="4106" width="14" style="895" customWidth="1"/>
    <col min="4107" max="4352" width="9.140625" style="895"/>
    <col min="4353" max="4358" width="25.7109375" style="895" customWidth="1"/>
    <col min="4359" max="4359" width="14" style="895" customWidth="1"/>
    <col min="4360" max="4361" width="9.140625" style="895"/>
    <col min="4362" max="4362" width="14" style="895" customWidth="1"/>
    <col min="4363" max="4608" width="9.140625" style="895"/>
    <col min="4609" max="4614" width="25.7109375" style="895" customWidth="1"/>
    <col min="4615" max="4615" width="14" style="895" customWidth="1"/>
    <col min="4616" max="4617" width="9.140625" style="895"/>
    <col min="4618" max="4618" width="14" style="895" customWidth="1"/>
    <col min="4619" max="4864" width="9.140625" style="895"/>
    <col min="4865" max="4870" width="25.7109375" style="895" customWidth="1"/>
    <col min="4871" max="4871" width="14" style="895" customWidth="1"/>
    <col min="4872" max="4873" width="9.140625" style="895"/>
    <col min="4874" max="4874" width="14" style="895" customWidth="1"/>
    <col min="4875" max="5120" width="9.140625" style="895"/>
    <col min="5121" max="5126" width="25.7109375" style="895" customWidth="1"/>
    <col min="5127" max="5127" width="14" style="895" customWidth="1"/>
    <col min="5128" max="5129" width="9.140625" style="895"/>
    <col min="5130" max="5130" width="14" style="895" customWidth="1"/>
    <col min="5131" max="5376" width="9.140625" style="895"/>
    <col min="5377" max="5382" width="25.7109375" style="895" customWidth="1"/>
    <col min="5383" max="5383" width="14" style="895" customWidth="1"/>
    <col min="5384" max="5385" width="9.140625" style="895"/>
    <col min="5386" max="5386" width="14" style="895" customWidth="1"/>
    <col min="5387" max="5632" width="9.140625" style="895"/>
    <col min="5633" max="5638" width="25.7109375" style="895" customWidth="1"/>
    <col min="5639" max="5639" width="14" style="895" customWidth="1"/>
    <col min="5640" max="5641" width="9.140625" style="895"/>
    <col min="5642" max="5642" width="14" style="895" customWidth="1"/>
    <col min="5643" max="5888" width="9.140625" style="895"/>
    <col min="5889" max="5894" width="25.7109375" style="895" customWidth="1"/>
    <col min="5895" max="5895" width="14" style="895" customWidth="1"/>
    <col min="5896" max="5897" width="9.140625" style="895"/>
    <col min="5898" max="5898" width="14" style="895" customWidth="1"/>
    <col min="5899" max="6144" width="9.140625" style="895"/>
    <col min="6145" max="6150" width="25.7109375" style="895" customWidth="1"/>
    <col min="6151" max="6151" width="14" style="895" customWidth="1"/>
    <col min="6152" max="6153" width="9.140625" style="895"/>
    <col min="6154" max="6154" width="14" style="895" customWidth="1"/>
    <col min="6155" max="6400" width="9.140625" style="895"/>
    <col min="6401" max="6406" width="25.7109375" style="895" customWidth="1"/>
    <col min="6407" max="6407" width="14" style="895" customWidth="1"/>
    <col min="6408" max="6409" width="9.140625" style="895"/>
    <col min="6410" max="6410" width="14" style="895" customWidth="1"/>
    <col min="6411" max="6656" width="9.140625" style="895"/>
    <col min="6657" max="6662" width="25.7109375" style="895" customWidth="1"/>
    <col min="6663" max="6663" width="14" style="895" customWidth="1"/>
    <col min="6664" max="6665" width="9.140625" style="895"/>
    <col min="6666" max="6666" width="14" style="895" customWidth="1"/>
    <col min="6667" max="6912" width="9.140625" style="895"/>
    <col min="6913" max="6918" width="25.7109375" style="895" customWidth="1"/>
    <col min="6919" max="6919" width="14" style="895" customWidth="1"/>
    <col min="6920" max="6921" width="9.140625" style="895"/>
    <col min="6922" max="6922" width="14" style="895" customWidth="1"/>
    <col min="6923" max="7168" width="9.140625" style="895"/>
    <col min="7169" max="7174" width="25.7109375" style="895" customWidth="1"/>
    <col min="7175" max="7175" width="14" style="895" customWidth="1"/>
    <col min="7176" max="7177" width="9.140625" style="895"/>
    <col min="7178" max="7178" width="14" style="895" customWidth="1"/>
    <col min="7179" max="7424" width="9.140625" style="895"/>
    <col min="7425" max="7430" width="25.7109375" style="895" customWidth="1"/>
    <col min="7431" max="7431" width="14" style="895" customWidth="1"/>
    <col min="7432" max="7433" width="9.140625" style="895"/>
    <col min="7434" max="7434" width="14" style="895" customWidth="1"/>
    <col min="7435" max="7680" width="9.140625" style="895"/>
    <col min="7681" max="7686" width="25.7109375" style="895" customWidth="1"/>
    <col min="7687" max="7687" width="14" style="895" customWidth="1"/>
    <col min="7688" max="7689" width="9.140625" style="895"/>
    <col min="7690" max="7690" width="14" style="895" customWidth="1"/>
    <col min="7691" max="7936" width="9.140625" style="895"/>
    <col min="7937" max="7942" width="25.7109375" style="895" customWidth="1"/>
    <col min="7943" max="7943" width="14" style="895" customWidth="1"/>
    <col min="7944" max="7945" width="9.140625" style="895"/>
    <col min="7946" max="7946" width="14" style="895" customWidth="1"/>
    <col min="7947" max="8192" width="9.140625" style="895"/>
    <col min="8193" max="8198" width="25.7109375" style="895" customWidth="1"/>
    <col min="8199" max="8199" width="14" style="895" customWidth="1"/>
    <col min="8200" max="8201" width="9.140625" style="895"/>
    <col min="8202" max="8202" width="14" style="895" customWidth="1"/>
    <col min="8203" max="8448" width="9.140625" style="895"/>
    <col min="8449" max="8454" width="25.7109375" style="895" customWidth="1"/>
    <col min="8455" max="8455" width="14" style="895" customWidth="1"/>
    <col min="8456" max="8457" width="9.140625" style="895"/>
    <col min="8458" max="8458" width="14" style="895" customWidth="1"/>
    <col min="8459" max="8704" width="9.140625" style="895"/>
    <col min="8705" max="8710" width="25.7109375" style="895" customWidth="1"/>
    <col min="8711" max="8711" width="14" style="895" customWidth="1"/>
    <col min="8712" max="8713" width="9.140625" style="895"/>
    <col min="8714" max="8714" width="14" style="895" customWidth="1"/>
    <col min="8715" max="8960" width="9.140625" style="895"/>
    <col min="8961" max="8966" width="25.7109375" style="895" customWidth="1"/>
    <col min="8967" max="8967" width="14" style="895" customWidth="1"/>
    <col min="8968" max="8969" width="9.140625" style="895"/>
    <col min="8970" max="8970" width="14" style="895" customWidth="1"/>
    <col min="8971" max="9216" width="9.140625" style="895"/>
    <col min="9217" max="9222" width="25.7109375" style="895" customWidth="1"/>
    <col min="9223" max="9223" width="14" style="895" customWidth="1"/>
    <col min="9224" max="9225" width="9.140625" style="895"/>
    <col min="9226" max="9226" width="14" style="895" customWidth="1"/>
    <col min="9227" max="9472" width="9.140625" style="895"/>
    <col min="9473" max="9478" width="25.7109375" style="895" customWidth="1"/>
    <col min="9479" max="9479" width="14" style="895" customWidth="1"/>
    <col min="9480" max="9481" width="9.140625" style="895"/>
    <col min="9482" max="9482" width="14" style="895" customWidth="1"/>
    <col min="9483" max="9728" width="9.140625" style="895"/>
    <col min="9729" max="9734" width="25.7109375" style="895" customWidth="1"/>
    <col min="9735" max="9735" width="14" style="895" customWidth="1"/>
    <col min="9736" max="9737" width="9.140625" style="895"/>
    <col min="9738" max="9738" width="14" style="895" customWidth="1"/>
    <col min="9739" max="9984" width="9.140625" style="895"/>
    <col min="9985" max="9990" width="25.7109375" style="895" customWidth="1"/>
    <col min="9991" max="9991" width="14" style="895" customWidth="1"/>
    <col min="9992" max="9993" width="9.140625" style="895"/>
    <col min="9994" max="9994" width="14" style="895" customWidth="1"/>
    <col min="9995" max="10240" width="9.140625" style="895"/>
    <col min="10241" max="10246" width="25.7109375" style="895" customWidth="1"/>
    <col min="10247" max="10247" width="14" style="895" customWidth="1"/>
    <col min="10248" max="10249" width="9.140625" style="895"/>
    <col min="10250" max="10250" width="14" style="895" customWidth="1"/>
    <col min="10251" max="10496" width="9.140625" style="895"/>
    <col min="10497" max="10502" width="25.7109375" style="895" customWidth="1"/>
    <col min="10503" max="10503" width="14" style="895" customWidth="1"/>
    <col min="10504" max="10505" width="9.140625" style="895"/>
    <col min="10506" max="10506" width="14" style="895" customWidth="1"/>
    <col min="10507" max="10752" width="9.140625" style="895"/>
    <col min="10753" max="10758" width="25.7109375" style="895" customWidth="1"/>
    <col min="10759" max="10759" width="14" style="895" customWidth="1"/>
    <col min="10760" max="10761" width="9.140625" style="895"/>
    <col min="10762" max="10762" width="14" style="895" customWidth="1"/>
    <col min="10763" max="11008" width="9.140625" style="895"/>
    <col min="11009" max="11014" width="25.7109375" style="895" customWidth="1"/>
    <col min="11015" max="11015" width="14" style="895" customWidth="1"/>
    <col min="11016" max="11017" width="9.140625" style="895"/>
    <col min="11018" max="11018" width="14" style="895" customWidth="1"/>
    <col min="11019" max="11264" width="9.140625" style="895"/>
    <col min="11265" max="11270" width="25.7109375" style="895" customWidth="1"/>
    <col min="11271" max="11271" width="14" style="895" customWidth="1"/>
    <col min="11272" max="11273" width="9.140625" style="895"/>
    <col min="11274" max="11274" width="14" style="895" customWidth="1"/>
    <col min="11275" max="11520" width="9.140625" style="895"/>
    <col min="11521" max="11526" width="25.7109375" style="895" customWidth="1"/>
    <col min="11527" max="11527" width="14" style="895" customWidth="1"/>
    <col min="11528" max="11529" width="9.140625" style="895"/>
    <col min="11530" max="11530" width="14" style="895" customWidth="1"/>
    <col min="11531" max="11776" width="9.140625" style="895"/>
    <col min="11777" max="11782" width="25.7109375" style="895" customWidth="1"/>
    <col min="11783" max="11783" width="14" style="895" customWidth="1"/>
    <col min="11784" max="11785" width="9.140625" style="895"/>
    <col min="11786" max="11786" width="14" style="895" customWidth="1"/>
    <col min="11787" max="12032" width="9.140625" style="895"/>
    <col min="12033" max="12038" width="25.7109375" style="895" customWidth="1"/>
    <col min="12039" max="12039" width="14" style="895" customWidth="1"/>
    <col min="12040" max="12041" width="9.140625" style="895"/>
    <col min="12042" max="12042" width="14" style="895" customWidth="1"/>
    <col min="12043" max="12288" width="9.140625" style="895"/>
    <col min="12289" max="12294" width="25.7109375" style="895" customWidth="1"/>
    <col min="12295" max="12295" width="14" style="895" customWidth="1"/>
    <col min="12296" max="12297" width="9.140625" style="895"/>
    <col min="12298" max="12298" width="14" style="895" customWidth="1"/>
    <col min="12299" max="12544" width="9.140625" style="895"/>
    <col min="12545" max="12550" width="25.7109375" style="895" customWidth="1"/>
    <col min="12551" max="12551" width="14" style="895" customWidth="1"/>
    <col min="12552" max="12553" width="9.140625" style="895"/>
    <col min="12554" max="12554" width="14" style="895" customWidth="1"/>
    <col min="12555" max="12800" width="9.140625" style="895"/>
    <col min="12801" max="12806" width="25.7109375" style="895" customWidth="1"/>
    <col min="12807" max="12807" width="14" style="895" customWidth="1"/>
    <col min="12808" max="12809" width="9.140625" style="895"/>
    <col min="12810" max="12810" width="14" style="895" customWidth="1"/>
    <col min="12811" max="13056" width="9.140625" style="895"/>
    <col min="13057" max="13062" width="25.7109375" style="895" customWidth="1"/>
    <col min="13063" max="13063" width="14" style="895" customWidth="1"/>
    <col min="13064" max="13065" width="9.140625" style="895"/>
    <col min="13066" max="13066" width="14" style="895" customWidth="1"/>
    <col min="13067" max="13312" width="9.140625" style="895"/>
    <col min="13313" max="13318" width="25.7109375" style="895" customWidth="1"/>
    <col min="13319" max="13319" width="14" style="895" customWidth="1"/>
    <col min="13320" max="13321" width="9.140625" style="895"/>
    <col min="13322" max="13322" width="14" style="895" customWidth="1"/>
    <col min="13323" max="13568" width="9.140625" style="895"/>
    <col min="13569" max="13574" width="25.7109375" style="895" customWidth="1"/>
    <col min="13575" max="13575" width="14" style="895" customWidth="1"/>
    <col min="13576" max="13577" width="9.140625" style="895"/>
    <col min="13578" max="13578" width="14" style="895" customWidth="1"/>
    <col min="13579" max="13824" width="9.140625" style="895"/>
    <col min="13825" max="13830" width="25.7109375" style="895" customWidth="1"/>
    <col min="13831" max="13831" width="14" style="895" customWidth="1"/>
    <col min="13832" max="13833" width="9.140625" style="895"/>
    <col min="13834" max="13834" width="14" style="895" customWidth="1"/>
    <col min="13835" max="14080" width="9.140625" style="895"/>
    <col min="14081" max="14086" width="25.7109375" style="895" customWidth="1"/>
    <col min="14087" max="14087" width="14" style="895" customWidth="1"/>
    <col min="14088" max="14089" width="9.140625" style="895"/>
    <col min="14090" max="14090" width="14" style="895" customWidth="1"/>
    <col min="14091" max="14336" width="9.140625" style="895"/>
    <col min="14337" max="14342" width="25.7109375" style="895" customWidth="1"/>
    <col min="14343" max="14343" width="14" style="895" customWidth="1"/>
    <col min="14344" max="14345" width="9.140625" style="895"/>
    <col min="14346" max="14346" width="14" style="895" customWidth="1"/>
    <col min="14347" max="14592" width="9.140625" style="895"/>
    <col min="14593" max="14598" width="25.7109375" style="895" customWidth="1"/>
    <col min="14599" max="14599" width="14" style="895" customWidth="1"/>
    <col min="14600" max="14601" width="9.140625" style="895"/>
    <col min="14602" max="14602" width="14" style="895" customWidth="1"/>
    <col min="14603" max="14848" width="9.140625" style="895"/>
    <col min="14849" max="14854" width="25.7109375" style="895" customWidth="1"/>
    <col min="14855" max="14855" width="14" style="895" customWidth="1"/>
    <col min="14856" max="14857" width="9.140625" style="895"/>
    <col min="14858" max="14858" width="14" style="895" customWidth="1"/>
    <col min="14859" max="15104" width="9.140625" style="895"/>
    <col min="15105" max="15110" width="25.7109375" style="895" customWidth="1"/>
    <col min="15111" max="15111" width="14" style="895" customWidth="1"/>
    <col min="15112" max="15113" width="9.140625" style="895"/>
    <col min="15114" max="15114" width="14" style="895" customWidth="1"/>
    <col min="15115" max="15360" width="9.140625" style="895"/>
    <col min="15361" max="15366" width="25.7109375" style="895" customWidth="1"/>
    <col min="15367" max="15367" width="14" style="895" customWidth="1"/>
    <col min="15368" max="15369" width="9.140625" style="895"/>
    <col min="15370" max="15370" width="14" style="895" customWidth="1"/>
    <col min="15371" max="15616" width="9.140625" style="895"/>
    <col min="15617" max="15622" width="25.7109375" style="895" customWidth="1"/>
    <col min="15623" max="15623" width="14" style="895" customWidth="1"/>
    <col min="15624" max="15625" width="9.140625" style="895"/>
    <col min="15626" max="15626" width="14" style="895" customWidth="1"/>
    <col min="15627" max="15872" width="9.140625" style="895"/>
    <col min="15873" max="15878" width="25.7109375" style="895" customWidth="1"/>
    <col min="15879" max="15879" width="14" style="895" customWidth="1"/>
    <col min="15880" max="15881" width="9.140625" style="895"/>
    <col min="15882" max="15882" width="14" style="895" customWidth="1"/>
    <col min="15883" max="16128" width="9.140625" style="895"/>
    <col min="16129" max="16134" width="25.7109375" style="895" customWidth="1"/>
    <col min="16135" max="16135" width="14" style="895" customWidth="1"/>
    <col min="16136" max="16137" width="9.140625" style="895"/>
    <col min="16138" max="16138" width="14" style="895" customWidth="1"/>
    <col min="16139" max="16384" width="9.140625" style="895"/>
  </cols>
  <sheetData>
    <row r="1" spans="1:25" s="871" customFormat="1" ht="24.95" customHeight="1" x14ac:dyDescent="0.2">
      <c r="A1" s="870" t="s">
        <v>655</v>
      </c>
      <c r="B1" s="870"/>
      <c r="C1" s="870"/>
      <c r="D1" s="870"/>
      <c r="E1" s="870"/>
      <c r="F1" s="870"/>
    </row>
    <row r="2" spans="1:25" s="890" customFormat="1" ht="24.95" customHeight="1" thickBot="1" x14ac:dyDescent="0.25">
      <c r="A2" s="790" t="s">
        <v>1095</v>
      </c>
      <c r="B2" s="790"/>
      <c r="C2" s="790"/>
      <c r="D2" s="790"/>
      <c r="E2" s="790"/>
      <c r="F2" s="790"/>
    </row>
    <row r="3" spans="1:25" ht="20.100000000000001" customHeight="1" x14ac:dyDescent="0.2">
      <c r="A3" s="1507" t="s">
        <v>134</v>
      </c>
      <c r="B3" s="1494" t="s">
        <v>1092</v>
      </c>
      <c r="C3" s="1494" t="s">
        <v>1097</v>
      </c>
      <c r="D3" s="1466" t="s">
        <v>656</v>
      </c>
      <c r="E3" s="1510"/>
      <c r="F3" s="1511" t="s">
        <v>657</v>
      </c>
    </row>
    <row r="4" spans="1:25" ht="20.100000000000001" customHeight="1" x14ac:dyDescent="0.2">
      <c r="A4" s="1508"/>
      <c r="B4" s="1509"/>
      <c r="C4" s="1509"/>
      <c r="D4" s="919" t="s">
        <v>1098</v>
      </c>
      <c r="E4" s="919" t="s">
        <v>1099</v>
      </c>
      <c r="F4" s="1512"/>
      <c r="H4" s="585"/>
      <c r="I4" s="585"/>
    </row>
    <row r="5" spans="1:25" ht="20.100000000000001" customHeight="1" x14ac:dyDescent="0.2">
      <c r="A5" s="901">
        <v>2000</v>
      </c>
      <c r="B5" s="1110">
        <v>173448.34599999999</v>
      </c>
      <c r="C5" s="1112">
        <v>657503.69114671624</v>
      </c>
      <c r="D5" s="1113">
        <v>1.8287</v>
      </c>
      <c r="E5" s="1113">
        <v>1.8294999999999999</v>
      </c>
      <c r="F5" s="1112">
        <f>(C5/B5)*1000</f>
        <v>3790.775215271965</v>
      </c>
      <c r="G5" s="1116"/>
      <c r="H5" s="1046"/>
      <c r="I5" s="1116"/>
      <c r="J5" s="1116"/>
      <c r="M5" s="1122"/>
      <c r="N5" s="1123"/>
      <c r="W5" s="1123"/>
      <c r="Y5" s="1124"/>
    </row>
    <row r="6" spans="1:25" ht="20.100000000000001" customHeight="1" x14ac:dyDescent="0.2">
      <c r="A6" s="901">
        <v>2001</v>
      </c>
      <c r="B6" s="1110">
        <v>175885.22899999999</v>
      </c>
      <c r="C6" s="1112">
        <v>559801.82019222598</v>
      </c>
      <c r="D6" s="1113">
        <v>2.3513999999999999</v>
      </c>
      <c r="E6" s="1113">
        <v>2.3521999999999998</v>
      </c>
      <c r="F6" s="1112">
        <f t="shared" ref="F6:F19" si="0">(C6/B6)*1000</f>
        <v>3182.7676682970691</v>
      </c>
      <c r="G6" s="1116"/>
      <c r="H6" s="1046"/>
      <c r="I6" s="1116"/>
      <c r="J6" s="1116"/>
      <c r="M6" s="1122"/>
      <c r="N6" s="1123"/>
      <c r="W6" s="1123"/>
      <c r="Y6" s="1124"/>
    </row>
    <row r="7" spans="1:25" ht="20.100000000000001" customHeight="1" x14ac:dyDescent="0.2">
      <c r="A7" s="901">
        <v>2002</v>
      </c>
      <c r="B7" s="1110">
        <v>178276.128</v>
      </c>
      <c r="C7" s="1112">
        <v>508918.80823180097</v>
      </c>
      <c r="D7" s="1113">
        <v>2.9300999999999999</v>
      </c>
      <c r="E7" s="1113">
        <v>2.9308999999999998</v>
      </c>
      <c r="F7" s="1112">
        <f t="shared" si="0"/>
        <v>2854.6660393690004</v>
      </c>
      <c r="G7" s="1116"/>
      <c r="H7" s="1046"/>
      <c r="I7" s="1116"/>
      <c r="J7" s="1116"/>
      <c r="M7" s="1122"/>
      <c r="N7" s="1123"/>
      <c r="W7" s="1123"/>
      <c r="Y7" s="1124"/>
    </row>
    <row r="8" spans="1:25" ht="20.100000000000001" customHeight="1" x14ac:dyDescent="0.2">
      <c r="A8" s="901">
        <v>2003</v>
      </c>
      <c r="B8" s="1110">
        <v>180619.10800000001</v>
      </c>
      <c r="C8" s="1112">
        <v>560155.33917347831</v>
      </c>
      <c r="D8" s="1113">
        <v>3.0707</v>
      </c>
      <c r="E8" s="1113">
        <v>3.0714999999999999</v>
      </c>
      <c r="F8" s="1112">
        <f t="shared" si="0"/>
        <v>3101.3071948814977</v>
      </c>
      <c r="G8" s="1116"/>
      <c r="H8" s="1046"/>
      <c r="I8" s="1116"/>
      <c r="J8" s="1116"/>
      <c r="M8" s="1122"/>
      <c r="N8" s="1123"/>
      <c r="W8" s="1123"/>
      <c r="Y8" s="1124"/>
    </row>
    <row r="9" spans="1:25" ht="20.100000000000001" customHeight="1" x14ac:dyDescent="0.2">
      <c r="A9" s="901">
        <v>2004</v>
      </c>
      <c r="B9" s="1110">
        <v>182911.48699999999</v>
      </c>
      <c r="C9" s="1112">
        <v>669665.6295941741</v>
      </c>
      <c r="D9" s="1113">
        <v>2.9249000000000001</v>
      </c>
      <c r="E9" s="1113">
        <v>2.9257</v>
      </c>
      <c r="F9" s="1112">
        <f t="shared" si="0"/>
        <v>3661.1458393215844</v>
      </c>
      <c r="G9" s="1116"/>
      <c r="H9" s="1046"/>
      <c r="I9" s="1116"/>
      <c r="J9" s="1116"/>
      <c r="M9" s="1122"/>
      <c r="N9" s="1123"/>
      <c r="W9" s="1123"/>
      <c r="Y9" s="1124"/>
    </row>
    <row r="10" spans="1:25" ht="20.100000000000001" customHeight="1" x14ac:dyDescent="0.2">
      <c r="A10" s="901">
        <v>2005</v>
      </c>
      <c r="B10" s="1110">
        <v>185150.80600000001</v>
      </c>
      <c r="C10" s="1112">
        <v>892506.47269140673</v>
      </c>
      <c r="D10" s="1113">
        <v>2.4333</v>
      </c>
      <c r="E10" s="1113">
        <v>2.4340999999999999</v>
      </c>
      <c r="F10" s="1112">
        <f t="shared" si="0"/>
        <v>4820.4298537669165</v>
      </c>
      <c r="G10" s="1116"/>
      <c r="H10" s="1046"/>
      <c r="I10" s="1116"/>
      <c r="J10" s="1116"/>
      <c r="M10" s="1122"/>
      <c r="N10" s="1123"/>
      <c r="W10" s="1123"/>
      <c r="Y10" s="1124"/>
    </row>
    <row r="11" spans="1:25" ht="20.100000000000001" customHeight="1" x14ac:dyDescent="0.2">
      <c r="A11" s="901">
        <v>2006</v>
      </c>
      <c r="B11" s="1110">
        <v>187335.13699999999</v>
      </c>
      <c r="C11" s="1112">
        <v>1107293.5716583193</v>
      </c>
      <c r="D11" s="1113">
        <v>2.1762999999999999</v>
      </c>
      <c r="E11" s="1113">
        <v>2.1770999999999998</v>
      </c>
      <c r="F11" s="1112">
        <f t="shared" si="0"/>
        <v>5910.7628680375074</v>
      </c>
      <c r="G11" s="1116"/>
      <c r="H11" s="1046"/>
      <c r="I11" s="1116"/>
      <c r="J11" s="1116"/>
      <c r="M11" s="1122"/>
      <c r="N11" s="1123"/>
      <c r="W11" s="1123"/>
      <c r="Y11" s="1124"/>
    </row>
    <row r="12" spans="1:25" ht="20.100000000000001" customHeight="1" x14ac:dyDescent="0.2">
      <c r="A12" s="901">
        <v>2007</v>
      </c>
      <c r="B12" s="1110">
        <v>189462.755</v>
      </c>
      <c r="C12" s="1112">
        <v>1395651.861360719</v>
      </c>
      <c r="D12" s="1113">
        <v>1.9475</v>
      </c>
      <c r="E12" s="1113">
        <v>1.9482999999999999</v>
      </c>
      <c r="F12" s="1112">
        <f t="shared" si="0"/>
        <v>7366.3652856769604</v>
      </c>
      <c r="G12" s="1116"/>
      <c r="H12" s="1046"/>
      <c r="I12" s="1116"/>
      <c r="J12" s="1116"/>
      <c r="M12" s="1122"/>
      <c r="N12" s="1123"/>
      <c r="W12" s="1123"/>
      <c r="Y12" s="1124"/>
    </row>
    <row r="13" spans="1:25" ht="20.100000000000001" customHeight="1" x14ac:dyDescent="0.2">
      <c r="A13" s="901">
        <v>2008</v>
      </c>
      <c r="B13" s="1110">
        <v>191532.43900000001</v>
      </c>
      <c r="C13" s="1112">
        <v>1691909.9471878912</v>
      </c>
      <c r="D13" s="1113">
        <v>1.8367</v>
      </c>
      <c r="E13" s="1113">
        <v>1.8374999999999999</v>
      </c>
      <c r="F13" s="1112">
        <f t="shared" si="0"/>
        <v>8833.5425373447633</v>
      </c>
      <c r="G13" s="1116"/>
      <c r="H13" s="1046"/>
      <c r="I13" s="1116"/>
      <c r="J13" s="1116"/>
      <c r="M13" s="1122"/>
      <c r="N13" s="1123"/>
      <c r="W13" s="1123"/>
      <c r="Y13" s="1124"/>
    </row>
    <row r="14" spans="1:25" ht="20.100000000000001" customHeight="1" x14ac:dyDescent="0.2">
      <c r="A14" s="901">
        <v>2009</v>
      </c>
      <c r="B14" s="1110">
        <v>193543.96900000001</v>
      </c>
      <c r="C14" s="1112">
        <v>1670183.1685652633</v>
      </c>
      <c r="D14" s="1113">
        <v>1.9926999999999999</v>
      </c>
      <c r="E14" s="1113">
        <v>1.9935</v>
      </c>
      <c r="F14" s="1112">
        <f t="shared" si="0"/>
        <v>8629.4766878799692</v>
      </c>
      <c r="G14" s="1116"/>
      <c r="H14" s="1046"/>
      <c r="I14" s="1116"/>
      <c r="J14" s="1116"/>
      <c r="M14" s="1122"/>
      <c r="N14" s="1123"/>
      <c r="W14" s="1123"/>
      <c r="Y14" s="1124"/>
    </row>
    <row r="15" spans="1:25" ht="20.100000000000001" customHeight="1" x14ac:dyDescent="0.2">
      <c r="A15" s="901">
        <v>2010</v>
      </c>
      <c r="B15" s="1110">
        <v>195497.79699999999</v>
      </c>
      <c r="C15" s="1112">
        <v>2210312.7665624111</v>
      </c>
      <c r="D15" s="1113">
        <v>1.7585</v>
      </c>
      <c r="E15" s="1113">
        <v>1.7593000000000001</v>
      </c>
      <c r="F15" s="1112">
        <f t="shared" si="0"/>
        <v>11306.075058034599</v>
      </c>
      <c r="G15" s="1116"/>
      <c r="H15" s="1046"/>
      <c r="I15" s="1116"/>
      <c r="J15" s="1116"/>
      <c r="M15" s="1122"/>
      <c r="N15" s="1123"/>
      <c r="W15" s="1123"/>
      <c r="Y15" s="1124"/>
    </row>
    <row r="16" spans="1:25" ht="20.100000000000001" customHeight="1" x14ac:dyDescent="0.2">
      <c r="A16" s="901">
        <v>2011</v>
      </c>
      <c r="B16" s="1110">
        <v>197397.01800000001</v>
      </c>
      <c r="C16" s="1112">
        <v>2613516.3390883566</v>
      </c>
      <c r="D16" s="1113">
        <v>1.6738999999999999</v>
      </c>
      <c r="E16" s="1113">
        <v>1.6746000000000001</v>
      </c>
      <c r="F16" s="1112">
        <f t="shared" si="0"/>
        <v>13239.897773371413</v>
      </c>
      <c r="G16" s="1116"/>
      <c r="H16" s="1046"/>
      <c r="I16" s="1116"/>
      <c r="J16" s="1116"/>
      <c r="M16" s="1122"/>
      <c r="N16" s="1123"/>
      <c r="W16" s="1123"/>
      <c r="Y16" s="1124"/>
    </row>
    <row r="17" spans="1:25" ht="20.100000000000001" customHeight="1" x14ac:dyDescent="0.2">
      <c r="A17" s="901">
        <v>2012</v>
      </c>
      <c r="B17" s="1110">
        <v>199242.462</v>
      </c>
      <c r="C17" s="1112">
        <v>2411530.9046254605</v>
      </c>
      <c r="D17" s="1113">
        <v>1.9543999999999999</v>
      </c>
      <c r="E17" s="1113">
        <v>1.9550000000000001</v>
      </c>
      <c r="F17" s="1112">
        <f t="shared" si="0"/>
        <v>12103.498824590215</v>
      </c>
      <c r="G17" s="1116"/>
      <c r="H17" s="1046"/>
      <c r="I17" s="1116"/>
      <c r="J17" s="1116"/>
      <c r="M17" s="1122"/>
      <c r="N17" s="1123"/>
      <c r="W17" s="1123"/>
      <c r="Y17" s="1124"/>
    </row>
    <row r="18" spans="1:25" ht="20.100000000000001" customHeight="1" x14ac:dyDescent="0.2">
      <c r="A18" s="901">
        <v>2013</v>
      </c>
      <c r="B18" s="1110">
        <v>201032.71400000001</v>
      </c>
      <c r="C18" s="1112">
        <v>2387873.9756470206</v>
      </c>
      <c r="D18" s="1113">
        <v>2.1598999999999999</v>
      </c>
      <c r="E18" s="1113">
        <v>2.1604999999999999</v>
      </c>
      <c r="F18" s="1112">
        <f t="shared" si="0"/>
        <v>11878.036803736433</v>
      </c>
      <c r="G18" s="1116"/>
      <c r="H18" s="1046"/>
      <c r="I18" s="1116"/>
      <c r="J18" s="1116"/>
      <c r="M18" s="1122"/>
      <c r="N18" s="1123"/>
      <c r="W18" s="1123"/>
      <c r="Y18" s="1124"/>
    </row>
    <row r="19" spans="1:25" ht="20.100000000000001" customHeight="1" x14ac:dyDescent="0.2">
      <c r="A19" s="901">
        <v>2014</v>
      </c>
      <c r="B19" s="1110">
        <v>202768.56200000001</v>
      </c>
      <c r="C19" s="1112">
        <v>2345378.7009897628</v>
      </c>
      <c r="D19" s="1113">
        <v>2.3540999999999999</v>
      </c>
      <c r="E19" s="1113">
        <v>2.3546999999999998</v>
      </c>
      <c r="F19" s="1112">
        <f t="shared" si="0"/>
        <v>11566.776811238433</v>
      </c>
      <c r="G19" s="1116"/>
      <c r="H19" s="1046"/>
      <c r="I19" s="1116"/>
      <c r="J19" s="1116"/>
      <c r="M19" s="1122"/>
      <c r="N19" s="1123"/>
      <c r="W19" s="1123"/>
      <c r="Y19" s="1124"/>
    </row>
    <row r="20" spans="1:25" ht="20.100000000000001" customHeight="1" thickBot="1" x14ac:dyDescent="0.25">
      <c r="A20" s="997">
        <v>2015</v>
      </c>
      <c r="B20" s="1111">
        <v>204450.649</v>
      </c>
      <c r="C20" s="1114" t="s">
        <v>1094</v>
      </c>
      <c r="D20" s="1115">
        <v>3.3380999999999998</v>
      </c>
      <c r="E20" s="1115">
        <v>3.3386999999999998</v>
      </c>
      <c r="F20" s="1114" t="s">
        <v>1094</v>
      </c>
      <c r="G20" s="1116"/>
      <c r="H20" s="1046"/>
      <c r="I20" s="1116"/>
      <c r="J20" s="1116"/>
    </row>
    <row r="21" spans="1:25" s="1010" customFormat="1" ht="15.95" customHeight="1" x14ac:dyDescent="0.25">
      <c r="A21" s="1117" t="s">
        <v>658</v>
      </c>
      <c r="B21" s="1117"/>
      <c r="C21" s="1117"/>
      <c r="D21" s="1117"/>
      <c r="F21" s="1118"/>
    </row>
    <row r="22" spans="1:25" s="1010" customFormat="1" ht="15.95" customHeight="1" x14ac:dyDescent="0.25">
      <c r="A22" s="1117" t="s">
        <v>1088</v>
      </c>
      <c r="B22" s="1117"/>
      <c r="C22" s="1117"/>
      <c r="D22" s="1119"/>
      <c r="E22" s="1120"/>
    </row>
    <row r="23" spans="1:25" s="1010" customFormat="1" ht="15.95" customHeight="1" x14ac:dyDescent="0.25">
      <c r="A23" s="1121" t="s">
        <v>1089</v>
      </c>
      <c r="B23" s="1117"/>
      <c r="C23" s="1117"/>
      <c r="D23" s="1119"/>
      <c r="E23" s="1120"/>
    </row>
    <row r="24" spans="1:25" s="1010" customFormat="1" ht="15.95" customHeight="1" x14ac:dyDescent="0.25">
      <c r="A24" s="1121" t="s">
        <v>1093</v>
      </c>
      <c r="B24" s="1117"/>
      <c r="C24" s="1117"/>
      <c r="D24" s="1119"/>
      <c r="E24" s="1120"/>
    </row>
    <row r="25" spans="1:25" s="1044" customFormat="1" ht="15.95" customHeight="1" x14ac:dyDescent="0.25">
      <c r="A25" s="1121" t="s">
        <v>1090</v>
      </c>
      <c r="B25" s="1042"/>
      <c r="C25" s="1042"/>
      <c r="D25" s="1119"/>
      <c r="E25" s="1120"/>
    </row>
    <row r="26" spans="1:25" s="1044" customFormat="1" ht="15.95" customHeight="1" x14ac:dyDescent="0.25">
      <c r="A26" s="1121" t="s">
        <v>1091</v>
      </c>
      <c r="B26" s="1042"/>
      <c r="C26" s="1042"/>
      <c r="D26" s="1119"/>
      <c r="E26" s="1120"/>
    </row>
    <row r="27" spans="1:25" s="1044" customFormat="1" ht="15.95" customHeight="1" x14ac:dyDescent="0.25">
      <c r="A27" s="1121" t="s">
        <v>1096</v>
      </c>
      <c r="B27" s="1042"/>
      <c r="C27" s="1042"/>
      <c r="D27" s="1119"/>
      <c r="E27" s="1120"/>
    </row>
    <row r="28" spans="1:25" ht="20.100000000000001" customHeight="1" x14ac:dyDescent="0.25">
      <c r="D28" s="1238"/>
      <c r="E28" s="1239"/>
    </row>
    <row r="29" spans="1:25" ht="20.100000000000001" customHeight="1" x14ac:dyDescent="0.25">
      <c r="D29" s="1238"/>
      <c r="E29" s="1239"/>
    </row>
    <row r="30" spans="1:25" ht="20.100000000000001" customHeight="1" x14ac:dyDescent="0.25">
      <c r="D30" s="1238"/>
      <c r="E30" s="1239"/>
    </row>
    <row r="31" spans="1:25" ht="20.100000000000001" customHeight="1" x14ac:dyDescent="0.25">
      <c r="D31" s="1238"/>
      <c r="E31" s="1239"/>
    </row>
    <row r="32" spans="1:25" ht="20.100000000000001" customHeight="1" x14ac:dyDescent="0.25">
      <c r="D32" s="1238"/>
      <c r="E32" s="1239"/>
    </row>
    <row r="33" spans="4:5" ht="20.100000000000001" customHeight="1" x14ac:dyDescent="0.25">
      <c r="D33" s="1238"/>
      <c r="E33" s="1239"/>
    </row>
    <row r="34" spans="4:5" ht="20.100000000000001" customHeight="1" x14ac:dyDescent="0.25">
      <c r="D34" s="1238"/>
      <c r="E34" s="1239"/>
    </row>
  </sheetData>
  <mergeCells count="5">
    <mergeCell ref="A3:A4"/>
    <mergeCell ref="B3:B4"/>
    <mergeCell ref="C3:C4"/>
    <mergeCell ref="D3:E3"/>
    <mergeCell ref="F3:F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3">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784"/>
  </cols>
  <sheetData>
    <row r="9" spans="1:10" ht="39.950000000000003" customHeight="1" x14ac:dyDescent="0.2">
      <c r="A9" s="1462" t="s">
        <v>659</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4">
    <tabColor rgb="FF00B0F0"/>
  </sheetPr>
  <dimension ref="A9:J22"/>
  <sheetViews>
    <sheetView showGridLines="0" zoomScaleNormal="100" workbookViewId="0"/>
  </sheetViews>
  <sheetFormatPr defaultColWidth="9.7109375" defaultRowHeight="39.950000000000003" customHeight="1" x14ac:dyDescent="0.2"/>
  <cols>
    <col min="1" max="16384" width="9.7109375" style="784"/>
  </cols>
  <sheetData>
    <row r="9" spans="1:10" ht="39.950000000000003" customHeight="1" x14ac:dyDescent="0.2">
      <c r="A9" s="1462" t="s">
        <v>660</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5">
    <tabColor rgb="FF92D050"/>
  </sheetPr>
  <dimension ref="A1:P52"/>
  <sheetViews>
    <sheetView showGridLines="0" zoomScaleNormal="100" zoomScaleSheetLayoutView="100" workbookViewId="0"/>
  </sheetViews>
  <sheetFormatPr defaultColWidth="11.42578125" defaultRowHeight="24" customHeight="1" x14ac:dyDescent="0.2"/>
  <cols>
    <col min="1" max="1" width="40.7109375" style="895" customWidth="1"/>
    <col min="2" max="7" width="20.7109375" style="895" customWidth="1"/>
    <col min="8" max="8" width="11.42578125" style="895" customWidth="1"/>
    <col min="9" max="9" width="11.42578125" style="895"/>
    <col min="10" max="10" width="17.28515625" style="895" bestFit="1" customWidth="1"/>
    <col min="11" max="256" width="11.42578125" style="895"/>
    <col min="257" max="257" width="40.7109375" style="895" customWidth="1"/>
    <col min="258" max="263" width="20.7109375" style="895" customWidth="1"/>
    <col min="264" max="512" width="11.42578125" style="895"/>
    <col min="513" max="513" width="40.7109375" style="895" customWidth="1"/>
    <col min="514" max="519" width="20.7109375" style="895" customWidth="1"/>
    <col min="520" max="768" width="11.42578125" style="895"/>
    <col min="769" max="769" width="40.7109375" style="895" customWidth="1"/>
    <col min="770" max="775" width="20.7109375" style="895" customWidth="1"/>
    <col min="776" max="1024" width="11.42578125" style="895"/>
    <col min="1025" max="1025" width="40.7109375" style="895" customWidth="1"/>
    <col min="1026" max="1031" width="20.7109375" style="895" customWidth="1"/>
    <col min="1032" max="1280" width="11.42578125" style="895"/>
    <col min="1281" max="1281" width="40.7109375" style="895" customWidth="1"/>
    <col min="1282" max="1287" width="20.7109375" style="895" customWidth="1"/>
    <col min="1288" max="1536" width="11.42578125" style="895"/>
    <col min="1537" max="1537" width="40.7109375" style="895" customWidth="1"/>
    <col min="1538" max="1543" width="20.7109375" style="895" customWidth="1"/>
    <col min="1544" max="1792" width="11.42578125" style="895"/>
    <col min="1793" max="1793" width="40.7109375" style="895" customWidth="1"/>
    <col min="1794" max="1799" width="20.7109375" style="895" customWidth="1"/>
    <col min="1800" max="2048" width="11.42578125" style="895"/>
    <col min="2049" max="2049" width="40.7109375" style="895" customWidth="1"/>
    <col min="2050" max="2055" width="20.7109375" style="895" customWidth="1"/>
    <col min="2056" max="2304" width="11.42578125" style="895"/>
    <col min="2305" max="2305" width="40.7109375" style="895" customWidth="1"/>
    <col min="2306" max="2311" width="20.7109375" style="895" customWidth="1"/>
    <col min="2312" max="2560" width="11.42578125" style="895"/>
    <col min="2561" max="2561" width="40.7109375" style="895" customWidth="1"/>
    <col min="2562" max="2567" width="20.7109375" style="895" customWidth="1"/>
    <col min="2568" max="2816" width="11.42578125" style="895"/>
    <col min="2817" max="2817" width="40.7109375" style="895" customWidth="1"/>
    <col min="2818" max="2823" width="20.7109375" style="895" customWidth="1"/>
    <col min="2824" max="3072" width="11.42578125" style="895"/>
    <col min="3073" max="3073" width="40.7109375" style="895" customWidth="1"/>
    <col min="3074" max="3079" width="20.7109375" style="895" customWidth="1"/>
    <col min="3080" max="3328" width="11.42578125" style="895"/>
    <col min="3329" max="3329" width="40.7109375" style="895" customWidth="1"/>
    <col min="3330" max="3335" width="20.7109375" style="895" customWidth="1"/>
    <col min="3336" max="3584" width="11.42578125" style="895"/>
    <col min="3585" max="3585" width="40.7109375" style="895" customWidth="1"/>
    <col min="3586" max="3591" width="20.7109375" style="895" customWidth="1"/>
    <col min="3592" max="3840" width="11.42578125" style="895"/>
    <col min="3841" max="3841" width="40.7109375" style="895" customWidth="1"/>
    <col min="3842" max="3847" width="20.7109375" style="895" customWidth="1"/>
    <col min="3848" max="4096" width="11.42578125" style="895"/>
    <col min="4097" max="4097" width="40.7109375" style="895" customWidth="1"/>
    <col min="4098" max="4103" width="20.7109375" style="895" customWidth="1"/>
    <col min="4104" max="4352" width="11.42578125" style="895"/>
    <col min="4353" max="4353" width="40.7109375" style="895" customWidth="1"/>
    <col min="4354" max="4359" width="20.7109375" style="895" customWidth="1"/>
    <col min="4360" max="4608" width="11.42578125" style="895"/>
    <col min="4609" max="4609" width="40.7109375" style="895" customWidth="1"/>
    <col min="4610" max="4615" width="20.7109375" style="895" customWidth="1"/>
    <col min="4616" max="4864" width="11.42578125" style="895"/>
    <col min="4865" max="4865" width="40.7109375" style="895" customWidth="1"/>
    <col min="4866" max="4871" width="20.7109375" style="895" customWidth="1"/>
    <col min="4872" max="5120" width="11.42578125" style="895"/>
    <col min="5121" max="5121" width="40.7109375" style="895" customWidth="1"/>
    <col min="5122" max="5127" width="20.7109375" style="895" customWidth="1"/>
    <col min="5128" max="5376" width="11.42578125" style="895"/>
    <col min="5377" max="5377" width="40.7109375" style="895" customWidth="1"/>
    <col min="5378" max="5383" width="20.7109375" style="895" customWidth="1"/>
    <col min="5384" max="5632" width="11.42578125" style="895"/>
    <col min="5633" max="5633" width="40.7109375" style="895" customWidth="1"/>
    <col min="5634" max="5639" width="20.7109375" style="895" customWidth="1"/>
    <col min="5640" max="5888" width="11.42578125" style="895"/>
    <col min="5889" max="5889" width="40.7109375" style="895" customWidth="1"/>
    <col min="5890" max="5895" width="20.7109375" style="895" customWidth="1"/>
    <col min="5896" max="6144" width="11.42578125" style="895"/>
    <col min="6145" max="6145" width="40.7109375" style="895" customWidth="1"/>
    <col min="6146" max="6151" width="20.7109375" style="895" customWidth="1"/>
    <col min="6152" max="6400" width="11.42578125" style="895"/>
    <col min="6401" max="6401" width="40.7109375" style="895" customWidth="1"/>
    <col min="6402" max="6407" width="20.7109375" style="895" customWidth="1"/>
    <col min="6408" max="6656" width="11.42578125" style="895"/>
    <col min="6657" max="6657" width="40.7109375" style="895" customWidth="1"/>
    <col min="6658" max="6663" width="20.7109375" style="895" customWidth="1"/>
    <col min="6664" max="6912" width="11.42578125" style="895"/>
    <col min="6913" max="6913" width="40.7109375" style="895" customWidth="1"/>
    <col min="6914" max="6919" width="20.7109375" style="895" customWidth="1"/>
    <col min="6920" max="7168" width="11.42578125" style="895"/>
    <col min="7169" max="7169" width="40.7109375" style="895" customWidth="1"/>
    <col min="7170" max="7175" width="20.7109375" style="895" customWidth="1"/>
    <col min="7176" max="7424" width="11.42578125" style="895"/>
    <col min="7425" max="7425" width="40.7109375" style="895" customWidth="1"/>
    <col min="7426" max="7431" width="20.7109375" style="895" customWidth="1"/>
    <col min="7432" max="7680" width="11.42578125" style="895"/>
    <col min="7681" max="7681" width="40.7109375" style="895" customWidth="1"/>
    <col min="7682" max="7687" width="20.7109375" style="895" customWidth="1"/>
    <col min="7688" max="7936" width="11.42578125" style="895"/>
    <col min="7937" max="7937" width="40.7109375" style="895" customWidth="1"/>
    <col min="7938" max="7943" width="20.7109375" style="895" customWidth="1"/>
    <col min="7944" max="8192" width="11.42578125" style="895"/>
    <col min="8193" max="8193" width="40.7109375" style="895" customWidth="1"/>
    <col min="8194" max="8199" width="20.7109375" style="895" customWidth="1"/>
    <col min="8200" max="8448" width="11.42578125" style="895"/>
    <col min="8449" max="8449" width="40.7109375" style="895" customWidth="1"/>
    <col min="8450" max="8455" width="20.7109375" style="895" customWidth="1"/>
    <col min="8456" max="8704" width="11.42578125" style="895"/>
    <col min="8705" max="8705" width="40.7109375" style="895" customWidth="1"/>
    <col min="8706" max="8711" width="20.7109375" style="895" customWidth="1"/>
    <col min="8712" max="8960" width="11.42578125" style="895"/>
    <col min="8961" max="8961" width="40.7109375" style="895" customWidth="1"/>
    <col min="8962" max="8967" width="20.7109375" style="895" customWidth="1"/>
    <col min="8968" max="9216" width="11.42578125" style="895"/>
    <col min="9217" max="9217" width="40.7109375" style="895" customWidth="1"/>
    <col min="9218" max="9223" width="20.7109375" style="895" customWidth="1"/>
    <col min="9224" max="9472" width="11.42578125" style="895"/>
    <col min="9473" max="9473" width="40.7109375" style="895" customWidth="1"/>
    <col min="9474" max="9479" width="20.7109375" style="895" customWidth="1"/>
    <col min="9480" max="9728" width="11.42578125" style="895"/>
    <col min="9729" max="9729" width="40.7109375" style="895" customWidth="1"/>
    <col min="9730" max="9735" width="20.7109375" style="895" customWidth="1"/>
    <col min="9736" max="9984" width="11.42578125" style="895"/>
    <col min="9985" max="9985" width="40.7109375" style="895" customWidth="1"/>
    <col min="9986" max="9991" width="20.7109375" style="895" customWidth="1"/>
    <col min="9992" max="10240" width="11.42578125" style="895"/>
    <col min="10241" max="10241" width="40.7109375" style="895" customWidth="1"/>
    <col min="10242" max="10247" width="20.7109375" style="895" customWidth="1"/>
    <col min="10248" max="10496" width="11.42578125" style="895"/>
    <col min="10497" max="10497" width="40.7109375" style="895" customWidth="1"/>
    <col min="10498" max="10503" width="20.7109375" style="895" customWidth="1"/>
    <col min="10504" max="10752" width="11.42578125" style="895"/>
    <col min="10753" max="10753" width="40.7109375" style="895" customWidth="1"/>
    <col min="10754" max="10759" width="20.7109375" style="895" customWidth="1"/>
    <col min="10760" max="11008" width="11.42578125" style="895"/>
    <col min="11009" max="11009" width="40.7109375" style="895" customWidth="1"/>
    <col min="11010" max="11015" width="20.7109375" style="895" customWidth="1"/>
    <col min="11016" max="11264" width="11.42578125" style="895"/>
    <col min="11265" max="11265" width="40.7109375" style="895" customWidth="1"/>
    <col min="11266" max="11271" width="20.7109375" style="895" customWidth="1"/>
    <col min="11272" max="11520" width="11.42578125" style="895"/>
    <col min="11521" max="11521" width="40.7109375" style="895" customWidth="1"/>
    <col min="11522" max="11527" width="20.7109375" style="895" customWidth="1"/>
    <col min="11528" max="11776" width="11.42578125" style="895"/>
    <col min="11777" max="11777" width="40.7109375" style="895" customWidth="1"/>
    <col min="11778" max="11783" width="20.7109375" style="895" customWidth="1"/>
    <col min="11784" max="12032" width="11.42578125" style="895"/>
    <col min="12033" max="12033" width="40.7109375" style="895" customWidth="1"/>
    <col min="12034" max="12039" width="20.7109375" style="895" customWidth="1"/>
    <col min="12040" max="12288" width="11.42578125" style="895"/>
    <col min="12289" max="12289" width="40.7109375" style="895" customWidth="1"/>
    <col min="12290" max="12295" width="20.7109375" style="895" customWidth="1"/>
    <col min="12296" max="12544" width="11.42578125" style="895"/>
    <col min="12545" max="12545" width="40.7109375" style="895" customWidth="1"/>
    <col min="12546" max="12551" width="20.7109375" style="895" customWidth="1"/>
    <col min="12552" max="12800" width="11.42578125" style="895"/>
    <col min="12801" max="12801" width="40.7109375" style="895" customWidth="1"/>
    <col min="12802" max="12807" width="20.7109375" style="895" customWidth="1"/>
    <col min="12808" max="13056" width="11.42578125" style="895"/>
    <col min="13057" max="13057" width="40.7109375" style="895" customWidth="1"/>
    <col min="13058" max="13063" width="20.7109375" style="895" customWidth="1"/>
    <col min="13064" max="13312" width="11.42578125" style="895"/>
    <col min="13313" max="13313" width="40.7109375" style="895" customWidth="1"/>
    <col min="13314" max="13319" width="20.7109375" style="895" customWidth="1"/>
    <col min="13320" max="13568" width="11.42578125" style="895"/>
    <col min="13569" max="13569" width="40.7109375" style="895" customWidth="1"/>
    <col min="13570" max="13575" width="20.7109375" style="895" customWidth="1"/>
    <col min="13576" max="13824" width="11.42578125" style="895"/>
    <col min="13825" max="13825" width="40.7109375" style="895" customWidth="1"/>
    <col min="13826" max="13831" width="20.7109375" style="895" customWidth="1"/>
    <col min="13832" max="14080" width="11.42578125" style="895"/>
    <col min="14081" max="14081" width="40.7109375" style="895" customWidth="1"/>
    <col min="14082" max="14087" width="20.7109375" style="895" customWidth="1"/>
    <col min="14088" max="14336" width="11.42578125" style="895"/>
    <col min="14337" max="14337" width="40.7109375" style="895" customWidth="1"/>
    <col min="14338" max="14343" width="20.7109375" style="895" customWidth="1"/>
    <col min="14344" max="14592" width="11.42578125" style="895"/>
    <col min="14593" max="14593" width="40.7109375" style="895" customWidth="1"/>
    <col min="14594" max="14599" width="20.7109375" style="895" customWidth="1"/>
    <col min="14600" max="14848" width="11.42578125" style="895"/>
    <col min="14849" max="14849" width="40.7109375" style="895" customWidth="1"/>
    <col min="14850" max="14855" width="20.7109375" style="895" customWidth="1"/>
    <col min="14856" max="15104" width="11.42578125" style="895"/>
    <col min="15105" max="15105" width="40.7109375" style="895" customWidth="1"/>
    <col min="15106" max="15111" width="20.7109375" style="895" customWidth="1"/>
    <col min="15112" max="15360" width="11.42578125" style="895"/>
    <col min="15361" max="15361" width="40.7109375" style="895" customWidth="1"/>
    <col min="15362" max="15367" width="20.7109375" style="895" customWidth="1"/>
    <col min="15368" max="15616" width="11.42578125" style="895"/>
    <col min="15617" max="15617" width="40.7109375" style="895" customWidth="1"/>
    <col min="15618" max="15623" width="20.7109375" style="895" customWidth="1"/>
    <col min="15624" max="15872" width="11.42578125" style="895"/>
    <col min="15873" max="15873" width="40.7109375" style="895" customWidth="1"/>
    <col min="15874" max="15879" width="20.7109375" style="895" customWidth="1"/>
    <col min="15880" max="16128" width="11.42578125" style="895"/>
    <col min="16129" max="16129" width="40.7109375" style="895" customWidth="1"/>
    <col min="16130" max="16135" width="20.7109375" style="895" customWidth="1"/>
    <col min="16136" max="16384" width="11.42578125" style="895"/>
  </cols>
  <sheetData>
    <row r="1" spans="1:14" s="871" customFormat="1" ht="24.95" customHeight="1" x14ac:dyDescent="0.2">
      <c r="A1" s="870" t="s">
        <v>660</v>
      </c>
    </row>
    <row r="2" spans="1:14" s="890" customFormat="1" ht="24.95" customHeight="1" thickBot="1" x14ac:dyDescent="0.25">
      <c r="A2" s="790" t="s">
        <v>1029</v>
      </c>
      <c r="B2" s="1166"/>
      <c r="C2" s="1166"/>
      <c r="D2" s="1166"/>
      <c r="E2" s="1166"/>
      <c r="F2" s="1166"/>
      <c r="G2" s="1166"/>
      <c r="H2" s="889"/>
    </row>
    <row r="3" spans="1:14" s="892" customFormat="1" ht="20.100000000000001" customHeight="1" x14ac:dyDescent="0.2">
      <c r="A3" s="1507" t="s">
        <v>134</v>
      </c>
      <c r="B3" s="1466" t="s">
        <v>661</v>
      </c>
      <c r="C3" s="1467"/>
      <c r="D3" s="1515"/>
      <c r="E3" s="1466" t="s">
        <v>662</v>
      </c>
      <c r="F3" s="1467"/>
      <c r="G3" s="1467"/>
      <c r="H3" s="891"/>
    </row>
    <row r="4" spans="1:14" s="892" customFormat="1" ht="20.100000000000001" customHeight="1" x14ac:dyDescent="0.2">
      <c r="A4" s="1513"/>
      <c r="B4" s="1516" t="s">
        <v>15</v>
      </c>
      <c r="C4" s="1516" t="s">
        <v>663</v>
      </c>
      <c r="D4" s="1516" t="s">
        <v>664</v>
      </c>
      <c r="E4" s="1516" t="s">
        <v>15</v>
      </c>
      <c r="F4" s="1516" t="s">
        <v>663</v>
      </c>
      <c r="G4" s="1498" t="s">
        <v>664</v>
      </c>
      <c r="H4" s="891"/>
      <c r="J4" s="890"/>
    </row>
    <row r="5" spans="1:14" s="892" customFormat="1" ht="20.100000000000001" customHeight="1" x14ac:dyDescent="0.2">
      <c r="A5" s="1514"/>
      <c r="B5" s="1496"/>
      <c r="C5" s="1496"/>
      <c r="D5" s="1496"/>
      <c r="E5" s="1496"/>
      <c r="F5" s="1496"/>
      <c r="G5" s="1501"/>
      <c r="H5" s="891"/>
    </row>
    <row r="6" spans="1:14" ht="20.100000000000001" customHeight="1" x14ac:dyDescent="0.2">
      <c r="A6" s="872">
        <v>1999</v>
      </c>
      <c r="B6" s="873">
        <v>650.20000000000005</v>
      </c>
      <c r="C6" s="874">
        <v>100</v>
      </c>
      <c r="D6" s="875">
        <v>0</v>
      </c>
      <c r="E6" s="876">
        <v>477</v>
      </c>
      <c r="F6" s="874">
        <v>100</v>
      </c>
      <c r="G6" s="877">
        <v>0</v>
      </c>
      <c r="H6" s="893"/>
      <c r="I6" s="891"/>
      <c r="J6" s="890"/>
      <c r="K6" s="894"/>
      <c r="L6" s="891"/>
      <c r="M6" s="891"/>
    </row>
    <row r="7" spans="1:14" ht="20.100000000000001" customHeight="1" x14ac:dyDescent="0.2">
      <c r="A7" s="872">
        <v>2000</v>
      </c>
      <c r="B7" s="873">
        <v>673.80000000000007</v>
      </c>
      <c r="C7" s="874">
        <f>B7/$B$6*100</f>
        <v>103.62965241464165</v>
      </c>
      <c r="D7" s="878">
        <f>((B7/B6)-1)*100</f>
        <v>3.6296524146416598</v>
      </c>
      <c r="E7" s="876">
        <v>495</v>
      </c>
      <c r="F7" s="874">
        <f>E7/$E$6*100</f>
        <v>103.77358490566037</v>
      </c>
      <c r="G7" s="878">
        <f>((E7/E6)-1)*100</f>
        <v>3.7735849056603765</v>
      </c>
      <c r="H7" s="893"/>
      <c r="I7" s="891"/>
      <c r="J7" s="892"/>
      <c r="K7" s="894"/>
      <c r="L7" s="891"/>
      <c r="M7" s="891"/>
    </row>
    <row r="8" spans="1:14" ht="20.100000000000001" customHeight="1" x14ac:dyDescent="0.2">
      <c r="A8" s="872">
        <v>2001</v>
      </c>
      <c r="B8" s="873">
        <v>688.5</v>
      </c>
      <c r="C8" s="874">
        <f t="shared" ref="C8:C22" si="0">B8/$B$6*100</f>
        <v>105.89049523223623</v>
      </c>
      <c r="D8" s="878">
        <f t="shared" ref="D8:D22" si="1">((B8/B7)-1)*100</f>
        <v>2.1816562778272486</v>
      </c>
      <c r="E8" s="876">
        <v>482</v>
      </c>
      <c r="F8" s="874">
        <f t="shared" ref="F8:F16" si="2">E8/$E$6*100</f>
        <v>101.04821802935011</v>
      </c>
      <c r="G8" s="878">
        <f t="shared" ref="G8:G16" si="3">((E8/E7)-1)*100</f>
        <v>-2.626262626262621</v>
      </c>
      <c r="H8" s="893"/>
      <c r="I8" s="891"/>
      <c r="J8" s="890"/>
      <c r="K8" s="894"/>
      <c r="L8" s="891"/>
      <c r="M8" s="891"/>
    </row>
    <row r="9" spans="1:14" ht="20.100000000000001" customHeight="1" x14ac:dyDescent="0.2">
      <c r="A9" s="872">
        <v>2002</v>
      </c>
      <c r="B9" s="873">
        <v>708.9</v>
      </c>
      <c r="C9" s="874">
        <f t="shared" si="0"/>
        <v>109.02799138726544</v>
      </c>
      <c r="D9" s="878">
        <f t="shared" si="1"/>
        <v>2.9629629629629672</v>
      </c>
      <c r="E9" s="876">
        <v>502</v>
      </c>
      <c r="F9" s="874">
        <f t="shared" si="2"/>
        <v>105.24109014675051</v>
      </c>
      <c r="G9" s="878">
        <f t="shared" si="3"/>
        <v>4.1493775933610033</v>
      </c>
      <c r="H9" s="893"/>
      <c r="I9" s="891"/>
      <c r="J9" s="892"/>
      <c r="K9" s="894"/>
      <c r="L9" s="891"/>
      <c r="M9" s="891"/>
    </row>
    <row r="10" spans="1:14" ht="20.100000000000001" customHeight="1" x14ac:dyDescent="0.2">
      <c r="A10" s="872">
        <v>2003</v>
      </c>
      <c r="B10" s="873">
        <v>696.6</v>
      </c>
      <c r="C10" s="874">
        <f t="shared" si="0"/>
        <v>107.13626576438018</v>
      </c>
      <c r="D10" s="878">
        <f t="shared" si="1"/>
        <v>-1.7350825222175126</v>
      </c>
      <c r="E10" s="876">
        <v>551</v>
      </c>
      <c r="F10" s="874">
        <f t="shared" si="2"/>
        <v>115.51362683438155</v>
      </c>
      <c r="G10" s="878">
        <f t="shared" si="3"/>
        <v>9.7609561752987961</v>
      </c>
      <c r="H10" s="893"/>
      <c r="I10" s="891"/>
      <c r="J10" s="890"/>
      <c r="K10" s="894"/>
      <c r="L10" s="891"/>
      <c r="M10" s="891"/>
    </row>
    <row r="11" spans="1:14" ht="20.100000000000001" customHeight="1" x14ac:dyDescent="0.2">
      <c r="A11" s="872">
        <v>2004</v>
      </c>
      <c r="B11" s="873">
        <v>765.49599999999998</v>
      </c>
      <c r="C11" s="874">
        <f t="shared" si="0"/>
        <v>117.73239003383573</v>
      </c>
      <c r="D11" s="878">
        <f t="shared" si="1"/>
        <v>9.8903244329600959</v>
      </c>
      <c r="E11" s="876">
        <v>654</v>
      </c>
      <c r="F11" s="874">
        <f t="shared" si="2"/>
        <v>137.1069182389937</v>
      </c>
      <c r="G11" s="878">
        <f t="shared" si="3"/>
        <v>18.693284936479127</v>
      </c>
      <c r="H11" s="894"/>
      <c r="I11" s="896"/>
      <c r="J11" s="892"/>
      <c r="K11" s="894"/>
      <c r="L11" s="891"/>
      <c r="M11" s="891"/>
    </row>
    <row r="12" spans="1:14" ht="20.100000000000001" customHeight="1" x14ac:dyDescent="0.2">
      <c r="A12" s="872">
        <v>2005</v>
      </c>
      <c r="B12" s="879">
        <v>809</v>
      </c>
      <c r="C12" s="874">
        <f t="shared" si="0"/>
        <v>124.42325438326667</v>
      </c>
      <c r="D12" s="878">
        <f t="shared" si="1"/>
        <v>5.6831126485311412</v>
      </c>
      <c r="E12" s="876">
        <v>706</v>
      </c>
      <c r="F12" s="874">
        <f t="shared" si="2"/>
        <v>148.0083857442348</v>
      </c>
      <c r="G12" s="878">
        <f t="shared" si="3"/>
        <v>7.9510703363914415</v>
      </c>
      <c r="H12" s="894"/>
      <c r="I12" s="896"/>
      <c r="J12" s="890"/>
      <c r="K12" s="894"/>
      <c r="L12" s="891"/>
      <c r="M12" s="891"/>
    </row>
    <row r="13" spans="1:14" ht="20.100000000000001" customHeight="1" x14ac:dyDescent="0.2">
      <c r="A13" s="872">
        <v>2006</v>
      </c>
      <c r="B13" s="879">
        <v>842</v>
      </c>
      <c r="C13" s="874">
        <f t="shared" si="0"/>
        <v>129.49861581051982</v>
      </c>
      <c r="D13" s="878">
        <f t="shared" si="1"/>
        <v>4.0791100123609425</v>
      </c>
      <c r="E13" s="879">
        <v>774</v>
      </c>
      <c r="F13" s="874">
        <f t="shared" si="2"/>
        <v>162.26415094339623</v>
      </c>
      <c r="G13" s="878">
        <f t="shared" si="3"/>
        <v>9.6317280453257723</v>
      </c>
      <c r="H13" s="897"/>
      <c r="I13" s="896"/>
      <c r="J13" s="892"/>
      <c r="K13" s="897"/>
      <c r="L13" s="891"/>
      <c r="M13" s="891"/>
    </row>
    <row r="14" spans="1:14" ht="20.100000000000001" customHeight="1" x14ac:dyDescent="0.2">
      <c r="A14" s="872">
        <v>2007</v>
      </c>
      <c r="B14" s="879">
        <v>897.8</v>
      </c>
      <c r="C14" s="874">
        <f t="shared" si="0"/>
        <v>138.08059058751152</v>
      </c>
      <c r="D14" s="878">
        <f t="shared" si="1"/>
        <v>6.6270783847981019</v>
      </c>
      <c r="E14" s="879">
        <v>896</v>
      </c>
      <c r="F14" s="874">
        <f t="shared" si="2"/>
        <v>187.84067085953879</v>
      </c>
      <c r="G14" s="878">
        <f t="shared" si="3"/>
        <v>15.762273901808776</v>
      </c>
      <c r="H14" s="897"/>
      <c r="I14" s="898"/>
      <c r="J14" s="890"/>
      <c r="K14" s="897"/>
      <c r="L14" s="891"/>
      <c r="M14" s="891"/>
    </row>
    <row r="15" spans="1:14" ht="20.100000000000001" customHeight="1" x14ac:dyDescent="0.2">
      <c r="A15" s="872">
        <v>2008</v>
      </c>
      <c r="B15" s="879">
        <v>928</v>
      </c>
      <c r="C15" s="874">
        <f t="shared" si="0"/>
        <v>142.72531528760379</v>
      </c>
      <c r="D15" s="878">
        <f t="shared" si="1"/>
        <v>3.3637781243038622</v>
      </c>
      <c r="E15" s="879">
        <v>987</v>
      </c>
      <c r="F15" s="874">
        <f t="shared" si="2"/>
        <v>206.9182389937107</v>
      </c>
      <c r="G15" s="878">
        <f t="shared" si="3"/>
        <v>10.15625</v>
      </c>
      <c r="H15" s="897"/>
      <c r="I15" s="898"/>
      <c r="J15" s="892"/>
      <c r="K15" s="897"/>
      <c r="L15" s="899"/>
      <c r="M15" s="899"/>
      <c r="N15" s="899"/>
    </row>
    <row r="16" spans="1:14" ht="20.100000000000001" customHeight="1" x14ac:dyDescent="0.2">
      <c r="A16" s="872">
        <v>2009</v>
      </c>
      <c r="B16" s="879">
        <v>892</v>
      </c>
      <c r="C16" s="874">
        <f t="shared" si="0"/>
        <v>137.18855736696401</v>
      </c>
      <c r="D16" s="878">
        <f t="shared" si="1"/>
        <v>-3.8793103448275912</v>
      </c>
      <c r="E16" s="879">
        <v>905</v>
      </c>
      <c r="F16" s="874">
        <f t="shared" si="2"/>
        <v>189.72746331236897</v>
      </c>
      <c r="G16" s="878">
        <f t="shared" si="3"/>
        <v>-8.3080040526849039</v>
      </c>
      <c r="H16" s="897"/>
      <c r="I16" s="898"/>
      <c r="J16" s="890"/>
      <c r="K16" s="897"/>
      <c r="L16" s="899"/>
      <c r="M16" s="899"/>
      <c r="N16" s="899"/>
    </row>
    <row r="17" spans="1:16" ht="20.100000000000001" customHeight="1" x14ac:dyDescent="0.2">
      <c r="A17" s="872">
        <v>2010</v>
      </c>
      <c r="B17" s="879">
        <v>950.19999999999993</v>
      </c>
      <c r="C17" s="874">
        <f t="shared" si="0"/>
        <v>146.13964933866501</v>
      </c>
      <c r="D17" s="878">
        <f t="shared" si="1"/>
        <v>6.524663677130027</v>
      </c>
      <c r="E17" s="879">
        <v>986</v>
      </c>
      <c r="F17" s="874">
        <f t="shared" ref="F17:F22" si="4">E17/$E$6*100</f>
        <v>206.70859538784066</v>
      </c>
      <c r="G17" s="878">
        <f t="shared" ref="G17:G22" si="5">((E17/E16)-1)*100</f>
        <v>8.9502762430939242</v>
      </c>
      <c r="H17" s="897"/>
      <c r="I17" s="898"/>
      <c r="J17" s="892"/>
      <c r="K17" s="897"/>
      <c r="L17" s="899"/>
      <c r="M17" s="899"/>
      <c r="N17" s="899"/>
    </row>
    <row r="18" spans="1:16" ht="20.100000000000001" customHeight="1" x14ac:dyDescent="0.2">
      <c r="A18" s="872">
        <v>2011</v>
      </c>
      <c r="B18" s="879">
        <v>994.10000000000014</v>
      </c>
      <c r="C18" s="874">
        <f t="shared" si="0"/>
        <v>152.891418025223</v>
      </c>
      <c r="D18" s="878">
        <f t="shared" si="1"/>
        <v>4.6200799831614514</v>
      </c>
      <c r="E18" s="879">
        <v>1104</v>
      </c>
      <c r="F18" s="874">
        <f t="shared" si="4"/>
        <v>231.44654088050314</v>
      </c>
      <c r="G18" s="878">
        <f t="shared" si="5"/>
        <v>11.967545638945243</v>
      </c>
      <c r="H18" s="897"/>
      <c r="I18" s="896"/>
      <c r="J18" s="890"/>
      <c r="K18" s="897"/>
      <c r="L18" s="891"/>
      <c r="M18" s="891"/>
    </row>
    <row r="19" spans="1:16" ht="20.100000000000001" customHeight="1" x14ac:dyDescent="0.2">
      <c r="A19" s="872">
        <v>2012</v>
      </c>
      <c r="B19" s="879">
        <v>1040.5</v>
      </c>
      <c r="C19" s="874">
        <f t="shared" si="0"/>
        <v>160.0276837896032</v>
      </c>
      <c r="D19" s="878">
        <f t="shared" si="1"/>
        <v>4.6675384770143769</v>
      </c>
      <c r="E19" s="879">
        <v>1146</v>
      </c>
      <c r="F19" s="874">
        <f t="shared" si="4"/>
        <v>240.25157232704402</v>
      </c>
      <c r="G19" s="878">
        <f t="shared" si="5"/>
        <v>3.8043478260869623</v>
      </c>
      <c r="H19" s="897"/>
      <c r="I19" s="896"/>
      <c r="J19" s="892"/>
      <c r="K19" s="897"/>
      <c r="L19" s="891"/>
      <c r="M19" s="891"/>
    </row>
    <row r="20" spans="1:16" ht="20.100000000000001" customHeight="1" x14ac:dyDescent="0.2">
      <c r="A20" s="872">
        <v>2013</v>
      </c>
      <c r="B20" s="879">
        <v>1088.0999999999999</v>
      </c>
      <c r="C20" s="874">
        <f t="shared" si="0"/>
        <v>167.34850815133802</v>
      </c>
      <c r="D20" s="878">
        <f t="shared" si="1"/>
        <v>4.5747236905333777</v>
      </c>
      <c r="E20" s="879">
        <v>1236</v>
      </c>
      <c r="F20" s="874">
        <f t="shared" si="4"/>
        <v>259.11949685534591</v>
      </c>
      <c r="G20" s="878">
        <f t="shared" si="5"/>
        <v>7.8534031413612482</v>
      </c>
      <c r="H20" s="897"/>
      <c r="I20" s="896"/>
      <c r="J20" s="890"/>
      <c r="K20" s="897"/>
      <c r="L20" s="891"/>
      <c r="M20" s="891"/>
    </row>
    <row r="21" spans="1:16" ht="20.100000000000001" customHeight="1" x14ac:dyDescent="0.2">
      <c r="A21" s="872">
        <v>2014</v>
      </c>
      <c r="B21" s="879">
        <v>1133.7000000000003</v>
      </c>
      <c r="C21" s="874">
        <f t="shared" si="0"/>
        <v>174.36173485081517</v>
      </c>
      <c r="D21" s="878">
        <f t="shared" si="1"/>
        <v>4.1907912875655207</v>
      </c>
      <c r="E21" s="879">
        <v>1295</v>
      </c>
      <c r="F21" s="874">
        <f t="shared" si="4"/>
        <v>271.48846960167714</v>
      </c>
      <c r="G21" s="878">
        <f t="shared" si="5"/>
        <v>4.7734627831715226</v>
      </c>
      <c r="H21" s="897"/>
      <c r="I21" s="898"/>
      <c r="J21" s="892"/>
      <c r="K21" s="897"/>
      <c r="L21" s="899"/>
      <c r="M21" s="899"/>
      <c r="N21" s="899"/>
    </row>
    <row r="22" spans="1:16" ht="20.100000000000001" customHeight="1" thickBot="1" x14ac:dyDescent="0.25">
      <c r="A22" s="880">
        <v>2015</v>
      </c>
      <c r="B22" s="881">
        <v>1183.8</v>
      </c>
      <c r="C22" s="882">
        <f t="shared" si="0"/>
        <v>182.06705629037216</v>
      </c>
      <c r="D22" s="883">
        <f t="shared" si="1"/>
        <v>4.4191585075416429</v>
      </c>
      <c r="E22" s="884">
        <v>1232</v>
      </c>
      <c r="F22" s="882">
        <f t="shared" si="4"/>
        <v>258.28092243186586</v>
      </c>
      <c r="G22" s="883">
        <f t="shared" si="5"/>
        <v>-4.8648648648648596</v>
      </c>
      <c r="H22" s="897"/>
      <c r="I22" s="898"/>
      <c r="J22" s="890"/>
      <c r="K22" s="897"/>
      <c r="L22" s="899"/>
      <c r="M22" s="899"/>
      <c r="N22" s="899"/>
    </row>
    <row r="23" spans="1:16" s="885" customFormat="1" ht="15.95" customHeight="1" x14ac:dyDescent="0.25">
      <c r="A23" s="885" t="s">
        <v>665</v>
      </c>
      <c r="B23" s="886"/>
      <c r="C23" s="887"/>
      <c r="D23" s="888"/>
      <c r="E23" s="886"/>
      <c r="F23" s="887"/>
      <c r="G23" s="888"/>
      <c r="I23" s="905"/>
      <c r="J23" s="905"/>
      <c r="K23" s="905"/>
      <c r="L23" s="905"/>
      <c r="M23" s="905"/>
      <c r="N23" s="900"/>
    </row>
    <row r="24" spans="1:16" s="885" customFormat="1" ht="15.95" customHeight="1" x14ac:dyDescent="0.25">
      <c r="A24" s="885" t="s">
        <v>1033</v>
      </c>
      <c r="B24" s="886"/>
      <c r="C24" s="887"/>
      <c r="D24" s="888"/>
      <c r="E24" s="886"/>
      <c r="F24" s="887"/>
      <c r="G24" s="888"/>
      <c r="I24" s="900"/>
      <c r="J24" s="900"/>
      <c r="K24" s="900"/>
      <c r="L24" s="900"/>
      <c r="M24" s="900"/>
      <c r="N24" s="597"/>
    </row>
    <row r="25" spans="1:16" s="885" customFormat="1" ht="15.95" customHeight="1" x14ac:dyDescent="0.25">
      <c r="A25" s="885" t="s">
        <v>1031</v>
      </c>
      <c r="B25" s="886"/>
      <c r="C25" s="887"/>
      <c r="D25" s="888"/>
      <c r="F25" s="886"/>
      <c r="G25" s="888"/>
      <c r="I25" s="906"/>
      <c r="J25" s="905"/>
      <c r="K25" s="905"/>
      <c r="L25" s="905"/>
      <c r="M25" s="905"/>
      <c r="N25" s="905"/>
    </row>
    <row r="26" spans="1:16" s="885" customFormat="1" ht="15.95" customHeight="1" x14ac:dyDescent="0.25">
      <c r="B26" s="886"/>
      <c r="C26" s="887"/>
      <c r="D26" s="888"/>
      <c r="G26" s="888"/>
      <c r="I26" s="906"/>
      <c r="J26" s="594"/>
      <c r="K26" s="594"/>
      <c r="L26" s="594"/>
      <c r="M26" s="594"/>
      <c r="N26" s="594"/>
    </row>
    <row r="27" spans="1:16" ht="24.95" customHeight="1" thickBot="1" x14ac:dyDescent="0.25">
      <c r="A27" s="1166" t="s">
        <v>1032</v>
      </c>
      <c r="B27" s="1057"/>
      <c r="C27" s="1057"/>
      <c r="D27" s="1057"/>
      <c r="E27" s="1057"/>
      <c r="F27" s="1058"/>
      <c r="G27" s="1058"/>
      <c r="I27" s="906"/>
      <c r="J27" s="901"/>
      <c r="K27" s="901"/>
      <c r="L27" s="901"/>
      <c r="M27" s="901"/>
      <c r="N27" s="901"/>
    </row>
    <row r="28" spans="1:16" ht="20.100000000000001" customHeight="1" x14ac:dyDescent="0.2">
      <c r="A28" s="1491" t="s">
        <v>666</v>
      </c>
      <c r="B28" s="1466" t="s">
        <v>661</v>
      </c>
      <c r="C28" s="1467"/>
      <c r="D28" s="1467"/>
      <c r="E28" s="1467"/>
      <c r="F28" s="1467"/>
      <c r="G28" s="1467"/>
      <c r="I28" s="1167"/>
      <c r="J28" s="902"/>
      <c r="K28" s="902"/>
      <c r="L28" s="902"/>
      <c r="M28" s="902"/>
      <c r="N28" s="902"/>
    </row>
    <row r="29" spans="1:16" s="891" customFormat="1" ht="20.100000000000001" customHeight="1" x14ac:dyDescent="0.2">
      <c r="A29" s="1493"/>
      <c r="B29" s="919">
        <v>2010</v>
      </c>
      <c r="C29" s="793">
        <v>2011</v>
      </c>
      <c r="D29" s="793">
        <v>2012</v>
      </c>
      <c r="E29" s="793">
        <v>2013</v>
      </c>
      <c r="F29" s="793">
        <v>2014</v>
      </c>
      <c r="G29" s="793">
        <v>2015</v>
      </c>
      <c r="I29" s="594"/>
      <c r="J29" s="902"/>
      <c r="K29" s="902"/>
      <c r="L29" s="902"/>
      <c r="M29" s="902"/>
      <c r="N29" s="902"/>
    </row>
    <row r="30" spans="1:16" s="891" customFormat="1" ht="20.100000000000001" customHeight="1" x14ac:dyDescent="0.2">
      <c r="A30" s="909" t="s">
        <v>667</v>
      </c>
      <c r="B30" s="907">
        <f>SUM(B31,B36,B41,B46,B49)</f>
        <v>950.19999999999993</v>
      </c>
      <c r="C30" s="907">
        <f t="shared" ref="C30:G30" si="6">SUM(C31,C36,C41,C46,C49)</f>
        <v>994.10000000000014</v>
      </c>
      <c r="D30" s="907">
        <f t="shared" si="6"/>
        <v>1040.5</v>
      </c>
      <c r="E30" s="907">
        <f t="shared" si="6"/>
        <v>1088.0999999999999</v>
      </c>
      <c r="F30" s="907">
        <f t="shared" si="6"/>
        <v>1133.7000000000003</v>
      </c>
      <c r="G30" s="907">
        <f t="shared" si="6"/>
        <v>1183.8</v>
      </c>
      <c r="J30" s="926"/>
      <c r="K30" s="926"/>
      <c r="L30" s="926"/>
      <c r="M30" s="926"/>
      <c r="N30" s="926"/>
      <c r="O30" s="926"/>
      <c r="P30" s="926"/>
    </row>
    <row r="31" spans="1:16" s="891" customFormat="1" ht="20.100000000000001" customHeight="1" x14ac:dyDescent="0.2">
      <c r="A31" s="916" t="s">
        <v>668</v>
      </c>
      <c r="B31" s="902">
        <v>489.4</v>
      </c>
      <c r="C31" s="912">
        <v>520.6</v>
      </c>
      <c r="D31" s="910">
        <v>541.1</v>
      </c>
      <c r="E31" s="912">
        <v>566.79999999999995</v>
      </c>
      <c r="F31" s="912">
        <v>580.20000000000005</v>
      </c>
      <c r="G31" s="912">
        <v>607.6</v>
      </c>
      <c r="H31" s="904"/>
      <c r="J31" s="926"/>
      <c r="K31" s="926"/>
      <c r="L31" s="926"/>
      <c r="M31" s="926"/>
      <c r="N31" s="926"/>
      <c r="O31" s="926"/>
      <c r="P31" s="926"/>
    </row>
    <row r="32" spans="1:16" s="891" customFormat="1" ht="20.100000000000001" customHeight="1" x14ac:dyDescent="0.2">
      <c r="A32" s="14" t="s">
        <v>669</v>
      </c>
      <c r="B32" s="903">
        <v>62.8</v>
      </c>
      <c r="C32" s="911">
        <v>64.5</v>
      </c>
      <c r="D32" s="911">
        <v>65.599999999999994</v>
      </c>
      <c r="E32" s="911">
        <v>67.2</v>
      </c>
      <c r="F32" s="911">
        <v>70.8</v>
      </c>
      <c r="G32" s="911">
        <v>75.599999999999994</v>
      </c>
      <c r="J32" s="926"/>
      <c r="K32" s="926"/>
      <c r="L32" s="926"/>
      <c r="M32" s="926"/>
      <c r="N32" s="926"/>
      <c r="O32" s="926"/>
      <c r="P32" s="926"/>
    </row>
    <row r="33" spans="1:16" s="891" customFormat="1" ht="20.100000000000001" customHeight="1" x14ac:dyDescent="0.2">
      <c r="A33" s="14" t="s">
        <v>670</v>
      </c>
      <c r="B33" s="903">
        <v>154.4</v>
      </c>
      <c r="C33" s="911">
        <v>160.4</v>
      </c>
      <c r="D33" s="911">
        <v>166.2</v>
      </c>
      <c r="E33" s="911">
        <v>170.8</v>
      </c>
      <c r="F33" s="911">
        <v>174.4</v>
      </c>
      <c r="G33" s="911">
        <v>179.7</v>
      </c>
      <c r="J33" s="926"/>
      <c r="K33" s="926"/>
      <c r="L33" s="926"/>
      <c r="M33" s="926"/>
      <c r="N33" s="926"/>
      <c r="O33" s="926"/>
      <c r="P33" s="926"/>
    </row>
    <row r="34" spans="1:16" s="891" customFormat="1" ht="20.100000000000001" customHeight="1" x14ac:dyDescent="0.2">
      <c r="A34" s="14" t="s">
        <v>671</v>
      </c>
      <c r="B34" s="903">
        <v>98.9</v>
      </c>
      <c r="C34" s="911">
        <v>108.8</v>
      </c>
      <c r="D34" s="911">
        <v>118.9</v>
      </c>
      <c r="E34" s="911">
        <v>127.9</v>
      </c>
      <c r="F34" s="911">
        <v>120.2</v>
      </c>
      <c r="G34" s="911">
        <v>127.1</v>
      </c>
      <c r="J34" s="926"/>
      <c r="K34" s="926"/>
      <c r="L34" s="926"/>
      <c r="M34" s="926"/>
      <c r="N34" s="926"/>
      <c r="O34" s="926"/>
      <c r="P34" s="926"/>
    </row>
    <row r="35" spans="1:16" s="891" customFormat="1" ht="20.100000000000001" customHeight="1" x14ac:dyDescent="0.2">
      <c r="A35" s="603" t="s">
        <v>672</v>
      </c>
      <c r="B35" s="903">
        <v>173.3</v>
      </c>
      <c r="C35" s="911">
        <v>186.9</v>
      </c>
      <c r="D35" s="911">
        <v>190.4</v>
      </c>
      <c r="E35" s="911">
        <v>201</v>
      </c>
      <c r="F35" s="911">
        <v>214.8</v>
      </c>
      <c r="G35" s="911">
        <v>225.1</v>
      </c>
      <c r="J35" s="926"/>
      <c r="K35" s="926"/>
      <c r="L35" s="926"/>
      <c r="M35" s="926"/>
      <c r="N35" s="926"/>
      <c r="O35" s="926"/>
      <c r="P35" s="926"/>
    </row>
    <row r="36" spans="1:16" s="891" customFormat="1" ht="20.100000000000001" customHeight="1" x14ac:dyDescent="0.2">
      <c r="A36" s="917" t="s">
        <v>673</v>
      </c>
      <c r="B36" s="902">
        <v>205.5</v>
      </c>
      <c r="C36" s="912">
        <v>218.3</v>
      </c>
      <c r="D36" s="912">
        <v>233.8</v>
      </c>
      <c r="E36" s="912">
        <v>249.9</v>
      </c>
      <c r="F36" s="912">
        <v>264.3</v>
      </c>
      <c r="G36" s="912">
        <v>278.60000000000002</v>
      </c>
      <c r="J36" s="926"/>
      <c r="K36" s="926"/>
      <c r="L36" s="926"/>
      <c r="M36" s="926"/>
      <c r="N36" s="926"/>
      <c r="O36" s="926"/>
      <c r="P36" s="926"/>
    </row>
    <row r="37" spans="1:16" s="891" customFormat="1" ht="20.100000000000001" customHeight="1" x14ac:dyDescent="0.2">
      <c r="A37" s="14" t="s">
        <v>674</v>
      </c>
      <c r="B37" s="903">
        <v>111.5</v>
      </c>
      <c r="C37" s="911">
        <v>115.8</v>
      </c>
      <c r="D37" s="911">
        <v>122.8</v>
      </c>
      <c r="E37" s="911">
        <v>127</v>
      </c>
      <c r="F37" s="911">
        <v>136.30000000000001</v>
      </c>
      <c r="G37" s="911">
        <v>142.1</v>
      </c>
      <c r="J37" s="926"/>
      <c r="K37" s="926"/>
      <c r="L37" s="926"/>
      <c r="M37" s="926"/>
      <c r="N37" s="926"/>
      <c r="O37" s="926"/>
      <c r="P37" s="926"/>
    </row>
    <row r="38" spans="1:16" s="891" customFormat="1" ht="20.100000000000001" customHeight="1" x14ac:dyDescent="0.2">
      <c r="A38" s="14" t="s">
        <v>675</v>
      </c>
      <c r="B38" s="903">
        <v>70.5</v>
      </c>
      <c r="C38" s="911">
        <v>77.8</v>
      </c>
      <c r="D38" s="911">
        <v>84.9</v>
      </c>
      <c r="E38" s="911">
        <v>94.5</v>
      </c>
      <c r="F38" s="911">
        <v>97.3</v>
      </c>
      <c r="G38" s="911">
        <v>104.2</v>
      </c>
      <c r="J38" s="926"/>
      <c r="K38" s="926"/>
      <c r="L38" s="926"/>
      <c r="M38" s="926"/>
      <c r="N38" s="926"/>
      <c r="O38" s="926"/>
      <c r="P38" s="926"/>
    </row>
    <row r="39" spans="1:16" s="891" customFormat="1" ht="20.100000000000001" customHeight="1" x14ac:dyDescent="0.2">
      <c r="A39" s="14" t="s">
        <v>676</v>
      </c>
      <c r="B39" s="903">
        <v>11.4</v>
      </c>
      <c r="C39" s="911">
        <v>11.5</v>
      </c>
      <c r="D39" s="911">
        <v>11.9</v>
      </c>
      <c r="E39" s="911">
        <v>12.5</v>
      </c>
      <c r="F39" s="911">
        <v>13.2</v>
      </c>
      <c r="G39" s="911">
        <v>14.2</v>
      </c>
      <c r="J39" s="926"/>
      <c r="K39" s="926"/>
      <c r="L39" s="926"/>
      <c r="M39" s="926"/>
      <c r="N39" s="926"/>
      <c r="O39" s="926"/>
      <c r="P39" s="926"/>
    </row>
    <row r="40" spans="1:16" s="891" customFormat="1" ht="20.100000000000001" customHeight="1" x14ac:dyDescent="0.2">
      <c r="A40" s="14" t="s">
        <v>677</v>
      </c>
      <c r="B40" s="903">
        <v>12.1</v>
      </c>
      <c r="C40" s="911">
        <v>13.3</v>
      </c>
      <c r="D40" s="911">
        <v>14.2</v>
      </c>
      <c r="E40" s="911">
        <v>16</v>
      </c>
      <c r="F40" s="911">
        <v>17.5</v>
      </c>
      <c r="G40" s="911">
        <v>18.100000000000001</v>
      </c>
      <c r="J40" s="926"/>
      <c r="K40" s="926"/>
      <c r="L40" s="926"/>
      <c r="M40" s="926"/>
      <c r="N40" s="926"/>
      <c r="O40" s="926"/>
      <c r="P40" s="926"/>
    </row>
    <row r="41" spans="1:16" s="891" customFormat="1" ht="20.100000000000001" customHeight="1" x14ac:dyDescent="0.2">
      <c r="A41" s="917" t="s">
        <v>678</v>
      </c>
      <c r="B41" s="902">
        <v>150.19999999999999</v>
      </c>
      <c r="C41" s="912">
        <v>155.6</v>
      </c>
      <c r="D41" s="912">
        <v>162.6</v>
      </c>
      <c r="E41" s="912">
        <v>167.6</v>
      </c>
      <c r="F41" s="912">
        <v>181.9</v>
      </c>
      <c r="G41" s="912">
        <v>191</v>
      </c>
      <c r="J41" s="926"/>
      <c r="K41" s="926"/>
      <c r="L41" s="926"/>
      <c r="M41" s="926"/>
      <c r="N41" s="926"/>
      <c r="O41" s="926"/>
      <c r="P41" s="926"/>
    </row>
    <row r="42" spans="1:16" s="891" customFormat="1" ht="20.100000000000001" customHeight="1" x14ac:dyDescent="0.2">
      <c r="A42" s="14" t="s">
        <v>679</v>
      </c>
      <c r="B42" s="903">
        <v>99.5</v>
      </c>
      <c r="C42" s="911">
        <v>102.2</v>
      </c>
      <c r="D42" s="911">
        <v>106.4</v>
      </c>
      <c r="E42" s="911">
        <v>110.2</v>
      </c>
      <c r="F42" s="911">
        <v>120.9</v>
      </c>
      <c r="G42" s="911">
        <v>126.2</v>
      </c>
      <c r="J42" s="926"/>
      <c r="K42" s="926"/>
      <c r="L42" s="926"/>
      <c r="M42" s="926"/>
      <c r="N42" s="926"/>
      <c r="O42" s="926"/>
      <c r="P42" s="926"/>
    </row>
    <row r="43" spans="1:16" s="891" customFormat="1" ht="20.100000000000001" customHeight="1" x14ac:dyDescent="0.2">
      <c r="A43" s="14" t="s">
        <v>680</v>
      </c>
      <c r="B43" s="903">
        <v>19.5</v>
      </c>
      <c r="C43" s="911">
        <v>19.899999999999999</v>
      </c>
      <c r="D43" s="911">
        <v>20.6</v>
      </c>
      <c r="E43" s="911">
        <v>21.1</v>
      </c>
      <c r="F43" s="911">
        <v>22.3</v>
      </c>
      <c r="G43" s="911">
        <v>23.9</v>
      </c>
      <c r="J43" s="926"/>
      <c r="K43" s="926"/>
      <c r="L43" s="926"/>
      <c r="M43" s="926"/>
      <c r="N43" s="926"/>
      <c r="O43" s="926"/>
      <c r="P43" s="926"/>
    </row>
    <row r="44" spans="1:16" s="891" customFormat="1" ht="20.100000000000001" customHeight="1" x14ac:dyDescent="0.2">
      <c r="A44" s="14" t="s">
        <v>681</v>
      </c>
      <c r="B44" s="903">
        <v>7.9</v>
      </c>
      <c r="C44" s="911">
        <v>8.3000000000000007</v>
      </c>
      <c r="D44" s="911">
        <v>8.9</v>
      </c>
      <c r="E44" s="911">
        <v>9.1</v>
      </c>
      <c r="F44" s="911">
        <v>9.6</v>
      </c>
      <c r="G44" s="911">
        <v>10.3</v>
      </c>
      <c r="J44" s="926"/>
      <c r="K44" s="926"/>
      <c r="L44" s="926"/>
      <c r="M44" s="926"/>
      <c r="N44" s="926"/>
      <c r="O44" s="926"/>
      <c r="P44" s="926"/>
    </row>
    <row r="45" spans="1:16" s="891" customFormat="1" ht="20.100000000000001" customHeight="1" x14ac:dyDescent="0.2">
      <c r="A45" s="14" t="s">
        <v>682</v>
      </c>
      <c r="B45" s="903">
        <v>23.2</v>
      </c>
      <c r="C45" s="911">
        <v>25.2</v>
      </c>
      <c r="D45" s="911">
        <v>26.8</v>
      </c>
      <c r="E45" s="911">
        <v>27.2</v>
      </c>
      <c r="F45" s="911">
        <v>29.1</v>
      </c>
      <c r="G45" s="911">
        <v>30.7</v>
      </c>
      <c r="J45" s="926"/>
      <c r="K45" s="926"/>
      <c r="L45" s="926"/>
      <c r="M45" s="926"/>
      <c r="N45" s="926"/>
      <c r="O45" s="926"/>
      <c r="P45" s="926"/>
    </row>
    <row r="46" spans="1:16" s="891" customFormat="1" ht="20.100000000000001" customHeight="1" x14ac:dyDescent="0.2">
      <c r="A46" s="917" t="s">
        <v>683</v>
      </c>
      <c r="B46" s="902">
        <v>50.4</v>
      </c>
      <c r="C46" s="912">
        <v>50.1</v>
      </c>
      <c r="D46" s="912">
        <v>52.4</v>
      </c>
      <c r="E46" s="912">
        <v>54.7</v>
      </c>
      <c r="F46" s="912">
        <v>54.9</v>
      </c>
      <c r="G46" s="912">
        <v>53.3</v>
      </c>
      <c r="J46" s="926"/>
      <c r="K46" s="926"/>
      <c r="L46" s="926"/>
      <c r="M46" s="926"/>
      <c r="N46" s="926"/>
      <c r="O46" s="926"/>
      <c r="P46" s="926"/>
    </row>
    <row r="47" spans="1:16" s="891" customFormat="1" ht="20.100000000000001" customHeight="1" x14ac:dyDescent="0.2">
      <c r="A47" s="14" t="s">
        <v>684</v>
      </c>
      <c r="B47" s="903">
        <v>19.7</v>
      </c>
      <c r="C47" s="911">
        <v>18</v>
      </c>
      <c r="D47" s="911">
        <v>19.600000000000001</v>
      </c>
      <c r="E47" s="911">
        <v>20.7</v>
      </c>
      <c r="F47" s="911">
        <v>20.399999999999999</v>
      </c>
      <c r="G47" s="911">
        <v>18.899999999999999</v>
      </c>
      <c r="J47" s="926"/>
      <c r="K47" s="926"/>
      <c r="L47" s="926"/>
      <c r="M47" s="926"/>
      <c r="N47" s="926"/>
      <c r="O47" s="926"/>
      <c r="P47" s="926"/>
    </row>
    <row r="48" spans="1:16" s="891" customFormat="1" ht="20.100000000000001" customHeight="1" x14ac:dyDescent="0.2">
      <c r="A48" s="14" t="s">
        <v>685</v>
      </c>
      <c r="B48" s="903">
        <v>30.8</v>
      </c>
      <c r="C48" s="911">
        <v>32.1</v>
      </c>
      <c r="D48" s="911">
        <v>32.799999999999997</v>
      </c>
      <c r="E48" s="911">
        <v>34</v>
      </c>
      <c r="F48" s="911">
        <v>34.5</v>
      </c>
      <c r="G48" s="911">
        <v>34.4</v>
      </c>
      <c r="J48" s="926"/>
      <c r="K48" s="926"/>
      <c r="L48" s="926"/>
      <c r="M48" s="926"/>
      <c r="N48" s="926"/>
      <c r="O48" s="926"/>
      <c r="P48" s="926"/>
    </row>
    <row r="49" spans="1:16" s="891" customFormat="1" ht="20.100000000000001" customHeight="1" thickBot="1" x14ac:dyDescent="0.25">
      <c r="A49" s="918" t="s">
        <v>686</v>
      </c>
      <c r="B49" s="908">
        <v>54.7</v>
      </c>
      <c r="C49" s="913">
        <v>49.5</v>
      </c>
      <c r="D49" s="913">
        <v>50.6</v>
      </c>
      <c r="E49" s="913">
        <v>49.1</v>
      </c>
      <c r="F49" s="913">
        <v>52.4</v>
      </c>
      <c r="G49" s="913">
        <v>53.3</v>
      </c>
      <c r="J49" s="926"/>
      <c r="K49" s="926"/>
      <c r="L49" s="926"/>
      <c r="M49" s="926"/>
      <c r="N49" s="926"/>
      <c r="O49" s="926"/>
      <c r="P49" s="926"/>
    </row>
    <row r="50" spans="1:16" s="597" customFormat="1" ht="15.95" customHeight="1" x14ac:dyDescent="0.25">
      <c r="A50" s="885" t="s">
        <v>665</v>
      </c>
      <c r="B50" s="929"/>
      <c r="C50" s="929"/>
      <c r="D50" s="929"/>
      <c r="E50" s="929"/>
      <c r="F50" s="929"/>
      <c r="G50" s="885"/>
    </row>
    <row r="51" spans="1:16" s="597" customFormat="1" ht="15.95" customHeight="1" x14ac:dyDescent="0.25">
      <c r="A51" s="885" t="s">
        <v>1030</v>
      </c>
      <c r="B51" s="932"/>
      <c r="C51" s="932"/>
      <c r="D51" s="932"/>
      <c r="F51" s="932"/>
      <c r="H51" s="900"/>
      <c r="I51" s="900"/>
      <c r="J51" s="900"/>
      <c r="K51" s="900"/>
      <c r="L51" s="900"/>
      <c r="M51" s="900"/>
    </row>
    <row r="52" spans="1:16" s="597" customFormat="1" ht="15.95" customHeight="1" x14ac:dyDescent="0.25">
      <c r="A52" s="885" t="s">
        <v>1031</v>
      </c>
      <c r="H52" s="905"/>
      <c r="I52" s="905"/>
      <c r="J52" s="905"/>
      <c r="K52" s="905"/>
      <c r="L52" s="905"/>
      <c r="M52" s="905"/>
    </row>
  </sheetData>
  <mergeCells count="11">
    <mergeCell ref="A28:A29"/>
    <mergeCell ref="B28:G28"/>
    <mergeCell ref="A3:A5"/>
    <mergeCell ref="B3:D3"/>
    <mergeCell ref="E3:G3"/>
    <mergeCell ref="B4:B5"/>
    <mergeCell ref="C4:C5"/>
    <mergeCell ref="D4:D5"/>
    <mergeCell ref="E4:E5"/>
    <mergeCell ref="F4:F5"/>
    <mergeCell ref="G4:G5"/>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6">
    <tabColor rgb="FF92D050"/>
  </sheetPr>
  <dimension ref="A1:P57"/>
  <sheetViews>
    <sheetView showGridLines="0" zoomScaleNormal="100" zoomScaleSheetLayoutView="100" workbookViewId="0"/>
  </sheetViews>
  <sheetFormatPr defaultColWidth="11.42578125" defaultRowHeight="24" customHeight="1" x14ac:dyDescent="0.2"/>
  <cols>
    <col min="1" max="1" width="27.28515625" style="895" customWidth="1"/>
    <col min="2" max="8" width="16.85546875" style="895" customWidth="1"/>
    <col min="9" max="257" width="11.42578125" style="895"/>
    <col min="258" max="258" width="27.28515625" style="895" customWidth="1"/>
    <col min="259" max="264" width="16.85546875" style="895" customWidth="1"/>
    <col min="265" max="513" width="11.42578125" style="895"/>
    <col min="514" max="514" width="27.28515625" style="895" customWidth="1"/>
    <col min="515" max="520" width="16.85546875" style="895" customWidth="1"/>
    <col min="521" max="769" width="11.42578125" style="895"/>
    <col min="770" max="770" width="27.28515625" style="895" customWidth="1"/>
    <col min="771" max="776" width="16.85546875" style="895" customWidth="1"/>
    <col min="777" max="1025" width="11.42578125" style="895"/>
    <col min="1026" max="1026" width="27.28515625" style="895" customWidth="1"/>
    <col min="1027" max="1032" width="16.85546875" style="895" customWidth="1"/>
    <col min="1033" max="1281" width="11.42578125" style="895"/>
    <col min="1282" max="1282" width="27.28515625" style="895" customWidth="1"/>
    <col min="1283" max="1288" width="16.85546875" style="895" customWidth="1"/>
    <col min="1289" max="1537" width="11.42578125" style="895"/>
    <col min="1538" max="1538" width="27.28515625" style="895" customWidth="1"/>
    <col min="1539" max="1544" width="16.85546875" style="895" customWidth="1"/>
    <col min="1545" max="1793" width="11.42578125" style="895"/>
    <col min="1794" max="1794" width="27.28515625" style="895" customWidth="1"/>
    <col min="1795" max="1800" width="16.85546875" style="895" customWidth="1"/>
    <col min="1801" max="2049" width="11.42578125" style="895"/>
    <col min="2050" max="2050" width="27.28515625" style="895" customWidth="1"/>
    <col min="2051" max="2056" width="16.85546875" style="895" customWidth="1"/>
    <col min="2057" max="2305" width="11.42578125" style="895"/>
    <col min="2306" max="2306" width="27.28515625" style="895" customWidth="1"/>
    <col min="2307" max="2312" width="16.85546875" style="895" customWidth="1"/>
    <col min="2313" max="2561" width="11.42578125" style="895"/>
    <col min="2562" max="2562" width="27.28515625" style="895" customWidth="1"/>
    <col min="2563" max="2568" width="16.85546875" style="895" customWidth="1"/>
    <col min="2569" max="2817" width="11.42578125" style="895"/>
    <col min="2818" max="2818" width="27.28515625" style="895" customWidth="1"/>
    <col min="2819" max="2824" width="16.85546875" style="895" customWidth="1"/>
    <col min="2825" max="3073" width="11.42578125" style="895"/>
    <col min="3074" max="3074" width="27.28515625" style="895" customWidth="1"/>
    <col min="3075" max="3080" width="16.85546875" style="895" customWidth="1"/>
    <col min="3081" max="3329" width="11.42578125" style="895"/>
    <col min="3330" max="3330" width="27.28515625" style="895" customWidth="1"/>
    <col min="3331" max="3336" width="16.85546875" style="895" customWidth="1"/>
    <col min="3337" max="3585" width="11.42578125" style="895"/>
    <col min="3586" max="3586" width="27.28515625" style="895" customWidth="1"/>
    <col min="3587" max="3592" width="16.85546875" style="895" customWidth="1"/>
    <col min="3593" max="3841" width="11.42578125" style="895"/>
    <col min="3842" max="3842" width="27.28515625" style="895" customWidth="1"/>
    <col min="3843" max="3848" width="16.85546875" style="895" customWidth="1"/>
    <col min="3849" max="4097" width="11.42578125" style="895"/>
    <col min="4098" max="4098" width="27.28515625" style="895" customWidth="1"/>
    <col min="4099" max="4104" width="16.85546875" style="895" customWidth="1"/>
    <col min="4105" max="4353" width="11.42578125" style="895"/>
    <col min="4354" max="4354" width="27.28515625" style="895" customWidth="1"/>
    <col min="4355" max="4360" width="16.85546875" style="895" customWidth="1"/>
    <col min="4361" max="4609" width="11.42578125" style="895"/>
    <col min="4610" max="4610" width="27.28515625" style="895" customWidth="1"/>
    <col min="4611" max="4616" width="16.85546875" style="895" customWidth="1"/>
    <col min="4617" max="4865" width="11.42578125" style="895"/>
    <col min="4866" max="4866" width="27.28515625" style="895" customWidth="1"/>
    <col min="4867" max="4872" width="16.85546875" style="895" customWidth="1"/>
    <col min="4873" max="5121" width="11.42578125" style="895"/>
    <col min="5122" max="5122" width="27.28515625" style="895" customWidth="1"/>
    <col min="5123" max="5128" width="16.85546875" style="895" customWidth="1"/>
    <col min="5129" max="5377" width="11.42578125" style="895"/>
    <col min="5378" max="5378" width="27.28515625" style="895" customWidth="1"/>
    <col min="5379" max="5384" width="16.85546875" style="895" customWidth="1"/>
    <col min="5385" max="5633" width="11.42578125" style="895"/>
    <col min="5634" max="5634" width="27.28515625" style="895" customWidth="1"/>
    <col min="5635" max="5640" width="16.85546875" style="895" customWidth="1"/>
    <col min="5641" max="5889" width="11.42578125" style="895"/>
    <col min="5890" max="5890" width="27.28515625" style="895" customWidth="1"/>
    <col min="5891" max="5896" width="16.85546875" style="895" customWidth="1"/>
    <col min="5897" max="6145" width="11.42578125" style="895"/>
    <col min="6146" max="6146" width="27.28515625" style="895" customWidth="1"/>
    <col min="6147" max="6152" width="16.85546875" style="895" customWidth="1"/>
    <col min="6153" max="6401" width="11.42578125" style="895"/>
    <col min="6402" max="6402" width="27.28515625" style="895" customWidth="1"/>
    <col min="6403" max="6408" width="16.85546875" style="895" customWidth="1"/>
    <col min="6409" max="6657" width="11.42578125" style="895"/>
    <col min="6658" max="6658" width="27.28515625" style="895" customWidth="1"/>
    <col min="6659" max="6664" width="16.85546875" style="895" customWidth="1"/>
    <col min="6665" max="6913" width="11.42578125" style="895"/>
    <col min="6914" max="6914" width="27.28515625" style="895" customWidth="1"/>
    <col min="6915" max="6920" width="16.85546875" style="895" customWidth="1"/>
    <col min="6921" max="7169" width="11.42578125" style="895"/>
    <col min="7170" max="7170" width="27.28515625" style="895" customWidth="1"/>
    <col min="7171" max="7176" width="16.85546875" style="895" customWidth="1"/>
    <col min="7177" max="7425" width="11.42578125" style="895"/>
    <col min="7426" max="7426" width="27.28515625" style="895" customWidth="1"/>
    <col min="7427" max="7432" width="16.85546875" style="895" customWidth="1"/>
    <col min="7433" max="7681" width="11.42578125" style="895"/>
    <col min="7682" max="7682" width="27.28515625" style="895" customWidth="1"/>
    <col min="7683" max="7688" width="16.85546875" style="895" customWidth="1"/>
    <col min="7689" max="7937" width="11.42578125" style="895"/>
    <col min="7938" max="7938" width="27.28515625" style="895" customWidth="1"/>
    <col min="7939" max="7944" width="16.85546875" style="895" customWidth="1"/>
    <col min="7945" max="8193" width="11.42578125" style="895"/>
    <col min="8194" max="8194" width="27.28515625" style="895" customWidth="1"/>
    <col min="8195" max="8200" width="16.85546875" style="895" customWidth="1"/>
    <col min="8201" max="8449" width="11.42578125" style="895"/>
    <col min="8450" max="8450" width="27.28515625" style="895" customWidth="1"/>
    <col min="8451" max="8456" width="16.85546875" style="895" customWidth="1"/>
    <col min="8457" max="8705" width="11.42578125" style="895"/>
    <col min="8706" max="8706" width="27.28515625" style="895" customWidth="1"/>
    <col min="8707" max="8712" width="16.85546875" style="895" customWidth="1"/>
    <col min="8713" max="8961" width="11.42578125" style="895"/>
    <col min="8962" max="8962" width="27.28515625" style="895" customWidth="1"/>
    <col min="8963" max="8968" width="16.85546875" style="895" customWidth="1"/>
    <col min="8969" max="9217" width="11.42578125" style="895"/>
    <col min="9218" max="9218" width="27.28515625" style="895" customWidth="1"/>
    <col min="9219" max="9224" width="16.85546875" style="895" customWidth="1"/>
    <col min="9225" max="9473" width="11.42578125" style="895"/>
    <col min="9474" max="9474" width="27.28515625" style="895" customWidth="1"/>
    <col min="9475" max="9480" width="16.85546875" style="895" customWidth="1"/>
    <col min="9481" max="9729" width="11.42578125" style="895"/>
    <col min="9730" max="9730" width="27.28515625" style="895" customWidth="1"/>
    <col min="9731" max="9736" width="16.85546875" style="895" customWidth="1"/>
    <col min="9737" max="9985" width="11.42578125" style="895"/>
    <col min="9986" max="9986" width="27.28515625" style="895" customWidth="1"/>
    <col min="9987" max="9992" width="16.85546875" style="895" customWidth="1"/>
    <col min="9993" max="10241" width="11.42578125" style="895"/>
    <col min="10242" max="10242" width="27.28515625" style="895" customWidth="1"/>
    <col min="10243" max="10248" width="16.85546875" style="895" customWidth="1"/>
    <col min="10249" max="10497" width="11.42578125" style="895"/>
    <col min="10498" max="10498" width="27.28515625" style="895" customWidth="1"/>
    <col min="10499" max="10504" width="16.85546875" style="895" customWidth="1"/>
    <col min="10505" max="10753" width="11.42578125" style="895"/>
    <col min="10754" max="10754" width="27.28515625" style="895" customWidth="1"/>
    <col min="10755" max="10760" width="16.85546875" style="895" customWidth="1"/>
    <col min="10761" max="11009" width="11.42578125" style="895"/>
    <col min="11010" max="11010" width="27.28515625" style="895" customWidth="1"/>
    <col min="11011" max="11016" width="16.85546875" style="895" customWidth="1"/>
    <col min="11017" max="11265" width="11.42578125" style="895"/>
    <col min="11266" max="11266" width="27.28515625" style="895" customWidth="1"/>
    <col min="11267" max="11272" width="16.85546875" style="895" customWidth="1"/>
    <col min="11273" max="11521" width="11.42578125" style="895"/>
    <col min="11522" max="11522" width="27.28515625" style="895" customWidth="1"/>
    <col min="11523" max="11528" width="16.85546875" style="895" customWidth="1"/>
    <col min="11529" max="11777" width="11.42578125" style="895"/>
    <col min="11778" max="11778" width="27.28515625" style="895" customWidth="1"/>
    <col min="11779" max="11784" width="16.85546875" style="895" customWidth="1"/>
    <col min="11785" max="12033" width="11.42578125" style="895"/>
    <col min="12034" max="12034" width="27.28515625" style="895" customWidth="1"/>
    <col min="12035" max="12040" width="16.85546875" style="895" customWidth="1"/>
    <col min="12041" max="12289" width="11.42578125" style="895"/>
    <col min="12290" max="12290" width="27.28515625" style="895" customWidth="1"/>
    <col min="12291" max="12296" width="16.85546875" style="895" customWidth="1"/>
    <col min="12297" max="12545" width="11.42578125" style="895"/>
    <col min="12546" max="12546" width="27.28515625" style="895" customWidth="1"/>
    <col min="12547" max="12552" width="16.85546875" style="895" customWidth="1"/>
    <col min="12553" max="12801" width="11.42578125" style="895"/>
    <col min="12802" max="12802" width="27.28515625" style="895" customWidth="1"/>
    <col min="12803" max="12808" width="16.85546875" style="895" customWidth="1"/>
    <col min="12809" max="13057" width="11.42578125" style="895"/>
    <col min="13058" max="13058" width="27.28515625" style="895" customWidth="1"/>
    <col min="13059" max="13064" width="16.85546875" style="895" customWidth="1"/>
    <col min="13065" max="13313" width="11.42578125" style="895"/>
    <col min="13314" max="13314" width="27.28515625" style="895" customWidth="1"/>
    <col min="13315" max="13320" width="16.85546875" style="895" customWidth="1"/>
    <col min="13321" max="13569" width="11.42578125" style="895"/>
    <col min="13570" max="13570" width="27.28515625" style="895" customWidth="1"/>
    <col min="13571" max="13576" width="16.85546875" style="895" customWidth="1"/>
    <col min="13577" max="13825" width="11.42578125" style="895"/>
    <col min="13826" max="13826" width="27.28515625" style="895" customWidth="1"/>
    <col min="13827" max="13832" width="16.85546875" style="895" customWidth="1"/>
    <col min="13833" max="14081" width="11.42578125" style="895"/>
    <col min="14082" max="14082" width="27.28515625" style="895" customWidth="1"/>
    <col min="14083" max="14088" width="16.85546875" style="895" customWidth="1"/>
    <col min="14089" max="14337" width="11.42578125" style="895"/>
    <col min="14338" max="14338" width="27.28515625" style="895" customWidth="1"/>
    <col min="14339" max="14344" width="16.85546875" style="895" customWidth="1"/>
    <col min="14345" max="14593" width="11.42578125" style="895"/>
    <col min="14594" max="14594" width="27.28515625" style="895" customWidth="1"/>
    <col min="14595" max="14600" width="16.85546875" style="895" customWidth="1"/>
    <col min="14601" max="14849" width="11.42578125" style="895"/>
    <col min="14850" max="14850" width="27.28515625" style="895" customWidth="1"/>
    <col min="14851" max="14856" width="16.85546875" style="895" customWidth="1"/>
    <col min="14857" max="15105" width="11.42578125" style="895"/>
    <col min="15106" max="15106" width="27.28515625" style="895" customWidth="1"/>
    <col min="15107" max="15112" width="16.85546875" style="895" customWidth="1"/>
    <col min="15113" max="15361" width="11.42578125" style="895"/>
    <col min="15362" max="15362" width="27.28515625" style="895" customWidth="1"/>
    <col min="15363" max="15368" width="16.85546875" style="895" customWidth="1"/>
    <col min="15369" max="15617" width="11.42578125" style="895"/>
    <col min="15618" max="15618" width="27.28515625" style="895" customWidth="1"/>
    <col min="15619" max="15624" width="16.85546875" style="895" customWidth="1"/>
    <col min="15625" max="15873" width="11.42578125" style="895"/>
    <col min="15874" max="15874" width="27.28515625" style="895" customWidth="1"/>
    <col min="15875" max="15880" width="16.85546875" style="895" customWidth="1"/>
    <col min="15881" max="16129" width="11.42578125" style="895"/>
    <col min="16130" max="16130" width="27.28515625" style="895" customWidth="1"/>
    <col min="16131" max="16136" width="16.85546875" style="895" customWidth="1"/>
    <col min="16137" max="16384" width="11.42578125" style="895"/>
  </cols>
  <sheetData>
    <row r="1" spans="1:16" ht="24.95" customHeight="1" x14ac:dyDescent="0.2">
      <c r="A1" s="870" t="s">
        <v>660</v>
      </c>
      <c r="B1" s="870"/>
      <c r="C1" s="870"/>
      <c r="D1" s="870"/>
      <c r="E1" s="870"/>
      <c r="F1" s="870"/>
      <c r="G1" s="870"/>
      <c r="H1" s="870"/>
    </row>
    <row r="2" spans="1:16" ht="24.95" customHeight="1" thickBot="1" x14ac:dyDescent="0.25">
      <c r="A2" s="790" t="s">
        <v>1038</v>
      </c>
      <c r="B2" s="790"/>
      <c r="C2" s="790"/>
      <c r="D2" s="790"/>
      <c r="E2" s="790"/>
      <c r="F2" s="790"/>
      <c r="G2" s="790"/>
      <c r="H2" s="790"/>
    </row>
    <row r="3" spans="1:16" ht="20.100000000000001" customHeight="1" x14ac:dyDescent="0.2">
      <c r="A3" s="1491" t="s">
        <v>687</v>
      </c>
      <c r="B3" s="1486" t="s">
        <v>1040</v>
      </c>
      <c r="C3" s="1487"/>
      <c r="D3" s="1487"/>
      <c r="E3" s="1487"/>
      <c r="F3" s="1487"/>
      <c r="G3" s="1487"/>
      <c r="H3" s="1487"/>
    </row>
    <row r="4" spans="1:16" ht="20.100000000000001" customHeight="1" x14ac:dyDescent="0.2">
      <c r="A4" s="1493"/>
      <c r="B4" s="919">
        <v>2009</v>
      </c>
      <c r="C4" s="919">
        <v>2010</v>
      </c>
      <c r="D4" s="919">
        <v>2011</v>
      </c>
      <c r="E4" s="919">
        <v>2012</v>
      </c>
      <c r="F4" s="919">
        <v>2013</v>
      </c>
      <c r="G4" s="793">
        <v>2014</v>
      </c>
      <c r="H4" s="793">
        <v>2015</v>
      </c>
    </row>
    <row r="5" spans="1:16" ht="20.100000000000001" customHeight="1" x14ac:dyDescent="0.2">
      <c r="A5" s="1157" t="s">
        <v>667</v>
      </c>
      <c r="B5" s="922">
        <f>'Chegadas Mundo_14.1-14.2'!B16</f>
        <v>892</v>
      </c>
      <c r="C5" s="922">
        <f>'Chegadas Mundo_14.1-14.2'!B17</f>
        <v>950.19999999999993</v>
      </c>
      <c r="D5" s="922">
        <f>'Chegadas Mundo_14.1-14.2'!B18</f>
        <v>994.10000000000014</v>
      </c>
      <c r="E5" s="922">
        <f>'Chegadas Mundo_14.1-14.2'!B19</f>
        <v>1040.5</v>
      </c>
      <c r="F5" s="922">
        <f>'Chegadas Mundo_14.1-14.2'!B20</f>
        <v>1088.0999999999999</v>
      </c>
      <c r="G5" s="922">
        <f>'Chegadas Mundo_14.1-14.2'!B21</f>
        <v>1133.7000000000003</v>
      </c>
      <c r="H5" s="922">
        <f>'Chegadas Mundo_14.1-14.2'!B22</f>
        <v>1183.8</v>
      </c>
      <c r="I5" s="891"/>
      <c r="J5" s="891"/>
      <c r="K5" s="891"/>
    </row>
    <row r="6" spans="1:16" ht="20.100000000000001" customHeight="1" x14ac:dyDescent="0.2">
      <c r="A6" s="921" t="s">
        <v>65</v>
      </c>
      <c r="B6" s="920">
        <v>76.8</v>
      </c>
      <c r="C6" s="920">
        <v>77.599999999999994</v>
      </c>
      <c r="D6" s="920">
        <v>81.599999999999994</v>
      </c>
      <c r="E6" s="920">
        <v>82</v>
      </c>
      <c r="F6" s="920">
        <v>83.6</v>
      </c>
      <c r="G6" s="920">
        <v>83.7</v>
      </c>
      <c r="H6" s="920">
        <v>84.5</v>
      </c>
      <c r="I6" s="926"/>
      <c r="J6" s="935"/>
      <c r="K6" s="926"/>
      <c r="L6" s="926"/>
      <c r="M6" s="926"/>
      <c r="P6" s="926"/>
    </row>
    <row r="7" spans="1:16" ht="20.100000000000001" customHeight="1" x14ac:dyDescent="0.2">
      <c r="A7" s="921" t="s">
        <v>36</v>
      </c>
      <c r="B7" s="920">
        <v>55</v>
      </c>
      <c r="C7" s="920">
        <v>60</v>
      </c>
      <c r="D7" s="920">
        <v>62.7</v>
      </c>
      <c r="E7" s="920">
        <v>66.7</v>
      </c>
      <c r="F7" s="920">
        <v>70</v>
      </c>
      <c r="G7" s="920">
        <v>75</v>
      </c>
      <c r="H7" s="947" t="s">
        <v>1039</v>
      </c>
      <c r="I7" s="926"/>
      <c r="J7" s="935"/>
      <c r="K7" s="926"/>
      <c r="L7" s="926"/>
      <c r="M7" s="926"/>
      <c r="P7" s="926"/>
    </row>
    <row r="8" spans="1:16" ht="20.100000000000001" customHeight="1" x14ac:dyDescent="0.2">
      <c r="A8" s="921" t="s">
        <v>63</v>
      </c>
      <c r="B8" s="920">
        <v>52.2</v>
      </c>
      <c r="C8" s="920">
        <v>52.7</v>
      </c>
      <c r="D8" s="920">
        <v>56.2</v>
      </c>
      <c r="E8" s="920">
        <v>57.5</v>
      </c>
      <c r="F8" s="920">
        <v>60.7</v>
      </c>
      <c r="G8" s="920">
        <v>64.900000000000006</v>
      </c>
      <c r="H8" s="920">
        <v>68.2</v>
      </c>
      <c r="I8" s="926"/>
      <c r="J8" s="935"/>
      <c r="K8" s="926"/>
      <c r="L8" s="926"/>
      <c r="M8" s="926"/>
      <c r="P8" s="926"/>
    </row>
    <row r="9" spans="1:16" ht="20.100000000000001" customHeight="1" x14ac:dyDescent="0.2">
      <c r="A9" s="921" t="s">
        <v>52</v>
      </c>
      <c r="B9" s="920">
        <v>50.9</v>
      </c>
      <c r="C9" s="920">
        <v>55.7</v>
      </c>
      <c r="D9" s="920">
        <v>57.6</v>
      </c>
      <c r="E9" s="920">
        <v>57.7</v>
      </c>
      <c r="F9" s="920">
        <v>55.7</v>
      </c>
      <c r="G9" s="920">
        <v>55.6</v>
      </c>
      <c r="H9" s="920">
        <v>56.9</v>
      </c>
      <c r="I9" s="926"/>
      <c r="J9" s="935"/>
      <c r="K9" s="926"/>
      <c r="L9" s="926"/>
      <c r="M9" s="926"/>
      <c r="P9" s="926"/>
    </row>
    <row r="10" spans="1:16" ht="20.100000000000001" customHeight="1" x14ac:dyDescent="0.2">
      <c r="A10" s="921" t="s">
        <v>71</v>
      </c>
      <c r="B10" s="920">
        <v>43.2</v>
      </c>
      <c r="C10" s="920">
        <v>43.6</v>
      </c>
      <c r="D10" s="920">
        <v>46.1</v>
      </c>
      <c r="E10" s="920">
        <v>46.4</v>
      </c>
      <c r="F10" s="920">
        <v>47.7</v>
      </c>
      <c r="G10" s="920">
        <v>48.6</v>
      </c>
      <c r="H10" s="920">
        <v>50.7</v>
      </c>
      <c r="I10" s="926"/>
      <c r="J10" s="935"/>
      <c r="K10" s="926"/>
      <c r="L10" s="926"/>
      <c r="M10" s="926"/>
      <c r="P10" s="926"/>
    </row>
    <row r="11" spans="1:16" ht="20.100000000000001" customHeight="1" x14ac:dyDescent="0.2">
      <c r="A11" s="921" t="s">
        <v>688</v>
      </c>
      <c r="B11" s="920">
        <v>25.5</v>
      </c>
      <c r="C11" s="920">
        <v>31.4</v>
      </c>
      <c r="D11" s="920">
        <v>34.700000000000003</v>
      </c>
      <c r="E11" s="920">
        <v>35.700000000000003</v>
      </c>
      <c r="F11" s="920">
        <v>37.799999999999997</v>
      </c>
      <c r="G11" s="920">
        <v>39.799999999999997</v>
      </c>
      <c r="H11" s="947" t="s">
        <v>1039</v>
      </c>
      <c r="I11" s="926"/>
      <c r="J11" s="935"/>
      <c r="K11" s="926"/>
      <c r="L11" s="926"/>
      <c r="M11" s="926"/>
      <c r="P11" s="926"/>
    </row>
    <row r="12" spans="1:16" ht="20.100000000000001" customHeight="1" x14ac:dyDescent="0.2">
      <c r="A12" s="921" t="s">
        <v>59</v>
      </c>
      <c r="B12" s="920">
        <v>24.2</v>
      </c>
      <c r="C12" s="920">
        <v>26.9</v>
      </c>
      <c r="D12" s="920">
        <v>28.4</v>
      </c>
      <c r="E12" s="920">
        <v>30.4</v>
      </c>
      <c r="F12" s="920">
        <v>31.5</v>
      </c>
      <c r="G12" s="920">
        <v>33</v>
      </c>
      <c r="H12" s="920">
        <v>35</v>
      </c>
      <c r="I12" s="926"/>
      <c r="J12" s="935"/>
      <c r="K12" s="926"/>
      <c r="L12" s="926"/>
      <c r="M12" s="926"/>
      <c r="P12" s="926"/>
    </row>
    <row r="13" spans="1:16" ht="20.100000000000001" customHeight="1" x14ac:dyDescent="0.2">
      <c r="A13" s="921" t="s">
        <v>689</v>
      </c>
      <c r="B13" s="920">
        <v>28.2</v>
      </c>
      <c r="C13" s="920">
        <v>28.3</v>
      </c>
      <c r="D13" s="920">
        <v>29.3</v>
      </c>
      <c r="E13" s="920">
        <v>29.3</v>
      </c>
      <c r="F13" s="920">
        <v>31.1</v>
      </c>
      <c r="G13" s="920">
        <v>32.6</v>
      </c>
      <c r="H13" s="947" t="s">
        <v>1039</v>
      </c>
      <c r="I13" s="926"/>
      <c r="J13" s="935"/>
      <c r="K13" s="926"/>
      <c r="L13" s="926"/>
      <c r="M13" s="926"/>
      <c r="P13" s="926"/>
    </row>
    <row r="14" spans="1:16" ht="20.100000000000001" customHeight="1" x14ac:dyDescent="0.2">
      <c r="A14" s="921" t="s">
        <v>37</v>
      </c>
      <c r="B14" s="920">
        <v>22.3</v>
      </c>
      <c r="C14" s="920">
        <v>23.3</v>
      </c>
      <c r="D14" s="920">
        <v>23.4</v>
      </c>
      <c r="E14" s="920">
        <v>23.4</v>
      </c>
      <c r="F14" s="920">
        <v>24.2</v>
      </c>
      <c r="G14" s="920">
        <v>29.3</v>
      </c>
      <c r="H14" s="920">
        <v>32.1</v>
      </c>
      <c r="I14" s="926"/>
      <c r="J14" s="935"/>
      <c r="K14" s="926"/>
      <c r="L14" s="926"/>
      <c r="M14" s="926"/>
      <c r="P14" s="926"/>
    </row>
    <row r="15" spans="1:16" ht="20.100000000000001" customHeight="1" x14ac:dyDescent="0.2">
      <c r="A15" s="921" t="s">
        <v>76</v>
      </c>
      <c r="B15" s="920">
        <v>19.399999999999999</v>
      </c>
      <c r="C15" s="920">
        <v>20.3</v>
      </c>
      <c r="D15" s="920">
        <v>22.7</v>
      </c>
      <c r="E15" s="920">
        <v>25.7</v>
      </c>
      <c r="F15" s="920">
        <v>28.4</v>
      </c>
      <c r="G15" s="920">
        <v>29.8</v>
      </c>
      <c r="H15" s="920">
        <v>31.3</v>
      </c>
      <c r="I15" s="926"/>
      <c r="J15" s="935"/>
      <c r="K15" s="926"/>
      <c r="L15" s="926"/>
      <c r="M15" s="926"/>
      <c r="P15" s="926"/>
    </row>
    <row r="16" spans="1:16" ht="20.100000000000001" customHeight="1" x14ac:dyDescent="0.2">
      <c r="A16" s="921" t="s">
        <v>692</v>
      </c>
      <c r="B16" s="920">
        <v>14.1</v>
      </c>
      <c r="C16" s="920">
        <v>15.9</v>
      </c>
      <c r="D16" s="920">
        <v>19.2</v>
      </c>
      <c r="E16" s="920">
        <v>22.4</v>
      </c>
      <c r="F16" s="920">
        <v>26.5</v>
      </c>
      <c r="G16" s="920">
        <v>24.8</v>
      </c>
      <c r="H16" s="920">
        <v>29.9</v>
      </c>
      <c r="I16" s="926"/>
      <c r="J16" s="935"/>
      <c r="K16" s="926"/>
      <c r="L16" s="926"/>
      <c r="M16" s="926"/>
      <c r="P16" s="926"/>
    </row>
    <row r="17" spans="1:16" ht="20.100000000000001" customHeight="1" x14ac:dyDescent="0.2">
      <c r="A17" s="921" t="s">
        <v>60</v>
      </c>
      <c r="B17" s="920">
        <v>21.4</v>
      </c>
      <c r="C17" s="920">
        <v>22</v>
      </c>
      <c r="D17" s="920">
        <v>23</v>
      </c>
      <c r="E17" s="920">
        <v>24.2</v>
      </c>
      <c r="F17" s="920">
        <v>24.8</v>
      </c>
      <c r="G17" s="920">
        <v>25.3</v>
      </c>
      <c r="H17" s="920">
        <v>26.7</v>
      </c>
      <c r="I17" s="926"/>
      <c r="J17" s="935"/>
      <c r="K17" s="926"/>
      <c r="L17" s="926"/>
      <c r="M17" s="926"/>
      <c r="P17" s="926"/>
    </row>
    <row r="18" spans="1:16" ht="20.100000000000001" customHeight="1" x14ac:dyDescent="0.2">
      <c r="A18" s="921" t="s">
        <v>690</v>
      </c>
      <c r="B18" s="920">
        <v>16.899999999999999</v>
      </c>
      <c r="C18" s="920">
        <v>20.100000000000001</v>
      </c>
      <c r="D18" s="920">
        <v>22.3</v>
      </c>
      <c r="E18" s="920">
        <v>23.8</v>
      </c>
      <c r="F18" s="920">
        <v>25.7</v>
      </c>
      <c r="G18" s="920">
        <v>27.8</v>
      </c>
      <c r="H18" s="920">
        <v>26.7</v>
      </c>
      <c r="I18" s="926"/>
      <c r="J18" s="935"/>
      <c r="K18" s="926"/>
      <c r="L18" s="926"/>
      <c r="M18" s="926"/>
      <c r="P18" s="926"/>
    </row>
    <row r="19" spans="1:16" ht="20.100000000000001" customHeight="1" x14ac:dyDescent="0.2">
      <c r="A19" s="921" t="s">
        <v>691</v>
      </c>
      <c r="B19" s="920">
        <v>23.6</v>
      </c>
      <c r="C19" s="920">
        <v>24.6</v>
      </c>
      <c r="D19" s="920">
        <v>24.7</v>
      </c>
      <c r="E19" s="920">
        <v>25</v>
      </c>
      <c r="F19" s="920">
        <v>25.7</v>
      </c>
      <c r="G19" s="920">
        <v>27.4</v>
      </c>
      <c r="H19" s="920">
        <v>25.7</v>
      </c>
      <c r="I19" s="926"/>
      <c r="J19" s="935"/>
      <c r="K19" s="926"/>
      <c r="L19" s="926"/>
      <c r="M19" s="926"/>
      <c r="P19" s="926"/>
    </row>
    <row r="20" spans="1:16" ht="20.100000000000001" customHeight="1" x14ac:dyDescent="0.2">
      <c r="A20" s="921" t="s">
        <v>66</v>
      </c>
      <c r="B20" s="920">
        <v>14.9</v>
      </c>
      <c r="C20" s="920">
        <v>15</v>
      </c>
      <c r="D20" s="920">
        <v>16.399999999999999</v>
      </c>
      <c r="E20" s="920">
        <v>15.5</v>
      </c>
      <c r="F20" s="920">
        <v>17.899999999999999</v>
      </c>
      <c r="G20" s="920">
        <v>22</v>
      </c>
      <c r="H20" s="920">
        <v>23.6</v>
      </c>
      <c r="I20" s="926"/>
      <c r="J20" s="935"/>
      <c r="K20" s="926"/>
      <c r="L20" s="926"/>
      <c r="M20" s="926"/>
      <c r="P20" s="926"/>
    </row>
    <row r="21" spans="1:16" ht="20.100000000000001" customHeight="1" x14ac:dyDescent="0.2">
      <c r="A21" s="921" t="s">
        <v>55</v>
      </c>
      <c r="B21" s="920">
        <v>6.8</v>
      </c>
      <c r="C21" s="920">
        <v>8.6</v>
      </c>
      <c r="D21" s="920">
        <v>6.2</v>
      </c>
      <c r="E21" s="920">
        <v>8.4</v>
      </c>
      <c r="F21" s="920">
        <v>10.4</v>
      </c>
      <c r="G21" s="920">
        <v>13.4</v>
      </c>
      <c r="H21" s="920">
        <v>19.7</v>
      </c>
      <c r="I21" s="926"/>
      <c r="J21" s="935"/>
      <c r="K21" s="926"/>
      <c r="L21" s="926"/>
      <c r="M21" s="926"/>
      <c r="P21" s="926"/>
    </row>
    <row r="22" spans="1:16" ht="20.100000000000001" customHeight="1" x14ac:dyDescent="0.2">
      <c r="A22" s="921" t="s">
        <v>693</v>
      </c>
      <c r="B22" s="920">
        <v>10.9</v>
      </c>
      <c r="C22" s="920">
        <v>10.9</v>
      </c>
      <c r="D22" s="920">
        <v>17.5</v>
      </c>
      <c r="E22" s="920">
        <v>16.3</v>
      </c>
      <c r="F22" s="920">
        <v>15.8</v>
      </c>
      <c r="G22" s="920">
        <v>18.3</v>
      </c>
      <c r="H22" s="920">
        <v>18</v>
      </c>
      <c r="I22" s="926"/>
      <c r="J22" s="935"/>
      <c r="K22" s="926"/>
      <c r="L22" s="926"/>
      <c r="M22" s="926"/>
      <c r="P22" s="926"/>
    </row>
    <row r="23" spans="1:16" ht="20.100000000000001" customHeight="1" x14ac:dyDescent="0.2">
      <c r="A23" s="921" t="s">
        <v>35</v>
      </c>
      <c r="B23" s="920">
        <v>15.7</v>
      </c>
      <c r="C23" s="920">
        <v>16.2</v>
      </c>
      <c r="D23" s="920">
        <v>16</v>
      </c>
      <c r="E23" s="920">
        <v>16.3</v>
      </c>
      <c r="F23" s="920">
        <v>16.100000000000001</v>
      </c>
      <c r="G23" s="920">
        <v>16.5</v>
      </c>
      <c r="H23" s="920">
        <v>17.8</v>
      </c>
      <c r="I23" s="926"/>
      <c r="J23" s="935"/>
      <c r="K23" s="926"/>
      <c r="L23" s="926"/>
      <c r="M23" s="926"/>
      <c r="P23" s="926"/>
    </row>
    <row r="24" spans="1:16" ht="20.100000000000001" customHeight="1" x14ac:dyDescent="0.2">
      <c r="A24" s="921" t="s">
        <v>73</v>
      </c>
      <c r="B24" s="920">
        <v>11.9</v>
      </c>
      <c r="C24" s="920">
        <v>12.5</v>
      </c>
      <c r="D24" s="920">
        <v>13.4</v>
      </c>
      <c r="E24" s="920">
        <v>14.8</v>
      </c>
      <c r="F24" s="920">
        <v>15.8</v>
      </c>
      <c r="G24" s="920">
        <v>16</v>
      </c>
      <c r="H24" s="920">
        <v>16.7</v>
      </c>
      <c r="I24" s="926"/>
      <c r="J24" s="935"/>
      <c r="K24" s="926"/>
      <c r="L24" s="926"/>
      <c r="M24" s="926"/>
      <c r="P24" s="926"/>
    </row>
    <row r="25" spans="1:16" ht="20.100000000000001" customHeight="1" x14ac:dyDescent="0.2">
      <c r="A25" s="921" t="s">
        <v>67</v>
      </c>
      <c r="B25" s="920">
        <v>9.9</v>
      </c>
      <c r="C25" s="920">
        <v>10.9</v>
      </c>
      <c r="D25" s="920">
        <v>11.3</v>
      </c>
      <c r="E25" s="920">
        <v>12.2</v>
      </c>
      <c r="F25" s="920">
        <v>12.8</v>
      </c>
      <c r="G25" s="920">
        <v>13.9</v>
      </c>
      <c r="H25" s="920">
        <v>15</v>
      </c>
      <c r="I25" s="926"/>
      <c r="J25" s="935"/>
      <c r="K25" s="926"/>
      <c r="L25" s="926"/>
      <c r="M25" s="926"/>
      <c r="P25" s="926"/>
    </row>
    <row r="26" spans="1:16" ht="20.100000000000001" customHeight="1" x14ac:dyDescent="0.2">
      <c r="A26" s="925" t="s">
        <v>695</v>
      </c>
      <c r="B26" s="891"/>
      <c r="C26" s="920"/>
      <c r="D26" s="920"/>
      <c r="E26" s="920"/>
      <c r="F26" s="920"/>
      <c r="G26" s="920"/>
      <c r="H26" s="920"/>
      <c r="K26" s="926"/>
      <c r="L26" s="926"/>
      <c r="M26" s="926"/>
      <c r="P26" s="926"/>
    </row>
    <row r="27" spans="1:16" ht="20.100000000000001" customHeight="1" x14ac:dyDescent="0.2">
      <c r="A27" s="921" t="s">
        <v>21</v>
      </c>
      <c r="B27" s="924">
        <v>4.8</v>
      </c>
      <c r="C27" s="920">
        <v>5.2</v>
      </c>
      <c r="D27" s="920">
        <v>5.4</v>
      </c>
      <c r="E27" s="920">
        <v>5.7</v>
      </c>
      <c r="F27" s="920">
        <v>5.8</v>
      </c>
      <c r="G27" s="920">
        <v>6.4</v>
      </c>
      <c r="H27" s="920">
        <v>6.3</v>
      </c>
      <c r="K27" s="926"/>
      <c r="L27" s="926"/>
      <c r="M27" s="926"/>
      <c r="P27" s="926"/>
    </row>
    <row r="28" spans="1:16" ht="20.100000000000001" customHeight="1" thickBot="1" x14ac:dyDescent="0.25">
      <c r="A28" s="927" t="s">
        <v>361</v>
      </c>
      <c r="B28" s="923">
        <f>B5-SUM(B6:B27)</f>
        <v>343.40000000000009</v>
      </c>
      <c r="C28" s="923">
        <f t="shared" ref="C28:H28" si="0">C5-SUM(C6:C27)</f>
        <v>368.49999999999977</v>
      </c>
      <c r="D28" s="923">
        <f t="shared" si="0"/>
        <v>376.00000000000023</v>
      </c>
      <c r="E28" s="923">
        <f t="shared" si="0"/>
        <v>401.10000000000025</v>
      </c>
      <c r="F28" s="923">
        <f t="shared" si="0"/>
        <v>420.1</v>
      </c>
      <c r="G28" s="923">
        <f t="shared" si="0"/>
        <v>429.60000000000048</v>
      </c>
      <c r="H28" s="923">
        <f t="shared" si="0"/>
        <v>599</v>
      </c>
      <c r="I28" s="928"/>
    </row>
    <row r="29" spans="1:16" s="885" customFormat="1" ht="15.95" customHeight="1" x14ac:dyDescent="0.25">
      <c r="A29" s="885" t="s">
        <v>665</v>
      </c>
      <c r="B29" s="929"/>
      <c r="C29" s="930"/>
      <c r="D29" s="929"/>
      <c r="E29" s="929"/>
      <c r="F29" s="929"/>
      <c r="J29" s="931"/>
      <c r="K29" s="931"/>
      <c r="L29" s="931"/>
      <c r="M29" s="931"/>
      <c r="N29" s="931"/>
    </row>
    <row r="30" spans="1:16" s="885" customFormat="1" ht="15.95" customHeight="1" x14ac:dyDescent="0.25">
      <c r="A30" s="885" t="s">
        <v>1041</v>
      </c>
      <c r="B30" s="932"/>
      <c r="C30" s="932"/>
      <c r="D30" s="932"/>
      <c r="E30" s="932"/>
      <c r="F30" s="932"/>
      <c r="J30" s="933"/>
      <c r="K30" s="933"/>
      <c r="L30" s="933"/>
      <c r="M30" s="933"/>
      <c r="N30" s="597"/>
    </row>
    <row r="31" spans="1:16" s="885" customFormat="1" ht="15.95" customHeight="1" x14ac:dyDescent="0.25">
      <c r="A31" s="885" t="s">
        <v>1042</v>
      </c>
      <c r="J31" s="934"/>
      <c r="N31" s="597"/>
    </row>
    <row r="32" spans="1:16" s="885" customFormat="1" ht="15.95" customHeight="1" x14ac:dyDescent="0.25">
      <c r="A32" s="885" t="s">
        <v>1043</v>
      </c>
      <c r="J32" s="934"/>
      <c r="N32" s="597"/>
    </row>
    <row r="33" spans="1:14" s="885" customFormat="1" ht="15.95" customHeight="1" x14ac:dyDescent="0.25">
      <c r="J33" s="934"/>
      <c r="N33" s="597"/>
    </row>
    <row r="34" spans="1:14" ht="24.95" customHeight="1" thickBot="1" x14ac:dyDescent="0.25">
      <c r="A34" s="1517" t="s">
        <v>1037</v>
      </c>
      <c r="B34" s="1517"/>
      <c r="C34" s="1517"/>
      <c r="D34" s="1517"/>
      <c r="E34" s="1517"/>
      <c r="F34" s="1517"/>
      <c r="G34" s="1517"/>
      <c r="H34" s="1169"/>
    </row>
    <row r="35" spans="1:14" ht="20.100000000000001" customHeight="1" x14ac:dyDescent="0.2">
      <c r="A35" s="1507" t="s">
        <v>134</v>
      </c>
      <c r="B35" s="1503" t="s">
        <v>661</v>
      </c>
      <c r="C35" s="1518"/>
      <c r="D35" s="1518"/>
      <c r="E35" s="1518"/>
      <c r="F35" s="1518"/>
      <c r="G35" s="1518"/>
      <c r="H35" s="1167"/>
    </row>
    <row r="36" spans="1:14" ht="20.100000000000001" customHeight="1" x14ac:dyDescent="0.2">
      <c r="A36" s="1513"/>
      <c r="B36" s="1497" t="s">
        <v>667</v>
      </c>
      <c r="C36" s="1497"/>
      <c r="D36" s="1497" t="s">
        <v>682</v>
      </c>
      <c r="E36" s="1497"/>
      <c r="F36" s="1497" t="s">
        <v>21</v>
      </c>
      <c r="G36" s="1519"/>
      <c r="H36" s="1167"/>
    </row>
    <row r="37" spans="1:14" ht="32.25" customHeight="1" x14ac:dyDescent="0.2">
      <c r="A37" s="1514"/>
      <c r="B37" s="1163" t="s">
        <v>696</v>
      </c>
      <c r="C37" s="1163" t="s">
        <v>697</v>
      </c>
      <c r="D37" s="1163" t="s">
        <v>698</v>
      </c>
      <c r="E37" s="1163" t="s">
        <v>697</v>
      </c>
      <c r="F37" s="1163" t="s">
        <v>698</v>
      </c>
      <c r="G37" s="1168" t="s">
        <v>697</v>
      </c>
    </row>
    <row r="38" spans="1:14" ht="20.100000000000001" customHeight="1" x14ac:dyDescent="0.2">
      <c r="A38" s="936">
        <v>1999</v>
      </c>
      <c r="B38" s="937">
        <v>650.20000000000005</v>
      </c>
      <c r="C38" s="938">
        <v>0</v>
      </c>
      <c r="D38" s="939">
        <v>15.1</v>
      </c>
      <c r="E38" s="938">
        <v>0</v>
      </c>
      <c r="F38" s="939">
        <v>5.1070000000000002</v>
      </c>
      <c r="G38" s="938">
        <v>0</v>
      </c>
    </row>
    <row r="39" spans="1:14" ht="20.100000000000001" customHeight="1" x14ac:dyDescent="0.2">
      <c r="A39" s="872">
        <v>2000</v>
      </c>
      <c r="B39" s="920">
        <v>673.80000000000007</v>
      </c>
      <c r="C39" s="940">
        <f>((B39/B38)-1)*100</f>
        <v>3.6296524146416598</v>
      </c>
      <c r="D39" s="941">
        <v>15.2</v>
      </c>
      <c r="E39" s="940">
        <f>((D39/D38)-1)*100</f>
        <v>0.66225165562914245</v>
      </c>
      <c r="F39" s="941">
        <v>5.3129999999999997</v>
      </c>
      <c r="G39" s="940">
        <f>((F39/F38)-1)*100</f>
        <v>4.0336792637556185</v>
      </c>
    </row>
    <row r="40" spans="1:14" ht="20.100000000000001" customHeight="1" x14ac:dyDescent="0.2">
      <c r="A40" s="872">
        <v>2001</v>
      </c>
      <c r="B40" s="920">
        <v>688.5</v>
      </c>
      <c r="C40" s="940">
        <f t="shared" ref="C40:E54" si="1">((B40/B39)-1)*100</f>
        <v>2.1816562778272486</v>
      </c>
      <c r="D40" s="941">
        <v>14.6</v>
      </c>
      <c r="E40" s="940">
        <f t="shared" si="1"/>
        <v>-3.9473684210526327</v>
      </c>
      <c r="F40" s="941">
        <v>4.7729999999999997</v>
      </c>
      <c r="G40" s="940">
        <f t="shared" ref="G40:G54" si="2">((F40/F39)-1)*100</f>
        <v>-10.163749294184077</v>
      </c>
    </row>
    <row r="41" spans="1:14" ht="20.100000000000001" customHeight="1" x14ac:dyDescent="0.2">
      <c r="A41" s="872">
        <v>2002</v>
      </c>
      <c r="B41" s="920">
        <v>708.9</v>
      </c>
      <c r="C41" s="940">
        <f t="shared" si="1"/>
        <v>2.9629629629629672</v>
      </c>
      <c r="D41" s="941">
        <v>12.7</v>
      </c>
      <c r="E41" s="940">
        <f t="shared" si="1"/>
        <v>-13.013698630136993</v>
      </c>
      <c r="F41" s="941">
        <v>3.7850000000000001</v>
      </c>
      <c r="G41" s="940">
        <f t="shared" si="2"/>
        <v>-20.699769536978827</v>
      </c>
    </row>
    <row r="42" spans="1:14" ht="20.100000000000001" customHeight="1" x14ac:dyDescent="0.2">
      <c r="A42" s="872">
        <v>2003</v>
      </c>
      <c r="B42" s="920">
        <v>696.6</v>
      </c>
      <c r="C42" s="940">
        <f t="shared" si="1"/>
        <v>-1.7350825222175126</v>
      </c>
      <c r="D42" s="941">
        <v>13.7</v>
      </c>
      <c r="E42" s="940">
        <f t="shared" si="1"/>
        <v>7.8740157480315043</v>
      </c>
      <c r="F42" s="941">
        <v>4.133</v>
      </c>
      <c r="G42" s="940">
        <f t="shared" si="2"/>
        <v>9.1941875825627406</v>
      </c>
    </row>
    <row r="43" spans="1:14" ht="20.100000000000001" customHeight="1" x14ac:dyDescent="0.2">
      <c r="A43" s="872">
        <v>2004</v>
      </c>
      <c r="B43" s="920">
        <v>765.49599999999998</v>
      </c>
      <c r="C43" s="940">
        <f t="shared" si="1"/>
        <v>9.8903244329600959</v>
      </c>
      <c r="D43" s="941">
        <v>16.221</v>
      </c>
      <c r="E43" s="940">
        <f t="shared" si="1"/>
        <v>18.4014598540146</v>
      </c>
      <c r="F43" s="941">
        <v>4.7939999999999996</v>
      </c>
      <c r="G43" s="940">
        <f t="shared" si="2"/>
        <v>15.993225260101607</v>
      </c>
    </row>
    <row r="44" spans="1:14" ht="20.100000000000001" customHeight="1" x14ac:dyDescent="0.2">
      <c r="A44" s="872">
        <v>2005</v>
      </c>
      <c r="B44" s="920">
        <v>809</v>
      </c>
      <c r="C44" s="940">
        <f t="shared" si="1"/>
        <v>5.6831126485311412</v>
      </c>
      <c r="D44" s="941">
        <v>18.3</v>
      </c>
      <c r="E44" s="940">
        <f t="shared" si="1"/>
        <v>12.816719067874981</v>
      </c>
      <c r="F44" s="941">
        <v>5.3579999999999997</v>
      </c>
      <c r="G44" s="940">
        <f t="shared" si="2"/>
        <v>11.764705882352944</v>
      </c>
    </row>
    <row r="45" spans="1:14" ht="20.100000000000001" customHeight="1" x14ac:dyDescent="0.2">
      <c r="A45" s="872">
        <v>2006</v>
      </c>
      <c r="B45" s="920">
        <v>842</v>
      </c>
      <c r="C45" s="940">
        <f t="shared" si="1"/>
        <v>4.0791100123609425</v>
      </c>
      <c r="D45" s="941">
        <v>18.8</v>
      </c>
      <c r="E45" s="940">
        <f t="shared" si="1"/>
        <v>2.732240437158473</v>
      </c>
      <c r="F45" s="941">
        <v>5</v>
      </c>
      <c r="G45" s="940">
        <f t="shared" si="2"/>
        <v>-6.681597611048895</v>
      </c>
    </row>
    <row r="46" spans="1:14" ht="20.100000000000001" customHeight="1" x14ac:dyDescent="0.2">
      <c r="A46" s="872">
        <v>2007</v>
      </c>
      <c r="B46" s="920">
        <v>897.8</v>
      </c>
      <c r="C46" s="940">
        <f t="shared" si="1"/>
        <v>6.6270783847981019</v>
      </c>
      <c r="D46" s="941">
        <v>21</v>
      </c>
      <c r="E46" s="940">
        <f t="shared" si="1"/>
        <v>11.702127659574458</v>
      </c>
      <c r="F46" s="941">
        <v>5</v>
      </c>
      <c r="G46" s="940">
        <f t="shared" si="2"/>
        <v>0</v>
      </c>
    </row>
    <row r="47" spans="1:14" ht="20.100000000000001" customHeight="1" x14ac:dyDescent="0.2">
      <c r="A47" s="872">
        <v>2008</v>
      </c>
      <c r="B47" s="920">
        <v>928</v>
      </c>
      <c r="C47" s="940">
        <f t="shared" si="1"/>
        <v>3.3637781243038622</v>
      </c>
      <c r="D47" s="941">
        <v>21.8</v>
      </c>
      <c r="E47" s="940">
        <f t="shared" si="1"/>
        <v>3.8095238095238182</v>
      </c>
      <c r="F47" s="941">
        <v>5.0999999999999996</v>
      </c>
      <c r="G47" s="940">
        <f t="shared" si="2"/>
        <v>2.0000000000000018</v>
      </c>
    </row>
    <row r="48" spans="1:14" ht="20.100000000000001" customHeight="1" x14ac:dyDescent="0.2">
      <c r="A48" s="872">
        <v>2009</v>
      </c>
      <c r="B48" s="920">
        <v>892</v>
      </c>
      <c r="C48" s="940">
        <f t="shared" si="1"/>
        <v>-3.8793103448275912</v>
      </c>
      <c r="D48" s="941">
        <v>21.4</v>
      </c>
      <c r="E48" s="940">
        <f t="shared" si="1"/>
        <v>-1.8348623853211121</v>
      </c>
      <c r="F48" s="941">
        <v>4.8</v>
      </c>
      <c r="G48" s="940">
        <f t="shared" si="2"/>
        <v>-5.8823529411764719</v>
      </c>
    </row>
    <row r="49" spans="1:7" ht="20.100000000000001" customHeight="1" x14ac:dyDescent="0.2">
      <c r="A49" s="872">
        <v>2010</v>
      </c>
      <c r="B49" s="920">
        <v>950.19999999999993</v>
      </c>
      <c r="C49" s="940">
        <f t="shared" si="1"/>
        <v>6.524663677130027</v>
      </c>
      <c r="D49" s="941">
        <v>23.2</v>
      </c>
      <c r="E49" s="940">
        <f t="shared" si="1"/>
        <v>8.4112149532710401</v>
      </c>
      <c r="F49" s="941">
        <v>5.2</v>
      </c>
      <c r="G49" s="940">
        <f t="shared" si="2"/>
        <v>8.3333333333333481</v>
      </c>
    </row>
    <row r="50" spans="1:7" ht="20.100000000000001" customHeight="1" x14ac:dyDescent="0.2">
      <c r="A50" s="872">
        <v>2011</v>
      </c>
      <c r="B50" s="920">
        <v>994.10000000000014</v>
      </c>
      <c r="C50" s="940">
        <f t="shared" si="1"/>
        <v>4.6200799831614514</v>
      </c>
      <c r="D50" s="941">
        <v>25.2</v>
      </c>
      <c r="E50" s="940">
        <f t="shared" si="1"/>
        <v>8.6206896551724199</v>
      </c>
      <c r="F50" s="941">
        <v>5.4</v>
      </c>
      <c r="G50" s="940">
        <f t="shared" si="2"/>
        <v>3.8461538461538547</v>
      </c>
    </row>
    <row r="51" spans="1:7" ht="20.100000000000001" customHeight="1" x14ac:dyDescent="0.2">
      <c r="A51" s="872">
        <v>2012</v>
      </c>
      <c r="B51" s="920">
        <v>1040.5</v>
      </c>
      <c r="C51" s="940">
        <f t="shared" si="1"/>
        <v>4.6675384770143769</v>
      </c>
      <c r="D51" s="941">
        <v>26.8</v>
      </c>
      <c r="E51" s="940">
        <f t="shared" si="1"/>
        <v>6.3492063492063489</v>
      </c>
      <c r="F51" s="941">
        <v>5.7</v>
      </c>
      <c r="G51" s="940">
        <f t="shared" si="2"/>
        <v>5.555555555555558</v>
      </c>
    </row>
    <row r="52" spans="1:7" ht="20.100000000000001" customHeight="1" x14ac:dyDescent="0.2">
      <c r="A52" s="872">
        <v>2013</v>
      </c>
      <c r="B52" s="920">
        <v>1088.0999999999999</v>
      </c>
      <c r="C52" s="940">
        <f t="shared" si="1"/>
        <v>4.5747236905333777</v>
      </c>
      <c r="D52" s="941">
        <v>27.2</v>
      </c>
      <c r="E52" s="940">
        <f t="shared" si="1"/>
        <v>1.4925373134328401</v>
      </c>
      <c r="F52" s="941">
        <v>5.8</v>
      </c>
      <c r="G52" s="940">
        <f t="shared" si="2"/>
        <v>1.754385964912264</v>
      </c>
    </row>
    <row r="53" spans="1:7" ht="20.100000000000001" customHeight="1" x14ac:dyDescent="0.2">
      <c r="A53" s="872">
        <v>2014</v>
      </c>
      <c r="B53" s="920">
        <v>1133.7000000000003</v>
      </c>
      <c r="C53" s="940">
        <f t="shared" si="1"/>
        <v>4.1907912875655207</v>
      </c>
      <c r="D53" s="941">
        <v>29.1</v>
      </c>
      <c r="E53" s="940">
        <f t="shared" si="1"/>
        <v>6.9852941176470562</v>
      </c>
      <c r="F53" s="941">
        <v>6.4</v>
      </c>
      <c r="G53" s="940">
        <f t="shared" si="2"/>
        <v>10.344827586206895</v>
      </c>
    </row>
    <row r="54" spans="1:7" ht="20.100000000000001" customHeight="1" thickBot="1" x14ac:dyDescent="0.25">
      <c r="A54" s="880">
        <v>2015</v>
      </c>
      <c r="B54" s="942">
        <v>1183.8</v>
      </c>
      <c r="C54" s="943">
        <f t="shared" si="1"/>
        <v>4.4191585075416429</v>
      </c>
      <c r="D54" s="944">
        <v>30.7</v>
      </c>
      <c r="E54" s="943">
        <f t="shared" si="1"/>
        <v>5.4982817869415834</v>
      </c>
      <c r="F54" s="945">
        <v>6.3</v>
      </c>
      <c r="G54" s="943">
        <f t="shared" si="2"/>
        <v>-1.5625000000000111</v>
      </c>
    </row>
    <row r="55" spans="1:7" s="885" customFormat="1" ht="15.95" customHeight="1" x14ac:dyDescent="0.25">
      <c r="A55" s="885" t="s">
        <v>665</v>
      </c>
    </row>
    <row r="56" spans="1:7" s="885" customFormat="1" ht="15.95" customHeight="1" x14ac:dyDescent="0.25">
      <c r="A56" s="885" t="s">
        <v>1033</v>
      </c>
    </row>
    <row r="57" spans="1:7" s="885" customFormat="1" ht="15.95" customHeight="1" x14ac:dyDescent="0.25">
      <c r="A57" s="885" t="s">
        <v>1031</v>
      </c>
      <c r="D57" s="946"/>
      <c r="E57" s="946"/>
    </row>
  </sheetData>
  <mergeCells count="8">
    <mergeCell ref="A3:A4"/>
    <mergeCell ref="A34:G34"/>
    <mergeCell ref="A35:A37"/>
    <mergeCell ref="B35:G35"/>
    <mergeCell ref="B36:C36"/>
    <mergeCell ref="D36:E36"/>
    <mergeCell ref="F36:G36"/>
    <mergeCell ref="B3:H3"/>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rowBreaks count="1" manualBreakCount="1">
    <brk id="57"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7">
    <tabColor rgb="FF92D050"/>
  </sheetPr>
  <dimension ref="A1:R51"/>
  <sheetViews>
    <sheetView showGridLines="0" zoomScaleNormal="100" zoomScaleSheetLayoutView="100" workbookViewId="0"/>
  </sheetViews>
  <sheetFormatPr defaultColWidth="8.7109375" defaultRowHeight="24" customHeight="1" x14ac:dyDescent="0.25"/>
  <cols>
    <col min="1" max="1" width="40.7109375" style="585" customWidth="1"/>
    <col min="2" max="7" width="20.7109375" style="585" customWidth="1"/>
    <col min="8" max="8" width="9.140625" style="921" customWidth="1"/>
    <col min="9" max="9" width="13" style="585" customWidth="1"/>
    <col min="10" max="10" width="8.7109375" style="585" customWidth="1"/>
    <col min="11" max="11" width="10.42578125" style="585" customWidth="1"/>
    <col min="12" max="16" width="8.7109375" style="585"/>
    <col min="17" max="18" width="8.7109375" style="949"/>
    <col min="19" max="253" width="8.7109375" style="585"/>
    <col min="254" max="254" width="40.7109375" style="585" customWidth="1"/>
    <col min="255" max="260" width="20.7109375" style="585" customWidth="1"/>
    <col min="261" max="261" width="9.140625" style="585" customWidth="1"/>
    <col min="262" max="262" width="13" style="585" customWidth="1"/>
    <col min="263" max="263" width="8.7109375" style="585" customWidth="1"/>
    <col min="264" max="264" width="10.42578125" style="585" customWidth="1"/>
    <col min="265" max="509" width="8.7109375" style="585"/>
    <col min="510" max="510" width="40.7109375" style="585" customWidth="1"/>
    <col min="511" max="516" width="20.7109375" style="585" customWidth="1"/>
    <col min="517" max="517" width="9.140625" style="585" customWidth="1"/>
    <col min="518" max="518" width="13" style="585" customWidth="1"/>
    <col min="519" max="519" width="8.7109375" style="585" customWidth="1"/>
    <col min="520" max="520" width="10.42578125" style="585" customWidth="1"/>
    <col min="521" max="765" width="8.7109375" style="585"/>
    <col min="766" max="766" width="40.7109375" style="585" customWidth="1"/>
    <col min="767" max="772" width="20.7109375" style="585" customWidth="1"/>
    <col min="773" max="773" width="9.140625" style="585" customWidth="1"/>
    <col min="774" max="774" width="13" style="585" customWidth="1"/>
    <col min="775" max="775" width="8.7109375" style="585" customWidth="1"/>
    <col min="776" max="776" width="10.42578125" style="585" customWidth="1"/>
    <col min="777" max="1021" width="8.7109375" style="585"/>
    <col min="1022" max="1022" width="40.7109375" style="585" customWidth="1"/>
    <col min="1023" max="1028" width="20.7109375" style="585" customWidth="1"/>
    <col min="1029" max="1029" width="9.140625" style="585" customWidth="1"/>
    <col min="1030" max="1030" width="13" style="585" customWidth="1"/>
    <col min="1031" max="1031" width="8.7109375" style="585" customWidth="1"/>
    <col min="1032" max="1032" width="10.42578125" style="585" customWidth="1"/>
    <col min="1033" max="1277" width="8.7109375" style="585"/>
    <col min="1278" max="1278" width="40.7109375" style="585" customWidth="1"/>
    <col min="1279" max="1284" width="20.7109375" style="585" customWidth="1"/>
    <col min="1285" max="1285" width="9.140625" style="585" customWidth="1"/>
    <col min="1286" max="1286" width="13" style="585" customWidth="1"/>
    <col min="1287" max="1287" width="8.7109375" style="585" customWidth="1"/>
    <col min="1288" max="1288" width="10.42578125" style="585" customWidth="1"/>
    <col min="1289" max="1533" width="8.7109375" style="585"/>
    <col min="1534" max="1534" width="40.7109375" style="585" customWidth="1"/>
    <col min="1535" max="1540" width="20.7109375" style="585" customWidth="1"/>
    <col min="1541" max="1541" width="9.140625" style="585" customWidth="1"/>
    <col min="1542" max="1542" width="13" style="585" customWidth="1"/>
    <col min="1543" max="1543" width="8.7109375" style="585" customWidth="1"/>
    <col min="1544" max="1544" width="10.42578125" style="585" customWidth="1"/>
    <col min="1545" max="1789" width="8.7109375" style="585"/>
    <col min="1790" max="1790" width="40.7109375" style="585" customWidth="1"/>
    <col min="1791" max="1796" width="20.7109375" style="585" customWidth="1"/>
    <col min="1797" max="1797" width="9.140625" style="585" customWidth="1"/>
    <col min="1798" max="1798" width="13" style="585" customWidth="1"/>
    <col min="1799" max="1799" width="8.7109375" style="585" customWidth="1"/>
    <col min="1800" max="1800" width="10.42578125" style="585" customWidth="1"/>
    <col min="1801" max="2045" width="8.7109375" style="585"/>
    <col min="2046" max="2046" width="40.7109375" style="585" customWidth="1"/>
    <col min="2047" max="2052" width="20.7109375" style="585" customWidth="1"/>
    <col min="2053" max="2053" width="9.140625" style="585" customWidth="1"/>
    <col min="2054" max="2054" width="13" style="585" customWidth="1"/>
    <col min="2055" max="2055" width="8.7109375" style="585" customWidth="1"/>
    <col min="2056" max="2056" width="10.42578125" style="585" customWidth="1"/>
    <col min="2057" max="2301" width="8.7109375" style="585"/>
    <col min="2302" max="2302" width="40.7109375" style="585" customWidth="1"/>
    <col min="2303" max="2308" width="20.7109375" style="585" customWidth="1"/>
    <col min="2309" max="2309" width="9.140625" style="585" customWidth="1"/>
    <col min="2310" max="2310" width="13" style="585" customWidth="1"/>
    <col min="2311" max="2311" width="8.7109375" style="585" customWidth="1"/>
    <col min="2312" max="2312" width="10.42578125" style="585" customWidth="1"/>
    <col min="2313" max="2557" width="8.7109375" style="585"/>
    <col min="2558" max="2558" width="40.7109375" style="585" customWidth="1"/>
    <col min="2559" max="2564" width="20.7109375" style="585" customWidth="1"/>
    <col min="2565" max="2565" width="9.140625" style="585" customWidth="1"/>
    <col min="2566" max="2566" width="13" style="585" customWidth="1"/>
    <col min="2567" max="2567" width="8.7109375" style="585" customWidth="1"/>
    <col min="2568" max="2568" width="10.42578125" style="585" customWidth="1"/>
    <col min="2569" max="2813" width="8.7109375" style="585"/>
    <col min="2814" max="2814" width="40.7109375" style="585" customWidth="1"/>
    <col min="2815" max="2820" width="20.7109375" style="585" customWidth="1"/>
    <col min="2821" max="2821" width="9.140625" style="585" customWidth="1"/>
    <col min="2822" max="2822" width="13" style="585" customWidth="1"/>
    <col min="2823" max="2823" width="8.7109375" style="585" customWidth="1"/>
    <col min="2824" max="2824" width="10.42578125" style="585" customWidth="1"/>
    <col min="2825" max="3069" width="8.7109375" style="585"/>
    <col min="3070" max="3070" width="40.7109375" style="585" customWidth="1"/>
    <col min="3071" max="3076" width="20.7109375" style="585" customWidth="1"/>
    <col min="3077" max="3077" width="9.140625" style="585" customWidth="1"/>
    <col min="3078" max="3078" width="13" style="585" customWidth="1"/>
    <col min="3079" max="3079" width="8.7109375" style="585" customWidth="1"/>
    <col min="3080" max="3080" width="10.42578125" style="585" customWidth="1"/>
    <col min="3081" max="3325" width="8.7109375" style="585"/>
    <col min="3326" max="3326" width="40.7109375" style="585" customWidth="1"/>
    <col min="3327" max="3332" width="20.7109375" style="585" customWidth="1"/>
    <col min="3333" max="3333" width="9.140625" style="585" customWidth="1"/>
    <col min="3334" max="3334" width="13" style="585" customWidth="1"/>
    <col min="3335" max="3335" width="8.7109375" style="585" customWidth="1"/>
    <col min="3336" max="3336" width="10.42578125" style="585" customWidth="1"/>
    <col min="3337" max="3581" width="8.7109375" style="585"/>
    <col min="3582" max="3582" width="40.7109375" style="585" customWidth="1"/>
    <col min="3583" max="3588" width="20.7109375" style="585" customWidth="1"/>
    <col min="3589" max="3589" width="9.140625" style="585" customWidth="1"/>
    <col min="3590" max="3590" width="13" style="585" customWidth="1"/>
    <col min="3591" max="3591" width="8.7109375" style="585" customWidth="1"/>
    <col min="3592" max="3592" width="10.42578125" style="585" customWidth="1"/>
    <col min="3593" max="3837" width="8.7109375" style="585"/>
    <col min="3838" max="3838" width="40.7109375" style="585" customWidth="1"/>
    <col min="3839" max="3844" width="20.7109375" style="585" customWidth="1"/>
    <col min="3845" max="3845" width="9.140625" style="585" customWidth="1"/>
    <col min="3846" max="3846" width="13" style="585" customWidth="1"/>
    <col min="3847" max="3847" width="8.7109375" style="585" customWidth="1"/>
    <col min="3848" max="3848" width="10.42578125" style="585" customWidth="1"/>
    <col min="3849" max="4093" width="8.7109375" style="585"/>
    <col min="4094" max="4094" width="40.7109375" style="585" customWidth="1"/>
    <col min="4095" max="4100" width="20.7109375" style="585" customWidth="1"/>
    <col min="4101" max="4101" width="9.140625" style="585" customWidth="1"/>
    <col min="4102" max="4102" width="13" style="585" customWidth="1"/>
    <col min="4103" max="4103" width="8.7109375" style="585" customWidth="1"/>
    <col min="4104" max="4104" width="10.42578125" style="585" customWidth="1"/>
    <col min="4105" max="4349" width="8.7109375" style="585"/>
    <col min="4350" max="4350" width="40.7109375" style="585" customWidth="1"/>
    <col min="4351" max="4356" width="20.7109375" style="585" customWidth="1"/>
    <col min="4357" max="4357" width="9.140625" style="585" customWidth="1"/>
    <col min="4358" max="4358" width="13" style="585" customWidth="1"/>
    <col min="4359" max="4359" width="8.7109375" style="585" customWidth="1"/>
    <col min="4360" max="4360" width="10.42578125" style="585" customWidth="1"/>
    <col min="4361" max="4605" width="8.7109375" style="585"/>
    <col min="4606" max="4606" width="40.7109375" style="585" customWidth="1"/>
    <col min="4607" max="4612" width="20.7109375" style="585" customWidth="1"/>
    <col min="4613" max="4613" width="9.140625" style="585" customWidth="1"/>
    <col min="4614" max="4614" width="13" style="585" customWidth="1"/>
    <col min="4615" max="4615" width="8.7109375" style="585" customWidth="1"/>
    <col min="4616" max="4616" width="10.42578125" style="585" customWidth="1"/>
    <col min="4617" max="4861" width="8.7109375" style="585"/>
    <col min="4862" max="4862" width="40.7109375" style="585" customWidth="1"/>
    <col min="4863" max="4868" width="20.7109375" style="585" customWidth="1"/>
    <col min="4869" max="4869" width="9.140625" style="585" customWidth="1"/>
    <col min="4870" max="4870" width="13" style="585" customWidth="1"/>
    <col min="4871" max="4871" width="8.7109375" style="585" customWidth="1"/>
    <col min="4872" max="4872" width="10.42578125" style="585" customWidth="1"/>
    <col min="4873" max="5117" width="8.7109375" style="585"/>
    <col min="5118" max="5118" width="40.7109375" style="585" customWidth="1"/>
    <col min="5119" max="5124" width="20.7109375" style="585" customWidth="1"/>
    <col min="5125" max="5125" width="9.140625" style="585" customWidth="1"/>
    <col min="5126" max="5126" width="13" style="585" customWidth="1"/>
    <col min="5127" max="5127" width="8.7109375" style="585" customWidth="1"/>
    <col min="5128" max="5128" width="10.42578125" style="585" customWidth="1"/>
    <col min="5129" max="5373" width="8.7109375" style="585"/>
    <col min="5374" max="5374" width="40.7109375" style="585" customWidth="1"/>
    <col min="5375" max="5380" width="20.7109375" style="585" customWidth="1"/>
    <col min="5381" max="5381" width="9.140625" style="585" customWidth="1"/>
    <col min="5382" max="5382" width="13" style="585" customWidth="1"/>
    <col min="5383" max="5383" width="8.7109375" style="585" customWidth="1"/>
    <col min="5384" max="5384" width="10.42578125" style="585" customWidth="1"/>
    <col min="5385" max="5629" width="8.7109375" style="585"/>
    <col min="5630" max="5630" width="40.7109375" style="585" customWidth="1"/>
    <col min="5631" max="5636" width="20.7109375" style="585" customWidth="1"/>
    <col min="5637" max="5637" width="9.140625" style="585" customWidth="1"/>
    <col min="5638" max="5638" width="13" style="585" customWidth="1"/>
    <col min="5639" max="5639" width="8.7109375" style="585" customWidth="1"/>
    <col min="5640" max="5640" width="10.42578125" style="585" customWidth="1"/>
    <col min="5641" max="5885" width="8.7109375" style="585"/>
    <col min="5886" max="5886" width="40.7109375" style="585" customWidth="1"/>
    <col min="5887" max="5892" width="20.7109375" style="585" customWidth="1"/>
    <col min="5893" max="5893" width="9.140625" style="585" customWidth="1"/>
    <col min="5894" max="5894" width="13" style="585" customWidth="1"/>
    <col min="5895" max="5895" width="8.7109375" style="585" customWidth="1"/>
    <col min="5896" max="5896" width="10.42578125" style="585" customWidth="1"/>
    <col min="5897" max="6141" width="8.7109375" style="585"/>
    <col min="6142" max="6142" width="40.7109375" style="585" customWidth="1"/>
    <col min="6143" max="6148" width="20.7109375" style="585" customWidth="1"/>
    <col min="6149" max="6149" width="9.140625" style="585" customWidth="1"/>
    <col min="6150" max="6150" width="13" style="585" customWidth="1"/>
    <col min="6151" max="6151" width="8.7109375" style="585" customWidth="1"/>
    <col min="6152" max="6152" width="10.42578125" style="585" customWidth="1"/>
    <col min="6153" max="6397" width="8.7109375" style="585"/>
    <col min="6398" max="6398" width="40.7109375" style="585" customWidth="1"/>
    <col min="6399" max="6404" width="20.7109375" style="585" customWidth="1"/>
    <col min="6405" max="6405" width="9.140625" style="585" customWidth="1"/>
    <col min="6406" max="6406" width="13" style="585" customWidth="1"/>
    <col min="6407" max="6407" width="8.7109375" style="585" customWidth="1"/>
    <col min="6408" max="6408" width="10.42578125" style="585" customWidth="1"/>
    <col min="6409" max="6653" width="8.7109375" style="585"/>
    <col min="6654" max="6654" width="40.7109375" style="585" customWidth="1"/>
    <col min="6655" max="6660" width="20.7109375" style="585" customWidth="1"/>
    <col min="6661" max="6661" width="9.140625" style="585" customWidth="1"/>
    <col min="6662" max="6662" width="13" style="585" customWidth="1"/>
    <col min="6663" max="6663" width="8.7109375" style="585" customWidth="1"/>
    <col min="6664" max="6664" width="10.42578125" style="585" customWidth="1"/>
    <col min="6665" max="6909" width="8.7109375" style="585"/>
    <col min="6910" max="6910" width="40.7109375" style="585" customWidth="1"/>
    <col min="6911" max="6916" width="20.7109375" style="585" customWidth="1"/>
    <col min="6917" max="6917" width="9.140625" style="585" customWidth="1"/>
    <col min="6918" max="6918" width="13" style="585" customWidth="1"/>
    <col min="6919" max="6919" width="8.7109375" style="585" customWidth="1"/>
    <col min="6920" max="6920" width="10.42578125" style="585" customWidth="1"/>
    <col min="6921" max="7165" width="8.7109375" style="585"/>
    <col min="7166" max="7166" width="40.7109375" style="585" customWidth="1"/>
    <col min="7167" max="7172" width="20.7109375" style="585" customWidth="1"/>
    <col min="7173" max="7173" width="9.140625" style="585" customWidth="1"/>
    <col min="7174" max="7174" width="13" style="585" customWidth="1"/>
    <col min="7175" max="7175" width="8.7109375" style="585" customWidth="1"/>
    <col min="7176" max="7176" width="10.42578125" style="585" customWidth="1"/>
    <col min="7177" max="7421" width="8.7109375" style="585"/>
    <col min="7422" max="7422" width="40.7109375" style="585" customWidth="1"/>
    <col min="7423" max="7428" width="20.7109375" style="585" customWidth="1"/>
    <col min="7429" max="7429" width="9.140625" style="585" customWidth="1"/>
    <col min="7430" max="7430" width="13" style="585" customWidth="1"/>
    <col min="7431" max="7431" width="8.7109375" style="585" customWidth="1"/>
    <col min="7432" max="7432" width="10.42578125" style="585" customWidth="1"/>
    <col min="7433" max="7677" width="8.7109375" style="585"/>
    <col min="7678" max="7678" width="40.7109375" style="585" customWidth="1"/>
    <col min="7679" max="7684" width="20.7109375" style="585" customWidth="1"/>
    <col min="7685" max="7685" width="9.140625" style="585" customWidth="1"/>
    <col min="7686" max="7686" width="13" style="585" customWidth="1"/>
    <col min="7687" max="7687" width="8.7109375" style="585" customWidth="1"/>
    <col min="7688" max="7688" width="10.42578125" style="585" customWidth="1"/>
    <col min="7689" max="7933" width="8.7109375" style="585"/>
    <col min="7934" max="7934" width="40.7109375" style="585" customWidth="1"/>
    <col min="7935" max="7940" width="20.7109375" style="585" customWidth="1"/>
    <col min="7941" max="7941" width="9.140625" style="585" customWidth="1"/>
    <col min="7942" max="7942" width="13" style="585" customWidth="1"/>
    <col min="7943" max="7943" width="8.7109375" style="585" customWidth="1"/>
    <col min="7944" max="7944" width="10.42578125" style="585" customWidth="1"/>
    <col min="7945" max="8189" width="8.7109375" style="585"/>
    <col min="8190" max="8190" width="40.7109375" style="585" customWidth="1"/>
    <col min="8191" max="8196" width="20.7109375" style="585" customWidth="1"/>
    <col min="8197" max="8197" width="9.140625" style="585" customWidth="1"/>
    <col min="8198" max="8198" width="13" style="585" customWidth="1"/>
    <col min="8199" max="8199" width="8.7109375" style="585" customWidth="1"/>
    <col min="8200" max="8200" width="10.42578125" style="585" customWidth="1"/>
    <col min="8201" max="8445" width="8.7109375" style="585"/>
    <col min="8446" max="8446" width="40.7109375" style="585" customWidth="1"/>
    <col min="8447" max="8452" width="20.7109375" style="585" customWidth="1"/>
    <col min="8453" max="8453" width="9.140625" style="585" customWidth="1"/>
    <col min="8454" max="8454" width="13" style="585" customWidth="1"/>
    <col min="8455" max="8455" width="8.7109375" style="585" customWidth="1"/>
    <col min="8456" max="8456" width="10.42578125" style="585" customWidth="1"/>
    <col min="8457" max="8701" width="8.7109375" style="585"/>
    <col min="8702" max="8702" width="40.7109375" style="585" customWidth="1"/>
    <col min="8703" max="8708" width="20.7109375" style="585" customWidth="1"/>
    <col min="8709" max="8709" width="9.140625" style="585" customWidth="1"/>
    <col min="8710" max="8710" width="13" style="585" customWidth="1"/>
    <col min="8711" max="8711" width="8.7109375" style="585" customWidth="1"/>
    <col min="8712" max="8712" width="10.42578125" style="585" customWidth="1"/>
    <col min="8713" max="8957" width="8.7109375" style="585"/>
    <col min="8958" max="8958" width="40.7109375" style="585" customWidth="1"/>
    <col min="8959" max="8964" width="20.7109375" style="585" customWidth="1"/>
    <col min="8965" max="8965" width="9.140625" style="585" customWidth="1"/>
    <col min="8966" max="8966" width="13" style="585" customWidth="1"/>
    <col min="8967" max="8967" width="8.7109375" style="585" customWidth="1"/>
    <col min="8968" max="8968" width="10.42578125" style="585" customWidth="1"/>
    <col min="8969" max="9213" width="8.7109375" style="585"/>
    <col min="9214" max="9214" width="40.7109375" style="585" customWidth="1"/>
    <col min="9215" max="9220" width="20.7109375" style="585" customWidth="1"/>
    <col min="9221" max="9221" width="9.140625" style="585" customWidth="1"/>
    <col min="9222" max="9222" width="13" style="585" customWidth="1"/>
    <col min="9223" max="9223" width="8.7109375" style="585" customWidth="1"/>
    <col min="9224" max="9224" width="10.42578125" style="585" customWidth="1"/>
    <col min="9225" max="9469" width="8.7109375" style="585"/>
    <col min="9470" max="9470" width="40.7109375" style="585" customWidth="1"/>
    <col min="9471" max="9476" width="20.7109375" style="585" customWidth="1"/>
    <col min="9477" max="9477" width="9.140625" style="585" customWidth="1"/>
    <col min="9478" max="9478" width="13" style="585" customWidth="1"/>
    <col min="9479" max="9479" width="8.7109375" style="585" customWidth="1"/>
    <col min="9480" max="9480" width="10.42578125" style="585" customWidth="1"/>
    <col min="9481" max="9725" width="8.7109375" style="585"/>
    <col min="9726" max="9726" width="40.7109375" style="585" customWidth="1"/>
    <col min="9727" max="9732" width="20.7109375" style="585" customWidth="1"/>
    <col min="9733" max="9733" width="9.140625" style="585" customWidth="1"/>
    <col min="9734" max="9734" width="13" style="585" customWidth="1"/>
    <col min="9735" max="9735" width="8.7109375" style="585" customWidth="1"/>
    <col min="9736" max="9736" width="10.42578125" style="585" customWidth="1"/>
    <col min="9737" max="9981" width="8.7109375" style="585"/>
    <col min="9982" max="9982" width="40.7109375" style="585" customWidth="1"/>
    <col min="9983" max="9988" width="20.7109375" style="585" customWidth="1"/>
    <col min="9989" max="9989" width="9.140625" style="585" customWidth="1"/>
    <col min="9990" max="9990" width="13" style="585" customWidth="1"/>
    <col min="9991" max="9991" width="8.7109375" style="585" customWidth="1"/>
    <col min="9992" max="9992" width="10.42578125" style="585" customWidth="1"/>
    <col min="9993" max="10237" width="8.7109375" style="585"/>
    <col min="10238" max="10238" width="40.7109375" style="585" customWidth="1"/>
    <col min="10239" max="10244" width="20.7109375" style="585" customWidth="1"/>
    <col min="10245" max="10245" width="9.140625" style="585" customWidth="1"/>
    <col min="10246" max="10246" width="13" style="585" customWidth="1"/>
    <col min="10247" max="10247" width="8.7109375" style="585" customWidth="1"/>
    <col min="10248" max="10248" width="10.42578125" style="585" customWidth="1"/>
    <col min="10249" max="10493" width="8.7109375" style="585"/>
    <col min="10494" max="10494" width="40.7109375" style="585" customWidth="1"/>
    <col min="10495" max="10500" width="20.7109375" style="585" customWidth="1"/>
    <col min="10501" max="10501" width="9.140625" style="585" customWidth="1"/>
    <col min="10502" max="10502" width="13" style="585" customWidth="1"/>
    <col min="10503" max="10503" width="8.7109375" style="585" customWidth="1"/>
    <col min="10504" max="10504" width="10.42578125" style="585" customWidth="1"/>
    <col min="10505" max="10749" width="8.7109375" style="585"/>
    <col min="10750" max="10750" width="40.7109375" style="585" customWidth="1"/>
    <col min="10751" max="10756" width="20.7109375" style="585" customWidth="1"/>
    <col min="10757" max="10757" width="9.140625" style="585" customWidth="1"/>
    <col min="10758" max="10758" width="13" style="585" customWidth="1"/>
    <col min="10759" max="10759" width="8.7109375" style="585" customWidth="1"/>
    <col min="10760" max="10760" width="10.42578125" style="585" customWidth="1"/>
    <col min="10761" max="11005" width="8.7109375" style="585"/>
    <col min="11006" max="11006" width="40.7109375" style="585" customWidth="1"/>
    <col min="11007" max="11012" width="20.7109375" style="585" customWidth="1"/>
    <col min="11013" max="11013" width="9.140625" style="585" customWidth="1"/>
    <col min="11014" max="11014" width="13" style="585" customWidth="1"/>
    <col min="11015" max="11015" width="8.7109375" style="585" customWidth="1"/>
    <col min="11016" max="11016" width="10.42578125" style="585" customWidth="1"/>
    <col min="11017" max="11261" width="8.7109375" style="585"/>
    <col min="11262" max="11262" width="40.7109375" style="585" customWidth="1"/>
    <col min="11263" max="11268" width="20.7109375" style="585" customWidth="1"/>
    <col min="11269" max="11269" width="9.140625" style="585" customWidth="1"/>
    <col min="11270" max="11270" width="13" style="585" customWidth="1"/>
    <col min="11271" max="11271" width="8.7109375" style="585" customWidth="1"/>
    <col min="11272" max="11272" width="10.42578125" style="585" customWidth="1"/>
    <col min="11273" max="11517" width="8.7109375" style="585"/>
    <col min="11518" max="11518" width="40.7109375" style="585" customWidth="1"/>
    <col min="11519" max="11524" width="20.7109375" style="585" customWidth="1"/>
    <col min="11525" max="11525" width="9.140625" style="585" customWidth="1"/>
    <col min="11526" max="11526" width="13" style="585" customWidth="1"/>
    <col min="11527" max="11527" width="8.7109375" style="585" customWidth="1"/>
    <col min="11528" max="11528" width="10.42578125" style="585" customWidth="1"/>
    <col min="11529" max="11773" width="8.7109375" style="585"/>
    <col min="11774" max="11774" width="40.7109375" style="585" customWidth="1"/>
    <col min="11775" max="11780" width="20.7109375" style="585" customWidth="1"/>
    <col min="11781" max="11781" width="9.140625" style="585" customWidth="1"/>
    <col min="11782" max="11782" width="13" style="585" customWidth="1"/>
    <col min="11783" max="11783" width="8.7109375" style="585" customWidth="1"/>
    <col min="11784" max="11784" width="10.42578125" style="585" customWidth="1"/>
    <col min="11785" max="12029" width="8.7109375" style="585"/>
    <col min="12030" max="12030" width="40.7109375" style="585" customWidth="1"/>
    <col min="12031" max="12036" width="20.7109375" style="585" customWidth="1"/>
    <col min="12037" max="12037" width="9.140625" style="585" customWidth="1"/>
    <col min="12038" max="12038" width="13" style="585" customWidth="1"/>
    <col min="12039" max="12039" width="8.7109375" style="585" customWidth="1"/>
    <col min="12040" max="12040" width="10.42578125" style="585" customWidth="1"/>
    <col min="12041" max="12285" width="8.7109375" style="585"/>
    <col min="12286" max="12286" width="40.7109375" style="585" customWidth="1"/>
    <col min="12287" max="12292" width="20.7109375" style="585" customWidth="1"/>
    <col min="12293" max="12293" width="9.140625" style="585" customWidth="1"/>
    <col min="12294" max="12294" width="13" style="585" customWidth="1"/>
    <col min="12295" max="12295" width="8.7109375" style="585" customWidth="1"/>
    <col min="12296" max="12296" width="10.42578125" style="585" customWidth="1"/>
    <col min="12297" max="12541" width="8.7109375" style="585"/>
    <col min="12542" max="12542" width="40.7109375" style="585" customWidth="1"/>
    <col min="12543" max="12548" width="20.7109375" style="585" customWidth="1"/>
    <col min="12549" max="12549" width="9.140625" style="585" customWidth="1"/>
    <col min="12550" max="12550" width="13" style="585" customWidth="1"/>
    <col min="12551" max="12551" width="8.7109375" style="585" customWidth="1"/>
    <col min="12552" max="12552" width="10.42578125" style="585" customWidth="1"/>
    <col min="12553" max="12797" width="8.7109375" style="585"/>
    <col min="12798" max="12798" width="40.7109375" style="585" customWidth="1"/>
    <col min="12799" max="12804" width="20.7109375" style="585" customWidth="1"/>
    <col min="12805" max="12805" width="9.140625" style="585" customWidth="1"/>
    <col min="12806" max="12806" width="13" style="585" customWidth="1"/>
    <col min="12807" max="12807" width="8.7109375" style="585" customWidth="1"/>
    <col min="12808" max="12808" width="10.42578125" style="585" customWidth="1"/>
    <col min="12809" max="13053" width="8.7109375" style="585"/>
    <col min="13054" max="13054" width="40.7109375" style="585" customWidth="1"/>
    <col min="13055" max="13060" width="20.7109375" style="585" customWidth="1"/>
    <col min="13061" max="13061" width="9.140625" style="585" customWidth="1"/>
    <col min="13062" max="13062" width="13" style="585" customWidth="1"/>
    <col min="13063" max="13063" width="8.7109375" style="585" customWidth="1"/>
    <col min="13064" max="13064" width="10.42578125" style="585" customWidth="1"/>
    <col min="13065" max="13309" width="8.7109375" style="585"/>
    <col min="13310" max="13310" width="40.7109375" style="585" customWidth="1"/>
    <col min="13311" max="13316" width="20.7109375" style="585" customWidth="1"/>
    <col min="13317" max="13317" width="9.140625" style="585" customWidth="1"/>
    <col min="13318" max="13318" width="13" style="585" customWidth="1"/>
    <col min="13319" max="13319" width="8.7109375" style="585" customWidth="1"/>
    <col min="13320" max="13320" width="10.42578125" style="585" customWidth="1"/>
    <col min="13321" max="13565" width="8.7109375" style="585"/>
    <col min="13566" max="13566" width="40.7109375" style="585" customWidth="1"/>
    <col min="13567" max="13572" width="20.7109375" style="585" customWidth="1"/>
    <col min="13573" max="13573" width="9.140625" style="585" customWidth="1"/>
    <col min="13574" max="13574" width="13" style="585" customWidth="1"/>
    <col min="13575" max="13575" width="8.7109375" style="585" customWidth="1"/>
    <col min="13576" max="13576" width="10.42578125" style="585" customWidth="1"/>
    <col min="13577" max="13821" width="8.7109375" style="585"/>
    <col min="13822" max="13822" width="40.7109375" style="585" customWidth="1"/>
    <col min="13823" max="13828" width="20.7109375" style="585" customWidth="1"/>
    <col min="13829" max="13829" width="9.140625" style="585" customWidth="1"/>
    <col min="13830" max="13830" width="13" style="585" customWidth="1"/>
    <col min="13831" max="13831" width="8.7109375" style="585" customWidth="1"/>
    <col min="13832" max="13832" width="10.42578125" style="585" customWidth="1"/>
    <col min="13833" max="14077" width="8.7109375" style="585"/>
    <col min="14078" max="14078" width="40.7109375" style="585" customWidth="1"/>
    <col min="14079" max="14084" width="20.7109375" style="585" customWidth="1"/>
    <col min="14085" max="14085" width="9.140625" style="585" customWidth="1"/>
    <col min="14086" max="14086" width="13" style="585" customWidth="1"/>
    <col min="14087" max="14087" width="8.7109375" style="585" customWidth="1"/>
    <col min="14088" max="14088" width="10.42578125" style="585" customWidth="1"/>
    <col min="14089" max="14333" width="8.7109375" style="585"/>
    <col min="14334" max="14334" width="40.7109375" style="585" customWidth="1"/>
    <col min="14335" max="14340" width="20.7109375" style="585" customWidth="1"/>
    <col min="14341" max="14341" width="9.140625" style="585" customWidth="1"/>
    <col min="14342" max="14342" width="13" style="585" customWidth="1"/>
    <col min="14343" max="14343" width="8.7109375" style="585" customWidth="1"/>
    <col min="14344" max="14344" width="10.42578125" style="585" customWidth="1"/>
    <col min="14345" max="14589" width="8.7109375" style="585"/>
    <col min="14590" max="14590" width="40.7109375" style="585" customWidth="1"/>
    <col min="14591" max="14596" width="20.7109375" style="585" customWidth="1"/>
    <col min="14597" max="14597" width="9.140625" style="585" customWidth="1"/>
    <col min="14598" max="14598" width="13" style="585" customWidth="1"/>
    <col min="14599" max="14599" width="8.7109375" style="585" customWidth="1"/>
    <col min="14600" max="14600" width="10.42578125" style="585" customWidth="1"/>
    <col min="14601" max="14845" width="8.7109375" style="585"/>
    <col min="14846" max="14846" width="40.7109375" style="585" customWidth="1"/>
    <col min="14847" max="14852" width="20.7109375" style="585" customWidth="1"/>
    <col min="14853" max="14853" width="9.140625" style="585" customWidth="1"/>
    <col min="14854" max="14854" width="13" style="585" customWidth="1"/>
    <col min="14855" max="14855" width="8.7109375" style="585" customWidth="1"/>
    <col min="14856" max="14856" width="10.42578125" style="585" customWidth="1"/>
    <col min="14857" max="15101" width="8.7109375" style="585"/>
    <col min="15102" max="15102" width="40.7109375" style="585" customWidth="1"/>
    <col min="15103" max="15108" width="20.7109375" style="585" customWidth="1"/>
    <col min="15109" max="15109" width="9.140625" style="585" customWidth="1"/>
    <col min="15110" max="15110" width="13" style="585" customWidth="1"/>
    <col min="15111" max="15111" width="8.7109375" style="585" customWidth="1"/>
    <col min="15112" max="15112" width="10.42578125" style="585" customWidth="1"/>
    <col min="15113" max="15357" width="8.7109375" style="585"/>
    <col min="15358" max="15358" width="40.7109375" style="585" customWidth="1"/>
    <col min="15359" max="15364" width="20.7109375" style="585" customWidth="1"/>
    <col min="15365" max="15365" width="9.140625" style="585" customWidth="1"/>
    <col min="15366" max="15366" width="13" style="585" customWidth="1"/>
    <col min="15367" max="15367" width="8.7109375" style="585" customWidth="1"/>
    <col min="15368" max="15368" width="10.42578125" style="585" customWidth="1"/>
    <col min="15369" max="15613" width="8.7109375" style="585"/>
    <col min="15614" max="15614" width="40.7109375" style="585" customWidth="1"/>
    <col min="15615" max="15620" width="20.7109375" style="585" customWidth="1"/>
    <col min="15621" max="15621" width="9.140625" style="585" customWidth="1"/>
    <col min="15622" max="15622" width="13" style="585" customWidth="1"/>
    <col min="15623" max="15623" width="8.7109375" style="585" customWidth="1"/>
    <col min="15624" max="15624" width="10.42578125" style="585" customWidth="1"/>
    <col min="15625" max="15869" width="8.7109375" style="585"/>
    <col min="15870" max="15870" width="40.7109375" style="585" customWidth="1"/>
    <col min="15871" max="15876" width="20.7109375" style="585" customWidth="1"/>
    <col min="15877" max="15877" width="9.140625" style="585" customWidth="1"/>
    <col min="15878" max="15878" width="13" style="585" customWidth="1"/>
    <col min="15879" max="15879" width="8.7109375" style="585" customWidth="1"/>
    <col min="15880" max="15880" width="10.42578125" style="585" customWidth="1"/>
    <col min="15881" max="16125" width="8.7109375" style="585"/>
    <col min="16126" max="16126" width="40.7109375" style="585" customWidth="1"/>
    <col min="16127" max="16132" width="20.7109375" style="585" customWidth="1"/>
    <col min="16133" max="16133" width="9.140625" style="585" customWidth="1"/>
    <col min="16134" max="16134" width="13" style="585" customWidth="1"/>
    <col min="16135" max="16135" width="8.7109375" style="585" customWidth="1"/>
    <col min="16136" max="16136" width="10.42578125" style="585" customWidth="1"/>
    <col min="16137" max="16384" width="8.7109375" style="585"/>
  </cols>
  <sheetData>
    <row r="1" spans="1:14" ht="24.95" customHeight="1" x14ac:dyDescent="0.25">
      <c r="A1" s="948" t="s">
        <v>660</v>
      </c>
      <c r="B1" s="948"/>
      <c r="C1" s="948"/>
      <c r="D1" s="948"/>
      <c r="E1" s="948"/>
      <c r="F1" s="948"/>
      <c r="G1" s="948"/>
      <c r="I1" s="600"/>
      <c r="J1" s="948"/>
      <c r="K1" s="948"/>
      <c r="L1" s="948"/>
      <c r="M1" s="948"/>
      <c r="N1" s="948"/>
    </row>
    <row r="2" spans="1:14" ht="24.95" customHeight="1" thickBot="1" x14ac:dyDescent="0.3">
      <c r="A2" s="790" t="s">
        <v>1046</v>
      </c>
      <c r="B2" s="790"/>
      <c r="C2" s="790"/>
      <c r="D2" s="790"/>
      <c r="E2" s="790"/>
      <c r="F2" s="790"/>
      <c r="G2" s="790"/>
      <c r="I2" s="1520"/>
      <c r="J2" s="1520"/>
      <c r="K2" s="1520"/>
      <c r="L2" s="1520"/>
      <c r="M2" s="1520"/>
      <c r="N2" s="1520"/>
    </row>
    <row r="3" spans="1:14" ht="39.950000000000003" customHeight="1" x14ac:dyDescent="0.25">
      <c r="A3" s="1477" t="s">
        <v>134</v>
      </c>
      <c r="B3" s="1496" t="s">
        <v>661</v>
      </c>
      <c r="C3" s="1496"/>
      <c r="D3" s="1496"/>
      <c r="E3" s="1496" t="s">
        <v>699</v>
      </c>
      <c r="F3" s="1496"/>
      <c r="G3" s="1501"/>
      <c r="I3" s="1522"/>
      <c r="J3" s="1522"/>
      <c r="K3" s="1522"/>
      <c r="L3" s="1522"/>
      <c r="M3" s="1522"/>
      <c r="N3" s="1523"/>
    </row>
    <row r="4" spans="1:14" ht="39.950000000000003" customHeight="1" x14ac:dyDescent="0.25">
      <c r="A4" s="1521"/>
      <c r="B4" s="1163" t="s">
        <v>700</v>
      </c>
      <c r="C4" s="1163" t="s">
        <v>701</v>
      </c>
      <c r="D4" s="1163" t="s">
        <v>702</v>
      </c>
      <c r="E4" s="1163" t="s">
        <v>703</v>
      </c>
      <c r="F4" s="1163" t="s">
        <v>704</v>
      </c>
      <c r="G4" s="1168" t="s">
        <v>705</v>
      </c>
      <c r="I4" s="1157"/>
      <c r="J4" s="1518"/>
      <c r="K4" s="1518"/>
      <c r="L4" s="1518"/>
      <c r="M4" s="1518"/>
      <c r="N4" s="1518"/>
    </row>
    <row r="5" spans="1:14" ht="20.100000000000001" customHeight="1" x14ac:dyDescent="0.25">
      <c r="A5" s="872">
        <v>2000</v>
      </c>
      <c r="B5" s="950">
        <v>673.80000000000007</v>
      </c>
      <c r="C5" s="951">
        <v>15.2</v>
      </c>
      <c r="D5" s="951">
        <v>5.3129999999999997</v>
      </c>
      <c r="E5" s="952">
        <f>(C5/B5)*100</f>
        <v>2.255862273671712</v>
      </c>
      <c r="F5" s="953">
        <f>D5/C5*100</f>
        <v>34.953947368421048</v>
      </c>
      <c r="G5" s="954">
        <f>D5/B5*100</f>
        <v>0.78851291184327676</v>
      </c>
      <c r="I5" s="872"/>
      <c r="J5" s="955"/>
      <c r="K5" s="956"/>
      <c r="L5" s="956"/>
      <c r="M5" s="893"/>
      <c r="N5" s="957"/>
    </row>
    <row r="6" spans="1:14" ht="20.100000000000001" customHeight="1" x14ac:dyDescent="0.25">
      <c r="A6" s="872">
        <v>2001</v>
      </c>
      <c r="B6" s="950">
        <v>688.5</v>
      </c>
      <c r="C6" s="951">
        <v>14.6</v>
      </c>
      <c r="D6" s="951">
        <v>4.7729999999999997</v>
      </c>
      <c r="E6" s="952">
        <f t="shared" ref="E6:E20" si="0">(C6/B6)*100</f>
        <v>2.1205519244734927</v>
      </c>
      <c r="F6" s="953">
        <f t="shared" ref="F6:F20" si="1">D6/C6*100</f>
        <v>32.691780821917803</v>
      </c>
      <c r="G6" s="954">
        <f t="shared" ref="G6:G20" si="2">D6/B6*100</f>
        <v>0.69324618736383437</v>
      </c>
      <c r="I6" s="872"/>
      <c r="J6" s="894"/>
      <c r="K6" s="956"/>
      <c r="L6" s="956"/>
      <c r="M6" s="893"/>
      <c r="N6" s="957"/>
    </row>
    <row r="7" spans="1:14" ht="20.100000000000001" customHeight="1" x14ac:dyDescent="0.25">
      <c r="A7" s="872">
        <v>2002</v>
      </c>
      <c r="B7" s="950">
        <v>708.9</v>
      </c>
      <c r="C7" s="951">
        <v>12.7</v>
      </c>
      <c r="D7" s="951">
        <v>3.7850000000000001</v>
      </c>
      <c r="E7" s="952">
        <f t="shared" si="0"/>
        <v>1.7915079700945125</v>
      </c>
      <c r="F7" s="953">
        <f t="shared" si="1"/>
        <v>29.803149606299218</v>
      </c>
      <c r="G7" s="954">
        <f t="shared" si="2"/>
        <v>0.53392580053604177</v>
      </c>
      <c r="I7" s="872"/>
      <c r="J7" s="894"/>
      <c r="K7" s="956"/>
      <c r="L7" s="956"/>
      <c r="M7" s="893"/>
      <c r="N7" s="957"/>
    </row>
    <row r="8" spans="1:14" ht="20.100000000000001" customHeight="1" x14ac:dyDescent="0.25">
      <c r="A8" s="872">
        <v>2003</v>
      </c>
      <c r="B8" s="950">
        <v>696.6</v>
      </c>
      <c r="C8" s="951">
        <v>13.7</v>
      </c>
      <c r="D8" s="951">
        <v>4.133</v>
      </c>
      <c r="E8" s="952">
        <f t="shared" si="0"/>
        <v>1.9666953775480907</v>
      </c>
      <c r="F8" s="953">
        <f t="shared" si="1"/>
        <v>30.167883211678838</v>
      </c>
      <c r="G8" s="954">
        <f t="shared" si="2"/>
        <v>0.59331036462819409</v>
      </c>
      <c r="I8" s="872"/>
      <c r="J8" s="894"/>
      <c r="K8" s="956"/>
      <c r="L8" s="956"/>
      <c r="M8" s="893"/>
      <c r="N8" s="957"/>
    </row>
    <row r="9" spans="1:14" ht="20.100000000000001" customHeight="1" x14ac:dyDescent="0.25">
      <c r="A9" s="872">
        <v>2004</v>
      </c>
      <c r="B9" s="950">
        <v>765.49599999999998</v>
      </c>
      <c r="C9" s="951">
        <v>16.221</v>
      </c>
      <c r="D9" s="951">
        <v>4.7939999999999996</v>
      </c>
      <c r="E9" s="952">
        <f t="shared" si="0"/>
        <v>2.1190182574435399</v>
      </c>
      <c r="F9" s="953">
        <f t="shared" si="1"/>
        <v>29.554281486961344</v>
      </c>
      <c r="G9" s="954">
        <f t="shared" si="2"/>
        <v>0.62626062056496701</v>
      </c>
      <c r="I9" s="872"/>
      <c r="J9" s="894"/>
      <c r="K9" s="956"/>
      <c r="L9" s="956"/>
      <c r="M9" s="893"/>
      <c r="N9" s="957"/>
    </row>
    <row r="10" spans="1:14" ht="20.100000000000001" customHeight="1" x14ac:dyDescent="0.25">
      <c r="A10" s="872">
        <v>2005</v>
      </c>
      <c r="B10" s="958">
        <v>809</v>
      </c>
      <c r="C10" s="941">
        <v>18.3</v>
      </c>
      <c r="D10" s="941">
        <v>5.3579999999999997</v>
      </c>
      <c r="E10" s="952">
        <f t="shared" si="0"/>
        <v>2.2620519159456123</v>
      </c>
      <c r="F10" s="953">
        <f t="shared" si="1"/>
        <v>29.278688524590162</v>
      </c>
      <c r="G10" s="954">
        <f t="shared" si="2"/>
        <v>0.66229913473423974</v>
      </c>
      <c r="I10" s="1167"/>
      <c r="J10" s="894"/>
      <c r="K10" s="956"/>
      <c r="L10" s="956"/>
      <c r="M10" s="893"/>
      <c r="N10" s="957"/>
    </row>
    <row r="11" spans="1:14" ht="20.100000000000001" customHeight="1" x14ac:dyDescent="0.25">
      <c r="A11" s="872">
        <v>2006</v>
      </c>
      <c r="B11" s="958">
        <v>842</v>
      </c>
      <c r="C11" s="941">
        <v>18.8</v>
      </c>
      <c r="D11" s="941">
        <v>5</v>
      </c>
      <c r="E11" s="952">
        <f t="shared" si="0"/>
        <v>2.2327790973871733</v>
      </c>
      <c r="F11" s="953">
        <f t="shared" si="1"/>
        <v>26.595744680851062</v>
      </c>
      <c r="G11" s="954">
        <f t="shared" si="2"/>
        <v>0.59382422802850354</v>
      </c>
      <c r="I11" s="894"/>
      <c r="J11" s="894"/>
      <c r="K11" s="956"/>
      <c r="L11" s="956"/>
      <c r="M11" s="893"/>
      <c r="N11" s="957"/>
    </row>
    <row r="12" spans="1:14" ht="20.100000000000001" customHeight="1" x14ac:dyDescent="0.25">
      <c r="A12" s="872">
        <v>2007</v>
      </c>
      <c r="B12" s="958">
        <v>897.8</v>
      </c>
      <c r="C12" s="941">
        <v>21</v>
      </c>
      <c r="D12" s="941">
        <v>5</v>
      </c>
      <c r="E12" s="952">
        <f t="shared" si="0"/>
        <v>2.3390510135887728</v>
      </c>
      <c r="F12" s="953">
        <f t="shared" si="1"/>
        <v>23.809523809523807</v>
      </c>
      <c r="G12" s="954">
        <f t="shared" si="2"/>
        <v>0.55691690799732685</v>
      </c>
      <c r="I12" s="894"/>
      <c r="J12" s="894"/>
      <c r="K12" s="956"/>
      <c r="L12" s="956"/>
      <c r="M12" s="893"/>
      <c r="N12" s="957"/>
    </row>
    <row r="13" spans="1:14" ht="20.100000000000001" customHeight="1" x14ac:dyDescent="0.25">
      <c r="A13" s="872">
        <v>2008</v>
      </c>
      <c r="B13" s="958">
        <v>928</v>
      </c>
      <c r="C13" s="941">
        <v>21.8</v>
      </c>
      <c r="D13" s="941">
        <v>5.0999999999999996</v>
      </c>
      <c r="E13" s="952">
        <f t="shared" si="0"/>
        <v>2.3491379310344831</v>
      </c>
      <c r="F13" s="953">
        <f t="shared" si="1"/>
        <v>23.394495412844034</v>
      </c>
      <c r="G13" s="954">
        <f t="shared" si="2"/>
        <v>0.54956896551724133</v>
      </c>
      <c r="I13" s="894"/>
      <c r="J13" s="897"/>
      <c r="K13" s="956"/>
      <c r="L13" s="956"/>
      <c r="M13" s="893"/>
      <c r="N13" s="957"/>
    </row>
    <row r="14" spans="1:14" ht="20.100000000000001" customHeight="1" x14ac:dyDescent="0.25">
      <c r="A14" s="872">
        <v>2009</v>
      </c>
      <c r="B14" s="958">
        <v>892</v>
      </c>
      <c r="C14" s="941">
        <v>21.4</v>
      </c>
      <c r="D14" s="941">
        <v>4.8</v>
      </c>
      <c r="E14" s="952">
        <f t="shared" si="0"/>
        <v>2.399103139013453</v>
      </c>
      <c r="F14" s="953">
        <f t="shared" si="1"/>
        <v>22.429906542056074</v>
      </c>
      <c r="G14" s="954">
        <f t="shared" si="2"/>
        <v>0.53811659192825101</v>
      </c>
      <c r="I14" s="894"/>
      <c r="J14" s="897"/>
      <c r="K14" s="956"/>
      <c r="L14" s="956"/>
      <c r="M14" s="893"/>
      <c r="N14" s="957"/>
    </row>
    <row r="15" spans="1:14" ht="20.100000000000001" customHeight="1" x14ac:dyDescent="0.25">
      <c r="A15" s="872">
        <v>2010</v>
      </c>
      <c r="B15" s="958">
        <v>950.19999999999993</v>
      </c>
      <c r="C15" s="941">
        <v>23.2</v>
      </c>
      <c r="D15" s="941">
        <v>5.2</v>
      </c>
      <c r="E15" s="952">
        <f t="shared" si="0"/>
        <v>2.4415912439486425</v>
      </c>
      <c r="F15" s="953">
        <f t="shared" si="1"/>
        <v>22.413793103448278</v>
      </c>
      <c r="G15" s="954">
        <f t="shared" si="2"/>
        <v>0.54725320985055781</v>
      </c>
      <c r="I15" s="894"/>
      <c r="J15" s="897"/>
      <c r="K15" s="956"/>
      <c r="L15" s="956"/>
      <c r="M15" s="893"/>
      <c r="N15" s="957"/>
    </row>
    <row r="16" spans="1:14" ht="20.100000000000001" customHeight="1" x14ac:dyDescent="0.25">
      <c r="A16" s="872">
        <v>2011</v>
      </c>
      <c r="B16" s="958">
        <v>994.10000000000014</v>
      </c>
      <c r="C16" s="941">
        <v>25.2</v>
      </c>
      <c r="D16" s="941">
        <v>5.4</v>
      </c>
      <c r="E16" s="952">
        <f t="shared" si="0"/>
        <v>2.5349562418267779</v>
      </c>
      <c r="F16" s="953">
        <f t="shared" si="1"/>
        <v>21.428571428571431</v>
      </c>
      <c r="G16" s="954">
        <f t="shared" si="2"/>
        <v>0.54320490896288098</v>
      </c>
      <c r="I16" s="894"/>
      <c r="J16" s="897"/>
      <c r="K16" s="956"/>
      <c r="L16" s="956"/>
      <c r="M16" s="893"/>
      <c r="N16" s="957"/>
    </row>
    <row r="17" spans="1:18" ht="20.100000000000001" customHeight="1" x14ac:dyDescent="0.25">
      <c r="A17" s="872">
        <v>2012</v>
      </c>
      <c r="B17" s="958">
        <v>1040.5</v>
      </c>
      <c r="C17" s="941">
        <v>26.8</v>
      </c>
      <c r="D17" s="941">
        <v>5.7</v>
      </c>
      <c r="E17" s="952">
        <f t="shared" si="0"/>
        <v>2.5756847669389717</v>
      </c>
      <c r="F17" s="953">
        <f t="shared" si="1"/>
        <v>21.268656716417912</v>
      </c>
      <c r="G17" s="954">
        <f t="shared" si="2"/>
        <v>0.54781355117731856</v>
      </c>
      <c r="I17" s="894"/>
      <c r="J17" s="897"/>
      <c r="K17" s="956"/>
      <c r="L17" s="956"/>
      <c r="M17" s="893"/>
      <c r="N17" s="957"/>
    </row>
    <row r="18" spans="1:18" ht="20.100000000000001" customHeight="1" x14ac:dyDescent="0.25">
      <c r="A18" s="872">
        <v>2013</v>
      </c>
      <c r="B18" s="958">
        <v>1088.0999999999999</v>
      </c>
      <c r="C18" s="941">
        <v>27.2</v>
      </c>
      <c r="D18" s="941">
        <v>5.8</v>
      </c>
      <c r="E18" s="952">
        <f t="shared" si="0"/>
        <v>2.4997702417057255</v>
      </c>
      <c r="F18" s="953">
        <f t="shared" si="1"/>
        <v>21.323529411764707</v>
      </c>
      <c r="G18" s="954">
        <f t="shared" si="2"/>
        <v>0.53303924271666214</v>
      </c>
      <c r="I18" s="894"/>
      <c r="J18" s="897"/>
      <c r="K18" s="956"/>
      <c r="L18" s="956"/>
      <c r="M18" s="893"/>
      <c r="N18" s="957"/>
    </row>
    <row r="19" spans="1:18" ht="20.100000000000001" customHeight="1" x14ac:dyDescent="0.25">
      <c r="A19" s="872">
        <v>2014</v>
      </c>
      <c r="B19" s="958">
        <v>1133.7000000000003</v>
      </c>
      <c r="C19" s="941">
        <v>29.1</v>
      </c>
      <c r="D19" s="941">
        <v>6.4</v>
      </c>
      <c r="E19" s="952">
        <f t="shared" si="0"/>
        <v>2.5668166181529499</v>
      </c>
      <c r="F19" s="953">
        <f t="shared" si="1"/>
        <v>21.993127147766323</v>
      </c>
      <c r="G19" s="954">
        <f t="shared" si="2"/>
        <v>0.56452324248037389</v>
      </c>
      <c r="I19" s="894"/>
      <c r="J19" s="897"/>
      <c r="K19" s="956"/>
      <c r="L19" s="956"/>
      <c r="M19" s="893"/>
      <c r="N19" s="957"/>
    </row>
    <row r="20" spans="1:18" ht="20.100000000000001" customHeight="1" thickBot="1" x14ac:dyDescent="0.3">
      <c r="A20" s="880">
        <v>2015</v>
      </c>
      <c r="B20" s="959">
        <v>1183.8</v>
      </c>
      <c r="C20" s="944">
        <v>30.7</v>
      </c>
      <c r="D20" s="944">
        <v>6.3</v>
      </c>
      <c r="E20" s="960">
        <f t="shared" si="0"/>
        <v>2.5933434701807738</v>
      </c>
      <c r="F20" s="961">
        <f t="shared" si="1"/>
        <v>20.521172638436482</v>
      </c>
      <c r="G20" s="962">
        <f t="shared" si="2"/>
        <v>0.53218449062341611</v>
      </c>
      <c r="I20" s="894"/>
      <c r="J20" s="897"/>
      <c r="K20" s="956"/>
      <c r="L20" s="956"/>
      <c r="M20" s="893"/>
      <c r="N20" s="957"/>
    </row>
    <row r="21" spans="1:18" s="885" customFormat="1" ht="15.95" customHeight="1" x14ac:dyDescent="0.25">
      <c r="A21" s="885" t="s">
        <v>706</v>
      </c>
      <c r="H21" s="597"/>
      <c r="I21" s="598"/>
      <c r="J21" s="932"/>
      <c r="K21" s="963"/>
      <c r="L21" s="963"/>
      <c r="M21" s="964"/>
      <c r="N21" s="965"/>
      <c r="Q21" s="966"/>
      <c r="R21" s="966"/>
    </row>
    <row r="22" spans="1:18" s="885" customFormat="1" ht="15.95" customHeight="1" x14ac:dyDescent="0.25">
      <c r="A22" s="885" t="s">
        <v>1045</v>
      </c>
      <c r="H22" s="597"/>
      <c r="I22" s="597"/>
      <c r="J22" s="597"/>
      <c r="K22" s="597"/>
      <c r="L22" s="597"/>
      <c r="M22" s="597"/>
      <c r="N22" s="597"/>
      <c r="Q22" s="966"/>
      <c r="R22" s="966"/>
    </row>
    <row r="23" spans="1:18" s="885" customFormat="1" ht="15.95" customHeight="1" x14ac:dyDescent="0.25">
      <c r="A23" s="885" t="s">
        <v>1044</v>
      </c>
      <c r="H23" s="597"/>
      <c r="I23" s="597"/>
      <c r="J23" s="597"/>
      <c r="K23" s="597"/>
      <c r="L23" s="597"/>
      <c r="M23" s="597"/>
      <c r="N23" s="597"/>
      <c r="Q23" s="966"/>
      <c r="R23" s="966"/>
    </row>
    <row r="24" spans="1:18" s="1052" customFormat="1" ht="15.95" customHeight="1" x14ac:dyDescent="0.25">
      <c r="A24" s="885"/>
      <c r="B24" s="1050"/>
      <c r="C24" s="1050"/>
      <c r="D24" s="1050"/>
      <c r="E24" s="1050"/>
      <c r="F24" s="1050"/>
      <c r="G24" s="1050"/>
      <c r="H24" s="14"/>
      <c r="I24" s="1051"/>
      <c r="J24" s="18"/>
      <c r="K24" s="18"/>
      <c r="L24" s="18"/>
      <c r="M24" s="18"/>
      <c r="N24" s="18"/>
      <c r="Q24" s="949"/>
      <c r="R24" s="949"/>
    </row>
    <row r="25" spans="1:18" ht="24.95" customHeight="1" thickBot="1" x14ac:dyDescent="0.3">
      <c r="A25" s="1517" t="s">
        <v>1034</v>
      </c>
      <c r="B25" s="1517"/>
      <c r="C25" s="1517"/>
      <c r="D25" s="1517"/>
      <c r="E25" s="1517"/>
      <c r="F25" s="1053"/>
      <c r="G25" s="927"/>
      <c r="H25" s="585"/>
    </row>
    <row r="26" spans="1:18" ht="20.100000000000001" customHeight="1" x14ac:dyDescent="0.25">
      <c r="A26" s="1518" t="s">
        <v>666</v>
      </c>
      <c r="B26" s="1524" t="s">
        <v>1035</v>
      </c>
      <c r="C26" s="1521"/>
      <c r="D26" s="1521"/>
      <c r="E26" s="1521"/>
      <c r="F26" s="1521"/>
      <c r="G26" s="1521"/>
      <c r="H26" s="585"/>
      <c r="Q26" s="585"/>
      <c r="R26" s="585"/>
    </row>
    <row r="27" spans="1:18" ht="20.100000000000001" customHeight="1" x14ac:dyDescent="0.25">
      <c r="A27" s="1518"/>
      <c r="B27" s="793">
        <v>2010</v>
      </c>
      <c r="C27" s="793" t="s">
        <v>1036</v>
      </c>
      <c r="D27" s="793">
        <v>2012</v>
      </c>
      <c r="E27" s="793">
        <v>2013</v>
      </c>
      <c r="F27" s="793">
        <v>2014</v>
      </c>
      <c r="G27" s="793">
        <v>2015</v>
      </c>
      <c r="H27" s="585"/>
      <c r="Q27" s="1054"/>
      <c r="R27" s="1054"/>
    </row>
    <row r="28" spans="1:18" ht="20.100000000000001" customHeight="1" x14ac:dyDescent="0.25">
      <c r="A28" s="909" t="s">
        <v>667</v>
      </c>
      <c r="B28" s="907">
        <f>SUM(B29,B34,B39,B44,B47)</f>
        <v>986.2109999999999</v>
      </c>
      <c r="C28" s="907">
        <f t="shared" ref="C28:G28" si="3">SUM(C29,C34,C39,C44,C47)</f>
        <v>1042.2139999999997</v>
      </c>
      <c r="D28" s="907">
        <f t="shared" si="3"/>
        <v>1145.941</v>
      </c>
      <c r="E28" s="907">
        <f t="shared" si="3"/>
        <v>1236.0219999999999</v>
      </c>
      <c r="F28" s="907">
        <f t="shared" si="3"/>
        <v>1294.7049999999999</v>
      </c>
      <c r="G28" s="907">
        <f t="shared" si="3"/>
        <v>1232.018</v>
      </c>
      <c r="H28" s="585"/>
    </row>
    <row r="29" spans="1:18" ht="20.100000000000001" customHeight="1" x14ac:dyDescent="0.25">
      <c r="A29" s="914" t="s">
        <v>668</v>
      </c>
      <c r="B29" s="902">
        <v>412.262</v>
      </c>
      <c r="C29" s="902">
        <v>464.733</v>
      </c>
      <c r="D29" s="910">
        <v>455.74900000000002</v>
      </c>
      <c r="E29" s="912">
        <v>492.92099999999999</v>
      </c>
      <c r="F29" s="912">
        <v>512.92499999999995</v>
      </c>
      <c r="G29" s="912">
        <v>448.12599999999998</v>
      </c>
      <c r="H29" s="585"/>
      <c r="O29" s="1055"/>
    </row>
    <row r="30" spans="1:18" ht="20.100000000000001" customHeight="1" x14ac:dyDescent="0.25">
      <c r="A30" s="14" t="s">
        <v>669</v>
      </c>
      <c r="B30" s="903">
        <v>59.930999999999997</v>
      </c>
      <c r="C30" s="903">
        <v>66.322999999999993</v>
      </c>
      <c r="D30" s="911">
        <v>68.53</v>
      </c>
      <c r="E30" s="911">
        <v>75.569999999999993</v>
      </c>
      <c r="F30" s="911">
        <v>82.573999999999998</v>
      </c>
      <c r="G30" s="911">
        <v>75.391000000000005</v>
      </c>
      <c r="H30" s="585"/>
      <c r="O30" s="1055"/>
    </row>
    <row r="31" spans="1:18" ht="20.100000000000001" customHeight="1" x14ac:dyDescent="0.25">
      <c r="A31" s="14" t="s">
        <v>670</v>
      </c>
      <c r="B31" s="903">
        <v>142.31800000000001</v>
      </c>
      <c r="C31" s="903">
        <v>162.88499999999999</v>
      </c>
      <c r="D31" s="911">
        <v>156.22999999999999</v>
      </c>
      <c r="E31" s="911">
        <v>166.84899999999999</v>
      </c>
      <c r="F31" s="911">
        <v>172.952</v>
      </c>
      <c r="G31" s="911">
        <v>146.387</v>
      </c>
      <c r="H31" s="585"/>
      <c r="O31" s="1055"/>
    </row>
    <row r="32" spans="1:18" ht="20.100000000000001" customHeight="1" x14ac:dyDescent="0.25">
      <c r="A32" s="14" t="s">
        <v>671</v>
      </c>
      <c r="B32" s="903">
        <v>48.314</v>
      </c>
      <c r="C32" s="903">
        <v>56.024000000000001</v>
      </c>
      <c r="D32" s="911">
        <v>57.209000000000003</v>
      </c>
      <c r="E32" s="911">
        <v>60.972999999999999</v>
      </c>
      <c r="F32" s="911">
        <v>58.232999999999997</v>
      </c>
      <c r="G32" s="911">
        <v>50.337000000000003</v>
      </c>
      <c r="H32" s="585"/>
      <c r="O32" s="1055"/>
    </row>
    <row r="33" spans="1:18" ht="20.100000000000001" customHeight="1" x14ac:dyDescent="0.25">
      <c r="A33" s="603" t="s">
        <v>672</v>
      </c>
      <c r="B33" s="903">
        <v>161.69900000000001</v>
      </c>
      <c r="C33" s="903">
        <v>179.50200000000001</v>
      </c>
      <c r="D33" s="911">
        <v>173.78</v>
      </c>
      <c r="E33" s="911">
        <v>189.529</v>
      </c>
      <c r="F33" s="911">
        <v>199.166</v>
      </c>
      <c r="G33" s="911">
        <v>176.011</v>
      </c>
      <c r="H33" s="585"/>
      <c r="O33" s="1055"/>
    </row>
    <row r="34" spans="1:18" ht="20.100000000000001" customHeight="1" x14ac:dyDescent="0.25">
      <c r="A34" s="594" t="s">
        <v>673</v>
      </c>
      <c r="B34" s="902">
        <v>275.68200000000002</v>
      </c>
      <c r="C34" s="902">
        <v>301.51</v>
      </c>
      <c r="D34" s="912">
        <v>358.00099999999998</v>
      </c>
      <c r="E34" s="912">
        <v>396.637</v>
      </c>
      <c r="F34" s="912">
        <v>420.07400000000001</v>
      </c>
      <c r="G34" s="912">
        <v>418.90899999999999</v>
      </c>
      <c r="H34" s="585"/>
      <c r="O34" s="1055"/>
    </row>
    <row r="35" spans="1:18" ht="20.100000000000001" customHeight="1" x14ac:dyDescent="0.25">
      <c r="A35" s="14" t="s">
        <v>674</v>
      </c>
      <c r="B35" s="903">
        <v>148.33799999999999</v>
      </c>
      <c r="C35" s="903">
        <v>150.28299999999999</v>
      </c>
      <c r="D35" s="911">
        <v>194.81100000000001</v>
      </c>
      <c r="E35" s="911">
        <v>219.375</v>
      </c>
      <c r="F35" s="911">
        <v>237.965</v>
      </c>
      <c r="G35" s="911">
        <v>236.328</v>
      </c>
      <c r="H35" s="585"/>
      <c r="O35" s="1055"/>
    </row>
    <row r="36" spans="1:18" ht="20.100000000000001" customHeight="1" x14ac:dyDescent="0.25">
      <c r="A36" s="14" t="s">
        <v>675</v>
      </c>
      <c r="B36" s="903">
        <v>68.546999999999997</v>
      </c>
      <c r="C36" s="903">
        <v>85.004999999999995</v>
      </c>
      <c r="D36" s="911">
        <v>95.754999999999995</v>
      </c>
      <c r="E36" s="911">
        <v>107.886</v>
      </c>
      <c r="F36" s="911">
        <v>108.099</v>
      </c>
      <c r="G36" s="911">
        <v>108.82599999999999</v>
      </c>
      <c r="H36" s="585"/>
      <c r="O36" s="1055"/>
    </row>
    <row r="37" spans="1:18" ht="20.100000000000001" customHeight="1" x14ac:dyDescent="0.25">
      <c r="A37" s="14" t="s">
        <v>676</v>
      </c>
      <c r="B37" s="903">
        <v>38.725000000000001</v>
      </c>
      <c r="C37" s="903">
        <v>42.472000000000001</v>
      </c>
      <c r="D37" s="911">
        <v>43.155000000000001</v>
      </c>
      <c r="E37" s="911">
        <v>42.764000000000003</v>
      </c>
      <c r="F37" s="911">
        <v>44.618000000000002</v>
      </c>
      <c r="G37" s="911">
        <v>42.250999999999998</v>
      </c>
      <c r="H37" s="585"/>
      <c r="O37" s="1055"/>
    </row>
    <row r="38" spans="1:18" ht="20.100000000000001" customHeight="1" x14ac:dyDescent="0.25">
      <c r="A38" s="14" t="s">
        <v>677</v>
      </c>
      <c r="B38" s="903">
        <v>20.073</v>
      </c>
      <c r="C38" s="903">
        <v>23.75</v>
      </c>
      <c r="D38" s="911">
        <v>24.280999999999999</v>
      </c>
      <c r="E38" s="911">
        <v>26.613</v>
      </c>
      <c r="F38" s="911">
        <v>29.391999999999999</v>
      </c>
      <c r="G38" s="911">
        <v>31.503</v>
      </c>
      <c r="H38" s="585"/>
      <c r="O38" s="1055"/>
    </row>
    <row r="39" spans="1:18" ht="20.100000000000001" customHeight="1" x14ac:dyDescent="0.25">
      <c r="A39" s="594" t="s">
        <v>678</v>
      </c>
      <c r="B39" s="902">
        <v>214.934</v>
      </c>
      <c r="C39" s="902">
        <v>198.52199999999999</v>
      </c>
      <c r="D39" s="912">
        <v>249.16</v>
      </c>
      <c r="E39" s="912">
        <v>264.34199999999998</v>
      </c>
      <c r="F39" s="912">
        <v>274.01400000000001</v>
      </c>
      <c r="G39" s="912">
        <v>277.23700000000002</v>
      </c>
      <c r="H39" s="585"/>
      <c r="O39" s="1055"/>
    </row>
    <row r="40" spans="1:18" ht="20.100000000000001" customHeight="1" x14ac:dyDescent="0.25">
      <c r="A40" s="14" t="s">
        <v>679</v>
      </c>
      <c r="B40" s="903">
        <v>164.83099999999999</v>
      </c>
      <c r="C40" s="903">
        <v>144.255</v>
      </c>
      <c r="D40" s="911">
        <v>191.77799999999999</v>
      </c>
      <c r="E40" s="911">
        <v>204.506</v>
      </c>
      <c r="F40" s="911">
        <v>210.89400000000001</v>
      </c>
      <c r="G40" s="911">
        <v>211.768</v>
      </c>
      <c r="H40" s="585"/>
      <c r="O40" s="1055"/>
    </row>
    <row r="41" spans="1:18" ht="20.100000000000001" customHeight="1" x14ac:dyDescent="0.25">
      <c r="A41" s="14" t="s">
        <v>680</v>
      </c>
      <c r="B41" s="903">
        <v>22.805</v>
      </c>
      <c r="C41" s="903">
        <v>23.408999999999999</v>
      </c>
      <c r="D41" s="911">
        <v>24.327000000000002</v>
      </c>
      <c r="E41" s="911">
        <v>25.372</v>
      </c>
      <c r="F41" s="911">
        <v>26.786999999999999</v>
      </c>
      <c r="G41" s="911">
        <v>28.437000000000001</v>
      </c>
      <c r="H41" s="585"/>
      <c r="O41" s="1055"/>
    </row>
    <row r="42" spans="1:18" ht="20.100000000000001" customHeight="1" x14ac:dyDescent="0.25">
      <c r="A42" s="14" t="s">
        <v>681</v>
      </c>
      <c r="B42" s="903">
        <v>6.6989999999999998</v>
      </c>
      <c r="C42" s="903">
        <v>7.7869999999999999</v>
      </c>
      <c r="D42" s="911">
        <v>8.6999999999999993</v>
      </c>
      <c r="E42" s="911">
        <v>9.7579999999999991</v>
      </c>
      <c r="F42" s="911">
        <v>10.622999999999999</v>
      </c>
      <c r="G42" s="911">
        <v>11.468</v>
      </c>
      <c r="H42" s="585"/>
      <c r="O42" s="1055"/>
    </row>
    <row r="43" spans="1:18" ht="20.100000000000001" customHeight="1" x14ac:dyDescent="0.25">
      <c r="A43" s="14" t="s">
        <v>682</v>
      </c>
      <c r="B43" s="903">
        <v>20.599</v>
      </c>
      <c r="C43" s="903">
        <v>23.071000000000002</v>
      </c>
      <c r="D43" s="911">
        <v>24.353999999999999</v>
      </c>
      <c r="E43" s="911">
        <v>24.707000000000001</v>
      </c>
      <c r="F43" s="911">
        <v>25.71</v>
      </c>
      <c r="G43" s="911">
        <v>25.564</v>
      </c>
      <c r="H43" s="585"/>
      <c r="O43" s="1055"/>
    </row>
    <row r="44" spans="1:18" ht="20.100000000000001" customHeight="1" x14ac:dyDescent="0.25">
      <c r="A44" s="594" t="s">
        <v>683</v>
      </c>
      <c r="B44" s="902">
        <v>31.183</v>
      </c>
      <c r="C44" s="902">
        <v>32.68</v>
      </c>
      <c r="D44" s="912">
        <v>34.912999999999997</v>
      </c>
      <c r="E44" s="912">
        <v>35.56</v>
      </c>
      <c r="F44" s="912">
        <v>36.168999999999997</v>
      </c>
      <c r="G44" s="912">
        <v>33.183</v>
      </c>
      <c r="H44" s="585"/>
      <c r="O44" s="1055"/>
    </row>
    <row r="45" spans="1:18" ht="20.100000000000001" customHeight="1" x14ac:dyDescent="0.25">
      <c r="A45" s="14" t="s">
        <v>684</v>
      </c>
      <c r="B45" s="903">
        <v>9.6620000000000008</v>
      </c>
      <c r="C45" s="903">
        <v>9.5890000000000004</v>
      </c>
      <c r="D45" s="911">
        <v>9.9190000000000005</v>
      </c>
      <c r="E45" s="911">
        <v>10.063000000000001</v>
      </c>
      <c r="F45" s="911">
        <v>10.64</v>
      </c>
      <c r="G45" s="911">
        <v>8.5530000000000008</v>
      </c>
      <c r="H45" s="585"/>
      <c r="O45" s="1055"/>
    </row>
    <row r="46" spans="1:18" ht="20.100000000000001" customHeight="1" x14ac:dyDescent="0.25">
      <c r="A46" s="14" t="s">
        <v>685</v>
      </c>
      <c r="B46" s="903">
        <v>21.521000000000001</v>
      </c>
      <c r="C46" s="903">
        <v>23.09</v>
      </c>
      <c r="D46" s="911">
        <v>24.994</v>
      </c>
      <c r="E46" s="911">
        <v>25.497</v>
      </c>
      <c r="F46" s="911">
        <v>25.529</v>
      </c>
      <c r="G46" s="911">
        <v>24.629000000000001</v>
      </c>
      <c r="H46" s="585"/>
      <c r="O46" s="1055"/>
      <c r="Q46" s="966"/>
      <c r="R46" s="966"/>
    </row>
    <row r="47" spans="1:18" ht="20.100000000000001" customHeight="1" thickBot="1" x14ac:dyDescent="0.3">
      <c r="A47" s="915" t="s">
        <v>686</v>
      </c>
      <c r="B47" s="908">
        <v>52.15</v>
      </c>
      <c r="C47" s="908">
        <v>44.768999999999998</v>
      </c>
      <c r="D47" s="913">
        <v>48.118000000000002</v>
      </c>
      <c r="E47" s="913">
        <v>46.561999999999998</v>
      </c>
      <c r="F47" s="913">
        <v>51.523000000000003</v>
      </c>
      <c r="G47" s="913">
        <v>54.563000000000002</v>
      </c>
      <c r="H47" s="585"/>
      <c r="J47" s="885"/>
      <c r="O47" s="1055"/>
      <c r="Q47" s="966"/>
      <c r="R47" s="966"/>
    </row>
    <row r="48" spans="1:18" s="885" customFormat="1" ht="15.95" customHeight="1" x14ac:dyDescent="0.25">
      <c r="A48" s="885" t="s">
        <v>665</v>
      </c>
      <c r="B48" s="929"/>
      <c r="C48" s="929"/>
      <c r="D48" s="929"/>
      <c r="E48" s="929"/>
      <c r="F48" s="1056"/>
      <c r="H48" s="597"/>
    </row>
    <row r="49" spans="1:18" s="885" customFormat="1" ht="15.95" customHeight="1" x14ac:dyDescent="0.25">
      <c r="A49" s="885" t="s">
        <v>1047</v>
      </c>
      <c r="F49" s="597"/>
      <c r="H49" s="597"/>
      <c r="Q49" s="966"/>
    </row>
    <row r="50" spans="1:18" s="885" customFormat="1" ht="15.95" customHeight="1" x14ac:dyDescent="0.25">
      <c r="A50" s="885" t="s">
        <v>1042</v>
      </c>
      <c r="B50" s="946"/>
      <c r="C50" s="946"/>
      <c r="D50" s="946"/>
      <c r="E50" s="946"/>
      <c r="F50" s="946"/>
      <c r="H50" s="597"/>
      <c r="Q50" s="966"/>
      <c r="R50" s="966"/>
    </row>
    <row r="51" spans="1:18" s="885" customFormat="1" ht="15.95" customHeight="1" x14ac:dyDescent="0.25">
      <c r="A51" s="885" t="s">
        <v>1048</v>
      </c>
      <c r="B51" s="946"/>
      <c r="C51" s="946"/>
      <c r="D51" s="946"/>
      <c r="E51" s="946"/>
      <c r="F51" s="946"/>
      <c r="H51" s="597"/>
      <c r="Q51" s="966"/>
      <c r="R51" s="966"/>
    </row>
  </sheetData>
  <mergeCells count="10">
    <mergeCell ref="A25:E25"/>
    <mergeCell ref="A26:A27"/>
    <mergeCell ref="I2:N2"/>
    <mergeCell ref="A3:A4"/>
    <mergeCell ref="B3:D3"/>
    <mergeCell ref="E3:G3"/>
    <mergeCell ref="I3:N3"/>
    <mergeCell ref="J4:L4"/>
    <mergeCell ref="M4:N4"/>
    <mergeCell ref="B26:G2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8">
    <tabColor rgb="FF92D050"/>
  </sheetPr>
  <dimension ref="A1:O59"/>
  <sheetViews>
    <sheetView showGridLines="0" zoomScaleNormal="100" zoomScaleSheetLayoutView="100" workbookViewId="0"/>
  </sheetViews>
  <sheetFormatPr defaultColWidth="11.42578125" defaultRowHeight="24" customHeight="1" x14ac:dyDescent="0.25"/>
  <cols>
    <col min="1" max="1" width="40.7109375" style="585" customWidth="1"/>
    <col min="2" max="7" width="20.7109375" style="585" customWidth="1"/>
    <col min="8" max="8" width="11.42578125" style="921" customWidth="1"/>
    <col min="9" max="256" width="11.42578125" style="585"/>
    <col min="257" max="257" width="40.7109375" style="585" customWidth="1"/>
    <col min="258" max="263" width="20.7109375" style="585" customWidth="1"/>
    <col min="264" max="264" width="11.42578125" style="585" customWidth="1"/>
    <col min="265" max="512" width="11.42578125" style="585"/>
    <col min="513" max="513" width="40.7109375" style="585" customWidth="1"/>
    <col min="514" max="519" width="20.7109375" style="585" customWidth="1"/>
    <col min="520" max="520" width="11.42578125" style="585" customWidth="1"/>
    <col min="521" max="768" width="11.42578125" style="585"/>
    <col min="769" max="769" width="40.7109375" style="585" customWidth="1"/>
    <col min="770" max="775" width="20.7109375" style="585" customWidth="1"/>
    <col min="776" max="776" width="11.42578125" style="585" customWidth="1"/>
    <col min="777" max="1024" width="11.42578125" style="585"/>
    <col min="1025" max="1025" width="40.7109375" style="585" customWidth="1"/>
    <col min="1026" max="1031" width="20.7109375" style="585" customWidth="1"/>
    <col min="1032" max="1032" width="11.42578125" style="585" customWidth="1"/>
    <col min="1033" max="1280" width="11.42578125" style="585"/>
    <col min="1281" max="1281" width="40.7109375" style="585" customWidth="1"/>
    <col min="1282" max="1287" width="20.7109375" style="585" customWidth="1"/>
    <col min="1288" max="1288" width="11.42578125" style="585" customWidth="1"/>
    <col min="1289" max="1536" width="11.42578125" style="585"/>
    <col min="1537" max="1537" width="40.7109375" style="585" customWidth="1"/>
    <col min="1538" max="1543" width="20.7109375" style="585" customWidth="1"/>
    <col min="1544" max="1544" width="11.42578125" style="585" customWidth="1"/>
    <col min="1545" max="1792" width="11.42578125" style="585"/>
    <col min="1793" max="1793" width="40.7109375" style="585" customWidth="1"/>
    <col min="1794" max="1799" width="20.7109375" style="585" customWidth="1"/>
    <col min="1800" max="1800" width="11.42578125" style="585" customWidth="1"/>
    <col min="1801" max="2048" width="11.42578125" style="585"/>
    <col min="2049" max="2049" width="40.7109375" style="585" customWidth="1"/>
    <col min="2050" max="2055" width="20.7109375" style="585" customWidth="1"/>
    <col min="2056" max="2056" width="11.42578125" style="585" customWidth="1"/>
    <col min="2057" max="2304" width="11.42578125" style="585"/>
    <col min="2305" max="2305" width="40.7109375" style="585" customWidth="1"/>
    <col min="2306" max="2311" width="20.7109375" style="585" customWidth="1"/>
    <col min="2312" max="2312" width="11.42578125" style="585" customWidth="1"/>
    <col min="2313" max="2560" width="11.42578125" style="585"/>
    <col min="2561" max="2561" width="40.7109375" style="585" customWidth="1"/>
    <col min="2562" max="2567" width="20.7109375" style="585" customWidth="1"/>
    <col min="2568" max="2568" width="11.42578125" style="585" customWidth="1"/>
    <col min="2569" max="2816" width="11.42578125" style="585"/>
    <col min="2817" max="2817" width="40.7109375" style="585" customWidth="1"/>
    <col min="2818" max="2823" width="20.7109375" style="585" customWidth="1"/>
    <col min="2824" max="2824" width="11.42578125" style="585" customWidth="1"/>
    <col min="2825" max="3072" width="11.42578125" style="585"/>
    <col min="3073" max="3073" width="40.7109375" style="585" customWidth="1"/>
    <col min="3074" max="3079" width="20.7109375" style="585" customWidth="1"/>
    <col min="3080" max="3080" width="11.42578125" style="585" customWidth="1"/>
    <col min="3081" max="3328" width="11.42578125" style="585"/>
    <col min="3329" max="3329" width="40.7109375" style="585" customWidth="1"/>
    <col min="3330" max="3335" width="20.7109375" style="585" customWidth="1"/>
    <col min="3336" max="3336" width="11.42578125" style="585" customWidth="1"/>
    <col min="3337" max="3584" width="11.42578125" style="585"/>
    <col min="3585" max="3585" width="40.7109375" style="585" customWidth="1"/>
    <col min="3586" max="3591" width="20.7109375" style="585" customWidth="1"/>
    <col min="3592" max="3592" width="11.42578125" style="585" customWidth="1"/>
    <col min="3593" max="3840" width="11.42578125" style="585"/>
    <col min="3841" max="3841" width="40.7109375" style="585" customWidth="1"/>
    <col min="3842" max="3847" width="20.7109375" style="585" customWidth="1"/>
    <col min="3848" max="3848" width="11.42578125" style="585" customWidth="1"/>
    <col min="3849" max="4096" width="11.42578125" style="585"/>
    <col min="4097" max="4097" width="40.7109375" style="585" customWidth="1"/>
    <col min="4098" max="4103" width="20.7109375" style="585" customWidth="1"/>
    <col min="4104" max="4104" width="11.42578125" style="585" customWidth="1"/>
    <col min="4105" max="4352" width="11.42578125" style="585"/>
    <col min="4353" max="4353" width="40.7109375" style="585" customWidth="1"/>
    <col min="4354" max="4359" width="20.7109375" style="585" customWidth="1"/>
    <col min="4360" max="4360" width="11.42578125" style="585" customWidth="1"/>
    <col min="4361" max="4608" width="11.42578125" style="585"/>
    <col min="4609" max="4609" width="40.7109375" style="585" customWidth="1"/>
    <col min="4610" max="4615" width="20.7109375" style="585" customWidth="1"/>
    <col min="4616" max="4616" width="11.42578125" style="585" customWidth="1"/>
    <col min="4617" max="4864" width="11.42578125" style="585"/>
    <col min="4865" max="4865" width="40.7109375" style="585" customWidth="1"/>
    <col min="4866" max="4871" width="20.7109375" style="585" customWidth="1"/>
    <col min="4872" max="4872" width="11.42578125" style="585" customWidth="1"/>
    <col min="4873" max="5120" width="11.42578125" style="585"/>
    <col min="5121" max="5121" width="40.7109375" style="585" customWidth="1"/>
    <col min="5122" max="5127" width="20.7109375" style="585" customWidth="1"/>
    <col min="5128" max="5128" width="11.42578125" style="585" customWidth="1"/>
    <col min="5129" max="5376" width="11.42578125" style="585"/>
    <col min="5377" max="5377" width="40.7109375" style="585" customWidth="1"/>
    <col min="5378" max="5383" width="20.7109375" style="585" customWidth="1"/>
    <col min="5384" max="5384" width="11.42578125" style="585" customWidth="1"/>
    <col min="5385" max="5632" width="11.42578125" style="585"/>
    <col min="5633" max="5633" width="40.7109375" style="585" customWidth="1"/>
    <col min="5634" max="5639" width="20.7109375" style="585" customWidth="1"/>
    <col min="5640" max="5640" width="11.42578125" style="585" customWidth="1"/>
    <col min="5641" max="5888" width="11.42578125" style="585"/>
    <col min="5889" max="5889" width="40.7109375" style="585" customWidth="1"/>
    <col min="5890" max="5895" width="20.7109375" style="585" customWidth="1"/>
    <col min="5896" max="5896" width="11.42578125" style="585" customWidth="1"/>
    <col min="5897" max="6144" width="11.42578125" style="585"/>
    <col min="6145" max="6145" width="40.7109375" style="585" customWidth="1"/>
    <col min="6146" max="6151" width="20.7109375" style="585" customWidth="1"/>
    <col min="6152" max="6152" width="11.42578125" style="585" customWidth="1"/>
    <col min="6153" max="6400" width="11.42578125" style="585"/>
    <col min="6401" max="6401" width="40.7109375" style="585" customWidth="1"/>
    <col min="6402" max="6407" width="20.7109375" style="585" customWidth="1"/>
    <col min="6408" max="6408" width="11.42578125" style="585" customWidth="1"/>
    <col min="6409" max="6656" width="11.42578125" style="585"/>
    <col min="6657" max="6657" width="40.7109375" style="585" customWidth="1"/>
    <col min="6658" max="6663" width="20.7109375" style="585" customWidth="1"/>
    <col min="6664" max="6664" width="11.42578125" style="585" customWidth="1"/>
    <col min="6665" max="6912" width="11.42578125" style="585"/>
    <col min="6913" max="6913" width="40.7109375" style="585" customWidth="1"/>
    <col min="6914" max="6919" width="20.7109375" style="585" customWidth="1"/>
    <col min="6920" max="6920" width="11.42578125" style="585" customWidth="1"/>
    <col min="6921" max="7168" width="11.42578125" style="585"/>
    <col min="7169" max="7169" width="40.7109375" style="585" customWidth="1"/>
    <col min="7170" max="7175" width="20.7109375" style="585" customWidth="1"/>
    <col min="7176" max="7176" width="11.42578125" style="585" customWidth="1"/>
    <col min="7177" max="7424" width="11.42578125" style="585"/>
    <col min="7425" max="7425" width="40.7109375" style="585" customWidth="1"/>
    <col min="7426" max="7431" width="20.7109375" style="585" customWidth="1"/>
    <col min="7432" max="7432" width="11.42578125" style="585" customWidth="1"/>
    <col min="7433" max="7680" width="11.42578125" style="585"/>
    <col min="7681" max="7681" width="40.7109375" style="585" customWidth="1"/>
    <col min="7682" max="7687" width="20.7109375" style="585" customWidth="1"/>
    <col min="7688" max="7688" width="11.42578125" style="585" customWidth="1"/>
    <col min="7689" max="7936" width="11.42578125" style="585"/>
    <col min="7937" max="7937" width="40.7109375" style="585" customWidth="1"/>
    <col min="7938" max="7943" width="20.7109375" style="585" customWidth="1"/>
    <col min="7944" max="7944" width="11.42578125" style="585" customWidth="1"/>
    <col min="7945" max="8192" width="11.42578125" style="585"/>
    <col min="8193" max="8193" width="40.7109375" style="585" customWidth="1"/>
    <col min="8194" max="8199" width="20.7109375" style="585" customWidth="1"/>
    <col min="8200" max="8200" width="11.42578125" style="585" customWidth="1"/>
    <col min="8201" max="8448" width="11.42578125" style="585"/>
    <col min="8449" max="8449" width="40.7109375" style="585" customWidth="1"/>
    <col min="8450" max="8455" width="20.7109375" style="585" customWidth="1"/>
    <col min="8456" max="8456" width="11.42578125" style="585" customWidth="1"/>
    <col min="8457" max="8704" width="11.42578125" style="585"/>
    <col min="8705" max="8705" width="40.7109375" style="585" customWidth="1"/>
    <col min="8706" max="8711" width="20.7109375" style="585" customWidth="1"/>
    <col min="8712" max="8712" width="11.42578125" style="585" customWidth="1"/>
    <col min="8713" max="8960" width="11.42578125" style="585"/>
    <col min="8961" max="8961" width="40.7109375" style="585" customWidth="1"/>
    <col min="8962" max="8967" width="20.7109375" style="585" customWidth="1"/>
    <col min="8968" max="8968" width="11.42578125" style="585" customWidth="1"/>
    <col min="8969" max="9216" width="11.42578125" style="585"/>
    <col min="9217" max="9217" width="40.7109375" style="585" customWidth="1"/>
    <col min="9218" max="9223" width="20.7109375" style="585" customWidth="1"/>
    <col min="9224" max="9224" width="11.42578125" style="585" customWidth="1"/>
    <col min="9225" max="9472" width="11.42578125" style="585"/>
    <col min="9473" max="9473" width="40.7109375" style="585" customWidth="1"/>
    <col min="9474" max="9479" width="20.7109375" style="585" customWidth="1"/>
    <col min="9480" max="9480" width="11.42578125" style="585" customWidth="1"/>
    <col min="9481" max="9728" width="11.42578125" style="585"/>
    <col min="9729" max="9729" width="40.7109375" style="585" customWidth="1"/>
    <col min="9730" max="9735" width="20.7109375" style="585" customWidth="1"/>
    <col min="9736" max="9736" width="11.42578125" style="585" customWidth="1"/>
    <col min="9737" max="9984" width="11.42578125" style="585"/>
    <col min="9985" max="9985" width="40.7109375" style="585" customWidth="1"/>
    <col min="9986" max="9991" width="20.7109375" style="585" customWidth="1"/>
    <col min="9992" max="9992" width="11.42578125" style="585" customWidth="1"/>
    <col min="9993" max="10240" width="11.42578125" style="585"/>
    <col min="10241" max="10241" width="40.7109375" style="585" customWidth="1"/>
    <col min="10242" max="10247" width="20.7109375" style="585" customWidth="1"/>
    <col min="10248" max="10248" width="11.42578125" style="585" customWidth="1"/>
    <col min="10249" max="10496" width="11.42578125" style="585"/>
    <col min="10497" max="10497" width="40.7109375" style="585" customWidth="1"/>
    <col min="10498" max="10503" width="20.7109375" style="585" customWidth="1"/>
    <col min="10504" max="10504" width="11.42578125" style="585" customWidth="1"/>
    <col min="10505" max="10752" width="11.42578125" style="585"/>
    <col min="10753" max="10753" width="40.7109375" style="585" customWidth="1"/>
    <col min="10754" max="10759" width="20.7109375" style="585" customWidth="1"/>
    <col min="10760" max="10760" width="11.42578125" style="585" customWidth="1"/>
    <col min="10761" max="11008" width="11.42578125" style="585"/>
    <col min="11009" max="11009" width="40.7109375" style="585" customWidth="1"/>
    <col min="11010" max="11015" width="20.7109375" style="585" customWidth="1"/>
    <col min="11016" max="11016" width="11.42578125" style="585" customWidth="1"/>
    <col min="11017" max="11264" width="11.42578125" style="585"/>
    <col min="11265" max="11265" width="40.7109375" style="585" customWidth="1"/>
    <col min="11266" max="11271" width="20.7109375" style="585" customWidth="1"/>
    <col min="11272" max="11272" width="11.42578125" style="585" customWidth="1"/>
    <col min="11273" max="11520" width="11.42578125" style="585"/>
    <col min="11521" max="11521" width="40.7109375" style="585" customWidth="1"/>
    <col min="11522" max="11527" width="20.7109375" style="585" customWidth="1"/>
    <col min="11528" max="11528" width="11.42578125" style="585" customWidth="1"/>
    <col min="11529" max="11776" width="11.42578125" style="585"/>
    <col min="11777" max="11777" width="40.7109375" style="585" customWidth="1"/>
    <col min="11778" max="11783" width="20.7109375" style="585" customWidth="1"/>
    <col min="11784" max="11784" width="11.42578125" style="585" customWidth="1"/>
    <col min="11785" max="12032" width="11.42578125" style="585"/>
    <col min="12033" max="12033" width="40.7109375" style="585" customWidth="1"/>
    <col min="12034" max="12039" width="20.7109375" style="585" customWidth="1"/>
    <col min="12040" max="12040" width="11.42578125" style="585" customWidth="1"/>
    <col min="12041" max="12288" width="11.42578125" style="585"/>
    <col min="12289" max="12289" width="40.7109375" style="585" customWidth="1"/>
    <col min="12290" max="12295" width="20.7109375" style="585" customWidth="1"/>
    <col min="12296" max="12296" width="11.42578125" style="585" customWidth="1"/>
    <col min="12297" max="12544" width="11.42578125" style="585"/>
    <col min="12545" max="12545" width="40.7109375" style="585" customWidth="1"/>
    <col min="12546" max="12551" width="20.7109375" style="585" customWidth="1"/>
    <col min="12552" max="12552" width="11.42578125" style="585" customWidth="1"/>
    <col min="12553" max="12800" width="11.42578125" style="585"/>
    <col min="12801" max="12801" width="40.7109375" style="585" customWidth="1"/>
    <col min="12802" max="12807" width="20.7109375" style="585" customWidth="1"/>
    <col min="12808" max="12808" width="11.42578125" style="585" customWidth="1"/>
    <col min="12809" max="13056" width="11.42578125" style="585"/>
    <col min="13057" max="13057" width="40.7109375" style="585" customWidth="1"/>
    <col min="13058" max="13063" width="20.7109375" style="585" customWidth="1"/>
    <col min="13064" max="13064" width="11.42578125" style="585" customWidth="1"/>
    <col min="13065" max="13312" width="11.42578125" style="585"/>
    <col min="13313" max="13313" width="40.7109375" style="585" customWidth="1"/>
    <col min="13314" max="13319" width="20.7109375" style="585" customWidth="1"/>
    <col min="13320" max="13320" width="11.42578125" style="585" customWidth="1"/>
    <col min="13321" max="13568" width="11.42578125" style="585"/>
    <col min="13569" max="13569" width="40.7109375" style="585" customWidth="1"/>
    <col min="13570" max="13575" width="20.7109375" style="585" customWidth="1"/>
    <col min="13576" max="13576" width="11.42578125" style="585" customWidth="1"/>
    <col min="13577" max="13824" width="11.42578125" style="585"/>
    <col min="13825" max="13825" width="40.7109375" style="585" customWidth="1"/>
    <col min="13826" max="13831" width="20.7109375" style="585" customWidth="1"/>
    <col min="13832" max="13832" width="11.42578125" style="585" customWidth="1"/>
    <col min="13833" max="14080" width="11.42578125" style="585"/>
    <col min="14081" max="14081" width="40.7109375" style="585" customWidth="1"/>
    <col min="14082" max="14087" width="20.7109375" style="585" customWidth="1"/>
    <col min="14088" max="14088" width="11.42578125" style="585" customWidth="1"/>
    <col min="14089" max="14336" width="11.42578125" style="585"/>
    <col min="14337" max="14337" width="40.7109375" style="585" customWidth="1"/>
    <col min="14338" max="14343" width="20.7109375" style="585" customWidth="1"/>
    <col min="14344" max="14344" width="11.42578125" style="585" customWidth="1"/>
    <col min="14345" max="14592" width="11.42578125" style="585"/>
    <col min="14593" max="14593" width="40.7109375" style="585" customWidth="1"/>
    <col min="14594" max="14599" width="20.7109375" style="585" customWidth="1"/>
    <col min="14600" max="14600" width="11.42578125" style="585" customWidth="1"/>
    <col min="14601" max="14848" width="11.42578125" style="585"/>
    <col min="14849" max="14849" width="40.7109375" style="585" customWidth="1"/>
    <col min="14850" max="14855" width="20.7109375" style="585" customWidth="1"/>
    <col min="14856" max="14856" width="11.42578125" style="585" customWidth="1"/>
    <col min="14857" max="15104" width="11.42578125" style="585"/>
    <col min="15105" max="15105" width="40.7109375" style="585" customWidth="1"/>
    <col min="15106" max="15111" width="20.7109375" style="585" customWidth="1"/>
    <col min="15112" max="15112" width="11.42578125" style="585" customWidth="1"/>
    <col min="15113" max="15360" width="11.42578125" style="585"/>
    <col min="15361" max="15361" width="40.7109375" style="585" customWidth="1"/>
    <col min="15362" max="15367" width="20.7109375" style="585" customWidth="1"/>
    <col min="15368" max="15368" width="11.42578125" style="585" customWidth="1"/>
    <col min="15369" max="15616" width="11.42578125" style="585"/>
    <col min="15617" max="15617" width="40.7109375" style="585" customWidth="1"/>
    <col min="15618" max="15623" width="20.7109375" style="585" customWidth="1"/>
    <col min="15624" max="15624" width="11.42578125" style="585" customWidth="1"/>
    <col min="15625" max="15872" width="11.42578125" style="585"/>
    <col min="15873" max="15873" width="40.7109375" style="585" customWidth="1"/>
    <col min="15874" max="15879" width="20.7109375" style="585" customWidth="1"/>
    <col min="15880" max="15880" width="11.42578125" style="585" customWidth="1"/>
    <col min="15881" max="16128" width="11.42578125" style="585"/>
    <col min="16129" max="16129" width="40.7109375" style="585" customWidth="1"/>
    <col min="16130" max="16135" width="20.7109375" style="585" customWidth="1"/>
    <col min="16136" max="16136" width="11.42578125" style="585" customWidth="1"/>
    <col min="16137" max="16384" width="11.42578125" style="585"/>
  </cols>
  <sheetData>
    <row r="1" spans="1:14" ht="24.95" customHeight="1" x14ac:dyDescent="0.25">
      <c r="A1" s="948" t="s">
        <v>660</v>
      </c>
      <c r="B1" s="948"/>
      <c r="C1" s="948"/>
      <c r="D1" s="948"/>
      <c r="E1" s="948"/>
      <c r="F1" s="948"/>
      <c r="G1" s="948"/>
      <c r="H1" s="600"/>
      <c r="I1" s="948"/>
      <c r="J1" s="948"/>
      <c r="K1" s="948"/>
      <c r="L1" s="948"/>
      <c r="M1" s="948"/>
    </row>
    <row r="2" spans="1:14" s="968" customFormat="1" ht="24.95" customHeight="1" thickBot="1" x14ac:dyDescent="0.3">
      <c r="A2" s="790" t="s">
        <v>1050</v>
      </c>
      <c r="B2" s="790"/>
      <c r="C2" s="790"/>
      <c r="D2" s="790"/>
      <c r="E2" s="790"/>
      <c r="F2" s="790"/>
      <c r="G2" s="967"/>
      <c r="H2" s="585"/>
      <c r="I2" s="585"/>
      <c r="J2" s="585"/>
      <c r="K2" s="585"/>
      <c r="L2" s="585"/>
      <c r="M2" s="585"/>
    </row>
    <row r="3" spans="1:14" ht="20.100000000000001" customHeight="1" x14ac:dyDescent="0.25">
      <c r="A3" s="1491" t="s">
        <v>687</v>
      </c>
      <c r="B3" s="1501" t="s">
        <v>1052</v>
      </c>
      <c r="C3" s="1502"/>
      <c r="D3" s="1502"/>
      <c r="E3" s="1502"/>
      <c r="F3" s="1502"/>
      <c r="G3" s="1502"/>
      <c r="H3" s="585"/>
    </row>
    <row r="4" spans="1:14" ht="20.100000000000001" customHeight="1" x14ac:dyDescent="0.25">
      <c r="A4" s="1493"/>
      <c r="B4" s="919">
        <v>2010</v>
      </c>
      <c r="C4" s="919" t="s">
        <v>1053</v>
      </c>
      <c r="D4" s="793">
        <v>2012</v>
      </c>
      <c r="E4" s="793">
        <v>2013</v>
      </c>
      <c r="F4" s="793">
        <v>2014</v>
      </c>
      <c r="G4" s="793">
        <v>2014</v>
      </c>
      <c r="H4" s="585"/>
    </row>
    <row r="5" spans="1:14" ht="20.100000000000001" customHeight="1" x14ac:dyDescent="0.25">
      <c r="A5" s="969" t="s">
        <v>667</v>
      </c>
      <c r="B5" s="970">
        <f>'Chegadas-Receita Mund 14.5-14.6'!B28</f>
        <v>986.2109999999999</v>
      </c>
      <c r="C5" s="970">
        <v>1104</v>
      </c>
      <c r="D5" s="970">
        <f>'Chegadas-Receita Mund 14.5-14.6'!D28</f>
        <v>1145.941</v>
      </c>
      <c r="E5" s="970">
        <f>'Chegadas-Receita Mund 14.5-14.6'!E28</f>
        <v>1236.0219999999999</v>
      </c>
      <c r="F5" s="970">
        <f>'Chegadas-Receita Mund 14.5-14.6'!F28</f>
        <v>1294.7049999999999</v>
      </c>
      <c r="G5" s="970">
        <f>'Chegadas-Receita Mund 14.5-14.6'!G28</f>
        <v>1232.018</v>
      </c>
      <c r="H5" s="926"/>
      <c r="I5" s="926"/>
      <c r="J5" s="926"/>
      <c r="K5" s="926"/>
      <c r="L5" s="926"/>
      <c r="M5" s="926"/>
      <c r="N5" s="926"/>
    </row>
    <row r="6" spans="1:14" ht="20.100000000000001" customHeight="1" x14ac:dyDescent="0.25">
      <c r="A6" s="921" t="s">
        <v>36</v>
      </c>
      <c r="B6" s="950">
        <v>137</v>
      </c>
      <c r="C6" s="950">
        <v>150.9</v>
      </c>
      <c r="D6" s="971">
        <v>161.6</v>
      </c>
      <c r="E6" s="971">
        <v>172.9</v>
      </c>
      <c r="F6" s="971">
        <v>177.2</v>
      </c>
      <c r="G6" s="971">
        <v>178.3</v>
      </c>
      <c r="H6" s="926"/>
      <c r="I6" s="926"/>
      <c r="J6" s="926"/>
      <c r="K6" s="926"/>
      <c r="L6" s="926"/>
      <c r="M6" s="926"/>
      <c r="N6" s="926"/>
    </row>
    <row r="7" spans="1:14" ht="20.100000000000001" customHeight="1" x14ac:dyDescent="0.25">
      <c r="A7" s="921" t="s">
        <v>52</v>
      </c>
      <c r="B7" s="950">
        <v>45.8</v>
      </c>
      <c r="C7" s="950">
        <v>48.5</v>
      </c>
      <c r="D7" s="971">
        <v>50</v>
      </c>
      <c r="E7" s="971">
        <v>51.7</v>
      </c>
      <c r="F7" s="971">
        <v>105.4</v>
      </c>
      <c r="G7" s="971">
        <v>114.1</v>
      </c>
      <c r="H7" s="926"/>
      <c r="I7" s="926"/>
      <c r="J7" s="926"/>
      <c r="K7" s="926"/>
      <c r="L7" s="926"/>
      <c r="M7" s="926"/>
      <c r="N7" s="926"/>
    </row>
    <row r="8" spans="1:14" ht="20.100000000000001" customHeight="1" x14ac:dyDescent="0.25">
      <c r="A8" s="921" t="s">
        <v>63</v>
      </c>
      <c r="B8" s="950">
        <v>54.6</v>
      </c>
      <c r="C8" s="950">
        <v>62.2</v>
      </c>
      <c r="D8" s="971">
        <v>58.2</v>
      </c>
      <c r="E8" s="971">
        <v>62.6</v>
      </c>
      <c r="F8" s="971">
        <v>65.099999999999994</v>
      </c>
      <c r="G8" s="971">
        <v>56.5</v>
      </c>
      <c r="H8" s="926"/>
      <c r="I8" s="926"/>
      <c r="J8" s="926"/>
      <c r="K8" s="926"/>
      <c r="L8" s="926"/>
      <c r="M8" s="926"/>
      <c r="N8" s="926"/>
    </row>
    <row r="9" spans="1:14" ht="20.100000000000001" customHeight="1" x14ac:dyDescent="0.25">
      <c r="A9" s="921" t="s">
        <v>65</v>
      </c>
      <c r="B9" s="950">
        <v>47</v>
      </c>
      <c r="C9" s="950">
        <v>54.8</v>
      </c>
      <c r="D9" s="971">
        <v>53.6</v>
      </c>
      <c r="E9" s="971">
        <v>56.6</v>
      </c>
      <c r="F9" s="971">
        <v>57.4</v>
      </c>
      <c r="G9" s="971">
        <v>45.9</v>
      </c>
      <c r="H9" s="926"/>
      <c r="I9" s="926"/>
      <c r="J9" s="926"/>
      <c r="K9" s="926"/>
      <c r="L9" s="926"/>
      <c r="M9" s="926"/>
      <c r="N9" s="926"/>
    </row>
    <row r="10" spans="1:14" ht="20.100000000000001" customHeight="1" x14ac:dyDescent="0.25">
      <c r="A10" s="921" t="s">
        <v>692</v>
      </c>
      <c r="B10" s="950">
        <v>20.100000000000001</v>
      </c>
      <c r="C10" s="950">
        <v>27.2</v>
      </c>
      <c r="D10" s="971">
        <v>33.9</v>
      </c>
      <c r="E10" s="971">
        <v>41.8</v>
      </c>
      <c r="F10" s="971">
        <v>38.4</v>
      </c>
      <c r="G10" s="971">
        <v>44.6</v>
      </c>
      <c r="H10" s="926"/>
      <c r="I10" s="926"/>
      <c r="J10" s="926"/>
      <c r="K10" s="926"/>
      <c r="L10" s="926"/>
      <c r="M10" s="926"/>
      <c r="N10" s="926"/>
    </row>
    <row r="11" spans="1:14" ht="20.100000000000001" customHeight="1" x14ac:dyDescent="0.25">
      <c r="A11" s="921" t="s">
        <v>689</v>
      </c>
      <c r="B11" s="950">
        <v>33</v>
      </c>
      <c r="C11" s="950">
        <v>35.700000000000003</v>
      </c>
      <c r="D11" s="971">
        <v>37.299999999999997</v>
      </c>
      <c r="E11" s="971">
        <v>41.8</v>
      </c>
      <c r="F11" s="971">
        <v>46.6</v>
      </c>
      <c r="G11" s="971">
        <v>42.4</v>
      </c>
      <c r="H11" s="926"/>
      <c r="I11" s="926"/>
      <c r="J11" s="926"/>
      <c r="K11" s="926"/>
      <c r="L11" s="926"/>
      <c r="M11" s="926"/>
      <c r="N11" s="926"/>
    </row>
    <row r="12" spans="1:14" ht="20.100000000000001" customHeight="1" x14ac:dyDescent="0.25">
      <c r="A12" s="921" t="s">
        <v>71</v>
      </c>
      <c r="B12" s="950">
        <v>38.799999999999997</v>
      </c>
      <c r="C12" s="950">
        <v>43</v>
      </c>
      <c r="D12" s="971">
        <v>41.2</v>
      </c>
      <c r="E12" s="971">
        <v>43.9</v>
      </c>
      <c r="F12" s="971">
        <v>45.5</v>
      </c>
      <c r="G12" s="971">
        <v>39.700000000000003</v>
      </c>
      <c r="H12" s="926"/>
      <c r="I12" s="926"/>
      <c r="J12" s="926"/>
      <c r="K12" s="926"/>
      <c r="L12" s="926"/>
      <c r="M12" s="926"/>
      <c r="N12" s="926"/>
    </row>
    <row r="13" spans="1:14" ht="20.100000000000001" customHeight="1" x14ac:dyDescent="0.25">
      <c r="A13" s="921" t="s">
        <v>59</v>
      </c>
      <c r="B13" s="950">
        <v>34.700000000000003</v>
      </c>
      <c r="C13" s="950">
        <v>38.9</v>
      </c>
      <c r="D13" s="971">
        <v>38.1</v>
      </c>
      <c r="E13" s="971">
        <v>41.3</v>
      </c>
      <c r="F13" s="971">
        <v>43.3</v>
      </c>
      <c r="G13" s="971">
        <v>36.9</v>
      </c>
      <c r="H13" s="926"/>
      <c r="I13" s="926"/>
      <c r="J13" s="926"/>
      <c r="K13" s="926"/>
      <c r="L13" s="926"/>
      <c r="M13" s="926"/>
      <c r="N13" s="926"/>
    </row>
    <row r="14" spans="1:14" ht="20.100000000000001" customHeight="1" x14ac:dyDescent="0.25">
      <c r="A14" s="921" t="s">
        <v>690</v>
      </c>
      <c r="B14" s="950">
        <v>22.2</v>
      </c>
      <c r="C14" s="950">
        <v>28.5</v>
      </c>
      <c r="D14" s="971">
        <v>33.1</v>
      </c>
      <c r="E14" s="971">
        <v>38.9</v>
      </c>
      <c r="F14" s="971">
        <v>38.4</v>
      </c>
      <c r="G14" s="971">
        <v>35.9</v>
      </c>
      <c r="H14" s="926"/>
      <c r="I14" s="926"/>
      <c r="J14" s="926"/>
      <c r="K14" s="926"/>
      <c r="L14" s="926"/>
      <c r="M14" s="926"/>
      <c r="N14" s="926"/>
    </row>
    <row r="15" spans="1:14" ht="20.100000000000001" customHeight="1" x14ac:dyDescent="0.25">
      <c r="A15" s="921" t="s">
        <v>694</v>
      </c>
      <c r="B15" s="950">
        <v>22.2</v>
      </c>
      <c r="C15" s="950">
        <v>30.5</v>
      </c>
      <c r="D15" s="971">
        <v>35.9</v>
      </c>
      <c r="E15" s="971">
        <v>43</v>
      </c>
      <c r="F15" s="971">
        <v>42.6</v>
      </c>
      <c r="G15" s="971">
        <v>31.3</v>
      </c>
      <c r="H15" s="926"/>
      <c r="I15" s="926"/>
      <c r="J15" s="926"/>
      <c r="K15" s="926"/>
      <c r="L15" s="926"/>
      <c r="M15" s="926"/>
      <c r="N15" s="926"/>
    </row>
    <row r="16" spans="1:14" ht="20.100000000000001" customHeight="1" x14ac:dyDescent="0.25">
      <c r="A16" s="921" t="s">
        <v>81</v>
      </c>
      <c r="B16" s="950">
        <v>28.6</v>
      </c>
      <c r="C16" s="950">
        <v>31.8</v>
      </c>
      <c r="D16" s="971">
        <v>31.9</v>
      </c>
      <c r="E16" s="971">
        <v>31.3</v>
      </c>
      <c r="F16" s="971">
        <v>31.9</v>
      </c>
      <c r="G16" s="971">
        <v>29.4</v>
      </c>
      <c r="H16" s="926"/>
      <c r="I16" s="926"/>
      <c r="J16" s="926"/>
      <c r="K16" s="926"/>
      <c r="L16" s="926"/>
      <c r="M16" s="926"/>
      <c r="N16" s="926"/>
    </row>
    <row r="17" spans="1:14" ht="20.100000000000001" customHeight="1" x14ac:dyDescent="0.25">
      <c r="A17" s="921" t="s">
        <v>688</v>
      </c>
      <c r="B17" s="950">
        <v>22.6</v>
      </c>
      <c r="C17" s="950">
        <v>25.1</v>
      </c>
      <c r="D17" s="971">
        <v>25.3</v>
      </c>
      <c r="E17" s="971">
        <v>28</v>
      </c>
      <c r="F17" s="971">
        <v>29.6</v>
      </c>
      <c r="G17" s="971">
        <v>26.6</v>
      </c>
      <c r="H17" s="926"/>
      <c r="I17" s="926"/>
      <c r="J17" s="926"/>
      <c r="K17" s="926"/>
      <c r="L17" s="926"/>
      <c r="M17" s="926"/>
      <c r="N17" s="926"/>
    </row>
    <row r="18" spans="1:14" ht="20.100000000000001" customHeight="1" x14ac:dyDescent="0.25">
      <c r="A18" s="921" t="s">
        <v>55</v>
      </c>
      <c r="B18" s="950">
        <v>13.2</v>
      </c>
      <c r="C18" s="950">
        <v>11</v>
      </c>
      <c r="D18" s="971">
        <v>14.6</v>
      </c>
      <c r="E18" s="971">
        <v>15.1</v>
      </c>
      <c r="F18" s="971">
        <v>18.899999999999999</v>
      </c>
      <c r="G18" s="971">
        <v>25</v>
      </c>
      <c r="H18" s="926"/>
      <c r="I18" s="926"/>
      <c r="J18" s="926"/>
      <c r="K18" s="926"/>
      <c r="L18" s="926"/>
      <c r="M18" s="926"/>
      <c r="N18" s="926"/>
    </row>
    <row r="19" spans="1:14" ht="20.100000000000001" customHeight="1" x14ac:dyDescent="0.25">
      <c r="A19" s="921" t="s">
        <v>53</v>
      </c>
      <c r="B19" s="950">
        <v>14.5</v>
      </c>
      <c r="C19" s="950">
        <v>17.7</v>
      </c>
      <c r="D19" s="971">
        <v>18</v>
      </c>
      <c r="E19" s="971">
        <v>18.399999999999999</v>
      </c>
      <c r="F19" s="971">
        <v>19.7</v>
      </c>
      <c r="G19" s="971">
        <v>21</v>
      </c>
      <c r="H19" s="926"/>
      <c r="I19" s="926"/>
      <c r="J19" s="926"/>
      <c r="K19" s="926"/>
      <c r="L19" s="926"/>
      <c r="M19" s="926"/>
      <c r="N19" s="926"/>
    </row>
    <row r="20" spans="1:14" ht="20.100000000000001" customHeight="1" x14ac:dyDescent="0.25">
      <c r="A20" s="921" t="s">
        <v>60</v>
      </c>
      <c r="B20" s="950">
        <v>18.600000000000001</v>
      </c>
      <c r="C20" s="950">
        <v>19.899999999999999</v>
      </c>
      <c r="D20" s="971">
        <v>18.899999999999999</v>
      </c>
      <c r="E20" s="971">
        <v>20.2</v>
      </c>
      <c r="F20" s="971">
        <v>20.8</v>
      </c>
      <c r="G20" s="971">
        <v>18.3</v>
      </c>
      <c r="H20" s="926"/>
      <c r="I20" s="926"/>
      <c r="J20" s="926"/>
      <c r="K20" s="926"/>
      <c r="L20" s="926"/>
      <c r="M20" s="926"/>
      <c r="N20" s="926"/>
    </row>
    <row r="21" spans="1:14" ht="20.100000000000001" customHeight="1" x14ac:dyDescent="0.25">
      <c r="A21" s="921" t="s">
        <v>691</v>
      </c>
      <c r="B21" s="950">
        <v>18.100000000000001</v>
      </c>
      <c r="C21" s="950">
        <v>19.7</v>
      </c>
      <c r="D21" s="971">
        <v>20.2</v>
      </c>
      <c r="E21" s="971">
        <v>21.5</v>
      </c>
      <c r="F21" s="971">
        <v>22.6</v>
      </c>
      <c r="G21" s="971">
        <v>17.600000000000001</v>
      </c>
      <c r="H21" s="926"/>
      <c r="I21" s="926"/>
      <c r="J21" s="926"/>
      <c r="K21" s="926"/>
      <c r="L21" s="926"/>
      <c r="M21" s="926"/>
      <c r="N21" s="926"/>
    </row>
    <row r="22" spans="1:14" ht="20.100000000000001" customHeight="1" x14ac:dyDescent="0.25">
      <c r="A22" s="921" t="s">
        <v>37</v>
      </c>
      <c r="B22" s="950">
        <v>12</v>
      </c>
      <c r="C22" s="950">
        <v>11.9</v>
      </c>
      <c r="D22" s="971">
        <v>12.7</v>
      </c>
      <c r="E22" s="971">
        <v>13.9</v>
      </c>
      <c r="F22" s="971">
        <v>16.2</v>
      </c>
      <c r="G22" s="971">
        <v>17.5</v>
      </c>
      <c r="H22" s="926"/>
      <c r="I22" s="926"/>
      <c r="J22" s="926"/>
      <c r="K22" s="926"/>
      <c r="L22" s="926"/>
      <c r="M22" s="926"/>
      <c r="N22" s="926"/>
    </row>
    <row r="23" spans="1:14" ht="20.100000000000001" customHeight="1" x14ac:dyDescent="0.25">
      <c r="A23" s="921" t="s">
        <v>707</v>
      </c>
      <c r="B23" s="950">
        <v>14.2</v>
      </c>
      <c r="C23" s="950">
        <v>18.100000000000001</v>
      </c>
      <c r="D23" s="971">
        <v>18.8</v>
      </c>
      <c r="E23" s="971">
        <v>19.2</v>
      </c>
      <c r="F23" s="971">
        <v>19.100000000000001</v>
      </c>
      <c r="G23" s="971">
        <v>16.7</v>
      </c>
      <c r="H23" s="926"/>
      <c r="I23" s="926"/>
      <c r="J23" s="926"/>
      <c r="K23" s="926"/>
      <c r="L23" s="926"/>
      <c r="M23" s="926"/>
      <c r="N23" s="926"/>
    </row>
    <row r="24" spans="1:14" ht="20.100000000000001" customHeight="1" x14ac:dyDescent="0.25">
      <c r="A24" s="921" t="s">
        <v>78</v>
      </c>
      <c r="B24" s="950">
        <v>14.7</v>
      </c>
      <c r="C24" s="950">
        <v>17.100000000000001</v>
      </c>
      <c r="D24" s="971">
        <v>16.100000000000001</v>
      </c>
      <c r="E24" s="971">
        <v>16.8</v>
      </c>
      <c r="F24" s="971">
        <v>17.399999999999999</v>
      </c>
      <c r="G24" s="971">
        <v>16.2</v>
      </c>
      <c r="H24" s="926"/>
      <c r="I24" s="926"/>
      <c r="J24" s="926"/>
      <c r="K24" s="926"/>
      <c r="L24" s="926"/>
      <c r="M24" s="926"/>
      <c r="N24" s="926"/>
    </row>
    <row r="25" spans="1:14" ht="20.100000000000001" customHeight="1" x14ac:dyDescent="0.25">
      <c r="A25" s="921" t="s">
        <v>1049</v>
      </c>
      <c r="B25" s="950">
        <v>8.6</v>
      </c>
      <c r="C25" s="950">
        <v>9.1999999999999993</v>
      </c>
      <c r="D25" s="971">
        <v>10.9</v>
      </c>
      <c r="E25" s="971">
        <v>12.4</v>
      </c>
      <c r="F25" s="971">
        <v>14</v>
      </c>
      <c r="G25" s="971">
        <v>16</v>
      </c>
      <c r="H25" s="926"/>
      <c r="I25" s="926"/>
      <c r="J25" s="926"/>
      <c r="K25" s="926"/>
      <c r="L25" s="926"/>
      <c r="M25" s="926"/>
      <c r="N25" s="926"/>
    </row>
    <row r="26" spans="1:14" ht="20.100000000000001" customHeight="1" x14ac:dyDescent="0.25">
      <c r="A26" s="972" t="s">
        <v>695</v>
      </c>
      <c r="B26" s="973"/>
      <c r="C26" s="973"/>
      <c r="D26" s="973"/>
      <c r="E26" s="973"/>
      <c r="F26" s="973"/>
      <c r="G26" s="973"/>
      <c r="H26" s="585"/>
      <c r="J26" s="974"/>
    </row>
    <row r="27" spans="1:14" ht="20.100000000000001" customHeight="1" x14ac:dyDescent="0.25">
      <c r="A27" s="921" t="s">
        <v>21</v>
      </c>
      <c r="B27" s="958">
        <v>5.3</v>
      </c>
      <c r="C27" s="958">
        <v>6.1</v>
      </c>
      <c r="D27" s="971">
        <v>6.4</v>
      </c>
      <c r="E27" s="971">
        <v>6.5</v>
      </c>
      <c r="F27" s="971">
        <v>6.8</v>
      </c>
      <c r="G27" s="971">
        <v>5.8</v>
      </c>
      <c r="H27" s="585"/>
      <c r="J27" s="974"/>
    </row>
    <row r="28" spans="1:14" ht="20.100000000000001" customHeight="1" thickBot="1" x14ac:dyDescent="0.3">
      <c r="A28" s="927" t="s">
        <v>361</v>
      </c>
      <c r="B28" s="959">
        <f>B5-SUM(B6:B27)</f>
        <v>360.41099999999972</v>
      </c>
      <c r="C28" s="959">
        <f t="shared" ref="C28:G28" si="0">C5-SUM(C6:C27)</f>
        <v>396.19999999999982</v>
      </c>
      <c r="D28" s="959">
        <f t="shared" si="0"/>
        <v>409.24099999999999</v>
      </c>
      <c r="E28" s="959">
        <f t="shared" si="0"/>
        <v>438.22199999999998</v>
      </c>
      <c r="F28" s="959">
        <f t="shared" si="0"/>
        <v>417.80499999999995</v>
      </c>
      <c r="G28" s="959">
        <f t="shared" si="0"/>
        <v>396.3180000000001</v>
      </c>
      <c r="H28" s="585"/>
    </row>
    <row r="29" spans="1:14" s="968" customFormat="1" ht="15.95" customHeight="1" x14ac:dyDescent="0.25">
      <c r="A29" s="885" t="s">
        <v>708</v>
      </c>
      <c r="B29" s="975"/>
      <c r="C29" s="975"/>
      <c r="D29" s="975"/>
      <c r="E29" s="975"/>
      <c r="F29" s="975"/>
      <c r="H29" s="585"/>
      <c r="I29" s="585"/>
      <c r="J29" s="585"/>
      <c r="K29" s="585"/>
      <c r="L29" s="585"/>
      <c r="M29" s="585"/>
    </row>
    <row r="30" spans="1:14" s="968" customFormat="1" ht="15.95" customHeight="1" x14ac:dyDescent="0.25">
      <c r="A30" s="885" t="s">
        <v>1047</v>
      </c>
      <c r="B30" s="976"/>
      <c r="C30" s="976"/>
      <c r="D30" s="976"/>
      <c r="E30" s="976"/>
      <c r="F30" s="976"/>
      <c r="G30" s="585"/>
      <c r="I30" s="585"/>
      <c r="J30" s="585"/>
      <c r="K30" s="585"/>
      <c r="L30" s="585"/>
      <c r="M30" s="585"/>
      <c r="N30" s="585"/>
    </row>
    <row r="31" spans="1:14" s="968" customFormat="1" ht="15.95" customHeight="1" x14ac:dyDescent="0.25">
      <c r="A31" s="885" t="s">
        <v>1042</v>
      </c>
      <c r="B31" s="977"/>
      <c r="C31" s="977"/>
      <c r="D31" s="977"/>
      <c r="E31" s="977"/>
      <c r="F31" s="977"/>
      <c r="G31" s="585"/>
      <c r="K31" s="585"/>
    </row>
    <row r="32" spans="1:14" s="968" customFormat="1" ht="15.95" customHeight="1" x14ac:dyDescent="0.25">
      <c r="A32" s="885" t="s">
        <v>1051</v>
      </c>
      <c r="B32" s="977"/>
      <c r="C32" s="977"/>
      <c r="D32" s="977"/>
      <c r="E32" s="977"/>
      <c r="F32" s="977"/>
      <c r="G32" s="585"/>
      <c r="K32" s="585"/>
    </row>
    <row r="33" spans="1:15" s="968" customFormat="1" ht="15.95" customHeight="1" x14ac:dyDescent="0.25">
      <c r="A33" s="885"/>
      <c r="B33" s="977"/>
      <c r="C33" s="977"/>
      <c r="D33" s="977"/>
      <c r="E33" s="977"/>
      <c r="F33" s="977"/>
      <c r="G33" s="585"/>
      <c r="K33" s="585"/>
    </row>
    <row r="34" spans="1:15" ht="24.95" customHeight="1" thickBot="1" x14ac:dyDescent="0.3">
      <c r="A34" s="790" t="s">
        <v>1056</v>
      </c>
      <c r="B34" s="790"/>
      <c r="C34" s="790"/>
      <c r="D34" s="790"/>
      <c r="E34" s="790"/>
      <c r="F34" s="790"/>
      <c r="G34" s="790"/>
      <c r="H34" s="585"/>
    </row>
    <row r="35" spans="1:15" ht="20.100000000000001" customHeight="1" x14ac:dyDescent="0.25">
      <c r="A35" s="1491" t="s">
        <v>134</v>
      </c>
      <c r="B35" s="1466" t="s">
        <v>1057</v>
      </c>
      <c r="C35" s="1467"/>
      <c r="D35" s="1467"/>
      <c r="E35" s="1467"/>
      <c r="F35" s="1467"/>
      <c r="G35" s="1467"/>
      <c r="H35" s="585"/>
    </row>
    <row r="36" spans="1:15" ht="20.100000000000001" customHeight="1" x14ac:dyDescent="0.25">
      <c r="A36" s="1492"/>
      <c r="B36" s="1519" t="s">
        <v>667</v>
      </c>
      <c r="C36" s="1525"/>
      <c r="D36" s="1519" t="s">
        <v>682</v>
      </c>
      <c r="E36" s="1525"/>
      <c r="F36" s="1519" t="s">
        <v>21</v>
      </c>
      <c r="G36" s="1526"/>
      <c r="H36" s="585"/>
    </row>
    <row r="37" spans="1:15" ht="36" customHeight="1" x14ac:dyDescent="0.25">
      <c r="A37" s="1493"/>
      <c r="B37" s="1163" t="s">
        <v>696</v>
      </c>
      <c r="C37" s="1163" t="s">
        <v>697</v>
      </c>
      <c r="D37" s="1163" t="s">
        <v>698</v>
      </c>
      <c r="E37" s="1163" t="s">
        <v>697</v>
      </c>
      <c r="F37" s="1163" t="s">
        <v>698</v>
      </c>
      <c r="G37" s="1168" t="s">
        <v>697</v>
      </c>
      <c r="H37" s="585"/>
    </row>
    <row r="38" spans="1:15" s="588" customFormat="1" ht="20.100000000000001" customHeight="1" x14ac:dyDescent="0.25">
      <c r="A38" s="1059">
        <v>1999</v>
      </c>
      <c r="B38" s="1060">
        <v>477</v>
      </c>
      <c r="C38" s="1061">
        <v>0</v>
      </c>
      <c r="D38" s="1062">
        <v>11.6</v>
      </c>
      <c r="E38" s="1061">
        <v>0</v>
      </c>
      <c r="F38" s="1062">
        <v>1.6281809999999999</v>
      </c>
      <c r="G38" s="1061">
        <v>0</v>
      </c>
      <c r="H38" s="1048"/>
      <c r="I38" s="585"/>
      <c r="J38" s="585"/>
      <c r="K38" s="585"/>
      <c r="L38" s="585"/>
      <c r="M38" s="585"/>
      <c r="N38" s="585"/>
      <c r="O38" s="585"/>
    </row>
    <row r="39" spans="1:15" s="588" customFormat="1" ht="20.100000000000001" customHeight="1" x14ac:dyDescent="0.25">
      <c r="A39" s="1059">
        <v>2000</v>
      </c>
      <c r="B39" s="1060">
        <v>495</v>
      </c>
      <c r="C39" s="1007">
        <f>((B39/B38)-1)*100</f>
        <v>3.7735849056603765</v>
      </c>
      <c r="D39" s="1062">
        <v>9.2159999999999993</v>
      </c>
      <c r="E39" s="1007">
        <f>((D39/D38)-1)*100</f>
        <v>-20.551724137931039</v>
      </c>
      <c r="F39" s="1062">
        <v>1.80985</v>
      </c>
      <c r="G39" s="1007">
        <f>((F39/F38)-1)*100</f>
        <v>11.157788968179826</v>
      </c>
      <c r="H39" s="1048"/>
      <c r="I39" s="585"/>
      <c r="J39" s="585"/>
      <c r="K39" s="585"/>
      <c r="L39" s="585"/>
      <c r="M39" s="585"/>
      <c r="N39" s="585"/>
      <c r="O39" s="585"/>
    </row>
    <row r="40" spans="1:15" ht="20.100000000000001" customHeight="1" x14ac:dyDescent="0.25">
      <c r="A40" s="1059">
        <v>2001</v>
      </c>
      <c r="B40" s="1060">
        <v>482</v>
      </c>
      <c r="C40" s="1007">
        <f t="shared" ref="C40:C54" si="1">((B40/B39)-1)*100</f>
        <v>-2.626262626262621</v>
      </c>
      <c r="D40" s="1062">
        <v>11.3</v>
      </c>
      <c r="E40" s="1007">
        <f t="shared" ref="E40:E54" si="2">((D40/D39)-1)*100</f>
        <v>22.612847222222232</v>
      </c>
      <c r="F40" s="1062">
        <v>1.7305860000000002</v>
      </c>
      <c r="G40" s="1007">
        <f t="shared" ref="G40:G54" si="3">((F40/F39)-1)*100</f>
        <v>-4.3795894687404857</v>
      </c>
    </row>
    <row r="41" spans="1:15" ht="20.100000000000001" customHeight="1" x14ac:dyDescent="0.25">
      <c r="A41" s="1059">
        <v>2002</v>
      </c>
      <c r="B41" s="1060">
        <v>502</v>
      </c>
      <c r="C41" s="1007">
        <f t="shared" si="1"/>
        <v>4.1493775933610033</v>
      </c>
      <c r="D41" s="1062">
        <v>9.1999999999999993</v>
      </c>
      <c r="E41" s="1007">
        <f t="shared" si="2"/>
        <v>-18.584070796460182</v>
      </c>
      <c r="F41" s="1062">
        <v>1.9979660000000001</v>
      </c>
      <c r="G41" s="1007">
        <f t="shared" si="3"/>
        <v>15.450257889524121</v>
      </c>
    </row>
    <row r="42" spans="1:15" ht="20.100000000000001" customHeight="1" x14ac:dyDescent="0.25">
      <c r="A42" s="1059">
        <v>2003</v>
      </c>
      <c r="B42" s="1060">
        <v>551</v>
      </c>
      <c r="C42" s="1007">
        <f t="shared" si="1"/>
        <v>9.7609561752987961</v>
      </c>
      <c r="D42" s="1062">
        <v>8.6</v>
      </c>
      <c r="E42" s="1007">
        <f t="shared" si="2"/>
        <v>-6.5217391304347778</v>
      </c>
      <c r="F42" s="1062">
        <v>2.4786679999999999</v>
      </c>
      <c r="G42" s="1007">
        <f t="shared" si="3"/>
        <v>24.059568581247113</v>
      </c>
    </row>
    <row r="43" spans="1:15" ht="20.100000000000001" customHeight="1" x14ac:dyDescent="0.25">
      <c r="A43" s="1059">
        <v>2004</v>
      </c>
      <c r="B43" s="1060">
        <v>654</v>
      </c>
      <c r="C43" s="1007">
        <f t="shared" si="1"/>
        <v>18.693284936479127</v>
      </c>
      <c r="D43" s="1062">
        <v>10.9</v>
      </c>
      <c r="E43" s="1007">
        <f t="shared" si="2"/>
        <v>26.744186046511629</v>
      </c>
      <c r="F43" s="1062">
        <v>3.2220540000000004</v>
      </c>
      <c r="G43" s="1007">
        <f t="shared" si="3"/>
        <v>29.991350192926227</v>
      </c>
    </row>
    <row r="44" spans="1:15" ht="20.100000000000001" customHeight="1" x14ac:dyDescent="0.25">
      <c r="A44" s="1059">
        <v>2005</v>
      </c>
      <c r="B44" s="1060">
        <v>706</v>
      </c>
      <c r="C44" s="1007">
        <f t="shared" si="1"/>
        <v>7.9510703363914415</v>
      </c>
      <c r="D44" s="1062">
        <v>12.4</v>
      </c>
      <c r="E44" s="1007">
        <f t="shared" si="2"/>
        <v>13.761467889908264</v>
      </c>
      <c r="F44" s="1062">
        <v>3.8614370000000005</v>
      </c>
      <c r="G44" s="1007">
        <f t="shared" si="3"/>
        <v>19.843956681048791</v>
      </c>
      <c r="H44" s="896"/>
    </row>
    <row r="45" spans="1:15" ht="20.100000000000001" customHeight="1" x14ac:dyDescent="0.25">
      <c r="A45" s="1059">
        <v>2006</v>
      </c>
      <c r="B45" s="1060">
        <v>774</v>
      </c>
      <c r="C45" s="1007">
        <f t="shared" si="1"/>
        <v>9.6317280453257723</v>
      </c>
      <c r="D45" s="1062">
        <v>14.4</v>
      </c>
      <c r="E45" s="1007">
        <f t="shared" si="2"/>
        <v>16.129032258064523</v>
      </c>
      <c r="F45" s="1062">
        <v>4.3158850000000006</v>
      </c>
      <c r="G45" s="1007">
        <f t="shared" si="3"/>
        <v>11.7688829314061</v>
      </c>
      <c r="H45" s="896"/>
    </row>
    <row r="46" spans="1:15" ht="20.100000000000001" customHeight="1" x14ac:dyDescent="0.25">
      <c r="A46" s="1059">
        <v>2007</v>
      </c>
      <c r="B46" s="1060">
        <v>896</v>
      </c>
      <c r="C46" s="1007">
        <f t="shared" si="1"/>
        <v>15.762273901808776</v>
      </c>
      <c r="D46" s="1062">
        <v>16.899999999999999</v>
      </c>
      <c r="E46" s="1007">
        <f t="shared" si="2"/>
        <v>17.361111111111093</v>
      </c>
      <c r="F46" s="1062">
        <v>4.9529650000000007</v>
      </c>
      <c r="G46" s="1007">
        <f t="shared" si="3"/>
        <v>14.761283027698834</v>
      </c>
      <c r="H46" s="896"/>
    </row>
    <row r="47" spans="1:15" ht="20.100000000000001" customHeight="1" x14ac:dyDescent="0.25">
      <c r="A47" s="1059">
        <v>2008</v>
      </c>
      <c r="B47" s="1060">
        <v>987</v>
      </c>
      <c r="C47" s="1007">
        <f t="shared" si="1"/>
        <v>10.15625</v>
      </c>
      <c r="D47" s="1062">
        <v>19.2</v>
      </c>
      <c r="E47" s="1007">
        <f t="shared" si="2"/>
        <v>13.609467455621305</v>
      </c>
      <c r="F47" s="1062">
        <v>5.7850310000000009</v>
      </c>
      <c r="G47" s="1007">
        <f t="shared" si="3"/>
        <v>16.799351499556337</v>
      </c>
      <c r="H47" s="898"/>
    </row>
    <row r="48" spans="1:15" ht="20.100000000000001" customHeight="1" x14ac:dyDescent="0.25">
      <c r="A48" s="1059">
        <v>2009</v>
      </c>
      <c r="B48" s="1060">
        <v>905</v>
      </c>
      <c r="C48" s="1007">
        <f t="shared" si="1"/>
        <v>-8.3080040526849039</v>
      </c>
      <c r="D48" s="1062">
        <v>18.475000000000001</v>
      </c>
      <c r="E48" s="1007">
        <f t="shared" si="2"/>
        <v>-3.7760416666666519</v>
      </c>
      <c r="F48" s="1062">
        <v>5.3045608</v>
      </c>
      <c r="G48" s="1007">
        <f t="shared" si="3"/>
        <v>-8.30540406784338</v>
      </c>
      <c r="H48" s="898"/>
    </row>
    <row r="49" spans="1:15" ht="20.100000000000001" customHeight="1" x14ac:dyDescent="0.25">
      <c r="A49" s="1059">
        <v>2010</v>
      </c>
      <c r="B49" s="1060">
        <v>986</v>
      </c>
      <c r="C49" s="1007">
        <f t="shared" si="1"/>
        <v>8.9502762430939242</v>
      </c>
      <c r="D49" s="1062">
        <v>20.599</v>
      </c>
      <c r="E49" s="1007">
        <f t="shared" si="2"/>
        <v>11.496617050067659</v>
      </c>
      <c r="F49" s="1062">
        <v>5.2610258089099995</v>
      </c>
      <c r="G49" s="1007">
        <f t="shared" si="3"/>
        <v>-0.82070868317694057</v>
      </c>
      <c r="H49" s="898"/>
    </row>
    <row r="50" spans="1:15" ht="20.100000000000001" customHeight="1" x14ac:dyDescent="0.25">
      <c r="A50" s="1059" t="s">
        <v>1058</v>
      </c>
      <c r="B50" s="1060">
        <v>1104</v>
      </c>
      <c r="C50" s="1007">
        <f t="shared" si="1"/>
        <v>11.967545638945243</v>
      </c>
      <c r="D50" s="1062">
        <v>23.071000000000002</v>
      </c>
      <c r="E50" s="1007">
        <f t="shared" si="2"/>
        <v>12.000582552551098</v>
      </c>
      <c r="F50" s="1062">
        <v>6.0946931620200004</v>
      </c>
      <c r="G50" s="1007">
        <f t="shared" si="3"/>
        <v>15.84609890523847</v>
      </c>
      <c r="H50" s="898"/>
    </row>
    <row r="51" spans="1:15" ht="20.100000000000001" customHeight="1" x14ac:dyDescent="0.25">
      <c r="A51" s="1059">
        <v>2012</v>
      </c>
      <c r="B51" s="1060">
        <v>1146</v>
      </c>
      <c r="C51" s="1007">
        <f t="shared" si="1"/>
        <v>3.8043478260869623</v>
      </c>
      <c r="D51" s="1062">
        <v>24.353999999999999</v>
      </c>
      <c r="E51" s="1007">
        <f t="shared" si="2"/>
        <v>5.5610940141302745</v>
      </c>
      <c r="F51" s="1062">
        <v>6.3780619703000001</v>
      </c>
      <c r="G51" s="1007">
        <f t="shared" si="3"/>
        <v>4.6494351847908399</v>
      </c>
      <c r="H51" s="898"/>
    </row>
    <row r="52" spans="1:15" ht="20.100000000000001" customHeight="1" x14ac:dyDescent="0.25">
      <c r="A52" s="1059">
        <v>2013</v>
      </c>
      <c r="B52" s="1060">
        <v>1236</v>
      </c>
      <c r="C52" s="1007">
        <f t="shared" si="1"/>
        <v>7.8534031413612482</v>
      </c>
      <c r="D52" s="1062">
        <v>24.707000000000001</v>
      </c>
      <c r="E52" s="1007">
        <f t="shared" si="2"/>
        <v>1.4494538884782804</v>
      </c>
      <c r="F52" s="1062">
        <v>6.4739862904800001</v>
      </c>
      <c r="G52" s="1007">
        <f t="shared" si="3"/>
        <v>1.5039728467155067</v>
      </c>
      <c r="H52" s="898"/>
    </row>
    <row r="53" spans="1:15" ht="20.100000000000001" customHeight="1" x14ac:dyDescent="0.25">
      <c r="A53" s="1059">
        <v>2014</v>
      </c>
      <c r="B53" s="1060">
        <v>1295</v>
      </c>
      <c r="C53" s="1007">
        <f t="shared" si="1"/>
        <v>4.7734627831715226</v>
      </c>
      <c r="D53" s="1062">
        <v>25.71</v>
      </c>
      <c r="E53" s="1007">
        <f t="shared" si="2"/>
        <v>4.0595782571740902</v>
      </c>
      <c r="F53" s="1062">
        <v>6.8426327594299998</v>
      </c>
      <c r="G53" s="1007">
        <f t="shared" si="3"/>
        <v>5.6942732407712082</v>
      </c>
      <c r="H53" s="898"/>
    </row>
    <row r="54" spans="1:15" ht="20.100000000000001" customHeight="1" thickBot="1" x14ac:dyDescent="0.3">
      <c r="A54" s="1063">
        <v>2015</v>
      </c>
      <c r="B54" s="1064">
        <v>1232</v>
      </c>
      <c r="C54" s="1065">
        <f t="shared" si="1"/>
        <v>-4.8648648648648596</v>
      </c>
      <c r="D54" s="1066">
        <v>25.564</v>
      </c>
      <c r="E54" s="1065">
        <f t="shared" si="2"/>
        <v>-0.56787242318164788</v>
      </c>
      <c r="F54" s="1066">
        <v>5.8439545467900009</v>
      </c>
      <c r="G54" s="1065">
        <f t="shared" si="3"/>
        <v>-14.594940978875359</v>
      </c>
      <c r="H54" s="898"/>
    </row>
    <row r="55" spans="1:15" s="981" customFormat="1" ht="15.95" customHeight="1" x14ac:dyDescent="0.25">
      <c r="A55" s="885" t="s">
        <v>665</v>
      </c>
      <c r="B55" s="978"/>
      <c r="C55" s="979"/>
      <c r="D55" s="980"/>
      <c r="E55" s="979"/>
      <c r="F55" s="980"/>
      <c r="G55" s="979"/>
      <c r="H55" s="1049"/>
    </row>
    <row r="56" spans="1:15" s="981" customFormat="1" ht="15.95" customHeight="1" x14ac:dyDescent="0.25">
      <c r="A56" s="885" t="s">
        <v>1054</v>
      </c>
      <c r="H56" s="592"/>
    </row>
    <row r="57" spans="1:15" s="968" customFormat="1" ht="15.95" customHeight="1" x14ac:dyDescent="0.25">
      <c r="A57" s="885" t="s">
        <v>1042</v>
      </c>
      <c r="B57" s="977"/>
      <c r="C57" s="977"/>
      <c r="D57" s="977"/>
      <c r="E57" s="977"/>
      <c r="F57" s="977"/>
      <c r="G57" s="585"/>
    </row>
    <row r="58" spans="1:15" ht="15.95" customHeight="1" x14ac:dyDescent="0.25">
      <c r="A58" s="1483" t="s">
        <v>1055</v>
      </c>
      <c r="B58" s="1483"/>
      <c r="C58" s="1483"/>
      <c r="D58" s="1483"/>
      <c r="E58" s="1483"/>
      <c r="F58" s="1483"/>
      <c r="G58" s="1483"/>
      <c r="I58" s="982"/>
      <c r="J58" s="982"/>
      <c r="K58" s="982"/>
      <c r="L58" s="982"/>
      <c r="M58" s="982"/>
      <c r="N58" s="948"/>
      <c r="O58" s="948"/>
    </row>
    <row r="59" spans="1:15" ht="15.95" customHeight="1" x14ac:dyDescent="0.25">
      <c r="A59" s="1483"/>
      <c r="B59" s="1483"/>
      <c r="C59" s="1483"/>
      <c r="D59" s="1483"/>
      <c r="E59" s="1483"/>
      <c r="F59" s="1483"/>
      <c r="G59" s="1483"/>
    </row>
  </sheetData>
  <mergeCells count="8">
    <mergeCell ref="B3:G3"/>
    <mergeCell ref="A58:G59"/>
    <mergeCell ref="B35:G35"/>
    <mergeCell ref="B36:C36"/>
    <mergeCell ref="D36:E36"/>
    <mergeCell ref="F36:G36"/>
    <mergeCell ref="A35:A37"/>
    <mergeCell ref="A3:A4"/>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9">
    <tabColor rgb="FF92D050"/>
  </sheetPr>
  <dimension ref="A1:S56"/>
  <sheetViews>
    <sheetView showGridLines="0" zoomScaleNormal="100" zoomScaleSheetLayoutView="85" workbookViewId="0"/>
  </sheetViews>
  <sheetFormatPr defaultColWidth="11.42578125" defaultRowHeight="24" customHeight="1" x14ac:dyDescent="0.2"/>
  <cols>
    <col min="1" max="1" width="26.28515625" style="986" customWidth="1"/>
    <col min="2" max="7" width="23.140625" style="986" customWidth="1"/>
    <col min="8" max="8" width="11.42578125" style="985" customWidth="1"/>
    <col min="9" max="256" width="11.42578125" style="986"/>
    <col min="257" max="257" width="26.28515625" style="986" customWidth="1"/>
    <col min="258" max="263" width="23.140625" style="986" customWidth="1"/>
    <col min="264" max="264" width="11.42578125" style="986" customWidth="1"/>
    <col min="265" max="512" width="11.42578125" style="986"/>
    <col min="513" max="513" width="26.28515625" style="986" customWidth="1"/>
    <col min="514" max="519" width="23.140625" style="986" customWidth="1"/>
    <col min="520" max="520" width="11.42578125" style="986" customWidth="1"/>
    <col min="521" max="768" width="11.42578125" style="986"/>
    <col min="769" max="769" width="26.28515625" style="986" customWidth="1"/>
    <col min="770" max="775" width="23.140625" style="986" customWidth="1"/>
    <col min="776" max="776" width="11.42578125" style="986" customWidth="1"/>
    <col min="777" max="1024" width="11.42578125" style="986"/>
    <col min="1025" max="1025" width="26.28515625" style="986" customWidth="1"/>
    <col min="1026" max="1031" width="23.140625" style="986" customWidth="1"/>
    <col min="1032" max="1032" width="11.42578125" style="986" customWidth="1"/>
    <col min="1033" max="1280" width="11.42578125" style="986"/>
    <col min="1281" max="1281" width="26.28515625" style="986" customWidth="1"/>
    <col min="1282" max="1287" width="23.140625" style="986" customWidth="1"/>
    <col min="1288" max="1288" width="11.42578125" style="986" customWidth="1"/>
    <col min="1289" max="1536" width="11.42578125" style="986"/>
    <col min="1537" max="1537" width="26.28515625" style="986" customWidth="1"/>
    <col min="1538" max="1543" width="23.140625" style="986" customWidth="1"/>
    <col min="1544" max="1544" width="11.42578125" style="986" customWidth="1"/>
    <col min="1545" max="1792" width="11.42578125" style="986"/>
    <col min="1793" max="1793" width="26.28515625" style="986" customWidth="1"/>
    <col min="1794" max="1799" width="23.140625" style="986" customWidth="1"/>
    <col min="1800" max="1800" width="11.42578125" style="986" customWidth="1"/>
    <col min="1801" max="2048" width="11.42578125" style="986"/>
    <col min="2049" max="2049" width="26.28515625" style="986" customWidth="1"/>
    <col min="2050" max="2055" width="23.140625" style="986" customWidth="1"/>
    <col min="2056" max="2056" width="11.42578125" style="986" customWidth="1"/>
    <col min="2057" max="2304" width="11.42578125" style="986"/>
    <col min="2305" max="2305" width="26.28515625" style="986" customWidth="1"/>
    <col min="2306" max="2311" width="23.140625" style="986" customWidth="1"/>
    <col min="2312" max="2312" width="11.42578125" style="986" customWidth="1"/>
    <col min="2313" max="2560" width="11.42578125" style="986"/>
    <col min="2561" max="2561" width="26.28515625" style="986" customWidth="1"/>
    <col min="2562" max="2567" width="23.140625" style="986" customWidth="1"/>
    <col min="2568" max="2568" width="11.42578125" style="986" customWidth="1"/>
    <col min="2569" max="2816" width="11.42578125" style="986"/>
    <col min="2817" max="2817" width="26.28515625" style="986" customWidth="1"/>
    <col min="2818" max="2823" width="23.140625" style="986" customWidth="1"/>
    <col min="2824" max="2824" width="11.42578125" style="986" customWidth="1"/>
    <col min="2825" max="3072" width="11.42578125" style="986"/>
    <col min="3073" max="3073" width="26.28515625" style="986" customWidth="1"/>
    <col min="3074" max="3079" width="23.140625" style="986" customWidth="1"/>
    <col min="3080" max="3080" width="11.42578125" style="986" customWidth="1"/>
    <col min="3081" max="3328" width="11.42578125" style="986"/>
    <col min="3329" max="3329" width="26.28515625" style="986" customWidth="1"/>
    <col min="3330" max="3335" width="23.140625" style="986" customWidth="1"/>
    <col min="3336" max="3336" width="11.42578125" style="986" customWidth="1"/>
    <col min="3337" max="3584" width="11.42578125" style="986"/>
    <col min="3585" max="3585" width="26.28515625" style="986" customWidth="1"/>
    <col min="3586" max="3591" width="23.140625" style="986" customWidth="1"/>
    <col min="3592" max="3592" width="11.42578125" style="986" customWidth="1"/>
    <col min="3593" max="3840" width="11.42578125" style="986"/>
    <col min="3841" max="3841" width="26.28515625" style="986" customWidth="1"/>
    <col min="3842" max="3847" width="23.140625" style="986" customWidth="1"/>
    <col min="3848" max="3848" width="11.42578125" style="986" customWidth="1"/>
    <col min="3849" max="4096" width="11.42578125" style="986"/>
    <col min="4097" max="4097" width="26.28515625" style="986" customWidth="1"/>
    <col min="4098" max="4103" width="23.140625" style="986" customWidth="1"/>
    <col min="4104" max="4104" width="11.42578125" style="986" customWidth="1"/>
    <col min="4105" max="4352" width="11.42578125" style="986"/>
    <col min="4353" max="4353" width="26.28515625" style="986" customWidth="1"/>
    <col min="4354" max="4359" width="23.140625" style="986" customWidth="1"/>
    <col min="4360" max="4360" width="11.42578125" style="986" customWidth="1"/>
    <col min="4361" max="4608" width="11.42578125" style="986"/>
    <col min="4609" max="4609" width="26.28515625" style="986" customWidth="1"/>
    <col min="4610" max="4615" width="23.140625" style="986" customWidth="1"/>
    <col min="4616" max="4616" width="11.42578125" style="986" customWidth="1"/>
    <col min="4617" max="4864" width="11.42578125" style="986"/>
    <col min="4865" max="4865" width="26.28515625" style="986" customWidth="1"/>
    <col min="4866" max="4871" width="23.140625" style="986" customWidth="1"/>
    <col min="4872" max="4872" width="11.42578125" style="986" customWidth="1"/>
    <col min="4873" max="5120" width="11.42578125" style="986"/>
    <col min="5121" max="5121" width="26.28515625" style="986" customWidth="1"/>
    <col min="5122" max="5127" width="23.140625" style="986" customWidth="1"/>
    <col min="5128" max="5128" width="11.42578125" style="986" customWidth="1"/>
    <col min="5129" max="5376" width="11.42578125" style="986"/>
    <col min="5377" max="5377" width="26.28515625" style="986" customWidth="1"/>
    <col min="5378" max="5383" width="23.140625" style="986" customWidth="1"/>
    <col min="5384" max="5384" width="11.42578125" style="986" customWidth="1"/>
    <col min="5385" max="5632" width="11.42578125" style="986"/>
    <col min="5633" max="5633" width="26.28515625" style="986" customWidth="1"/>
    <col min="5634" max="5639" width="23.140625" style="986" customWidth="1"/>
    <col min="5640" max="5640" width="11.42578125" style="986" customWidth="1"/>
    <col min="5641" max="5888" width="11.42578125" style="986"/>
    <col min="5889" max="5889" width="26.28515625" style="986" customWidth="1"/>
    <col min="5890" max="5895" width="23.140625" style="986" customWidth="1"/>
    <col min="5896" max="5896" width="11.42578125" style="986" customWidth="1"/>
    <col min="5897" max="6144" width="11.42578125" style="986"/>
    <col min="6145" max="6145" width="26.28515625" style="986" customWidth="1"/>
    <col min="6146" max="6151" width="23.140625" style="986" customWidth="1"/>
    <col min="6152" max="6152" width="11.42578125" style="986" customWidth="1"/>
    <col min="6153" max="6400" width="11.42578125" style="986"/>
    <col min="6401" max="6401" width="26.28515625" style="986" customWidth="1"/>
    <col min="6402" max="6407" width="23.140625" style="986" customWidth="1"/>
    <col min="6408" max="6408" width="11.42578125" style="986" customWidth="1"/>
    <col min="6409" max="6656" width="11.42578125" style="986"/>
    <col min="6657" max="6657" width="26.28515625" style="986" customWidth="1"/>
    <col min="6658" max="6663" width="23.140625" style="986" customWidth="1"/>
    <col min="6664" max="6664" width="11.42578125" style="986" customWidth="1"/>
    <col min="6665" max="6912" width="11.42578125" style="986"/>
    <col min="6913" max="6913" width="26.28515625" style="986" customWidth="1"/>
    <col min="6914" max="6919" width="23.140625" style="986" customWidth="1"/>
    <col min="6920" max="6920" width="11.42578125" style="986" customWidth="1"/>
    <col min="6921" max="7168" width="11.42578125" style="986"/>
    <col min="7169" max="7169" width="26.28515625" style="986" customWidth="1"/>
    <col min="7170" max="7175" width="23.140625" style="986" customWidth="1"/>
    <col min="7176" max="7176" width="11.42578125" style="986" customWidth="1"/>
    <col min="7177" max="7424" width="11.42578125" style="986"/>
    <col min="7425" max="7425" width="26.28515625" style="986" customWidth="1"/>
    <col min="7426" max="7431" width="23.140625" style="986" customWidth="1"/>
    <col min="7432" max="7432" width="11.42578125" style="986" customWidth="1"/>
    <col min="7433" max="7680" width="11.42578125" style="986"/>
    <col min="7681" max="7681" width="26.28515625" style="986" customWidth="1"/>
    <col min="7682" max="7687" width="23.140625" style="986" customWidth="1"/>
    <col min="7688" max="7688" width="11.42578125" style="986" customWidth="1"/>
    <col min="7689" max="7936" width="11.42578125" style="986"/>
    <col min="7937" max="7937" width="26.28515625" style="986" customWidth="1"/>
    <col min="7938" max="7943" width="23.140625" style="986" customWidth="1"/>
    <col min="7944" max="7944" width="11.42578125" style="986" customWidth="1"/>
    <col min="7945" max="8192" width="11.42578125" style="986"/>
    <col min="8193" max="8193" width="26.28515625" style="986" customWidth="1"/>
    <col min="8194" max="8199" width="23.140625" style="986" customWidth="1"/>
    <col min="8200" max="8200" width="11.42578125" style="986" customWidth="1"/>
    <col min="8201" max="8448" width="11.42578125" style="986"/>
    <col min="8449" max="8449" width="26.28515625" style="986" customWidth="1"/>
    <col min="8450" max="8455" width="23.140625" style="986" customWidth="1"/>
    <col min="8456" max="8456" width="11.42578125" style="986" customWidth="1"/>
    <col min="8457" max="8704" width="11.42578125" style="986"/>
    <col min="8705" max="8705" width="26.28515625" style="986" customWidth="1"/>
    <col min="8706" max="8711" width="23.140625" style="986" customWidth="1"/>
    <col min="8712" max="8712" width="11.42578125" style="986" customWidth="1"/>
    <col min="8713" max="8960" width="11.42578125" style="986"/>
    <col min="8961" max="8961" width="26.28515625" style="986" customWidth="1"/>
    <col min="8962" max="8967" width="23.140625" style="986" customWidth="1"/>
    <col min="8968" max="8968" width="11.42578125" style="986" customWidth="1"/>
    <col min="8969" max="9216" width="11.42578125" style="986"/>
    <col min="9217" max="9217" width="26.28515625" style="986" customWidth="1"/>
    <col min="9218" max="9223" width="23.140625" style="986" customWidth="1"/>
    <col min="9224" max="9224" width="11.42578125" style="986" customWidth="1"/>
    <col min="9225" max="9472" width="11.42578125" style="986"/>
    <col min="9473" max="9473" width="26.28515625" style="986" customWidth="1"/>
    <col min="9474" max="9479" width="23.140625" style="986" customWidth="1"/>
    <col min="9480" max="9480" width="11.42578125" style="986" customWidth="1"/>
    <col min="9481" max="9728" width="11.42578125" style="986"/>
    <col min="9729" max="9729" width="26.28515625" style="986" customWidth="1"/>
    <col min="9730" max="9735" width="23.140625" style="986" customWidth="1"/>
    <col min="9736" max="9736" width="11.42578125" style="986" customWidth="1"/>
    <col min="9737" max="9984" width="11.42578125" style="986"/>
    <col min="9985" max="9985" width="26.28515625" style="986" customWidth="1"/>
    <col min="9986" max="9991" width="23.140625" style="986" customWidth="1"/>
    <col min="9992" max="9992" width="11.42578125" style="986" customWidth="1"/>
    <col min="9993" max="10240" width="11.42578125" style="986"/>
    <col min="10241" max="10241" width="26.28515625" style="986" customWidth="1"/>
    <col min="10242" max="10247" width="23.140625" style="986" customWidth="1"/>
    <col min="10248" max="10248" width="11.42578125" style="986" customWidth="1"/>
    <col min="10249" max="10496" width="11.42578125" style="986"/>
    <col min="10497" max="10497" width="26.28515625" style="986" customWidth="1"/>
    <col min="10498" max="10503" width="23.140625" style="986" customWidth="1"/>
    <col min="10504" max="10504" width="11.42578125" style="986" customWidth="1"/>
    <col min="10505" max="10752" width="11.42578125" style="986"/>
    <col min="10753" max="10753" width="26.28515625" style="986" customWidth="1"/>
    <col min="10754" max="10759" width="23.140625" style="986" customWidth="1"/>
    <col min="10760" max="10760" width="11.42578125" style="986" customWidth="1"/>
    <col min="10761" max="11008" width="11.42578125" style="986"/>
    <col min="11009" max="11009" width="26.28515625" style="986" customWidth="1"/>
    <col min="11010" max="11015" width="23.140625" style="986" customWidth="1"/>
    <col min="11016" max="11016" width="11.42578125" style="986" customWidth="1"/>
    <col min="11017" max="11264" width="11.42578125" style="986"/>
    <col min="11265" max="11265" width="26.28515625" style="986" customWidth="1"/>
    <col min="11266" max="11271" width="23.140625" style="986" customWidth="1"/>
    <col min="11272" max="11272" width="11.42578125" style="986" customWidth="1"/>
    <col min="11273" max="11520" width="11.42578125" style="986"/>
    <col min="11521" max="11521" width="26.28515625" style="986" customWidth="1"/>
    <col min="11522" max="11527" width="23.140625" style="986" customWidth="1"/>
    <col min="11528" max="11528" width="11.42578125" style="986" customWidth="1"/>
    <col min="11529" max="11776" width="11.42578125" style="986"/>
    <col min="11777" max="11777" width="26.28515625" style="986" customWidth="1"/>
    <col min="11778" max="11783" width="23.140625" style="986" customWidth="1"/>
    <col min="11784" max="11784" width="11.42578125" style="986" customWidth="1"/>
    <col min="11785" max="12032" width="11.42578125" style="986"/>
    <col min="12033" max="12033" width="26.28515625" style="986" customWidth="1"/>
    <col min="12034" max="12039" width="23.140625" style="986" customWidth="1"/>
    <col min="12040" max="12040" width="11.42578125" style="986" customWidth="1"/>
    <col min="12041" max="12288" width="11.42578125" style="986"/>
    <col min="12289" max="12289" width="26.28515625" style="986" customWidth="1"/>
    <col min="12290" max="12295" width="23.140625" style="986" customWidth="1"/>
    <col min="12296" max="12296" width="11.42578125" style="986" customWidth="1"/>
    <col min="12297" max="12544" width="11.42578125" style="986"/>
    <col min="12545" max="12545" width="26.28515625" style="986" customWidth="1"/>
    <col min="12546" max="12551" width="23.140625" style="986" customWidth="1"/>
    <col min="12552" max="12552" width="11.42578125" style="986" customWidth="1"/>
    <col min="12553" max="12800" width="11.42578125" style="986"/>
    <col min="12801" max="12801" width="26.28515625" style="986" customWidth="1"/>
    <col min="12802" max="12807" width="23.140625" style="986" customWidth="1"/>
    <col min="12808" max="12808" width="11.42578125" style="986" customWidth="1"/>
    <col min="12809" max="13056" width="11.42578125" style="986"/>
    <col min="13057" max="13057" width="26.28515625" style="986" customWidth="1"/>
    <col min="13058" max="13063" width="23.140625" style="986" customWidth="1"/>
    <col min="13064" max="13064" width="11.42578125" style="986" customWidth="1"/>
    <col min="13065" max="13312" width="11.42578125" style="986"/>
    <col min="13313" max="13313" width="26.28515625" style="986" customWidth="1"/>
    <col min="13314" max="13319" width="23.140625" style="986" customWidth="1"/>
    <col min="13320" max="13320" width="11.42578125" style="986" customWidth="1"/>
    <col min="13321" max="13568" width="11.42578125" style="986"/>
    <col min="13569" max="13569" width="26.28515625" style="986" customWidth="1"/>
    <col min="13570" max="13575" width="23.140625" style="986" customWidth="1"/>
    <col min="13576" max="13576" width="11.42578125" style="986" customWidth="1"/>
    <col min="13577" max="13824" width="11.42578125" style="986"/>
    <col min="13825" max="13825" width="26.28515625" style="986" customWidth="1"/>
    <col min="13826" max="13831" width="23.140625" style="986" customWidth="1"/>
    <col min="13832" max="13832" width="11.42578125" style="986" customWidth="1"/>
    <col min="13833" max="14080" width="11.42578125" style="986"/>
    <col min="14081" max="14081" width="26.28515625" style="986" customWidth="1"/>
    <col min="14082" max="14087" width="23.140625" style="986" customWidth="1"/>
    <col min="14088" max="14088" width="11.42578125" style="986" customWidth="1"/>
    <col min="14089" max="14336" width="11.42578125" style="986"/>
    <col min="14337" max="14337" width="26.28515625" style="986" customWidth="1"/>
    <col min="14338" max="14343" width="23.140625" style="986" customWidth="1"/>
    <col min="14344" max="14344" width="11.42578125" style="986" customWidth="1"/>
    <col min="14345" max="14592" width="11.42578125" style="986"/>
    <col min="14593" max="14593" width="26.28515625" style="986" customWidth="1"/>
    <col min="14594" max="14599" width="23.140625" style="986" customWidth="1"/>
    <col min="14600" max="14600" width="11.42578125" style="986" customWidth="1"/>
    <col min="14601" max="14848" width="11.42578125" style="986"/>
    <col min="14849" max="14849" width="26.28515625" style="986" customWidth="1"/>
    <col min="14850" max="14855" width="23.140625" style="986" customWidth="1"/>
    <col min="14856" max="14856" width="11.42578125" style="986" customWidth="1"/>
    <col min="14857" max="15104" width="11.42578125" style="986"/>
    <col min="15105" max="15105" width="26.28515625" style="986" customWidth="1"/>
    <col min="15106" max="15111" width="23.140625" style="986" customWidth="1"/>
    <col min="15112" max="15112" width="11.42578125" style="986" customWidth="1"/>
    <col min="15113" max="15360" width="11.42578125" style="986"/>
    <col min="15361" max="15361" width="26.28515625" style="986" customWidth="1"/>
    <col min="15362" max="15367" width="23.140625" style="986" customWidth="1"/>
    <col min="15368" max="15368" width="11.42578125" style="986" customWidth="1"/>
    <col min="15369" max="15616" width="11.42578125" style="986"/>
    <col min="15617" max="15617" width="26.28515625" style="986" customWidth="1"/>
    <col min="15618" max="15623" width="23.140625" style="986" customWidth="1"/>
    <col min="15624" max="15624" width="11.42578125" style="986" customWidth="1"/>
    <col min="15625" max="15872" width="11.42578125" style="986"/>
    <col min="15873" max="15873" width="26.28515625" style="986" customWidth="1"/>
    <col min="15874" max="15879" width="23.140625" style="986" customWidth="1"/>
    <col min="15880" max="15880" width="11.42578125" style="986" customWidth="1"/>
    <col min="15881" max="16128" width="11.42578125" style="986"/>
    <col min="16129" max="16129" width="26.28515625" style="986" customWidth="1"/>
    <col min="16130" max="16135" width="23.140625" style="986" customWidth="1"/>
    <col min="16136" max="16136" width="11.42578125" style="986" customWidth="1"/>
    <col min="16137" max="16384" width="11.42578125" style="986"/>
  </cols>
  <sheetData>
    <row r="1" spans="1:15" s="984" customFormat="1" ht="24.95" customHeight="1" x14ac:dyDescent="0.25">
      <c r="A1" s="948" t="s">
        <v>660</v>
      </c>
      <c r="B1" s="948"/>
      <c r="C1" s="948"/>
      <c r="D1" s="948"/>
      <c r="E1" s="948"/>
      <c r="F1" s="948"/>
      <c r="G1" s="948"/>
      <c r="H1" s="600"/>
      <c r="I1" s="983"/>
      <c r="J1" s="983"/>
      <c r="K1" s="983"/>
      <c r="L1" s="983"/>
      <c r="M1" s="983"/>
    </row>
    <row r="2" spans="1:15" ht="24.95" customHeight="1" thickBot="1" x14ac:dyDescent="0.25">
      <c r="A2" s="790" t="s">
        <v>1059</v>
      </c>
      <c r="B2" s="790"/>
      <c r="C2" s="790"/>
      <c r="D2" s="790"/>
      <c r="E2" s="790"/>
      <c r="F2" s="790"/>
      <c r="G2" s="790"/>
    </row>
    <row r="3" spans="1:15" s="784" customFormat="1" ht="39.950000000000003" customHeight="1" x14ac:dyDescent="0.2">
      <c r="A3" s="1518" t="s">
        <v>134</v>
      </c>
      <c r="B3" s="1496" t="s">
        <v>1060</v>
      </c>
      <c r="C3" s="1496"/>
      <c r="D3" s="1496"/>
      <c r="E3" s="1486" t="s">
        <v>699</v>
      </c>
      <c r="F3" s="1487"/>
      <c r="G3" s="1487"/>
      <c r="H3" s="987"/>
    </row>
    <row r="4" spans="1:15" s="784" customFormat="1" ht="39.950000000000003" customHeight="1" x14ac:dyDescent="0.2">
      <c r="A4" s="1502"/>
      <c r="B4" s="1163" t="s">
        <v>709</v>
      </c>
      <c r="C4" s="1163" t="s">
        <v>710</v>
      </c>
      <c r="D4" s="1163" t="s">
        <v>702</v>
      </c>
      <c r="E4" s="1163" t="s">
        <v>703</v>
      </c>
      <c r="F4" s="1163" t="s">
        <v>704</v>
      </c>
      <c r="G4" s="1168" t="s">
        <v>705</v>
      </c>
      <c r="H4" s="987"/>
    </row>
    <row r="5" spans="1:15" ht="20.100000000000001" customHeight="1" x14ac:dyDescent="0.2">
      <c r="A5" s="988">
        <v>1999</v>
      </c>
      <c r="B5" s="989">
        <v>477</v>
      </c>
      <c r="C5" s="990">
        <v>11.6</v>
      </c>
      <c r="D5" s="990">
        <v>1.6281809999999999</v>
      </c>
      <c r="E5" s="991">
        <f>C5/B5*100</f>
        <v>2.4318658280922429</v>
      </c>
      <c r="F5" s="991">
        <f>D5/C5*100</f>
        <v>14.036043103448275</v>
      </c>
      <c r="G5" s="991">
        <f>D5/B5*100</f>
        <v>0.34133773584905658</v>
      </c>
    </row>
    <row r="6" spans="1:15" ht="20.100000000000001" customHeight="1" x14ac:dyDescent="0.2">
      <c r="A6" s="901">
        <v>2000</v>
      </c>
      <c r="B6" s="992">
        <v>495</v>
      </c>
      <c r="C6" s="958">
        <v>9.2159999999999993</v>
      </c>
      <c r="D6" s="958">
        <v>1.80985</v>
      </c>
      <c r="E6" s="993">
        <f t="shared" ref="E6:E21" si="0">C6/B6*100</f>
        <v>1.8618181818181818</v>
      </c>
      <c r="F6" s="993">
        <f t="shared" ref="F6:F21" si="1">D6/C6*100</f>
        <v>19.638129340277779</v>
      </c>
      <c r="G6" s="993">
        <f t="shared" ref="G6:G21" si="2">D6/B6*100</f>
        <v>0.36562626262626263</v>
      </c>
      <c r="I6" s="901"/>
      <c r="J6" s="894"/>
      <c r="K6" s="894"/>
      <c r="L6" s="894"/>
      <c r="M6" s="994"/>
      <c r="N6" s="994"/>
      <c r="O6" s="994"/>
    </row>
    <row r="7" spans="1:15" ht="20.100000000000001" customHeight="1" x14ac:dyDescent="0.2">
      <c r="A7" s="901">
        <v>2001</v>
      </c>
      <c r="B7" s="992">
        <v>482</v>
      </c>
      <c r="C7" s="958">
        <v>11.3</v>
      </c>
      <c r="D7" s="958">
        <v>1.7305860000000002</v>
      </c>
      <c r="E7" s="993">
        <f t="shared" si="0"/>
        <v>2.3443983402489628</v>
      </c>
      <c r="F7" s="993">
        <f t="shared" si="1"/>
        <v>15.3149203539823</v>
      </c>
      <c r="G7" s="993">
        <f t="shared" si="2"/>
        <v>0.35904273858921165</v>
      </c>
      <c r="I7" s="901"/>
      <c r="J7" s="894"/>
      <c r="K7" s="894"/>
      <c r="L7" s="894"/>
      <c r="M7" s="994"/>
      <c r="N7" s="994"/>
      <c r="O7" s="994"/>
    </row>
    <row r="8" spans="1:15" ht="20.100000000000001" customHeight="1" x14ac:dyDescent="0.2">
      <c r="A8" s="901">
        <v>2002</v>
      </c>
      <c r="B8" s="992">
        <v>502</v>
      </c>
      <c r="C8" s="958">
        <v>9.1999999999999993</v>
      </c>
      <c r="D8" s="958">
        <v>1.9979660000000001</v>
      </c>
      <c r="E8" s="993">
        <f t="shared" si="0"/>
        <v>1.8326693227091633</v>
      </c>
      <c r="F8" s="993">
        <f t="shared" si="1"/>
        <v>21.717021739130438</v>
      </c>
      <c r="G8" s="993">
        <f t="shared" si="2"/>
        <v>0.39800119521912353</v>
      </c>
      <c r="I8" s="901"/>
      <c r="J8" s="894"/>
      <c r="K8" s="894"/>
      <c r="L8" s="894"/>
      <c r="M8" s="994"/>
      <c r="N8" s="994"/>
      <c r="O8" s="994"/>
    </row>
    <row r="9" spans="1:15" ht="20.100000000000001" customHeight="1" x14ac:dyDescent="0.2">
      <c r="A9" s="901">
        <v>2003</v>
      </c>
      <c r="B9" s="992">
        <v>551</v>
      </c>
      <c r="C9" s="958">
        <v>8.6</v>
      </c>
      <c r="D9" s="958">
        <v>2.4786679999999999</v>
      </c>
      <c r="E9" s="993">
        <f t="shared" si="0"/>
        <v>1.5607985480943738</v>
      </c>
      <c r="F9" s="993">
        <f t="shared" si="1"/>
        <v>28.821720930232559</v>
      </c>
      <c r="G9" s="993">
        <f t="shared" si="2"/>
        <v>0.44984900181488202</v>
      </c>
      <c r="I9" s="901"/>
      <c r="J9" s="894"/>
      <c r="K9" s="894"/>
      <c r="L9" s="894"/>
      <c r="M9" s="994"/>
      <c r="N9" s="994"/>
      <c r="O9" s="994"/>
    </row>
    <row r="10" spans="1:15" ht="20.100000000000001" customHeight="1" x14ac:dyDescent="0.2">
      <c r="A10" s="901">
        <v>2004</v>
      </c>
      <c r="B10" s="992">
        <v>654</v>
      </c>
      <c r="C10" s="958">
        <v>10.9</v>
      </c>
      <c r="D10" s="958">
        <v>3.2220540000000004</v>
      </c>
      <c r="E10" s="993">
        <f t="shared" si="0"/>
        <v>1.6666666666666667</v>
      </c>
      <c r="F10" s="993">
        <f t="shared" si="1"/>
        <v>29.560128440366974</v>
      </c>
      <c r="G10" s="993">
        <f t="shared" si="2"/>
        <v>0.49266880733944962</v>
      </c>
      <c r="H10" s="995"/>
      <c r="J10" s="894"/>
      <c r="K10" s="894"/>
      <c r="L10" s="894"/>
      <c r="M10" s="994"/>
      <c r="N10" s="994"/>
      <c r="O10" s="994"/>
    </row>
    <row r="11" spans="1:15" ht="20.100000000000001" customHeight="1" x14ac:dyDescent="0.2">
      <c r="A11" s="901">
        <v>2005</v>
      </c>
      <c r="B11" s="992">
        <v>706</v>
      </c>
      <c r="C11" s="958">
        <v>12.4</v>
      </c>
      <c r="D11" s="958">
        <v>3.8614370000000005</v>
      </c>
      <c r="E11" s="993">
        <f t="shared" si="0"/>
        <v>1.756373937677054</v>
      </c>
      <c r="F11" s="993">
        <f t="shared" si="1"/>
        <v>31.140620967741938</v>
      </c>
      <c r="G11" s="993">
        <f t="shared" si="2"/>
        <v>0.54694575070821538</v>
      </c>
      <c r="H11" s="995"/>
      <c r="J11" s="894"/>
      <c r="K11" s="894"/>
      <c r="L11" s="995"/>
      <c r="M11" s="994"/>
      <c r="N11" s="994"/>
      <c r="O11" s="994"/>
    </row>
    <row r="12" spans="1:15" ht="20.100000000000001" customHeight="1" x14ac:dyDescent="0.2">
      <c r="A12" s="901">
        <v>2006</v>
      </c>
      <c r="B12" s="992">
        <v>774</v>
      </c>
      <c r="C12" s="958">
        <v>14.4</v>
      </c>
      <c r="D12" s="958">
        <v>4.3158850000000006</v>
      </c>
      <c r="E12" s="993">
        <f t="shared" si="0"/>
        <v>1.8604651162790697</v>
      </c>
      <c r="F12" s="993">
        <f t="shared" si="1"/>
        <v>29.971423611111113</v>
      </c>
      <c r="G12" s="993">
        <f t="shared" si="2"/>
        <v>0.55760788113695092</v>
      </c>
      <c r="H12" s="995"/>
      <c r="J12" s="894"/>
      <c r="K12" s="894"/>
      <c r="L12" s="894"/>
      <c r="M12" s="894"/>
      <c r="N12" s="894"/>
      <c r="O12" s="894"/>
    </row>
    <row r="13" spans="1:15" ht="20.100000000000001" customHeight="1" x14ac:dyDescent="0.2">
      <c r="A13" s="901">
        <v>2007</v>
      </c>
      <c r="B13" s="992">
        <v>896</v>
      </c>
      <c r="C13" s="958">
        <v>16.899999999999999</v>
      </c>
      <c r="D13" s="958">
        <v>4.9529650000000007</v>
      </c>
      <c r="E13" s="993">
        <f t="shared" si="0"/>
        <v>1.8861607142857142</v>
      </c>
      <c r="F13" s="993">
        <f t="shared" si="1"/>
        <v>29.307485207100598</v>
      </c>
      <c r="G13" s="993">
        <f t="shared" si="2"/>
        <v>0.55278627232142863</v>
      </c>
      <c r="H13" s="898"/>
      <c r="J13" s="894"/>
      <c r="K13" s="894"/>
      <c r="L13" s="894"/>
      <c r="M13" s="894"/>
      <c r="N13" s="894"/>
      <c r="O13" s="894"/>
    </row>
    <row r="14" spans="1:15" ht="20.100000000000001" customHeight="1" x14ac:dyDescent="0.2">
      <c r="A14" s="901">
        <v>2008</v>
      </c>
      <c r="B14" s="992">
        <v>987</v>
      </c>
      <c r="C14" s="958">
        <v>19.2</v>
      </c>
      <c r="D14" s="958">
        <v>5.7850310000000009</v>
      </c>
      <c r="E14" s="993">
        <f t="shared" si="0"/>
        <v>1.9452887537993919</v>
      </c>
      <c r="F14" s="993">
        <f t="shared" si="1"/>
        <v>30.130369791666674</v>
      </c>
      <c r="G14" s="993">
        <f t="shared" si="2"/>
        <v>0.58612269503546111</v>
      </c>
      <c r="H14" s="898"/>
      <c r="J14" s="894"/>
      <c r="K14" s="894"/>
      <c r="L14" s="894"/>
      <c r="M14" s="894"/>
      <c r="N14" s="894"/>
      <c r="O14" s="894"/>
    </row>
    <row r="15" spans="1:15" ht="20.100000000000001" customHeight="1" x14ac:dyDescent="0.2">
      <c r="A15" s="901">
        <v>2009</v>
      </c>
      <c r="B15" s="992">
        <v>905</v>
      </c>
      <c r="C15" s="958">
        <v>18.475000000000001</v>
      </c>
      <c r="D15" s="958">
        <v>5.3045608</v>
      </c>
      <c r="E15" s="993">
        <f t="shared" si="0"/>
        <v>2.041436464088398</v>
      </c>
      <c r="F15" s="993">
        <f t="shared" si="1"/>
        <v>28.712101759133962</v>
      </c>
      <c r="G15" s="993">
        <f t="shared" si="2"/>
        <v>0.58613931491712701</v>
      </c>
      <c r="H15" s="898"/>
      <c r="I15" s="996"/>
      <c r="J15" s="894"/>
      <c r="K15" s="894"/>
      <c r="L15" s="894"/>
      <c r="M15" s="894"/>
      <c r="N15" s="894"/>
      <c r="O15" s="894"/>
    </row>
    <row r="16" spans="1:15" ht="20.100000000000001" customHeight="1" x14ac:dyDescent="0.2">
      <c r="A16" s="901">
        <v>2010</v>
      </c>
      <c r="B16" s="992">
        <v>986</v>
      </c>
      <c r="C16" s="958">
        <v>20.599</v>
      </c>
      <c r="D16" s="958">
        <v>5.2610258089099995</v>
      </c>
      <c r="E16" s="993">
        <f>C16/B16*100</f>
        <v>2.0891480730223124</v>
      </c>
      <c r="F16" s="993">
        <f t="shared" si="1"/>
        <v>25.540200052963733</v>
      </c>
      <c r="G16" s="993">
        <f t="shared" si="2"/>
        <v>0.53357259725253547</v>
      </c>
      <c r="H16" s="898"/>
      <c r="I16" s="996"/>
      <c r="J16" s="894"/>
      <c r="K16" s="894"/>
      <c r="L16" s="894"/>
      <c r="M16" s="894"/>
      <c r="N16" s="894"/>
      <c r="O16" s="894"/>
    </row>
    <row r="17" spans="1:19" ht="20.100000000000001" customHeight="1" x14ac:dyDescent="0.2">
      <c r="A17" s="901" t="s">
        <v>1058</v>
      </c>
      <c r="B17" s="992">
        <v>1104</v>
      </c>
      <c r="C17" s="958">
        <v>23.071000000000002</v>
      </c>
      <c r="D17" s="958">
        <v>6.0946931620200004</v>
      </c>
      <c r="E17" s="993">
        <f t="shared" si="0"/>
        <v>2.089764492753623</v>
      </c>
      <c r="F17" s="993">
        <f t="shared" si="1"/>
        <v>26.417117428893416</v>
      </c>
      <c r="G17" s="993">
        <f t="shared" si="2"/>
        <v>0.55205554003804358</v>
      </c>
      <c r="H17" s="898"/>
      <c r="I17" s="996"/>
      <c r="J17" s="894"/>
      <c r="K17" s="894"/>
      <c r="L17" s="894"/>
      <c r="M17" s="894"/>
      <c r="N17" s="894"/>
      <c r="O17" s="894"/>
    </row>
    <row r="18" spans="1:19" ht="20.100000000000001" customHeight="1" x14ac:dyDescent="0.2">
      <c r="A18" s="901">
        <v>2012</v>
      </c>
      <c r="B18" s="992">
        <v>1146</v>
      </c>
      <c r="C18" s="958">
        <v>24.353999999999999</v>
      </c>
      <c r="D18" s="958">
        <v>6.3780619703000001</v>
      </c>
      <c r="E18" s="993">
        <f t="shared" si="0"/>
        <v>2.1251308900523558</v>
      </c>
      <c r="F18" s="993">
        <f t="shared" si="1"/>
        <v>26.188970888971014</v>
      </c>
      <c r="G18" s="993">
        <f t="shared" si="2"/>
        <v>0.55654991014834199</v>
      </c>
      <c r="H18" s="898"/>
      <c r="J18" s="894"/>
      <c r="K18" s="894"/>
      <c r="L18" s="894"/>
      <c r="M18" s="894"/>
      <c r="N18" s="894"/>
      <c r="O18" s="894"/>
    </row>
    <row r="19" spans="1:19" ht="20.100000000000001" customHeight="1" x14ac:dyDescent="0.2">
      <c r="A19" s="901">
        <v>2013</v>
      </c>
      <c r="B19" s="992">
        <v>1236</v>
      </c>
      <c r="C19" s="958">
        <v>24.707000000000001</v>
      </c>
      <c r="D19" s="958">
        <v>6.4739862904800001</v>
      </c>
      <c r="E19" s="993">
        <f t="shared" si="0"/>
        <v>1.9989482200647248</v>
      </c>
      <c r="F19" s="993">
        <f t="shared" si="1"/>
        <v>26.203044847533086</v>
      </c>
      <c r="G19" s="993">
        <f t="shared" si="2"/>
        <v>0.52378529858252432</v>
      </c>
      <c r="H19" s="898"/>
      <c r="I19" s="996"/>
      <c r="J19" s="894"/>
      <c r="K19" s="894"/>
      <c r="L19" s="894"/>
      <c r="M19" s="894"/>
      <c r="N19" s="894"/>
      <c r="O19" s="894"/>
    </row>
    <row r="20" spans="1:19" ht="20.100000000000001" customHeight="1" x14ac:dyDescent="0.2">
      <c r="A20" s="901">
        <v>2014</v>
      </c>
      <c r="B20" s="992">
        <v>1295</v>
      </c>
      <c r="C20" s="958">
        <v>25.71</v>
      </c>
      <c r="D20" s="958">
        <v>6.8426327594299998</v>
      </c>
      <c r="E20" s="993">
        <f t="shared" si="0"/>
        <v>1.9853281853281854</v>
      </c>
      <c r="F20" s="993">
        <f t="shared" si="1"/>
        <v>26.614674287942435</v>
      </c>
      <c r="G20" s="993">
        <f t="shared" si="2"/>
        <v>0.52838863007181458</v>
      </c>
      <c r="H20" s="898"/>
      <c r="I20" s="996"/>
      <c r="J20" s="894"/>
      <c r="K20" s="894"/>
      <c r="L20" s="894"/>
      <c r="M20" s="894"/>
      <c r="N20" s="894"/>
      <c r="O20" s="894"/>
    </row>
    <row r="21" spans="1:19" ht="20.100000000000001" customHeight="1" thickBot="1" x14ac:dyDescent="0.25">
      <c r="A21" s="997">
        <v>2015</v>
      </c>
      <c r="B21" s="998">
        <v>1232</v>
      </c>
      <c r="C21" s="959">
        <v>25.564</v>
      </c>
      <c r="D21" s="959">
        <v>5.8439545467900009</v>
      </c>
      <c r="E21" s="999">
        <f t="shared" si="0"/>
        <v>2.0750000000000002</v>
      </c>
      <c r="F21" s="999">
        <f t="shared" si="1"/>
        <v>22.860094456227511</v>
      </c>
      <c r="G21" s="999">
        <f t="shared" si="2"/>
        <v>0.47434695996672083</v>
      </c>
      <c r="H21" s="898"/>
      <c r="I21" s="996"/>
      <c r="J21" s="894"/>
      <c r="K21" s="894"/>
      <c r="L21" s="894"/>
      <c r="M21" s="894"/>
      <c r="N21" s="894"/>
      <c r="O21" s="894"/>
    </row>
    <row r="22" spans="1:19" s="885" customFormat="1" ht="15.95" customHeight="1" x14ac:dyDescent="0.25">
      <c r="A22" s="885" t="s">
        <v>711</v>
      </c>
      <c r="B22" s="932"/>
      <c r="C22" s="932"/>
      <c r="D22" s="932"/>
      <c r="E22" s="932"/>
      <c r="F22" s="932"/>
      <c r="G22" s="932"/>
      <c r="H22" s="597"/>
      <c r="I22" s="597"/>
      <c r="J22" s="932"/>
      <c r="K22" s="932"/>
      <c r="L22" s="932"/>
      <c r="M22" s="932"/>
      <c r="N22" s="932"/>
      <c r="O22" s="932"/>
    </row>
    <row r="23" spans="1:19" s="981" customFormat="1" ht="15.95" customHeight="1" x14ac:dyDescent="0.25">
      <c r="A23" s="885" t="s">
        <v>1054</v>
      </c>
      <c r="H23" s="592"/>
    </row>
    <row r="24" spans="1:19" s="968" customFormat="1" ht="15.95" customHeight="1" x14ac:dyDescent="0.25">
      <c r="A24" s="885" t="s">
        <v>1042</v>
      </c>
      <c r="B24" s="977"/>
      <c r="C24" s="977"/>
      <c r="D24" s="977"/>
      <c r="E24" s="977"/>
      <c r="F24" s="977"/>
      <c r="G24" s="585"/>
    </row>
    <row r="25" spans="1:19" s="585" customFormat="1" ht="15.95" customHeight="1" x14ac:dyDescent="0.25">
      <c r="A25" s="1483" t="s">
        <v>1061</v>
      </c>
      <c r="B25" s="1483"/>
      <c r="C25" s="1483"/>
      <c r="D25" s="1483"/>
      <c r="E25" s="1483"/>
      <c r="F25" s="1483"/>
      <c r="G25" s="1483"/>
      <c r="H25" s="921"/>
      <c r="I25" s="982"/>
      <c r="J25" s="982"/>
      <c r="K25" s="982"/>
      <c r="L25" s="982"/>
      <c r="M25" s="982"/>
      <c r="N25" s="948"/>
      <c r="O25" s="948"/>
    </row>
    <row r="26" spans="1:19" s="585" customFormat="1" ht="15.95" customHeight="1" x14ac:dyDescent="0.25">
      <c r="A26" s="1483"/>
      <c r="B26" s="1483"/>
      <c r="C26" s="1483"/>
      <c r="D26" s="1483"/>
      <c r="E26" s="1483"/>
      <c r="F26" s="1483"/>
      <c r="G26" s="1483"/>
      <c r="H26" s="921"/>
    </row>
    <row r="27" spans="1:19" s="885" customFormat="1" ht="15.95" customHeight="1" x14ac:dyDescent="0.25">
      <c r="H27" s="597"/>
      <c r="I27" s="900"/>
      <c r="J27" s="900"/>
      <c r="K27" s="900"/>
      <c r="L27" s="900"/>
      <c r="M27" s="900"/>
      <c r="N27" s="900"/>
      <c r="O27" s="900"/>
    </row>
    <row r="28" spans="1:19" s="1041" customFormat="1" ht="24.95" customHeight="1" thickBot="1" x14ac:dyDescent="0.25">
      <c r="A28" s="790" t="s">
        <v>1063</v>
      </c>
      <c r="B28" s="790"/>
      <c r="C28" s="790"/>
      <c r="D28" s="790"/>
      <c r="E28" s="790"/>
      <c r="F28" s="790"/>
      <c r="G28" s="1039"/>
      <c r="H28" s="1040"/>
    </row>
    <row r="29" spans="1:19" s="1044" customFormat="1" ht="20.100000000000001" customHeight="1" x14ac:dyDescent="0.2">
      <c r="A29" s="1527" t="s">
        <v>134</v>
      </c>
      <c r="B29" s="1529" t="s">
        <v>1064</v>
      </c>
      <c r="C29" s="1529"/>
      <c r="D29" s="1529"/>
      <c r="E29" s="1529"/>
      <c r="F29" s="1530"/>
      <c r="G29" s="1042"/>
      <c r="H29" s="1043"/>
    </row>
    <row r="30" spans="1:19" s="1045" customFormat="1" ht="20.100000000000001" customHeight="1" x14ac:dyDescent="0.2">
      <c r="A30" s="1527"/>
      <c r="B30" s="1531" t="s">
        <v>1065</v>
      </c>
      <c r="C30" s="1531"/>
      <c r="D30" s="1531" t="s">
        <v>712</v>
      </c>
      <c r="E30" s="1531"/>
      <c r="F30" s="1532" t="s">
        <v>713</v>
      </c>
      <c r="G30" s="1043"/>
      <c r="H30" s="1043"/>
    </row>
    <row r="31" spans="1:19" ht="20.100000000000001" customHeight="1" x14ac:dyDescent="0.2">
      <c r="A31" s="1528"/>
      <c r="B31" s="1171" t="s">
        <v>714</v>
      </c>
      <c r="C31" s="1171" t="s">
        <v>664</v>
      </c>
      <c r="D31" s="1171" t="s">
        <v>715</v>
      </c>
      <c r="E31" s="1171" t="s">
        <v>664</v>
      </c>
      <c r="F31" s="1533"/>
      <c r="G31" s="985"/>
      <c r="K31" s="1046"/>
      <c r="L31" s="1046"/>
      <c r="M31" s="1046"/>
      <c r="N31" s="1046"/>
      <c r="O31" s="1046"/>
      <c r="P31" s="1046"/>
      <c r="Q31" s="1046"/>
      <c r="R31" s="1046"/>
      <c r="S31" s="1046"/>
    </row>
    <row r="32" spans="1:19" ht="20.100000000000001" customHeight="1" x14ac:dyDescent="0.2">
      <c r="A32" s="1002">
        <v>2005</v>
      </c>
      <c r="B32" s="1000">
        <v>12961</v>
      </c>
      <c r="C32" s="1003">
        <f>((B32/B32)-1)*100</f>
        <v>0</v>
      </c>
      <c r="D32" s="1004">
        <v>706</v>
      </c>
      <c r="E32" s="1003">
        <f>((D32/D32)-1)*100</f>
        <v>0</v>
      </c>
      <c r="F32" s="1003">
        <f t="shared" ref="F32:F42" si="3">D32/B32*100</f>
        <v>5.4471105624566007</v>
      </c>
      <c r="H32" s="995"/>
      <c r="I32" s="1047"/>
      <c r="J32" s="1047"/>
    </row>
    <row r="33" spans="1:16" ht="20.100000000000001" customHeight="1" x14ac:dyDescent="0.2">
      <c r="A33" s="1005">
        <v>2006</v>
      </c>
      <c r="B33" s="1000">
        <v>14891</v>
      </c>
      <c r="C33" s="1006">
        <f>((B33/B32)-1)*100</f>
        <v>14.890826325129236</v>
      </c>
      <c r="D33" s="1004">
        <v>774</v>
      </c>
      <c r="E33" s="1007">
        <f t="shared" ref="E33" si="4">((D33/D32)-1)*100</f>
        <v>9.6317280453257723</v>
      </c>
      <c r="F33" s="1006">
        <f t="shared" si="3"/>
        <v>5.1977704653817742</v>
      </c>
      <c r="H33" s="995"/>
      <c r="I33" s="1047"/>
      <c r="J33" s="1047"/>
    </row>
    <row r="34" spans="1:16" ht="20.100000000000001" customHeight="1" x14ac:dyDescent="0.2">
      <c r="A34" s="1005">
        <v>2007</v>
      </c>
      <c r="B34" s="1000">
        <v>17141</v>
      </c>
      <c r="C34" s="1006">
        <f t="shared" ref="C34:C42" si="5">((B34/B33)-1)*100</f>
        <v>15.1097978644819</v>
      </c>
      <c r="D34" s="1004">
        <v>896</v>
      </c>
      <c r="E34" s="1007">
        <f t="shared" ref="E34:E42" si="6">((D34/D33)-1)*100</f>
        <v>15.762273901808776</v>
      </c>
      <c r="F34" s="1006">
        <f t="shared" si="3"/>
        <v>5.2272329502362753</v>
      </c>
      <c r="H34" s="898"/>
      <c r="I34" s="1047"/>
      <c r="J34" s="1047"/>
    </row>
    <row r="35" spans="1:16" ht="20.100000000000001" customHeight="1" x14ac:dyDescent="0.25">
      <c r="A35" s="1005">
        <v>2008</v>
      </c>
      <c r="B35" s="1000">
        <v>19580</v>
      </c>
      <c r="C35" s="1006">
        <f t="shared" si="5"/>
        <v>14.22904147949362</v>
      </c>
      <c r="D35" s="1004">
        <v>987</v>
      </c>
      <c r="E35" s="1007">
        <f t="shared" si="6"/>
        <v>10.15625</v>
      </c>
      <c r="F35" s="1006">
        <f t="shared" si="3"/>
        <v>5.0408580183861078</v>
      </c>
      <c r="H35" s="898"/>
      <c r="I35" s="595"/>
      <c r="J35" s="595"/>
      <c r="K35" s="595"/>
      <c r="L35" s="595"/>
      <c r="M35" s="595"/>
      <c r="N35" s="595"/>
      <c r="O35" s="595"/>
      <c r="P35" s="595"/>
    </row>
    <row r="36" spans="1:16" ht="20.100000000000001" customHeight="1" x14ac:dyDescent="0.2">
      <c r="A36" s="1005">
        <v>2009</v>
      </c>
      <c r="B36" s="1000">
        <v>15725</v>
      </c>
      <c r="C36" s="1007">
        <f t="shared" si="5"/>
        <v>-19.688457609805919</v>
      </c>
      <c r="D36" s="1004">
        <v>905</v>
      </c>
      <c r="E36" s="1007">
        <f t="shared" si="6"/>
        <v>-8.3080040526849039</v>
      </c>
      <c r="F36" s="1007">
        <f t="shared" si="3"/>
        <v>5.75516693163752</v>
      </c>
      <c r="H36" s="898"/>
      <c r="I36" s="1047"/>
      <c r="J36" s="1047"/>
    </row>
    <row r="37" spans="1:16" ht="20.100000000000001" customHeight="1" x14ac:dyDescent="0.2">
      <c r="A37" s="1005">
        <v>2010</v>
      </c>
      <c r="B37" s="1000">
        <v>18662</v>
      </c>
      <c r="C37" s="1007">
        <f t="shared" si="5"/>
        <v>18.677265500794917</v>
      </c>
      <c r="D37" s="1004">
        <v>986</v>
      </c>
      <c r="E37" s="1007">
        <f t="shared" si="6"/>
        <v>8.9502762430939242</v>
      </c>
      <c r="F37" s="1007">
        <f t="shared" si="3"/>
        <v>5.2834637230736252</v>
      </c>
      <c r="H37" s="898"/>
      <c r="I37" s="1047"/>
      <c r="J37" s="1047"/>
    </row>
    <row r="38" spans="1:16" ht="20.100000000000001" customHeight="1" x14ac:dyDescent="0.2">
      <c r="A38" s="1005">
        <v>2011</v>
      </c>
      <c r="B38" s="1000">
        <v>22208</v>
      </c>
      <c r="C38" s="1006">
        <f t="shared" si="5"/>
        <v>19.001178866145118</v>
      </c>
      <c r="D38" s="1004">
        <v>1104</v>
      </c>
      <c r="E38" s="1006">
        <f t="shared" si="6"/>
        <v>11.967545638945243</v>
      </c>
      <c r="F38" s="1006">
        <f t="shared" si="3"/>
        <v>4.9711815561959654</v>
      </c>
      <c r="H38" s="898"/>
      <c r="I38" s="1047"/>
      <c r="J38" s="1047"/>
    </row>
    <row r="39" spans="1:16" ht="20.100000000000001" customHeight="1" x14ac:dyDescent="0.2">
      <c r="A39" s="1005">
        <v>2012</v>
      </c>
      <c r="B39" s="1000">
        <v>22443</v>
      </c>
      <c r="C39" s="1006">
        <f t="shared" si="5"/>
        <v>1.0581772334294026</v>
      </c>
      <c r="D39" s="1004">
        <v>1146</v>
      </c>
      <c r="E39" s="1006">
        <f t="shared" si="6"/>
        <v>3.8043478260869623</v>
      </c>
      <c r="F39" s="1006">
        <f t="shared" si="3"/>
        <v>5.1062692153455425</v>
      </c>
      <c r="H39" s="898"/>
      <c r="I39" s="1047"/>
      <c r="J39" s="1047"/>
    </row>
    <row r="40" spans="1:16" ht="20.100000000000001" customHeight="1" x14ac:dyDescent="0.2">
      <c r="A40" s="1005">
        <v>2013</v>
      </c>
      <c r="B40" s="1000">
        <v>23144</v>
      </c>
      <c r="C40" s="1007">
        <f t="shared" si="5"/>
        <v>3.1234683420220177</v>
      </c>
      <c r="D40" s="1004">
        <v>1236</v>
      </c>
      <c r="E40" s="1007">
        <f t="shared" si="6"/>
        <v>7.8534031413612482</v>
      </c>
      <c r="F40" s="1007">
        <f t="shared" si="3"/>
        <v>5.3404770134808155</v>
      </c>
      <c r="H40" s="898"/>
      <c r="I40" s="1047"/>
      <c r="J40" s="1047"/>
    </row>
    <row r="41" spans="1:16" ht="20.100000000000001" customHeight="1" x14ac:dyDescent="0.2">
      <c r="A41" s="1005">
        <v>2014</v>
      </c>
      <c r="B41" s="1000">
        <v>23494</v>
      </c>
      <c r="C41" s="1007">
        <f t="shared" si="5"/>
        <v>1.5122709989630057</v>
      </c>
      <c r="D41" s="1004">
        <v>1295</v>
      </c>
      <c r="E41" s="1007">
        <f t="shared" si="6"/>
        <v>4.7734627831715226</v>
      </c>
      <c r="F41" s="1007">
        <f t="shared" si="3"/>
        <v>5.5120456286711503</v>
      </c>
      <c r="H41" s="898"/>
      <c r="I41" s="1047"/>
      <c r="J41" s="1047"/>
    </row>
    <row r="42" spans="1:16" ht="20.100000000000001" customHeight="1" thickBot="1" x14ac:dyDescent="0.25">
      <c r="A42" s="1008">
        <v>2015</v>
      </c>
      <c r="B42" s="1001">
        <v>20942</v>
      </c>
      <c r="C42" s="1009">
        <f t="shared" si="5"/>
        <v>-10.862347833489405</v>
      </c>
      <c r="D42" s="1001">
        <v>1232</v>
      </c>
      <c r="E42" s="1009">
        <f t="shared" si="6"/>
        <v>-4.8648648648648596</v>
      </c>
      <c r="F42" s="1009">
        <f t="shared" si="3"/>
        <v>5.8829147168369778</v>
      </c>
      <c r="H42" s="898"/>
    </row>
    <row r="43" spans="1:16" s="885" customFormat="1" ht="15.95" customHeight="1" x14ac:dyDescent="0.25">
      <c r="A43" s="1010" t="s">
        <v>716</v>
      </c>
      <c r="B43" s="886"/>
      <c r="H43" s="597"/>
    </row>
    <row r="44" spans="1:16" s="885" customFormat="1" ht="15.95" customHeight="1" x14ac:dyDescent="0.25">
      <c r="A44" s="1010" t="s">
        <v>1062</v>
      </c>
      <c r="H44" s="597"/>
    </row>
    <row r="45" spans="1:16" s="885" customFormat="1" ht="15.95" customHeight="1" x14ac:dyDescent="0.25">
      <c r="A45" s="1010" t="s">
        <v>1042</v>
      </c>
      <c r="H45" s="597"/>
    </row>
    <row r="46" spans="1:16" s="885" customFormat="1" ht="15.95" customHeight="1" x14ac:dyDescent="0.25">
      <c r="A46" s="1463" t="s">
        <v>1066</v>
      </c>
      <c r="B46" s="1463"/>
      <c r="C46" s="1463"/>
      <c r="D46" s="1463"/>
      <c r="E46" s="1463"/>
      <c r="F46" s="1463"/>
      <c r="H46" s="597"/>
    </row>
    <row r="47" spans="1:16" ht="15.95" customHeight="1" x14ac:dyDescent="0.2">
      <c r="A47" s="1463"/>
      <c r="B47" s="1463"/>
      <c r="C47" s="1463"/>
      <c r="D47" s="1463"/>
      <c r="E47" s="1463"/>
      <c r="F47" s="1463"/>
      <c r="H47" s="986"/>
    </row>
    <row r="48" spans="1:16" ht="24" customHeight="1" x14ac:dyDescent="0.2">
      <c r="H48" s="986"/>
    </row>
    <row r="49" s="986" customFormat="1" ht="24" customHeight="1" x14ac:dyDescent="0.2"/>
    <row r="50" s="986" customFormat="1" ht="24" customHeight="1" x14ac:dyDescent="0.2"/>
    <row r="51" s="986" customFormat="1" ht="24" customHeight="1" x14ac:dyDescent="0.2"/>
    <row r="52" s="986" customFormat="1" ht="24" customHeight="1" x14ac:dyDescent="0.2"/>
    <row r="53" s="986" customFormat="1" ht="24" customHeight="1" x14ac:dyDescent="0.2"/>
    <row r="54" s="986" customFormat="1" ht="24" customHeight="1" x14ac:dyDescent="0.2"/>
    <row r="55" s="986" customFormat="1" ht="24" customHeight="1" x14ac:dyDescent="0.2"/>
    <row r="56" s="986" customFormat="1" ht="24" customHeight="1" x14ac:dyDescent="0.2"/>
  </sheetData>
  <mergeCells count="10">
    <mergeCell ref="A46:F47"/>
    <mergeCell ref="A3:A4"/>
    <mergeCell ref="B3:D3"/>
    <mergeCell ref="E3:G3"/>
    <mergeCell ref="A29:A31"/>
    <mergeCell ref="B29:F29"/>
    <mergeCell ref="B30:C30"/>
    <mergeCell ref="D30:E30"/>
    <mergeCell ref="F30:F31"/>
    <mergeCell ref="A25:G2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&amp;C&amp;"Arial,Negrito"&amp;14Turismo mundial</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0">
    <tabColor rgb="FF92D050"/>
  </sheetPr>
  <dimension ref="A1:O119"/>
  <sheetViews>
    <sheetView showGridLines="0" zoomScaleNormal="100" zoomScaleSheetLayoutView="70" workbookViewId="0"/>
  </sheetViews>
  <sheetFormatPr defaultColWidth="11.42578125" defaultRowHeight="24" customHeight="1" x14ac:dyDescent="0.2"/>
  <cols>
    <col min="1" max="1" width="40.7109375" style="1037" customWidth="1"/>
    <col min="2" max="13" width="10.7109375" style="1024" customWidth="1"/>
    <col min="14" max="258" width="11.42578125" style="1024"/>
    <col min="259" max="259" width="45.7109375" style="1024" customWidth="1"/>
    <col min="260" max="268" width="18.7109375" style="1024" customWidth="1"/>
    <col min="269" max="514" width="11.42578125" style="1024"/>
    <col min="515" max="515" width="45.7109375" style="1024" customWidth="1"/>
    <col min="516" max="524" width="18.7109375" style="1024" customWidth="1"/>
    <col min="525" max="770" width="11.42578125" style="1024"/>
    <col min="771" max="771" width="45.7109375" style="1024" customWidth="1"/>
    <col min="772" max="780" width="18.7109375" style="1024" customWidth="1"/>
    <col min="781" max="1026" width="11.42578125" style="1024"/>
    <col min="1027" max="1027" width="45.7109375" style="1024" customWidth="1"/>
    <col min="1028" max="1036" width="18.7109375" style="1024" customWidth="1"/>
    <col min="1037" max="1282" width="11.42578125" style="1024"/>
    <col min="1283" max="1283" width="45.7109375" style="1024" customWidth="1"/>
    <col min="1284" max="1292" width="18.7109375" style="1024" customWidth="1"/>
    <col min="1293" max="1538" width="11.42578125" style="1024"/>
    <col min="1539" max="1539" width="45.7109375" style="1024" customWidth="1"/>
    <col min="1540" max="1548" width="18.7109375" style="1024" customWidth="1"/>
    <col min="1549" max="1794" width="11.42578125" style="1024"/>
    <col min="1795" max="1795" width="45.7109375" style="1024" customWidth="1"/>
    <col min="1796" max="1804" width="18.7109375" style="1024" customWidth="1"/>
    <col min="1805" max="2050" width="11.42578125" style="1024"/>
    <col min="2051" max="2051" width="45.7109375" style="1024" customWidth="1"/>
    <col min="2052" max="2060" width="18.7109375" style="1024" customWidth="1"/>
    <col min="2061" max="2306" width="11.42578125" style="1024"/>
    <col min="2307" max="2307" width="45.7109375" style="1024" customWidth="1"/>
    <col min="2308" max="2316" width="18.7109375" style="1024" customWidth="1"/>
    <col min="2317" max="2562" width="11.42578125" style="1024"/>
    <col min="2563" max="2563" width="45.7109375" style="1024" customWidth="1"/>
    <col min="2564" max="2572" width="18.7109375" style="1024" customWidth="1"/>
    <col min="2573" max="2818" width="11.42578125" style="1024"/>
    <col min="2819" max="2819" width="45.7109375" style="1024" customWidth="1"/>
    <col min="2820" max="2828" width="18.7109375" style="1024" customWidth="1"/>
    <col min="2829" max="3074" width="11.42578125" style="1024"/>
    <col min="3075" max="3075" width="45.7109375" style="1024" customWidth="1"/>
    <col min="3076" max="3084" width="18.7109375" style="1024" customWidth="1"/>
    <col min="3085" max="3330" width="11.42578125" style="1024"/>
    <col min="3331" max="3331" width="45.7109375" style="1024" customWidth="1"/>
    <col min="3332" max="3340" width="18.7109375" style="1024" customWidth="1"/>
    <col min="3341" max="3586" width="11.42578125" style="1024"/>
    <col min="3587" max="3587" width="45.7109375" style="1024" customWidth="1"/>
    <col min="3588" max="3596" width="18.7109375" style="1024" customWidth="1"/>
    <col min="3597" max="3842" width="11.42578125" style="1024"/>
    <col min="3843" max="3843" width="45.7109375" style="1024" customWidth="1"/>
    <col min="3844" max="3852" width="18.7109375" style="1024" customWidth="1"/>
    <col min="3853" max="4098" width="11.42578125" style="1024"/>
    <col min="4099" max="4099" width="45.7109375" style="1024" customWidth="1"/>
    <col min="4100" max="4108" width="18.7109375" style="1024" customWidth="1"/>
    <col min="4109" max="4354" width="11.42578125" style="1024"/>
    <col min="4355" max="4355" width="45.7109375" style="1024" customWidth="1"/>
    <col min="4356" max="4364" width="18.7109375" style="1024" customWidth="1"/>
    <col min="4365" max="4610" width="11.42578125" style="1024"/>
    <col min="4611" max="4611" width="45.7109375" style="1024" customWidth="1"/>
    <col min="4612" max="4620" width="18.7109375" style="1024" customWidth="1"/>
    <col min="4621" max="4866" width="11.42578125" style="1024"/>
    <col min="4867" max="4867" width="45.7109375" style="1024" customWidth="1"/>
    <col min="4868" max="4876" width="18.7109375" style="1024" customWidth="1"/>
    <col min="4877" max="5122" width="11.42578125" style="1024"/>
    <col min="5123" max="5123" width="45.7109375" style="1024" customWidth="1"/>
    <col min="5124" max="5132" width="18.7109375" style="1024" customWidth="1"/>
    <col min="5133" max="5378" width="11.42578125" style="1024"/>
    <col min="5379" max="5379" width="45.7109375" style="1024" customWidth="1"/>
    <col min="5380" max="5388" width="18.7109375" style="1024" customWidth="1"/>
    <col min="5389" max="5634" width="11.42578125" style="1024"/>
    <col min="5635" max="5635" width="45.7109375" style="1024" customWidth="1"/>
    <col min="5636" max="5644" width="18.7109375" style="1024" customWidth="1"/>
    <col min="5645" max="5890" width="11.42578125" style="1024"/>
    <col min="5891" max="5891" width="45.7109375" style="1024" customWidth="1"/>
    <col min="5892" max="5900" width="18.7109375" style="1024" customWidth="1"/>
    <col min="5901" max="6146" width="11.42578125" style="1024"/>
    <col min="6147" max="6147" width="45.7109375" style="1024" customWidth="1"/>
    <col min="6148" max="6156" width="18.7109375" style="1024" customWidth="1"/>
    <col min="6157" max="6402" width="11.42578125" style="1024"/>
    <col min="6403" max="6403" width="45.7109375" style="1024" customWidth="1"/>
    <col min="6404" max="6412" width="18.7109375" style="1024" customWidth="1"/>
    <col min="6413" max="6658" width="11.42578125" style="1024"/>
    <col min="6659" max="6659" width="45.7109375" style="1024" customWidth="1"/>
    <col min="6660" max="6668" width="18.7109375" style="1024" customWidth="1"/>
    <col min="6669" max="6914" width="11.42578125" style="1024"/>
    <col min="6915" max="6915" width="45.7109375" style="1024" customWidth="1"/>
    <col min="6916" max="6924" width="18.7109375" style="1024" customWidth="1"/>
    <col min="6925" max="7170" width="11.42578125" style="1024"/>
    <col min="7171" max="7171" width="45.7109375" style="1024" customWidth="1"/>
    <col min="7172" max="7180" width="18.7109375" style="1024" customWidth="1"/>
    <col min="7181" max="7426" width="11.42578125" style="1024"/>
    <col min="7427" max="7427" width="45.7109375" style="1024" customWidth="1"/>
    <col min="7428" max="7436" width="18.7109375" style="1024" customWidth="1"/>
    <col min="7437" max="7682" width="11.42578125" style="1024"/>
    <col min="7683" max="7683" width="45.7109375" style="1024" customWidth="1"/>
    <col min="7684" max="7692" width="18.7109375" style="1024" customWidth="1"/>
    <col min="7693" max="7938" width="11.42578125" style="1024"/>
    <col min="7939" max="7939" width="45.7109375" style="1024" customWidth="1"/>
    <col min="7940" max="7948" width="18.7109375" style="1024" customWidth="1"/>
    <col min="7949" max="8194" width="11.42578125" style="1024"/>
    <col min="8195" max="8195" width="45.7109375" style="1024" customWidth="1"/>
    <col min="8196" max="8204" width="18.7109375" style="1024" customWidth="1"/>
    <col min="8205" max="8450" width="11.42578125" style="1024"/>
    <col min="8451" max="8451" width="45.7109375" style="1024" customWidth="1"/>
    <col min="8452" max="8460" width="18.7109375" style="1024" customWidth="1"/>
    <col min="8461" max="8706" width="11.42578125" style="1024"/>
    <col min="8707" max="8707" width="45.7109375" style="1024" customWidth="1"/>
    <col min="8708" max="8716" width="18.7109375" style="1024" customWidth="1"/>
    <col min="8717" max="8962" width="11.42578125" style="1024"/>
    <col min="8963" max="8963" width="45.7109375" style="1024" customWidth="1"/>
    <col min="8964" max="8972" width="18.7109375" style="1024" customWidth="1"/>
    <col min="8973" max="9218" width="11.42578125" style="1024"/>
    <col min="9219" max="9219" width="45.7109375" style="1024" customWidth="1"/>
    <col min="9220" max="9228" width="18.7109375" style="1024" customWidth="1"/>
    <col min="9229" max="9474" width="11.42578125" style="1024"/>
    <col min="9475" max="9475" width="45.7109375" style="1024" customWidth="1"/>
    <col min="9476" max="9484" width="18.7109375" style="1024" customWidth="1"/>
    <col min="9485" max="9730" width="11.42578125" style="1024"/>
    <col min="9731" max="9731" width="45.7109375" style="1024" customWidth="1"/>
    <col min="9732" max="9740" width="18.7109375" style="1024" customWidth="1"/>
    <col min="9741" max="9986" width="11.42578125" style="1024"/>
    <col min="9987" max="9987" width="45.7109375" style="1024" customWidth="1"/>
    <col min="9988" max="9996" width="18.7109375" style="1024" customWidth="1"/>
    <col min="9997" max="10242" width="11.42578125" style="1024"/>
    <col min="10243" max="10243" width="45.7109375" style="1024" customWidth="1"/>
    <col min="10244" max="10252" width="18.7109375" style="1024" customWidth="1"/>
    <col min="10253" max="10498" width="11.42578125" style="1024"/>
    <col min="10499" max="10499" width="45.7109375" style="1024" customWidth="1"/>
    <col min="10500" max="10508" width="18.7109375" style="1024" customWidth="1"/>
    <col min="10509" max="10754" width="11.42578125" style="1024"/>
    <col min="10755" max="10755" width="45.7109375" style="1024" customWidth="1"/>
    <col min="10756" max="10764" width="18.7109375" style="1024" customWidth="1"/>
    <col min="10765" max="11010" width="11.42578125" style="1024"/>
    <col min="11011" max="11011" width="45.7109375" style="1024" customWidth="1"/>
    <col min="11012" max="11020" width="18.7109375" style="1024" customWidth="1"/>
    <col min="11021" max="11266" width="11.42578125" style="1024"/>
    <col min="11267" max="11267" width="45.7109375" style="1024" customWidth="1"/>
    <col min="11268" max="11276" width="18.7109375" style="1024" customWidth="1"/>
    <col min="11277" max="11522" width="11.42578125" style="1024"/>
    <col min="11523" max="11523" width="45.7109375" style="1024" customWidth="1"/>
    <col min="11524" max="11532" width="18.7109375" style="1024" customWidth="1"/>
    <col min="11533" max="11778" width="11.42578125" style="1024"/>
    <col min="11779" max="11779" width="45.7109375" style="1024" customWidth="1"/>
    <col min="11780" max="11788" width="18.7109375" style="1024" customWidth="1"/>
    <col min="11789" max="12034" width="11.42578125" style="1024"/>
    <col min="12035" max="12035" width="45.7109375" style="1024" customWidth="1"/>
    <col min="12036" max="12044" width="18.7109375" style="1024" customWidth="1"/>
    <col min="12045" max="12290" width="11.42578125" style="1024"/>
    <col min="12291" max="12291" width="45.7109375" style="1024" customWidth="1"/>
    <col min="12292" max="12300" width="18.7109375" style="1024" customWidth="1"/>
    <col min="12301" max="12546" width="11.42578125" style="1024"/>
    <col min="12547" max="12547" width="45.7109375" style="1024" customWidth="1"/>
    <col min="12548" max="12556" width="18.7109375" style="1024" customWidth="1"/>
    <col min="12557" max="12802" width="11.42578125" style="1024"/>
    <col min="12803" max="12803" width="45.7109375" style="1024" customWidth="1"/>
    <col min="12804" max="12812" width="18.7109375" style="1024" customWidth="1"/>
    <col min="12813" max="13058" width="11.42578125" style="1024"/>
    <col min="13059" max="13059" width="45.7109375" style="1024" customWidth="1"/>
    <col min="13060" max="13068" width="18.7109375" style="1024" customWidth="1"/>
    <col min="13069" max="13314" width="11.42578125" style="1024"/>
    <col min="13315" max="13315" width="45.7109375" style="1024" customWidth="1"/>
    <col min="13316" max="13324" width="18.7109375" style="1024" customWidth="1"/>
    <col min="13325" max="13570" width="11.42578125" style="1024"/>
    <col min="13571" max="13571" width="45.7109375" style="1024" customWidth="1"/>
    <col min="13572" max="13580" width="18.7109375" style="1024" customWidth="1"/>
    <col min="13581" max="13826" width="11.42578125" style="1024"/>
    <col min="13827" max="13827" width="45.7109375" style="1024" customWidth="1"/>
    <col min="13828" max="13836" width="18.7109375" style="1024" customWidth="1"/>
    <col min="13837" max="14082" width="11.42578125" style="1024"/>
    <col min="14083" max="14083" width="45.7109375" style="1024" customWidth="1"/>
    <col min="14084" max="14092" width="18.7109375" style="1024" customWidth="1"/>
    <col min="14093" max="14338" width="11.42578125" style="1024"/>
    <col min="14339" max="14339" width="45.7109375" style="1024" customWidth="1"/>
    <col min="14340" max="14348" width="18.7109375" style="1024" customWidth="1"/>
    <col min="14349" max="14594" width="11.42578125" style="1024"/>
    <col min="14595" max="14595" width="45.7109375" style="1024" customWidth="1"/>
    <col min="14596" max="14604" width="18.7109375" style="1024" customWidth="1"/>
    <col min="14605" max="14850" width="11.42578125" style="1024"/>
    <col min="14851" max="14851" width="45.7109375" style="1024" customWidth="1"/>
    <col min="14852" max="14860" width="18.7109375" style="1024" customWidth="1"/>
    <col min="14861" max="15106" width="11.42578125" style="1024"/>
    <col min="15107" max="15107" width="45.7109375" style="1024" customWidth="1"/>
    <col min="15108" max="15116" width="18.7109375" style="1024" customWidth="1"/>
    <col min="15117" max="15362" width="11.42578125" style="1024"/>
    <col min="15363" max="15363" width="45.7109375" style="1024" customWidth="1"/>
    <col min="15364" max="15372" width="18.7109375" style="1024" customWidth="1"/>
    <col min="15373" max="15618" width="11.42578125" style="1024"/>
    <col min="15619" max="15619" width="45.7109375" style="1024" customWidth="1"/>
    <col min="15620" max="15628" width="18.7109375" style="1024" customWidth="1"/>
    <col min="15629" max="15874" width="11.42578125" style="1024"/>
    <col min="15875" max="15875" width="45.7109375" style="1024" customWidth="1"/>
    <col min="15876" max="15884" width="18.7109375" style="1024" customWidth="1"/>
    <col min="15885" max="16130" width="11.42578125" style="1024"/>
    <col min="16131" max="16131" width="45.7109375" style="1024" customWidth="1"/>
    <col min="16132" max="16140" width="18.7109375" style="1024" customWidth="1"/>
    <col min="16141" max="16384" width="11.42578125" style="1024"/>
  </cols>
  <sheetData>
    <row r="1" spans="1:15" ht="24.95" customHeight="1" x14ac:dyDescent="0.2">
      <c r="A1" s="1021" t="s">
        <v>660</v>
      </c>
      <c r="B1" s="734"/>
      <c r="C1" s="734"/>
      <c r="D1" s="734"/>
      <c r="E1" s="1023"/>
      <c r="F1" s="1023"/>
      <c r="G1" s="734"/>
      <c r="H1" s="734"/>
      <c r="O1" s="1034"/>
    </row>
    <row r="2" spans="1:15" ht="24.95" customHeight="1" thickBot="1" x14ac:dyDescent="0.25">
      <c r="A2" s="1022" t="s">
        <v>1067</v>
      </c>
      <c r="B2" s="1026"/>
      <c r="C2" s="1026"/>
      <c r="D2" s="1026"/>
      <c r="E2" s="1026"/>
      <c r="F2" s="1029"/>
      <c r="G2" s="1028"/>
      <c r="H2" s="1029"/>
      <c r="I2" s="1029"/>
      <c r="J2" s="1029"/>
      <c r="K2" s="1029"/>
      <c r="L2" s="1029"/>
      <c r="M2" s="1029"/>
      <c r="O2" s="1034"/>
    </row>
    <row r="3" spans="1:15" ht="20.100000000000001" customHeight="1" x14ac:dyDescent="0.2">
      <c r="A3" s="1537" t="s">
        <v>717</v>
      </c>
      <c r="B3" s="1412" t="s">
        <v>1075</v>
      </c>
      <c r="C3" s="1413"/>
      <c r="D3" s="1413"/>
      <c r="E3" s="1413"/>
      <c r="F3" s="1413"/>
      <c r="G3" s="1413"/>
      <c r="H3" s="1413"/>
      <c r="I3" s="1413"/>
      <c r="J3" s="1413"/>
      <c r="K3" s="1413"/>
      <c r="L3" s="1413"/>
      <c r="M3" s="1413"/>
      <c r="O3" s="1034"/>
    </row>
    <row r="4" spans="1:15" ht="20.100000000000001" customHeight="1" x14ac:dyDescent="0.2">
      <c r="A4" s="1538"/>
      <c r="B4" s="1149">
        <v>2004</v>
      </c>
      <c r="C4" s="1149">
        <v>2005</v>
      </c>
      <c r="D4" s="1149">
        <v>2006</v>
      </c>
      <c r="E4" s="1019">
        <v>2007</v>
      </c>
      <c r="F4" s="1019">
        <v>2008</v>
      </c>
      <c r="G4" s="1020">
        <v>2009</v>
      </c>
      <c r="H4" s="1020">
        <v>2010</v>
      </c>
      <c r="I4" s="1020">
        <v>2011</v>
      </c>
      <c r="J4" s="1020">
        <v>2012</v>
      </c>
      <c r="K4" s="1020">
        <v>2013</v>
      </c>
      <c r="L4" s="1020">
        <v>2014</v>
      </c>
      <c r="M4" s="1020">
        <v>2015</v>
      </c>
      <c r="O4" s="1034"/>
    </row>
    <row r="5" spans="1:15" ht="20.100000000000001" customHeight="1" x14ac:dyDescent="0.2">
      <c r="A5" s="1011" t="s">
        <v>667</v>
      </c>
      <c r="B5" s="734">
        <v>5497</v>
      </c>
      <c r="C5" s="734">
        <v>5315</v>
      </c>
      <c r="D5" s="734">
        <v>5838</v>
      </c>
      <c r="E5" s="734">
        <v>6681</v>
      </c>
      <c r="F5" s="734">
        <v>7475</v>
      </c>
      <c r="G5" s="734">
        <v>8294</v>
      </c>
      <c r="H5" s="734">
        <v>9120</v>
      </c>
      <c r="I5" s="1012">
        <v>10070</v>
      </c>
      <c r="J5" s="1012">
        <v>11156</v>
      </c>
      <c r="K5" s="1012">
        <v>11685</v>
      </c>
      <c r="L5" s="1012">
        <v>11505</v>
      </c>
      <c r="M5" s="1012">
        <v>12076</v>
      </c>
      <c r="O5" s="1034"/>
    </row>
    <row r="6" spans="1:15" ht="20.100000000000001" customHeight="1" x14ac:dyDescent="0.2">
      <c r="A6" s="1013" t="s">
        <v>36</v>
      </c>
      <c r="B6" s="1014">
        <v>435</v>
      </c>
      <c r="C6" s="1014">
        <v>376</v>
      </c>
      <c r="D6" s="1014">
        <v>414</v>
      </c>
      <c r="E6" s="1015">
        <v>467</v>
      </c>
      <c r="F6" s="1015">
        <v>507</v>
      </c>
      <c r="G6" s="1015">
        <v>595</v>
      </c>
      <c r="H6" s="1015">
        <v>623</v>
      </c>
      <c r="I6" s="1015">
        <v>759</v>
      </c>
      <c r="J6" s="1015">
        <v>833</v>
      </c>
      <c r="K6" s="1015">
        <v>829</v>
      </c>
      <c r="L6" s="1015">
        <v>831</v>
      </c>
      <c r="M6" s="1015">
        <v>925</v>
      </c>
      <c r="O6" s="1034"/>
    </row>
    <row r="7" spans="1:15" ht="20.100000000000001" customHeight="1" x14ac:dyDescent="0.2">
      <c r="A7" s="1013" t="s">
        <v>59</v>
      </c>
      <c r="B7" s="1014">
        <v>323</v>
      </c>
      <c r="C7" s="1014">
        <v>320</v>
      </c>
      <c r="D7" s="1014">
        <v>334</v>
      </c>
      <c r="E7" s="1015">
        <v>430</v>
      </c>
      <c r="F7" s="1015">
        <v>402</v>
      </c>
      <c r="G7" s="1015">
        <v>458</v>
      </c>
      <c r="H7" s="1015">
        <v>542</v>
      </c>
      <c r="I7" s="1015">
        <v>577</v>
      </c>
      <c r="J7" s="1015">
        <v>649</v>
      </c>
      <c r="K7" s="1015">
        <v>722</v>
      </c>
      <c r="L7" s="1015">
        <v>659</v>
      </c>
      <c r="M7" s="1015">
        <v>667</v>
      </c>
      <c r="O7" s="1034"/>
    </row>
    <row r="8" spans="1:15" ht="20.100000000000001" customHeight="1" x14ac:dyDescent="0.2">
      <c r="A8" s="1013" t="s">
        <v>689</v>
      </c>
      <c r="B8" s="1014">
        <v>242</v>
      </c>
      <c r="C8" s="1014">
        <v>270</v>
      </c>
      <c r="D8" s="1014">
        <v>279</v>
      </c>
      <c r="E8" s="1015">
        <v>282</v>
      </c>
      <c r="F8" s="1015">
        <v>322</v>
      </c>
      <c r="G8" s="1015">
        <v>345</v>
      </c>
      <c r="H8" s="1015">
        <v>399</v>
      </c>
      <c r="I8" s="1015">
        <v>434</v>
      </c>
      <c r="J8" s="1015">
        <v>477</v>
      </c>
      <c r="K8" s="1015">
        <v>525</v>
      </c>
      <c r="L8" s="1015">
        <v>543</v>
      </c>
      <c r="M8" s="1015">
        <v>582</v>
      </c>
      <c r="O8" s="1034"/>
    </row>
    <row r="9" spans="1:15" ht="20.100000000000001" customHeight="1" x14ac:dyDescent="0.2">
      <c r="A9" s="1013" t="s">
        <v>63</v>
      </c>
      <c r="B9" s="1014">
        <v>304</v>
      </c>
      <c r="C9" s="1014">
        <v>275</v>
      </c>
      <c r="D9" s="1014">
        <v>266</v>
      </c>
      <c r="E9" s="1015">
        <v>307</v>
      </c>
      <c r="F9" s="1015">
        <v>347</v>
      </c>
      <c r="G9" s="1015">
        <v>360</v>
      </c>
      <c r="H9" s="1015">
        <v>451</v>
      </c>
      <c r="I9" s="1015">
        <v>463</v>
      </c>
      <c r="J9" s="1015">
        <v>550</v>
      </c>
      <c r="K9" s="1015">
        <v>562</v>
      </c>
      <c r="L9" s="1015">
        <v>578</v>
      </c>
      <c r="M9" s="1015">
        <v>572</v>
      </c>
      <c r="O9" s="1034"/>
    </row>
    <row r="10" spans="1:15" ht="20.100000000000001" customHeight="1" x14ac:dyDescent="0.2">
      <c r="A10" s="1013" t="s">
        <v>65</v>
      </c>
      <c r="B10" s="1014">
        <v>267</v>
      </c>
      <c r="C10" s="1014">
        <v>240</v>
      </c>
      <c r="D10" s="1014">
        <v>269</v>
      </c>
      <c r="E10" s="1015">
        <v>255</v>
      </c>
      <c r="F10" s="1015">
        <v>334</v>
      </c>
      <c r="G10" s="1015">
        <v>341</v>
      </c>
      <c r="H10" s="1015">
        <v>371</v>
      </c>
      <c r="I10" s="1015">
        <v>428</v>
      </c>
      <c r="J10" s="1015">
        <v>469</v>
      </c>
      <c r="K10" s="1015">
        <v>527</v>
      </c>
      <c r="L10" s="1015">
        <v>533</v>
      </c>
      <c r="M10" s="1015">
        <v>522</v>
      </c>
      <c r="O10" s="1034"/>
    </row>
    <row r="11" spans="1:15" ht="20.100000000000001" customHeight="1" x14ac:dyDescent="0.2">
      <c r="A11" s="1013" t="s">
        <v>71</v>
      </c>
      <c r="B11" s="1014">
        <v>224</v>
      </c>
      <c r="C11" s="1014">
        <v>196</v>
      </c>
      <c r="D11" s="1014">
        <v>209</v>
      </c>
      <c r="E11" s="1015">
        <v>250</v>
      </c>
      <c r="F11" s="1015">
        <v>296</v>
      </c>
      <c r="G11" s="1015">
        <v>350</v>
      </c>
      <c r="H11" s="1015">
        <v>341</v>
      </c>
      <c r="I11" s="1015">
        <v>363</v>
      </c>
      <c r="J11" s="1015">
        <v>390</v>
      </c>
      <c r="K11" s="1015">
        <v>447</v>
      </c>
      <c r="L11" s="1015">
        <v>452</v>
      </c>
      <c r="M11" s="1015">
        <v>504</v>
      </c>
      <c r="O11" s="1034"/>
    </row>
    <row r="12" spans="1:15" ht="20.100000000000001" customHeight="1" x14ac:dyDescent="0.2">
      <c r="A12" s="1016" t="s">
        <v>55</v>
      </c>
      <c r="B12" s="1014">
        <v>147</v>
      </c>
      <c r="C12" s="1014">
        <v>142</v>
      </c>
      <c r="D12" s="1014">
        <v>157</v>
      </c>
      <c r="E12" s="1015">
        <v>215</v>
      </c>
      <c r="F12" s="1015">
        <v>247</v>
      </c>
      <c r="G12" s="1015">
        <v>257</v>
      </c>
      <c r="H12" s="1015">
        <v>305</v>
      </c>
      <c r="I12" s="1015">
        <v>233</v>
      </c>
      <c r="J12" s="1015">
        <v>341</v>
      </c>
      <c r="K12" s="1015">
        <v>342</v>
      </c>
      <c r="L12" s="1015">
        <v>337</v>
      </c>
      <c r="M12" s="1015">
        <v>355</v>
      </c>
      <c r="O12" s="1034"/>
    </row>
    <row r="13" spans="1:15" ht="20.100000000000001" customHeight="1" x14ac:dyDescent="0.2">
      <c r="A13" s="1016" t="s">
        <v>52</v>
      </c>
      <c r="B13" s="1014">
        <v>145</v>
      </c>
      <c r="C13" s="1014">
        <v>129</v>
      </c>
      <c r="D13" s="1014">
        <v>153</v>
      </c>
      <c r="E13" s="1015">
        <v>195</v>
      </c>
      <c r="F13" s="1015">
        <v>223</v>
      </c>
      <c r="G13" s="1015">
        <v>245</v>
      </c>
      <c r="H13" s="1015">
        <v>282</v>
      </c>
      <c r="I13" s="1015">
        <v>302</v>
      </c>
      <c r="J13" s="1015">
        <v>311</v>
      </c>
      <c r="K13" s="1015">
        <v>340</v>
      </c>
      <c r="L13" s="1015">
        <v>332</v>
      </c>
      <c r="M13" s="1015">
        <v>333</v>
      </c>
      <c r="O13" s="1034"/>
    </row>
    <row r="14" spans="1:15" ht="20.100000000000001" customHeight="1" x14ac:dyDescent="0.2">
      <c r="A14" s="1016" t="s">
        <v>67</v>
      </c>
      <c r="B14" s="1014">
        <v>208</v>
      </c>
      <c r="C14" s="1014">
        <v>197</v>
      </c>
      <c r="D14" s="1014">
        <v>187</v>
      </c>
      <c r="E14" s="1015">
        <v>195</v>
      </c>
      <c r="F14" s="1015">
        <v>227</v>
      </c>
      <c r="G14" s="1015">
        <v>236</v>
      </c>
      <c r="H14" s="1015">
        <v>219</v>
      </c>
      <c r="I14" s="1015">
        <v>291</v>
      </c>
      <c r="J14" s="1015">
        <v>315</v>
      </c>
      <c r="K14" s="1015">
        <v>302</v>
      </c>
      <c r="L14" s="1015">
        <v>307</v>
      </c>
      <c r="M14" s="1015">
        <v>333</v>
      </c>
      <c r="O14" s="1034"/>
    </row>
    <row r="15" spans="1:15" ht="20.100000000000001" customHeight="1" x14ac:dyDescent="0.2">
      <c r="A15" s="1016" t="s">
        <v>35</v>
      </c>
      <c r="B15" s="1014">
        <v>144</v>
      </c>
      <c r="C15" s="1014">
        <v>123</v>
      </c>
      <c r="D15" s="1014">
        <v>154</v>
      </c>
      <c r="E15" s="1015">
        <v>197</v>
      </c>
      <c r="F15" s="1015">
        <v>231</v>
      </c>
      <c r="G15" s="1015">
        <v>213</v>
      </c>
      <c r="H15" s="1015">
        <v>229</v>
      </c>
      <c r="I15" s="1015">
        <v>255</v>
      </c>
      <c r="J15" s="1015">
        <v>273</v>
      </c>
      <c r="K15" s="1015">
        <v>290</v>
      </c>
      <c r="L15" s="1015">
        <v>265</v>
      </c>
      <c r="M15" s="1015">
        <v>308</v>
      </c>
      <c r="O15" s="1034"/>
    </row>
    <row r="16" spans="1:15" ht="20.100000000000001" customHeight="1" x14ac:dyDescent="0.2">
      <c r="A16" s="1016" t="s">
        <v>718</v>
      </c>
      <c r="B16" s="1014">
        <v>114</v>
      </c>
      <c r="C16" s="1014">
        <v>145</v>
      </c>
      <c r="D16" s="1014">
        <v>207</v>
      </c>
      <c r="E16" s="1015">
        <v>209</v>
      </c>
      <c r="F16" s="1015">
        <v>254</v>
      </c>
      <c r="G16" s="1015">
        <v>293</v>
      </c>
      <c r="H16" s="1015">
        <v>275</v>
      </c>
      <c r="I16" s="1015">
        <v>304</v>
      </c>
      <c r="J16" s="1015">
        <v>360</v>
      </c>
      <c r="K16" s="1015">
        <v>315</v>
      </c>
      <c r="L16" s="1015">
        <v>291</v>
      </c>
      <c r="M16" s="1015">
        <v>292</v>
      </c>
      <c r="O16" s="1034"/>
    </row>
    <row r="17" spans="1:15" ht="20.100000000000001" customHeight="1" x14ac:dyDescent="0.2">
      <c r="A17" s="1016" t="s">
        <v>74</v>
      </c>
      <c r="B17" s="1014">
        <v>116</v>
      </c>
      <c r="C17" s="1014">
        <v>105</v>
      </c>
      <c r="D17" s="1014">
        <v>118</v>
      </c>
      <c r="E17" s="1015">
        <v>153</v>
      </c>
      <c r="F17" s="1015">
        <v>177</v>
      </c>
      <c r="G17" s="1015">
        <v>168</v>
      </c>
      <c r="H17" s="1015">
        <v>194</v>
      </c>
      <c r="I17" s="1015">
        <v>228</v>
      </c>
      <c r="J17" s="1015">
        <v>213</v>
      </c>
      <c r="K17" s="1015">
        <v>249</v>
      </c>
      <c r="L17" s="1015">
        <v>229</v>
      </c>
      <c r="M17" s="1015">
        <v>278</v>
      </c>
      <c r="O17" s="1034"/>
    </row>
    <row r="18" spans="1:15" ht="20.100000000000001" customHeight="1" x14ac:dyDescent="0.2">
      <c r="A18" s="1016" t="s">
        <v>719</v>
      </c>
      <c r="B18" s="1014">
        <v>118</v>
      </c>
      <c r="C18" s="1014">
        <v>108</v>
      </c>
      <c r="D18" s="1014">
        <v>123</v>
      </c>
      <c r="E18" s="1015">
        <v>120</v>
      </c>
      <c r="F18" s="1015">
        <v>169</v>
      </c>
      <c r="G18" s="1015">
        <v>176</v>
      </c>
      <c r="H18" s="1015">
        <v>186</v>
      </c>
      <c r="I18" s="1015">
        <v>207</v>
      </c>
      <c r="J18" s="1015">
        <v>229</v>
      </c>
      <c r="K18" s="1015">
        <v>260</v>
      </c>
      <c r="L18" s="1015">
        <v>222</v>
      </c>
      <c r="M18" s="1015">
        <v>267</v>
      </c>
      <c r="O18" s="1034"/>
    </row>
    <row r="19" spans="1:15" ht="20.100000000000001" customHeight="1" x14ac:dyDescent="0.2">
      <c r="A19" s="1016" t="s">
        <v>60</v>
      </c>
      <c r="B19" s="1014">
        <v>145</v>
      </c>
      <c r="C19" s="1014">
        <v>157</v>
      </c>
      <c r="D19" s="1014">
        <v>204</v>
      </c>
      <c r="E19" s="1015">
        <v>204</v>
      </c>
      <c r="F19" s="1015">
        <v>196</v>
      </c>
      <c r="G19" s="1015">
        <v>236</v>
      </c>
      <c r="H19" s="1015">
        <v>212</v>
      </c>
      <c r="I19" s="1015">
        <v>267</v>
      </c>
      <c r="J19" s="1015">
        <v>278</v>
      </c>
      <c r="K19" s="1015">
        <v>244</v>
      </c>
      <c r="L19" s="1015">
        <v>287</v>
      </c>
      <c r="M19" s="1015">
        <v>258</v>
      </c>
      <c r="O19" s="1034"/>
    </row>
    <row r="20" spans="1:15" ht="20.100000000000001" customHeight="1" x14ac:dyDescent="0.2">
      <c r="A20" s="1016" t="s">
        <v>81</v>
      </c>
      <c r="B20" s="1014">
        <v>160</v>
      </c>
      <c r="C20" s="1014">
        <v>164</v>
      </c>
      <c r="D20" s="1014">
        <v>190</v>
      </c>
      <c r="E20" s="1015">
        <v>194</v>
      </c>
      <c r="F20" s="1015">
        <v>182</v>
      </c>
      <c r="G20" s="1015">
        <v>169</v>
      </c>
      <c r="H20" s="1015">
        <v>239</v>
      </c>
      <c r="I20" s="1015">
        <v>204</v>
      </c>
      <c r="J20" s="1015">
        <v>253</v>
      </c>
      <c r="K20" s="1015">
        <v>231</v>
      </c>
      <c r="L20" s="1015">
        <v>260</v>
      </c>
      <c r="M20" s="1015">
        <v>247</v>
      </c>
      <c r="O20" s="1034"/>
    </row>
    <row r="21" spans="1:15" ht="20.100000000000001" customHeight="1" x14ac:dyDescent="0.2">
      <c r="A21" s="1016" t="s">
        <v>77</v>
      </c>
      <c r="B21" s="1014">
        <v>143</v>
      </c>
      <c r="C21" s="1014">
        <v>134</v>
      </c>
      <c r="D21" s="1014">
        <v>139</v>
      </c>
      <c r="E21" s="1015">
        <v>137</v>
      </c>
      <c r="F21" s="1015">
        <v>163</v>
      </c>
      <c r="G21" s="1015">
        <v>184</v>
      </c>
      <c r="H21" s="1015">
        <v>192</v>
      </c>
      <c r="I21" s="1015">
        <v>195</v>
      </c>
      <c r="J21" s="1015">
        <v>233</v>
      </c>
      <c r="K21" s="1015">
        <v>238</v>
      </c>
      <c r="L21" s="1015">
        <v>238</v>
      </c>
      <c r="M21" s="1015">
        <v>216</v>
      </c>
      <c r="O21" s="1034"/>
    </row>
    <row r="22" spans="1:15" ht="20.100000000000001" customHeight="1" x14ac:dyDescent="0.2">
      <c r="A22" s="1016" t="s">
        <v>61</v>
      </c>
      <c r="B22" s="1014">
        <v>99</v>
      </c>
      <c r="C22" s="1014">
        <v>92</v>
      </c>
      <c r="D22" s="1014">
        <v>95</v>
      </c>
      <c r="E22" s="1015">
        <v>124</v>
      </c>
      <c r="F22" s="1015">
        <v>122</v>
      </c>
      <c r="G22" s="1015">
        <v>130</v>
      </c>
      <c r="H22" s="1015">
        <v>164</v>
      </c>
      <c r="I22" s="1015">
        <v>179</v>
      </c>
      <c r="J22" s="1015">
        <v>194</v>
      </c>
      <c r="K22" s="1015">
        <v>214</v>
      </c>
      <c r="L22" s="1015">
        <v>187</v>
      </c>
      <c r="M22" s="1015">
        <v>216</v>
      </c>
      <c r="O22" s="1034"/>
    </row>
    <row r="23" spans="1:15" ht="20.100000000000001" customHeight="1" x14ac:dyDescent="0.2">
      <c r="A23" s="1016" t="s">
        <v>688</v>
      </c>
      <c r="B23" s="1014">
        <v>59</v>
      </c>
      <c r="C23" s="1014">
        <v>68</v>
      </c>
      <c r="D23" s="1014">
        <v>72</v>
      </c>
      <c r="E23" s="1015">
        <v>95</v>
      </c>
      <c r="F23" s="1015">
        <v>98</v>
      </c>
      <c r="G23" s="1015">
        <v>118</v>
      </c>
      <c r="H23" s="1015">
        <v>160</v>
      </c>
      <c r="I23" s="1015">
        <v>159</v>
      </c>
      <c r="J23" s="1015">
        <v>179</v>
      </c>
      <c r="K23" s="1015">
        <v>221</v>
      </c>
      <c r="L23" s="1015">
        <v>190</v>
      </c>
      <c r="M23" s="1015">
        <v>211</v>
      </c>
      <c r="O23" s="1034"/>
    </row>
    <row r="24" spans="1:15" ht="20.100000000000001" customHeight="1" x14ac:dyDescent="0.2">
      <c r="A24" s="1016" t="s">
        <v>62</v>
      </c>
      <c r="B24" s="1014">
        <v>96</v>
      </c>
      <c r="C24" s="1014">
        <v>82</v>
      </c>
      <c r="D24" s="1014">
        <v>89</v>
      </c>
      <c r="E24" s="1015">
        <v>100</v>
      </c>
      <c r="F24" s="1015">
        <v>113</v>
      </c>
      <c r="G24" s="1015">
        <v>151</v>
      </c>
      <c r="H24" s="1015">
        <v>136</v>
      </c>
      <c r="I24" s="1015">
        <v>140</v>
      </c>
      <c r="J24" s="1015">
        <v>185</v>
      </c>
      <c r="K24" s="1015">
        <v>161</v>
      </c>
      <c r="L24" s="1015">
        <v>164</v>
      </c>
      <c r="M24" s="1015">
        <v>204</v>
      </c>
      <c r="O24" s="1034"/>
    </row>
    <row r="25" spans="1:15" ht="20.100000000000001" customHeight="1" x14ac:dyDescent="0.2">
      <c r="A25" s="1016" t="s">
        <v>78</v>
      </c>
      <c r="B25" s="1014">
        <v>134</v>
      </c>
      <c r="C25" s="1014">
        <v>151</v>
      </c>
      <c r="D25" s="1014">
        <v>166</v>
      </c>
      <c r="E25" s="1015">
        <v>175</v>
      </c>
      <c r="F25" s="1015">
        <v>194</v>
      </c>
      <c r="G25" s="1015">
        <v>214</v>
      </c>
      <c r="H25" s="1015">
        <v>244</v>
      </c>
      <c r="I25" s="1015">
        <v>240</v>
      </c>
      <c r="J25" s="1015">
        <v>241</v>
      </c>
      <c r="K25" s="1015">
        <v>205</v>
      </c>
      <c r="L25" s="1015">
        <v>226</v>
      </c>
      <c r="M25" s="1015">
        <v>194</v>
      </c>
      <c r="O25" s="1034"/>
    </row>
    <row r="26" spans="1:15" ht="20.100000000000001" customHeight="1" x14ac:dyDescent="0.2">
      <c r="A26" s="1016" t="s">
        <v>73</v>
      </c>
      <c r="B26" s="1014">
        <v>71</v>
      </c>
      <c r="C26" s="1014">
        <v>73</v>
      </c>
      <c r="D26" s="1014">
        <v>82</v>
      </c>
      <c r="E26" s="1015">
        <v>89</v>
      </c>
      <c r="F26" s="1015">
        <v>101</v>
      </c>
      <c r="G26" s="1015">
        <v>103</v>
      </c>
      <c r="H26" s="1015">
        <v>98</v>
      </c>
      <c r="I26" s="1015">
        <v>165</v>
      </c>
      <c r="J26" s="1015">
        <v>150</v>
      </c>
      <c r="K26" s="1015">
        <v>170</v>
      </c>
      <c r="L26" s="1015">
        <v>161</v>
      </c>
      <c r="M26" s="1015">
        <v>193</v>
      </c>
      <c r="O26" s="1034"/>
    </row>
    <row r="27" spans="1:15" ht="20.100000000000001" customHeight="1" x14ac:dyDescent="0.2">
      <c r="A27" s="1016" t="s">
        <v>37</v>
      </c>
      <c r="B27" s="1014">
        <v>74</v>
      </c>
      <c r="C27" s="1014">
        <v>65</v>
      </c>
      <c r="D27" s="1014">
        <v>81</v>
      </c>
      <c r="E27" s="1015">
        <v>100</v>
      </c>
      <c r="F27" s="1015">
        <v>112</v>
      </c>
      <c r="G27" s="1015">
        <v>107</v>
      </c>
      <c r="H27" s="1015">
        <v>140</v>
      </c>
      <c r="I27" s="1015">
        <v>175</v>
      </c>
      <c r="J27" s="1015">
        <v>163</v>
      </c>
      <c r="K27" s="1015">
        <v>158</v>
      </c>
      <c r="L27" s="1015">
        <v>165</v>
      </c>
      <c r="M27" s="1015">
        <v>184</v>
      </c>
      <c r="O27" s="1034"/>
    </row>
    <row r="28" spans="1:15" ht="20.100000000000001" customHeight="1" x14ac:dyDescent="0.2">
      <c r="A28" s="1016" t="s">
        <v>39</v>
      </c>
      <c r="B28" s="1014">
        <v>40</v>
      </c>
      <c r="C28" s="1014">
        <v>37</v>
      </c>
      <c r="D28" s="1014">
        <v>38</v>
      </c>
      <c r="E28" s="1015">
        <v>60</v>
      </c>
      <c r="F28" s="1015">
        <v>115</v>
      </c>
      <c r="G28" s="1015">
        <v>145</v>
      </c>
      <c r="H28" s="1015">
        <v>172</v>
      </c>
      <c r="I28" s="1015">
        <v>186</v>
      </c>
      <c r="J28" s="1015">
        <v>202</v>
      </c>
      <c r="K28" s="1015">
        <v>223</v>
      </c>
      <c r="L28" s="1015">
        <v>191</v>
      </c>
      <c r="M28" s="1015">
        <v>181</v>
      </c>
      <c r="O28" s="1034"/>
    </row>
    <row r="29" spans="1:15" ht="20.100000000000001" customHeight="1" x14ac:dyDescent="0.2">
      <c r="A29" s="1016" t="s">
        <v>721</v>
      </c>
      <c r="B29" s="1014">
        <v>105</v>
      </c>
      <c r="C29" s="1014">
        <v>125</v>
      </c>
      <c r="D29" s="1014">
        <v>128</v>
      </c>
      <c r="E29" s="1015">
        <v>120</v>
      </c>
      <c r="F29" s="1015">
        <v>118</v>
      </c>
      <c r="G29" s="1015">
        <v>119</v>
      </c>
      <c r="H29" s="1015">
        <v>136</v>
      </c>
      <c r="I29" s="1015">
        <v>142</v>
      </c>
      <c r="J29" s="1015">
        <v>150</v>
      </c>
      <c r="K29" s="1015">
        <v>175</v>
      </c>
      <c r="L29" s="1015">
        <v>142</v>
      </c>
      <c r="M29" s="1015">
        <v>156</v>
      </c>
      <c r="O29" s="1034"/>
    </row>
    <row r="30" spans="1:15" ht="20.100000000000001" customHeight="1" x14ac:dyDescent="0.2">
      <c r="A30" s="1016" t="s">
        <v>75</v>
      </c>
      <c r="B30" s="1014">
        <v>76</v>
      </c>
      <c r="C30" s="1014">
        <v>74</v>
      </c>
      <c r="D30" s="1014">
        <v>89</v>
      </c>
      <c r="E30" s="1015">
        <v>82</v>
      </c>
      <c r="F30" s="1015">
        <v>92</v>
      </c>
      <c r="G30" s="1015">
        <v>104</v>
      </c>
      <c r="H30" s="1015">
        <v>103</v>
      </c>
      <c r="I30" s="1015">
        <v>122</v>
      </c>
      <c r="J30" s="1015">
        <v>131</v>
      </c>
      <c r="K30" s="1015">
        <v>145</v>
      </c>
      <c r="L30" s="1015">
        <v>146</v>
      </c>
      <c r="M30" s="1015">
        <v>154</v>
      </c>
      <c r="O30" s="1034"/>
    </row>
    <row r="31" spans="1:15" ht="20.100000000000001" customHeight="1" x14ac:dyDescent="0.2">
      <c r="A31" s="1016" t="s">
        <v>66</v>
      </c>
      <c r="B31" s="1014">
        <v>99</v>
      </c>
      <c r="C31" s="1014">
        <v>94</v>
      </c>
      <c r="D31" s="1014">
        <v>111</v>
      </c>
      <c r="E31" s="1015">
        <v>117</v>
      </c>
      <c r="F31" s="1015">
        <v>123</v>
      </c>
      <c r="G31" s="1015">
        <v>128</v>
      </c>
      <c r="H31" s="1015">
        <v>119</v>
      </c>
      <c r="I31" s="1015">
        <v>127</v>
      </c>
      <c r="J31" s="1015">
        <v>114</v>
      </c>
      <c r="K31" s="1015">
        <v>100</v>
      </c>
      <c r="L31" s="1015">
        <v>148</v>
      </c>
      <c r="M31" s="1015">
        <v>152</v>
      </c>
      <c r="O31" s="1034"/>
    </row>
    <row r="32" spans="1:15" ht="20.100000000000001" customHeight="1" x14ac:dyDescent="0.2">
      <c r="A32" s="1016" t="s">
        <v>692</v>
      </c>
      <c r="B32" s="1014">
        <v>85</v>
      </c>
      <c r="C32" s="1014">
        <v>82</v>
      </c>
      <c r="D32" s="1014">
        <v>72</v>
      </c>
      <c r="E32" s="1015">
        <v>92</v>
      </c>
      <c r="F32" s="1015">
        <v>95</v>
      </c>
      <c r="G32" s="1015">
        <v>103</v>
      </c>
      <c r="H32" s="1015">
        <v>88</v>
      </c>
      <c r="I32" s="1015">
        <v>101</v>
      </c>
      <c r="J32" s="1015">
        <v>150</v>
      </c>
      <c r="K32" s="1015">
        <v>136</v>
      </c>
      <c r="L32" s="1015">
        <v>118</v>
      </c>
      <c r="M32" s="1015">
        <v>151</v>
      </c>
      <c r="O32" s="1034"/>
    </row>
    <row r="33" spans="1:15" ht="20.100000000000001" customHeight="1" x14ac:dyDescent="0.2">
      <c r="A33" s="1016" t="s">
        <v>72</v>
      </c>
      <c r="B33" s="1014">
        <v>81</v>
      </c>
      <c r="C33" s="1014">
        <v>68</v>
      </c>
      <c r="D33" s="1014">
        <v>71</v>
      </c>
      <c r="E33" s="1015">
        <v>93</v>
      </c>
      <c r="F33" s="1015">
        <v>107</v>
      </c>
      <c r="G33" s="1015">
        <v>120</v>
      </c>
      <c r="H33" s="1015">
        <v>125</v>
      </c>
      <c r="I33" s="1015">
        <v>138</v>
      </c>
      <c r="J33" s="1015">
        <v>161</v>
      </c>
      <c r="K33" s="1015">
        <v>136</v>
      </c>
      <c r="L33" s="1015">
        <v>114</v>
      </c>
      <c r="M33" s="1015">
        <v>144</v>
      </c>
      <c r="O33" s="1034"/>
    </row>
    <row r="34" spans="1:15" ht="20.100000000000001" customHeight="1" x14ac:dyDescent="0.2">
      <c r="A34" s="1016" t="s">
        <v>64</v>
      </c>
      <c r="B34" s="1014">
        <v>113</v>
      </c>
      <c r="C34" s="1014">
        <v>103</v>
      </c>
      <c r="D34" s="1014">
        <v>100</v>
      </c>
      <c r="E34" s="1015">
        <v>121</v>
      </c>
      <c r="F34" s="1015">
        <v>142</v>
      </c>
      <c r="G34" s="1015">
        <v>124</v>
      </c>
      <c r="H34" s="1015">
        <v>150</v>
      </c>
      <c r="I34" s="1015">
        <v>163</v>
      </c>
      <c r="J34" s="1015">
        <v>174</v>
      </c>
      <c r="K34" s="1015">
        <v>171</v>
      </c>
      <c r="L34" s="1015">
        <v>162</v>
      </c>
      <c r="M34" s="1015">
        <v>141</v>
      </c>
      <c r="O34" s="1034"/>
    </row>
    <row r="35" spans="1:15" ht="20.100000000000001" customHeight="1" x14ac:dyDescent="0.2">
      <c r="A35" s="1016" t="s">
        <v>42</v>
      </c>
      <c r="B35" s="1014">
        <v>9</v>
      </c>
      <c r="C35" s="1014">
        <v>17</v>
      </c>
      <c r="D35" s="1014">
        <v>20</v>
      </c>
      <c r="E35" s="1015">
        <v>34</v>
      </c>
      <c r="F35" s="1015">
        <v>45</v>
      </c>
      <c r="G35" s="1015">
        <v>71</v>
      </c>
      <c r="H35" s="1015">
        <v>95</v>
      </c>
      <c r="I35" s="1015">
        <v>112</v>
      </c>
      <c r="J35" s="1015">
        <v>138</v>
      </c>
      <c r="K35" s="1015">
        <v>139</v>
      </c>
      <c r="L35" s="1015">
        <v>150</v>
      </c>
      <c r="M35" s="1015">
        <v>138</v>
      </c>
      <c r="O35" s="1034"/>
    </row>
    <row r="36" spans="1:15" ht="20.100000000000001" customHeight="1" x14ac:dyDescent="0.2">
      <c r="A36" s="1016" t="s">
        <v>722</v>
      </c>
      <c r="B36" s="1014">
        <v>47</v>
      </c>
      <c r="C36" s="1014">
        <v>47</v>
      </c>
      <c r="D36" s="1014">
        <v>53</v>
      </c>
      <c r="E36" s="1015">
        <v>79</v>
      </c>
      <c r="F36" s="1015">
        <v>92</v>
      </c>
      <c r="G36" s="1015">
        <v>91</v>
      </c>
      <c r="H36" s="1015">
        <v>100</v>
      </c>
      <c r="I36" s="1015">
        <v>105</v>
      </c>
      <c r="J36" s="1015">
        <v>150</v>
      </c>
      <c r="K36" s="1015">
        <v>142</v>
      </c>
      <c r="L36" s="1015">
        <v>116</v>
      </c>
      <c r="M36" s="1015">
        <v>132</v>
      </c>
      <c r="O36" s="1034"/>
    </row>
    <row r="37" spans="1:15" ht="20.100000000000001" customHeight="1" x14ac:dyDescent="0.2">
      <c r="A37" s="1016" t="s">
        <v>70</v>
      </c>
      <c r="B37" s="1014">
        <v>60</v>
      </c>
      <c r="C37" s="1014">
        <v>67</v>
      </c>
      <c r="D37" s="1014">
        <v>54</v>
      </c>
      <c r="E37" s="1015">
        <v>83</v>
      </c>
      <c r="F37" s="1015">
        <v>87</v>
      </c>
      <c r="G37" s="1015">
        <v>77</v>
      </c>
      <c r="H37" s="1015">
        <v>83</v>
      </c>
      <c r="I37" s="1015">
        <v>105</v>
      </c>
      <c r="J37" s="1015">
        <v>134</v>
      </c>
      <c r="K37" s="1015">
        <v>136</v>
      </c>
      <c r="L37" s="1015">
        <v>108</v>
      </c>
      <c r="M37" s="1015">
        <v>125</v>
      </c>
      <c r="O37" s="1034"/>
    </row>
    <row r="38" spans="1:15" ht="20.100000000000001" customHeight="1" x14ac:dyDescent="0.2">
      <c r="A38" s="1016" t="s">
        <v>720</v>
      </c>
      <c r="B38" s="1014">
        <v>52</v>
      </c>
      <c r="C38" s="1014">
        <v>50</v>
      </c>
      <c r="D38" s="1014">
        <v>47</v>
      </c>
      <c r="E38" s="1015">
        <v>90</v>
      </c>
      <c r="F38" s="1015">
        <v>79</v>
      </c>
      <c r="G38" s="1015">
        <v>91</v>
      </c>
      <c r="H38" s="1015">
        <v>138</v>
      </c>
      <c r="I38" s="1015">
        <v>131</v>
      </c>
      <c r="J38" s="1015">
        <v>117</v>
      </c>
      <c r="K38" s="1015">
        <v>122</v>
      </c>
      <c r="L38" s="1015">
        <v>145</v>
      </c>
      <c r="M38" s="1015">
        <v>124</v>
      </c>
      <c r="O38" s="1034"/>
    </row>
    <row r="39" spans="1:15" ht="20.100000000000001" customHeight="1" x14ac:dyDescent="0.2">
      <c r="A39" s="1016" t="s">
        <v>41</v>
      </c>
      <c r="B39" s="1014">
        <v>42</v>
      </c>
      <c r="C39" s="1014">
        <v>48</v>
      </c>
      <c r="D39" s="1014">
        <v>49</v>
      </c>
      <c r="E39" s="1015">
        <v>48</v>
      </c>
      <c r="F39" s="1015">
        <v>63</v>
      </c>
      <c r="G39" s="1015">
        <v>74</v>
      </c>
      <c r="H39" s="1015">
        <v>97</v>
      </c>
      <c r="I39" s="1015">
        <v>87</v>
      </c>
      <c r="J39" s="1015">
        <v>101</v>
      </c>
      <c r="K39" s="1015">
        <v>110</v>
      </c>
      <c r="L39" s="1015">
        <v>118</v>
      </c>
      <c r="M39" s="1015">
        <v>118</v>
      </c>
      <c r="O39" s="1034"/>
    </row>
    <row r="40" spans="1:15" ht="20.100000000000001" customHeight="1" x14ac:dyDescent="0.2">
      <c r="A40" s="1016" t="s">
        <v>691</v>
      </c>
      <c r="B40" s="1014">
        <v>82</v>
      </c>
      <c r="C40" s="1014">
        <v>52</v>
      </c>
      <c r="D40" s="1014">
        <v>91</v>
      </c>
      <c r="E40" s="1015">
        <v>92</v>
      </c>
      <c r="F40" s="1015">
        <v>87</v>
      </c>
      <c r="G40" s="1015">
        <v>96</v>
      </c>
      <c r="H40" s="1015">
        <v>119</v>
      </c>
      <c r="I40" s="1015">
        <v>126</v>
      </c>
      <c r="J40" s="1015">
        <v>109</v>
      </c>
      <c r="K40" s="1015">
        <v>117</v>
      </c>
      <c r="L40" s="1015">
        <v>133</v>
      </c>
      <c r="M40" s="1015">
        <v>113</v>
      </c>
      <c r="O40" s="1034"/>
    </row>
    <row r="41" spans="1:15" ht="20.100000000000001" customHeight="1" x14ac:dyDescent="0.2">
      <c r="A41" s="1016" t="s">
        <v>68</v>
      </c>
      <c r="B41" s="1014">
        <v>94</v>
      </c>
      <c r="C41" s="1014">
        <v>97</v>
      </c>
      <c r="D41" s="1014">
        <v>106</v>
      </c>
      <c r="E41" s="1015">
        <v>112</v>
      </c>
      <c r="F41" s="1015">
        <v>111</v>
      </c>
      <c r="G41" s="1015">
        <v>112</v>
      </c>
      <c r="H41" s="1015">
        <v>124</v>
      </c>
      <c r="I41" s="1015">
        <v>125</v>
      </c>
      <c r="J41" s="1015">
        <v>124</v>
      </c>
      <c r="K41" s="1015">
        <v>132</v>
      </c>
      <c r="L41" s="1015">
        <v>125</v>
      </c>
      <c r="M41" s="1015">
        <v>112</v>
      </c>
      <c r="O41" s="1034"/>
    </row>
    <row r="42" spans="1:15" ht="20.100000000000001" customHeight="1" x14ac:dyDescent="0.2">
      <c r="A42" s="1016" t="s">
        <v>723</v>
      </c>
      <c r="B42" s="1014">
        <v>89</v>
      </c>
      <c r="C42" s="1014">
        <v>95</v>
      </c>
      <c r="D42" s="1014">
        <v>58</v>
      </c>
      <c r="E42" s="1015">
        <v>72</v>
      </c>
      <c r="F42" s="1015">
        <v>66</v>
      </c>
      <c r="G42" s="1015">
        <v>67</v>
      </c>
      <c r="H42" s="1015">
        <v>82</v>
      </c>
      <c r="I42" s="1015">
        <v>79</v>
      </c>
      <c r="J42" s="1015">
        <v>96</v>
      </c>
      <c r="K42" s="1015">
        <v>89</v>
      </c>
      <c r="L42" s="1015">
        <v>98</v>
      </c>
      <c r="M42" s="1015">
        <v>112</v>
      </c>
      <c r="O42" s="1034"/>
    </row>
    <row r="43" spans="1:15" ht="20.100000000000001" customHeight="1" x14ac:dyDescent="0.2">
      <c r="A43" s="1016" t="s">
        <v>23</v>
      </c>
      <c r="B43" s="1014">
        <v>64</v>
      </c>
      <c r="C43" s="1014">
        <v>56</v>
      </c>
      <c r="D43" s="1014">
        <v>64</v>
      </c>
      <c r="E43" s="1015">
        <v>67</v>
      </c>
      <c r="F43" s="1015">
        <v>82</v>
      </c>
      <c r="G43" s="1015">
        <v>90</v>
      </c>
      <c r="H43" s="1015">
        <v>86</v>
      </c>
      <c r="I43" s="1015">
        <v>84</v>
      </c>
      <c r="J43" s="1015">
        <v>97</v>
      </c>
      <c r="K43" s="1015">
        <v>118</v>
      </c>
      <c r="L43" s="1015">
        <v>124</v>
      </c>
      <c r="M43" s="1015">
        <v>108</v>
      </c>
      <c r="O43" s="1034"/>
    </row>
    <row r="44" spans="1:15" ht="20.100000000000001" customHeight="1" x14ac:dyDescent="0.2">
      <c r="A44" s="1016" t="s">
        <v>46</v>
      </c>
      <c r="B44" s="1014">
        <v>11</v>
      </c>
      <c r="C44" s="1014">
        <v>9</v>
      </c>
      <c r="D44" s="1014">
        <v>15</v>
      </c>
      <c r="E44" s="1015">
        <v>18</v>
      </c>
      <c r="F44" s="1015">
        <v>23</v>
      </c>
      <c r="G44" s="1015">
        <v>41</v>
      </c>
      <c r="H44" s="1015">
        <v>44</v>
      </c>
      <c r="I44" s="1015">
        <v>55</v>
      </c>
      <c r="J44" s="1015">
        <v>51</v>
      </c>
      <c r="K44" s="1015">
        <v>64</v>
      </c>
      <c r="L44" s="1015">
        <v>84</v>
      </c>
      <c r="M44" s="1015">
        <v>105</v>
      </c>
      <c r="O44" s="1034"/>
    </row>
    <row r="45" spans="1:15" ht="20.100000000000001" customHeight="1" x14ac:dyDescent="0.2">
      <c r="A45" s="1016" t="s">
        <v>725</v>
      </c>
      <c r="B45" s="1014">
        <v>12</v>
      </c>
      <c r="C45" s="1014">
        <v>11</v>
      </c>
      <c r="D45" s="1014">
        <v>14</v>
      </c>
      <c r="E45" s="1015">
        <v>19</v>
      </c>
      <c r="F45" s="1015">
        <v>30</v>
      </c>
      <c r="G45" s="1015">
        <v>37</v>
      </c>
      <c r="H45" s="1015">
        <v>48</v>
      </c>
      <c r="I45" s="1015">
        <v>43</v>
      </c>
      <c r="J45" s="1015">
        <v>63</v>
      </c>
      <c r="K45" s="1015">
        <v>62</v>
      </c>
      <c r="L45" s="1015">
        <v>80</v>
      </c>
      <c r="M45" s="1015">
        <v>101</v>
      </c>
      <c r="O45" s="1034"/>
    </row>
    <row r="46" spans="1:15" ht="20.100000000000001" customHeight="1" x14ac:dyDescent="0.2">
      <c r="A46" s="1016" t="s">
        <v>724</v>
      </c>
      <c r="B46" s="1014">
        <v>29</v>
      </c>
      <c r="C46" s="1014">
        <v>22</v>
      </c>
      <c r="D46" s="1014">
        <v>26</v>
      </c>
      <c r="E46" s="1015">
        <v>35</v>
      </c>
      <c r="F46" s="1015">
        <v>38</v>
      </c>
      <c r="G46" s="1015">
        <v>38</v>
      </c>
      <c r="H46" s="1015">
        <v>50</v>
      </c>
      <c r="I46" s="1015">
        <v>72</v>
      </c>
      <c r="J46" s="1015">
        <v>74</v>
      </c>
      <c r="K46" s="1015">
        <v>69</v>
      </c>
      <c r="L46" s="1015">
        <v>81</v>
      </c>
      <c r="M46" s="1015">
        <v>96</v>
      </c>
      <c r="O46" s="1034"/>
    </row>
    <row r="47" spans="1:15" ht="20.100000000000001" customHeight="1" x14ac:dyDescent="0.2">
      <c r="A47" s="1016" t="s">
        <v>76</v>
      </c>
      <c r="B47" s="1014">
        <v>31</v>
      </c>
      <c r="C47" s="1014">
        <v>27</v>
      </c>
      <c r="D47" s="1014">
        <v>30</v>
      </c>
      <c r="E47" s="1015">
        <v>41</v>
      </c>
      <c r="F47" s="1015">
        <v>44</v>
      </c>
      <c r="G47" s="1015">
        <v>48</v>
      </c>
      <c r="H47" s="1015">
        <v>48</v>
      </c>
      <c r="I47" s="1015">
        <v>69</v>
      </c>
      <c r="J47" s="1015">
        <v>94</v>
      </c>
      <c r="K47" s="1015">
        <v>83</v>
      </c>
      <c r="L47" s="1015">
        <v>76</v>
      </c>
      <c r="M47" s="1015">
        <v>83</v>
      </c>
      <c r="O47" s="1034"/>
    </row>
    <row r="48" spans="1:15" ht="20.100000000000001" customHeight="1" x14ac:dyDescent="0.2">
      <c r="A48" s="1016" t="s">
        <v>726</v>
      </c>
      <c r="B48" s="1014">
        <v>22</v>
      </c>
      <c r="C48" s="1014">
        <v>31</v>
      </c>
      <c r="D48" s="1014">
        <v>25</v>
      </c>
      <c r="E48" s="1015">
        <v>36</v>
      </c>
      <c r="F48" s="1015">
        <v>33</v>
      </c>
      <c r="G48" s="1015">
        <v>31</v>
      </c>
      <c r="H48" s="1015">
        <v>64</v>
      </c>
      <c r="I48" s="1015">
        <v>51</v>
      </c>
      <c r="J48" s="1015">
        <v>73</v>
      </c>
      <c r="K48" s="1015">
        <v>106</v>
      </c>
      <c r="L48" s="1015">
        <v>76</v>
      </c>
      <c r="M48" s="1015">
        <v>78</v>
      </c>
      <c r="O48" s="1034"/>
    </row>
    <row r="49" spans="1:15" ht="20.100000000000001" customHeight="1" x14ac:dyDescent="0.2">
      <c r="A49" s="1016" t="s">
        <v>728</v>
      </c>
      <c r="B49" s="1014">
        <v>17</v>
      </c>
      <c r="C49" s="1014">
        <v>12</v>
      </c>
      <c r="D49" s="1014">
        <v>17</v>
      </c>
      <c r="E49" s="1015">
        <v>21</v>
      </c>
      <c r="F49" s="1015">
        <v>26</v>
      </c>
      <c r="G49" s="1015">
        <v>33</v>
      </c>
      <c r="H49" s="1015">
        <v>39</v>
      </c>
      <c r="I49" s="1015">
        <v>53</v>
      </c>
      <c r="J49" s="1015">
        <v>54</v>
      </c>
      <c r="K49" s="1015">
        <v>44</v>
      </c>
      <c r="L49" s="1015">
        <v>68</v>
      </c>
      <c r="M49" s="1015">
        <v>77</v>
      </c>
      <c r="O49" s="1034"/>
    </row>
    <row r="50" spans="1:15" ht="20.100000000000001" customHeight="1" x14ac:dyDescent="0.2">
      <c r="A50" s="1016" t="s">
        <v>727</v>
      </c>
      <c r="B50" s="1014">
        <v>14</v>
      </c>
      <c r="C50" s="1014">
        <v>11</v>
      </c>
      <c r="D50" s="1014">
        <v>14</v>
      </c>
      <c r="E50" s="1015">
        <v>23</v>
      </c>
      <c r="F50" s="1015">
        <v>37</v>
      </c>
      <c r="G50" s="1015">
        <v>46</v>
      </c>
      <c r="H50" s="1015">
        <v>43</v>
      </c>
      <c r="I50" s="1015">
        <v>61</v>
      </c>
      <c r="J50" s="1015">
        <v>58</v>
      </c>
      <c r="K50" s="1015">
        <v>38</v>
      </c>
      <c r="L50" s="1015">
        <v>74</v>
      </c>
      <c r="M50" s="1015">
        <v>73</v>
      </c>
      <c r="O50" s="1034"/>
    </row>
    <row r="51" spans="1:15" ht="20.100000000000001" customHeight="1" x14ac:dyDescent="0.2">
      <c r="A51" s="1016" t="s">
        <v>731</v>
      </c>
      <c r="B51" s="1014">
        <v>33</v>
      </c>
      <c r="C51" s="1014">
        <v>29</v>
      </c>
      <c r="D51" s="1014">
        <v>35</v>
      </c>
      <c r="E51" s="1015">
        <v>45</v>
      </c>
      <c r="F51" s="1015">
        <v>43</v>
      </c>
      <c r="G51" s="1015">
        <v>42</v>
      </c>
      <c r="H51" s="1015">
        <v>44</v>
      </c>
      <c r="I51" s="1015">
        <v>54</v>
      </c>
      <c r="J51" s="1015">
        <v>51</v>
      </c>
      <c r="K51" s="1015">
        <v>57</v>
      </c>
      <c r="L51" s="1015">
        <v>47</v>
      </c>
      <c r="M51" s="1015">
        <v>65</v>
      </c>
      <c r="O51" s="1034"/>
    </row>
    <row r="52" spans="1:15" ht="20.100000000000001" customHeight="1" x14ac:dyDescent="0.2">
      <c r="A52" s="1016" t="s">
        <v>729</v>
      </c>
      <c r="B52" s="1014">
        <v>12</v>
      </c>
      <c r="C52" s="1014">
        <v>10</v>
      </c>
      <c r="D52" s="1014">
        <v>6</v>
      </c>
      <c r="E52" s="1015">
        <v>11</v>
      </c>
      <c r="F52" s="1015">
        <v>20</v>
      </c>
      <c r="G52" s="1015">
        <v>30</v>
      </c>
      <c r="H52" s="1015">
        <v>46</v>
      </c>
      <c r="I52" s="1015">
        <v>55</v>
      </c>
      <c r="J52" s="1015">
        <v>52</v>
      </c>
      <c r="K52" s="1015">
        <v>66</v>
      </c>
      <c r="L52" s="1015">
        <v>67</v>
      </c>
      <c r="M52" s="1015">
        <v>64</v>
      </c>
      <c r="O52" s="1034"/>
    </row>
    <row r="53" spans="1:15" ht="20.100000000000001" customHeight="1" x14ac:dyDescent="0.2">
      <c r="A53" s="1016" t="s">
        <v>730</v>
      </c>
      <c r="B53" s="1014">
        <v>9</v>
      </c>
      <c r="C53" s="1014">
        <v>9</v>
      </c>
      <c r="D53" s="1014">
        <v>14</v>
      </c>
      <c r="E53" s="1015">
        <v>18</v>
      </c>
      <c r="F53" s="1015">
        <v>25</v>
      </c>
      <c r="G53" s="1015">
        <v>35</v>
      </c>
      <c r="H53" s="1015">
        <v>38</v>
      </c>
      <c r="I53" s="1015">
        <v>36</v>
      </c>
      <c r="J53" s="1015">
        <v>41</v>
      </c>
      <c r="K53" s="1015">
        <v>57</v>
      </c>
      <c r="L53" s="1015">
        <v>53</v>
      </c>
      <c r="M53" s="1015">
        <v>58</v>
      </c>
      <c r="O53" s="1034"/>
    </row>
    <row r="54" spans="1:15" ht="20.100000000000001" customHeight="1" x14ac:dyDescent="0.2">
      <c r="A54" s="1016" t="s">
        <v>32</v>
      </c>
      <c r="B54" s="1014">
        <v>4</v>
      </c>
      <c r="C54" s="1014">
        <v>9</v>
      </c>
      <c r="D54" s="1014">
        <v>15</v>
      </c>
      <c r="E54" s="1015">
        <v>14</v>
      </c>
      <c r="F54" s="1015">
        <v>15</v>
      </c>
      <c r="G54" s="1015">
        <v>16</v>
      </c>
      <c r="H54" s="1015">
        <v>16</v>
      </c>
      <c r="I54" s="1015">
        <v>32</v>
      </c>
      <c r="J54" s="1015">
        <v>39</v>
      </c>
      <c r="K54" s="1015">
        <v>61</v>
      </c>
      <c r="L54" s="1015">
        <v>48</v>
      </c>
      <c r="M54" s="1015">
        <v>58</v>
      </c>
      <c r="O54" s="1034"/>
    </row>
    <row r="55" spans="1:15" ht="20.100000000000001" customHeight="1" x14ac:dyDescent="0.2">
      <c r="A55" s="1016" t="s">
        <v>732</v>
      </c>
      <c r="B55" s="1014">
        <v>21</v>
      </c>
      <c r="C55" s="1014">
        <v>23</v>
      </c>
      <c r="D55" s="1014">
        <v>29</v>
      </c>
      <c r="E55" s="1015">
        <v>26</v>
      </c>
      <c r="F55" s="1015">
        <v>35</v>
      </c>
      <c r="G55" s="1015">
        <v>30</v>
      </c>
      <c r="H55" s="1015">
        <v>27</v>
      </c>
      <c r="I55" s="1015">
        <v>33</v>
      </c>
      <c r="J55" s="1015">
        <v>48</v>
      </c>
      <c r="K55" s="1015">
        <v>53</v>
      </c>
      <c r="L55" s="1015">
        <v>46</v>
      </c>
      <c r="M55" s="1015">
        <v>57</v>
      </c>
      <c r="O55" s="1034"/>
    </row>
    <row r="56" spans="1:15" ht="20.100000000000001" customHeight="1" thickBot="1" x14ac:dyDescent="0.25">
      <c r="A56" s="1017" t="s">
        <v>361</v>
      </c>
      <c r="B56" s="1018">
        <v>376</v>
      </c>
      <c r="C56" s="1018">
        <v>388</v>
      </c>
      <c r="D56" s="1018">
        <v>459</v>
      </c>
      <c r="E56" s="1018">
        <v>519</v>
      </c>
      <c r="F56" s="1018">
        <v>585</v>
      </c>
      <c r="G56" s="1018">
        <v>806</v>
      </c>
      <c r="H56" s="1018">
        <v>794</v>
      </c>
      <c r="I56" s="1018">
        <v>955</v>
      </c>
      <c r="J56" s="1018">
        <v>1024</v>
      </c>
      <c r="K56" s="1018">
        <v>1182</v>
      </c>
      <c r="L56" s="1018">
        <v>1110</v>
      </c>
      <c r="M56" s="1018">
        <v>1139</v>
      </c>
    </row>
    <row r="57" spans="1:15" s="647" customFormat="1" ht="15.95" customHeight="1" x14ac:dyDescent="0.25">
      <c r="A57" s="1539" t="s">
        <v>733</v>
      </c>
      <c r="B57" s="1539"/>
      <c r="C57" s="1539"/>
      <c r="D57" s="1539"/>
      <c r="E57" s="1539"/>
      <c r="F57" s="1539"/>
      <c r="G57" s="1539"/>
      <c r="H57" s="1539"/>
      <c r="I57" s="1539"/>
      <c r="J57" s="1539"/>
      <c r="K57" s="1539"/>
      <c r="L57" s="1539"/>
      <c r="M57" s="1539"/>
    </row>
    <row r="58" spans="1:15" s="647" customFormat="1" ht="12.75" x14ac:dyDescent="0.25">
      <c r="A58" s="1535" t="s">
        <v>1078</v>
      </c>
      <c r="B58" s="1535"/>
      <c r="C58" s="1535"/>
      <c r="D58" s="1535"/>
      <c r="E58" s="1535"/>
      <c r="F58" s="1535"/>
      <c r="G58" s="1535"/>
      <c r="H58" s="1535"/>
      <c r="I58" s="1535"/>
      <c r="J58" s="1535"/>
      <c r="K58" s="1535"/>
      <c r="L58" s="1535"/>
      <c r="M58" s="1535"/>
    </row>
    <row r="59" spans="1:15" ht="24.95" customHeight="1" x14ac:dyDescent="0.2">
      <c r="A59" s="1021" t="s">
        <v>335</v>
      </c>
      <c r="B59" s="734"/>
      <c r="C59" s="734"/>
      <c r="D59" s="734"/>
      <c r="E59" s="1023"/>
      <c r="F59" s="1023"/>
      <c r="G59" s="734"/>
      <c r="H59" s="734"/>
      <c r="O59" s="1034"/>
    </row>
    <row r="60" spans="1:15" ht="24.95" customHeight="1" thickBot="1" x14ac:dyDescent="0.25">
      <c r="A60" s="1025" t="s">
        <v>1068</v>
      </c>
      <c r="B60" s="1026"/>
      <c r="C60" s="1026"/>
      <c r="D60" s="1026"/>
      <c r="E60" s="1027"/>
      <c r="F60" s="1028"/>
      <c r="G60" s="1029"/>
      <c r="H60" s="1029"/>
      <c r="I60" s="1029"/>
      <c r="J60" s="1029"/>
      <c r="K60" s="1029"/>
      <c r="L60" s="1029"/>
      <c r="M60" s="1029"/>
    </row>
    <row r="61" spans="1:15" ht="20.100000000000001" customHeight="1" x14ac:dyDescent="0.2">
      <c r="A61" s="1537" t="s">
        <v>717</v>
      </c>
      <c r="B61" s="1412" t="s">
        <v>1075</v>
      </c>
      <c r="C61" s="1413"/>
      <c r="D61" s="1413"/>
      <c r="E61" s="1413"/>
      <c r="F61" s="1413"/>
      <c r="G61" s="1413"/>
      <c r="H61" s="1413"/>
      <c r="I61" s="1413"/>
      <c r="J61" s="1413"/>
      <c r="K61" s="1413"/>
      <c r="L61" s="1413"/>
      <c r="M61" s="1413"/>
    </row>
    <row r="62" spans="1:15" ht="20.100000000000001" customHeight="1" x14ac:dyDescent="0.2">
      <c r="A62" s="1538"/>
      <c r="B62" s="1149">
        <v>2004</v>
      </c>
      <c r="C62" s="1149">
        <v>2005</v>
      </c>
      <c r="D62" s="1149">
        <v>2006</v>
      </c>
      <c r="E62" s="1019">
        <v>2007</v>
      </c>
      <c r="F62" s="1019">
        <v>2008</v>
      </c>
      <c r="G62" s="1020">
        <v>2009</v>
      </c>
      <c r="H62" s="1020">
        <v>2010</v>
      </c>
      <c r="I62" s="1020">
        <v>2011</v>
      </c>
      <c r="J62" s="1020">
        <v>2012</v>
      </c>
      <c r="K62" s="1020">
        <v>2013</v>
      </c>
      <c r="L62" s="1020">
        <v>2014</v>
      </c>
      <c r="M62" s="1020">
        <v>2015</v>
      </c>
    </row>
    <row r="63" spans="1:15" ht="20.100000000000001" customHeight="1" x14ac:dyDescent="0.2">
      <c r="A63" s="1011" t="s">
        <v>1074</v>
      </c>
      <c r="B63" s="734">
        <v>5497</v>
      </c>
      <c r="C63" s="734">
        <v>5315</v>
      </c>
      <c r="D63" s="734">
        <v>5838</v>
      </c>
      <c r="E63" s="734">
        <v>6681</v>
      </c>
      <c r="F63" s="734">
        <v>7475</v>
      </c>
      <c r="G63" s="734">
        <v>8315</v>
      </c>
      <c r="H63" s="734">
        <v>9170</v>
      </c>
      <c r="I63" s="734">
        <v>10119</v>
      </c>
      <c r="J63" s="734">
        <v>11219</v>
      </c>
      <c r="K63" s="734">
        <v>11718</v>
      </c>
      <c r="L63" s="734">
        <v>11565</v>
      </c>
      <c r="M63" s="734">
        <v>12114</v>
      </c>
    </row>
    <row r="64" spans="1:15" ht="20.100000000000001" customHeight="1" x14ac:dyDescent="0.2">
      <c r="A64" s="1030" t="s">
        <v>737</v>
      </c>
      <c r="B64" s="1014">
        <v>105</v>
      </c>
      <c r="C64" s="1014">
        <v>100</v>
      </c>
      <c r="D64" s="1014">
        <v>91</v>
      </c>
      <c r="E64" s="1015">
        <v>123</v>
      </c>
      <c r="F64" s="1015">
        <v>100</v>
      </c>
      <c r="G64" s="1015">
        <v>129</v>
      </c>
      <c r="H64" s="1015">
        <v>138</v>
      </c>
      <c r="I64" s="1015">
        <v>147</v>
      </c>
      <c r="J64" s="1015">
        <v>172</v>
      </c>
      <c r="K64" s="1015">
        <v>178</v>
      </c>
      <c r="L64" s="1015">
        <v>193</v>
      </c>
      <c r="M64" s="1015">
        <v>195</v>
      </c>
    </row>
    <row r="65" spans="1:13" ht="20.100000000000001" customHeight="1" x14ac:dyDescent="0.2">
      <c r="A65" s="1030" t="s">
        <v>734</v>
      </c>
      <c r="B65" s="1014">
        <v>101</v>
      </c>
      <c r="C65" s="1014">
        <v>91</v>
      </c>
      <c r="D65" s="1014">
        <v>130</v>
      </c>
      <c r="E65" s="1015">
        <v>115</v>
      </c>
      <c r="F65" s="1015">
        <v>139</v>
      </c>
      <c r="G65" s="1015">
        <v>131</v>
      </c>
      <c r="H65" s="1015">
        <v>147</v>
      </c>
      <c r="I65" s="1015">
        <v>174</v>
      </c>
      <c r="J65" s="1015">
        <v>181</v>
      </c>
      <c r="K65" s="1015">
        <v>204</v>
      </c>
      <c r="L65" s="1015">
        <v>214</v>
      </c>
      <c r="M65" s="1015">
        <v>186</v>
      </c>
    </row>
    <row r="66" spans="1:13" ht="20.100000000000001" customHeight="1" x14ac:dyDescent="0.2">
      <c r="A66" s="1030" t="s">
        <v>738</v>
      </c>
      <c r="B66" s="1014">
        <v>114</v>
      </c>
      <c r="C66" s="1014">
        <v>116</v>
      </c>
      <c r="D66" s="1014">
        <v>103</v>
      </c>
      <c r="E66" s="1015">
        <v>106</v>
      </c>
      <c r="F66" s="1015">
        <v>136</v>
      </c>
      <c r="G66" s="1015">
        <v>135</v>
      </c>
      <c r="H66" s="1015">
        <v>148</v>
      </c>
      <c r="I66" s="1015">
        <v>150</v>
      </c>
      <c r="J66" s="1015">
        <v>154</v>
      </c>
      <c r="K66" s="1015">
        <v>179</v>
      </c>
      <c r="L66" s="1015">
        <v>182</v>
      </c>
      <c r="M66" s="1015">
        <v>180</v>
      </c>
    </row>
    <row r="67" spans="1:13" ht="20.100000000000001" customHeight="1" x14ac:dyDescent="0.2">
      <c r="A67" s="1030" t="s">
        <v>735</v>
      </c>
      <c r="B67" s="1014">
        <v>108</v>
      </c>
      <c r="C67" s="1014">
        <v>129</v>
      </c>
      <c r="D67" s="1014">
        <v>147</v>
      </c>
      <c r="E67" s="1015">
        <v>154</v>
      </c>
      <c r="F67" s="1015">
        <v>139</v>
      </c>
      <c r="G67" s="1015">
        <v>160</v>
      </c>
      <c r="H67" s="1015">
        <v>154</v>
      </c>
      <c r="I67" s="1015">
        <v>181</v>
      </c>
      <c r="J67" s="1015">
        <v>195</v>
      </c>
      <c r="K67" s="1015">
        <v>182</v>
      </c>
      <c r="L67" s="1015">
        <v>202</v>
      </c>
      <c r="M67" s="1015">
        <v>178</v>
      </c>
    </row>
    <row r="68" spans="1:13" ht="20.100000000000001" customHeight="1" x14ac:dyDescent="0.2">
      <c r="A68" s="1030" t="s">
        <v>736</v>
      </c>
      <c r="B68" s="1014">
        <v>55</v>
      </c>
      <c r="C68" s="1014">
        <v>52</v>
      </c>
      <c r="D68" s="1014">
        <v>52</v>
      </c>
      <c r="E68" s="1015">
        <v>77</v>
      </c>
      <c r="F68" s="1015">
        <v>65</v>
      </c>
      <c r="G68" s="1015">
        <v>87</v>
      </c>
      <c r="H68" s="1015">
        <v>114</v>
      </c>
      <c r="I68" s="1015">
        <v>130</v>
      </c>
      <c r="J68" s="1015">
        <v>164</v>
      </c>
      <c r="K68" s="1015">
        <v>186</v>
      </c>
      <c r="L68" s="1015">
        <v>200</v>
      </c>
      <c r="M68" s="1015">
        <v>171</v>
      </c>
    </row>
    <row r="69" spans="1:13" ht="20.100000000000001" customHeight="1" x14ac:dyDescent="0.2">
      <c r="A69" s="1030" t="s">
        <v>739</v>
      </c>
      <c r="B69" s="1014">
        <v>61</v>
      </c>
      <c r="C69" s="1014">
        <v>62</v>
      </c>
      <c r="D69" s="1014">
        <v>68</v>
      </c>
      <c r="E69" s="1015">
        <v>69</v>
      </c>
      <c r="F69" s="1015">
        <v>68</v>
      </c>
      <c r="G69" s="1015">
        <v>83</v>
      </c>
      <c r="H69" s="1015">
        <v>97</v>
      </c>
      <c r="I69" s="1015">
        <v>115</v>
      </c>
      <c r="J69" s="1015">
        <v>150</v>
      </c>
      <c r="K69" s="1015">
        <v>166</v>
      </c>
      <c r="L69" s="1015">
        <v>166</v>
      </c>
      <c r="M69" s="1015">
        <v>171</v>
      </c>
    </row>
    <row r="70" spans="1:13" ht="20.100000000000001" customHeight="1" x14ac:dyDescent="0.2">
      <c r="A70" s="1030" t="s">
        <v>1069</v>
      </c>
      <c r="B70" s="1014">
        <v>105</v>
      </c>
      <c r="C70" s="1014">
        <v>125</v>
      </c>
      <c r="D70" s="1014">
        <v>127</v>
      </c>
      <c r="E70" s="1015">
        <v>120</v>
      </c>
      <c r="F70" s="1015">
        <v>118</v>
      </c>
      <c r="G70" s="1015">
        <v>119</v>
      </c>
      <c r="H70" s="1015">
        <v>136</v>
      </c>
      <c r="I70" s="1015">
        <v>142</v>
      </c>
      <c r="J70" s="1015">
        <v>150</v>
      </c>
      <c r="K70" s="1015">
        <v>175</v>
      </c>
      <c r="L70" s="1015">
        <v>142</v>
      </c>
      <c r="M70" s="1015">
        <v>156</v>
      </c>
    </row>
    <row r="71" spans="1:13" ht="20.100000000000001" customHeight="1" x14ac:dyDescent="0.2">
      <c r="A71" s="1030" t="s">
        <v>741</v>
      </c>
      <c r="B71" s="1014">
        <v>41</v>
      </c>
      <c r="C71" s="1014">
        <v>44</v>
      </c>
      <c r="D71" s="1014">
        <v>55</v>
      </c>
      <c r="E71" s="1015">
        <v>66</v>
      </c>
      <c r="F71" s="1015">
        <v>72</v>
      </c>
      <c r="G71" s="1015">
        <v>80</v>
      </c>
      <c r="H71" s="1015">
        <v>109</v>
      </c>
      <c r="I71" s="1015">
        <v>113</v>
      </c>
      <c r="J71" s="1015">
        <v>128</v>
      </c>
      <c r="K71" s="1015">
        <v>146</v>
      </c>
      <c r="L71" s="1015">
        <v>130</v>
      </c>
      <c r="M71" s="1015">
        <v>148</v>
      </c>
    </row>
    <row r="72" spans="1:13" ht="20.100000000000001" customHeight="1" x14ac:dyDescent="0.2">
      <c r="A72" s="1030" t="s">
        <v>744</v>
      </c>
      <c r="B72" s="1014">
        <v>73</v>
      </c>
      <c r="C72" s="1014">
        <v>66</v>
      </c>
      <c r="D72" s="1014">
        <v>69</v>
      </c>
      <c r="E72" s="1015">
        <v>90</v>
      </c>
      <c r="F72" s="1015">
        <v>83</v>
      </c>
      <c r="G72" s="1015">
        <v>98</v>
      </c>
      <c r="H72" s="1015">
        <v>106</v>
      </c>
      <c r="I72" s="1015">
        <v>107</v>
      </c>
      <c r="J72" s="1015">
        <v>106</v>
      </c>
      <c r="K72" s="1015">
        <v>125</v>
      </c>
      <c r="L72" s="1015">
        <v>109</v>
      </c>
      <c r="M72" s="1015">
        <v>145</v>
      </c>
    </row>
    <row r="73" spans="1:13" ht="20.100000000000001" customHeight="1" x14ac:dyDescent="0.2">
      <c r="A73" s="1030" t="s">
        <v>745</v>
      </c>
      <c r="B73" s="1014">
        <v>72</v>
      </c>
      <c r="C73" s="1014">
        <v>66</v>
      </c>
      <c r="D73" s="1014">
        <v>69</v>
      </c>
      <c r="E73" s="1015">
        <v>76</v>
      </c>
      <c r="F73" s="1015">
        <v>82</v>
      </c>
      <c r="G73" s="1015">
        <v>103</v>
      </c>
      <c r="H73" s="1015">
        <v>92</v>
      </c>
      <c r="I73" s="1015">
        <v>98</v>
      </c>
      <c r="J73" s="1015">
        <v>137</v>
      </c>
      <c r="K73" s="1015">
        <v>109</v>
      </c>
      <c r="L73" s="1015">
        <v>105</v>
      </c>
      <c r="M73" s="1015">
        <v>138</v>
      </c>
    </row>
    <row r="74" spans="1:13" ht="20.100000000000001" customHeight="1" x14ac:dyDescent="0.2">
      <c r="A74" s="1030" t="s">
        <v>742</v>
      </c>
      <c r="B74" s="1014">
        <v>68</v>
      </c>
      <c r="C74" s="1014">
        <v>61</v>
      </c>
      <c r="D74" s="1014">
        <v>82</v>
      </c>
      <c r="E74" s="1015">
        <v>72</v>
      </c>
      <c r="F74" s="1015">
        <v>74</v>
      </c>
      <c r="G74" s="1015">
        <v>86</v>
      </c>
      <c r="H74" s="1015">
        <v>85</v>
      </c>
      <c r="I74" s="1015">
        <v>98</v>
      </c>
      <c r="J74" s="1015">
        <v>112</v>
      </c>
      <c r="K74" s="1015">
        <v>121</v>
      </c>
      <c r="L74" s="1015">
        <v>118</v>
      </c>
      <c r="M74" s="1015">
        <v>123</v>
      </c>
    </row>
    <row r="75" spans="1:13" ht="20.100000000000001" customHeight="1" x14ac:dyDescent="0.2">
      <c r="A75" s="1030" t="s">
        <v>740</v>
      </c>
      <c r="B75" s="1014">
        <v>67</v>
      </c>
      <c r="C75" s="1014">
        <v>82</v>
      </c>
      <c r="D75" s="1014">
        <v>67</v>
      </c>
      <c r="E75" s="1015">
        <v>82</v>
      </c>
      <c r="F75" s="1015">
        <v>89</v>
      </c>
      <c r="G75" s="1015">
        <v>98</v>
      </c>
      <c r="H75" s="1015">
        <v>104</v>
      </c>
      <c r="I75" s="1015">
        <v>114</v>
      </c>
      <c r="J75" s="1015">
        <v>122</v>
      </c>
      <c r="K75" s="1015">
        <v>120</v>
      </c>
      <c r="L75" s="1015">
        <v>133</v>
      </c>
      <c r="M75" s="1015">
        <v>120</v>
      </c>
    </row>
    <row r="76" spans="1:13" ht="20.100000000000001" customHeight="1" x14ac:dyDescent="0.2">
      <c r="A76" s="1030" t="s">
        <v>743</v>
      </c>
      <c r="B76" s="1014">
        <v>47</v>
      </c>
      <c r="C76" s="1014">
        <v>52</v>
      </c>
      <c r="D76" s="1014">
        <v>51</v>
      </c>
      <c r="E76" s="1015">
        <v>66</v>
      </c>
      <c r="F76" s="1015">
        <v>65</v>
      </c>
      <c r="G76" s="1015">
        <v>73</v>
      </c>
      <c r="H76" s="1015">
        <v>80</v>
      </c>
      <c r="I76" s="1015">
        <v>93</v>
      </c>
      <c r="J76" s="1015">
        <v>107</v>
      </c>
      <c r="K76" s="1015">
        <v>111</v>
      </c>
      <c r="L76" s="1015">
        <v>112</v>
      </c>
      <c r="M76" s="1015">
        <v>117</v>
      </c>
    </row>
    <row r="77" spans="1:13" ht="20.100000000000001" customHeight="1" x14ac:dyDescent="0.2">
      <c r="A77" s="1030" t="s">
        <v>747</v>
      </c>
      <c r="B77" s="1014">
        <v>71</v>
      </c>
      <c r="C77" s="1014">
        <v>77</v>
      </c>
      <c r="D77" s="1014">
        <v>85</v>
      </c>
      <c r="E77" s="1015">
        <v>70</v>
      </c>
      <c r="F77" s="1015">
        <v>84</v>
      </c>
      <c r="G77" s="1015">
        <v>90</v>
      </c>
      <c r="H77" s="1015">
        <v>91</v>
      </c>
      <c r="I77" s="1015">
        <v>99</v>
      </c>
      <c r="J77" s="1015">
        <v>100</v>
      </c>
      <c r="K77" s="1015">
        <v>125</v>
      </c>
      <c r="L77" s="1015">
        <v>99</v>
      </c>
      <c r="M77" s="1015">
        <v>117</v>
      </c>
    </row>
    <row r="78" spans="1:13" ht="20.100000000000001" customHeight="1" x14ac:dyDescent="0.2">
      <c r="A78" s="1030" t="s">
        <v>723</v>
      </c>
      <c r="B78" s="1014">
        <v>89</v>
      </c>
      <c r="C78" s="1014">
        <v>95</v>
      </c>
      <c r="D78" s="1014">
        <v>57</v>
      </c>
      <c r="E78" s="1015">
        <v>72</v>
      </c>
      <c r="F78" s="1015">
        <v>66</v>
      </c>
      <c r="G78" s="1015">
        <v>67</v>
      </c>
      <c r="H78" s="1015">
        <v>82</v>
      </c>
      <c r="I78" s="1015">
        <v>77</v>
      </c>
      <c r="J78" s="1015">
        <v>96</v>
      </c>
      <c r="K78" s="1015">
        <v>89</v>
      </c>
      <c r="L78" s="1015">
        <v>98</v>
      </c>
      <c r="M78" s="1015">
        <v>112</v>
      </c>
    </row>
    <row r="79" spans="1:13" ht="20.100000000000001" customHeight="1" x14ac:dyDescent="0.2">
      <c r="A79" s="1030" t="s">
        <v>759</v>
      </c>
      <c r="B79" s="1014">
        <v>60</v>
      </c>
      <c r="C79" s="1014">
        <v>56</v>
      </c>
      <c r="D79" s="1014">
        <v>51</v>
      </c>
      <c r="E79" s="1015">
        <v>70</v>
      </c>
      <c r="F79" s="1015">
        <v>71</v>
      </c>
      <c r="G79" s="1015">
        <v>76</v>
      </c>
      <c r="H79" s="1015">
        <v>55</v>
      </c>
      <c r="I79" s="1015">
        <v>70</v>
      </c>
      <c r="J79" s="1015">
        <v>105</v>
      </c>
      <c r="K79" s="1015">
        <v>93</v>
      </c>
      <c r="L79" s="1015">
        <v>73</v>
      </c>
      <c r="M79" s="1015">
        <v>103</v>
      </c>
    </row>
    <row r="80" spans="1:13" ht="20.100000000000001" customHeight="1" x14ac:dyDescent="0.2">
      <c r="A80" s="1030" t="s">
        <v>749</v>
      </c>
      <c r="B80" s="1014">
        <v>52</v>
      </c>
      <c r="C80" s="1014">
        <v>43</v>
      </c>
      <c r="D80" s="1014">
        <v>31</v>
      </c>
      <c r="E80" s="1015">
        <v>44</v>
      </c>
      <c r="F80" s="1015">
        <v>63</v>
      </c>
      <c r="G80" s="1015">
        <v>69</v>
      </c>
      <c r="H80" s="1015">
        <v>72</v>
      </c>
      <c r="I80" s="1015">
        <v>92</v>
      </c>
      <c r="J80" s="1015">
        <v>98</v>
      </c>
      <c r="K80" s="1015">
        <v>99</v>
      </c>
      <c r="L80" s="1015">
        <v>97</v>
      </c>
      <c r="M80" s="1015">
        <v>99</v>
      </c>
    </row>
    <row r="81" spans="1:13" ht="20.100000000000001" customHeight="1" x14ac:dyDescent="0.2">
      <c r="A81" s="1030" t="s">
        <v>755</v>
      </c>
      <c r="B81" s="1014">
        <v>45</v>
      </c>
      <c r="C81" s="1014">
        <v>50</v>
      </c>
      <c r="D81" s="1014">
        <v>38</v>
      </c>
      <c r="E81" s="1015">
        <v>59</v>
      </c>
      <c r="F81" s="1015">
        <v>57</v>
      </c>
      <c r="G81" s="1015">
        <v>51</v>
      </c>
      <c r="H81" s="1015">
        <v>60</v>
      </c>
      <c r="I81" s="1015">
        <v>76</v>
      </c>
      <c r="J81" s="1015">
        <v>97</v>
      </c>
      <c r="K81" s="1015">
        <v>114</v>
      </c>
      <c r="L81" s="1015">
        <v>83</v>
      </c>
      <c r="M81" s="1015">
        <v>97</v>
      </c>
    </row>
    <row r="82" spans="1:13" ht="20.100000000000001" customHeight="1" x14ac:dyDescent="0.2">
      <c r="A82" s="1030" t="s">
        <v>746</v>
      </c>
      <c r="B82" s="1014">
        <v>76</v>
      </c>
      <c r="C82" s="1014">
        <v>61</v>
      </c>
      <c r="D82" s="1014">
        <v>65</v>
      </c>
      <c r="E82" s="1015">
        <v>87</v>
      </c>
      <c r="F82" s="1015">
        <v>73</v>
      </c>
      <c r="G82" s="1015">
        <v>96</v>
      </c>
      <c r="H82" s="1015">
        <v>98</v>
      </c>
      <c r="I82" s="1015">
        <v>111</v>
      </c>
      <c r="J82" s="1015">
        <v>109</v>
      </c>
      <c r="K82" s="1015">
        <v>105</v>
      </c>
      <c r="L82" s="1015">
        <v>104</v>
      </c>
      <c r="M82" s="1015">
        <v>95</v>
      </c>
    </row>
    <row r="83" spans="1:13" ht="20.100000000000001" customHeight="1" x14ac:dyDescent="0.2">
      <c r="A83" s="1030" t="s">
        <v>748</v>
      </c>
      <c r="B83" s="1014">
        <v>78</v>
      </c>
      <c r="C83" s="1014">
        <v>77</v>
      </c>
      <c r="D83" s="1014">
        <v>86</v>
      </c>
      <c r="E83" s="1015">
        <v>90</v>
      </c>
      <c r="F83" s="1015">
        <v>95</v>
      </c>
      <c r="G83" s="1015">
        <v>87</v>
      </c>
      <c r="H83" s="1015">
        <v>87</v>
      </c>
      <c r="I83" s="1015">
        <v>108</v>
      </c>
      <c r="J83" s="1015">
        <v>98</v>
      </c>
      <c r="K83" s="1015">
        <v>106</v>
      </c>
      <c r="L83" s="1015">
        <v>97</v>
      </c>
      <c r="M83" s="1015">
        <v>95</v>
      </c>
    </row>
    <row r="84" spans="1:13" ht="20.100000000000001" customHeight="1" x14ac:dyDescent="0.2">
      <c r="A84" s="1030" t="s">
        <v>771</v>
      </c>
      <c r="B84" s="1014">
        <v>8</v>
      </c>
      <c r="C84" s="1014">
        <v>12</v>
      </c>
      <c r="D84" s="1014">
        <v>15</v>
      </c>
      <c r="E84" s="1015">
        <v>13</v>
      </c>
      <c r="F84" s="1015">
        <v>26</v>
      </c>
      <c r="G84" s="1015">
        <v>43</v>
      </c>
      <c r="H84" s="1015">
        <v>25</v>
      </c>
      <c r="I84" s="1015">
        <v>32</v>
      </c>
      <c r="J84" s="1015">
        <v>39</v>
      </c>
      <c r="K84" s="1015">
        <v>43</v>
      </c>
      <c r="L84" s="1015">
        <v>58</v>
      </c>
      <c r="M84" s="1015">
        <v>93</v>
      </c>
    </row>
    <row r="85" spans="1:13" ht="20.100000000000001" customHeight="1" x14ac:dyDescent="0.2">
      <c r="A85" s="1030" t="s">
        <v>751</v>
      </c>
      <c r="B85" s="1014">
        <v>43</v>
      </c>
      <c r="C85" s="1014">
        <v>42</v>
      </c>
      <c r="D85" s="1014">
        <v>29</v>
      </c>
      <c r="E85" s="1015">
        <v>67</v>
      </c>
      <c r="F85" s="1015">
        <v>52</v>
      </c>
      <c r="G85" s="1015">
        <v>64</v>
      </c>
      <c r="H85" s="1015">
        <v>99</v>
      </c>
      <c r="I85" s="1015">
        <v>83</v>
      </c>
      <c r="J85" s="1015">
        <v>80</v>
      </c>
      <c r="K85" s="1015">
        <v>78</v>
      </c>
      <c r="L85" s="1015">
        <v>92</v>
      </c>
      <c r="M85" s="1015">
        <v>90</v>
      </c>
    </row>
    <row r="86" spans="1:13" ht="20.100000000000001" customHeight="1" x14ac:dyDescent="0.2">
      <c r="A86" s="1030" t="s">
        <v>750</v>
      </c>
      <c r="B86" s="1014">
        <v>68</v>
      </c>
      <c r="C86" s="1014">
        <v>72</v>
      </c>
      <c r="D86" s="1014">
        <v>65</v>
      </c>
      <c r="E86" s="1015">
        <v>70</v>
      </c>
      <c r="F86" s="1015">
        <v>87</v>
      </c>
      <c r="G86" s="1015">
        <v>102</v>
      </c>
      <c r="H86" s="1015">
        <v>89</v>
      </c>
      <c r="I86" s="1015">
        <v>93</v>
      </c>
      <c r="J86" s="1015">
        <v>110</v>
      </c>
      <c r="K86" s="1015">
        <v>93</v>
      </c>
      <c r="L86" s="1015">
        <v>95</v>
      </c>
      <c r="M86" s="1015">
        <v>89</v>
      </c>
    </row>
    <row r="87" spans="1:13" ht="20.100000000000001" customHeight="1" x14ac:dyDescent="0.2">
      <c r="A87" s="1030" t="s">
        <v>757</v>
      </c>
      <c r="B87" s="1014">
        <v>49</v>
      </c>
      <c r="C87" s="1014">
        <v>44</v>
      </c>
      <c r="D87" s="1014">
        <v>51</v>
      </c>
      <c r="E87" s="1015">
        <v>54</v>
      </c>
      <c r="F87" s="1015">
        <v>72</v>
      </c>
      <c r="G87" s="1015">
        <v>75</v>
      </c>
      <c r="H87" s="1015">
        <v>69</v>
      </c>
      <c r="I87" s="1015">
        <v>55</v>
      </c>
      <c r="J87" s="1015">
        <v>52</v>
      </c>
      <c r="K87" s="1015">
        <v>49</v>
      </c>
      <c r="L87" s="1015">
        <v>80</v>
      </c>
      <c r="M87" s="1015">
        <v>87</v>
      </c>
    </row>
    <row r="88" spans="1:13" ht="20.100000000000001" customHeight="1" x14ac:dyDescent="0.2">
      <c r="A88" s="1030" t="s">
        <v>1070</v>
      </c>
      <c r="B88" s="1014">
        <v>34</v>
      </c>
      <c r="C88" s="1014">
        <v>52</v>
      </c>
      <c r="D88" s="1014">
        <v>51</v>
      </c>
      <c r="E88" s="1015">
        <v>65</v>
      </c>
      <c r="F88" s="1015">
        <v>64</v>
      </c>
      <c r="G88" s="1015">
        <v>61</v>
      </c>
      <c r="H88" s="1015">
        <v>102</v>
      </c>
      <c r="I88" s="1015">
        <v>57</v>
      </c>
      <c r="J88" s="1015">
        <v>86</v>
      </c>
      <c r="K88" s="1015">
        <v>93</v>
      </c>
      <c r="L88" s="1015">
        <v>82</v>
      </c>
      <c r="M88" s="1015">
        <v>86</v>
      </c>
    </row>
    <row r="89" spans="1:13" ht="20.100000000000001" customHeight="1" x14ac:dyDescent="0.2">
      <c r="A89" s="1030" t="s">
        <v>752</v>
      </c>
      <c r="B89" s="1014">
        <v>35</v>
      </c>
      <c r="C89" s="1014">
        <v>22</v>
      </c>
      <c r="D89" s="1014">
        <v>31</v>
      </c>
      <c r="E89" s="1015">
        <v>44</v>
      </c>
      <c r="F89" s="1015">
        <v>72</v>
      </c>
      <c r="G89" s="1015">
        <v>90</v>
      </c>
      <c r="H89" s="1015">
        <v>98</v>
      </c>
      <c r="I89" s="1015">
        <v>94</v>
      </c>
      <c r="J89" s="1015">
        <v>99</v>
      </c>
      <c r="K89" s="1015">
        <v>113</v>
      </c>
      <c r="L89" s="1015">
        <v>91</v>
      </c>
      <c r="M89" s="1015">
        <v>82</v>
      </c>
    </row>
    <row r="90" spans="1:13" ht="20.100000000000001" customHeight="1" x14ac:dyDescent="0.2">
      <c r="A90" s="1030" t="s">
        <v>766</v>
      </c>
      <c r="B90" s="1014">
        <v>0</v>
      </c>
      <c r="C90" s="1014">
        <v>0</v>
      </c>
      <c r="D90" s="1014">
        <v>13</v>
      </c>
      <c r="E90" s="1015">
        <v>11</v>
      </c>
      <c r="F90" s="1015">
        <v>19</v>
      </c>
      <c r="G90" s="1015">
        <v>34</v>
      </c>
      <c r="H90" s="1015">
        <v>37</v>
      </c>
      <c r="I90" s="1015">
        <v>44</v>
      </c>
      <c r="J90" s="1015">
        <v>43</v>
      </c>
      <c r="K90" s="1015">
        <v>54</v>
      </c>
      <c r="L90" s="1015">
        <v>64</v>
      </c>
      <c r="M90" s="1015">
        <v>82</v>
      </c>
    </row>
    <row r="91" spans="1:13" ht="20.100000000000001" customHeight="1" x14ac:dyDescent="0.2">
      <c r="A91" s="1030" t="s">
        <v>753</v>
      </c>
      <c r="B91" s="1014">
        <v>28</v>
      </c>
      <c r="C91" s="1014">
        <v>40</v>
      </c>
      <c r="D91" s="1014">
        <v>32</v>
      </c>
      <c r="E91" s="1015">
        <v>47</v>
      </c>
      <c r="F91" s="1015">
        <v>68</v>
      </c>
      <c r="G91" s="1015">
        <v>58</v>
      </c>
      <c r="H91" s="1015">
        <v>68</v>
      </c>
      <c r="I91" s="1015">
        <v>50</v>
      </c>
      <c r="J91" s="1015">
        <v>69</v>
      </c>
      <c r="K91" s="1015">
        <v>79</v>
      </c>
      <c r="L91" s="1015">
        <v>90</v>
      </c>
      <c r="M91" s="1015">
        <v>80</v>
      </c>
    </row>
    <row r="92" spans="1:13" ht="20.100000000000001" customHeight="1" x14ac:dyDescent="0.2">
      <c r="A92" s="1030" t="s">
        <v>764</v>
      </c>
      <c r="B92" s="1014">
        <v>21</v>
      </c>
      <c r="C92" s="1014">
        <v>29</v>
      </c>
      <c r="D92" s="1014">
        <v>54</v>
      </c>
      <c r="E92" s="1015">
        <v>61</v>
      </c>
      <c r="F92" s="1015">
        <v>75</v>
      </c>
      <c r="G92" s="1015">
        <v>79</v>
      </c>
      <c r="H92" s="1015">
        <v>75</v>
      </c>
      <c r="I92" s="1015">
        <v>60</v>
      </c>
      <c r="J92" s="1015">
        <v>77</v>
      </c>
      <c r="K92" s="1015">
        <v>70</v>
      </c>
      <c r="L92" s="1015">
        <v>66</v>
      </c>
      <c r="M92" s="1015">
        <v>78</v>
      </c>
    </row>
    <row r="93" spans="1:13" ht="20.100000000000001" customHeight="1" x14ac:dyDescent="0.2">
      <c r="A93" s="1030" t="s">
        <v>768</v>
      </c>
      <c r="B93" s="1014">
        <v>34</v>
      </c>
      <c r="C93" s="1014">
        <v>28</v>
      </c>
      <c r="D93" s="1014">
        <v>50</v>
      </c>
      <c r="E93" s="1015">
        <v>49</v>
      </c>
      <c r="F93" s="1015">
        <v>54</v>
      </c>
      <c r="G93" s="1015">
        <v>46</v>
      </c>
      <c r="H93" s="1015">
        <v>58</v>
      </c>
      <c r="I93" s="1015">
        <v>55</v>
      </c>
      <c r="J93" s="1015">
        <v>49</v>
      </c>
      <c r="K93" s="1015">
        <v>57</v>
      </c>
      <c r="L93" s="1015">
        <v>60</v>
      </c>
      <c r="M93" s="1015">
        <v>78</v>
      </c>
    </row>
    <row r="94" spans="1:13" ht="20.100000000000001" customHeight="1" x14ac:dyDescent="0.2">
      <c r="A94" s="1030" t="s">
        <v>758</v>
      </c>
      <c r="B94" s="1014">
        <v>54</v>
      </c>
      <c r="C94" s="1014">
        <v>38</v>
      </c>
      <c r="D94" s="1014">
        <v>63</v>
      </c>
      <c r="E94" s="1015">
        <v>66</v>
      </c>
      <c r="F94" s="1015">
        <v>61</v>
      </c>
      <c r="G94" s="1015">
        <v>72</v>
      </c>
      <c r="H94" s="1015">
        <v>79</v>
      </c>
      <c r="I94" s="1015">
        <v>78</v>
      </c>
      <c r="J94" s="1015">
        <v>69</v>
      </c>
      <c r="K94" s="1015">
        <v>68</v>
      </c>
      <c r="L94" s="1015">
        <v>79</v>
      </c>
      <c r="M94" s="1015">
        <v>73</v>
      </c>
    </row>
    <row r="95" spans="1:13" ht="20.100000000000001" customHeight="1" x14ac:dyDescent="0.2">
      <c r="A95" s="1030" t="s">
        <v>754</v>
      </c>
      <c r="B95" s="1014">
        <v>47</v>
      </c>
      <c r="C95" s="1014">
        <v>34</v>
      </c>
      <c r="D95" s="1014">
        <v>40</v>
      </c>
      <c r="E95" s="1015">
        <v>43</v>
      </c>
      <c r="F95" s="1015">
        <v>62</v>
      </c>
      <c r="G95" s="1015">
        <v>56</v>
      </c>
      <c r="H95" s="1015">
        <v>67</v>
      </c>
      <c r="I95" s="1015">
        <v>71</v>
      </c>
      <c r="J95" s="1015">
        <v>100</v>
      </c>
      <c r="K95" s="1015">
        <v>85</v>
      </c>
      <c r="L95" s="1015">
        <v>84</v>
      </c>
      <c r="M95" s="1015">
        <v>71</v>
      </c>
    </row>
    <row r="96" spans="1:13" ht="20.100000000000001" customHeight="1" x14ac:dyDescent="0.2">
      <c r="A96" s="1030" t="s">
        <v>762</v>
      </c>
      <c r="B96" s="1014">
        <v>28</v>
      </c>
      <c r="C96" s="1014">
        <v>38</v>
      </c>
      <c r="D96" s="1014">
        <v>36</v>
      </c>
      <c r="E96" s="1015">
        <v>28</v>
      </c>
      <c r="F96" s="1015">
        <v>39</v>
      </c>
      <c r="G96" s="1015">
        <v>41</v>
      </c>
      <c r="H96" s="1015">
        <v>58</v>
      </c>
      <c r="I96" s="1015">
        <v>49</v>
      </c>
      <c r="J96" s="1015">
        <v>61</v>
      </c>
      <c r="K96" s="1015">
        <v>58</v>
      </c>
      <c r="L96" s="1015">
        <v>71</v>
      </c>
      <c r="M96" s="1015">
        <v>68</v>
      </c>
    </row>
    <row r="97" spans="1:13" ht="20.100000000000001" customHeight="1" x14ac:dyDescent="0.2">
      <c r="A97" s="1030" t="s">
        <v>761</v>
      </c>
      <c r="B97" s="1014">
        <v>37</v>
      </c>
      <c r="C97" s="1014">
        <v>47</v>
      </c>
      <c r="D97" s="1014">
        <v>46</v>
      </c>
      <c r="E97" s="1015">
        <v>41</v>
      </c>
      <c r="F97" s="1015">
        <v>57</v>
      </c>
      <c r="G97" s="1015">
        <v>46</v>
      </c>
      <c r="H97" s="1015">
        <v>66</v>
      </c>
      <c r="I97" s="1015">
        <v>52</v>
      </c>
      <c r="J97" s="1015">
        <v>67</v>
      </c>
      <c r="K97" s="1015">
        <v>55</v>
      </c>
      <c r="L97" s="1015">
        <v>72</v>
      </c>
      <c r="M97" s="1015">
        <v>67</v>
      </c>
    </row>
    <row r="98" spans="1:13" ht="20.100000000000001" customHeight="1" x14ac:dyDescent="0.2">
      <c r="A98" s="1030" t="s">
        <v>765</v>
      </c>
      <c r="B98" s="1014">
        <v>36</v>
      </c>
      <c r="C98" s="1014">
        <v>39</v>
      </c>
      <c r="D98" s="1014">
        <v>48</v>
      </c>
      <c r="E98" s="1015">
        <v>37</v>
      </c>
      <c r="F98" s="1015">
        <v>41</v>
      </c>
      <c r="G98" s="1015">
        <v>62</v>
      </c>
      <c r="H98" s="1015">
        <v>62</v>
      </c>
      <c r="I98" s="1015">
        <v>69</v>
      </c>
      <c r="J98" s="1015">
        <v>83</v>
      </c>
      <c r="K98" s="1015">
        <v>79</v>
      </c>
      <c r="L98" s="1015">
        <v>64</v>
      </c>
      <c r="M98" s="1015">
        <v>65</v>
      </c>
    </row>
    <row r="99" spans="1:13" ht="20.100000000000001" customHeight="1" x14ac:dyDescent="0.2">
      <c r="A99" s="1030" t="s">
        <v>774</v>
      </c>
      <c r="B99" s="1014">
        <v>21</v>
      </c>
      <c r="C99" s="1014">
        <v>16</v>
      </c>
      <c r="D99" s="1014">
        <v>29</v>
      </c>
      <c r="E99" s="1014">
        <v>22</v>
      </c>
      <c r="F99" s="1014">
        <v>27</v>
      </c>
      <c r="G99" s="1014">
        <v>33</v>
      </c>
      <c r="H99" s="1014">
        <v>43</v>
      </c>
      <c r="I99" s="1015">
        <v>51</v>
      </c>
      <c r="J99" s="1015">
        <v>52</v>
      </c>
      <c r="K99" s="1015">
        <v>42</v>
      </c>
      <c r="L99" s="1015">
        <v>55</v>
      </c>
      <c r="M99" s="1015">
        <v>63</v>
      </c>
    </row>
    <row r="100" spans="1:13" ht="20.100000000000001" customHeight="1" x14ac:dyDescent="0.2">
      <c r="A100" s="1031" t="s">
        <v>776</v>
      </c>
      <c r="B100" s="1014">
        <v>39</v>
      </c>
      <c r="C100" s="1014">
        <v>22</v>
      </c>
      <c r="D100" s="1014">
        <v>25</v>
      </c>
      <c r="E100" s="1014">
        <v>45</v>
      </c>
      <c r="F100" s="1014">
        <v>37</v>
      </c>
      <c r="G100" s="1014">
        <v>50</v>
      </c>
      <c r="H100" s="1014">
        <v>49</v>
      </c>
      <c r="I100" s="1015">
        <v>61</v>
      </c>
      <c r="J100" s="1015">
        <v>74</v>
      </c>
      <c r="K100" s="1015">
        <v>62</v>
      </c>
      <c r="L100" s="1015">
        <v>52</v>
      </c>
      <c r="M100" s="1015">
        <v>63</v>
      </c>
    </row>
    <row r="101" spans="1:13" ht="20.100000000000001" customHeight="1" x14ac:dyDescent="0.2">
      <c r="A101" s="1030" t="s">
        <v>777</v>
      </c>
      <c r="B101" s="1014">
        <v>22</v>
      </c>
      <c r="C101" s="1014">
        <v>15</v>
      </c>
      <c r="D101" s="1014">
        <v>19</v>
      </c>
      <c r="E101" s="1014">
        <v>19</v>
      </c>
      <c r="F101" s="1014">
        <v>28</v>
      </c>
      <c r="G101" s="1014">
        <v>31</v>
      </c>
      <c r="H101" s="1014">
        <v>36</v>
      </c>
      <c r="I101" s="1015">
        <v>51</v>
      </c>
      <c r="J101" s="1015">
        <v>48</v>
      </c>
      <c r="K101" s="1015">
        <v>53</v>
      </c>
      <c r="L101" s="1015">
        <v>51</v>
      </c>
      <c r="M101" s="1015">
        <v>63</v>
      </c>
    </row>
    <row r="102" spans="1:13" ht="20.100000000000001" customHeight="1" x14ac:dyDescent="0.2">
      <c r="A102" s="1030" t="s">
        <v>756</v>
      </c>
      <c r="B102" s="1014">
        <v>32</v>
      </c>
      <c r="C102" s="1014">
        <v>50</v>
      </c>
      <c r="D102" s="1014">
        <v>28</v>
      </c>
      <c r="E102" s="1015">
        <v>45</v>
      </c>
      <c r="F102" s="1015">
        <v>41</v>
      </c>
      <c r="G102" s="1015">
        <v>46</v>
      </c>
      <c r="H102" s="1015">
        <v>66</v>
      </c>
      <c r="I102" s="1015">
        <v>55</v>
      </c>
      <c r="J102" s="1015">
        <v>78</v>
      </c>
      <c r="K102" s="1015">
        <v>82</v>
      </c>
      <c r="L102" s="1015">
        <v>81</v>
      </c>
      <c r="M102" s="1015">
        <v>62</v>
      </c>
    </row>
    <row r="103" spans="1:13" ht="20.100000000000001" customHeight="1" x14ac:dyDescent="0.2">
      <c r="A103" s="1030" t="s">
        <v>770</v>
      </c>
      <c r="B103" s="1014">
        <v>20</v>
      </c>
      <c r="C103" s="1014">
        <v>22</v>
      </c>
      <c r="D103" s="1014">
        <v>26</v>
      </c>
      <c r="E103" s="1015">
        <v>36</v>
      </c>
      <c r="F103" s="1015">
        <v>38</v>
      </c>
      <c r="G103" s="1015">
        <v>32</v>
      </c>
      <c r="H103" s="1015">
        <v>28</v>
      </c>
      <c r="I103" s="1015">
        <v>65</v>
      </c>
      <c r="J103" s="1015">
        <v>46</v>
      </c>
      <c r="K103" s="1015">
        <v>65</v>
      </c>
      <c r="L103" s="1015">
        <v>59</v>
      </c>
      <c r="M103" s="1015">
        <v>62</v>
      </c>
    </row>
    <row r="104" spans="1:13" ht="20.100000000000001" customHeight="1" x14ac:dyDescent="0.2">
      <c r="A104" s="1030" t="s">
        <v>769</v>
      </c>
      <c r="B104" s="1014">
        <v>26</v>
      </c>
      <c r="C104" s="1014">
        <v>21</v>
      </c>
      <c r="D104" s="1014">
        <v>23</v>
      </c>
      <c r="E104" s="1015">
        <v>36</v>
      </c>
      <c r="F104" s="1015">
        <v>35</v>
      </c>
      <c r="G104" s="1015">
        <v>36</v>
      </c>
      <c r="H104" s="1015">
        <v>44</v>
      </c>
      <c r="I104" s="1015">
        <v>44</v>
      </c>
      <c r="J104" s="1015">
        <v>60</v>
      </c>
      <c r="K104" s="1015">
        <v>69</v>
      </c>
      <c r="L104" s="1015">
        <v>59</v>
      </c>
      <c r="M104" s="1015">
        <v>60</v>
      </c>
    </row>
    <row r="105" spans="1:13" ht="20.100000000000001" customHeight="1" x14ac:dyDescent="0.2">
      <c r="A105" s="1030" t="s">
        <v>772</v>
      </c>
      <c r="B105" s="1014">
        <v>16</v>
      </c>
      <c r="C105" s="1014">
        <v>13</v>
      </c>
      <c r="D105" s="1014">
        <v>19</v>
      </c>
      <c r="E105" s="1015">
        <v>23</v>
      </c>
      <c r="F105" s="1015">
        <v>38</v>
      </c>
      <c r="G105" s="1015">
        <v>29</v>
      </c>
      <c r="H105" s="1015">
        <v>32</v>
      </c>
      <c r="I105" s="1015">
        <v>38</v>
      </c>
      <c r="J105" s="1015">
        <v>42</v>
      </c>
      <c r="K105" s="1015">
        <v>51</v>
      </c>
      <c r="L105" s="1015">
        <v>57</v>
      </c>
      <c r="M105" s="1015">
        <v>60</v>
      </c>
    </row>
    <row r="106" spans="1:13" ht="20.100000000000001" customHeight="1" x14ac:dyDescent="0.2">
      <c r="A106" s="1030" t="s">
        <v>763</v>
      </c>
      <c r="B106" s="1014">
        <v>15</v>
      </c>
      <c r="C106" s="1014">
        <v>23</v>
      </c>
      <c r="D106" s="1014">
        <v>35</v>
      </c>
      <c r="E106" s="1015">
        <v>40</v>
      </c>
      <c r="F106" s="1015">
        <v>35</v>
      </c>
      <c r="G106" s="1015">
        <v>57</v>
      </c>
      <c r="H106" s="1015">
        <v>56</v>
      </c>
      <c r="I106" s="1015">
        <v>63</v>
      </c>
      <c r="J106" s="1015">
        <v>70</v>
      </c>
      <c r="K106" s="1015">
        <v>44</v>
      </c>
      <c r="L106" s="1015">
        <v>70</v>
      </c>
      <c r="M106" s="1015">
        <v>58</v>
      </c>
    </row>
    <row r="107" spans="1:13" ht="20.100000000000001" customHeight="1" x14ac:dyDescent="0.2">
      <c r="A107" s="1030" t="s">
        <v>775</v>
      </c>
      <c r="B107" s="1014">
        <v>22</v>
      </c>
      <c r="C107" s="1014">
        <v>23</v>
      </c>
      <c r="D107" s="1014">
        <v>19</v>
      </c>
      <c r="E107" s="1015">
        <v>29</v>
      </c>
      <c r="F107" s="1015">
        <v>16</v>
      </c>
      <c r="G107" s="1015">
        <v>28</v>
      </c>
      <c r="H107" s="1015">
        <v>26</v>
      </c>
      <c r="I107" s="1015">
        <v>32</v>
      </c>
      <c r="J107" s="1015">
        <v>30</v>
      </c>
      <c r="K107" s="1015">
        <v>36</v>
      </c>
      <c r="L107" s="1015">
        <v>53</v>
      </c>
      <c r="M107" s="1015">
        <v>57</v>
      </c>
    </row>
    <row r="108" spans="1:13" ht="20.100000000000001" customHeight="1" x14ac:dyDescent="0.2">
      <c r="A108" s="1030" t="s">
        <v>773</v>
      </c>
      <c r="B108" s="1014">
        <v>0</v>
      </c>
      <c r="C108" s="1014">
        <v>0</v>
      </c>
      <c r="D108" s="1014">
        <v>10</v>
      </c>
      <c r="E108" s="1015">
        <v>14</v>
      </c>
      <c r="F108" s="1015">
        <v>28</v>
      </c>
      <c r="G108" s="1015">
        <v>25</v>
      </c>
      <c r="H108" s="1015">
        <v>35</v>
      </c>
      <c r="I108" s="1015">
        <v>34</v>
      </c>
      <c r="J108" s="1015">
        <v>38</v>
      </c>
      <c r="K108" s="1015">
        <v>37</v>
      </c>
      <c r="L108" s="1015">
        <v>56</v>
      </c>
      <c r="M108" s="1015">
        <v>56</v>
      </c>
    </row>
    <row r="109" spans="1:13" ht="20.100000000000001" customHeight="1" x14ac:dyDescent="0.2">
      <c r="A109" s="1030" t="s">
        <v>760</v>
      </c>
      <c r="B109" s="1014">
        <v>33</v>
      </c>
      <c r="C109" s="1014">
        <v>29</v>
      </c>
      <c r="D109" s="1014">
        <v>39</v>
      </c>
      <c r="E109" s="1014">
        <v>45</v>
      </c>
      <c r="F109" s="1014">
        <v>57</v>
      </c>
      <c r="G109" s="1014">
        <v>58</v>
      </c>
      <c r="H109" s="1014">
        <v>81</v>
      </c>
      <c r="I109" s="1015">
        <v>72</v>
      </c>
      <c r="J109" s="1015">
        <v>64</v>
      </c>
      <c r="K109" s="1015">
        <v>72</v>
      </c>
      <c r="L109" s="1015">
        <v>73</v>
      </c>
      <c r="M109" s="1015">
        <v>55</v>
      </c>
    </row>
    <row r="110" spans="1:13" ht="20.100000000000001" customHeight="1" x14ac:dyDescent="0.2">
      <c r="A110" s="1031" t="s">
        <v>767</v>
      </c>
      <c r="B110" s="1014">
        <v>34</v>
      </c>
      <c r="C110" s="1014">
        <v>48</v>
      </c>
      <c r="D110" s="1014">
        <v>50</v>
      </c>
      <c r="E110" s="1014">
        <v>36</v>
      </c>
      <c r="F110" s="1014">
        <v>38</v>
      </c>
      <c r="G110" s="1014">
        <v>30</v>
      </c>
      <c r="H110" s="1014">
        <v>49</v>
      </c>
      <c r="I110" s="1015">
        <v>62</v>
      </c>
      <c r="J110" s="1015">
        <v>54</v>
      </c>
      <c r="K110" s="1015">
        <v>52</v>
      </c>
      <c r="L110" s="1015">
        <v>61</v>
      </c>
      <c r="M110" s="1015">
        <v>54</v>
      </c>
    </row>
    <row r="111" spans="1:13" ht="20.100000000000001" customHeight="1" x14ac:dyDescent="0.2">
      <c r="A111" s="1030" t="s">
        <v>1071</v>
      </c>
      <c r="B111" s="1014">
        <v>19</v>
      </c>
      <c r="C111" s="1014">
        <v>13</v>
      </c>
      <c r="D111" s="1014">
        <v>27</v>
      </c>
      <c r="E111" s="1014">
        <v>22</v>
      </c>
      <c r="F111" s="1014">
        <v>34</v>
      </c>
      <c r="G111" s="1014">
        <v>35</v>
      </c>
      <c r="H111" s="1014">
        <v>43</v>
      </c>
      <c r="I111" s="1015">
        <v>44</v>
      </c>
      <c r="J111" s="1015">
        <v>46</v>
      </c>
      <c r="K111" s="1015">
        <v>56</v>
      </c>
      <c r="L111" s="1015">
        <v>39</v>
      </c>
      <c r="M111" s="1015">
        <v>55</v>
      </c>
    </row>
    <row r="112" spans="1:13" ht="20.100000000000001" customHeight="1" x14ac:dyDescent="0.2">
      <c r="A112" s="1030" t="s">
        <v>1072</v>
      </c>
      <c r="B112" s="1014">
        <v>17</v>
      </c>
      <c r="C112" s="1014">
        <v>19</v>
      </c>
      <c r="D112" s="1014">
        <v>24</v>
      </c>
      <c r="E112" s="1015">
        <v>22</v>
      </c>
      <c r="F112" s="1015">
        <v>25</v>
      </c>
      <c r="G112" s="1015">
        <v>30</v>
      </c>
      <c r="H112" s="1015">
        <v>31</v>
      </c>
      <c r="I112" s="1015">
        <v>40</v>
      </c>
      <c r="J112" s="1015">
        <v>39</v>
      </c>
      <c r="K112" s="1015">
        <v>32</v>
      </c>
      <c r="L112" s="1015">
        <v>40</v>
      </c>
      <c r="M112" s="1015">
        <v>54</v>
      </c>
    </row>
    <row r="113" spans="1:13" ht="20.100000000000001" customHeight="1" x14ac:dyDescent="0.2">
      <c r="A113" s="1031" t="s">
        <v>1073</v>
      </c>
      <c r="B113" s="1014">
        <v>31</v>
      </c>
      <c r="C113" s="1014">
        <v>35</v>
      </c>
      <c r="D113" s="1014">
        <v>29</v>
      </c>
      <c r="E113" s="1014">
        <v>28</v>
      </c>
      <c r="F113" s="1014">
        <v>37</v>
      </c>
      <c r="G113" s="1014">
        <v>32</v>
      </c>
      <c r="H113" s="1014">
        <v>29</v>
      </c>
      <c r="I113" s="1015">
        <v>36</v>
      </c>
      <c r="J113" s="1015">
        <v>35</v>
      </c>
      <c r="K113" s="1015">
        <v>33</v>
      </c>
      <c r="L113" s="1015">
        <v>36</v>
      </c>
      <c r="M113" s="1015">
        <v>54</v>
      </c>
    </row>
    <row r="114" spans="1:13" ht="20.100000000000001" customHeight="1" thickBot="1" x14ac:dyDescent="0.25">
      <c r="A114" s="1032" t="s">
        <v>361</v>
      </c>
      <c r="B114" s="998">
        <v>3140</v>
      </c>
      <c r="C114" s="998">
        <v>2924</v>
      </c>
      <c r="D114" s="998">
        <v>3288</v>
      </c>
      <c r="E114" s="998">
        <v>3815</v>
      </c>
      <c r="F114" s="998">
        <v>4373</v>
      </c>
      <c r="G114" s="998">
        <v>4916</v>
      </c>
      <c r="H114" s="998">
        <v>5415</v>
      </c>
      <c r="I114" s="1033">
        <v>6134</v>
      </c>
      <c r="J114" s="1033">
        <v>6778</v>
      </c>
      <c r="K114" s="1033">
        <v>7125</v>
      </c>
      <c r="L114" s="1033">
        <v>6918</v>
      </c>
      <c r="M114" s="1033">
        <v>7303</v>
      </c>
    </row>
    <row r="115" spans="1:13" s="1035" customFormat="1" ht="15.95" customHeight="1" x14ac:dyDescent="0.25">
      <c r="A115" s="1534" t="s">
        <v>492</v>
      </c>
      <c r="B115" s="1534"/>
      <c r="C115" s="1534"/>
      <c r="D115" s="1534"/>
      <c r="E115" s="1534"/>
      <c r="F115" s="1534"/>
      <c r="G115" s="1534"/>
      <c r="H115" s="1534"/>
      <c r="I115" s="1534"/>
      <c r="J115" s="1534"/>
      <c r="K115" s="1534"/>
      <c r="L115" s="1534"/>
      <c r="M115" s="1534"/>
    </row>
    <row r="116" spans="1:13" s="647" customFormat="1" ht="26.25" customHeight="1" x14ac:dyDescent="0.25">
      <c r="A116" s="1535" t="s">
        <v>1077</v>
      </c>
      <c r="B116" s="1535"/>
      <c r="C116" s="1535"/>
      <c r="D116" s="1535"/>
      <c r="E116" s="1535"/>
      <c r="F116" s="1535"/>
      <c r="G116" s="1535"/>
      <c r="H116" s="1535"/>
      <c r="I116" s="1535"/>
      <c r="J116" s="1535"/>
      <c r="K116" s="1535"/>
      <c r="L116" s="1535"/>
      <c r="M116" s="1535"/>
    </row>
    <row r="117" spans="1:13" s="2" customFormat="1" ht="12.75" x14ac:dyDescent="0.2">
      <c r="A117" s="1536" t="s">
        <v>1076</v>
      </c>
      <c r="B117" s="1536"/>
      <c r="C117" s="1536"/>
      <c r="D117" s="1536"/>
      <c r="E117" s="1536"/>
      <c r="F117" s="1536"/>
      <c r="G117" s="1536"/>
      <c r="H117" s="1536"/>
      <c r="I117" s="1536"/>
      <c r="J117" s="1536"/>
      <c r="K117" s="1536"/>
      <c r="L117" s="1536"/>
      <c r="M117" s="1536"/>
    </row>
    <row r="118" spans="1:13" ht="24" customHeight="1" x14ac:dyDescent="0.2">
      <c r="A118" s="1036"/>
    </row>
    <row r="119" spans="1:13" ht="24" customHeight="1" x14ac:dyDescent="0.2">
      <c r="H119" s="1038"/>
    </row>
  </sheetData>
  <mergeCells count="9">
    <mergeCell ref="A115:M115"/>
    <mergeCell ref="A116:M116"/>
    <mergeCell ref="A117:M117"/>
    <mergeCell ref="A3:A4"/>
    <mergeCell ref="B3:M3"/>
    <mergeCell ref="A57:M57"/>
    <mergeCell ref="A58:M58"/>
    <mergeCell ref="A61:A62"/>
    <mergeCell ref="B61:M61"/>
  </mergeCells>
  <pageMargins left="0.78740157480314965" right="0.39370078740157483" top="0.78740157480314965" bottom="0.78740157480314965" header="0.47244094488188981" footer="0.47244094488188981"/>
  <pageSetup paperSize="9" scale="51" orientation="portrait" horizontalDpi="300" verticalDpi="300" r:id="rId1"/>
  <headerFooter alignWithMargins="0">
    <oddHeader>&amp;C&amp;"Arial,Negrito"&amp;14Turismo mundial</oddHeader>
  </headerFooter>
  <rowBreaks count="1" manualBreakCount="1">
    <brk id="58" max="12"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2">
    <tabColor rgb="FF00B0F0"/>
  </sheetPr>
  <dimension ref="A9:J22"/>
  <sheetViews>
    <sheetView showGridLines="0" zoomScaleNormal="100" workbookViewId="0"/>
  </sheetViews>
  <sheetFormatPr defaultColWidth="9.7109375" defaultRowHeight="39.950000000000003" customHeight="1" x14ac:dyDescent="0.2"/>
  <cols>
    <col min="1" max="16384" width="9.7109375" style="784"/>
  </cols>
  <sheetData>
    <row r="9" spans="1:10" ht="39.950000000000003" customHeight="1" x14ac:dyDescent="0.2">
      <c r="A9" s="1462" t="s">
        <v>317</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rgb="FF92D050"/>
  </sheetPr>
  <dimension ref="A1:O140"/>
  <sheetViews>
    <sheetView showGridLines="0" zoomScaleNormal="100" zoomScaleSheetLayoutView="55" workbookViewId="0"/>
  </sheetViews>
  <sheetFormatPr defaultColWidth="11.42578125" defaultRowHeight="12.75" x14ac:dyDescent="0.25"/>
  <cols>
    <col min="1" max="1" width="36.7109375" style="89" customWidth="1"/>
    <col min="2" max="3" width="10.28515625" style="89" customWidth="1"/>
    <col min="4" max="15" width="9" style="89" customWidth="1"/>
    <col min="16" max="249" width="11.42578125" style="89"/>
    <col min="250" max="250" width="36.7109375" style="89" customWidth="1"/>
    <col min="251" max="252" width="10.28515625" style="89" customWidth="1"/>
    <col min="253" max="264" width="9" style="89" customWidth="1"/>
    <col min="265" max="266" width="10.28515625" style="89" customWidth="1"/>
    <col min="267" max="505" width="11.42578125" style="89"/>
    <col min="506" max="506" width="36.7109375" style="89" customWidth="1"/>
    <col min="507" max="508" width="10.28515625" style="89" customWidth="1"/>
    <col min="509" max="520" width="9" style="89" customWidth="1"/>
    <col min="521" max="522" width="10.28515625" style="89" customWidth="1"/>
    <col min="523" max="761" width="11.42578125" style="89"/>
    <col min="762" max="762" width="36.7109375" style="89" customWidth="1"/>
    <col min="763" max="764" width="10.28515625" style="89" customWidth="1"/>
    <col min="765" max="776" width="9" style="89" customWidth="1"/>
    <col min="777" max="778" width="10.28515625" style="89" customWidth="1"/>
    <col min="779" max="1017" width="11.42578125" style="89"/>
    <col min="1018" max="1018" width="36.7109375" style="89" customWidth="1"/>
    <col min="1019" max="1020" width="10.28515625" style="89" customWidth="1"/>
    <col min="1021" max="1032" width="9" style="89" customWidth="1"/>
    <col min="1033" max="1034" width="10.28515625" style="89" customWidth="1"/>
    <col min="1035" max="1273" width="11.42578125" style="89"/>
    <col min="1274" max="1274" width="36.7109375" style="89" customWidth="1"/>
    <col min="1275" max="1276" width="10.28515625" style="89" customWidth="1"/>
    <col min="1277" max="1288" width="9" style="89" customWidth="1"/>
    <col min="1289" max="1290" width="10.28515625" style="89" customWidth="1"/>
    <col min="1291" max="1529" width="11.42578125" style="89"/>
    <col min="1530" max="1530" width="36.7109375" style="89" customWidth="1"/>
    <col min="1531" max="1532" width="10.28515625" style="89" customWidth="1"/>
    <col min="1533" max="1544" width="9" style="89" customWidth="1"/>
    <col min="1545" max="1546" width="10.28515625" style="89" customWidth="1"/>
    <col min="1547" max="1785" width="11.42578125" style="89"/>
    <col min="1786" max="1786" width="36.7109375" style="89" customWidth="1"/>
    <col min="1787" max="1788" width="10.28515625" style="89" customWidth="1"/>
    <col min="1789" max="1800" width="9" style="89" customWidth="1"/>
    <col min="1801" max="1802" width="10.28515625" style="89" customWidth="1"/>
    <col min="1803" max="2041" width="11.42578125" style="89"/>
    <col min="2042" max="2042" width="36.7109375" style="89" customWidth="1"/>
    <col min="2043" max="2044" width="10.28515625" style="89" customWidth="1"/>
    <col min="2045" max="2056" width="9" style="89" customWidth="1"/>
    <col min="2057" max="2058" width="10.28515625" style="89" customWidth="1"/>
    <col min="2059" max="2297" width="11.42578125" style="89"/>
    <col min="2298" max="2298" width="36.7109375" style="89" customWidth="1"/>
    <col min="2299" max="2300" width="10.28515625" style="89" customWidth="1"/>
    <col min="2301" max="2312" width="9" style="89" customWidth="1"/>
    <col min="2313" max="2314" width="10.28515625" style="89" customWidth="1"/>
    <col min="2315" max="2553" width="11.42578125" style="89"/>
    <col min="2554" max="2554" width="36.7109375" style="89" customWidth="1"/>
    <col min="2555" max="2556" width="10.28515625" style="89" customWidth="1"/>
    <col min="2557" max="2568" width="9" style="89" customWidth="1"/>
    <col min="2569" max="2570" width="10.28515625" style="89" customWidth="1"/>
    <col min="2571" max="2809" width="11.42578125" style="89"/>
    <col min="2810" max="2810" width="36.7109375" style="89" customWidth="1"/>
    <col min="2811" max="2812" width="10.28515625" style="89" customWidth="1"/>
    <col min="2813" max="2824" width="9" style="89" customWidth="1"/>
    <col min="2825" max="2826" width="10.28515625" style="89" customWidth="1"/>
    <col min="2827" max="3065" width="11.42578125" style="89"/>
    <col min="3066" max="3066" width="36.7109375" style="89" customWidth="1"/>
    <col min="3067" max="3068" width="10.28515625" style="89" customWidth="1"/>
    <col min="3069" max="3080" width="9" style="89" customWidth="1"/>
    <col min="3081" max="3082" width="10.28515625" style="89" customWidth="1"/>
    <col min="3083" max="3321" width="11.42578125" style="89"/>
    <col min="3322" max="3322" width="36.7109375" style="89" customWidth="1"/>
    <col min="3323" max="3324" width="10.28515625" style="89" customWidth="1"/>
    <col min="3325" max="3336" width="9" style="89" customWidth="1"/>
    <col min="3337" max="3338" width="10.28515625" style="89" customWidth="1"/>
    <col min="3339" max="3577" width="11.42578125" style="89"/>
    <col min="3578" max="3578" width="36.7109375" style="89" customWidth="1"/>
    <col min="3579" max="3580" width="10.28515625" style="89" customWidth="1"/>
    <col min="3581" max="3592" width="9" style="89" customWidth="1"/>
    <col min="3593" max="3594" width="10.28515625" style="89" customWidth="1"/>
    <col min="3595" max="3833" width="11.42578125" style="89"/>
    <col min="3834" max="3834" width="36.7109375" style="89" customWidth="1"/>
    <col min="3835" max="3836" width="10.28515625" style="89" customWidth="1"/>
    <col min="3837" max="3848" width="9" style="89" customWidth="1"/>
    <col min="3849" max="3850" width="10.28515625" style="89" customWidth="1"/>
    <col min="3851" max="4089" width="11.42578125" style="89"/>
    <col min="4090" max="4090" width="36.7109375" style="89" customWidth="1"/>
    <col min="4091" max="4092" width="10.28515625" style="89" customWidth="1"/>
    <col min="4093" max="4104" width="9" style="89" customWidth="1"/>
    <col min="4105" max="4106" width="10.28515625" style="89" customWidth="1"/>
    <col min="4107" max="4345" width="11.42578125" style="89"/>
    <col min="4346" max="4346" width="36.7109375" style="89" customWidth="1"/>
    <col min="4347" max="4348" width="10.28515625" style="89" customWidth="1"/>
    <col min="4349" max="4360" width="9" style="89" customWidth="1"/>
    <col min="4361" max="4362" width="10.28515625" style="89" customWidth="1"/>
    <col min="4363" max="4601" width="11.42578125" style="89"/>
    <col min="4602" max="4602" width="36.7109375" style="89" customWidth="1"/>
    <col min="4603" max="4604" width="10.28515625" style="89" customWidth="1"/>
    <col min="4605" max="4616" width="9" style="89" customWidth="1"/>
    <col min="4617" max="4618" width="10.28515625" style="89" customWidth="1"/>
    <col min="4619" max="4857" width="11.42578125" style="89"/>
    <col min="4858" max="4858" width="36.7109375" style="89" customWidth="1"/>
    <col min="4859" max="4860" width="10.28515625" style="89" customWidth="1"/>
    <col min="4861" max="4872" width="9" style="89" customWidth="1"/>
    <col min="4873" max="4874" width="10.28515625" style="89" customWidth="1"/>
    <col min="4875" max="5113" width="11.42578125" style="89"/>
    <col min="5114" max="5114" width="36.7109375" style="89" customWidth="1"/>
    <col min="5115" max="5116" width="10.28515625" style="89" customWidth="1"/>
    <col min="5117" max="5128" width="9" style="89" customWidth="1"/>
    <col min="5129" max="5130" width="10.28515625" style="89" customWidth="1"/>
    <col min="5131" max="5369" width="11.42578125" style="89"/>
    <col min="5370" max="5370" width="36.7109375" style="89" customWidth="1"/>
    <col min="5371" max="5372" width="10.28515625" style="89" customWidth="1"/>
    <col min="5373" max="5384" width="9" style="89" customWidth="1"/>
    <col min="5385" max="5386" width="10.28515625" style="89" customWidth="1"/>
    <col min="5387" max="5625" width="11.42578125" style="89"/>
    <col min="5626" max="5626" width="36.7109375" style="89" customWidth="1"/>
    <col min="5627" max="5628" width="10.28515625" style="89" customWidth="1"/>
    <col min="5629" max="5640" width="9" style="89" customWidth="1"/>
    <col min="5641" max="5642" width="10.28515625" style="89" customWidth="1"/>
    <col min="5643" max="5881" width="11.42578125" style="89"/>
    <col min="5882" max="5882" width="36.7109375" style="89" customWidth="1"/>
    <col min="5883" max="5884" width="10.28515625" style="89" customWidth="1"/>
    <col min="5885" max="5896" width="9" style="89" customWidth="1"/>
    <col min="5897" max="5898" width="10.28515625" style="89" customWidth="1"/>
    <col min="5899" max="6137" width="11.42578125" style="89"/>
    <col min="6138" max="6138" width="36.7109375" style="89" customWidth="1"/>
    <col min="6139" max="6140" width="10.28515625" style="89" customWidth="1"/>
    <col min="6141" max="6152" width="9" style="89" customWidth="1"/>
    <col min="6153" max="6154" width="10.28515625" style="89" customWidth="1"/>
    <col min="6155" max="6393" width="11.42578125" style="89"/>
    <col min="6394" max="6394" width="36.7109375" style="89" customWidth="1"/>
    <col min="6395" max="6396" width="10.28515625" style="89" customWidth="1"/>
    <col min="6397" max="6408" width="9" style="89" customWidth="1"/>
    <col min="6409" max="6410" width="10.28515625" style="89" customWidth="1"/>
    <col min="6411" max="6649" width="11.42578125" style="89"/>
    <col min="6650" max="6650" width="36.7109375" style="89" customWidth="1"/>
    <col min="6651" max="6652" width="10.28515625" style="89" customWidth="1"/>
    <col min="6653" max="6664" width="9" style="89" customWidth="1"/>
    <col min="6665" max="6666" width="10.28515625" style="89" customWidth="1"/>
    <col min="6667" max="6905" width="11.42578125" style="89"/>
    <col min="6906" max="6906" width="36.7109375" style="89" customWidth="1"/>
    <col min="6907" max="6908" width="10.28515625" style="89" customWidth="1"/>
    <col min="6909" max="6920" width="9" style="89" customWidth="1"/>
    <col min="6921" max="6922" width="10.28515625" style="89" customWidth="1"/>
    <col min="6923" max="7161" width="11.42578125" style="89"/>
    <col min="7162" max="7162" width="36.7109375" style="89" customWidth="1"/>
    <col min="7163" max="7164" width="10.28515625" style="89" customWidth="1"/>
    <col min="7165" max="7176" width="9" style="89" customWidth="1"/>
    <col min="7177" max="7178" width="10.28515625" style="89" customWidth="1"/>
    <col min="7179" max="7417" width="11.42578125" style="89"/>
    <col min="7418" max="7418" width="36.7109375" style="89" customWidth="1"/>
    <col min="7419" max="7420" width="10.28515625" style="89" customWidth="1"/>
    <col min="7421" max="7432" width="9" style="89" customWidth="1"/>
    <col min="7433" max="7434" width="10.28515625" style="89" customWidth="1"/>
    <col min="7435" max="7673" width="11.42578125" style="89"/>
    <col min="7674" max="7674" width="36.7109375" style="89" customWidth="1"/>
    <col min="7675" max="7676" width="10.28515625" style="89" customWidth="1"/>
    <col min="7677" max="7688" width="9" style="89" customWidth="1"/>
    <col min="7689" max="7690" width="10.28515625" style="89" customWidth="1"/>
    <col min="7691" max="7929" width="11.42578125" style="89"/>
    <col min="7930" max="7930" width="36.7109375" style="89" customWidth="1"/>
    <col min="7931" max="7932" width="10.28515625" style="89" customWidth="1"/>
    <col min="7933" max="7944" width="9" style="89" customWidth="1"/>
    <col min="7945" max="7946" width="10.28515625" style="89" customWidth="1"/>
    <col min="7947" max="8185" width="11.42578125" style="89"/>
    <col min="8186" max="8186" width="36.7109375" style="89" customWidth="1"/>
    <col min="8187" max="8188" width="10.28515625" style="89" customWidth="1"/>
    <col min="8189" max="8200" width="9" style="89" customWidth="1"/>
    <col min="8201" max="8202" width="10.28515625" style="89" customWidth="1"/>
    <col min="8203" max="8441" width="11.42578125" style="89"/>
    <col min="8442" max="8442" width="36.7109375" style="89" customWidth="1"/>
    <col min="8443" max="8444" width="10.28515625" style="89" customWidth="1"/>
    <col min="8445" max="8456" width="9" style="89" customWidth="1"/>
    <col min="8457" max="8458" width="10.28515625" style="89" customWidth="1"/>
    <col min="8459" max="8697" width="11.42578125" style="89"/>
    <col min="8698" max="8698" width="36.7109375" style="89" customWidth="1"/>
    <col min="8699" max="8700" width="10.28515625" style="89" customWidth="1"/>
    <col min="8701" max="8712" width="9" style="89" customWidth="1"/>
    <col min="8713" max="8714" width="10.28515625" style="89" customWidth="1"/>
    <col min="8715" max="8953" width="11.42578125" style="89"/>
    <col min="8954" max="8954" width="36.7109375" style="89" customWidth="1"/>
    <col min="8955" max="8956" width="10.28515625" style="89" customWidth="1"/>
    <col min="8957" max="8968" width="9" style="89" customWidth="1"/>
    <col min="8969" max="8970" width="10.28515625" style="89" customWidth="1"/>
    <col min="8971" max="9209" width="11.42578125" style="89"/>
    <col min="9210" max="9210" width="36.7109375" style="89" customWidth="1"/>
    <col min="9211" max="9212" width="10.28515625" style="89" customWidth="1"/>
    <col min="9213" max="9224" width="9" style="89" customWidth="1"/>
    <col min="9225" max="9226" width="10.28515625" style="89" customWidth="1"/>
    <col min="9227" max="9465" width="11.42578125" style="89"/>
    <col min="9466" max="9466" width="36.7109375" style="89" customWidth="1"/>
    <col min="9467" max="9468" width="10.28515625" style="89" customWidth="1"/>
    <col min="9469" max="9480" width="9" style="89" customWidth="1"/>
    <col min="9481" max="9482" width="10.28515625" style="89" customWidth="1"/>
    <col min="9483" max="9721" width="11.42578125" style="89"/>
    <col min="9722" max="9722" width="36.7109375" style="89" customWidth="1"/>
    <col min="9723" max="9724" width="10.28515625" style="89" customWidth="1"/>
    <col min="9725" max="9736" width="9" style="89" customWidth="1"/>
    <col min="9737" max="9738" width="10.28515625" style="89" customWidth="1"/>
    <col min="9739" max="9977" width="11.42578125" style="89"/>
    <col min="9978" max="9978" width="36.7109375" style="89" customWidth="1"/>
    <col min="9979" max="9980" width="10.28515625" style="89" customWidth="1"/>
    <col min="9981" max="9992" width="9" style="89" customWidth="1"/>
    <col min="9993" max="9994" width="10.28515625" style="89" customWidth="1"/>
    <col min="9995" max="10233" width="11.42578125" style="89"/>
    <col min="10234" max="10234" width="36.7109375" style="89" customWidth="1"/>
    <col min="10235" max="10236" width="10.28515625" style="89" customWidth="1"/>
    <col min="10237" max="10248" width="9" style="89" customWidth="1"/>
    <col min="10249" max="10250" width="10.28515625" style="89" customWidth="1"/>
    <col min="10251" max="10489" width="11.42578125" style="89"/>
    <col min="10490" max="10490" width="36.7109375" style="89" customWidth="1"/>
    <col min="10491" max="10492" width="10.28515625" style="89" customWidth="1"/>
    <col min="10493" max="10504" width="9" style="89" customWidth="1"/>
    <col min="10505" max="10506" width="10.28515625" style="89" customWidth="1"/>
    <col min="10507" max="10745" width="11.42578125" style="89"/>
    <col min="10746" max="10746" width="36.7109375" style="89" customWidth="1"/>
    <col min="10747" max="10748" width="10.28515625" style="89" customWidth="1"/>
    <col min="10749" max="10760" width="9" style="89" customWidth="1"/>
    <col min="10761" max="10762" width="10.28515625" style="89" customWidth="1"/>
    <col min="10763" max="11001" width="11.42578125" style="89"/>
    <col min="11002" max="11002" width="36.7109375" style="89" customWidth="1"/>
    <col min="11003" max="11004" width="10.28515625" style="89" customWidth="1"/>
    <col min="11005" max="11016" width="9" style="89" customWidth="1"/>
    <col min="11017" max="11018" width="10.28515625" style="89" customWidth="1"/>
    <col min="11019" max="11257" width="11.42578125" style="89"/>
    <col min="11258" max="11258" width="36.7109375" style="89" customWidth="1"/>
    <col min="11259" max="11260" width="10.28515625" style="89" customWidth="1"/>
    <col min="11261" max="11272" width="9" style="89" customWidth="1"/>
    <col min="11273" max="11274" width="10.28515625" style="89" customWidth="1"/>
    <col min="11275" max="11513" width="11.42578125" style="89"/>
    <col min="11514" max="11514" width="36.7109375" style="89" customWidth="1"/>
    <col min="11515" max="11516" width="10.28515625" style="89" customWidth="1"/>
    <col min="11517" max="11528" width="9" style="89" customWidth="1"/>
    <col min="11529" max="11530" width="10.28515625" style="89" customWidth="1"/>
    <col min="11531" max="11769" width="11.42578125" style="89"/>
    <col min="11770" max="11770" width="36.7109375" style="89" customWidth="1"/>
    <col min="11771" max="11772" width="10.28515625" style="89" customWidth="1"/>
    <col min="11773" max="11784" width="9" style="89" customWidth="1"/>
    <col min="11785" max="11786" width="10.28515625" style="89" customWidth="1"/>
    <col min="11787" max="12025" width="11.42578125" style="89"/>
    <col min="12026" max="12026" width="36.7109375" style="89" customWidth="1"/>
    <col min="12027" max="12028" width="10.28515625" style="89" customWidth="1"/>
    <col min="12029" max="12040" width="9" style="89" customWidth="1"/>
    <col min="12041" max="12042" width="10.28515625" style="89" customWidth="1"/>
    <col min="12043" max="12281" width="11.42578125" style="89"/>
    <col min="12282" max="12282" width="36.7109375" style="89" customWidth="1"/>
    <col min="12283" max="12284" width="10.28515625" style="89" customWidth="1"/>
    <col min="12285" max="12296" width="9" style="89" customWidth="1"/>
    <col min="12297" max="12298" width="10.28515625" style="89" customWidth="1"/>
    <col min="12299" max="12537" width="11.42578125" style="89"/>
    <col min="12538" max="12538" width="36.7109375" style="89" customWidth="1"/>
    <col min="12539" max="12540" width="10.28515625" style="89" customWidth="1"/>
    <col min="12541" max="12552" width="9" style="89" customWidth="1"/>
    <col min="12553" max="12554" width="10.28515625" style="89" customWidth="1"/>
    <col min="12555" max="12793" width="11.42578125" style="89"/>
    <col min="12794" max="12794" width="36.7109375" style="89" customWidth="1"/>
    <col min="12795" max="12796" width="10.28515625" style="89" customWidth="1"/>
    <col min="12797" max="12808" width="9" style="89" customWidth="1"/>
    <col min="12809" max="12810" width="10.28515625" style="89" customWidth="1"/>
    <col min="12811" max="13049" width="11.42578125" style="89"/>
    <col min="13050" max="13050" width="36.7109375" style="89" customWidth="1"/>
    <col min="13051" max="13052" width="10.28515625" style="89" customWidth="1"/>
    <col min="13053" max="13064" width="9" style="89" customWidth="1"/>
    <col min="13065" max="13066" width="10.28515625" style="89" customWidth="1"/>
    <col min="13067" max="13305" width="11.42578125" style="89"/>
    <col min="13306" max="13306" width="36.7109375" style="89" customWidth="1"/>
    <col min="13307" max="13308" width="10.28515625" style="89" customWidth="1"/>
    <col min="13309" max="13320" width="9" style="89" customWidth="1"/>
    <col min="13321" max="13322" width="10.28515625" style="89" customWidth="1"/>
    <col min="13323" max="13561" width="11.42578125" style="89"/>
    <col min="13562" max="13562" width="36.7109375" style="89" customWidth="1"/>
    <col min="13563" max="13564" width="10.28515625" style="89" customWidth="1"/>
    <col min="13565" max="13576" width="9" style="89" customWidth="1"/>
    <col min="13577" max="13578" width="10.28515625" style="89" customWidth="1"/>
    <col min="13579" max="13817" width="11.42578125" style="89"/>
    <col min="13818" max="13818" width="36.7109375" style="89" customWidth="1"/>
    <col min="13819" max="13820" width="10.28515625" style="89" customWidth="1"/>
    <col min="13821" max="13832" width="9" style="89" customWidth="1"/>
    <col min="13833" max="13834" width="10.28515625" style="89" customWidth="1"/>
    <col min="13835" max="14073" width="11.42578125" style="89"/>
    <col min="14074" max="14074" width="36.7109375" style="89" customWidth="1"/>
    <col min="14075" max="14076" width="10.28515625" style="89" customWidth="1"/>
    <col min="14077" max="14088" width="9" style="89" customWidth="1"/>
    <col min="14089" max="14090" width="10.28515625" style="89" customWidth="1"/>
    <col min="14091" max="14329" width="11.42578125" style="89"/>
    <col min="14330" max="14330" width="36.7109375" style="89" customWidth="1"/>
    <col min="14331" max="14332" width="10.28515625" style="89" customWidth="1"/>
    <col min="14333" max="14344" width="9" style="89" customWidth="1"/>
    <col min="14345" max="14346" width="10.28515625" style="89" customWidth="1"/>
    <col min="14347" max="14585" width="11.42578125" style="89"/>
    <col min="14586" max="14586" width="36.7109375" style="89" customWidth="1"/>
    <col min="14587" max="14588" width="10.28515625" style="89" customWidth="1"/>
    <col min="14589" max="14600" width="9" style="89" customWidth="1"/>
    <col min="14601" max="14602" width="10.28515625" style="89" customWidth="1"/>
    <col min="14603" max="14841" width="11.42578125" style="89"/>
    <col min="14842" max="14842" width="36.7109375" style="89" customWidth="1"/>
    <col min="14843" max="14844" width="10.28515625" style="89" customWidth="1"/>
    <col min="14845" max="14856" width="9" style="89" customWidth="1"/>
    <col min="14857" max="14858" width="10.28515625" style="89" customWidth="1"/>
    <col min="14859" max="15097" width="11.42578125" style="89"/>
    <col min="15098" max="15098" width="36.7109375" style="89" customWidth="1"/>
    <col min="15099" max="15100" width="10.28515625" style="89" customWidth="1"/>
    <col min="15101" max="15112" width="9" style="89" customWidth="1"/>
    <col min="15113" max="15114" width="10.28515625" style="89" customWidth="1"/>
    <col min="15115" max="15353" width="11.42578125" style="89"/>
    <col min="15354" max="15354" width="36.7109375" style="89" customWidth="1"/>
    <col min="15355" max="15356" width="10.28515625" style="89" customWidth="1"/>
    <col min="15357" max="15368" width="9" style="89" customWidth="1"/>
    <col min="15369" max="15370" width="10.28515625" style="89" customWidth="1"/>
    <col min="15371" max="15609" width="11.42578125" style="89"/>
    <col min="15610" max="15610" width="36.7109375" style="89" customWidth="1"/>
    <col min="15611" max="15612" width="10.28515625" style="89" customWidth="1"/>
    <col min="15613" max="15624" width="9" style="89" customWidth="1"/>
    <col min="15625" max="15626" width="10.28515625" style="89" customWidth="1"/>
    <col min="15627" max="15865" width="11.42578125" style="89"/>
    <col min="15866" max="15866" width="36.7109375" style="89" customWidth="1"/>
    <col min="15867" max="15868" width="10.28515625" style="89" customWidth="1"/>
    <col min="15869" max="15880" width="9" style="89" customWidth="1"/>
    <col min="15881" max="15882" width="10.28515625" style="89" customWidth="1"/>
    <col min="15883" max="16121" width="11.42578125" style="89"/>
    <col min="16122" max="16122" width="36.7109375" style="89" customWidth="1"/>
    <col min="16123" max="16124" width="10.28515625" style="89" customWidth="1"/>
    <col min="16125" max="16136" width="9" style="89" customWidth="1"/>
    <col min="16137" max="16138" width="10.28515625" style="89" customWidth="1"/>
    <col min="16139" max="16384" width="11.42578125" style="89"/>
  </cols>
  <sheetData>
    <row r="1" spans="1:15" s="74" customFormat="1" ht="24.95" customHeight="1" x14ac:dyDescent="0.25">
      <c r="A1" s="73" t="s">
        <v>148</v>
      </c>
    </row>
    <row r="2" spans="1:15" s="100" customFormat="1" ht="24.95" customHeight="1" thickBot="1" x14ac:dyDescent="0.3">
      <c r="A2" s="76" t="s">
        <v>149</v>
      </c>
      <c r="B2" s="99"/>
      <c r="C2" s="99"/>
      <c r="D2" s="99"/>
      <c r="E2" s="99"/>
      <c r="F2" s="99"/>
      <c r="G2" s="99"/>
      <c r="H2" s="99"/>
      <c r="I2" s="99"/>
      <c r="J2" s="99"/>
      <c r="K2" s="99"/>
      <c r="L2" s="99"/>
      <c r="M2" s="99"/>
      <c r="N2" s="99"/>
      <c r="O2" s="99"/>
    </row>
    <row r="3" spans="1:15" s="90" customFormat="1" ht="20.100000000000001" customHeight="1" x14ac:dyDescent="0.25">
      <c r="A3" s="1289" t="s">
        <v>13</v>
      </c>
      <c r="B3" s="1301" t="s">
        <v>14</v>
      </c>
      <c r="C3" s="1302"/>
      <c r="D3" s="1302"/>
      <c r="E3" s="1302"/>
      <c r="F3" s="1302"/>
      <c r="G3" s="1302"/>
      <c r="H3" s="1302"/>
      <c r="I3" s="1302"/>
      <c r="J3" s="1302"/>
      <c r="K3" s="1302"/>
      <c r="L3" s="1302"/>
      <c r="M3" s="1302"/>
      <c r="N3" s="1302"/>
      <c r="O3" s="1302"/>
    </row>
    <row r="4" spans="1:15" ht="20.100000000000001" customHeight="1" x14ac:dyDescent="0.25">
      <c r="A4" s="1290"/>
      <c r="B4" s="1303" t="s">
        <v>15</v>
      </c>
      <c r="C4" s="1303"/>
      <c r="D4" s="1303" t="s">
        <v>85</v>
      </c>
      <c r="E4" s="1303"/>
      <c r="F4" s="1303" t="s">
        <v>86</v>
      </c>
      <c r="G4" s="1303"/>
      <c r="H4" s="1303" t="s">
        <v>87</v>
      </c>
      <c r="I4" s="1303"/>
      <c r="J4" s="1303" t="s">
        <v>88</v>
      </c>
      <c r="K4" s="1303"/>
      <c r="L4" s="1303" t="s">
        <v>89</v>
      </c>
      <c r="M4" s="1303"/>
      <c r="N4" s="1303" t="s">
        <v>90</v>
      </c>
      <c r="O4" s="1304"/>
    </row>
    <row r="5" spans="1:15" ht="20.100000000000001" customHeight="1" x14ac:dyDescent="0.25">
      <c r="A5" s="1291"/>
      <c r="B5" s="82">
        <v>2014</v>
      </c>
      <c r="C5" s="82">
        <v>2015</v>
      </c>
      <c r="D5" s="82">
        <v>2014</v>
      </c>
      <c r="E5" s="82">
        <v>2015</v>
      </c>
      <c r="F5" s="82">
        <v>2014</v>
      </c>
      <c r="G5" s="82">
        <v>2015</v>
      </c>
      <c r="H5" s="82">
        <v>2014</v>
      </c>
      <c r="I5" s="82">
        <v>2015</v>
      </c>
      <c r="J5" s="82">
        <v>2014</v>
      </c>
      <c r="K5" s="82">
        <v>2015</v>
      </c>
      <c r="L5" s="82">
        <v>2014</v>
      </c>
      <c r="M5" s="82">
        <v>2015</v>
      </c>
      <c r="N5" s="82">
        <v>2014</v>
      </c>
      <c r="O5" s="83">
        <v>2015</v>
      </c>
    </row>
    <row r="6" spans="1:15" ht="20.100000000000001" customHeight="1" x14ac:dyDescent="0.25">
      <c r="A6" s="84" t="s">
        <v>15</v>
      </c>
      <c r="B6" s="101">
        <v>28032</v>
      </c>
      <c r="C6" s="101">
        <v>25146</v>
      </c>
      <c r="D6" s="101">
        <v>2711</v>
      </c>
      <c r="E6" s="101">
        <v>3042</v>
      </c>
      <c r="F6" s="101">
        <v>2150</v>
      </c>
      <c r="G6" s="101">
        <v>1812</v>
      </c>
      <c r="H6" s="101">
        <v>1671</v>
      </c>
      <c r="I6" s="101">
        <v>1685</v>
      </c>
      <c r="J6" s="101">
        <v>1723</v>
      </c>
      <c r="K6" s="101">
        <v>1715</v>
      </c>
      <c r="L6" s="101">
        <v>2114</v>
      </c>
      <c r="M6" s="101">
        <v>1856</v>
      </c>
      <c r="N6" s="101">
        <v>2931</v>
      </c>
      <c r="O6" s="101">
        <v>1525</v>
      </c>
    </row>
    <row r="7" spans="1:15" s="86" customFormat="1" ht="20.100000000000001" customHeight="1" x14ac:dyDescent="0.25">
      <c r="A7" s="87" t="s">
        <v>22</v>
      </c>
      <c r="B7" s="86">
        <v>15</v>
      </c>
      <c r="C7" s="86">
        <v>13</v>
      </c>
      <c r="D7" s="86">
        <v>1</v>
      </c>
      <c r="E7" s="86">
        <v>2</v>
      </c>
      <c r="F7" s="86">
        <v>1</v>
      </c>
      <c r="G7" s="86">
        <v>1</v>
      </c>
      <c r="H7" s="86">
        <v>1</v>
      </c>
      <c r="I7" s="86">
        <v>1</v>
      </c>
      <c r="J7" s="86">
        <v>1</v>
      </c>
      <c r="K7" s="86">
        <v>1</v>
      </c>
      <c r="L7" s="86">
        <v>0</v>
      </c>
      <c r="M7" s="86">
        <v>2</v>
      </c>
      <c r="N7" s="86">
        <v>3</v>
      </c>
      <c r="O7" s="86">
        <v>0</v>
      </c>
    </row>
    <row r="8" spans="1:15" ht="20.100000000000001" customHeight="1" x14ac:dyDescent="0.25">
      <c r="A8" s="88" t="s">
        <v>23</v>
      </c>
      <c r="B8" s="80">
        <v>0</v>
      </c>
      <c r="C8" s="80">
        <v>6</v>
      </c>
      <c r="D8" s="80">
        <v>0</v>
      </c>
      <c r="E8" s="80">
        <v>2</v>
      </c>
      <c r="F8" s="80">
        <v>0</v>
      </c>
      <c r="G8" s="80">
        <v>0</v>
      </c>
      <c r="H8" s="80">
        <v>0</v>
      </c>
      <c r="I8" s="80">
        <v>1</v>
      </c>
      <c r="J8" s="80">
        <v>0</v>
      </c>
      <c r="K8" s="80">
        <v>1</v>
      </c>
      <c r="L8" s="80">
        <v>0</v>
      </c>
      <c r="M8" s="80">
        <v>0</v>
      </c>
      <c r="N8" s="80">
        <v>0</v>
      </c>
      <c r="O8" s="80">
        <v>0</v>
      </c>
    </row>
    <row r="9" spans="1:15" ht="20.100000000000001" customHeight="1" x14ac:dyDescent="0.25">
      <c r="A9" s="88"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88" t="s">
        <v>25</v>
      </c>
      <c r="B10" s="80">
        <v>6</v>
      </c>
      <c r="C10" s="80">
        <v>0</v>
      </c>
      <c r="D10" s="80">
        <v>0</v>
      </c>
      <c r="E10" s="80">
        <v>0</v>
      </c>
      <c r="F10" s="80">
        <v>0</v>
      </c>
      <c r="G10" s="80">
        <v>0</v>
      </c>
      <c r="H10" s="80">
        <v>1</v>
      </c>
      <c r="I10" s="80">
        <v>0</v>
      </c>
      <c r="J10" s="80">
        <v>0</v>
      </c>
      <c r="K10" s="80">
        <v>0</v>
      </c>
      <c r="L10" s="80">
        <v>0</v>
      </c>
      <c r="M10" s="80">
        <v>0</v>
      </c>
      <c r="N10" s="80">
        <v>2</v>
      </c>
      <c r="O10" s="80">
        <v>0</v>
      </c>
    </row>
    <row r="11" spans="1:15" ht="20.100000000000001" customHeight="1" x14ac:dyDescent="0.25">
      <c r="A11" s="88" t="s">
        <v>26</v>
      </c>
      <c r="B11" s="80">
        <v>2</v>
      </c>
      <c r="C11" s="80">
        <v>2</v>
      </c>
      <c r="D11" s="80">
        <v>0</v>
      </c>
      <c r="E11" s="80">
        <v>0</v>
      </c>
      <c r="F11" s="80">
        <v>0</v>
      </c>
      <c r="G11" s="80">
        <v>0</v>
      </c>
      <c r="H11" s="80">
        <v>0</v>
      </c>
      <c r="I11" s="80">
        <v>0</v>
      </c>
      <c r="J11" s="80">
        <v>0</v>
      </c>
      <c r="K11" s="80">
        <v>0</v>
      </c>
      <c r="L11" s="80">
        <v>0</v>
      </c>
      <c r="M11" s="80">
        <v>1</v>
      </c>
      <c r="N11" s="80">
        <v>1</v>
      </c>
      <c r="O11" s="80">
        <v>0</v>
      </c>
    </row>
    <row r="12" spans="1:15" ht="20.100000000000001" customHeight="1" x14ac:dyDescent="0.25">
      <c r="A12" s="88" t="s">
        <v>104</v>
      </c>
      <c r="B12" s="80">
        <v>7</v>
      </c>
      <c r="C12" s="80">
        <v>5</v>
      </c>
      <c r="D12" s="80">
        <v>1</v>
      </c>
      <c r="E12" s="80">
        <v>0</v>
      </c>
      <c r="F12" s="80">
        <v>1</v>
      </c>
      <c r="G12" s="80">
        <v>1</v>
      </c>
      <c r="H12" s="80">
        <v>0</v>
      </c>
      <c r="I12" s="80">
        <v>0</v>
      </c>
      <c r="J12" s="80">
        <v>1</v>
      </c>
      <c r="K12" s="80">
        <v>0</v>
      </c>
      <c r="L12" s="80">
        <v>0</v>
      </c>
      <c r="M12" s="80">
        <v>1</v>
      </c>
      <c r="N12" s="80">
        <v>0</v>
      </c>
      <c r="O12" s="80">
        <v>0</v>
      </c>
    </row>
    <row r="13" spans="1:15" s="86" customFormat="1" ht="20.100000000000001" customHeight="1" x14ac:dyDescent="0.25">
      <c r="A13" s="87" t="s">
        <v>28</v>
      </c>
      <c r="B13" s="86">
        <v>58</v>
      </c>
      <c r="C13" s="86">
        <v>49</v>
      </c>
      <c r="D13" s="86">
        <v>2</v>
      </c>
      <c r="E13" s="86">
        <v>4</v>
      </c>
      <c r="F13" s="86">
        <v>6</v>
      </c>
      <c r="G13" s="86">
        <v>4</v>
      </c>
      <c r="H13" s="86">
        <v>2</v>
      </c>
      <c r="I13" s="86">
        <v>3</v>
      </c>
      <c r="J13" s="86">
        <v>5</v>
      </c>
      <c r="K13" s="86">
        <v>6</v>
      </c>
      <c r="L13" s="86">
        <v>6</v>
      </c>
      <c r="M13" s="86">
        <v>5</v>
      </c>
      <c r="N13" s="86">
        <v>6</v>
      </c>
      <c r="O13" s="86">
        <v>5</v>
      </c>
    </row>
    <row r="14" spans="1:15" ht="20.100000000000001" customHeight="1" x14ac:dyDescent="0.25">
      <c r="A14" s="88" t="s">
        <v>29</v>
      </c>
      <c r="B14" s="80">
        <v>3</v>
      </c>
      <c r="C14" s="80">
        <v>6</v>
      </c>
      <c r="D14" s="80">
        <v>0</v>
      </c>
      <c r="E14" s="80">
        <v>0</v>
      </c>
      <c r="F14" s="80">
        <v>0</v>
      </c>
      <c r="G14" s="80">
        <v>0</v>
      </c>
      <c r="H14" s="80">
        <v>0</v>
      </c>
      <c r="I14" s="80">
        <v>1</v>
      </c>
      <c r="J14" s="80">
        <v>0</v>
      </c>
      <c r="K14" s="80">
        <v>0</v>
      </c>
      <c r="L14" s="80">
        <v>1</v>
      </c>
      <c r="M14" s="80">
        <v>0</v>
      </c>
      <c r="N14" s="80">
        <v>1</v>
      </c>
      <c r="O14" s="80">
        <v>0</v>
      </c>
    </row>
    <row r="15" spans="1:15" ht="20.100000000000001" customHeight="1" x14ac:dyDescent="0.25">
      <c r="A15" s="88" t="s">
        <v>30</v>
      </c>
      <c r="B15" s="80">
        <v>14</v>
      </c>
      <c r="C15" s="80">
        <v>4</v>
      </c>
      <c r="D15" s="80">
        <v>0</v>
      </c>
      <c r="E15" s="80">
        <v>0</v>
      </c>
      <c r="F15" s="80">
        <v>5</v>
      </c>
      <c r="G15" s="80">
        <v>1</v>
      </c>
      <c r="H15" s="80">
        <v>2</v>
      </c>
      <c r="I15" s="80">
        <v>0</v>
      </c>
      <c r="J15" s="80">
        <v>3</v>
      </c>
      <c r="K15" s="80">
        <v>1</v>
      </c>
      <c r="L15" s="80">
        <v>0</v>
      </c>
      <c r="M15" s="80">
        <v>0</v>
      </c>
      <c r="N15" s="80">
        <v>1</v>
      </c>
      <c r="O15" s="80">
        <v>0</v>
      </c>
    </row>
    <row r="16" spans="1:15" ht="20.100000000000001" customHeight="1" x14ac:dyDescent="0.25">
      <c r="A16" s="88" t="s">
        <v>31</v>
      </c>
      <c r="B16" s="80">
        <v>1</v>
      </c>
      <c r="C16" s="80">
        <v>2</v>
      </c>
      <c r="D16" s="80">
        <v>0</v>
      </c>
      <c r="E16" s="80">
        <v>1</v>
      </c>
      <c r="F16" s="80">
        <v>1</v>
      </c>
      <c r="G16" s="80">
        <v>0</v>
      </c>
      <c r="H16" s="80">
        <v>0</v>
      </c>
      <c r="I16" s="80">
        <v>0</v>
      </c>
      <c r="J16" s="80">
        <v>0</v>
      </c>
      <c r="K16" s="80">
        <v>0</v>
      </c>
      <c r="L16" s="80">
        <v>0</v>
      </c>
      <c r="M16" s="80">
        <v>0</v>
      </c>
      <c r="N16" s="80">
        <v>0</v>
      </c>
      <c r="O16" s="80">
        <v>0</v>
      </c>
    </row>
    <row r="17" spans="1:15" ht="20.100000000000001" customHeight="1" x14ac:dyDescent="0.25">
      <c r="A17" s="88" t="s">
        <v>32</v>
      </c>
      <c r="B17" s="80">
        <v>3</v>
      </c>
      <c r="C17" s="80">
        <v>4</v>
      </c>
      <c r="D17" s="80">
        <v>0</v>
      </c>
      <c r="E17" s="80">
        <v>0</v>
      </c>
      <c r="F17" s="80">
        <v>0</v>
      </c>
      <c r="G17" s="80">
        <v>0</v>
      </c>
      <c r="H17" s="80">
        <v>0</v>
      </c>
      <c r="I17" s="80">
        <v>0</v>
      </c>
      <c r="J17" s="80">
        <v>1</v>
      </c>
      <c r="K17" s="80">
        <v>4</v>
      </c>
      <c r="L17" s="80">
        <v>1</v>
      </c>
      <c r="M17" s="80">
        <v>0</v>
      </c>
      <c r="N17" s="80">
        <v>0</v>
      </c>
      <c r="O17" s="80">
        <v>0</v>
      </c>
    </row>
    <row r="18" spans="1:15" ht="20.100000000000001" customHeight="1" x14ac:dyDescent="0.25">
      <c r="A18" s="88" t="s">
        <v>33</v>
      </c>
      <c r="B18" s="80">
        <v>37</v>
      </c>
      <c r="C18" s="80">
        <v>33</v>
      </c>
      <c r="D18" s="80">
        <v>2</v>
      </c>
      <c r="E18" s="80">
        <v>3</v>
      </c>
      <c r="F18" s="80">
        <v>0</v>
      </c>
      <c r="G18" s="80">
        <v>3</v>
      </c>
      <c r="H18" s="80">
        <v>0</v>
      </c>
      <c r="I18" s="80">
        <v>2</v>
      </c>
      <c r="J18" s="80">
        <v>1</v>
      </c>
      <c r="K18" s="80">
        <v>1</v>
      </c>
      <c r="L18" s="80">
        <v>4</v>
      </c>
      <c r="M18" s="80">
        <v>5</v>
      </c>
      <c r="N18" s="80">
        <v>4</v>
      </c>
      <c r="O18" s="80">
        <v>5</v>
      </c>
    </row>
    <row r="19" spans="1:15" s="86" customFormat="1" ht="20.100000000000001" customHeight="1" x14ac:dyDescent="0.25">
      <c r="A19" s="87" t="s">
        <v>34</v>
      </c>
      <c r="B19" s="86">
        <v>177</v>
      </c>
      <c r="C19" s="86">
        <v>136</v>
      </c>
      <c r="D19" s="86">
        <v>4</v>
      </c>
      <c r="E19" s="86">
        <v>15</v>
      </c>
      <c r="F19" s="86">
        <v>8</v>
      </c>
      <c r="G19" s="86">
        <v>6</v>
      </c>
      <c r="H19" s="86">
        <v>8</v>
      </c>
      <c r="I19" s="86">
        <v>6</v>
      </c>
      <c r="J19" s="86">
        <v>5</v>
      </c>
      <c r="K19" s="86">
        <v>8</v>
      </c>
      <c r="L19" s="86">
        <v>14</v>
      </c>
      <c r="M19" s="86">
        <v>10</v>
      </c>
      <c r="N19" s="86">
        <v>63</v>
      </c>
      <c r="O19" s="86">
        <v>7</v>
      </c>
    </row>
    <row r="20" spans="1:15" ht="20.100000000000001" customHeight="1" x14ac:dyDescent="0.25">
      <c r="A20" s="88" t="s">
        <v>35</v>
      </c>
      <c r="B20" s="80">
        <v>14</v>
      </c>
      <c r="C20" s="80">
        <v>12</v>
      </c>
      <c r="D20" s="80">
        <v>0</v>
      </c>
      <c r="E20" s="80">
        <v>4</v>
      </c>
      <c r="F20" s="80">
        <v>1</v>
      </c>
      <c r="G20" s="80">
        <v>0</v>
      </c>
      <c r="H20" s="80">
        <v>3</v>
      </c>
      <c r="I20" s="80">
        <v>0</v>
      </c>
      <c r="J20" s="80">
        <v>0</v>
      </c>
      <c r="K20" s="80">
        <v>0</v>
      </c>
      <c r="L20" s="80">
        <v>2</v>
      </c>
      <c r="M20" s="80">
        <v>0</v>
      </c>
      <c r="N20" s="80">
        <v>6</v>
      </c>
      <c r="O20" s="80">
        <v>0</v>
      </c>
    </row>
    <row r="21" spans="1:15" ht="20.100000000000001" customHeight="1" x14ac:dyDescent="0.25">
      <c r="A21" s="88" t="s">
        <v>36</v>
      </c>
      <c r="B21" s="80">
        <v>99</v>
      </c>
      <c r="C21" s="80">
        <v>95</v>
      </c>
      <c r="D21" s="80">
        <v>4</v>
      </c>
      <c r="E21" s="80">
        <v>9</v>
      </c>
      <c r="F21" s="80">
        <v>4</v>
      </c>
      <c r="G21" s="80">
        <v>4</v>
      </c>
      <c r="H21" s="80">
        <v>5</v>
      </c>
      <c r="I21" s="80">
        <v>4</v>
      </c>
      <c r="J21" s="80">
        <v>4</v>
      </c>
      <c r="K21" s="80">
        <v>6</v>
      </c>
      <c r="L21" s="80">
        <v>4</v>
      </c>
      <c r="M21" s="80">
        <v>6</v>
      </c>
      <c r="N21" s="80">
        <v>31</v>
      </c>
      <c r="O21" s="80">
        <v>4</v>
      </c>
    </row>
    <row r="22" spans="1:15" ht="20.100000000000001" customHeight="1" x14ac:dyDescent="0.25">
      <c r="A22" s="88" t="s">
        <v>37</v>
      </c>
      <c r="B22" s="80">
        <v>64</v>
      </c>
      <c r="C22" s="80">
        <v>29</v>
      </c>
      <c r="D22" s="80">
        <v>0</v>
      </c>
      <c r="E22" s="80">
        <v>2</v>
      </c>
      <c r="F22" s="80">
        <v>3</v>
      </c>
      <c r="G22" s="80">
        <v>2</v>
      </c>
      <c r="H22" s="80">
        <v>0</v>
      </c>
      <c r="I22" s="80">
        <v>2</v>
      </c>
      <c r="J22" s="80">
        <v>1</v>
      </c>
      <c r="K22" s="80">
        <v>2</v>
      </c>
      <c r="L22" s="80">
        <v>8</v>
      </c>
      <c r="M22" s="80">
        <v>4</v>
      </c>
      <c r="N22" s="80">
        <v>26</v>
      </c>
      <c r="O22" s="80">
        <v>3</v>
      </c>
    </row>
    <row r="23" spans="1:15" s="86" customFormat="1" ht="20.100000000000001" customHeight="1" x14ac:dyDescent="0.25">
      <c r="A23" s="87" t="s">
        <v>38</v>
      </c>
      <c r="B23" s="86">
        <v>26770</v>
      </c>
      <c r="C23" s="86">
        <v>24112</v>
      </c>
      <c r="D23" s="86">
        <v>2611</v>
      </c>
      <c r="E23" s="86">
        <v>2944</v>
      </c>
      <c r="F23" s="86">
        <v>2032</v>
      </c>
      <c r="G23" s="86">
        <v>1719</v>
      </c>
      <c r="H23" s="86">
        <v>1610</v>
      </c>
      <c r="I23" s="86">
        <v>1638</v>
      </c>
      <c r="J23" s="86">
        <v>1661</v>
      </c>
      <c r="K23" s="86">
        <v>1644</v>
      </c>
      <c r="L23" s="86">
        <v>2004</v>
      </c>
      <c r="M23" s="86">
        <v>1792</v>
      </c>
      <c r="N23" s="86">
        <v>2693</v>
      </c>
      <c r="O23" s="86">
        <v>1434</v>
      </c>
    </row>
    <row r="24" spans="1:15" ht="20.100000000000001" customHeight="1" x14ac:dyDescent="0.25">
      <c r="A24" s="88" t="s">
        <v>39</v>
      </c>
      <c r="B24" s="80">
        <v>232</v>
      </c>
      <c r="C24" s="80">
        <v>160</v>
      </c>
      <c r="D24" s="80">
        <v>16</v>
      </c>
      <c r="E24" s="80">
        <v>18</v>
      </c>
      <c r="F24" s="80">
        <v>8</v>
      </c>
      <c r="G24" s="80">
        <v>15</v>
      </c>
      <c r="H24" s="80">
        <v>5</v>
      </c>
      <c r="I24" s="80">
        <v>13</v>
      </c>
      <c r="J24" s="80">
        <v>10</v>
      </c>
      <c r="K24" s="80">
        <v>9</v>
      </c>
      <c r="L24" s="80">
        <v>56</v>
      </c>
      <c r="M24" s="80">
        <v>19</v>
      </c>
      <c r="N24" s="80">
        <v>21</v>
      </c>
      <c r="O24" s="80">
        <v>12</v>
      </c>
    </row>
    <row r="25" spans="1:15" ht="20.100000000000001" customHeight="1" x14ac:dyDescent="0.25">
      <c r="A25" s="88" t="s">
        <v>40</v>
      </c>
      <c r="B25" s="80">
        <v>9855</v>
      </c>
      <c r="C25" s="80">
        <v>9729</v>
      </c>
      <c r="D25" s="80">
        <v>991</v>
      </c>
      <c r="E25" s="80">
        <v>1163</v>
      </c>
      <c r="F25" s="80">
        <v>671</v>
      </c>
      <c r="G25" s="80">
        <v>645</v>
      </c>
      <c r="H25" s="80">
        <v>595</v>
      </c>
      <c r="I25" s="80">
        <v>642</v>
      </c>
      <c r="J25" s="80">
        <v>691</v>
      </c>
      <c r="K25" s="80">
        <v>699</v>
      </c>
      <c r="L25" s="80">
        <v>818</v>
      </c>
      <c r="M25" s="80">
        <v>828</v>
      </c>
      <c r="N25" s="80">
        <v>670</v>
      </c>
      <c r="O25" s="80">
        <v>511</v>
      </c>
    </row>
    <row r="26" spans="1:15" ht="20.100000000000001" customHeight="1" x14ac:dyDescent="0.25">
      <c r="A26" s="88" t="s">
        <v>41</v>
      </c>
      <c r="B26" s="80">
        <v>241</v>
      </c>
      <c r="C26" s="80">
        <v>227</v>
      </c>
      <c r="D26" s="80">
        <v>29</v>
      </c>
      <c r="E26" s="80">
        <v>35</v>
      </c>
      <c r="F26" s="80">
        <v>17</v>
      </c>
      <c r="G26" s="80">
        <v>20</v>
      </c>
      <c r="H26" s="80">
        <v>6</v>
      </c>
      <c r="I26" s="80">
        <v>8</v>
      </c>
      <c r="J26" s="80">
        <v>28</v>
      </c>
      <c r="K26" s="80">
        <v>20</v>
      </c>
      <c r="L26" s="80">
        <v>34</v>
      </c>
      <c r="M26" s="80">
        <v>7</v>
      </c>
      <c r="N26" s="80">
        <v>28</v>
      </c>
      <c r="O26" s="80">
        <v>20</v>
      </c>
    </row>
    <row r="27" spans="1:15" ht="20.100000000000001" customHeight="1" x14ac:dyDescent="0.25">
      <c r="A27" s="88" t="s">
        <v>42</v>
      </c>
      <c r="B27" s="80">
        <v>571</v>
      </c>
      <c r="C27" s="80">
        <v>157</v>
      </c>
      <c r="D27" s="80">
        <v>18</v>
      </c>
      <c r="E27" s="80">
        <v>17</v>
      </c>
      <c r="F27" s="80">
        <v>17</v>
      </c>
      <c r="G27" s="80">
        <v>15</v>
      </c>
      <c r="H27" s="80">
        <v>22</v>
      </c>
      <c r="I27" s="80">
        <v>7</v>
      </c>
      <c r="J27" s="80">
        <v>33</v>
      </c>
      <c r="K27" s="80">
        <v>14</v>
      </c>
      <c r="L27" s="80">
        <v>48</v>
      </c>
      <c r="M27" s="80">
        <v>16</v>
      </c>
      <c r="N27" s="80">
        <v>303</v>
      </c>
      <c r="O27" s="80">
        <v>4</v>
      </c>
    </row>
    <row r="28" spans="1:15" ht="20.100000000000001" customHeight="1" x14ac:dyDescent="0.25">
      <c r="A28" s="88" t="s">
        <v>43</v>
      </c>
      <c r="B28" s="80">
        <v>300</v>
      </c>
      <c r="C28" s="80">
        <v>69</v>
      </c>
      <c r="D28" s="80">
        <v>8</v>
      </c>
      <c r="E28" s="80">
        <v>9</v>
      </c>
      <c r="F28" s="80">
        <v>8</v>
      </c>
      <c r="G28" s="80">
        <v>4</v>
      </c>
      <c r="H28" s="80">
        <v>12</v>
      </c>
      <c r="I28" s="80">
        <v>4</v>
      </c>
      <c r="J28" s="80">
        <v>4</v>
      </c>
      <c r="K28" s="80">
        <v>6</v>
      </c>
      <c r="L28" s="80">
        <v>27</v>
      </c>
      <c r="M28" s="80">
        <v>3</v>
      </c>
      <c r="N28" s="80">
        <v>186</v>
      </c>
      <c r="O28" s="80">
        <v>9</v>
      </c>
    </row>
    <row r="29" spans="1:15"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88" t="s">
        <v>45</v>
      </c>
      <c r="B30" s="80">
        <v>8</v>
      </c>
      <c r="C30" s="80">
        <v>2</v>
      </c>
      <c r="D30" s="80">
        <v>0</v>
      </c>
      <c r="E30" s="80">
        <v>0</v>
      </c>
      <c r="F30" s="80">
        <v>2</v>
      </c>
      <c r="G30" s="80">
        <v>0</v>
      </c>
      <c r="H30" s="80">
        <v>0</v>
      </c>
      <c r="I30" s="80">
        <v>0</v>
      </c>
      <c r="J30" s="80">
        <v>0</v>
      </c>
      <c r="K30" s="80">
        <v>0</v>
      </c>
      <c r="L30" s="80">
        <v>1</v>
      </c>
      <c r="M30" s="80">
        <v>0</v>
      </c>
      <c r="N30" s="80">
        <v>1</v>
      </c>
      <c r="O30" s="80">
        <v>1</v>
      </c>
    </row>
    <row r="31" spans="1:15" ht="20.100000000000001" customHeight="1" x14ac:dyDescent="0.25">
      <c r="A31" s="88" t="s">
        <v>46</v>
      </c>
      <c r="B31" s="80">
        <v>15516</v>
      </c>
      <c r="C31" s="80">
        <v>13711</v>
      </c>
      <c r="D31" s="80">
        <v>1543</v>
      </c>
      <c r="E31" s="80">
        <v>1692</v>
      </c>
      <c r="F31" s="80">
        <v>1306</v>
      </c>
      <c r="G31" s="80">
        <v>1019</v>
      </c>
      <c r="H31" s="80">
        <v>963</v>
      </c>
      <c r="I31" s="80">
        <v>961</v>
      </c>
      <c r="J31" s="80">
        <v>895</v>
      </c>
      <c r="K31" s="80">
        <v>894</v>
      </c>
      <c r="L31" s="80">
        <v>1017</v>
      </c>
      <c r="M31" s="80">
        <v>918</v>
      </c>
      <c r="N31" s="80">
        <v>1480</v>
      </c>
      <c r="O31" s="80">
        <v>871</v>
      </c>
    </row>
    <row r="32" spans="1:15" ht="20.100000000000001" customHeight="1" x14ac:dyDescent="0.25">
      <c r="A32" s="88" t="s">
        <v>47</v>
      </c>
      <c r="B32" s="80">
        <v>0</v>
      </c>
      <c r="C32" s="80">
        <v>1</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88" t="s">
        <v>49</v>
      </c>
      <c r="B34" s="80">
        <v>14</v>
      </c>
      <c r="C34" s="80">
        <v>16</v>
      </c>
      <c r="D34" s="80">
        <v>0</v>
      </c>
      <c r="E34" s="80">
        <v>5</v>
      </c>
      <c r="F34" s="80">
        <v>0</v>
      </c>
      <c r="G34" s="80">
        <v>0</v>
      </c>
      <c r="H34" s="80">
        <v>7</v>
      </c>
      <c r="I34" s="80">
        <v>1</v>
      </c>
      <c r="J34" s="80">
        <v>0</v>
      </c>
      <c r="K34" s="80">
        <v>1</v>
      </c>
      <c r="L34" s="80">
        <v>0</v>
      </c>
      <c r="M34" s="80">
        <v>0</v>
      </c>
      <c r="N34" s="80">
        <v>1</v>
      </c>
      <c r="O34" s="80">
        <v>2</v>
      </c>
    </row>
    <row r="35" spans="1:15" ht="20.100000000000001" customHeight="1" x14ac:dyDescent="0.25">
      <c r="A35" s="88" t="s">
        <v>50</v>
      </c>
      <c r="B35" s="80">
        <v>33</v>
      </c>
      <c r="C35" s="80">
        <v>40</v>
      </c>
      <c r="D35" s="80">
        <v>6</v>
      </c>
      <c r="E35" s="80">
        <v>5</v>
      </c>
      <c r="F35" s="80">
        <v>3</v>
      </c>
      <c r="G35" s="80">
        <v>1</v>
      </c>
      <c r="H35" s="80">
        <v>0</v>
      </c>
      <c r="I35" s="80">
        <v>2</v>
      </c>
      <c r="J35" s="80">
        <v>0</v>
      </c>
      <c r="K35" s="80">
        <v>1</v>
      </c>
      <c r="L35" s="80">
        <v>3</v>
      </c>
      <c r="M35" s="80">
        <v>1</v>
      </c>
      <c r="N35" s="80">
        <v>3</v>
      </c>
      <c r="O35" s="80">
        <v>4</v>
      </c>
    </row>
    <row r="36" spans="1:15" s="86" customFormat="1" ht="20.100000000000001" customHeight="1" x14ac:dyDescent="0.25">
      <c r="A36" s="87" t="s">
        <v>51</v>
      </c>
      <c r="B36" s="86">
        <v>134</v>
      </c>
      <c r="C36" s="86">
        <v>84</v>
      </c>
      <c r="D36" s="86">
        <v>16</v>
      </c>
      <c r="E36" s="86">
        <v>4</v>
      </c>
      <c r="F36" s="86">
        <v>19</v>
      </c>
      <c r="G36" s="86">
        <v>5</v>
      </c>
      <c r="H36" s="86">
        <v>3</v>
      </c>
      <c r="I36" s="86">
        <v>7</v>
      </c>
      <c r="J36" s="86">
        <v>4</v>
      </c>
      <c r="K36" s="86">
        <v>9</v>
      </c>
      <c r="L36" s="86">
        <v>8</v>
      </c>
      <c r="M36" s="86">
        <v>5</v>
      </c>
      <c r="N36" s="86">
        <v>16</v>
      </c>
      <c r="O36" s="86">
        <v>26</v>
      </c>
    </row>
    <row r="37" spans="1:15" ht="20.100000000000001" customHeight="1" x14ac:dyDescent="0.25">
      <c r="A37" s="88" t="s">
        <v>52</v>
      </c>
      <c r="B37" s="80">
        <v>25</v>
      </c>
      <c r="C37" s="80">
        <v>7</v>
      </c>
      <c r="D37" s="80">
        <v>4</v>
      </c>
      <c r="E37" s="80">
        <v>0</v>
      </c>
      <c r="F37" s="80">
        <v>0</v>
      </c>
      <c r="G37" s="80">
        <v>2</v>
      </c>
      <c r="H37" s="80">
        <v>0</v>
      </c>
      <c r="I37" s="80">
        <v>0</v>
      </c>
      <c r="J37" s="80">
        <v>1</v>
      </c>
      <c r="K37" s="80">
        <v>0</v>
      </c>
      <c r="L37" s="80">
        <v>0</v>
      </c>
      <c r="M37" s="80">
        <v>0</v>
      </c>
      <c r="N37" s="80">
        <v>0</v>
      </c>
      <c r="O37" s="80">
        <v>0</v>
      </c>
    </row>
    <row r="38" spans="1:15" ht="20.100000000000001" customHeight="1" x14ac:dyDescent="0.25">
      <c r="A38" s="88" t="s">
        <v>53</v>
      </c>
      <c r="B38" s="80">
        <v>4</v>
      </c>
      <c r="C38" s="80">
        <v>7</v>
      </c>
      <c r="D38" s="80">
        <v>0</v>
      </c>
      <c r="E38" s="80">
        <v>1</v>
      </c>
      <c r="F38" s="80">
        <v>0</v>
      </c>
      <c r="G38" s="80">
        <v>0</v>
      </c>
      <c r="H38" s="80">
        <v>0</v>
      </c>
      <c r="I38" s="80">
        <v>0</v>
      </c>
      <c r="J38" s="80">
        <v>0</v>
      </c>
      <c r="K38" s="80">
        <v>1</v>
      </c>
      <c r="L38" s="80">
        <v>0</v>
      </c>
      <c r="M38" s="80">
        <v>1</v>
      </c>
      <c r="N38" s="80">
        <v>1</v>
      </c>
      <c r="O38" s="80">
        <v>0</v>
      </c>
    </row>
    <row r="39" spans="1:15" ht="20.100000000000001" customHeight="1" x14ac:dyDescent="0.25">
      <c r="A39" s="88" t="s">
        <v>54</v>
      </c>
      <c r="B39" s="80">
        <v>38</v>
      </c>
      <c r="C39" s="80">
        <v>13</v>
      </c>
      <c r="D39" s="80">
        <v>0</v>
      </c>
      <c r="E39" s="80">
        <v>0</v>
      </c>
      <c r="F39" s="80">
        <v>5</v>
      </c>
      <c r="G39" s="80">
        <v>1</v>
      </c>
      <c r="H39" s="80">
        <v>2</v>
      </c>
      <c r="I39" s="80">
        <v>1</v>
      </c>
      <c r="J39" s="80">
        <v>1</v>
      </c>
      <c r="K39" s="80">
        <v>2</v>
      </c>
      <c r="L39" s="80">
        <v>3</v>
      </c>
      <c r="M39" s="80">
        <v>0</v>
      </c>
      <c r="N39" s="80">
        <v>6</v>
      </c>
      <c r="O39" s="80">
        <v>2</v>
      </c>
    </row>
    <row r="40" spans="1:15" ht="20.100000000000001" customHeight="1" x14ac:dyDescent="0.25">
      <c r="A40" s="88" t="s">
        <v>55</v>
      </c>
      <c r="B40" s="80">
        <v>23</v>
      </c>
      <c r="C40" s="80">
        <v>7</v>
      </c>
      <c r="D40" s="80">
        <v>2</v>
      </c>
      <c r="E40" s="80">
        <v>0</v>
      </c>
      <c r="F40" s="80">
        <v>11</v>
      </c>
      <c r="G40" s="80">
        <v>0</v>
      </c>
      <c r="H40" s="80">
        <v>1</v>
      </c>
      <c r="I40" s="80">
        <v>2</v>
      </c>
      <c r="J40" s="80">
        <v>0</v>
      </c>
      <c r="K40" s="80">
        <v>3</v>
      </c>
      <c r="L40" s="80">
        <v>3</v>
      </c>
      <c r="M40" s="80">
        <v>0</v>
      </c>
      <c r="N40" s="80">
        <v>1</v>
      </c>
      <c r="O40" s="80">
        <v>0</v>
      </c>
    </row>
    <row r="41" spans="1:15" ht="20.100000000000001" customHeight="1" x14ac:dyDescent="0.25">
      <c r="A41" s="88" t="s">
        <v>56</v>
      </c>
      <c r="B41" s="80">
        <v>9</v>
      </c>
      <c r="C41" s="80">
        <v>3</v>
      </c>
      <c r="D41" s="80">
        <v>0</v>
      </c>
      <c r="E41" s="80">
        <v>1</v>
      </c>
      <c r="F41" s="80">
        <v>0</v>
      </c>
      <c r="G41" s="80">
        <v>0</v>
      </c>
      <c r="H41" s="80">
        <v>0</v>
      </c>
      <c r="I41" s="80">
        <v>0</v>
      </c>
      <c r="J41" s="80">
        <v>1</v>
      </c>
      <c r="K41" s="80">
        <v>1</v>
      </c>
      <c r="L41" s="80">
        <v>1</v>
      </c>
      <c r="M41" s="80">
        <v>0</v>
      </c>
      <c r="N41" s="80">
        <v>4</v>
      </c>
      <c r="O41" s="80">
        <v>0</v>
      </c>
    </row>
    <row r="42" spans="1:15" ht="20.100000000000001" customHeight="1" x14ac:dyDescent="0.25">
      <c r="A42" s="88" t="s">
        <v>57</v>
      </c>
      <c r="B42" s="80">
        <v>35</v>
      </c>
      <c r="C42" s="80">
        <v>47</v>
      </c>
      <c r="D42" s="80">
        <v>10</v>
      </c>
      <c r="E42" s="80">
        <v>2</v>
      </c>
      <c r="F42" s="80">
        <v>3</v>
      </c>
      <c r="G42" s="80">
        <v>2</v>
      </c>
      <c r="H42" s="80">
        <v>0</v>
      </c>
      <c r="I42" s="80">
        <v>4</v>
      </c>
      <c r="J42" s="80">
        <v>1</v>
      </c>
      <c r="K42" s="80">
        <v>2</v>
      </c>
      <c r="L42" s="80">
        <v>1</v>
      </c>
      <c r="M42" s="80">
        <v>4</v>
      </c>
      <c r="N42" s="80">
        <v>4</v>
      </c>
      <c r="O42" s="80">
        <v>24</v>
      </c>
    </row>
    <row r="43" spans="1:15" ht="20.100000000000001" customHeight="1" x14ac:dyDescent="0.25">
      <c r="A43" s="87" t="s">
        <v>58</v>
      </c>
      <c r="B43" s="86">
        <v>812</v>
      </c>
      <c r="C43" s="86">
        <v>704</v>
      </c>
      <c r="D43" s="86">
        <v>71</v>
      </c>
      <c r="E43" s="86">
        <v>65</v>
      </c>
      <c r="F43" s="86">
        <v>79</v>
      </c>
      <c r="G43" s="86">
        <v>76</v>
      </c>
      <c r="H43" s="86">
        <v>46</v>
      </c>
      <c r="I43" s="86">
        <v>30</v>
      </c>
      <c r="J43" s="86">
        <v>45</v>
      </c>
      <c r="K43" s="86">
        <v>45</v>
      </c>
      <c r="L43" s="86">
        <v>81</v>
      </c>
      <c r="M43" s="86">
        <v>36</v>
      </c>
      <c r="N43" s="86">
        <v>134</v>
      </c>
      <c r="O43" s="86">
        <v>53</v>
      </c>
    </row>
    <row r="44" spans="1:15" ht="20.100000000000001" customHeight="1" x14ac:dyDescent="0.25">
      <c r="A44" s="88" t="s">
        <v>59</v>
      </c>
      <c r="B44" s="80">
        <v>125</v>
      </c>
      <c r="C44" s="80">
        <v>125</v>
      </c>
      <c r="D44" s="80">
        <v>12</v>
      </c>
      <c r="E44" s="80">
        <v>3</v>
      </c>
      <c r="F44" s="80">
        <v>10</v>
      </c>
      <c r="G44" s="80">
        <v>19</v>
      </c>
      <c r="H44" s="80">
        <v>8</v>
      </c>
      <c r="I44" s="80">
        <v>2</v>
      </c>
      <c r="J44" s="80">
        <v>5</v>
      </c>
      <c r="K44" s="80">
        <v>5</v>
      </c>
      <c r="L44" s="80">
        <v>9</v>
      </c>
      <c r="M44" s="80">
        <v>3</v>
      </c>
      <c r="N44" s="80">
        <v>26</v>
      </c>
      <c r="O44" s="80">
        <v>10</v>
      </c>
    </row>
    <row r="45" spans="1:15" ht="20.100000000000001" customHeight="1" x14ac:dyDescent="0.25">
      <c r="A45" s="88" t="s">
        <v>60</v>
      </c>
      <c r="B45" s="80">
        <v>12</v>
      </c>
      <c r="C45" s="80">
        <v>12</v>
      </c>
      <c r="D45" s="80">
        <v>1</v>
      </c>
      <c r="E45" s="80">
        <v>0</v>
      </c>
      <c r="F45" s="80">
        <v>0</v>
      </c>
      <c r="G45" s="80">
        <v>1</v>
      </c>
      <c r="H45" s="80">
        <v>2</v>
      </c>
      <c r="I45" s="80">
        <v>1</v>
      </c>
      <c r="J45" s="80">
        <v>4</v>
      </c>
      <c r="K45" s="80">
        <v>1</v>
      </c>
      <c r="L45" s="80">
        <v>2</v>
      </c>
      <c r="M45" s="80">
        <v>2</v>
      </c>
      <c r="N45" s="80">
        <v>1</v>
      </c>
      <c r="O45" s="80">
        <v>1</v>
      </c>
    </row>
    <row r="46" spans="1:15" ht="20.100000000000001" customHeight="1" x14ac:dyDescent="0.25">
      <c r="A46" s="88" t="s">
        <v>61</v>
      </c>
      <c r="B46" s="80">
        <v>15</v>
      </c>
      <c r="C46" s="80">
        <v>13</v>
      </c>
      <c r="D46" s="80">
        <v>0</v>
      </c>
      <c r="E46" s="80">
        <v>0</v>
      </c>
      <c r="F46" s="80">
        <v>0</v>
      </c>
      <c r="G46" s="80">
        <v>2</v>
      </c>
      <c r="H46" s="80">
        <v>1</v>
      </c>
      <c r="I46" s="80">
        <v>0</v>
      </c>
      <c r="J46" s="80">
        <v>0</v>
      </c>
      <c r="K46" s="80">
        <v>0</v>
      </c>
      <c r="L46" s="80">
        <v>3</v>
      </c>
      <c r="M46" s="80">
        <v>3</v>
      </c>
      <c r="N46" s="80">
        <v>4</v>
      </c>
      <c r="O46" s="80">
        <v>3</v>
      </c>
    </row>
    <row r="47" spans="1:15" ht="20.100000000000001" customHeight="1" x14ac:dyDescent="0.25">
      <c r="A47" s="88" t="s">
        <v>62</v>
      </c>
      <c r="B47" s="80">
        <v>7</v>
      </c>
      <c r="C47" s="80">
        <v>20</v>
      </c>
      <c r="D47" s="80">
        <v>2</v>
      </c>
      <c r="E47" s="80">
        <v>0</v>
      </c>
      <c r="F47" s="80">
        <v>1</v>
      </c>
      <c r="G47" s="80">
        <v>3</v>
      </c>
      <c r="H47" s="80">
        <v>0</v>
      </c>
      <c r="I47" s="80">
        <v>0</v>
      </c>
      <c r="J47" s="80">
        <v>0</v>
      </c>
      <c r="K47" s="80">
        <v>2</v>
      </c>
      <c r="L47" s="80">
        <v>2</v>
      </c>
      <c r="M47" s="80">
        <v>0</v>
      </c>
      <c r="N47" s="80">
        <v>0</v>
      </c>
      <c r="O47" s="80">
        <v>0</v>
      </c>
    </row>
    <row r="48" spans="1:15" ht="20.100000000000001" customHeight="1" x14ac:dyDescent="0.25">
      <c r="A48" s="88" t="s">
        <v>63</v>
      </c>
      <c r="B48" s="80">
        <v>97</v>
      </c>
      <c r="C48" s="80">
        <v>74</v>
      </c>
      <c r="D48" s="80">
        <v>5</v>
      </c>
      <c r="E48" s="80">
        <v>6</v>
      </c>
      <c r="F48" s="80">
        <v>5</v>
      </c>
      <c r="G48" s="80">
        <v>6</v>
      </c>
      <c r="H48" s="80">
        <v>3</v>
      </c>
      <c r="I48" s="80">
        <v>7</v>
      </c>
      <c r="J48" s="80">
        <v>5</v>
      </c>
      <c r="K48" s="80">
        <v>3</v>
      </c>
      <c r="L48" s="80">
        <v>5</v>
      </c>
      <c r="M48" s="80">
        <v>5</v>
      </c>
      <c r="N48" s="80">
        <v>12</v>
      </c>
      <c r="O48" s="80">
        <v>0</v>
      </c>
    </row>
    <row r="49" spans="1:15" ht="20.100000000000001" customHeight="1" x14ac:dyDescent="0.25">
      <c r="A49" s="88" t="s">
        <v>64</v>
      </c>
      <c r="B49" s="80">
        <v>6</v>
      </c>
      <c r="C49" s="80">
        <v>9</v>
      </c>
      <c r="D49" s="80">
        <v>0</v>
      </c>
      <c r="E49" s="80">
        <v>0</v>
      </c>
      <c r="F49" s="80">
        <v>0</v>
      </c>
      <c r="G49" s="80">
        <v>2</v>
      </c>
      <c r="H49" s="80">
        <v>0</v>
      </c>
      <c r="I49" s="80">
        <v>0</v>
      </c>
      <c r="J49" s="80">
        <v>0</v>
      </c>
      <c r="K49" s="80">
        <v>1</v>
      </c>
      <c r="L49" s="80">
        <v>0</v>
      </c>
      <c r="M49" s="80">
        <v>0</v>
      </c>
      <c r="N49" s="80">
        <v>1</v>
      </c>
      <c r="O49" s="80">
        <v>0</v>
      </c>
    </row>
    <row r="50" spans="1:15" ht="20.100000000000001" customHeight="1" x14ac:dyDescent="0.25">
      <c r="A50" s="88" t="s">
        <v>65</v>
      </c>
      <c r="B50" s="80">
        <v>134</v>
      </c>
      <c r="C50" s="80">
        <v>104</v>
      </c>
      <c r="D50" s="80">
        <v>12</v>
      </c>
      <c r="E50" s="80">
        <v>15</v>
      </c>
      <c r="F50" s="80">
        <v>13</v>
      </c>
      <c r="G50" s="80">
        <v>8</v>
      </c>
      <c r="H50" s="80">
        <v>8</v>
      </c>
      <c r="I50" s="80">
        <v>1</v>
      </c>
      <c r="J50" s="80">
        <v>9</v>
      </c>
      <c r="K50" s="80">
        <v>9</v>
      </c>
      <c r="L50" s="80">
        <v>16</v>
      </c>
      <c r="M50" s="80">
        <v>3</v>
      </c>
      <c r="N50" s="80">
        <v>10</v>
      </c>
      <c r="O50" s="80">
        <v>5</v>
      </c>
    </row>
    <row r="51" spans="1:15" ht="20.100000000000001" customHeight="1" x14ac:dyDescent="0.25">
      <c r="A51" s="88" t="s">
        <v>66</v>
      </c>
      <c r="B51" s="80">
        <v>2</v>
      </c>
      <c r="C51" s="80">
        <v>0</v>
      </c>
      <c r="D51" s="80">
        <v>1</v>
      </c>
      <c r="E51" s="80">
        <v>0</v>
      </c>
      <c r="F51" s="80">
        <v>0</v>
      </c>
      <c r="G51" s="80">
        <v>0</v>
      </c>
      <c r="H51" s="80">
        <v>0</v>
      </c>
      <c r="I51" s="80">
        <v>0</v>
      </c>
      <c r="J51" s="80">
        <v>0</v>
      </c>
      <c r="K51" s="80">
        <v>0</v>
      </c>
      <c r="L51" s="80">
        <v>0</v>
      </c>
      <c r="M51" s="80">
        <v>0</v>
      </c>
      <c r="N51" s="80">
        <v>1</v>
      </c>
      <c r="O51" s="80">
        <v>0</v>
      </c>
    </row>
    <row r="52" spans="1:15" ht="20.100000000000001" customHeight="1" x14ac:dyDescent="0.25">
      <c r="A52" s="88" t="s">
        <v>67</v>
      </c>
      <c r="B52" s="80">
        <v>48</v>
      </c>
      <c r="C52" s="80">
        <v>55</v>
      </c>
      <c r="D52" s="80">
        <v>2</v>
      </c>
      <c r="E52" s="80">
        <v>5</v>
      </c>
      <c r="F52" s="80">
        <v>8</v>
      </c>
      <c r="G52" s="80">
        <v>2</v>
      </c>
      <c r="H52" s="80">
        <v>2</v>
      </c>
      <c r="I52" s="80">
        <v>2</v>
      </c>
      <c r="J52" s="80">
        <v>1</v>
      </c>
      <c r="K52" s="80">
        <v>4</v>
      </c>
      <c r="L52" s="80">
        <v>14</v>
      </c>
      <c r="M52" s="80">
        <v>3</v>
      </c>
      <c r="N52" s="80">
        <v>2</v>
      </c>
      <c r="O52" s="80">
        <v>13</v>
      </c>
    </row>
    <row r="53" spans="1:15" ht="20.100000000000001" customHeight="1" x14ac:dyDescent="0.25">
      <c r="A53" s="88" t="s">
        <v>68</v>
      </c>
      <c r="B53" s="80">
        <v>3</v>
      </c>
      <c r="C53" s="80">
        <v>7</v>
      </c>
      <c r="D53" s="80">
        <v>0</v>
      </c>
      <c r="E53" s="80">
        <v>0</v>
      </c>
      <c r="F53" s="80">
        <v>0</v>
      </c>
      <c r="G53" s="80">
        <v>0</v>
      </c>
      <c r="H53" s="80">
        <v>0</v>
      </c>
      <c r="I53" s="80">
        <v>2</v>
      </c>
      <c r="J53" s="80">
        <v>0</v>
      </c>
      <c r="K53" s="80">
        <v>2</v>
      </c>
      <c r="L53" s="80">
        <v>1</v>
      </c>
      <c r="M53" s="80">
        <v>0</v>
      </c>
      <c r="N53" s="80">
        <v>0</v>
      </c>
      <c r="O53" s="80">
        <v>0</v>
      </c>
    </row>
    <row r="54" spans="1:15" ht="20.100000000000001" customHeight="1" x14ac:dyDescent="0.25">
      <c r="A54" s="88" t="s">
        <v>69</v>
      </c>
      <c r="B54" s="80">
        <v>99</v>
      </c>
      <c r="C54" s="80">
        <v>56</v>
      </c>
      <c r="D54" s="80">
        <v>4</v>
      </c>
      <c r="E54" s="80">
        <v>6</v>
      </c>
      <c r="F54" s="80">
        <v>3</v>
      </c>
      <c r="G54" s="80">
        <v>3</v>
      </c>
      <c r="H54" s="80">
        <v>5</v>
      </c>
      <c r="I54" s="80">
        <v>3</v>
      </c>
      <c r="J54" s="80">
        <v>2</v>
      </c>
      <c r="K54" s="80">
        <v>6</v>
      </c>
      <c r="L54" s="80">
        <v>6</v>
      </c>
      <c r="M54" s="80">
        <v>3</v>
      </c>
      <c r="N54" s="80">
        <v>40</v>
      </c>
      <c r="O54" s="80">
        <v>7</v>
      </c>
    </row>
    <row r="55" spans="1:15" ht="20.100000000000001" customHeight="1" x14ac:dyDescent="0.25">
      <c r="A55" s="88" t="s">
        <v>70</v>
      </c>
      <c r="B55" s="80">
        <v>13</v>
      </c>
      <c r="C55" s="80">
        <v>11</v>
      </c>
      <c r="D55" s="80">
        <v>4</v>
      </c>
      <c r="E55" s="80">
        <v>0</v>
      </c>
      <c r="F55" s="80">
        <v>0</v>
      </c>
      <c r="G55" s="80">
        <v>0</v>
      </c>
      <c r="H55" s="80">
        <v>0</v>
      </c>
      <c r="I55" s="80">
        <v>0</v>
      </c>
      <c r="J55" s="80">
        <v>0</v>
      </c>
      <c r="K55" s="80">
        <v>0</v>
      </c>
      <c r="L55" s="80">
        <v>3</v>
      </c>
      <c r="M55" s="80">
        <v>2</v>
      </c>
      <c r="N55" s="80">
        <v>3</v>
      </c>
      <c r="O55" s="80">
        <v>1</v>
      </c>
    </row>
    <row r="56" spans="1:15" ht="20.100000000000001" customHeight="1" x14ac:dyDescent="0.25">
      <c r="A56" s="88" t="s">
        <v>71</v>
      </c>
      <c r="B56" s="80">
        <v>67</v>
      </c>
      <c r="C56" s="80">
        <v>60</v>
      </c>
      <c r="D56" s="80">
        <v>11</v>
      </c>
      <c r="E56" s="80">
        <v>13</v>
      </c>
      <c r="F56" s="80">
        <v>8</v>
      </c>
      <c r="G56" s="80">
        <v>7</v>
      </c>
      <c r="H56" s="80">
        <v>2</v>
      </c>
      <c r="I56" s="80">
        <v>6</v>
      </c>
      <c r="J56" s="80">
        <v>5</v>
      </c>
      <c r="K56" s="80">
        <v>3</v>
      </c>
      <c r="L56" s="80">
        <v>7</v>
      </c>
      <c r="M56" s="80">
        <v>3</v>
      </c>
      <c r="N56" s="80">
        <v>8</v>
      </c>
      <c r="O56" s="80">
        <v>4</v>
      </c>
    </row>
    <row r="57" spans="1:15" ht="20.100000000000001" customHeight="1" x14ac:dyDescent="0.25">
      <c r="A57" s="88" t="s">
        <v>72</v>
      </c>
      <c r="B57" s="80">
        <v>12</v>
      </c>
      <c r="C57" s="80">
        <v>8</v>
      </c>
      <c r="D57" s="80">
        <v>3</v>
      </c>
      <c r="E57" s="80">
        <v>1</v>
      </c>
      <c r="F57" s="80">
        <v>1</v>
      </c>
      <c r="G57" s="80">
        <v>1</v>
      </c>
      <c r="H57" s="80">
        <v>0</v>
      </c>
      <c r="I57" s="80">
        <v>1</v>
      </c>
      <c r="J57" s="80">
        <v>3</v>
      </c>
      <c r="K57" s="80">
        <v>0</v>
      </c>
      <c r="L57" s="80">
        <v>0</v>
      </c>
      <c r="M57" s="80">
        <v>0</v>
      </c>
      <c r="N57" s="80">
        <v>3</v>
      </c>
      <c r="O57" s="80">
        <v>1</v>
      </c>
    </row>
    <row r="58" spans="1:15" ht="20.100000000000001" customHeight="1" x14ac:dyDescent="0.25">
      <c r="A58" s="88" t="s">
        <v>73</v>
      </c>
      <c r="B58" s="80">
        <v>18</v>
      </c>
      <c r="C58" s="80">
        <v>26</v>
      </c>
      <c r="D58" s="80">
        <v>0</v>
      </c>
      <c r="E58" s="80">
        <v>1</v>
      </c>
      <c r="F58" s="80">
        <v>8</v>
      </c>
      <c r="G58" s="80">
        <v>4</v>
      </c>
      <c r="H58" s="80">
        <v>0</v>
      </c>
      <c r="I58" s="80">
        <v>2</v>
      </c>
      <c r="J58" s="80">
        <v>0</v>
      </c>
      <c r="K58" s="80">
        <v>2</v>
      </c>
      <c r="L58" s="80">
        <v>1</v>
      </c>
      <c r="M58" s="80">
        <v>3</v>
      </c>
      <c r="N58" s="80">
        <v>4</v>
      </c>
      <c r="O58" s="80">
        <v>0</v>
      </c>
    </row>
    <row r="59" spans="1:15" s="86" customFormat="1" ht="20.100000000000001" customHeight="1" x14ac:dyDescent="0.25">
      <c r="A59" s="88" t="s">
        <v>74</v>
      </c>
      <c r="B59" s="80">
        <v>32</v>
      </c>
      <c r="C59" s="80">
        <v>26</v>
      </c>
      <c r="D59" s="80">
        <v>6</v>
      </c>
      <c r="E59" s="80">
        <v>7</v>
      </c>
      <c r="F59" s="80">
        <v>10</v>
      </c>
      <c r="G59" s="80">
        <v>2</v>
      </c>
      <c r="H59" s="80">
        <v>0</v>
      </c>
      <c r="I59" s="80">
        <v>0</v>
      </c>
      <c r="J59" s="80">
        <v>0</v>
      </c>
      <c r="K59" s="80">
        <v>1</v>
      </c>
      <c r="L59" s="80">
        <v>2</v>
      </c>
      <c r="M59" s="80">
        <v>2</v>
      </c>
      <c r="N59" s="80">
        <v>0</v>
      </c>
      <c r="O59" s="80">
        <v>1</v>
      </c>
    </row>
    <row r="60" spans="1:15" s="86" customFormat="1" ht="20.100000000000001" customHeight="1" x14ac:dyDescent="0.25">
      <c r="A60" s="88" t="s">
        <v>75</v>
      </c>
      <c r="B60" s="80">
        <v>3</v>
      </c>
      <c r="C60" s="80">
        <v>5</v>
      </c>
      <c r="D60" s="80">
        <v>0</v>
      </c>
      <c r="E60" s="80">
        <v>0</v>
      </c>
      <c r="F60" s="80">
        <v>0</v>
      </c>
      <c r="G60" s="80">
        <v>1</v>
      </c>
      <c r="H60" s="80">
        <v>0</v>
      </c>
      <c r="I60" s="80">
        <v>0</v>
      </c>
      <c r="J60" s="80">
        <v>0</v>
      </c>
      <c r="K60" s="80">
        <v>0</v>
      </c>
      <c r="L60" s="80">
        <v>0</v>
      </c>
      <c r="M60" s="80">
        <v>0</v>
      </c>
      <c r="N60" s="80">
        <v>2</v>
      </c>
      <c r="O60" s="80">
        <v>1</v>
      </c>
    </row>
    <row r="61" spans="1:15" s="86" customFormat="1" ht="20.100000000000001" customHeight="1" x14ac:dyDescent="0.25">
      <c r="A61" s="88" t="s">
        <v>76</v>
      </c>
      <c r="B61" s="80">
        <v>21</v>
      </c>
      <c r="C61" s="80">
        <v>9</v>
      </c>
      <c r="D61" s="80">
        <v>3</v>
      </c>
      <c r="E61" s="80">
        <v>1</v>
      </c>
      <c r="F61" s="80">
        <v>4</v>
      </c>
      <c r="G61" s="80">
        <v>3</v>
      </c>
      <c r="H61" s="80">
        <v>0</v>
      </c>
      <c r="I61" s="80">
        <v>0</v>
      </c>
      <c r="J61" s="80">
        <v>3</v>
      </c>
      <c r="K61" s="80">
        <v>0</v>
      </c>
      <c r="L61" s="80">
        <v>1</v>
      </c>
      <c r="M61" s="80">
        <v>0</v>
      </c>
      <c r="N61" s="80">
        <v>4</v>
      </c>
      <c r="O61" s="80">
        <v>0</v>
      </c>
    </row>
    <row r="62" spans="1:15" ht="20.100000000000001" customHeight="1" x14ac:dyDescent="0.25">
      <c r="A62" s="88" t="s">
        <v>77</v>
      </c>
      <c r="B62" s="80">
        <v>11</v>
      </c>
      <c r="C62" s="80">
        <v>20</v>
      </c>
      <c r="D62" s="80">
        <v>0</v>
      </c>
      <c r="E62" s="80">
        <v>0</v>
      </c>
      <c r="F62" s="80">
        <v>0</v>
      </c>
      <c r="G62" s="80">
        <v>7</v>
      </c>
      <c r="H62" s="80">
        <v>1</v>
      </c>
      <c r="I62" s="80">
        <v>1</v>
      </c>
      <c r="J62" s="80">
        <v>0</v>
      </c>
      <c r="K62" s="80">
        <v>2</v>
      </c>
      <c r="L62" s="80">
        <v>1</v>
      </c>
      <c r="M62" s="80">
        <v>0</v>
      </c>
      <c r="N62" s="80">
        <v>2</v>
      </c>
      <c r="O62" s="80">
        <v>0</v>
      </c>
    </row>
    <row r="63" spans="1:15" ht="20.100000000000001" customHeight="1" x14ac:dyDescent="0.25">
      <c r="A63" s="88" t="s">
        <v>78</v>
      </c>
      <c r="B63" s="80">
        <v>53</v>
      </c>
      <c r="C63" s="80">
        <v>35</v>
      </c>
      <c r="D63" s="80">
        <v>3</v>
      </c>
      <c r="E63" s="80">
        <v>5</v>
      </c>
      <c r="F63" s="80">
        <v>6</v>
      </c>
      <c r="G63" s="80">
        <v>2</v>
      </c>
      <c r="H63" s="80">
        <v>10</v>
      </c>
      <c r="I63" s="80">
        <v>0</v>
      </c>
      <c r="J63" s="80">
        <v>6</v>
      </c>
      <c r="K63" s="80">
        <v>0</v>
      </c>
      <c r="L63" s="80">
        <v>6</v>
      </c>
      <c r="M63" s="80">
        <v>2</v>
      </c>
      <c r="N63" s="80">
        <v>7</v>
      </c>
      <c r="O63" s="80">
        <v>4</v>
      </c>
    </row>
    <row r="64" spans="1:15" s="86" customFormat="1" ht="20.100000000000001" customHeight="1" x14ac:dyDescent="0.25">
      <c r="A64" s="88" t="s">
        <v>79</v>
      </c>
      <c r="B64" s="80">
        <v>34</v>
      </c>
      <c r="C64" s="80">
        <v>29</v>
      </c>
      <c r="D64" s="80">
        <v>2</v>
      </c>
      <c r="E64" s="80">
        <v>2</v>
      </c>
      <c r="F64" s="80">
        <v>2</v>
      </c>
      <c r="G64" s="80">
        <v>3</v>
      </c>
      <c r="H64" s="80">
        <v>4</v>
      </c>
      <c r="I64" s="80">
        <v>2</v>
      </c>
      <c r="J64" s="80">
        <v>2</v>
      </c>
      <c r="K64" s="80">
        <v>4</v>
      </c>
      <c r="L64" s="80">
        <v>2</v>
      </c>
      <c r="M64" s="80">
        <v>2</v>
      </c>
      <c r="N64" s="80">
        <v>4</v>
      </c>
      <c r="O64" s="80">
        <v>2</v>
      </c>
    </row>
    <row r="65" spans="1:15" ht="20.100000000000001" customHeight="1" x14ac:dyDescent="0.25">
      <c r="A65" s="87" t="s">
        <v>80</v>
      </c>
      <c r="B65" s="86">
        <v>66</v>
      </c>
      <c r="C65" s="86">
        <v>48</v>
      </c>
      <c r="D65" s="86">
        <v>6</v>
      </c>
      <c r="E65" s="86">
        <v>8</v>
      </c>
      <c r="F65" s="86">
        <v>5</v>
      </c>
      <c r="G65" s="86">
        <v>1</v>
      </c>
      <c r="H65" s="86">
        <v>1</v>
      </c>
      <c r="I65" s="86">
        <v>0</v>
      </c>
      <c r="J65" s="86">
        <v>2</v>
      </c>
      <c r="K65" s="86">
        <v>2</v>
      </c>
      <c r="L65" s="86">
        <v>1</v>
      </c>
      <c r="M65" s="86">
        <v>6</v>
      </c>
      <c r="N65" s="86">
        <v>16</v>
      </c>
      <c r="O65" s="86">
        <v>0</v>
      </c>
    </row>
    <row r="66" spans="1:15" ht="20.100000000000001" customHeight="1" x14ac:dyDescent="0.25">
      <c r="A66" s="88" t="s">
        <v>81</v>
      </c>
      <c r="B66" s="91">
        <v>34</v>
      </c>
      <c r="C66" s="91">
        <v>11</v>
      </c>
      <c r="D66" s="91">
        <v>2</v>
      </c>
      <c r="E66" s="91">
        <v>2</v>
      </c>
      <c r="F66" s="91">
        <v>2</v>
      </c>
      <c r="G66" s="91">
        <v>1</v>
      </c>
      <c r="H66" s="91">
        <v>0</v>
      </c>
      <c r="I66" s="91">
        <v>0</v>
      </c>
      <c r="J66" s="91">
        <v>2</v>
      </c>
      <c r="K66" s="91">
        <v>1</v>
      </c>
      <c r="L66" s="91">
        <v>1</v>
      </c>
      <c r="M66" s="91">
        <v>2</v>
      </c>
      <c r="N66" s="91">
        <v>14</v>
      </c>
      <c r="O66" s="91">
        <v>0</v>
      </c>
    </row>
    <row r="67" spans="1:15" ht="20.100000000000001" customHeight="1" x14ac:dyDescent="0.25">
      <c r="A67" s="88" t="s">
        <v>82</v>
      </c>
      <c r="B67" s="91">
        <v>11</v>
      </c>
      <c r="C67" s="91">
        <v>22</v>
      </c>
      <c r="D67" s="91">
        <v>4</v>
      </c>
      <c r="E67" s="91">
        <v>5</v>
      </c>
      <c r="F67" s="91">
        <v>0</v>
      </c>
      <c r="G67" s="91">
        <v>0</v>
      </c>
      <c r="H67" s="91">
        <v>0</v>
      </c>
      <c r="I67" s="91">
        <v>0</v>
      </c>
      <c r="J67" s="91">
        <v>0</v>
      </c>
      <c r="K67" s="91">
        <v>0</v>
      </c>
      <c r="L67" s="91">
        <v>0</v>
      </c>
      <c r="M67" s="91">
        <v>2</v>
      </c>
      <c r="N67" s="91">
        <v>2</v>
      </c>
      <c r="O67" s="91">
        <v>0</v>
      </c>
    </row>
    <row r="68" spans="1:15" ht="20.100000000000001" customHeight="1" x14ac:dyDescent="0.25">
      <c r="A68" s="88" t="s">
        <v>83</v>
      </c>
      <c r="B68" s="91">
        <v>21</v>
      </c>
      <c r="C68" s="91">
        <v>15</v>
      </c>
      <c r="D68" s="91">
        <v>0</v>
      </c>
      <c r="E68" s="91">
        <v>1</v>
      </c>
      <c r="F68" s="91">
        <v>3</v>
      </c>
      <c r="G68" s="91">
        <v>0</v>
      </c>
      <c r="H68" s="91">
        <v>1</v>
      </c>
      <c r="I68" s="91">
        <v>0</v>
      </c>
      <c r="J68" s="91">
        <v>0</v>
      </c>
      <c r="K68" s="91">
        <v>1</v>
      </c>
      <c r="L68" s="91">
        <v>0</v>
      </c>
      <c r="M68" s="91">
        <v>2</v>
      </c>
      <c r="N68" s="91">
        <v>0</v>
      </c>
      <c r="O68" s="91">
        <v>0</v>
      </c>
    </row>
    <row r="69" spans="1:15" s="86" customFormat="1" ht="20.100000000000001" customHeight="1" thickBot="1" x14ac:dyDescent="0.3">
      <c r="A69" s="92" t="s">
        <v>84</v>
      </c>
      <c r="B69" s="95">
        <v>0</v>
      </c>
      <c r="C69" s="95">
        <v>0</v>
      </c>
      <c r="D69" s="95">
        <v>0</v>
      </c>
      <c r="E69" s="95">
        <v>0</v>
      </c>
      <c r="F69" s="95">
        <v>0</v>
      </c>
      <c r="G69" s="95">
        <v>0</v>
      </c>
      <c r="H69" s="95">
        <v>0</v>
      </c>
      <c r="I69" s="95">
        <v>0</v>
      </c>
      <c r="J69" s="95">
        <v>0</v>
      </c>
      <c r="K69" s="95">
        <v>0</v>
      </c>
      <c r="L69" s="95">
        <v>0</v>
      </c>
      <c r="M69" s="95">
        <v>0</v>
      </c>
      <c r="N69" s="95">
        <v>0</v>
      </c>
      <c r="O69" s="95">
        <v>0</v>
      </c>
    </row>
    <row r="70" spans="1:15" s="105" customFormat="1" ht="15.95" customHeight="1" x14ac:dyDescent="0.25">
      <c r="A70" s="102" t="s">
        <v>228</v>
      </c>
      <c r="B70" s="103"/>
      <c r="C70" s="103"/>
      <c r="D70" s="103"/>
      <c r="E70" s="103"/>
      <c r="F70" s="103"/>
      <c r="G70" s="103"/>
      <c r="H70" s="103"/>
      <c r="I70" s="103"/>
      <c r="J70" s="103"/>
      <c r="K70" s="103"/>
      <c r="L70" s="103"/>
      <c r="M70" s="103"/>
      <c r="N70" s="103"/>
      <c r="O70" s="104" t="s">
        <v>91</v>
      </c>
    </row>
    <row r="71" spans="1:15" s="106" customFormat="1" ht="24.95" customHeight="1" x14ac:dyDescent="0.25">
      <c r="A71" s="73" t="s">
        <v>148</v>
      </c>
      <c r="B71" s="74"/>
      <c r="C71" s="74"/>
    </row>
    <row r="72" spans="1:15" s="109" customFormat="1" ht="24.95" customHeight="1" thickBot="1" x14ac:dyDescent="0.25">
      <c r="A72" s="76" t="s">
        <v>149</v>
      </c>
      <c r="B72" s="107"/>
      <c r="C72" s="107"/>
      <c r="D72" s="99"/>
      <c r="E72" s="99"/>
      <c r="F72" s="99"/>
      <c r="G72" s="99"/>
      <c r="H72" s="99"/>
      <c r="I72" s="99"/>
      <c r="J72" s="99"/>
      <c r="K72" s="99"/>
      <c r="L72" s="99"/>
      <c r="M72" s="108" t="s">
        <v>92</v>
      </c>
    </row>
    <row r="73" spans="1:15" ht="20.100000000000001" customHeight="1" x14ac:dyDescent="0.25">
      <c r="A73" s="1289" t="s">
        <v>13</v>
      </c>
      <c r="B73" s="1301" t="s">
        <v>14</v>
      </c>
      <c r="C73" s="1302"/>
      <c r="D73" s="1302"/>
      <c r="E73" s="1302"/>
      <c r="F73" s="1302"/>
      <c r="G73" s="1302"/>
      <c r="H73" s="1302"/>
      <c r="I73" s="1302"/>
      <c r="J73" s="1302"/>
      <c r="K73" s="1302"/>
      <c r="L73" s="1302"/>
      <c r="M73" s="1302"/>
    </row>
    <row r="74" spans="1:15" ht="20.100000000000001" customHeight="1" x14ac:dyDescent="0.25">
      <c r="A74" s="1290"/>
      <c r="B74" s="1303" t="s">
        <v>93</v>
      </c>
      <c r="C74" s="1303"/>
      <c r="D74" s="1303" t="s">
        <v>94</v>
      </c>
      <c r="E74" s="1303"/>
      <c r="F74" s="1303" t="s">
        <v>95</v>
      </c>
      <c r="G74" s="1303"/>
      <c r="H74" s="1303" t="s">
        <v>96</v>
      </c>
      <c r="I74" s="1303"/>
      <c r="J74" s="1303" t="s">
        <v>97</v>
      </c>
      <c r="K74" s="1303"/>
      <c r="L74" s="1303" t="s">
        <v>98</v>
      </c>
      <c r="M74" s="1304"/>
      <c r="N74" s="90"/>
    </row>
    <row r="75" spans="1:15" ht="19.5" customHeight="1" x14ac:dyDescent="0.25">
      <c r="A75" s="1291"/>
      <c r="B75" s="82">
        <v>2014</v>
      </c>
      <c r="C75" s="82">
        <v>2015</v>
      </c>
      <c r="D75" s="82">
        <v>2014</v>
      </c>
      <c r="E75" s="82">
        <v>2015</v>
      </c>
      <c r="F75" s="82">
        <v>2014</v>
      </c>
      <c r="G75" s="82">
        <v>2015</v>
      </c>
      <c r="H75" s="82">
        <v>2014</v>
      </c>
      <c r="I75" s="82">
        <v>2015</v>
      </c>
      <c r="J75" s="82">
        <v>2014</v>
      </c>
      <c r="K75" s="82">
        <v>2015</v>
      </c>
      <c r="L75" s="82">
        <v>2014</v>
      </c>
      <c r="M75" s="83">
        <v>2015</v>
      </c>
      <c r="N75" s="90"/>
    </row>
    <row r="76" spans="1:15" ht="20.100000000000001" customHeight="1" x14ac:dyDescent="0.25">
      <c r="A76" s="84" t="s">
        <v>15</v>
      </c>
      <c r="B76" s="101">
        <v>2859</v>
      </c>
      <c r="C76" s="101">
        <v>3568</v>
      </c>
      <c r="D76" s="101">
        <v>2287</v>
      </c>
      <c r="E76" s="101">
        <v>2251</v>
      </c>
      <c r="F76" s="101">
        <v>1574</v>
      </c>
      <c r="G76" s="101">
        <v>867</v>
      </c>
      <c r="H76" s="101">
        <v>1825</v>
      </c>
      <c r="I76" s="101">
        <v>2294</v>
      </c>
      <c r="J76" s="101">
        <v>1986</v>
      </c>
      <c r="K76" s="101">
        <v>1998</v>
      </c>
      <c r="L76" s="101">
        <v>4201</v>
      </c>
      <c r="M76" s="101">
        <v>2533</v>
      </c>
    </row>
    <row r="77" spans="1:15" s="86" customFormat="1" ht="20.100000000000001" customHeight="1" x14ac:dyDescent="0.25">
      <c r="A77" s="87" t="s">
        <v>22</v>
      </c>
      <c r="B77" s="86">
        <v>2</v>
      </c>
      <c r="C77" s="86">
        <v>2</v>
      </c>
      <c r="D77" s="86">
        <v>2</v>
      </c>
      <c r="E77" s="86">
        <v>4</v>
      </c>
      <c r="F77" s="86">
        <v>2</v>
      </c>
      <c r="G77" s="86">
        <v>0</v>
      </c>
      <c r="H77" s="86">
        <v>2</v>
      </c>
      <c r="I77" s="86">
        <v>0</v>
      </c>
      <c r="J77" s="86">
        <v>0</v>
      </c>
      <c r="K77" s="86">
        <v>0</v>
      </c>
      <c r="L77" s="86">
        <v>0</v>
      </c>
      <c r="M77" s="86">
        <v>0</v>
      </c>
    </row>
    <row r="78" spans="1:15" ht="20.100000000000001" customHeight="1" x14ac:dyDescent="0.25">
      <c r="A78" s="88" t="s">
        <v>23</v>
      </c>
      <c r="B78" s="80">
        <v>0</v>
      </c>
      <c r="C78" s="80">
        <v>1</v>
      </c>
      <c r="D78" s="80">
        <v>0</v>
      </c>
      <c r="E78" s="80">
        <v>1</v>
      </c>
      <c r="F78" s="80">
        <v>0</v>
      </c>
      <c r="G78" s="80">
        <v>0</v>
      </c>
      <c r="H78" s="80">
        <v>0</v>
      </c>
      <c r="I78" s="80">
        <v>0</v>
      </c>
      <c r="J78" s="80">
        <v>0</v>
      </c>
      <c r="K78" s="80">
        <v>0</v>
      </c>
      <c r="L78" s="80">
        <v>0</v>
      </c>
      <c r="M78" s="80">
        <v>0</v>
      </c>
    </row>
    <row r="79" spans="1:15" ht="20.100000000000001" customHeight="1" x14ac:dyDescent="0.25">
      <c r="A79" s="88" t="s">
        <v>24</v>
      </c>
      <c r="B79" s="80">
        <v>0</v>
      </c>
      <c r="C79" s="80">
        <v>0</v>
      </c>
      <c r="D79" s="80">
        <v>0</v>
      </c>
      <c r="E79" s="80">
        <v>0</v>
      </c>
      <c r="F79" s="80">
        <v>0</v>
      </c>
      <c r="G79" s="80">
        <v>0</v>
      </c>
      <c r="H79" s="80">
        <v>0</v>
      </c>
      <c r="I79" s="80">
        <v>0</v>
      </c>
      <c r="J79" s="80">
        <v>0</v>
      </c>
      <c r="K79" s="80">
        <v>0</v>
      </c>
      <c r="L79" s="80">
        <v>0</v>
      </c>
      <c r="M79" s="80">
        <v>0</v>
      </c>
    </row>
    <row r="80" spans="1:15" ht="20.100000000000001" customHeight="1" x14ac:dyDescent="0.25">
      <c r="A80" s="88" t="s">
        <v>25</v>
      </c>
      <c r="B80" s="80">
        <v>0</v>
      </c>
      <c r="C80" s="80">
        <v>0</v>
      </c>
      <c r="D80" s="80">
        <v>1</v>
      </c>
      <c r="E80" s="80">
        <v>0</v>
      </c>
      <c r="F80" s="80">
        <v>2</v>
      </c>
      <c r="G80" s="80">
        <v>0</v>
      </c>
      <c r="H80" s="80">
        <v>0</v>
      </c>
      <c r="I80" s="80">
        <v>0</v>
      </c>
      <c r="J80" s="80">
        <v>0</v>
      </c>
      <c r="K80" s="80">
        <v>0</v>
      </c>
      <c r="L80" s="80">
        <v>0</v>
      </c>
      <c r="M80" s="80">
        <v>0</v>
      </c>
    </row>
    <row r="81" spans="1:13" ht="20.100000000000001" customHeight="1" x14ac:dyDescent="0.25">
      <c r="A81" s="88" t="s">
        <v>26</v>
      </c>
      <c r="B81" s="80">
        <v>0</v>
      </c>
      <c r="C81" s="80">
        <v>1</v>
      </c>
      <c r="D81" s="80">
        <v>1</v>
      </c>
      <c r="E81" s="80">
        <v>0</v>
      </c>
      <c r="F81" s="80">
        <v>0</v>
      </c>
      <c r="G81" s="80">
        <v>0</v>
      </c>
      <c r="H81" s="80">
        <v>0</v>
      </c>
      <c r="I81" s="80">
        <v>0</v>
      </c>
      <c r="J81" s="80">
        <v>0</v>
      </c>
      <c r="K81" s="80">
        <v>0</v>
      </c>
      <c r="L81" s="80">
        <v>0</v>
      </c>
      <c r="M81" s="80">
        <v>0</v>
      </c>
    </row>
    <row r="82" spans="1:13" ht="20.100000000000001" customHeight="1" x14ac:dyDescent="0.25">
      <c r="A82" s="88" t="s">
        <v>27</v>
      </c>
      <c r="B82" s="80">
        <v>2</v>
      </c>
      <c r="C82" s="80">
        <v>0</v>
      </c>
      <c r="D82" s="80">
        <v>0</v>
      </c>
      <c r="E82" s="80">
        <v>3</v>
      </c>
      <c r="F82" s="80">
        <v>0</v>
      </c>
      <c r="G82" s="80">
        <v>0</v>
      </c>
      <c r="H82" s="80">
        <v>2</v>
      </c>
      <c r="I82" s="80">
        <v>0</v>
      </c>
      <c r="J82" s="80">
        <v>0</v>
      </c>
      <c r="K82" s="80">
        <v>0</v>
      </c>
      <c r="L82" s="80">
        <v>0</v>
      </c>
      <c r="M82" s="80">
        <v>0</v>
      </c>
    </row>
    <row r="83" spans="1:13" s="86" customFormat="1" ht="20.100000000000001" customHeight="1" x14ac:dyDescent="0.25">
      <c r="A83" s="87" t="s">
        <v>28</v>
      </c>
      <c r="B83" s="86">
        <v>2</v>
      </c>
      <c r="C83" s="86">
        <v>8</v>
      </c>
      <c r="D83" s="86">
        <v>3</v>
      </c>
      <c r="E83" s="86">
        <v>3</v>
      </c>
      <c r="F83" s="86">
        <v>4</v>
      </c>
      <c r="G83" s="86">
        <v>3</v>
      </c>
      <c r="H83" s="86">
        <v>7</v>
      </c>
      <c r="I83" s="86">
        <v>4</v>
      </c>
      <c r="J83" s="86">
        <v>3</v>
      </c>
      <c r="K83" s="86">
        <v>2</v>
      </c>
      <c r="L83" s="86">
        <v>12</v>
      </c>
      <c r="M83" s="86">
        <v>2</v>
      </c>
    </row>
    <row r="84" spans="1:13" ht="20.100000000000001" customHeight="1" x14ac:dyDescent="0.25">
      <c r="A84" s="88" t="s">
        <v>29</v>
      </c>
      <c r="B84" s="80">
        <v>0</v>
      </c>
      <c r="C84" s="80">
        <v>1</v>
      </c>
      <c r="D84" s="80">
        <v>1</v>
      </c>
      <c r="E84" s="80">
        <v>0</v>
      </c>
      <c r="F84" s="80">
        <v>0</v>
      </c>
      <c r="G84" s="80">
        <v>1</v>
      </c>
      <c r="H84" s="80">
        <v>0</v>
      </c>
      <c r="I84" s="80">
        <v>2</v>
      </c>
      <c r="J84" s="80">
        <v>0</v>
      </c>
      <c r="K84" s="80">
        <v>0</v>
      </c>
      <c r="L84" s="80">
        <v>0</v>
      </c>
      <c r="M84" s="80">
        <v>1</v>
      </c>
    </row>
    <row r="85" spans="1:13" ht="20.100000000000001" customHeight="1" x14ac:dyDescent="0.25">
      <c r="A85" s="88" t="s">
        <v>30</v>
      </c>
      <c r="B85" s="80">
        <v>1</v>
      </c>
      <c r="C85" s="80">
        <v>2</v>
      </c>
      <c r="D85" s="80">
        <v>0</v>
      </c>
      <c r="E85" s="80">
        <v>0</v>
      </c>
      <c r="F85" s="80">
        <v>1</v>
      </c>
      <c r="G85" s="80">
        <v>0</v>
      </c>
      <c r="H85" s="80">
        <v>1</v>
      </c>
      <c r="I85" s="80">
        <v>0</v>
      </c>
      <c r="J85" s="80">
        <v>0</v>
      </c>
      <c r="K85" s="80">
        <v>0</v>
      </c>
      <c r="L85" s="80">
        <v>0</v>
      </c>
      <c r="M85" s="80">
        <v>0</v>
      </c>
    </row>
    <row r="86" spans="1:13" ht="20.100000000000001" customHeight="1" x14ac:dyDescent="0.25">
      <c r="A86" s="88" t="s">
        <v>31</v>
      </c>
      <c r="B86" s="80">
        <v>0</v>
      </c>
      <c r="C86" s="80">
        <v>0</v>
      </c>
      <c r="D86" s="80">
        <v>0</v>
      </c>
      <c r="E86" s="80">
        <v>0</v>
      </c>
      <c r="F86" s="80">
        <v>0</v>
      </c>
      <c r="G86" s="80">
        <v>1</v>
      </c>
      <c r="H86" s="80">
        <v>0</v>
      </c>
      <c r="I86" s="80">
        <v>0</v>
      </c>
      <c r="J86" s="80">
        <v>0</v>
      </c>
      <c r="K86" s="80">
        <v>0</v>
      </c>
      <c r="L86" s="80">
        <v>0</v>
      </c>
      <c r="M86" s="80">
        <v>0</v>
      </c>
    </row>
    <row r="87" spans="1:13" ht="20.100000000000001" customHeight="1" x14ac:dyDescent="0.25">
      <c r="A87" s="88" t="s">
        <v>32</v>
      </c>
      <c r="B87" s="80">
        <v>0</v>
      </c>
      <c r="C87" s="80">
        <v>0</v>
      </c>
      <c r="D87" s="80">
        <v>1</v>
      </c>
      <c r="E87" s="80">
        <v>0</v>
      </c>
      <c r="F87" s="80">
        <v>0</v>
      </c>
      <c r="G87" s="80">
        <v>0</v>
      </c>
      <c r="H87" s="80">
        <v>0</v>
      </c>
      <c r="I87" s="80">
        <v>0</v>
      </c>
      <c r="J87" s="80">
        <v>0</v>
      </c>
      <c r="K87" s="80">
        <v>0</v>
      </c>
      <c r="L87" s="80">
        <v>0</v>
      </c>
      <c r="M87" s="80">
        <v>0</v>
      </c>
    </row>
    <row r="88" spans="1:13" ht="20.100000000000001" customHeight="1" x14ac:dyDescent="0.25">
      <c r="A88" s="88" t="s">
        <v>33</v>
      </c>
      <c r="B88" s="80">
        <v>1</v>
      </c>
      <c r="C88" s="80">
        <v>5</v>
      </c>
      <c r="D88" s="80">
        <v>1</v>
      </c>
      <c r="E88" s="80">
        <v>3</v>
      </c>
      <c r="F88" s="80">
        <v>3</v>
      </c>
      <c r="G88" s="80">
        <v>1</v>
      </c>
      <c r="H88" s="80">
        <v>6</v>
      </c>
      <c r="I88" s="80">
        <v>2</v>
      </c>
      <c r="J88" s="80">
        <v>3</v>
      </c>
      <c r="K88" s="80">
        <v>2</v>
      </c>
      <c r="L88" s="80">
        <v>12</v>
      </c>
      <c r="M88" s="80">
        <v>1</v>
      </c>
    </row>
    <row r="89" spans="1:13" s="86" customFormat="1" ht="20.100000000000001" customHeight="1" x14ac:dyDescent="0.25">
      <c r="A89" s="87" t="s">
        <v>34</v>
      </c>
      <c r="B89" s="86">
        <v>16</v>
      </c>
      <c r="C89" s="86">
        <v>11</v>
      </c>
      <c r="D89" s="86">
        <v>20</v>
      </c>
      <c r="E89" s="86">
        <v>29</v>
      </c>
      <c r="F89" s="86">
        <v>6</v>
      </c>
      <c r="G89" s="86">
        <v>6</v>
      </c>
      <c r="H89" s="86">
        <v>7</v>
      </c>
      <c r="I89" s="86">
        <v>12</v>
      </c>
      <c r="J89" s="86">
        <v>15</v>
      </c>
      <c r="K89" s="86">
        <v>15</v>
      </c>
      <c r="L89" s="86">
        <v>11</v>
      </c>
      <c r="M89" s="86">
        <v>11</v>
      </c>
    </row>
    <row r="90" spans="1:13" ht="20.100000000000001" customHeight="1" x14ac:dyDescent="0.25">
      <c r="A90" s="88" t="s">
        <v>35</v>
      </c>
      <c r="B90" s="80">
        <v>0</v>
      </c>
      <c r="C90" s="80">
        <v>0</v>
      </c>
      <c r="D90" s="80">
        <v>0</v>
      </c>
      <c r="E90" s="80">
        <v>5</v>
      </c>
      <c r="F90" s="80">
        <v>0</v>
      </c>
      <c r="G90" s="80">
        <v>1</v>
      </c>
      <c r="H90" s="80">
        <v>0</v>
      </c>
      <c r="I90" s="80">
        <v>1</v>
      </c>
      <c r="J90" s="80">
        <v>2</v>
      </c>
      <c r="K90" s="80">
        <v>1</v>
      </c>
      <c r="L90" s="80">
        <v>0</v>
      </c>
      <c r="M90" s="80">
        <v>0</v>
      </c>
    </row>
    <row r="91" spans="1:13" ht="20.100000000000001" customHeight="1" x14ac:dyDescent="0.25">
      <c r="A91" s="88" t="s">
        <v>36</v>
      </c>
      <c r="B91" s="80">
        <v>12</v>
      </c>
      <c r="C91" s="80">
        <v>9</v>
      </c>
      <c r="D91" s="80">
        <v>17</v>
      </c>
      <c r="E91" s="80">
        <v>23</v>
      </c>
      <c r="F91" s="80">
        <v>1</v>
      </c>
      <c r="G91" s="80">
        <v>4</v>
      </c>
      <c r="H91" s="80">
        <v>7</v>
      </c>
      <c r="I91" s="80">
        <v>6</v>
      </c>
      <c r="J91" s="80">
        <v>5</v>
      </c>
      <c r="K91" s="80">
        <v>11</v>
      </c>
      <c r="L91" s="80">
        <v>5</v>
      </c>
      <c r="M91" s="80">
        <v>9</v>
      </c>
    </row>
    <row r="92" spans="1:13" ht="20.100000000000001" customHeight="1" x14ac:dyDescent="0.25">
      <c r="A92" s="88" t="s">
        <v>37</v>
      </c>
      <c r="B92" s="80">
        <v>4</v>
      </c>
      <c r="C92" s="80">
        <v>2</v>
      </c>
      <c r="D92" s="80">
        <v>3</v>
      </c>
      <c r="E92" s="80">
        <v>1</v>
      </c>
      <c r="F92" s="80">
        <v>5</v>
      </c>
      <c r="G92" s="80">
        <v>1</v>
      </c>
      <c r="H92" s="80">
        <v>0</v>
      </c>
      <c r="I92" s="80">
        <v>5</v>
      </c>
      <c r="J92" s="80">
        <v>8</v>
      </c>
      <c r="K92" s="80">
        <v>3</v>
      </c>
      <c r="L92" s="80">
        <v>6</v>
      </c>
      <c r="M92" s="80">
        <v>2</v>
      </c>
    </row>
    <row r="93" spans="1:13" s="86" customFormat="1" ht="20.100000000000001" customHeight="1" x14ac:dyDescent="0.25">
      <c r="A93" s="87" t="s">
        <v>38</v>
      </c>
      <c r="B93" s="86">
        <v>2736</v>
      </c>
      <c r="C93" s="86">
        <v>3420</v>
      </c>
      <c r="D93" s="86">
        <v>2175</v>
      </c>
      <c r="E93" s="86">
        <v>2136</v>
      </c>
      <c r="F93" s="86">
        <v>1494</v>
      </c>
      <c r="G93" s="86">
        <v>830</v>
      </c>
      <c r="H93" s="86">
        <v>1747</v>
      </c>
      <c r="I93" s="86">
        <v>2222</v>
      </c>
      <c r="J93" s="86">
        <v>1909</v>
      </c>
      <c r="K93" s="86">
        <v>1875</v>
      </c>
      <c r="L93" s="86">
        <v>4098</v>
      </c>
      <c r="M93" s="86">
        <v>2458</v>
      </c>
    </row>
    <row r="94" spans="1:13" ht="20.100000000000001" customHeight="1" x14ac:dyDescent="0.25">
      <c r="A94" s="88" t="s">
        <v>39</v>
      </c>
      <c r="B94" s="80">
        <v>33</v>
      </c>
      <c r="C94" s="80">
        <v>14</v>
      </c>
      <c r="D94" s="80">
        <v>23</v>
      </c>
      <c r="E94" s="80">
        <v>15</v>
      </c>
      <c r="F94" s="80">
        <v>24</v>
      </c>
      <c r="G94" s="80">
        <v>9</v>
      </c>
      <c r="H94" s="80">
        <v>7</v>
      </c>
      <c r="I94" s="80">
        <v>13</v>
      </c>
      <c r="J94" s="80">
        <v>19</v>
      </c>
      <c r="K94" s="80">
        <v>14</v>
      </c>
      <c r="L94" s="80">
        <v>10</v>
      </c>
      <c r="M94" s="80">
        <v>9</v>
      </c>
    </row>
    <row r="95" spans="1:13" ht="20.100000000000001" customHeight="1" x14ac:dyDescent="0.25">
      <c r="A95" s="88" t="s">
        <v>40</v>
      </c>
      <c r="B95" s="80">
        <v>929</v>
      </c>
      <c r="C95" s="80">
        <v>1235</v>
      </c>
      <c r="D95" s="80">
        <v>695</v>
      </c>
      <c r="E95" s="80">
        <v>667</v>
      </c>
      <c r="F95" s="80">
        <v>490</v>
      </c>
      <c r="G95" s="80">
        <v>342</v>
      </c>
      <c r="H95" s="80">
        <v>700</v>
      </c>
      <c r="I95" s="80">
        <v>888</v>
      </c>
      <c r="J95" s="80">
        <v>767</v>
      </c>
      <c r="K95" s="80">
        <v>795</v>
      </c>
      <c r="L95" s="80">
        <v>1838</v>
      </c>
      <c r="M95" s="80">
        <v>1314</v>
      </c>
    </row>
    <row r="96" spans="1:13" ht="20.100000000000001" customHeight="1" x14ac:dyDescent="0.25">
      <c r="A96" s="88" t="s">
        <v>41</v>
      </c>
      <c r="B96" s="80">
        <v>22</v>
      </c>
      <c r="C96" s="80">
        <v>37</v>
      </c>
      <c r="D96" s="80">
        <v>41</v>
      </c>
      <c r="E96" s="80">
        <v>9</v>
      </c>
      <c r="F96" s="80">
        <v>4</v>
      </c>
      <c r="G96" s="80">
        <v>27</v>
      </c>
      <c r="H96" s="80">
        <v>15</v>
      </c>
      <c r="I96" s="80">
        <v>21</v>
      </c>
      <c r="J96" s="80">
        <v>9</v>
      </c>
      <c r="K96" s="80">
        <v>8</v>
      </c>
      <c r="L96" s="80">
        <v>8</v>
      </c>
      <c r="M96" s="80">
        <v>15</v>
      </c>
    </row>
    <row r="97" spans="1:13" ht="20.100000000000001" customHeight="1" x14ac:dyDescent="0.25">
      <c r="A97" s="88" t="s">
        <v>42</v>
      </c>
      <c r="B97" s="80">
        <v>29</v>
      </c>
      <c r="C97" s="80">
        <v>16</v>
      </c>
      <c r="D97" s="80">
        <v>15</v>
      </c>
      <c r="E97" s="80">
        <v>5</v>
      </c>
      <c r="F97" s="80">
        <v>12</v>
      </c>
      <c r="G97" s="80">
        <v>12</v>
      </c>
      <c r="H97" s="80">
        <v>14</v>
      </c>
      <c r="I97" s="80">
        <v>15</v>
      </c>
      <c r="J97" s="80">
        <v>13</v>
      </c>
      <c r="K97" s="80">
        <v>16</v>
      </c>
      <c r="L97" s="80">
        <v>47</v>
      </c>
      <c r="M97" s="80">
        <v>20</v>
      </c>
    </row>
    <row r="98" spans="1:13" ht="20.100000000000001" customHeight="1" x14ac:dyDescent="0.25">
      <c r="A98" s="88" t="s">
        <v>43</v>
      </c>
      <c r="B98" s="80">
        <v>4</v>
      </c>
      <c r="C98" s="80">
        <v>19</v>
      </c>
      <c r="D98" s="80">
        <v>13</v>
      </c>
      <c r="E98" s="80">
        <v>3</v>
      </c>
      <c r="F98" s="80">
        <v>13</v>
      </c>
      <c r="G98" s="80">
        <v>2</v>
      </c>
      <c r="H98" s="80">
        <v>4</v>
      </c>
      <c r="I98" s="80">
        <v>1</v>
      </c>
      <c r="J98" s="80">
        <v>13</v>
      </c>
      <c r="K98" s="80">
        <v>5</v>
      </c>
      <c r="L98" s="80">
        <v>8</v>
      </c>
      <c r="M98" s="80">
        <v>4</v>
      </c>
    </row>
    <row r="99" spans="1:13" ht="20.100000000000001" customHeight="1" x14ac:dyDescent="0.25">
      <c r="A99" s="88"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88" t="s">
        <v>45</v>
      </c>
      <c r="B100" s="80">
        <v>0</v>
      </c>
      <c r="C100" s="80">
        <v>1</v>
      </c>
      <c r="D100" s="80">
        <v>0</v>
      </c>
      <c r="E100" s="80">
        <v>0</v>
      </c>
      <c r="F100" s="80">
        <v>0</v>
      </c>
      <c r="G100" s="80">
        <v>0</v>
      </c>
      <c r="H100" s="80">
        <v>2</v>
      </c>
      <c r="I100" s="80">
        <v>0</v>
      </c>
      <c r="J100" s="80">
        <v>0</v>
      </c>
      <c r="K100" s="80">
        <v>0</v>
      </c>
      <c r="L100" s="80">
        <v>2</v>
      </c>
      <c r="M100" s="80">
        <v>0</v>
      </c>
    </row>
    <row r="101" spans="1:13" ht="20.100000000000001" customHeight="1" x14ac:dyDescent="0.25">
      <c r="A101" s="88" t="s">
        <v>46</v>
      </c>
      <c r="B101" s="80">
        <v>1717</v>
      </c>
      <c r="C101" s="80">
        <v>2098</v>
      </c>
      <c r="D101" s="80">
        <v>1385</v>
      </c>
      <c r="E101" s="80">
        <v>1433</v>
      </c>
      <c r="F101" s="80">
        <v>943</v>
      </c>
      <c r="G101" s="80">
        <v>436</v>
      </c>
      <c r="H101" s="80">
        <v>1003</v>
      </c>
      <c r="I101" s="80">
        <v>1278</v>
      </c>
      <c r="J101" s="80">
        <v>1084</v>
      </c>
      <c r="K101" s="80">
        <v>1031</v>
      </c>
      <c r="L101" s="80">
        <v>2180</v>
      </c>
      <c r="M101" s="80">
        <v>1080</v>
      </c>
    </row>
    <row r="102" spans="1:13" ht="20.100000000000001" customHeight="1" x14ac:dyDescent="0.25">
      <c r="A102" s="88" t="s">
        <v>47</v>
      </c>
      <c r="B102" s="80">
        <v>0</v>
      </c>
      <c r="C102" s="80">
        <v>0</v>
      </c>
      <c r="D102" s="80">
        <v>0</v>
      </c>
      <c r="E102" s="80">
        <v>0</v>
      </c>
      <c r="F102" s="80">
        <v>0</v>
      </c>
      <c r="G102" s="80">
        <v>0</v>
      </c>
      <c r="H102" s="80">
        <v>0</v>
      </c>
      <c r="I102" s="80">
        <v>1</v>
      </c>
      <c r="J102" s="80">
        <v>0</v>
      </c>
      <c r="K102" s="80">
        <v>0</v>
      </c>
      <c r="L102" s="80">
        <v>0</v>
      </c>
      <c r="M102" s="80">
        <v>0</v>
      </c>
    </row>
    <row r="103" spans="1:13" ht="20.100000000000001" customHeight="1" x14ac:dyDescent="0.25">
      <c r="A103" s="88"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88" t="s">
        <v>49</v>
      </c>
      <c r="B104" s="80">
        <v>0</v>
      </c>
      <c r="C104" s="80">
        <v>0</v>
      </c>
      <c r="D104" s="80">
        <v>2</v>
      </c>
      <c r="E104" s="80">
        <v>2</v>
      </c>
      <c r="F104" s="80">
        <v>1</v>
      </c>
      <c r="G104" s="80">
        <v>0</v>
      </c>
      <c r="H104" s="80">
        <v>1</v>
      </c>
      <c r="I104" s="80">
        <v>1</v>
      </c>
      <c r="J104" s="80">
        <v>2</v>
      </c>
      <c r="K104" s="80">
        <v>3</v>
      </c>
      <c r="L104" s="80">
        <v>0</v>
      </c>
      <c r="M104" s="80">
        <v>1</v>
      </c>
    </row>
    <row r="105" spans="1:13" ht="20.100000000000001" customHeight="1" x14ac:dyDescent="0.25">
      <c r="A105" s="88" t="s">
        <v>50</v>
      </c>
      <c r="B105" s="80">
        <v>2</v>
      </c>
      <c r="C105" s="80">
        <v>0</v>
      </c>
      <c r="D105" s="80">
        <v>1</v>
      </c>
      <c r="E105" s="80">
        <v>2</v>
      </c>
      <c r="F105" s="80">
        <v>7</v>
      </c>
      <c r="G105" s="80">
        <v>2</v>
      </c>
      <c r="H105" s="80">
        <v>1</v>
      </c>
      <c r="I105" s="80">
        <v>4</v>
      </c>
      <c r="J105" s="80">
        <v>2</v>
      </c>
      <c r="K105" s="80">
        <v>3</v>
      </c>
      <c r="L105" s="80">
        <v>5</v>
      </c>
      <c r="M105" s="80">
        <v>15</v>
      </c>
    </row>
    <row r="106" spans="1:13" s="86" customFormat="1" ht="20.100000000000001" customHeight="1" x14ac:dyDescent="0.25">
      <c r="A106" s="87" t="s">
        <v>51</v>
      </c>
      <c r="B106" s="86">
        <v>21</v>
      </c>
      <c r="C106" s="86">
        <v>6</v>
      </c>
      <c r="D106" s="86">
        <v>8</v>
      </c>
      <c r="E106" s="86">
        <v>5</v>
      </c>
      <c r="F106" s="86">
        <v>17</v>
      </c>
      <c r="G106" s="86">
        <v>3</v>
      </c>
      <c r="H106" s="86">
        <v>6</v>
      </c>
      <c r="I106" s="86">
        <v>3</v>
      </c>
      <c r="J106" s="86">
        <v>7</v>
      </c>
      <c r="K106" s="86">
        <v>6</v>
      </c>
      <c r="L106" s="86">
        <v>9</v>
      </c>
      <c r="M106" s="86">
        <v>5</v>
      </c>
    </row>
    <row r="107" spans="1:13" ht="20.100000000000001" customHeight="1" x14ac:dyDescent="0.25">
      <c r="A107" s="88" t="s">
        <v>52</v>
      </c>
      <c r="B107" s="80">
        <v>10</v>
      </c>
      <c r="C107" s="80">
        <v>2</v>
      </c>
      <c r="D107" s="80">
        <v>3</v>
      </c>
      <c r="E107" s="80">
        <v>1</v>
      </c>
      <c r="F107" s="80">
        <v>5</v>
      </c>
      <c r="G107" s="80">
        <v>1</v>
      </c>
      <c r="H107" s="80">
        <v>2</v>
      </c>
      <c r="I107" s="80">
        <v>0</v>
      </c>
      <c r="J107" s="80">
        <v>0</v>
      </c>
      <c r="K107" s="80">
        <v>1</v>
      </c>
      <c r="L107" s="80">
        <v>0</v>
      </c>
      <c r="M107" s="80">
        <v>0</v>
      </c>
    </row>
    <row r="108" spans="1:13" ht="20.100000000000001" customHeight="1" x14ac:dyDescent="0.25">
      <c r="A108" s="88" t="s">
        <v>53</v>
      </c>
      <c r="B108" s="80">
        <v>3</v>
      </c>
      <c r="C108" s="80">
        <v>0</v>
      </c>
      <c r="D108" s="80">
        <v>0</v>
      </c>
      <c r="E108" s="80">
        <v>1</v>
      </c>
      <c r="F108" s="80">
        <v>0</v>
      </c>
      <c r="G108" s="80">
        <v>0</v>
      </c>
      <c r="H108" s="80">
        <v>0</v>
      </c>
      <c r="I108" s="80">
        <v>0</v>
      </c>
      <c r="J108" s="80">
        <v>0</v>
      </c>
      <c r="K108" s="80">
        <v>3</v>
      </c>
      <c r="L108" s="80">
        <v>0</v>
      </c>
      <c r="M108" s="80">
        <v>0</v>
      </c>
    </row>
    <row r="109" spans="1:13" ht="20.100000000000001" customHeight="1" x14ac:dyDescent="0.25">
      <c r="A109" s="88" t="s">
        <v>54</v>
      </c>
      <c r="B109" s="80">
        <v>2</v>
      </c>
      <c r="C109" s="80">
        <v>1</v>
      </c>
      <c r="D109" s="80">
        <v>2</v>
      </c>
      <c r="E109" s="80">
        <v>1</v>
      </c>
      <c r="F109" s="80">
        <v>10</v>
      </c>
      <c r="G109" s="80">
        <v>0</v>
      </c>
      <c r="H109" s="80">
        <v>2</v>
      </c>
      <c r="I109" s="80">
        <v>0</v>
      </c>
      <c r="J109" s="80">
        <v>1</v>
      </c>
      <c r="K109" s="80">
        <v>0</v>
      </c>
      <c r="L109" s="80">
        <v>4</v>
      </c>
      <c r="M109" s="80">
        <v>5</v>
      </c>
    </row>
    <row r="110" spans="1:13" ht="20.100000000000001" customHeight="1" x14ac:dyDescent="0.25">
      <c r="A110" s="88" t="s">
        <v>55</v>
      </c>
      <c r="B110" s="80">
        <v>0</v>
      </c>
      <c r="C110" s="80">
        <v>0</v>
      </c>
      <c r="D110" s="80">
        <v>1</v>
      </c>
      <c r="E110" s="80">
        <v>0</v>
      </c>
      <c r="F110" s="80">
        <v>0</v>
      </c>
      <c r="G110" s="80">
        <v>0</v>
      </c>
      <c r="H110" s="80">
        <v>0</v>
      </c>
      <c r="I110" s="80">
        <v>2</v>
      </c>
      <c r="J110" s="80">
        <v>4</v>
      </c>
      <c r="K110" s="80">
        <v>0</v>
      </c>
      <c r="L110" s="80">
        <v>0</v>
      </c>
      <c r="M110" s="80">
        <v>0</v>
      </c>
    </row>
    <row r="111" spans="1:13" ht="20.100000000000001" customHeight="1" x14ac:dyDescent="0.25">
      <c r="A111" s="88" t="s">
        <v>56</v>
      </c>
      <c r="B111" s="80">
        <v>3</v>
      </c>
      <c r="C111" s="80">
        <v>0</v>
      </c>
      <c r="D111" s="80">
        <v>0</v>
      </c>
      <c r="E111" s="80">
        <v>0</v>
      </c>
      <c r="F111" s="80">
        <v>0</v>
      </c>
      <c r="G111" s="80">
        <v>0</v>
      </c>
      <c r="H111" s="80">
        <v>0</v>
      </c>
      <c r="I111" s="80">
        <v>0</v>
      </c>
      <c r="J111" s="80">
        <v>0</v>
      </c>
      <c r="K111" s="80">
        <v>1</v>
      </c>
      <c r="L111" s="80">
        <v>0</v>
      </c>
      <c r="M111" s="80">
        <v>0</v>
      </c>
    </row>
    <row r="112" spans="1:13" ht="20.100000000000001" customHeight="1" x14ac:dyDescent="0.25">
      <c r="A112" s="88" t="s">
        <v>57</v>
      </c>
      <c r="B112" s="80">
        <v>3</v>
      </c>
      <c r="C112" s="80">
        <v>3</v>
      </c>
      <c r="D112" s="80">
        <v>2</v>
      </c>
      <c r="E112" s="80">
        <v>2</v>
      </c>
      <c r="F112" s="80">
        <v>2</v>
      </c>
      <c r="G112" s="80">
        <v>2</v>
      </c>
      <c r="H112" s="80">
        <v>2</v>
      </c>
      <c r="I112" s="80">
        <v>1</v>
      </c>
      <c r="J112" s="80">
        <v>2</v>
      </c>
      <c r="K112" s="80">
        <v>1</v>
      </c>
      <c r="L112" s="80">
        <v>5</v>
      </c>
      <c r="M112" s="80">
        <v>0</v>
      </c>
    </row>
    <row r="113" spans="1:13" ht="20.100000000000001" customHeight="1" x14ac:dyDescent="0.25">
      <c r="A113" s="87" t="s">
        <v>58</v>
      </c>
      <c r="B113" s="86">
        <v>80</v>
      </c>
      <c r="C113" s="86">
        <v>101</v>
      </c>
      <c r="D113" s="86">
        <v>72</v>
      </c>
      <c r="E113" s="86">
        <v>71</v>
      </c>
      <c r="F113" s="86">
        <v>50</v>
      </c>
      <c r="G113" s="86">
        <v>24</v>
      </c>
      <c r="H113" s="86">
        <v>50</v>
      </c>
      <c r="I113" s="86">
        <v>51</v>
      </c>
      <c r="J113" s="86">
        <v>45</v>
      </c>
      <c r="K113" s="86">
        <v>99</v>
      </c>
      <c r="L113" s="86">
        <v>59</v>
      </c>
      <c r="M113" s="86">
        <v>53</v>
      </c>
    </row>
    <row r="114" spans="1:13" ht="20.100000000000001" customHeight="1" x14ac:dyDescent="0.25">
      <c r="A114" s="88" t="s">
        <v>59</v>
      </c>
      <c r="B114" s="80">
        <v>16</v>
      </c>
      <c r="C114" s="80">
        <v>11</v>
      </c>
      <c r="D114" s="80">
        <v>17</v>
      </c>
      <c r="E114" s="80">
        <v>5</v>
      </c>
      <c r="F114" s="80">
        <v>8</v>
      </c>
      <c r="G114" s="80">
        <v>4</v>
      </c>
      <c r="H114" s="80">
        <v>7</v>
      </c>
      <c r="I114" s="80">
        <v>20</v>
      </c>
      <c r="J114" s="80">
        <v>2</v>
      </c>
      <c r="K114" s="80">
        <v>38</v>
      </c>
      <c r="L114" s="80">
        <v>5</v>
      </c>
      <c r="M114" s="80">
        <v>5</v>
      </c>
    </row>
    <row r="115" spans="1:13" ht="20.100000000000001" customHeight="1" x14ac:dyDescent="0.25">
      <c r="A115" s="88" t="s">
        <v>60</v>
      </c>
      <c r="B115" s="80">
        <v>0</v>
      </c>
      <c r="C115" s="80">
        <v>0</v>
      </c>
      <c r="D115" s="80">
        <v>0</v>
      </c>
      <c r="E115" s="80">
        <v>0</v>
      </c>
      <c r="F115" s="80">
        <v>0</v>
      </c>
      <c r="G115" s="80">
        <v>2</v>
      </c>
      <c r="H115" s="80">
        <v>1</v>
      </c>
      <c r="I115" s="80">
        <v>2</v>
      </c>
      <c r="J115" s="80">
        <v>1</v>
      </c>
      <c r="K115" s="80">
        <v>2</v>
      </c>
      <c r="L115" s="80">
        <v>0</v>
      </c>
      <c r="M115" s="80">
        <v>0</v>
      </c>
    </row>
    <row r="116" spans="1:13" ht="20.100000000000001" customHeight="1" x14ac:dyDescent="0.25">
      <c r="A116" s="88" t="s">
        <v>61</v>
      </c>
      <c r="B116" s="80">
        <v>1</v>
      </c>
      <c r="C116" s="80">
        <v>2</v>
      </c>
      <c r="D116" s="80">
        <v>1</v>
      </c>
      <c r="E116" s="80">
        <v>0</v>
      </c>
      <c r="F116" s="80">
        <v>0</v>
      </c>
      <c r="G116" s="80">
        <v>2</v>
      </c>
      <c r="H116" s="80">
        <v>0</v>
      </c>
      <c r="I116" s="80">
        <v>0</v>
      </c>
      <c r="J116" s="80">
        <v>3</v>
      </c>
      <c r="K116" s="80">
        <v>0</v>
      </c>
      <c r="L116" s="80">
        <v>2</v>
      </c>
      <c r="M116" s="80">
        <v>1</v>
      </c>
    </row>
    <row r="117" spans="1:13" ht="20.100000000000001" customHeight="1" x14ac:dyDescent="0.25">
      <c r="A117" s="88" t="s">
        <v>62</v>
      </c>
      <c r="B117" s="80">
        <v>0</v>
      </c>
      <c r="C117" s="80">
        <v>8</v>
      </c>
      <c r="D117" s="80">
        <v>0</v>
      </c>
      <c r="E117" s="80">
        <v>1</v>
      </c>
      <c r="F117" s="80">
        <v>0</v>
      </c>
      <c r="G117" s="80">
        <v>0</v>
      </c>
      <c r="H117" s="80">
        <v>2</v>
      </c>
      <c r="I117" s="80">
        <v>0</v>
      </c>
      <c r="J117" s="80">
        <v>0</v>
      </c>
      <c r="K117" s="80">
        <v>6</v>
      </c>
      <c r="L117" s="80">
        <v>0</v>
      </c>
      <c r="M117" s="80">
        <v>0</v>
      </c>
    </row>
    <row r="118" spans="1:13" ht="20.100000000000001" customHeight="1" x14ac:dyDescent="0.25">
      <c r="A118" s="88" t="s">
        <v>63</v>
      </c>
      <c r="B118" s="80">
        <v>13</v>
      </c>
      <c r="C118" s="80">
        <v>15</v>
      </c>
      <c r="D118" s="80">
        <v>13</v>
      </c>
      <c r="E118" s="80">
        <v>8</v>
      </c>
      <c r="F118" s="80">
        <v>7</v>
      </c>
      <c r="G118" s="80">
        <v>5</v>
      </c>
      <c r="H118" s="80">
        <v>13</v>
      </c>
      <c r="I118" s="80">
        <v>3</v>
      </c>
      <c r="J118" s="80">
        <v>7</v>
      </c>
      <c r="K118" s="80">
        <v>7</v>
      </c>
      <c r="L118" s="80">
        <v>9</v>
      </c>
      <c r="M118" s="80">
        <v>9</v>
      </c>
    </row>
    <row r="119" spans="1:13" ht="20.100000000000001" customHeight="1" x14ac:dyDescent="0.25">
      <c r="A119" s="88" t="s">
        <v>64</v>
      </c>
      <c r="B119" s="80">
        <v>3</v>
      </c>
      <c r="C119" s="80">
        <v>2</v>
      </c>
      <c r="D119" s="80">
        <v>1</v>
      </c>
      <c r="E119" s="80">
        <v>0</v>
      </c>
      <c r="F119" s="80">
        <v>0</v>
      </c>
      <c r="G119" s="80">
        <v>0</v>
      </c>
      <c r="H119" s="80">
        <v>1</v>
      </c>
      <c r="I119" s="80">
        <v>2</v>
      </c>
      <c r="J119" s="80">
        <v>0</v>
      </c>
      <c r="K119" s="80">
        <v>0</v>
      </c>
      <c r="L119" s="80">
        <v>0</v>
      </c>
      <c r="M119" s="80">
        <v>2</v>
      </c>
    </row>
    <row r="120" spans="1:13" ht="20.100000000000001" customHeight="1" x14ac:dyDescent="0.25">
      <c r="A120" s="88" t="s">
        <v>65</v>
      </c>
      <c r="B120" s="80">
        <v>14</v>
      </c>
      <c r="C120" s="80">
        <v>15</v>
      </c>
      <c r="D120" s="80">
        <v>14</v>
      </c>
      <c r="E120" s="80">
        <v>18</v>
      </c>
      <c r="F120" s="80">
        <v>4</v>
      </c>
      <c r="G120" s="80">
        <v>1</v>
      </c>
      <c r="H120" s="80">
        <v>7</v>
      </c>
      <c r="I120" s="80">
        <v>6</v>
      </c>
      <c r="J120" s="80">
        <v>12</v>
      </c>
      <c r="K120" s="80">
        <v>20</v>
      </c>
      <c r="L120" s="80">
        <v>15</v>
      </c>
      <c r="M120" s="80">
        <v>3</v>
      </c>
    </row>
    <row r="121" spans="1:13" ht="20.100000000000001" customHeight="1" x14ac:dyDescent="0.25">
      <c r="A121" s="88" t="s">
        <v>66</v>
      </c>
      <c r="B121" s="80">
        <v>0</v>
      </c>
      <c r="C121" s="80">
        <v>0</v>
      </c>
      <c r="D121" s="80">
        <v>0</v>
      </c>
      <c r="E121" s="80">
        <v>0</v>
      </c>
      <c r="F121" s="80">
        <v>0</v>
      </c>
      <c r="G121" s="80">
        <v>0</v>
      </c>
      <c r="H121" s="80">
        <v>0</v>
      </c>
      <c r="I121" s="80">
        <v>0</v>
      </c>
      <c r="J121" s="80">
        <v>0</v>
      </c>
      <c r="K121" s="80">
        <v>0</v>
      </c>
      <c r="L121" s="80">
        <v>0</v>
      </c>
      <c r="M121" s="80">
        <v>0</v>
      </c>
    </row>
    <row r="122" spans="1:13" ht="20.100000000000001" customHeight="1" x14ac:dyDescent="0.25">
      <c r="A122" s="88" t="s">
        <v>67</v>
      </c>
      <c r="B122" s="80">
        <v>4</v>
      </c>
      <c r="C122" s="80">
        <v>12</v>
      </c>
      <c r="D122" s="80">
        <v>3</v>
      </c>
      <c r="E122" s="80">
        <v>1</v>
      </c>
      <c r="F122" s="80">
        <v>3</v>
      </c>
      <c r="G122" s="80">
        <v>1</v>
      </c>
      <c r="H122" s="80">
        <v>3</v>
      </c>
      <c r="I122" s="80">
        <v>2</v>
      </c>
      <c r="J122" s="80">
        <v>2</v>
      </c>
      <c r="K122" s="80">
        <v>2</v>
      </c>
      <c r="L122" s="80">
        <v>4</v>
      </c>
      <c r="M122" s="80">
        <v>8</v>
      </c>
    </row>
    <row r="123" spans="1:13" ht="20.100000000000001" customHeight="1" x14ac:dyDescent="0.25">
      <c r="A123" s="88" t="s">
        <v>68</v>
      </c>
      <c r="B123" s="80">
        <v>1</v>
      </c>
      <c r="C123" s="80">
        <v>2</v>
      </c>
      <c r="D123" s="80">
        <v>1</v>
      </c>
      <c r="E123" s="80">
        <v>0</v>
      </c>
      <c r="F123" s="80">
        <v>0</v>
      </c>
      <c r="G123" s="80">
        <v>0</v>
      </c>
      <c r="H123" s="80">
        <v>0</v>
      </c>
      <c r="I123" s="80">
        <v>0</v>
      </c>
      <c r="J123" s="80">
        <v>0</v>
      </c>
      <c r="K123" s="80">
        <v>0</v>
      </c>
      <c r="L123" s="80">
        <v>0</v>
      </c>
      <c r="M123" s="80">
        <v>1</v>
      </c>
    </row>
    <row r="124" spans="1:13" ht="20.100000000000001" customHeight="1" x14ac:dyDescent="0.25">
      <c r="A124" s="88" t="s">
        <v>69</v>
      </c>
      <c r="B124" s="80">
        <v>6</v>
      </c>
      <c r="C124" s="80">
        <v>4</v>
      </c>
      <c r="D124" s="80">
        <v>6</v>
      </c>
      <c r="E124" s="80">
        <v>11</v>
      </c>
      <c r="F124" s="80">
        <v>8</v>
      </c>
      <c r="G124" s="80">
        <v>1</v>
      </c>
      <c r="H124" s="80">
        <v>8</v>
      </c>
      <c r="I124" s="80">
        <v>3</v>
      </c>
      <c r="J124" s="80">
        <v>3</v>
      </c>
      <c r="K124" s="80">
        <v>2</v>
      </c>
      <c r="L124" s="80">
        <v>8</v>
      </c>
      <c r="M124" s="80">
        <v>7</v>
      </c>
    </row>
    <row r="125" spans="1:13" ht="20.100000000000001" customHeight="1" x14ac:dyDescent="0.25">
      <c r="A125" s="88" t="s">
        <v>70</v>
      </c>
      <c r="B125" s="80">
        <v>0</v>
      </c>
      <c r="C125" s="80">
        <v>3</v>
      </c>
      <c r="D125" s="80">
        <v>1</v>
      </c>
      <c r="E125" s="80">
        <v>1</v>
      </c>
      <c r="F125" s="80">
        <v>0</v>
      </c>
      <c r="G125" s="80">
        <v>0</v>
      </c>
      <c r="H125" s="80">
        <v>2</v>
      </c>
      <c r="I125" s="80">
        <v>2</v>
      </c>
      <c r="J125" s="80">
        <v>0</v>
      </c>
      <c r="K125" s="80">
        <v>0</v>
      </c>
      <c r="L125" s="80">
        <v>0</v>
      </c>
      <c r="M125" s="80">
        <v>2</v>
      </c>
    </row>
    <row r="126" spans="1:13" ht="20.100000000000001" customHeight="1" x14ac:dyDescent="0.25">
      <c r="A126" s="88" t="s">
        <v>71</v>
      </c>
      <c r="B126" s="80">
        <v>4</v>
      </c>
      <c r="C126" s="80">
        <v>2</v>
      </c>
      <c r="D126" s="80">
        <v>5</v>
      </c>
      <c r="E126" s="80">
        <v>12</v>
      </c>
      <c r="F126" s="80">
        <v>7</v>
      </c>
      <c r="G126" s="80">
        <v>2</v>
      </c>
      <c r="H126" s="80">
        <v>0</v>
      </c>
      <c r="I126" s="80">
        <v>0</v>
      </c>
      <c r="J126" s="80">
        <v>5</v>
      </c>
      <c r="K126" s="80">
        <v>3</v>
      </c>
      <c r="L126" s="80">
        <v>5</v>
      </c>
      <c r="M126" s="80">
        <v>5</v>
      </c>
    </row>
    <row r="127" spans="1:13" ht="20.100000000000001" customHeight="1" x14ac:dyDescent="0.25">
      <c r="A127" s="88" t="s">
        <v>72</v>
      </c>
      <c r="B127" s="80">
        <v>1</v>
      </c>
      <c r="C127" s="80">
        <v>4</v>
      </c>
      <c r="D127" s="80">
        <v>0</v>
      </c>
      <c r="E127" s="80">
        <v>0</v>
      </c>
      <c r="F127" s="80">
        <v>0</v>
      </c>
      <c r="G127" s="80">
        <v>0</v>
      </c>
      <c r="H127" s="80">
        <v>1</v>
      </c>
      <c r="I127" s="80">
        <v>0</v>
      </c>
      <c r="J127" s="80">
        <v>0</v>
      </c>
      <c r="K127" s="80">
        <v>0</v>
      </c>
      <c r="L127" s="80">
        <v>0</v>
      </c>
      <c r="M127" s="80">
        <v>0</v>
      </c>
    </row>
    <row r="128" spans="1:13" ht="20.100000000000001" customHeight="1" x14ac:dyDescent="0.25">
      <c r="A128" s="88" t="s">
        <v>73</v>
      </c>
      <c r="B128" s="80">
        <v>0</v>
      </c>
      <c r="C128" s="80">
        <v>5</v>
      </c>
      <c r="D128" s="80">
        <v>2</v>
      </c>
      <c r="E128" s="80">
        <v>1</v>
      </c>
      <c r="F128" s="80">
        <v>2</v>
      </c>
      <c r="G128" s="80">
        <v>1</v>
      </c>
      <c r="H128" s="80">
        <v>0</v>
      </c>
      <c r="I128" s="80">
        <v>1</v>
      </c>
      <c r="J128" s="80">
        <v>1</v>
      </c>
      <c r="K128" s="80">
        <v>5</v>
      </c>
      <c r="L128" s="80">
        <v>0</v>
      </c>
      <c r="M128" s="80">
        <v>1</v>
      </c>
    </row>
    <row r="129" spans="1:13" s="86" customFormat="1" ht="20.100000000000001" customHeight="1" x14ac:dyDescent="0.25">
      <c r="A129" s="88" t="s">
        <v>74</v>
      </c>
      <c r="B129" s="80">
        <v>2</v>
      </c>
      <c r="C129" s="80">
        <v>0</v>
      </c>
      <c r="D129" s="80">
        <v>2</v>
      </c>
      <c r="E129" s="80">
        <v>2</v>
      </c>
      <c r="F129" s="80">
        <v>7</v>
      </c>
      <c r="G129" s="80">
        <v>0</v>
      </c>
      <c r="H129" s="80">
        <v>0</v>
      </c>
      <c r="I129" s="80">
        <v>1</v>
      </c>
      <c r="J129" s="80">
        <v>2</v>
      </c>
      <c r="K129" s="80">
        <v>7</v>
      </c>
      <c r="L129" s="80">
        <v>1</v>
      </c>
      <c r="M129" s="80">
        <v>3</v>
      </c>
    </row>
    <row r="130" spans="1:13" s="86" customFormat="1" ht="20.100000000000001" customHeight="1" x14ac:dyDescent="0.25">
      <c r="A130" s="88" t="s">
        <v>75</v>
      </c>
      <c r="B130" s="80">
        <v>0</v>
      </c>
      <c r="C130" s="80">
        <v>0</v>
      </c>
      <c r="D130" s="80">
        <v>1</v>
      </c>
      <c r="E130" s="80">
        <v>1</v>
      </c>
      <c r="F130" s="80">
        <v>0</v>
      </c>
      <c r="G130" s="80">
        <v>0</v>
      </c>
      <c r="H130" s="80">
        <v>0</v>
      </c>
      <c r="I130" s="80">
        <v>0</v>
      </c>
      <c r="J130" s="80">
        <v>0</v>
      </c>
      <c r="K130" s="80">
        <v>0</v>
      </c>
      <c r="L130" s="80">
        <v>0</v>
      </c>
      <c r="M130" s="80">
        <v>2</v>
      </c>
    </row>
    <row r="131" spans="1:13" s="86" customFormat="1" ht="20.100000000000001" customHeight="1" x14ac:dyDescent="0.25">
      <c r="A131" s="88" t="s">
        <v>76</v>
      </c>
      <c r="B131" s="80">
        <v>3</v>
      </c>
      <c r="C131" s="80">
        <v>0</v>
      </c>
      <c r="D131" s="80">
        <v>0</v>
      </c>
      <c r="E131" s="80">
        <v>2</v>
      </c>
      <c r="F131" s="80">
        <v>1</v>
      </c>
      <c r="G131" s="80">
        <v>0</v>
      </c>
      <c r="H131" s="80">
        <v>2</v>
      </c>
      <c r="I131" s="80">
        <v>1</v>
      </c>
      <c r="J131" s="80">
        <v>0</v>
      </c>
      <c r="K131" s="80">
        <v>0</v>
      </c>
      <c r="L131" s="80">
        <v>0</v>
      </c>
      <c r="M131" s="80">
        <v>2</v>
      </c>
    </row>
    <row r="132" spans="1:13" ht="20.100000000000001" customHeight="1" x14ac:dyDescent="0.25">
      <c r="A132" s="88" t="s">
        <v>77</v>
      </c>
      <c r="B132" s="80">
        <v>2</v>
      </c>
      <c r="C132" s="80">
        <v>6</v>
      </c>
      <c r="D132" s="80">
        <v>2</v>
      </c>
      <c r="E132" s="80">
        <v>0</v>
      </c>
      <c r="F132" s="80">
        <v>1</v>
      </c>
      <c r="G132" s="80">
        <v>2</v>
      </c>
      <c r="H132" s="80">
        <v>0</v>
      </c>
      <c r="I132" s="80">
        <v>0</v>
      </c>
      <c r="J132" s="80">
        <v>0</v>
      </c>
      <c r="K132" s="80">
        <v>2</v>
      </c>
      <c r="L132" s="80">
        <v>2</v>
      </c>
      <c r="M132" s="80">
        <v>0</v>
      </c>
    </row>
    <row r="133" spans="1:13" ht="20.100000000000001" customHeight="1" x14ac:dyDescent="0.25">
      <c r="A133" s="88" t="s">
        <v>78</v>
      </c>
      <c r="B133" s="80">
        <v>3</v>
      </c>
      <c r="C133" s="80">
        <v>6</v>
      </c>
      <c r="D133" s="80">
        <v>1</v>
      </c>
      <c r="E133" s="80">
        <v>4</v>
      </c>
      <c r="F133" s="80">
        <v>0</v>
      </c>
      <c r="G133" s="80">
        <v>2</v>
      </c>
      <c r="H133" s="80">
        <v>2</v>
      </c>
      <c r="I133" s="80">
        <v>6</v>
      </c>
      <c r="J133" s="80">
        <v>5</v>
      </c>
      <c r="K133" s="80">
        <v>2</v>
      </c>
      <c r="L133" s="80">
        <v>4</v>
      </c>
      <c r="M133" s="80">
        <v>2</v>
      </c>
    </row>
    <row r="134" spans="1:13" s="86" customFormat="1" ht="20.100000000000001" customHeight="1" x14ac:dyDescent="0.25">
      <c r="A134" s="88" t="s">
        <v>79</v>
      </c>
      <c r="B134" s="80">
        <v>7</v>
      </c>
      <c r="C134" s="80">
        <v>4</v>
      </c>
      <c r="D134" s="80">
        <v>2</v>
      </c>
      <c r="E134" s="80">
        <v>4</v>
      </c>
      <c r="F134" s="80">
        <v>2</v>
      </c>
      <c r="G134" s="80">
        <v>1</v>
      </c>
      <c r="H134" s="80">
        <v>1</v>
      </c>
      <c r="I134" s="80">
        <v>2</v>
      </c>
      <c r="J134" s="80">
        <v>2</v>
      </c>
      <c r="K134" s="80">
        <v>3</v>
      </c>
      <c r="L134" s="80">
        <v>4</v>
      </c>
      <c r="M134" s="80">
        <v>0</v>
      </c>
    </row>
    <row r="135" spans="1:13" ht="20.100000000000001" customHeight="1" x14ac:dyDescent="0.25">
      <c r="A135" s="87" t="s">
        <v>80</v>
      </c>
      <c r="B135" s="86">
        <v>2</v>
      </c>
      <c r="C135" s="86">
        <v>20</v>
      </c>
      <c r="D135" s="86">
        <v>7</v>
      </c>
      <c r="E135" s="86">
        <v>3</v>
      </c>
      <c r="F135" s="86">
        <v>1</v>
      </c>
      <c r="G135" s="86">
        <v>1</v>
      </c>
      <c r="H135" s="86">
        <v>6</v>
      </c>
      <c r="I135" s="86">
        <v>2</v>
      </c>
      <c r="J135" s="86">
        <v>7</v>
      </c>
      <c r="K135" s="86">
        <v>1</v>
      </c>
      <c r="L135" s="86">
        <v>12</v>
      </c>
      <c r="M135" s="86">
        <v>4</v>
      </c>
    </row>
    <row r="136" spans="1:13" ht="20.100000000000001" customHeight="1" x14ac:dyDescent="0.25">
      <c r="A136" s="88" t="s">
        <v>81</v>
      </c>
      <c r="B136" s="91">
        <v>0</v>
      </c>
      <c r="C136" s="91">
        <v>1</v>
      </c>
      <c r="D136" s="91">
        <v>3</v>
      </c>
      <c r="E136" s="91">
        <v>0</v>
      </c>
      <c r="F136" s="91">
        <v>0</v>
      </c>
      <c r="G136" s="91">
        <v>1</v>
      </c>
      <c r="H136" s="91">
        <v>2</v>
      </c>
      <c r="I136" s="91">
        <v>2</v>
      </c>
      <c r="J136" s="91">
        <v>0</v>
      </c>
      <c r="K136" s="91">
        <v>0</v>
      </c>
      <c r="L136" s="91">
        <v>8</v>
      </c>
      <c r="M136" s="91">
        <v>1</v>
      </c>
    </row>
    <row r="137" spans="1:13" ht="20.100000000000001" customHeight="1" x14ac:dyDescent="0.25">
      <c r="A137" s="88" t="s">
        <v>82</v>
      </c>
      <c r="B137" s="91">
        <v>0</v>
      </c>
      <c r="C137" s="91">
        <v>12</v>
      </c>
      <c r="D137" s="91">
        <v>1</v>
      </c>
      <c r="E137" s="91">
        <v>1</v>
      </c>
      <c r="F137" s="91">
        <v>0</v>
      </c>
      <c r="G137" s="91">
        <v>0</v>
      </c>
      <c r="H137" s="91">
        <v>3</v>
      </c>
      <c r="I137" s="91">
        <v>0</v>
      </c>
      <c r="J137" s="91">
        <v>1</v>
      </c>
      <c r="K137" s="91">
        <v>1</v>
      </c>
      <c r="L137" s="91">
        <v>0</v>
      </c>
      <c r="M137" s="91">
        <v>1</v>
      </c>
    </row>
    <row r="138" spans="1:13" ht="20.100000000000001" customHeight="1" x14ac:dyDescent="0.25">
      <c r="A138" s="88" t="s">
        <v>83</v>
      </c>
      <c r="B138" s="91">
        <v>2</v>
      </c>
      <c r="C138" s="91">
        <v>7</v>
      </c>
      <c r="D138" s="91">
        <v>3</v>
      </c>
      <c r="E138" s="91">
        <v>2</v>
      </c>
      <c r="F138" s="91">
        <v>1</v>
      </c>
      <c r="G138" s="91">
        <v>0</v>
      </c>
      <c r="H138" s="91">
        <v>1</v>
      </c>
      <c r="I138" s="91">
        <v>0</v>
      </c>
      <c r="J138" s="91">
        <v>6</v>
      </c>
      <c r="K138" s="91">
        <v>0</v>
      </c>
      <c r="L138" s="91">
        <v>4</v>
      </c>
      <c r="M138" s="91">
        <v>2</v>
      </c>
    </row>
    <row r="139" spans="1:13" s="86" customFormat="1" ht="20.100000000000001" customHeight="1" thickBot="1" x14ac:dyDescent="0.3">
      <c r="A139" s="92" t="s">
        <v>84</v>
      </c>
      <c r="B139" s="95">
        <v>0</v>
      </c>
      <c r="C139" s="95">
        <v>0</v>
      </c>
      <c r="D139" s="95">
        <v>0</v>
      </c>
      <c r="E139" s="95">
        <v>0</v>
      </c>
      <c r="F139" s="95">
        <v>0</v>
      </c>
      <c r="G139" s="95">
        <v>0</v>
      </c>
      <c r="H139" s="95">
        <v>0</v>
      </c>
      <c r="I139" s="95">
        <v>0</v>
      </c>
      <c r="J139" s="95">
        <v>0</v>
      </c>
      <c r="K139" s="95">
        <v>0</v>
      </c>
      <c r="L139" s="95">
        <v>0</v>
      </c>
      <c r="M139" s="95">
        <v>0</v>
      </c>
    </row>
    <row r="140" spans="1:13" s="105" customFormat="1" ht="15.95" customHeight="1" x14ac:dyDescent="0.25">
      <c r="A140" s="102" t="s">
        <v>228</v>
      </c>
      <c r="B140" s="96"/>
      <c r="C140" s="96"/>
    </row>
  </sheetData>
  <mergeCells count="17">
    <mergeCell ref="A3:A5"/>
    <mergeCell ref="B3:O3"/>
    <mergeCell ref="B4:C4"/>
    <mergeCell ref="D4:E4"/>
    <mergeCell ref="F4:G4"/>
    <mergeCell ref="H4:I4"/>
    <mergeCell ref="J4:K4"/>
    <mergeCell ref="L4:M4"/>
    <mergeCell ref="N4:O4"/>
    <mergeCell ref="A73:A75"/>
    <mergeCell ref="B73:M73"/>
    <mergeCell ref="B74:C74"/>
    <mergeCell ref="D74:E74"/>
    <mergeCell ref="F74:G74"/>
    <mergeCell ref="H74:I74"/>
    <mergeCell ref="J74:K74"/>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3">
    <tabColor rgb="FF92D050"/>
  </sheetPr>
  <dimension ref="B1:C31"/>
  <sheetViews>
    <sheetView showGridLines="0" zoomScaleNormal="100" workbookViewId="0"/>
  </sheetViews>
  <sheetFormatPr defaultColWidth="17" defaultRowHeight="20.100000000000001" customHeight="1" x14ac:dyDescent="0.25"/>
  <cols>
    <col min="1" max="1" width="8.7109375" style="1125" customWidth="1"/>
    <col min="2" max="2" width="145.7109375" style="1125" customWidth="1"/>
    <col min="3" max="256" width="17" style="1125"/>
    <col min="257" max="257" width="10" style="1125" customWidth="1"/>
    <col min="258" max="258" width="100.140625" style="1125" customWidth="1"/>
    <col min="259" max="512" width="17" style="1125"/>
    <col min="513" max="513" width="10" style="1125" customWidth="1"/>
    <col min="514" max="514" width="100.140625" style="1125" customWidth="1"/>
    <col min="515" max="768" width="17" style="1125"/>
    <col min="769" max="769" width="10" style="1125" customWidth="1"/>
    <col min="770" max="770" width="100.140625" style="1125" customWidth="1"/>
    <col min="771" max="1024" width="17" style="1125"/>
    <col min="1025" max="1025" width="10" style="1125" customWidth="1"/>
    <col min="1026" max="1026" width="100.140625" style="1125" customWidth="1"/>
    <col min="1027" max="1280" width="17" style="1125"/>
    <col min="1281" max="1281" width="10" style="1125" customWidth="1"/>
    <col min="1282" max="1282" width="100.140625" style="1125" customWidth="1"/>
    <col min="1283" max="1536" width="17" style="1125"/>
    <col min="1537" max="1537" width="10" style="1125" customWidth="1"/>
    <col min="1538" max="1538" width="100.140625" style="1125" customWidth="1"/>
    <col min="1539" max="1792" width="17" style="1125"/>
    <col min="1793" max="1793" width="10" style="1125" customWidth="1"/>
    <col min="1794" max="1794" width="100.140625" style="1125" customWidth="1"/>
    <col min="1795" max="2048" width="17" style="1125"/>
    <col min="2049" max="2049" width="10" style="1125" customWidth="1"/>
    <col min="2050" max="2050" width="100.140625" style="1125" customWidth="1"/>
    <col min="2051" max="2304" width="17" style="1125"/>
    <col min="2305" max="2305" width="10" style="1125" customWidth="1"/>
    <col min="2306" max="2306" width="100.140625" style="1125" customWidth="1"/>
    <col min="2307" max="2560" width="17" style="1125"/>
    <col min="2561" max="2561" width="10" style="1125" customWidth="1"/>
    <col min="2562" max="2562" width="100.140625" style="1125" customWidth="1"/>
    <col min="2563" max="2816" width="17" style="1125"/>
    <col min="2817" max="2817" width="10" style="1125" customWidth="1"/>
    <col min="2818" max="2818" width="100.140625" style="1125" customWidth="1"/>
    <col min="2819" max="3072" width="17" style="1125"/>
    <col min="3073" max="3073" width="10" style="1125" customWidth="1"/>
    <col min="3074" max="3074" width="100.140625" style="1125" customWidth="1"/>
    <col min="3075" max="3328" width="17" style="1125"/>
    <col min="3329" max="3329" width="10" style="1125" customWidth="1"/>
    <col min="3330" max="3330" width="100.140625" style="1125" customWidth="1"/>
    <col min="3331" max="3584" width="17" style="1125"/>
    <col min="3585" max="3585" width="10" style="1125" customWidth="1"/>
    <col min="3586" max="3586" width="100.140625" style="1125" customWidth="1"/>
    <col min="3587" max="3840" width="17" style="1125"/>
    <col min="3841" max="3841" width="10" style="1125" customWidth="1"/>
    <col min="3842" max="3842" width="100.140625" style="1125" customWidth="1"/>
    <col min="3843" max="4096" width="17" style="1125"/>
    <col min="4097" max="4097" width="10" style="1125" customWidth="1"/>
    <col min="4098" max="4098" width="100.140625" style="1125" customWidth="1"/>
    <col min="4099" max="4352" width="17" style="1125"/>
    <col min="4353" max="4353" width="10" style="1125" customWidth="1"/>
    <col min="4354" max="4354" width="100.140625" style="1125" customWidth="1"/>
    <col min="4355" max="4608" width="17" style="1125"/>
    <col min="4609" max="4609" width="10" style="1125" customWidth="1"/>
    <col min="4610" max="4610" width="100.140625" style="1125" customWidth="1"/>
    <col min="4611" max="4864" width="17" style="1125"/>
    <col min="4865" max="4865" width="10" style="1125" customWidth="1"/>
    <col min="4866" max="4866" width="100.140625" style="1125" customWidth="1"/>
    <col min="4867" max="5120" width="17" style="1125"/>
    <col min="5121" max="5121" width="10" style="1125" customWidth="1"/>
    <col min="5122" max="5122" width="100.140625" style="1125" customWidth="1"/>
    <col min="5123" max="5376" width="17" style="1125"/>
    <col min="5377" max="5377" width="10" style="1125" customWidth="1"/>
    <col min="5378" max="5378" width="100.140625" style="1125" customWidth="1"/>
    <col min="5379" max="5632" width="17" style="1125"/>
    <col min="5633" max="5633" width="10" style="1125" customWidth="1"/>
    <col min="5634" max="5634" width="100.140625" style="1125" customWidth="1"/>
    <col min="5635" max="5888" width="17" style="1125"/>
    <col min="5889" max="5889" width="10" style="1125" customWidth="1"/>
    <col min="5890" max="5890" width="100.140625" style="1125" customWidth="1"/>
    <col min="5891" max="6144" width="17" style="1125"/>
    <col min="6145" max="6145" width="10" style="1125" customWidth="1"/>
    <col min="6146" max="6146" width="100.140625" style="1125" customWidth="1"/>
    <col min="6147" max="6400" width="17" style="1125"/>
    <col min="6401" max="6401" width="10" style="1125" customWidth="1"/>
    <col min="6402" max="6402" width="100.140625" style="1125" customWidth="1"/>
    <col min="6403" max="6656" width="17" style="1125"/>
    <col min="6657" max="6657" width="10" style="1125" customWidth="1"/>
    <col min="6658" max="6658" width="100.140625" style="1125" customWidth="1"/>
    <col min="6659" max="6912" width="17" style="1125"/>
    <col min="6913" max="6913" width="10" style="1125" customWidth="1"/>
    <col min="6914" max="6914" width="100.140625" style="1125" customWidth="1"/>
    <col min="6915" max="7168" width="17" style="1125"/>
    <col min="7169" max="7169" width="10" style="1125" customWidth="1"/>
    <col min="7170" max="7170" width="100.140625" style="1125" customWidth="1"/>
    <col min="7171" max="7424" width="17" style="1125"/>
    <col min="7425" max="7425" width="10" style="1125" customWidth="1"/>
    <col min="7426" max="7426" width="100.140625" style="1125" customWidth="1"/>
    <col min="7427" max="7680" width="17" style="1125"/>
    <col min="7681" max="7681" width="10" style="1125" customWidth="1"/>
    <col min="7682" max="7682" width="100.140625" style="1125" customWidth="1"/>
    <col min="7683" max="7936" width="17" style="1125"/>
    <col min="7937" max="7937" width="10" style="1125" customWidth="1"/>
    <col min="7938" max="7938" width="100.140625" style="1125" customWidth="1"/>
    <col min="7939" max="8192" width="17" style="1125"/>
    <col min="8193" max="8193" width="10" style="1125" customWidth="1"/>
    <col min="8194" max="8194" width="100.140625" style="1125" customWidth="1"/>
    <col min="8195" max="8448" width="17" style="1125"/>
    <col min="8449" max="8449" width="10" style="1125" customWidth="1"/>
    <col min="8450" max="8450" width="100.140625" style="1125" customWidth="1"/>
    <col min="8451" max="8704" width="17" style="1125"/>
    <col min="8705" max="8705" width="10" style="1125" customWidth="1"/>
    <col min="8706" max="8706" width="100.140625" style="1125" customWidth="1"/>
    <col min="8707" max="8960" width="17" style="1125"/>
    <col min="8961" max="8961" width="10" style="1125" customWidth="1"/>
    <col min="8962" max="8962" width="100.140625" style="1125" customWidth="1"/>
    <col min="8963" max="9216" width="17" style="1125"/>
    <col min="9217" max="9217" width="10" style="1125" customWidth="1"/>
    <col min="9218" max="9218" width="100.140625" style="1125" customWidth="1"/>
    <col min="9219" max="9472" width="17" style="1125"/>
    <col min="9473" max="9473" width="10" style="1125" customWidth="1"/>
    <col min="9474" max="9474" width="100.140625" style="1125" customWidth="1"/>
    <col min="9475" max="9728" width="17" style="1125"/>
    <col min="9729" max="9729" width="10" style="1125" customWidth="1"/>
    <col min="9730" max="9730" width="100.140625" style="1125" customWidth="1"/>
    <col min="9731" max="9984" width="17" style="1125"/>
    <col min="9985" max="9985" width="10" style="1125" customWidth="1"/>
    <col min="9986" max="9986" width="100.140625" style="1125" customWidth="1"/>
    <col min="9987" max="10240" width="17" style="1125"/>
    <col min="10241" max="10241" width="10" style="1125" customWidth="1"/>
    <col min="10242" max="10242" width="100.140625" style="1125" customWidth="1"/>
    <col min="10243" max="10496" width="17" style="1125"/>
    <col min="10497" max="10497" width="10" style="1125" customWidth="1"/>
    <col min="10498" max="10498" width="100.140625" style="1125" customWidth="1"/>
    <col min="10499" max="10752" width="17" style="1125"/>
    <col min="10753" max="10753" width="10" style="1125" customWidth="1"/>
    <col min="10754" max="10754" width="100.140625" style="1125" customWidth="1"/>
    <col min="10755" max="11008" width="17" style="1125"/>
    <col min="11009" max="11009" width="10" style="1125" customWidth="1"/>
    <col min="11010" max="11010" width="100.140625" style="1125" customWidth="1"/>
    <col min="11011" max="11264" width="17" style="1125"/>
    <col min="11265" max="11265" width="10" style="1125" customWidth="1"/>
    <col min="11266" max="11266" width="100.140625" style="1125" customWidth="1"/>
    <col min="11267" max="11520" width="17" style="1125"/>
    <col min="11521" max="11521" width="10" style="1125" customWidth="1"/>
    <col min="11522" max="11522" width="100.140625" style="1125" customWidth="1"/>
    <col min="11523" max="11776" width="17" style="1125"/>
    <col min="11777" max="11777" width="10" style="1125" customWidth="1"/>
    <col min="11778" max="11778" width="100.140625" style="1125" customWidth="1"/>
    <col min="11779" max="12032" width="17" style="1125"/>
    <col min="12033" max="12033" width="10" style="1125" customWidth="1"/>
    <col min="12034" max="12034" width="100.140625" style="1125" customWidth="1"/>
    <col min="12035" max="12288" width="17" style="1125"/>
    <col min="12289" max="12289" width="10" style="1125" customWidth="1"/>
    <col min="12290" max="12290" width="100.140625" style="1125" customWidth="1"/>
    <col min="12291" max="12544" width="17" style="1125"/>
    <col min="12545" max="12545" width="10" style="1125" customWidth="1"/>
    <col min="12546" max="12546" width="100.140625" style="1125" customWidth="1"/>
    <col min="12547" max="12800" width="17" style="1125"/>
    <col min="12801" max="12801" width="10" style="1125" customWidth="1"/>
    <col min="12802" max="12802" width="100.140625" style="1125" customWidth="1"/>
    <col min="12803" max="13056" width="17" style="1125"/>
    <col min="13057" max="13057" width="10" style="1125" customWidth="1"/>
    <col min="13058" max="13058" width="100.140625" style="1125" customWidth="1"/>
    <col min="13059" max="13312" width="17" style="1125"/>
    <col min="13313" max="13313" width="10" style="1125" customWidth="1"/>
    <col min="13314" max="13314" width="100.140625" style="1125" customWidth="1"/>
    <col min="13315" max="13568" width="17" style="1125"/>
    <col min="13569" max="13569" width="10" style="1125" customWidth="1"/>
    <col min="13570" max="13570" width="100.140625" style="1125" customWidth="1"/>
    <col min="13571" max="13824" width="17" style="1125"/>
    <col min="13825" max="13825" width="10" style="1125" customWidth="1"/>
    <col min="13826" max="13826" width="100.140625" style="1125" customWidth="1"/>
    <col min="13827" max="14080" width="17" style="1125"/>
    <col min="14081" max="14081" width="10" style="1125" customWidth="1"/>
    <col min="14082" max="14082" width="100.140625" style="1125" customWidth="1"/>
    <col min="14083" max="14336" width="17" style="1125"/>
    <col min="14337" max="14337" width="10" style="1125" customWidth="1"/>
    <col min="14338" max="14338" width="100.140625" style="1125" customWidth="1"/>
    <col min="14339" max="14592" width="17" style="1125"/>
    <col min="14593" max="14593" width="10" style="1125" customWidth="1"/>
    <col min="14594" max="14594" width="100.140625" style="1125" customWidth="1"/>
    <col min="14595" max="14848" width="17" style="1125"/>
    <col min="14849" max="14849" width="10" style="1125" customWidth="1"/>
    <col min="14850" max="14850" width="100.140625" style="1125" customWidth="1"/>
    <col min="14851" max="15104" width="17" style="1125"/>
    <col min="15105" max="15105" width="10" style="1125" customWidth="1"/>
    <col min="15106" max="15106" width="100.140625" style="1125" customWidth="1"/>
    <col min="15107" max="15360" width="17" style="1125"/>
    <col min="15361" max="15361" width="10" style="1125" customWidth="1"/>
    <col min="15362" max="15362" width="100.140625" style="1125" customWidth="1"/>
    <col min="15363" max="15616" width="17" style="1125"/>
    <col min="15617" max="15617" width="10" style="1125" customWidth="1"/>
    <col min="15618" max="15618" width="100.140625" style="1125" customWidth="1"/>
    <col min="15619" max="15872" width="17" style="1125"/>
    <col min="15873" max="15873" width="10" style="1125" customWidth="1"/>
    <col min="15874" max="15874" width="100.140625" style="1125" customWidth="1"/>
    <col min="15875" max="16128" width="17" style="1125"/>
    <col min="16129" max="16129" width="10" style="1125" customWidth="1"/>
    <col min="16130" max="16130" width="100.140625" style="1125" customWidth="1"/>
    <col min="16131" max="16384" width="17" style="1125"/>
  </cols>
  <sheetData>
    <row r="1" spans="2:2" ht="24.95" customHeight="1" x14ac:dyDescent="0.25">
      <c r="B1" s="1234" t="s">
        <v>317</v>
      </c>
    </row>
    <row r="2" spans="2:2" s="585" customFormat="1" ht="20.100000000000001" customHeight="1" x14ac:dyDescent="0.25">
      <c r="B2" s="1235"/>
    </row>
    <row r="3" spans="2:2" s="585" customFormat="1" ht="20.100000000000001" customHeight="1" x14ac:dyDescent="0.25">
      <c r="B3" s="1236" t="s">
        <v>778</v>
      </c>
    </row>
    <row r="4" spans="2:2" s="585" customFormat="1" ht="20.100000000000001" customHeight="1" x14ac:dyDescent="0.25">
      <c r="B4" s="1235" t="s">
        <v>779</v>
      </c>
    </row>
    <row r="5" spans="2:2" s="585" customFormat="1" ht="20.100000000000001" customHeight="1" x14ac:dyDescent="0.25">
      <c r="B5" s="1235"/>
    </row>
    <row r="6" spans="2:2" s="585" customFormat="1" ht="20.100000000000001" customHeight="1" x14ac:dyDescent="0.25">
      <c r="B6" s="1236" t="s">
        <v>780</v>
      </c>
    </row>
    <row r="7" spans="2:2" s="585" customFormat="1" ht="20.100000000000001" customHeight="1" x14ac:dyDescent="0.25">
      <c r="B7" s="585" t="s">
        <v>781</v>
      </c>
    </row>
    <row r="8" spans="2:2" s="585" customFormat="1" ht="20.100000000000001" customHeight="1" x14ac:dyDescent="0.25">
      <c r="B8" s="1052" t="s">
        <v>3</v>
      </c>
    </row>
    <row r="9" spans="2:2" s="585" customFormat="1" ht="20.100000000000001" customHeight="1" x14ac:dyDescent="0.25">
      <c r="B9" s="1236" t="s">
        <v>782</v>
      </c>
    </row>
    <row r="10" spans="2:2" s="585" customFormat="1" ht="20.100000000000001" customHeight="1" x14ac:dyDescent="0.25">
      <c r="B10" s="1235" t="s">
        <v>783</v>
      </c>
    </row>
    <row r="11" spans="2:2" s="585" customFormat="1" ht="20.100000000000001" customHeight="1" x14ac:dyDescent="0.25"/>
    <row r="12" spans="2:2" s="585" customFormat="1" ht="20.100000000000001" customHeight="1" x14ac:dyDescent="0.25">
      <c r="B12" s="1236" t="s">
        <v>784</v>
      </c>
    </row>
    <row r="13" spans="2:2" s="585" customFormat="1" ht="20.100000000000001" customHeight="1" x14ac:dyDescent="0.25">
      <c r="B13" s="1235" t="s">
        <v>785</v>
      </c>
    </row>
    <row r="14" spans="2:2" s="585" customFormat="1" ht="20.100000000000001" customHeight="1" x14ac:dyDescent="0.25">
      <c r="B14" s="1235"/>
    </row>
    <row r="15" spans="2:2" s="585" customFormat="1" ht="20.100000000000001" customHeight="1" x14ac:dyDescent="0.25">
      <c r="B15" s="1236" t="s">
        <v>786</v>
      </c>
    </row>
    <row r="16" spans="2:2" s="585" customFormat="1" ht="20.100000000000001" customHeight="1" x14ac:dyDescent="0.25">
      <c r="B16" s="1235" t="s">
        <v>787</v>
      </c>
    </row>
    <row r="17" spans="2:3" s="585" customFormat="1" ht="20.100000000000001" customHeight="1" x14ac:dyDescent="0.25">
      <c r="B17" s="1235"/>
    </row>
    <row r="18" spans="2:3" s="585" customFormat="1" ht="20.100000000000001" customHeight="1" x14ac:dyDescent="0.25">
      <c r="B18" s="1236" t="s">
        <v>788</v>
      </c>
    </row>
    <row r="19" spans="2:3" s="585" customFormat="1" ht="20.100000000000001" customHeight="1" x14ac:dyDescent="0.2">
      <c r="B19" s="585" t="s">
        <v>789</v>
      </c>
      <c r="C19" s="1237"/>
    </row>
    <row r="20" spans="2:3" s="585" customFormat="1" ht="20.100000000000001" customHeight="1" x14ac:dyDescent="0.25"/>
    <row r="21" spans="2:3" s="585" customFormat="1" ht="20.100000000000001" customHeight="1" x14ac:dyDescent="0.25">
      <c r="B21" s="588" t="s">
        <v>790</v>
      </c>
    </row>
    <row r="22" spans="2:3" s="585" customFormat="1" ht="20.100000000000001" customHeight="1" x14ac:dyDescent="0.25">
      <c r="B22" s="1235" t="s">
        <v>791</v>
      </c>
    </row>
    <row r="23" spans="2:3" s="585" customFormat="1" ht="20.100000000000001" customHeight="1" x14ac:dyDescent="0.25">
      <c r="B23" s="1235"/>
    </row>
    <row r="24" spans="2:3" s="585" customFormat="1" ht="20.100000000000001" customHeight="1" x14ac:dyDescent="0.25">
      <c r="B24" s="1236" t="s">
        <v>792</v>
      </c>
    </row>
    <row r="25" spans="2:3" s="585" customFormat="1" ht="20.100000000000001" customHeight="1" x14ac:dyDescent="0.25">
      <c r="B25" s="1235" t="s">
        <v>793</v>
      </c>
    </row>
    <row r="26" spans="2:3" s="585" customFormat="1" ht="20.100000000000001" customHeight="1" x14ac:dyDescent="0.25">
      <c r="B26" s="1235"/>
    </row>
    <row r="27" spans="2:3" s="585" customFormat="1" ht="20.100000000000001" customHeight="1" x14ac:dyDescent="0.25">
      <c r="B27" s="1236" t="s">
        <v>794</v>
      </c>
    </row>
    <row r="28" spans="2:3" s="585" customFormat="1" ht="20.100000000000001" customHeight="1" x14ac:dyDescent="0.25">
      <c r="B28" s="1235" t="s">
        <v>791</v>
      </c>
    </row>
    <row r="29" spans="2:3" s="585" customFormat="1" ht="20.100000000000001" customHeight="1" x14ac:dyDescent="0.25">
      <c r="B29" s="1235"/>
    </row>
    <row r="30" spans="2:3" s="585" customFormat="1" ht="20.100000000000001" customHeight="1" x14ac:dyDescent="0.25">
      <c r="B30" s="1236" t="s">
        <v>795</v>
      </c>
    </row>
    <row r="31" spans="2:3" s="585" customFormat="1" ht="20.100000000000001" customHeight="1" x14ac:dyDescent="0.25">
      <c r="B31" s="1235" t="s">
        <v>796</v>
      </c>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4">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784"/>
  </cols>
  <sheetData>
    <row r="9" spans="1:10" ht="39.950000000000003" customHeight="1" x14ac:dyDescent="0.2">
      <c r="A9" s="1462" t="s">
        <v>318</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5">
    <tabColor rgb="FF92D050"/>
  </sheetPr>
  <dimension ref="A1:B202"/>
  <sheetViews>
    <sheetView showGridLines="0" zoomScaleNormal="100" zoomScaleSheetLayoutView="130" workbookViewId="0"/>
  </sheetViews>
  <sheetFormatPr defaultColWidth="8.7109375" defaultRowHeight="20.100000000000001" customHeight="1" x14ac:dyDescent="0.25"/>
  <cols>
    <col min="1" max="1" width="8.7109375" style="25" customWidth="1"/>
    <col min="2" max="2" width="145.7109375" style="25" customWidth="1"/>
    <col min="3" max="3" width="19.140625" style="1125" customWidth="1"/>
    <col min="4" max="256" width="8.7109375" style="1125"/>
    <col min="257" max="257" width="7" style="1125" customWidth="1"/>
    <col min="258" max="258" width="154.7109375" style="1125" customWidth="1"/>
    <col min="259" max="259" width="19.140625" style="1125" customWidth="1"/>
    <col min="260" max="512" width="8.7109375" style="1125"/>
    <col min="513" max="513" width="7" style="1125" customWidth="1"/>
    <col min="514" max="514" width="154.7109375" style="1125" customWidth="1"/>
    <col min="515" max="515" width="19.140625" style="1125" customWidth="1"/>
    <col min="516" max="768" width="8.7109375" style="1125"/>
    <col min="769" max="769" width="7" style="1125" customWidth="1"/>
    <col min="770" max="770" width="154.7109375" style="1125" customWidth="1"/>
    <col min="771" max="771" width="19.140625" style="1125" customWidth="1"/>
    <col min="772" max="1024" width="8.7109375" style="1125"/>
    <col min="1025" max="1025" width="7" style="1125" customWidth="1"/>
    <col min="1026" max="1026" width="154.7109375" style="1125" customWidth="1"/>
    <col min="1027" max="1027" width="19.140625" style="1125" customWidth="1"/>
    <col min="1028" max="1280" width="8.7109375" style="1125"/>
    <col min="1281" max="1281" width="7" style="1125" customWidth="1"/>
    <col min="1282" max="1282" width="154.7109375" style="1125" customWidth="1"/>
    <col min="1283" max="1283" width="19.140625" style="1125" customWidth="1"/>
    <col min="1284" max="1536" width="8.7109375" style="1125"/>
    <col min="1537" max="1537" width="7" style="1125" customWidth="1"/>
    <col min="1538" max="1538" width="154.7109375" style="1125" customWidth="1"/>
    <col min="1539" max="1539" width="19.140625" style="1125" customWidth="1"/>
    <col min="1540" max="1792" width="8.7109375" style="1125"/>
    <col min="1793" max="1793" width="7" style="1125" customWidth="1"/>
    <col min="1794" max="1794" width="154.7109375" style="1125" customWidth="1"/>
    <col min="1795" max="1795" width="19.140625" style="1125" customWidth="1"/>
    <col min="1796" max="2048" width="8.7109375" style="1125"/>
    <col min="2049" max="2049" width="7" style="1125" customWidth="1"/>
    <col min="2050" max="2050" width="154.7109375" style="1125" customWidth="1"/>
    <col min="2051" max="2051" width="19.140625" style="1125" customWidth="1"/>
    <col min="2052" max="2304" width="8.7109375" style="1125"/>
    <col min="2305" max="2305" width="7" style="1125" customWidth="1"/>
    <col min="2306" max="2306" width="154.7109375" style="1125" customWidth="1"/>
    <col min="2307" max="2307" width="19.140625" style="1125" customWidth="1"/>
    <col min="2308" max="2560" width="8.7109375" style="1125"/>
    <col min="2561" max="2561" width="7" style="1125" customWidth="1"/>
    <col min="2562" max="2562" width="154.7109375" style="1125" customWidth="1"/>
    <col min="2563" max="2563" width="19.140625" style="1125" customWidth="1"/>
    <col min="2564" max="2816" width="8.7109375" style="1125"/>
    <col min="2817" max="2817" width="7" style="1125" customWidth="1"/>
    <col min="2818" max="2818" width="154.7109375" style="1125" customWidth="1"/>
    <col min="2819" max="2819" width="19.140625" style="1125" customWidth="1"/>
    <col min="2820" max="3072" width="8.7109375" style="1125"/>
    <col min="3073" max="3073" width="7" style="1125" customWidth="1"/>
    <col min="3074" max="3074" width="154.7109375" style="1125" customWidth="1"/>
    <col min="3075" max="3075" width="19.140625" style="1125" customWidth="1"/>
    <col min="3076" max="3328" width="8.7109375" style="1125"/>
    <col min="3329" max="3329" width="7" style="1125" customWidth="1"/>
    <col min="3330" max="3330" width="154.7109375" style="1125" customWidth="1"/>
    <col min="3331" max="3331" width="19.140625" style="1125" customWidth="1"/>
    <col min="3332" max="3584" width="8.7109375" style="1125"/>
    <col min="3585" max="3585" width="7" style="1125" customWidth="1"/>
    <col min="3586" max="3586" width="154.7109375" style="1125" customWidth="1"/>
    <col min="3587" max="3587" width="19.140625" style="1125" customWidth="1"/>
    <col min="3588" max="3840" width="8.7109375" style="1125"/>
    <col min="3841" max="3841" width="7" style="1125" customWidth="1"/>
    <col min="3842" max="3842" width="154.7109375" style="1125" customWidth="1"/>
    <col min="3843" max="3843" width="19.140625" style="1125" customWidth="1"/>
    <col min="3844" max="4096" width="8.7109375" style="1125"/>
    <col min="4097" max="4097" width="7" style="1125" customWidth="1"/>
    <col min="4098" max="4098" width="154.7109375" style="1125" customWidth="1"/>
    <col min="4099" max="4099" width="19.140625" style="1125" customWidth="1"/>
    <col min="4100" max="4352" width="8.7109375" style="1125"/>
    <col min="4353" max="4353" width="7" style="1125" customWidth="1"/>
    <col min="4354" max="4354" width="154.7109375" style="1125" customWidth="1"/>
    <col min="4355" max="4355" width="19.140625" style="1125" customWidth="1"/>
    <col min="4356" max="4608" width="8.7109375" style="1125"/>
    <col min="4609" max="4609" width="7" style="1125" customWidth="1"/>
    <col min="4610" max="4610" width="154.7109375" style="1125" customWidth="1"/>
    <col min="4611" max="4611" width="19.140625" style="1125" customWidth="1"/>
    <col min="4612" max="4864" width="8.7109375" style="1125"/>
    <col min="4865" max="4865" width="7" style="1125" customWidth="1"/>
    <col min="4866" max="4866" width="154.7109375" style="1125" customWidth="1"/>
    <col min="4867" max="4867" width="19.140625" style="1125" customWidth="1"/>
    <col min="4868" max="5120" width="8.7109375" style="1125"/>
    <col min="5121" max="5121" width="7" style="1125" customWidth="1"/>
    <col min="5122" max="5122" width="154.7109375" style="1125" customWidth="1"/>
    <col min="5123" max="5123" width="19.140625" style="1125" customWidth="1"/>
    <col min="5124" max="5376" width="8.7109375" style="1125"/>
    <col min="5377" max="5377" width="7" style="1125" customWidth="1"/>
    <col min="5378" max="5378" width="154.7109375" style="1125" customWidth="1"/>
    <col min="5379" max="5379" width="19.140625" style="1125" customWidth="1"/>
    <col min="5380" max="5632" width="8.7109375" style="1125"/>
    <col min="5633" max="5633" width="7" style="1125" customWidth="1"/>
    <col min="5634" max="5634" width="154.7109375" style="1125" customWidth="1"/>
    <col min="5635" max="5635" width="19.140625" style="1125" customWidth="1"/>
    <col min="5636" max="5888" width="8.7109375" style="1125"/>
    <col min="5889" max="5889" width="7" style="1125" customWidth="1"/>
    <col min="5890" max="5890" width="154.7109375" style="1125" customWidth="1"/>
    <col min="5891" max="5891" width="19.140625" style="1125" customWidth="1"/>
    <col min="5892" max="6144" width="8.7109375" style="1125"/>
    <col min="6145" max="6145" width="7" style="1125" customWidth="1"/>
    <col min="6146" max="6146" width="154.7109375" style="1125" customWidth="1"/>
    <col min="6147" max="6147" width="19.140625" style="1125" customWidth="1"/>
    <col min="6148" max="6400" width="8.7109375" style="1125"/>
    <col min="6401" max="6401" width="7" style="1125" customWidth="1"/>
    <col min="6402" max="6402" width="154.7109375" style="1125" customWidth="1"/>
    <col min="6403" max="6403" width="19.140625" style="1125" customWidth="1"/>
    <col min="6404" max="6656" width="8.7109375" style="1125"/>
    <col min="6657" max="6657" width="7" style="1125" customWidth="1"/>
    <col min="6658" max="6658" width="154.7109375" style="1125" customWidth="1"/>
    <col min="6659" max="6659" width="19.140625" style="1125" customWidth="1"/>
    <col min="6660" max="6912" width="8.7109375" style="1125"/>
    <col min="6913" max="6913" width="7" style="1125" customWidth="1"/>
    <col min="6914" max="6914" width="154.7109375" style="1125" customWidth="1"/>
    <col min="6915" max="6915" width="19.140625" style="1125" customWidth="1"/>
    <col min="6916" max="7168" width="8.7109375" style="1125"/>
    <col min="7169" max="7169" width="7" style="1125" customWidth="1"/>
    <col min="7170" max="7170" width="154.7109375" style="1125" customWidth="1"/>
    <col min="7171" max="7171" width="19.140625" style="1125" customWidth="1"/>
    <col min="7172" max="7424" width="8.7109375" style="1125"/>
    <col min="7425" max="7425" width="7" style="1125" customWidth="1"/>
    <col min="7426" max="7426" width="154.7109375" style="1125" customWidth="1"/>
    <col min="7427" max="7427" width="19.140625" style="1125" customWidth="1"/>
    <col min="7428" max="7680" width="8.7109375" style="1125"/>
    <col min="7681" max="7681" width="7" style="1125" customWidth="1"/>
    <col min="7682" max="7682" width="154.7109375" style="1125" customWidth="1"/>
    <col min="7683" max="7683" width="19.140625" style="1125" customWidth="1"/>
    <col min="7684" max="7936" width="8.7109375" style="1125"/>
    <col min="7937" max="7937" width="7" style="1125" customWidth="1"/>
    <col min="7938" max="7938" width="154.7109375" style="1125" customWidth="1"/>
    <col min="7939" max="7939" width="19.140625" style="1125" customWidth="1"/>
    <col min="7940" max="8192" width="8.7109375" style="1125"/>
    <col min="8193" max="8193" width="7" style="1125" customWidth="1"/>
    <col min="8194" max="8194" width="154.7109375" style="1125" customWidth="1"/>
    <col min="8195" max="8195" width="19.140625" style="1125" customWidth="1"/>
    <col min="8196" max="8448" width="8.7109375" style="1125"/>
    <col min="8449" max="8449" width="7" style="1125" customWidth="1"/>
    <col min="8450" max="8450" width="154.7109375" style="1125" customWidth="1"/>
    <col min="8451" max="8451" width="19.140625" style="1125" customWidth="1"/>
    <col min="8452" max="8704" width="8.7109375" style="1125"/>
    <col min="8705" max="8705" width="7" style="1125" customWidth="1"/>
    <col min="8706" max="8706" width="154.7109375" style="1125" customWidth="1"/>
    <col min="8707" max="8707" width="19.140625" style="1125" customWidth="1"/>
    <col min="8708" max="8960" width="8.7109375" style="1125"/>
    <col min="8961" max="8961" width="7" style="1125" customWidth="1"/>
    <col min="8962" max="8962" width="154.7109375" style="1125" customWidth="1"/>
    <col min="8963" max="8963" width="19.140625" style="1125" customWidth="1"/>
    <col min="8964" max="9216" width="8.7109375" style="1125"/>
    <col min="9217" max="9217" width="7" style="1125" customWidth="1"/>
    <col min="9218" max="9218" width="154.7109375" style="1125" customWidth="1"/>
    <col min="9219" max="9219" width="19.140625" style="1125" customWidth="1"/>
    <col min="9220" max="9472" width="8.7109375" style="1125"/>
    <col min="9473" max="9473" width="7" style="1125" customWidth="1"/>
    <col min="9474" max="9474" width="154.7109375" style="1125" customWidth="1"/>
    <col min="9475" max="9475" width="19.140625" style="1125" customWidth="1"/>
    <col min="9476" max="9728" width="8.7109375" style="1125"/>
    <col min="9729" max="9729" width="7" style="1125" customWidth="1"/>
    <col min="9730" max="9730" width="154.7109375" style="1125" customWidth="1"/>
    <col min="9731" max="9731" width="19.140625" style="1125" customWidth="1"/>
    <col min="9732" max="9984" width="8.7109375" style="1125"/>
    <col min="9985" max="9985" width="7" style="1125" customWidth="1"/>
    <col min="9986" max="9986" width="154.7109375" style="1125" customWidth="1"/>
    <col min="9987" max="9987" width="19.140625" style="1125" customWidth="1"/>
    <col min="9988" max="10240" width="8.7109375" style="1125"/>
    <col min="10241" max="10241" width="7" style="1125" customWidth="1"/>
    <col min="10242" max="10242" width="154.7109375" style="1125" customWidth="1"/>
    <col min="10243" max="10243" width="19.140625" style="1125" customWidth="1"/>
    <col min="10244" max="10496" width="8.7109375" style="1125"/>
    <col min="10497" max="10497" width="7" style="1125" customWidth="1"/>
    <col min="10498" max="10498" width="154.7109375" style="1125" customWidth="1"/>
    <col min="10499" max="10499" width="19.140625" style="1125" customWidth="1"/>
    <col min="10500" max="10752" width="8.7109375" style="1125"/>
    <col min="10753" max="10753" width="7" style="1125" customWidth="1"/>
    <col min="10754" max="10754" width="154.7109375" style="1125" customWidth="1"/>
    <col min="10755" max="10755" width="19.140625" style="1125" customWidth="1"/>
    <col min="10756" max="11008" width="8.7109375" style="1125"/>
    <col min="11009" max="11009" width="7" style="1125" customWidth="1"/>
    <col min="11010" max="11010" width="154.7109375" style="1125" customWidth="1"/>
    <col min="11011" max="11011" width="19.140625" style="1125" customWidth="1"/>
    <col min="11012" max="11264" width="8.7109375" style="1125"/>
    <col min="11265" max="11265" width="7" style="1125" customWidth="1"/>
    <col min="11266" max="11266" width="154.7109375" style="1125" customWidth="1"/>
    <col min="11267" max="11267" width="19.140625" style="1125" customWidth="1"/>
    <col min="11268" max="11520" width="8.7109375" style="1125"/>
    <col min="11521" max="11521" width="7" style="1125" customWidth="1"/>
    <col min="11522" max="11522" width="154.7109375" style="1125" customWidth="1"/>
    <col min="11523" max="11523" width="19.140625" style="1125" customWidth="1"/>
    <col min="11524" max="11776" width="8.7109375" style="1125"/>
    <col min="11777" max="11777" width="7" style="1125" customWidth="1"/>
    <col min="11778" max="11778" width="154.7109375" style="1125" customWidth="1"/>
    <col min="11779" max="11779" width="19.140625" style="1125" customWidth="1"/>
    <col min="11780" max="12032" width="8.7109375" style="1125"/>
    <col min="12033" max="12033" width="7" style="1125" customWidth="1"/>
    <col min="12034" max="12034" width="154.7109375" style="1125" customWidth="1"/>
    <col min="12035" max="12035" width="19.140625" style="1125" customWidth="1"/>
    <col min="12036" max="12288" width="8.7109375" style="1125"/>
    <col min="12289" max="12289" width="7" style="1125" customWidth="1"/>
    <col min="12290" max="12290" width="154.7109375" style="1125" customWidth="1"/>
    <col min="12291" max="12291" width="19.140625" style="1125" customWidth="1"/>
    <col min="12292" max="12544" width="8.7109375" style="1125"/>
    <col min="12545" max="12545" width="7" style="1125" customWidth="1"/>
    <col min="12546" max="12546" width="154.7109375" style="1125" customWidth="1"/>
    <col min="12547" max="12547" width="19.140625" style="1125" customWidth="1"/>
    <col min="12548" max="12800" width="8.7109375" style="1125"/>
    <col min="12801" max="12801" width="7" style="1125" customWidth="1"/>
    <col min="12802" max="12802" width="154.7109375" style="1125" customWidth="1"/>
    <col min="12803" max="12803" width="19.140625" style="1125" customWidth="1"/>
    <col min="12804" max="13056" width="8.7109375" style="1125"/>
    <col min="13057" max="13057" width="7" style="1125" customWidth="1"/>
    <col min="13058" max="13058" width="154.7109375" style="1125" customWidth="1"/>
    <col min="13059" max="13059" width="19.140625" style="1125" customWidth="1"/>
    <col min="13060" max="13312" width="8.7109375" style="1125"/>
    <col min="13313" max="13313" width="7" style="1125" customWidth="1"/>
    <col min="13314" max="13314" width="154.7109375" style="1125" customWidth="1"/>
    <col min="13315" max="13315" width="19.140625" style="1125" customWidth="1"/>
    <col min="13316" max="13568" width="8.7109375" style="1125"/>
    <col min="13569" max="13569" width="7" style="1125" customWidth="1"/>
    <col min="13570" max="13570" width="154.7109375" style="1125" customWidth="1"/>
    <col min="13571" max="13571" width="19.140625" style="1125" customWidth="1"/>
    <col min="13572" max="13824" width="8.7109375" style="1125"/>
    <col min="13825" max="13825" width="7" style="1125" customWidth="1"/>
    <col min="13826" max="13826" width="154.7109375" style="1125" customWidth="1"/>
    <col min="13827" max="13827" width="19.140625" style="1125" customWidth="1"/>
    <col min="13828" max="14080" width="8.7109375" style="1125"/>
    <col min="14081" max="14081" width="7" style="1125" customWidth="1"/>
    <col min="14082" max="14082" width="154.7109375" style="1125" customWidth="1"/>
    <col min="14083" max="14083" width="19.140625" style="1125" customWidth="1"/>
    <col min="14084" max="14336" width="8.7109375" style="1125"/>
    <col min="14337" max="14337" width="7" style="1125" customWidth="1"/>
    <col min="14338" max="14338" width="154.7109375" style="1125" customWidth="1"/>
    <col min="14339" max="14339" width="19.140625" style="1125" customWidth="1"/>
    <col min="14340" max="14592" width="8.7109375" style="1125"/>
    <col min="14593" max="14593" width="7" style="1125" customWidth="1"/>
    <col min="14594" max="14594" width="154.7109375" style="1125" customWidth="1"/>
    <col min="14595" max="14595" width="19.140625" style="1125" customWidth="1"/>
    <col min="14596" max="14848" width="8.7109375" style="1125"/>
    <col min="14849" max="14849" width="7" style="1125" customWidth="1"/>
    <col min="14850" max="14850" width="154.7109375" style="1125" customWidth="1"/>
    <col min="14851" max="14851" width="19.140625" style="1125" customWidth="1"/>
    <col min="14852" max="15104" width="8.7109375" style="1125"/>
    <col min="15105" max="15105" width="7" style="1125" customWidth="1"/>
    <col min="15106" max="15106" width="154.7109375" style="1125" customWidth="1"/>
    <col min="15107" max="15107" width="19.140625" style="1125" customWidth="1"/>
    <col min="15108" max="15360" width="8.7109375" style="1125"/>
    <col min="15361" max="15361" width="7" style="1125" customWidth="1"/>
    <col min="15362" max="15362" width="154.7109375" style="1125" customWidth="1"/>
    <col min="15363" max="15363" width="19.140625" style="1125" customWidth="1"/>
    <col min="15364" max="15616" width="8.7109375" style="1125"/>
    <col min="15617" max="15617" width="7" style="1125" customWidth="1"/>
    <col min="15618" max="15618" width="154.7109375" style="1125" customWidth="1"/>
    <col min="15619" max="15619" width="19.140625" style="1125" customWidth="1"/>
    <col min="15620" max="15872" width="8.7109375" style="1125"/>
    <col min="15873" max="15873" width="7" style="1125" customWidth="1"/>
    <col min="15874" max="15874" width="154.7109375" style="1125" customWidth="1"/>
    <col min="15875" max="15875" width="19.140625" style="1125" customWidth="1"/>
    <col min="15876" max="16128" width="8.7109375" style="1125"/>
    <col min="16129" max="16129" width="7" style="1125" customWidth="1"/>
    <col min="16130" max="16130" width="154.7109375" style="1125" customWidth="1"/>
    <col min="16131" max="16131" width="19.140625" style="1125" customWidth="1"/>
    <col min="16132" max="16384" width="8.7109375" style="1125"/>
  </cols>
  <sheetData>
    <row r="1" spans="1:2" ht="20.100000000000001" customHeight="1" x14ac:dyDescent="0.25">
      <c r="B1" s="23" t="s">
        <v>318</v>
      </c>
    </row>
    <row r="2" spans="1:2" ht="20.100000000000001" customHeight="1" x14ac:dyDescent="0.25">
      <c r="A2" s="1125"/>
      <c r="B2" s="1125"/>
    </row>
    <row r="3" spans="1:2" s="585" customFormat="1" ht="20.100000000000001" customHeight="1" x14ac:dyDescent="0.25">
      <c r="A3" s="26"/>
      <c r="B3" s="1232" t="s">
        <v>797</v>
      </c>
    </row>
    <row r="4" spans="1:2" s="585" customFormat="1" ht="20.100000000000001" customHeight="1" x14ac:dyDescent="0.25">
      <c r="A4" s="26"/>
      <c r="B4" s="1540" t="s">
        <v>798</v>
      </c>
    </row>
    <row r="5" spans="1:2" s="585" customFormat="1" ht="19.5" customHeight="1" x14ac:dyDescent="0.25">
      <c r="A5" s="26"/>
      <c r="B5" s="1540"/>
    </row>
    <row r="6" spans="1:2" s="585" customFormat="1" ht="20.100000000000001" customHeight="1" x14ac:dyDescent="0.25">
      <c r="A6" s="26"/>
      <c r="B6" s="1233"/>
    </row>
    <row r="7" spans="1:2" s="585" customFormat="1" ht="20.100000000000001" customHeight="1" x14ac:dyDescent="0.25">
      <c r="A7" s="26"/>
      <c r="B7" s="1232" t="s">
        <v>799</v>
      </c>
    </row>
    <row r="8" spans="1:2" s="585" customFormat="1" ht="20.100000000000001" customHeight="1" x14ac:dyDescent="0.25">
      <c r="A8" s="26"/>
      <c r="B8" s="1540" t="s">
        <v>800</v>
      </c>
    </row>
    <row r="9" spans="1:2" s="585" customFormat="1" ht="20.100000000000001" customHeight="1" x14ac:dyDescent="0.25">
      <c r="A9" s="26"/>
      <c r="B9" s="1540"/>
    </row>
    <row r="10" spans="1:2" s="585" customFormat="1" ht="20.100000000000001" customHeight="1" x14ac:dyDescent="0.25">
      <c r="A10" s="26"/>
      <c r="B10" s="1131" t="s">
        <v>801</v>
      </c>
    </row>
    <row r="11" spans="1:2" s="585" customFormat="1" ht="20.100000000000001" customHeight="1" x14ac:dyDescent="0.25">
      <c r="A11" s="26"/>
      <c r="B11" s="26" t="s">
        <v>802</v>
      </c>
    </row>
    <row r="12" spans="1:2" s="585" customFormat="1" ht="20.100000000000001" customHeight="1" x14ac:dyDescent="0.25">
      <c r="A12" s="26"/>
      <c r="B12" s="26"/>
    </row>
    <row r="13" spans="1:2" s="585" customFormat="1" ht="20.100000000000001" customHeight="1" x14ac:dyDescent="0.25">
      <c r="A13" s="26"/>
      <c r="B13" s="1131" t="s">
        <v>803</v>
      </c>
    </row>
    <row r="14" spans="1:2" s="585" customFormat="1" ht="20.100000000000001" customHeight="1" x14ac:dyDescent="0.25">
      <c r="A14" s="26"/>
      <c r="B14" s="26" t="s">
        <v>804</v>
      </c>
    </row>
    <row r="15" spans="1:2" s="585" customFormat="1" ht="20.100000000000001" customHeight="1" x14ac:dyDescent="0.25">
      <c r="A15" s="26"/>
      <c r="B15" s="26"/>
    </row>
    <row r="16" spans="1:2" s="585" customFormat="1" ht="20.100000000000001" customHeight="1" x14ac:dyDescent="0.25">
      <c r="A16" s="26"/>
      <c r="B16" s="1131" t="s">
        <v>805</v>
      </c>
    </row>
    <row r="17" spans="1:2" s="585" customFormat="1" ht="20.100000000000001" customHeight="1" x14ac:dyDescent="0.25">
      <c r="A17" s="26"/>
      <c r="B17" s="26" t="s">
        <v>806</v>
      </c>
    </row>
    <row r="18" spans="1:2" s="585" customFormat="1" ht="20.100000000000001" customHeight="1" x14ac:dyDescent="0.25">
      <c r="A18" s="26"/>
      <c r="B18" s="26"/>
    </row>
    <row r="19" spans="1:2" s="585" customFormat="1" ht="20.100000000000001" customHeight="1" x14ac:dyDescent="0.25">
      <c r="A19" s="26"/>
      <c r="B19" s="1232" t="s">
        <v>807</v>
      </c>
    </row>
    <row r="20" spans="1:2" s="585" customFormat="1" ht="20.100000000000001" customHeight="1" x14ac:dyDescent="0.25">
      <c r="A20" s="26"/>
      <c r="B20" s="26" t="s">
        <v>808</v>
      </c>
    </row>
    <row r="21" spans="1:2" s="585" customFormat="1" ht="20.100000000000001" customHeight="1" x14ac:dyDescent="0.25">
      <c r="A21" s="26"/>
      <c r="B21" s="1133"/>
    </row>
    <row r="22" spans="1:2" s="585" customFormat="1" ht="20.100000000000001" customHeight="1" x14ac:dyDescent="0.25">
      <c r="A22" s="26"/>
      <c r="B22" s="1132" t="s">
        <v>809</v>
      </c>
    </row>
    <row r="23" spans="1:2" s="585" customFormat="1" ht="20.100000000000001" customHeight="1" x14ac:dyDescent="0.25">
      <c r="A23" s="26"/>
      <c r="B23" s="1540" t="s">
        <v>1147</v>
      </c>
    </row>
    <row r="24" spans="1:2" s="585" customFormat="1" ht="20.100000000000001" customHeight="1" x14ac:dyDescent="0.25">
      <c r="A24" s="26"/>
      <c r="B24" s="1540"/>
    </row>
    <row r="25" spans="1:2" s="585" customFormat="1" ht="20.100000000000001" customHeight="1" x14ac:dyDescent="0.25">
      <c r="A25" s="26"/>
      <c r="B25" s="1540"/>
    </row>
    <row r="26" spans="1:2" s="585" customFormat="1" ht="20.100000000000001" customHeight="1" x14ac:dyDescent="0.25">
      <c r="A26" s="26"/>
      <c r="B26" s="1233"/>
    </row>
    <row r="27" spans="1:2" s="585" customFormat="1" ht="20.100000000000001" customHeight="1" x14ac:dyDescent="0.25">
      <c r="A27" s="26"/>
      <c r="B27" s="1232" t="s">
        <v>810</v>
      </c>
    </row>
    <row r="28" spans="1:2" s="585" customFormat="1" ht="20.100000000000001" customHeight="1" x14ac:dyDescent="0.25">
      <c r="A28" s="26"/>
      <c r="B28" s="1233" t="s">
        <v>811</v>
      </c>
    </row>
    <row r="29" spans="1:2" s="585" customFormat="1" ht="20.100000000000001" customHeight="1" x14ac:dyDescent="0.25">
      <c r="A29" s="26"/>
      <c r="B29" s="1133"/>
    </row>
    <row r="30" spans="1:2" s="585" customFormat="1" ht="20.100000000000001" customHeight="1" x14ac:dyDescent="0.25">
      <c r="A30" s="26"/>
      <c r="B30" s="1132" t="s">
        <v>812</v>
      </c>
    </row>
    <row r="31" spans="1:2" s="585" customFormat="1" ht="20.100000000000001" customHeight="1" x14ac:dyDescent="0.25">
      <c r="A31" s="26"/>
      <c r="B31" s="1133" t="s">
        <v>813</v>
      </c>
    </row>
    <row r="32" spans="1:2" s="585" customFormat="1" ht="20.100000000000001" customHeight="1" x14ac:dyDescent="0.25">
      <c r="A32" s="26"/>
      <c r="B32" s="26"/>
    </row>
    <row r="33" spans="1:2" s="585" customFormat="1" ht="20.100000000000001" customHeight="1" x14ac:dyDescent="0.25">
      <c r="A33" s="26"/>
      <c r="B33" s="1131" t="s">
        <v>814</v>
      </c>
    </row>
    <row r="34" spans="1:2" s="585" customFormat="1" ht="20.100000000000001" customHeight="1" x14ac:dyDescent="0.25">
      <c r="A34" s="26"/>
      <c r="B34" s="26" t="s">
        <v>815</v>
      </c>
    </row>
    <row r="35" spans="1:2" s="585" customFormat="1" ht="20.100000000000001" customHeight="1" x14ac:dyDescent="0.25">
      <c r="A35" s="26"/>
      <c r="B35" s="26"/>
    </row>
    <row r="36" spans="1:2" s="585" customFormat="1" ht="20.100000000000001" customHeight="1" x14ac:dyDescent="0.25">
      <c r="A36" s="26"/>
      <c r="B36" s="1131" t="s">
        <v>497</v>
      </c>
    </row>
    <row r="37" spans="1:2" s="585" customFormat="1" ht="20.100000000000001" customHeight="1" x14ac:dyDescent="0.25">
      <c r="A37" s="26"/>
      <c r="B37" s="26" t="s">
        <v>816</v>
      </c>
    </row>
    <row r="38" spans="1:2" s="585" customFormat="1" ht="20.100000000000001" customHeight="1" x14ac:dyDescent="0.25">
      <c r="A38" s="26"/>
      <c r="B38" s="26"/>
    </row>
    <row r="39" spans="1:2" s="585" customFormat="1" ht="20.100000000000001" customHeight="1" x14ac:dyDescent="0.25">
      <c r="A39" s="26"/>
      <c r="B39" s="1131" t="s">
        <v>817</v>
      </c>
    </row>
    <row r="40" spans="1:2" s="585" customFormat="1" ht="20.100000000000001" customHeight="1" x14ac:dyDescent="0.25">
      <c r="A40" s="26"/>
      <c r="B40" s="1541" t="s">
        <v>818</v>
      </c>
    </row>
    <row r="41" spans="1:2" s="585" customFormat="1" ht="20.100000000000001" customHeight="1" x14ac:dyDescent="0.25">
      <c r="A41" s="26"/>
      <c r="B41" s="1541"/>
    </row>
    <row r="42" spans="1:2" s="585" customFormat="1" ht="20.100000000000001" customHeight="1" x14ac:dyDescent="0.25">
      <c r="A42" s="26"/>
      <c r="B42" s="1133"/>
    </row>
    <row r="43" spans="1:2" s="585" customFormat="1" ht="20.100000000000001" customHeight="1" x14ac:dyDescent="0.25">
      <c r="A43" s="26"/>
      <c r="B43" s="1132" t="s">
        <v>819</v>
      </c>
    </row>
    <row r="44" spans="1:2" s="585" customFormat="1" ht="20.100000000000001" customHeight="1" x14ac:dyDescent="0.25">
      <c r="A44" s="26"/>
      <c r="B44" s="1133" t="s">
        <v>820</v>
      </c>
    </row>
    <row r="45" spans="1:2" s="585" customFormat="1" ht="20.100000000000001" customHeight="1" x14ac:dyDescent="0.25">
      <c r="A45" s="26"/>
      <c r="B45" s="1133"/>
    </row>
    <row r="46" spans="1:2" s="585" customFormat="1" ht="20.100000000000001" customHeight="1" x14ac:dyDescent="0.25">
      <c r="A46" s="26"/>
      <c r="B46" s="1132" t="s">
        <v>821</v>
      </c>
    </row>
    <row r="47" spans="1:2" s="585" customFormat="1" ht="20.100000000000001" customHeight="1" x14ac:dyDescent="0.25">
      <c r="A47" s="26"/>
      <c r="B47" s="1541" t="s">
        <v>822</v>
      </c>
    </row>
    <row r="48" spans="1:2" s="585" customFormat="1" ht="20.100000000000001" customHeight="1" x14ac:dyDescent="0.25">
      <c r="A48" s="26"/>
      <c r="B48" s="1541"/>
    </row>
    <row r="49" spans="1:2" s="585" customFormat="1" ht="20.100000000000001" customHeight="1" x14ac:dyDescent="0.25">
      <c r="A49" s="26"/>
      <c r="B49" s="26"/>
    </row>
    <row r="50" spans="1:2" s="585" customFormat="1" ht="20.100000000000001" customHeight="1" x14ac:dyDescent="0.25">
      <c r="A50" s="26"/>
      <c r="B50" s="1132" t="s">
        <v>823</v>
      </c>
    </row>
    <row r="51" spans="1:2" s="585" customFormat="1" ht="20.100000000000001" customHeight="1" x14ac:dyDescent="0.25">
      <c r="A51" s="26"/>
      <c r="B51" s="1279" t="s">
        <v>824</v>
      </c>
    </row>
    <row r="52" spans="1:2" s="585" customFormat="1" ht="20.100000000000001" customHeight="1" x14ac:dyDescent="0.25">
      <c r="A52" s="26"/>
      <c r="B52" s="1279"/>
    </row>
    <row r="53" spans="1:2" s="585" customFormat="1" ht="20.100000000000001" customHeight="1" x14ac:dyDescent="0.25">
      <c r="A53" s="26"/>
      <c r="B53" s="1279"/>
    </row>
    <row r="54" spans="1:2" s="585" customFormat="1" ht="20.100000000000001" customHeight="1" x14ac:dyDescent="0.25">
      <c r="A54" s="26"/>
      <c r="B54" s="1133"/>
    </row>
    <row r="55" spans="1:2" s="585" customFormat="1" ht="20.100000000000001" customHeight="1" x14ac:dyDescent="0.25">
      <c r="A55" s="26"/>
      <c r="B55" s="1132" t="s">
        <v>825</v>
      </c>
    </row>
    <row r="56" spans="1:2" s="585" customFormat="1" ht="20.100000000000001" customHeight="1" x14ac:dyDescent="0.25">
      <c r="A56" s="26"/>
      <c r="B56" s="1133" t="s">
        <v>826</v>
      </c>
    </row>
    <row r="57" spans="1:2" s="585" customFormat="1" ht="20.100000000000001" customHeight="1" x14ac:dyDescent="0.25">
      <c r="A57" s="26"/>
      <c r="B57" s="1133"/>
    </row>
    <row r="58" spans="1:2" s="585" customFormat="1" ht="20.100000000000001" customHeight="1" x14ac:dyDescent="0.25">
      <c r="A58" s="26"/>
      <c r="B58" s="1131" t="s">
        <v>827</v>
      </c>
    </row>
    <row r="59" spans="1:2" s="585" customFormat="1" ht="20.100000000000001" customHeight="1" x14ac:dyDescent="0.25">
      <c r="A59" s="26"/>
      <c r="B59" s="1279" t="s">
        <v>828</v>
      </c>
    </row>
    <row r="60" spans="1:2" s="585" customFormat="1" ht="20.100000000000001" customHeight="1" x14ac:dyDescent="0.25">
      <c r="A60" s="26"/>
      <c r="B60" s="1279"/>
    </row>
    <row r="61" spans="1:2" s="585" customFormat="1" ht="20.100000000000001" customHeight="1" x14ac:dyDescent="0.25">
      <c r="A61" s="26"/>
      <c r="B61" s="1133"/>
    </row>
    <row r="62" spans="1:2" s="585" customFormat="1" ht="20.100000000000001" customHeight="1" x14ac:dyDescent="0.25">
      <c r="A62" s="26"/>
      <c r="B62" s="1132" t="s">
        <v>829</v>
      </c>
    </row>
    <row r="63" spans="1:2" s="585" customFormat="1" ht="20.100000000000001" customHeight="1" x14ac:dyDescent="0.25">
      <c r="A63" s="26"/>
      <c r="B63" s="26" t="s">
        <v>830</v>
      </c>
    </row>
    <row r="64" spans="1:2" s="585" customFormat="1" ht="20.100000000000001" customHeight="1" x14ac:dyDescent="0.25">
      <c r="A64" s="26"/>
      <c r="B64" s="1133"/>
    </row>
    <row r="65" spans="1:2" s="585" customFormat="1" ht="20.100000000000001" customHeight="1" x14ac:dyDescent="0.25">
      <c r="A65" s="26"/>
      <c r="B65" s="1132" t="s">
        <v>831</v>
      </c>
    </row>
    <row r="66" spans="1:2" s="585" customFormat="1" ht="20.100000000000001" customHeight="1" x14ac:dyDescent="0.25">
      <c r="A66" s="26"/>
      <c r="B66" s="1133" t="s">
        <v>832</v>
      </c>
    </row>
    <row r="67" spans="1:2" s="585" customFormat="1" ht="20.100000000000001" customHeight="1" x14ac:dyDescent="0.25">
      <c r="A67" s="26"/>
      <c r="B67" s="26"/>
    </row>
    <row r="68" spans="1:2" s="585" customFormat="1" ht="20.100000000000001" customHeight="1" x14ac:dyDescent="0.25">
      <c r="A68" s="26"/>
      <c r="B68" s="1131" t="s">
        <v>833</v>
      </c>
    </row>
    <row r="69" spans="1:2" s="585" customFormat="1" ht="20.100000000000001" customHeight="1" x14ac:dyDescent="0.25">
      <c r="A69" s="26"/>
      <c r="B69" s="1133" t="s">
        <v>834</v>
      </c>
    </row>
    <row r="70" spans="1:2" s="585" customFormat="1" ht="20.100000000000001" customHeight="1" x14ac:dyDescent="0.25">
      <c r="A70" s="26"/>
      <c r="B70" s="1133"/>
    </row>
    <row r="71" spans="1:2" s="585" customFormat="1" ht="20.100000000000001" customHeight="1" x14ac:dyDescent="0.25">
      <c r="A71" s="26"/>
      <c r="B71" s="1132" t="s">
        <v>835</v>
      </c>
    </row>
    <row r="72" spans="1:2" s="585" customFormat="1" ht="20.100000000000001" customHeight="1" x14ac:dyDescent="0.25">
      <c r="A72" s="26"/>
      <c r="B72" s="1279" t="s">
        <v>836</v>
      </c>
    </row>
    <row r="73" spans="1:2" s="585" customFormat="1" ht="20.100000000000001" customHeight="1" x14ac:dyDescent="0.25">
      <c r="A73" s="26"/>
      <c r="B73" s="1279"/>
    </row>
    <row r="74" spans="1:2" s="585" customFormat="1" ht="20.100000000000001" customHeight="1" x14ac:dyDescent="0.25">
      <c r="A74" s="26"/>
      <c r="B74" s="1133"/>
    </row>
    <row r="75" spans="1:2" s="585" customFormat="1" ht="20.100000000000001" customHeight="1" x14ac:dyDescent="0.25">
      <c r="A75" s="26"/>
      <c r="B75" s="1131" t="s">
        <v>837</v>
      </c>
    </row>
    <row r="76" spans="1:2" s="585" customFormat="1" ht="20.100000000000001" customHeight="1" x14ac:dyDescent="0.25">
      <c r="A76" s="26"/>
      <c r="B76" s="26" t="s">
        <v>838</v>
      </c>
    </row>
    <row r="77" spans="1:2" s="585" customFormat="1" ht="20.100000000000001" customHeight="1" x14ac:dyDescent="0.25">
      <c r="A77" s="26"/>
      <c r="B77" s="26"/>
    </row>
    <row r="78" spans="1:2" s="585" customFormat="1" ht="20.100000000000001" customHeight="1" x14ac:dyDescent="0.25">
      <c r="A78" s="26"/>
      <c r="B78" s="1131" t="s">
        <v>839</v>
      </c>
    </row>
    <row r="79" spans="1:2" s="585" customFormat="1" ht="20.100000000000001" customHeight="1" x14ac:dyDescent="0.25">
      <c r="A79" s="26"/>
      <c r="B79" s="1541" t="s">
        <v>840</v>
      </c>
    </row>
    <row r="80" spans="1:2" s="585" customFormat="1" ht="20.100000000000001" customHeight="1" x14ac:dyDescent="0.25">
      <c r="A80" s="26"/>
      <c r="B80" s="1541"/>
    </row>
    <row r="81" spans="1:2" s="585" customFormat="1" ht="20.100000000000001" customHeight="1" x14ac:dyDescent="0.25">
      <c r="A81" s="26"/>
      <c r="B81" s="26"/>
    </row>
    <row r="82" spans="1:2" s="585" customFormat="1" ht="20.100000000000001" customHeight="1" x14ac:dyDescent="0.25">
      <c r="A82" s="26"/>
      <c r="B82" s="1132" t="s">
        <v>841</v>
      </c>
    </row>
    <row r="83" spans="1:2" s="585" customFormat="1" ht="20.100000000000001" customHeight="1" x14ac:dyDescent="0.25">
      <c r="A83" s="26"/>
      <c r="B83" s="1133" t="s">
        <v>842</v>
      </c>
    </row>
    <row r="84" spans="1:2" s="585" customFormat="1" ht="20.100000000000001" customHeight="1" x14ac:dyDescent="0.25">
      <c r="A84" s="26"/>
      <c r="B84" s="1133"/>
    </row>
    <row r="85" spans="1:2" s="585" customFormat="1" ht="20.100000000000001" customHeight="1" x14ac:dyDescent="0.25">
      <c r="A85" s="26"/>
      <c r="B85" s="1131" t="s">
        <v>843</v>
      </c>
    </row>
    <row r="86" spans="1:2" s="585" customFormat="1" ht="20.100000000000001" customHeight="1" x14ac:dyDescent="0.25">
      <c r="A86" s="26"/>
      <c r="B86" s="1541" t="s">
        <v>844</v>
      </c>
    </row>
    <row r="87" spans="1:2" s="585" customFormat="1" ht="20.100000000000001" customHeight="1" x14ac:dyDescent="0.25">
      <c r="A87" s="26"/>
      <c r="B87" s="1541"/>
    </row>
    <row r="88" spans="1:2" s="585" customFormat="1" ht="20.100000000000001" customHeight="1" x14ac:dyDescent="0.25">
      <c r="A88" s="26"/>
      <c r="B88" s="26"/>
    </row>
    <row r="89" spans="1:2" s="585" customFormat="1" ht="20.100000000000001" customHeight="1" x14ac:dyDescent="0.25">
      <c r="A89" s="26"/>
      <c r="B89" s="1131" t="s">
        <v>845</v>
      </c>
    </row>
    <row r="90" spans="1:2" s="585" customFormat="1" ht="20.100000000000001" customHeight="1" x14ac:dyDescent="0.25">
      <c r="A90" s="26"/>
      <c r="B90" s="1541" t="s">
        <v>846</v>
      </c>
    </row>
    <row r="91" spans="1:2" s="585" customFormat="1" ht="20.100000000000001" customHeight="1" x14ac:dyDescent="0.25">
      <c r="A91" s="26"/>
      <c r="B91" s="1541"/>
    </row>
    <row r="92" spans="1:2" s="585" customFormat="1" ht="20.100000000000001" customHeight="1" x14ac:dyDescent="0.25">
      <c r="A92" s="26"/>
      <c r="B92" s="1541"/>
    </row>
    <row r="93" spans="1:2" s="585" customFormat="1" ht="20.100000000000001" customHeight="1" x14ac:dyDescent="0.25">
      <c r="A93" s="26"/>
      <c r="B93" s="26"/>
    </row>
    <row r="94" spans="1:2" s="585" customFormat="1" ht="20.100000000000001" customHeight="1" x14ac:dyDescent="0.25">
      <c r="A94" s="26"/>
      <c r="B94" s="1131" t="s">
        <v>622</v>
      </c>
    </row>
    <row r="95" spans="1:2" s="585" customFormat="1" ht="20.100000000000001" customHeight="1" x14ac:dyDescent="0.25">
      <c r="A95" s="26"/>
      <c r="B95" s="1541" t="s">
        <v>847</v>
      </c>
    </row>
    <row r="96" spans="1:2" s="585" customFormat="1" ht="20.100000000000001" customHeight="1" x14ac:dyDescent="0.25">
      <c r="A96" s="26"/>
      <c r="B96" s="1541"/>
    </row>
    <row r="97" spans="1:2" s="585" customFormat="1" ht="20.100000000000001" customHeight="1" x14ac:dyDescent="0.25">
      <c r="A97" s="26"/>
      <c r="B97" s="26"/>
    </row>
    <row r="98" spans="1:2" s="585" customFormat="1" ht="20.100000000000001" customHeight="1" x14ac:dyDescent="0.25">
      <c r="A98" s="26"/>
      <c r="B98" s="1131" t="s">
        <v>848</v>
      </c>
    </row>
    <row r="99" spans="1:2" s="585" customFormat="1" ht="20.100000000000001" customHeight="1" x14ac:dyDescent="0.25">
      <c r="A99" s="26"/>
      <c r="B99" s="26" t="s">
        <v>849</v>
      </c>
    </row>
    <row r="100" spans="1:2" s="585" customFormat="1" ht="20.100000000000001" customHeight="1" x14ac:dyDescent="0.25">
      <c r="A100" s="26"/>
      <c r="B100" s="26"/>
    </row>
    <row r="101" spans="1:2" s="585" customFormat="1" ht="20.100000000000001" customHeight="1" x14ac:dyDescent="0.25">
      <c r="A101" s="26"/>
      <c r="B101" s="1132" t="s">
        <v>619</v>
      </c>
    </row>
    <row r="102" spans="1:2" s="585" customFormat="1" ht="20.100000000000001" customHeight="1" x14ac:dyDescent="0.25">
      <c r="A102" s="26"/>
      <c r="B102" s="1133" t="s">
        <v>850</v>
      </c>
    </row>
    <row r="103" spans="1:2" s="585" customFormat="1" ht="20.100000000000001" customHeight="1" x14ac:dyDescent="0.25">
      <c r="A103" s="26"/>
      <c r="B103" s="26"/>
    </row>
    <row r="104" spans="1:2" s="585" customFormat="1" ht="20.100000000000001" customHeight="1" x14ac:dyDescent="0.25">
      <c r="A104" s="26"/>
      <c r="B104" s="1131" t="s">
        <v>851</v>
      </c>
    </row>
    <row r="105" spans="1:2" s="585" customFormat="1" ht="20.100000000000001" customHeight="1" x14ac:dyDescent="0.25">
      <c r="A105" s="26"/>
      <c r="B105" s="1541" t="s">
        <v>852</v>
      </c>
    </row>
    <row r="106" spans="1:2" s="585" customFormat="1" ht="20.100000000000001" customHeight="1" x14ac:dyDescent="0.25">
      <c r="A106" s="26"/>
      <c r="B106" s="1541"/>
    </row>
    <row r="107" spans="1:2" s="585" customFormat="1" ht="20.100000000000001" customHeight="1" x14ac:dyDescent="0.25">
      <c r="A107" s="26"/>
      <c r="B107" s="1541"/>
    </row>
    <row r="108" spans="1:2" s="585" customFormat="1" ht="20.100000000000001" customHeight="1" x14ac:dyDescent="0.25">
      <c r="A108" s="26"/>
      <c r="B108" s="26"/>
    </row>
    <row r="109" spans="1:2" s="585" customFormat="1" ht="20.100000000000001" customHeight="1" x14ac:dyDescent="0.25">
      <c r="A109" s="26"/>
      <c r="B109" s="1131" t="s">
        <v>853</v>
      </c>
    </row>
    <row r="110" spans="1:2" s="585" customFormat="1" ht="20.100000000000001" customHeight="1" x14ac:dyDescent="0.25">
      <c r="A110" s="26"/>
      <c r="B110" s="26" t="s">
        <v>854</v>
      </c>
    </row>
    <row r="111" spans="1:2" s="585" customFormat="1" ht="20.100000000000001" customHeight="1" x14ac:dyDescent="0.25">
      <c r="A111" s="26"/>
      <c r="B111" s="26"/>
    </row>
    <row r="112" spans="1:2" s="585" customFormat="1" ht="20.100000000000001" customHeight="1" x14ac:dyDescent="0.25">
      <c r="A112" s="26"/>
      <c r="B112" s="1131" t="s">
        <v>629</v>
      </c>
    </row>
    <row r="113" spans="1:2" s="585" customFormat="1" ht="20.100000000000001" customHeight="1" x14ac:dyDescent="0.25">
      <c r="A113" s="26"/>
      <c r="B113" s="1541" t="s">
        <v>855</v>
      </c>
    </row>
    <row r="114" spans="1:2" s="585" customFormat="1" ht="20.100000000000001" customHeight="1" x14ac:dyDescent="0.25">
      <c r="A114" s="26"/>
      <c r="B114" s="1541"/>
    </row>
    <row r="115" spans="1:2" s="585" customFormat="1" ht="20.100000000000001" customHeight="1" x14ac:dyDescent="0.25">
      <c r="A115" s="26"/>
      <c r="B115" s="26"/>
    </row>
    <row r="116" spans="1:2" s="585" customFormat="1" ht="20.100000000000001" customHeight="1" x14ac:dyDescent="0.25">
      <c r="A116" s="26"/>
      <c r="B116" s="1131" t="s">
        <v>856</v>
      </c>
    </row>
    <row r="117" spans="1:2" s="585" customFormat="1" ht="20.100000000000001" customHeight="1" x14ac:dyDescent="0.25">
      <c r="A117" s="26"/>
      <c r="B117" s="26" t="s">
        <v>857</v>
      </c>
    </row>
    <row r="118" spans="1:2" s="585" customFormat="1" ht="20.100000000000001" customHeight="1" x14ac:dyDescent="0.25">
      <c r="A118" s="26"/>
      <c r="B118" s="26"/>
    </row>
    <row r="119" spans="1:2" s="585" customFormat="1" ht="20.100000000000001" customHeight="1" x14ac:dyDescent="0.25">
      <c r="A119" s="26"/>
      <c r="B119" s="1131" t="s">
        <v>858</v>
      </c>
    </row>
    <row r="120" spans="1:2" s="585" customFormat="1" ht="20.100000000000001" customHeight="1" x14ac:dyDescent="0.25">
      <c r="A120" s="26"/>
      <c r="B120" s="26" t="s">
        <v>859</v>
      </c>
    </row>
    <row r="121" spans="1:2" s="585" customFormat="1" ht="20.100000000000001" customHeight="1" x14ac:dyDescent="0.25">
      <c r="A121" s="26"/>
      <c r="B121" s="26"/>
    </row>
    <row r="122" spans="1:2" s="585" customFormat="1" ht="20.100000000000001" customHeight="1" x14ac:dyDescent="0.25">
      <c r="A122" s="26"/>
      <c r="B122" s="1131" t="s">
        <v>860</v>
      </c>
    </row>
    <row r="123" spans="1:2" s="585" customFormat="1" ht="20.100000000000001" customHeight="1" x14ac:dyDescent="0.25">
      <c r="A123" s="26"/>
      <c r="B123" s="26" t="s">
        <v>861</v>
      </c>
    </row>
    <row r="124" spans="1:2" s="585" customFormat="1" ht="20.100000000000001" customHeight="1" x14ac:dyDescent="0.25">
      <c r="A124" s="26"/>
      <c r="B124" s="26"/>
    </row>
    <row r="125" spans="1:2" s="585" customFormat="1" ht="20.100000000000001" customHeight="1" x14ac:dyDescent="0.25">
      <c r="A125" s="26"/>
      <c r="B125" s="1131" t="s">
        <v>862</v>
      </c>
    </row>
    <row r="126" spans="1:2" s="585" customFormat="1" ht="20.100000000000001" customHeight="1" x14ac:dyDescent="0.25">
      <c r="A126" s="26"/>
      <c r="B126" s="26" t="s">
        <v>863</v>
      </c>
    </row>
    <row r="127" spans="1:2" s="585" customFormat="1" ht="20.100000000000001" customHeight="1" x14ac:dyDescent="0.25">
      <c r="A127" s="26"/>
      <c r="B127" s="26"/>
    </row>
    <row r="128" spans="1:2" s="585" customFormat="1" ht="20.100000000000001" customHeight="1" x14ac:dyDescent="0.25">
      <c r="A128" s="26"/>
      <c r="B128" s="1131" t="s">
        <v>864</v>
      </c>
    </row>
    <row r="129" spans="1:2" s="585" customFormat="1" ht="20.100000000000001" customHeight="1" x14ac:dyDescent="0.25">
      <c r="A129" s="26"/>
      <c r="B129" s="26" t="s">
        <v>865</v>
      </c>
    </row>
    <row r="130" spans="1:2" s="585" customFormat="1" ht="20.100000000000001" customHeight="1" x14ac:dyDescent="0.25">
      <c r="A130" s="26"/>
      <c r="B130" s="26"/>
    </row>
    <row r="131" spans="1:2" s="585" customFormat="1" ht="20.100000000000001" customHeight="1" x14ac:dyDescent="0.25">
      <c r="A131" s="26"/>
      <c r="B131" s="1232" t="s">
        <v>866</v>
      </c>
    </row>
    <row r="132" spans="1:2" s="585" customFormat="1" ht="20.100000000000001" customHeight="1" x14ac:dyDescent="0.25">
      <c r="A132" s="26"/>
      <c r="B132" s="1233" t="s">
        <v>867</v>
      </c>
    </row>
    <row r="133" spans="1:2" s="585" customFormat="1" ht="20.100000000000001" customHeight="1" x14ac:dyDescent="0.25">
      <c r="A133" s="26"/>
      <c r="B133" s="1233"/>
    </row>
    <row r="134" spans="1:2" s="585" customFormat="1" ht="20.100000000000001" customHeight="1" x14ac:dyDescent="0.25">
      <c r="A134" s="26"/>
      <c r="B134" s="1131" t="s">
        <v>868</v>
      </c>
    </row>
    <row r="135" spans="1:2" s="585" customFormat="1" ht="20.100000000000001" customHeight="1" x14ac:dyDescent="0.25">
      <c r="A135" s="26"/>
      <c r="B135" s="1541" t="s">
        <v>869</v>
      </c>
    </row>
    <row r="136" spans="1:2" s="585" customFormat="1" ht="20.100000000000001" customHeight="1" x14ac:dyDescent="0.25">
      <c r="A136" s="26"/>
      <c r="B136" s="1541"/>
    </row>
    <row r="137" spans="1:2" s="585" customFormat="1" ht="20.100000000000001" customHeight="1" x14ac:dyDescent="0.25">
      <c r="A137" s="26"/>
      <c r="B137" s="26"/>
    </row>
    <row r="138" spans="1:2" s="585" customFormat="1" ht="20.100000000000001" customHeight="1" x14ac:dyDescent="0.25">
      <c r="A138" s="26"/>
      <c r="B138" s="1131" t="s">
        <v>870</v>
      </c>
    </row>
    <row r="139" spans="1:2" s="585" customFormat="1" ht="20.100000000000001" customHeight="1" x14ac:dyDescent="0.25">
      <c r="A139" s="26"/>
      <c r="B139" s="26" t="s">
        <v>871</v>
      </c>
    </row>
    <row r="140" spans="1:2" s="585" customFormat="1" ht="20.100000000000001" customHeight="1" x14ac:dyDescent="0.25">
      <c r="A140" s="26"/>
      <c r="B140" s="26"/>
    </row>
    <row r="141" spans="1:2" s="585" customFormat="1" ht="20.100000000000001" customHeight="1" x14ac:dyDescent="0.25">
      <c r="A141" s="26"/>
      <c r="B141" s="1131" t="s">
        <v>630</v>
      </c>
    </row>
    <row r="142" spans="1:2" s="585" customFormat="1" ht="20.100000000000001" customHeight="1" x14ac:dyDescent="0.25">
      <c r="A142" s="26"/>
      <c r="B142" s="1541" t="s">
        <v>872</v>
      </c>
    </row>
    <row r="143" spans="1:2" s="585" customFormat="1" ht="20.100000000000001" customHeight="1" x14ac:dyDescent="0.25">
      <c r="A143" s="26"/>
      <c r="B143" s="1541"/>
    </row>
    <row r="144" spans="1:2" s="585" customFormat="1" ht="20.100000000000001" customHeight="1" x14ac:dyDescent="0.25">
      <c r="A144" s="26"/>
      <c r="B144" s="26"/>
    </row>
    <row r="145" spans="1:2" s="585" customFormat="1" ht="20.100000000000001" customHeight="1" x14ac:dyDescent="0.25">
      <c r="A145" s="26"/>
      <c r="B145" s="1131" t="s">
        <v>712</v>
      </c>
    </row>
    <row r="146" spans="1:2" s="585" customFormat="1" ht="20.100000000000001" customHeight="1" x14ac:dyDescent="0.25">
      <c r="A146" s="26"/>
      <c r="B146" s="1541" t="s">
        <v>873</v>
      </c>
    </row>
    <row r="147" spans="1:2" s="585" customFormat="1" ht="20.100000000000001" customHeight="1" x14ac:dyDescent="0.25">
      <c r="A147" s="26"/>
      <c r="B147" s="1541"/>
    </row>
    <row r="148" spans="1:2" s="585" customFormat="1" ht="20.100000000000001" customHeight="1" x14ac:dyDescent="0.25">
      <c r="A148" s="26"/>
      <c r="B148" s="26"/>
    </row>
    <row r="149" spans="1:2" s="585" customFormat="1" ht="20.100000000000001" customHeight="1" x14ac:dyDescent="0.25">
      <c r="A149" s="26"/>
      <c r="B149" s="1131" t="s">
        <v>874</v>
      </c>
    </row>
    <row r="150" spans="1:2" s="585" customFormat="1" ht="20.100000000000001" customHeight="1" x14ac:dyDescent="0.25">
      <c r="A150" s="26"/>
      <c r="B150" s="26" t="s">
        <v>875</v>
      </c>
    </row>
    <row r="151" spans="1:2" s="585" customFormat="1" ht="20.100000000000001" customHeight="1" x14ac:dyDescent="0.25">
      <c r="A151" s="26"/>
      <c r="B151" s="26"/>
    </row>
    <row r="152" spans="1:2" s="585" customFormat="1" ht="20.100000000000001" customHeight="1" x14ac:dyDescent="0.25">
      <c r="A152" s="26"/>
      <c r="B152" s="1131" t="s">
        <v>876</v>
      </c>
    </row>
    <row r="153" spans="1:2" s="585" customFormat="1" ht="20.100000000000001" customHeight="1" x14ac:dyDescent="0.25">
      <c r="A153" s="26"/>
      <c r="B153" s="1541" t="s">
        <v>877</v>
      </c>
    </row>
    <row r="154" spans="1:2" s="585" customFormat="1" ht="20.100000000000001" customHeight="1" x14ac:dyDescent="0.25">
      <c r="A154" s="26"/>
      <c r="B154" s="1541"/>
    </row>
    <row r="155" spans="1:2" s="585" customFormat="1" ht="20.100000000000001" customHeight="1" x14ac:dyDescent="0.25">
      <c r="A155" s="26"/>
      <c r="B155" s="26"/>
    </row>
    <row r="156" spans="1:2" s="585" customFormat="1" ht="20.100000000000001" customHeight="1" x14ac:dyDescent="0.25">
      <c r="A156" s="26"/>
      <c r="B156" s="1131" t="s">
        <v>315</v>
      </c>
    </row>
    <row r="157" spans="1:2" s="585" customFormat="1" ht="20.100000000000001" customHeight="1" x14ac:dyDescent="0.25">
      <c r="A157" s="26"/>
      <c r="B157" s="1541" t="s">
        <v>878</v>
      </c>
    </row>
    <row r="158" spans="1:2" s="585" customFormat="1" ht="20.100000000000001" customHeight="1" x14ac:dyDescent="0.25">
      <c r="A158" s="26"/>
      <c r="B158" s="1541"/>
    </row>
    <row r="159" spans="1:2" s="585" customFormat="1" ht="20.100000000000001" customHeight="1" x14ac:dyDescent="0.25">
      <c r="A159" s="26"/>
      <c r="B159" s="26"/>
    </row>
    <row r="160" spans="1:2" s="585" customFormat="1" ht="20.100000000000001" customHeight="1" x14ac:dyDescent="0.25">
      <c r="A160" s="26"/>
      <c r="B160" s="1131" t="s">
        <v>321</v>
      </c>
    </row>
    <row r="161" spans="1:2" s="585" customFormat="1" ht="20.100000000000001" customHeight="1" x14ac:dyDescent="0.25">
      <c r="A161" s="26"/>
      <c r="B161" s="1541" t="s">
        <v>879</v>
      </c>
    </row>
    <row r="162" spans="1:2" s="585" customFormat="1" ht="20.100000000000001" customHeight="1" x14ac:dyDescent="0.25">
      <c r="A162" s="26"/>
      <c r="B162" s="1541"/>
    </row>
    <row r="163" spans="1:2" s="585" customFormat="1" ht="20.100000000000001" customHeight="1" x14ac:dyDescent="0.25">
      <c r="A163" s="26"/>
      <c r="B163" s="26"/>
    </row>
    <row r="164" spans="1:2" s="585" customFormat="1" ht="20.100000000000001" customHeight="1" x14ac:dyDescent="0.25">
      <c r="A164" s="26"/>
      <c r="B164" s="588" t="s">
        <v>880</v>
      </c>
    </row>
    <row r="165" spans="1:2" s="585" customFormat="1" ht="20.100000000000001" customHeight="1" x14ac:dyDescent="0.25">
      <c r="A165" s="26"/>
      <c r="B165" s="1541" t="s">
        <v>881</v>
      </c>
    </row>
    <row r="166" spans="1:2" s="585" customFormat="1" ht="20.100000000000001" customHeight="1" x14ac:dyDescent="0.25">
      <c r="A166" s="26"/>
      <c r="B166" s="1541"/>
    </row>
    <row r="167" spans="1:2" s="585" customFormat="1" ht="20.100000000000001" customHeight="1" x14ac:dyDescent="0.25">
      <c r="A167" s="26"/>
      <c r="B167" s="26"/>
    </row>
    <row r="168" spans="1:2" s="585" customFormat="1" ht="20.100000000000001" customHeight="1" x14ac:dyDescent="0.25">
      <c r="A168" s="26"/>
      <c r="B168" s="1131" t="s">
        <v>882</v>
      </c>
    </row>
    <row r="169" spans="1:2" s="585" customFormat="1" ht="20.100000000000001" customHeight="1" x14ac:dyDescent="0.25">
      <c r="A169" s="26"/>
      <c r="B169" s="1541" t="s">
        <v>883</v>
      </c>
    </row>
    <row r="170" spans="1:2" s="585" customFormat="1" ht="20.100000000000001" customHeight="1" x14ac:dyDescent="0.25">
      <c r="A170" s="26"/>
      <c r="B170" s="1541"/>
    </row>
    <row r="171" spans="1:2" s="585" customFormat="1" ht="20.100000000000001" customHeight="1" x14ac:dyDescent="0.25">
      <c r="A171" s="26"/>
      <c r="B171" s="26"/>
    </row>
    <row r="172" spans="1:2" s="585" customFormat="1" ht="20.100000000000001" customHeight="1" x14ac:dyDescent="0.25">
      <c r="A172" s="26"/>
      <c r="B172" s="1131" t="s">
        <v>884</v>
      </c>
    </row>
    <row r="173" spans="1:2" s="585" customFormat="1" ht="20.100000000000001" customHeight="1" x14ac:dyDescent="0.25">
      <c r="A173" s="26"/>
      <c r="B173" s="1541" t="s">
        <v>885</v>
      </c>
    </row>
    <row r="174" spans="1:2" s="585" customFormat="1" ht="20.100000000000001" customHeight="1" x14ac:dyDescent="0.25">
      <c r="A174" s="26"/>
      <c r="B174" s="1541"/>
    </row>
    <row r="175" spans="1:2" s="585" customFormat="1" ht="20.100000000000001" customHeight="1" x14ac:dyDescent="0.25">
      <c r="A175" s="26"/>
      <c r="B175" s="1541"/>
    </row>
    <row r="176" spans="1:2" s="585" customFormat="1" ht="20.100000000000001" customHeight="1" x14ac:dyDescent="0.25">
      <c r="A176" s="26"/>
      <c r="B176" s="26"/>
    </row>
    <row r="177" spans="1:2" s="585" customFormat="1" ht="20.100000000000001" customHeight="1" x14ac:dyDescent="0.25">
      <c r="A177" s="26"/>
      <c r="B177" s="1131" t="s">
        <v>16</v>
      </c>
    </row>
    <row r="178" spans="1:2" s="585" customFormat="1" ht="20.100000000000001" customHeight="1" x14ac:dyDescent="0.25">
      <c r="A178" s="26"/>
      <c r="B178" s="26" t="s">
        <v>886</v>
      </c>
    </row>
    <row r="179" spans="1:2" s="585" customFormat="1" ht="20.100000000000001" customHeight="1" x14ac:dyDescent="0.25">
      <c r="A179" s="26"/>
      <c r="B179" s="26"/>
    </row>
    <row r="180" spans="1:2" s="585" customFormat="1" ht="20.100000000000001" customHeight="1" x14ac:dyDescent="0.25">
      <c r="A180" s="26"/>
      <c r="B180" s="1131" t="s">
        <v>887</v>
      </c>
    </row>
    <row r="181" spans="1:2" s="585" customFormat="1" ht="20.100000000000001" customHeight="1" x14ac:dyDescent="0.25">
      <c r="A181" s="26"/>
      <c r="B181" s="26" t="s">
        <v>888</v>
      </c>
    </row>
    <row r="182" spans="1:2" s="585" customFormat="1" ht="20.100000000000001" customHeight="1" x14ac:dyDescent="0.25">
      <c r="A182" s="26"/>
      <c r="B182" s="26"/>
    </row>
    <row r="183" spans="1:2" s="585" customFormat="1" ht="20.100000000000001" customHeight="1" x14ac:dyDescent="0.25">
      <c r="A183" s="26"/>
      <c r="B183" s="1131" t="s">
        <v>889</v>
      </c>
    </row>
    <row r="184" spans="1:2" s="585" customFormat="1" ht="20.100000000000001" customHeight="1" x14ac:dyDescent="0.25">
      <c r="A184" s="26"/>
      <c r="B184" s="26" t="s">
        <v>890</v>
      </c>
    </row>
    <row r="185" spans="1:2" s="585" customFormat="1" ht="20.100000000000001" customHeight="1" x14ac:dyDescent="0.25">
      <c r="A185" s="26"/>
      <c r="B185" s="26"/>
    </row>
    <row r="186" spans="1:2" s="585" customFormat="1" ht="20.100000000000001" customHeight="1" x14ac:dyDescent="0.25">
      <c r="A186" s="26"/>
      <c r="B186" s="1131" t="s">
        <v>891</v>
      </c>
    </row>
    <row r="187" spans="1:2" s="585" customFormat="1" ht="20.100000000000001" customHeight="1" x14ac:dyDescent="0.25">
      <c r="A187" s="26"/>
      <c r="B187" s="26" t="s">
        <v>892</v>
      </c>
    </row>
    <row r="188" spans="1:2" s="585" customFormat="1" ht="20.100000000000001" customHeight="1" x14ac:dyDescent="0.25">
      <c r="A188" s="26"/>
      <c r="B188" s="26"/>
    </row>
    <row r="189" spans="1:2" s="585" customFormat="1" ht="20.100000000000001" customHeight="1" x14ac:dyDescent="0.25">
      <c r="A189" s="26"/>
      <c r="B189" s="1131" t="s">
        <v>893</v>
      </c>
    </row>
    <row r="190" spans="1:2" s="585" customFormat="1" ht="20.100000000000001" customHeight="1" x14ac:dyDescent="0.25">
      <c r="A190" s="26"/>
      <c r="B190" s="26" t="s">
        <v>894</v>
      </c>
    </row>
    <row r="191" spans="1:2" s="585" customFormat="1" ht="20.100000000000001" customHeight="1" x14ac:dyDescent="0.25">
      <c r="A191" s="26"/>
      <c r="B191" s="26"/>
    </row>
    <row r="192" spans="1:2" s="585" customFormat="1" ht="20.100000000000001" customHeight="1" x14ac:dyDescent="0.25">
      <c r="A192" s="26"/>
      <c r="B192" s="26"/>
    </row>
    <row r="193" spans="1:2" s="585" customFormat="1" ht="20.100000000000001" customHeight="1" x14ac:dyDescent="0.25">
      <c r="A193" s="26"/>
      <c r="B193" s="26"/>
    </row>
    <row r="194" spans="1:2" s="585" customFormat="1" ht="20.100000000000001" customHeight="1" x14ac:dyDescent="0.25">
      <c r="A194" s="26"/>
      <c r="B194" s="1131" t="s">
        <v>895</v>
      </c>
    </row>
    <row r="195" spans="1:2" s="585" customFormat="1" ht="20.100000000000001" customHeight="1" x14ac:dyDescent="0.25">
      <c r="A195" s="26"/>
      <c r="B195" s="26"/>
    </row>
    <row r="196" spans="1:2" s="585" customFormat="1" ht="20.100000000000001" customHeight="1" x14ac:dyDescent="0.25">
      <c r="A196" s="26"/>
      <c r="B196" s="26" t="s">
        <v>896</v>
      </c>
    </row>
    <row r="197" spans="1:2" s="585" customFormat="1" ht="20.100000000000001" customHeight="1" x14ac:dyDescent="0.25">
      <c r="A197" s="26"/>
      <c r="B197" s="26"/>
    </row>
    <row r="198" spans="1:2" s="585" customFormat="1" ht="20.100000000000001" customHeight="1" x14ac:dyDescent="0.25">
      <c r="A198" s="26"/>
      <c r="B198" s="26" t="s">
        <v>897</v>
      </c>
    </row>
    <row r="199" spans="1:2" s="585" customFormat="1" ht="20.100000000000001" customHeight="1" x14ac:dyDescent="0.25">
      <c r="A199" s="26"/>
      <c r="B199" s="26"/>
    </row>
    <row r="200" spans="1:2" s="585" customFormat="1" ht="20.100000000000001" customHeight="1" x14ac:dyDescent="0.25">
      <c r="A200" s="26"/>
      <c r="B200" s="26" t="s">
        <v>898</v>
      </c>
    </row>
    <row r="201" spans="1:2" s="585" customFormat="1" ht="20.100000000000001" customHeight="1" x14ac:dyDescent="0.25">
      <c r="A201" s="26"/>
      <c r="B201" s="26"/>
    </row>
    <row r="202" spans="1:2" s="585" customFormat="1" ht="20.100000000000001" customHeight="1" x14ac:dyDescent="0.25">
      <c r="A202" s="26"/>
      <c r="B202" s="26" t="s">
        <v>899</v>
      </c>
    </row>
  </sheetData>
  <mergeCells count="23">
    <mergeCell ref="B157:B158"/>
    <mergeCell ref="B161:B162"/>
    <mergeCell ref="B165:B166"/>
    <mergeCell ref="B169:B170"/>
    <mergeCell ref="B173:B175"/>
    <mergeCell ref="B153:B154"/>
    <mergeCell ref="B59:B60"/>
    <mergeCell ref="B72:B73"/>
    <mergeCell ref="B79:B80"/>
    <mergeCell ref="B86:B87"/>
    <mergeCell ref="B90:B92"/>
    <mergeCell ref="B95:B96"/>
    <mergeCell ref="B105:B107"/>
    <mergeCell ref="B113:B114"/>
    <mergeCell ref="B135:B136"/>
    <mergeCell ref="B142:B143"/>
    <mergeCell ref="B146:B147"/>
    <mergeCell ref="B51:B53"/>
    <mergeCell ref="B4:B5"/>
    <mergeCell ref="B8:B9"/>
    <mergeCell ref="B23:B25"/>
    <mergeCell ref="B40:B41"/>
    <mergeCell ref="B47:B48"/>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74" max="1" man="1"/>
    <brk id="140" max="1"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6">
    <tabColor rgb="FF00B0F0"/>
  </sheetPr>
  <dimension ref="A9:J22"/>
  <sheetViews>
    <sheetView showGridLines="0" zoomScaleNormal="100" workbookViewId="0"/>
  </sheetViews>
  <sheetFormatPr defaultColWidth="9.7109375" defaultRowHeight="39.950000000000003" customHeight="1" x14ac:dyDescent="0.2"/>
  <cols>
    <col min="1" max="16384" width="9.7109375" style="784"/>
  </cols>
  <sheetData>
    <row r="9" spans="1:10" ht="39.950000000000003" customHeight="1" x14ac:dyDescent="0.2">
      <c r="A9" s="1462" t="s">
        <v>900</v>
      </c>
      <c r="B9" s="1462"/>
      <c r="C9" s="1462"/>
      <c r="D9" s="1462"/>
      <c r="E9" s="1462"/>
      <c r="F9" s="1462"/>
      <c r="G9" s="1462"/>
      <c r="H9" s="1462"/>
      <c r="I9" s="1462"/>
      <c r="J9" s="1462"/>
    </row>
    <row r="10" spans="1:10" ht="39.950000000000003" customHeight="1" x14ac:dyDescent="0.2">
      <c r="A10" s="1462"/>
      <c r="B10" s="1462"/>
      <c r="C10" s="1462"/>
      <c r="D10" s="1462"/>
      <c r="E10" s="1462"/>
      <c r="F10" s="1462"/>
      <c r="G10" s="1462"/>
      <c r="H10" s="1462"/>
      <c r="I10" s="1462"/>
      <c r="J10" s="1462"/>
    </row>
    <row r="11" spans="1:10" ht="39.950000000000003" customHeight="1" x14ac:dyDescent="0.2">
      <c r="A11" s="1462"/>
      <c r="B11" s="1462"/>
      <c r="C11" s="1462"/>
      <c r="D11" s="1462"/>
      <c r="E11" s="1462"/>
      <c r="F11" s="1462"/>
      <c r="G11" s="1462"/>
      <c r="H11" s="1462"/>
      <c r="I11" s="1462"/>
      <c r="J11" s="1462"/>
    </row>
    <row r="20" spans="1:6" ht="39.950000000000003" customHeight="1" x14ac:dyDescent="0.2">
      <c r="B20" s="785"/>
      <c r="C20" s="785"/>
      <c r="D20" s="786"/>
      <c r="E20" s="786"/>
      <c r="F20" s="786"/>
    </row>
    <row r="21" spans="1:6" ht="39.950000000000003" customHeight="1" x14ac:dyDescent="0.2">
      <c r="A21" s="786"/>
      <c r="B21" s="786"/>
      <c r="C21" s="786"/>
      <c r="D21" s="786"/>
      <c r="E21" s="786"/>
      <c r="F21" s="786"/>
    </row>
    <row r="22" spans="1:6" ht="39.950000000000003" customHeight="1" x14ac:dyDescent="0.2">
      <c r="A22" s="786"/>
      <c r="B22" s="786"/>
      <c r="C22" s="786"/>
      <c r="D22" s="786"/>
      <c r="E22" s="786"/>
      <c r="F22" s="78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7">
    <tabColor rgb="FF92D050"/>
  </sheetPr>
  <dimension ref="A1:G57"/>
  <sheetViews>
    <sheetView showGridLines="0" zoomScaleNormal="100" workbookViewId="0"/>
  </sheetViews>
  <sheetFormatPr defaultRowHeight="20.100000000000001" customHeight="1" x14ac:dyDescent="0.2"/>
  <cols>
    <col min="1" max="2" width="40.7109375" style="895" customWidth="1"/>
    <col min="3" max="5" width="14.7109375" style="895" customWidth="1"/>
    <col min="6" max="6" width="40.7109375" style="895" customWidth="1"/>
    <col min="7" max="7" width="9.140625" style="891"/>
    <col min="8" max="256" width="9.140625" style="895"/>
    <col min="257" max="257" width="25.28515625" style="895" customWidth="1"/>
    <col min="258" max="258" width="40.28515625" style="895" customWidth="1"/>
    <col min="259" max="261" width="18.7109375" style="895" customWidth="1"/>
    <col min="262" max="262" width="45.140625" style="895" bestFit="1" customWidth="1"/>
    <col min="263" max="512" width="9.140625" style="895"/>
    <col min="513" max="513" width="25.28515625" style="895" customWidth="1"/>
    <col min="514" max="514" width="40.28515625" style="895" customWidth="1"/>
    <col min="515" max="517" width="18.7109375" style="895" customWidth="1"/>
    <col min="518" max="518" width="45.140625" style="895" bestFit="1" customWidth="1"/>
    <col min="519" max="768" width="9.140625" style="895"/>
    <col min="769" max="769" width="25.28515625" style="895" customWidth="1"/>
    <col min="770" max="770" width="40.28515625" style="895" customWidth="1"/>
    <col min="771" max="773" width="18.7109375" style="895" customWidth="1"/>
    <col min="774" max="774" width="45.140625" style="895" bestFit="1" customWidth="1"/>
    <col min="775" max="1024" width="9.140625" style="895"/>
    <col min="1025" max="1025" width="25.28515625" style="895" customWidth="1"/>
    <col min="1026" max="1026" width="40.28515625" style="895" customWidth="1"/>
    <col min="1027" max="1029" width="18.7109375" style="895" customWidth="1"/>
    <col min="1030" max="1030" width="45.140625" style="895" bestFit="1" customWidth="1"/>
    <col min="1031" max="1280" width="9.140625" style="895"/>
    <col min="1281" max="1281" width="25.28515625" style="895" customWidth="1"/>
    <col min="1282" max="1282" width="40.28515625" style="895" customWidth="1"/>
    <col min="1283" max="1285" width="18.7109375" style="895" customWidth="1"/>
    <col min="1286" max="1286" width="45.140625" style="895" bestFit="1" customWidth="1"/>
    <col min="1287" max="1536" width="9.140625" style="895"/>
    <col min="1537" max="1537" width="25.28515625" style="895" customWidth="1"/>
    <col min="1538" max="1538" width="40.28515625" style="895" customWidth="1"/>
    <col min="1539" max="1541" width="18.7109375" style="895" customWidth="1"/>
    <col min="1542" max="1542" width="45.140625" style="895" bestFit="1" customWidth="1"/>
    <col min="1543" max="1792" width="9.140625" style="895"/>
    <col min="1793" max="1793" width="25.28515625" style="895" customWidth="1"/>
    <col min="1794" max="1794" width="40.28515625" style="895" customWidth="1"/>
    <col min="1795" max="1797" width="18.7109375" style="895" customWidth="1"/>
    <col min="1798" max="1798" width="45.140625" style="895" bestFit="1" customWidth="1"/>
    <col min="1799" max="2048" width="9.140625" style="895"/>
    <col min="2049" max="2049" width="25.28515625" style="895" customWidth="1"/>
    <col min="2050" max="2050" width="40.28515625" style="895" customWidth="1"/>
    <col min="2051" max="2053" width="18.7109375" style="895" customWidth="1"/>
    <col min="2054" max="2054" width="45.140625" style="895" bestFit="1" customWidth="1"/>
    <col min="2055" max="2304" width="9.140625" style="895"/>
    <col min="2305" max="2305" width="25.28515625" style="895" customWidth="1"/>
    <col min="2306" max="2306" width="40.28515625" style="895" customWidth="1"/>
    <col min="2307" max="2309" width="18.7109375" style="895" customWidth="1"/>
    <col min="2310" max="2310" width="45.140625" style="895" bestFit="1" customWidth="1"/>
    <col min="2311" max="2560" width="9.140625" style="895"/>
    <col min="2561" max="2561" width="25.28515625" style="895" customWidth="1"/>
    <col min="2562" max="2562" width="40.28515625" style="895" customWidth="1"/>
    <col min="2563" max="2565" width="18.7109375" style="895" customWidth="1"/>
    <col min="2566" max="2566" width="45.140625" style="895" bestFit="1" customWidth="1"/>
    <col min="2567" max="2816" width="9.140625" style="895"/>
    <col min="2817" max="2817" width="25.28515625" style="895" customWidth="1"/>
    <col min="2818" max="2818" width="40.28515625" style="895" customWidth="1"/>
    <col min="2819" max="2821" width="18.7109375" style="895" customWidth="1"/>
    <col min="2822" max="2822" width="45.140625" style="895" bestFit="1" customWidth="1"/>
    <col min="2823" max="3072" width="9.140625" style="895"/>
    <col min="3073" max="3073" width="25.28515625" style="895" customWidth="1"/>
    <col min="3074" max="3074" width="40.28515625" style="895" customWidth="1"/>
    <col min="3075" max="3077" width="18.7109375" style="895" customWidth="1"/>
    <col min="3078" max="3078" width="45.140625" style="895" bestFit="1" customWidth="1"/>
    <col min="3079" max="3328" width="9.140625" style="895"/>
    <col min="3329" max="3329" width="25.28515625" style="895" customWidth="1"/>
    <col min="3330" max="3330" width="40.28515625" style="895" customWidth="1"/>
    <col min="3331" max="3333" width="18.7109375" style="895" customWidth="1"/>
    <col min="3334" max="3334" width="45.140625" style="895" bestFit="1" customWidth="1"/>
    <col min="3335" max="3584" width="9.140625" style="895"/>
    <col min="3585" max="3585" width="25.28515625" style="895" customWidth="1"/>
    <col min="3586" max="3586" width="40.28515625" style="895" customWidth="1"/>
    <col min="3587" max="3589" width="18.7109375" style="895" customWidth="1"/>
    <col min="3590" max="3590" width="45.140625" style="895" bestFit="1" customWidth="1"/>
    <col min="3591" max="3840" width="9.140625" style="895"/>
    <col min="3841" max="3841" width="25.28515625" style="895" customWidth="1"/>
    <col min="3842" max="3842" width="40.28515625" style="895" customWidth="1"/>
    <col min="3843" max="3845" width="18.7109375" style="895" customWidth="1"/>
    <col min="3846" max="3846" width="45.140625" style="895" bestFit="1" customWidth="1"/>
    <col min="3847" max="4096" width="9.140625" style="895"/>
    <col min="4097" max="4097" width="25.28515625" style="895" customWidth="1"/>
    <col min="4098" max="4098" width="40.28515625" style="895" customWidth="1"/>
    <col min="4099" max="4101" width="18.7109375" style="895" customWidth="1"/>
    <col min="4102" max="4102" width="45.140625" style="895" bestFit="1" customWidth="1"/>
    <col min="4103" max="4352" width="9.140625" style="895"/>
    <col min="4353" max="4353" width="25.28515625" style="895" customWidth="1"/>
    <col min="4354" max="4354" width="40.28515625" style="895" customWidth="1"/>
    <col min="4355" max="4357" width="18.7109375" style="895" customWidth="1"/>
    <col min="4358" max="4358" width="45.140625" style="895" bestFit="1" customWidth="1"/>
    <col min="4359" max="4608" width="9.140625" style="895"/>
    <col min="4609" max="4609" width="25.28515625" style="895" customWidth="1"/>
    <col min="4610" max="4610" width="40.28515625" style="895" customWidth="1"/>
    <col min="4611" max="4613" width="18.7109375" style="895" customWidth="1"/>
    <col min="4614" max="4614" width="45.140625" style="895" bestFit="1" customWidth="1"/>
    <col min="4615" max="4864" width="9.140625" style="895"/>
    <col min="4865" max="4865" width="25.28515625" style="895" customWidth="1"/>
    <col min="4866" max="4866" width="40.28515625" style="895" customWidth="1"/>
    <col min="4867" max="4869" width="18.7109375" style="895" customWidth="1"/>
    <col min="4870" max="4870" width="45.140625" style="895" bestFit="1" customWidth="1"/>
    <col min="4871" max="5120" width="9.140625" style="895"/>
    <col min="5121" max="5121" width="25.28515625" style="895" customWidth="1"/>
    <col min="5122" max="5122" width="40.28515625" style="895" customWidth="1"/>
    <col min="5123" max="5125" width="18.7109375" style="895" customWidth="1"/>
    <col min="5126" max="5126" width="45.140625" style="895" bestFit="1" customWidth="1"/>
    <col min="5127" max="5376" width="9.140625" style="895"/>
    <col min="5377" max="5377" width="25.28515625" style="895" customWidth="1"/>
    <col min="5378" max="5378" width="40.28515625" style="895" customWidth="1"/>
    <col min="5379" max="5381" width="18.7109375" style="895" customWidth="1"/>
    <col min="5382" max="5382" width="45.140625" style="895" bestFit="1" customWidth="1"/>
    <col min="5383" max="5632" width="9.140625" style="895"/>
    <col min="5633" max="5633" width="25.28515625" style="895" customWidth="1"/>
    <col min="5634" max="5634" width="40.28515625" style="895" customWidth="1"/>
    <col min="5635" max="5637" width="18.7109375" style="895" customWidth="1"/>
    <col min="5638" max="5638" width="45.140625" style="895" bestFit="1" customWidth="1"/>
    <col min="5639" max="5888" width="9.140625" style="895"/>
    <col min="5889" max="5889" width="25.28515625" style="895" customWidth="1"/>
    <col min="5890" max="5890" width="40.28515625" style="895" customWidth="1"/>
    <col min="5891" max="5893" width="18.7109375" style="895" customWidth="1"/>
    <col min="5894" max="5894" width="45.140625" style="895" bestFit="1" customWidth="1"/>
    <col min="5895" max="6144" width="9.140625" style="895"/>
    <col min="6145" max="6145" width="25.28515625" style="895" customWidth="1"/>
    <col min="6146" max="6146" width="40.28515625" style="895" customWidth="1"/>
    <col min="6147" max="6149" width="18.7109375" style="895" customWidth="1"/>
    <col min="6150" max="6150" width="45.140625" style="895" bestFit="1" customWidth="1"/>
    <col min="6151" max="6400" width="9.140625" style="895"/>
    <col min="6401" max="6401" width="25.28515625" style="895" customWidth="1"/>
    <col min="6402" max="6402" width="40.28515625" style="895" customWidth="1"/>
    <col min="6403" max="6405" width="18.7109375" style="895" customWidth="1"/>
    <col min="6406" max="6406" width="45.140625" style="895" bestFit="1" customWidth="1"/>
    <col min="6407" max="6656" width="9.140625" style="895"/>
    <col min="6657" max="6657" width="25.28515625" style="895" customWidth="1"/>
    <col min="6658" max="6658" width="40.28515625" style="895" customWidth="1"/>
    <col min="6659" max="6661" width="18.7109375" style="895" customWidth="1"/>
    <col min="6662" max="6662" width="45.140625" style="895" bestFit="1" customWidth="1"/>
    <col min="6663" max="6912" width="9.140625" style="895"/>
    <col min="6913" max="6913" width="25.28515625" style="895" customWidth="1"/>
    <col min="6914" max="6914" width="40.28515625" style="895" customWidth="1"/>
    <col min="6915" max="6917" width="18.7109375" style="895" customWidth="1"/>
    <col min="6918" max="6918" width="45.140625" style="895" bestFit="1" customWidth="1"/>
    <col min="6919" max="7168" width="9.140625" style="895"/>
    <col min="7169" max="7169" width="25.28515625" style="895" customWidth="1"/>
    <col min="7170" max="7170" width="40.28515625" style="895" customWidth="1"/>
    <col min="7171" max="7173" width="18.7109375" style="895" customWidth="1"/>
    <col min="7174" max="7174" width="45.140625" style="895" bestFit="1" customWidth="1"/>
    <col min="7175" max="7424" width="9.140625" style="895"/>
    <col min="7425" max="7425" width="25.28515625" style="895" customWidth="1"/>
    <col min="7426" max="7426" width="40.28515625" style="895" customWidth="1"/>
    <col min="7427" max="7429" width="18.7109375" style="895" customWidth="1"/>
    <col min="7430" max="7430" width="45.140625" style="895" bestFit="1" customWidth="1"/>
    <col min="7431" max="7680" width="9.140625" style="895"/>
    <col min="7681" max="7681" width="25.28515625" style="895" customWidth="1"/>
    <col min="7682" max="7682" width="40.28515625" style="895" customWidth="1"/>
    <col min="7683" max="7685" width="18.7109375" style="895" customWidth="1"/>
    <col min="7686" max="7686" width="45.140625" style="895" bestFit="1" customWidth="1"/>
    <col min="7687" max="7936" width="9.140625" style="895"/>
    <col min="7937" max="7937" width="25.28515625" style="895" customWidth="1"/>
    <col min="7938" max="7938" width="40.28515625" style="895" customWidth="1"/>
    <col min="7939" max="7941" width="18.7109375" style="895" customWidth="1"/>
    <col min="7942" max="7942" width="45.140625" style="895" bestFit="1" customWidth="1"/>
    <col min="7943" max="8192" width="9.140625" style="895"/>
    <col min="8193" max="8193" width="25.28515625" style="895" customWidth="1"/>
    <col min="8194" max="8194" width="40.28515625" style="895" customWidth="1"/>
    <col min="8195" max="8197" width="18.7109375" style="895" customWidth="1"/>
    <col min="8198" max="8198" width="45.140625" style="895" bestFit="1" customWidth="1"/>
    <col min="8199" max="8448" width="9.140625" style="895"/>
    <col min="8449" max="8449" width="25.28515625" style="895" customWidth="1"/>
    <col min="8450" max="8450" width="40.28515625" style="895" customWidth="1"/>
    <col min="8451" max="8453" width="18.7109375" style="895" customWidth="1"/>
    <col min="8454" max="8454" width="45.140625" style="895" bestFit="1" customWidth="1"/>
    <col min="8455" max="8704" width="9.140625" style="895"/>
    <col min="8705" max="8705" width="25.28515625" style="895" customWidth="1"/>
    <col min="8706" max="8706" width="40.28515625" style="895" customWidth="1"/>
    <col min="8707" max="8709" width="18.7109375" style="895" customWidth="1"/>
    <col min="8710" max="8710" width="45.140625" style="895" bestFit="1" customWidth="1"/>
    <col min="8711" max="8960" width="9.140625" style="895"/>
    <col min="8961" max="8961" width="25.28515625" style="895" customWidth="1"/>
    <col min="8962" max="8962" width="40.28515625" style="895" customWidth="1"/>
    <col min="8963" max="8965" width="18.7109375" style="895" customWidth="1"/>
    <col min="8966" max="8966" width="45.140625" style="895" bestFit="1" customWidth="1"/>
    <col min="8967" max="9216" width="9.140625" style="895"/>
    <col min="9217" max="9217" width="25.28515625" style="895" customWidth="1"/>
    <col min="9218" max="9218" width="40.28515625" style="895" customWidth="1"/>
    <col min="9219" max="9221" width="18.7109375" style="895" customWidth="1"/>
    <col min="9222" max="9222" width="45.140625" style="895" bestFit="1" customWidth="1"/>
    <col min="9223" max="9472" width="9.140625" style="895"/>
    <col min="9473" max="9473" width="25.28515625" style="895" customWidth="1"/>
    <col min="9474" max="9474" width="40.28515625" style="895" customWidth="1"/>
    <col min="9475" max="9477" width="18.7109375" style="895" customWidth="1"/>
    <col min="9478" max="9478" width="45.140625" style="895" bestFit="1" customWidth="1"/>
    <col min="9479" max="9728" width="9.140625" style="895"/>
    <col min="9729" max="9729" width="25.28515625" style="895" customWidth="1"/>
    <col min="9730" max="9730" width="40.28515625" style="895" customWidth="1"/>
    <col min="9731" max="9733" width="18.7109375" style="895" customWidth="1"/>
    <col min="9734" max="9734" width="45.140625" style="895" bestFit="1" customWidth="1"/>
    <col min="9735" max="9984" width="9.140625" style="895"/>
    <col min="9985" max="9985" width="25.28515625" style="895" customWidth="1"/>
    <col min="9986" max="9986" width="40.28515625" style="895" customWidth="1"/>
    <col min="9987" max="9989" width="18.7109375" style="895" customWidth="1"/>
    <col min="9990" max="9990" width="45.140625" style="895" bestFit="1" customWidth="1"/>
    <col min="9991" max="10240" width="9.140625" style="895"/>
    <col min="10241" max="10241" width="25.28515625" style="895" customWidth="1"/>
    <col min="10242" max="10242" width="40.28515625" style="895" customWidth="1"/>
    <col min="10243" max="10245" width="18.7109375" style="895" customWidth="1"/>
    <col min="10246" max="10246" width="45.140625" style="895" bestFit="1" customWidth="1"/>
    <col min="10247" max="10496" width="9.140625" style="895"/>
    <col min="10497" max="10497" width="25.28515625" style="895" customWidth="1"/>
    <col min="10498" max="10498" width="40.28515625" style="895" customWidth="1"/>
    <col min="10499" max="10501" width="18.7109375" style="895" customWidth="1"/>
    <col min="10502" max="10502" width="45.140625" style="895" bestFit="1" customWidth="1"/>
    <col min="10503" max="10752" width="9.140625" style="895"/>
    <col min="10753" max="10753" width="25.28515625" style="895" customWidth="1"/>
    <col min="10754" max="10754" width="40.28515625" style="895" customWidth="1"/>
    <col min="10755" max="10757" width="18.7109375" style="895" customWidth="1"/>
    <col min="10758" max="10758" width="45.140625" style="895" bestFit="1" customWidth="1"/>
    <col min="10759" max="11008" width="9.140625" style="895"/>
    <col min="11009" max="11009" width="25.28515625" style="895" customWidth="1"/>
    <col min="11010" max="11010" width="40.28515625" style="895" customWidth="1"/>
    <col min="11011" max="11013" width="18.7109375" style="895" customWidth="1"/>
    <col min="11014" max="11014" width="45.140625" style="895" bestFit="1" customWidth="1"/>
    <col min="11015" max="11264" width="9.140625" style="895"/>
    <col min="11265" max="11265" width="25.28515625" style="895" customWidth="1"/>
    <col min="11266" max="11266" width="40.28515625" style="895" customWidth="1"/>
    <col min="11267" max="11269" width="18.7109375" style="895" customWidth="1"/>
    <col min="11270" max="11270" width="45.140625" style="895" bestFit="1" customWidth="1"/>
    <col min="11271" max="11520" width="9.140625" style="895"/>
    <col min="11521" max="11521" width="25.28515625" style="895" customWidth="1"/>
    <col min="11522" max="11522" width="40.28515625" style="895" customWidth="1"/>
    <col min="11523" max="11525" width="18.7109375" style="895" customWidth="1"/>
    <col min="11526" max="11526" width="45.140625" style="895" bestFit="1" customWidth="1"/>
    <col min="11527" max="11776" width="9.140625" style="895"/>
    <col min="11777" max="11777" width="25.28515625" style="895" customWidth="1"/>
    <col min="11778" max="11778" width="40.28515625" style="895" customWidth="1"/>
    <col min="11779" max="11781" width="18.7109375" style="895" customWidth="1"/>
    <col min="11782" max="11782" width="45.140625" style="895" bestFit="1" customWidth="1"/>
    <col min="11783" max="12032" width="9.140625" style="895"/>
    <col min="12033" max="12033" width="25.28515625" style="895" customWidth="1"/>
    <col min="12034" max="12034" width="40.28515625" style="895" customWidth="1"/>
    <col min="12035" max="12037" width="18.7109375" style="895" customWidth="1"/>
    <col min="12038" max="12038" width="45.140625" style="895" bestFit="1" customWidth="1"/>
    <col min="12039" max="12288" width="9.140625" style="895"/>
    <col min="12289" max="12289" width="25.28515625" style="895" customWidth="1"/>
    <col min="12290" max="12290" width="40.28515625" style="895" customWidth="1"/>
    <col min="12291" max="12293" width="18.7109375" style="895" customWidth="1"/>
    <col min="12294" max="12294" width="45.140625" style="895" bestFit="1" customWidth="1"/>
    <col min="12295" max="12544" width="9.140625" style="895"/>
    <col min="12545" max="12545" width="25.28515625" style="895" customWidth="1"/>
    <col min="12546" max="12546" width="40.28515625" style="895" customWidth="1"/>
    <col min="12547" max="12549" width="18.7109375" style="895" customWidth="1"/>
    <col min="12550" max="12550" width="45.140625" style="895" bestFit="1" customWidth="1"/>
    <col min="12551" max="12800" width="9.140625" style="895"/>
    <col min="12801" max="12801" width="25.28515625" style="895" customWidth="1"/>
    <col min="12802" max="12802" width="40.28515625" style="895" customWidth="1"/>
    <col min="12803" max="12805" width="18.7109375" style="895" customWidth="1"/>
    <col min="12806" max="12806" width="45.140625" style="895" bestFit="1" customWidth="1"/>
    <col min="12807" max="13056" width="9.140625" style="895"/>
    <col min="13057" max="13057" width="25.28515625" style="895" customWidth="1"/>
    <col min="13058" max="13058" width="40.28515625" style="895" customWidth="1"/>
    <col min="13059" max="13061" width="18.7109375" style="895" customWidth="1"/>
    <col min="13062" max="13062" width="45.140625" style="895" bestFit="1" customWidth="1"/>
    <col min="13063" max="13312" width="9.140625" style="895"/>
    <col min="13313" max="13313" width="25.28515625" style="895" customWidth="1"/>
    <col min="13314" max="13314" width="40.28515625" style="895" customWidth="1"/>
    <col min="13315" max="13317" width="18.7109375" style="895" customWidth="1"/>
    <col min="13318" max="13318" width="45.140625" style="895" bestFit="1" customWidth="1"/>
    <col min="13319" max="13568" width="9.140625" style="895"/>
    <col min="13569" max="13569" width="25.28515625" style="895" customWidth="1"/>
    <col min="13570" max="13570" width="40.28515625" style="895" customWidth="1"/>
    <col min="13571" max="13573" width="18.7109375" style="895" customWidth="1"/>
    <col min="13574" max="13574" width="45.140625" style="895" bestFit="1" customWidth="1"/>
    <col min="13575" max="13824" width="9.140625" style="895"/>
    <col min="13825" max="13825" width="25.28515625" style="895" customWidth="1"/>
    <col min="13826" max="13826" width="40.28515625" style="895" customWidth="1"/>
    <col min="13827" max="13829" width="18.7109375" style="895" customWidth="1"/>
    <col min="13830" max="13830" width="45.140625" style="895" bestFit="1" customWidth="1"/>
    <col min="13831" max="14080" width="9.140625" style="895"/>
    <col min="14081" max="14081" width="25.28515625" style="895" customWidth="1"/>
    <col min="14082" max="14082" width="40.28515625" style="895" customWidth="1"/>
    <col min="14083" max="14085" width="18.7109375" style="895" customWidth="1"/>
    <col min="14086" max="14086" width="45.140625" style="895" bestFit="1" customWidth="1"/>
    <col min="14087" max="14336" width="9.140625" style="895"/>
    <col min="14337" max="14337" width="25.28515625" style="895" customWidth="1"/>
    <col min="14338" max="14338" width="40.28515625" style="895" customWidth="1"/>
    <col min="14339" max="14341" width="18.7109375" style="895" customWidth="1"/>
    <col min="14342" max="14342" width="45.140625" style="895" bestFit="1" customWidth="1"/>
    <col min="14343" max="14592" width="9.140625" style="895"/>
    <col min="14593" max="14593" width="25.28515625" style="895" customWidth="1"/>
    <col min="14594" max="14594" width="40.28515625" style="895" customWidth="1"/>
    <col min="14595" max="14597" width="18.7109375" style="895" customWidth="1"/>
    <col min="14598" max="14598" width="45.140625" style="895" bestFit="1" customWidth="1"/>
    <col min="14599" max="14848" width="9.140625" style="895"/>
    <col min="14849" max="14849" width="25.28515625" style="895" customWidth="1"/>
    <col min="14850" max="14850" width="40.28515625" style="895" customWidth="1"/>
    <col min="14851" max="14853" width="18.7109375" style="895" customWidth="1"/>
    <col min="14854" max="14854" width="45.140625" style="895" bestFit="1" customWidth="1"/>
    <col min="14855" max="15104" width="9.140625" style="895"/>
    <col min="15105" max="15105" width="25.28515625" style="895" customWidth="1"/>
    <col min="15106" max="15106" width="40.28515625" style="895" customWidth="1"/>
    <col min="15107" max="15109" width="18.7109375" style="895" customWidth="1"/>
    <col min="15110" max="15110" width="45.140625" style="895" bestFit="1" customWidth="1"/>
    <col min="15111" max="15360" width="9.140625" style="895"/>
    <col min="15361" max="15361" width="25.28515625" style="895" customWidth="1"/>
    <col min="15362" max="15362" width="40.28515625" style="895" customWidth="1"/>
    <col min="15363" max="15365" width="18.7109375" style="895" customWidth="1"/>
    <col min="15366" max="15366" width="45.140625" style="895" bestFit="1" customWidth="1"/>
    <col min="15367" max="15616" width="9.140625" style="895"/>
    <col min="15617" max="15617" width="25.28515625" style="895" customWidth="1"/>
    <col min="15618" max="15618" width="40.28515625" style="895" customWidth="1"/>
    <col min="15619" max="15621" width="18.7109375" style="895" customWidth="1"/>
    <col min="15622" max="15622" width="45.140625" style="895" bestFit="1" customWidth="1"/>
    <col min="15623" max="15872" width="9.140625" style="895"/>
    <col min="15873" max="15873" width="25.28515625" style="895" customWidth="1"/>
    <col min="15874" max="15874" width="40.28515625" style="895" customWidth="1"/>
    <col min="15875" max="15877" width="18.7109375" style="895" customWidth="1"/>
    <col min="15878" max="15878" width="45.140625" style="895" bestFit="1" customWidth="1"/>
    <col min="15879" max="16128" width="9.140625" style="895"/>
    <col min="16129" max="16129" width="25.28515625" style="895" customWidth="1"/>
    <col min="16130" max="16130" width="40.28515625" style="895" customWidth="1"/>
    <col min="16131" max="16133" width="18.7109375" style="895" customWidth="1"/>
    <col min="16134" max="16134" width="45.140625" style="895" bestFit="1" customWidth="1"/>
    <col min="16135" max="16384" width="9.140625" style="895"/>
  </cols>
  <sheetData>
    <row r="1" spans="1:7" s="871" customFormat="1" ht="24.95" customHeight="1" thickBot="1" x14ac:dyDescent="0.25">
      <c r="A1" s="1228" t="s">
        <v>901</v>
      </c>
      <c r="B1" s="1228"/>
      <c r="C1" s="1228"/>
      <c r="D1" s="1228"/>
      <c r="E1" s="1228"/>
      <c r="F1" s="1228"/>
      <c r="G1" s="1229"/>
    </row>
    <row r="2" spans="1:7" ht="20.100000000000001" customHeight="1" x14ac:dyDescent="0.2">
      <c r="A2" s="1230" t="s">
        <v>902</v>
      </c>
      <c r="B2" s="1231" t="s">
        <v>903</v>
      </c>
      <c r="C2" s="1231" t="s">
        <v>904</v>
      </c>
      <c r="D2" s="1231" t="s">
        <v>905</v>
      </c>
      <c r="E2" s="1231" t="s">
        <v>906</v>
      </c>
      <c r="F2" s="1162" t="s">
        <v>907</v>
      </c>
    </row>
    <row r="3" spans="1:7" ht="20.100000000000001" customHeight="1" x14ac:dyDescent="0.2">
      <c r="A3" s="1543" t="s">
        <v>908</v>
      </c>
      <c r="B3" s="1544" t="s">
        <v>909</v>
      </c>
      <c r="C3" s="1544" t="s">
        <v>910</v>
      </c>
      <c r="D3" s="1544" t="s">
        <v>21</v>
      </c>
      <c r="E3" s="1544" t="s">
        <v>432</v>
      </c>
      <c r="F3" s="1542" t="s">
        <v>1110</v>
      </c>
    </row>
    <row r="4" spans="1:7" ht="20.100000000000001" customHeight="1" x14ac:dyDescent="0.2">
      <c r="A4" s="1543"/>
      <c r="B4" s="1544"/>
      <c r="C4" s="1544"/>
      <c r="D4" s="1544"/>
      <c r="E4" s="1544"/>
      <c r="F4" s="1542"/>
    </row>
    <row r="5" spans="1:7" ht="20.100000000000001" customHeight="1" x14ac:dyDescent="0.2">
      <c r="A5" s="1543"/>
      <c r="B5" s="1544"/>
      <c r="C5" s="1544"/>
      <c r="D5" s="1544"/>
      <c r="E5" s="1544"/>
      <c r="F5" s="1542"/>
    </row>
    <row r="6" spans="1:7" ht="20.100000000000001" customHeight="1" x14ac:dyDescent="0.2">
      <c r="A6" s="1543" t="s">
        <v>1109</v>
      </c>
      <c r="B6" s="1544" t="s">
        <v>1111</v>
      </c>
      <c r="C6" s="1544" t="s">
        <v>910</v>
      </c>
      <c r="D6" s="1544" t="s">
        <v>21</v>
      </c>
      <c r="E6" s="1544" t="s">
        <v>432</v>
      </c>
      <c r="F6" s="1542" t="s">
        <v>911</v>
      </c>
    </row>
    <row r="7" spans="1:7" ht="45" customHeight="1" x14ac:dyDescent="0.2">
      <c r="A7" s="1543"/>
      <c r="B7" s="1544"/>
      <c r="C7" s="1544"/>
      <c r="D7" s="1544"/>
      <c r="E7" s="1544"/>
      <c r="F7" s="1542"/>
    </row>
    <row r="8" spans="1:7" ht="20.100000000000001" customHeight="1" x14ac:dyDescent="0.2">
      <c r="A8" s="1543" t="s">
        <v>912</v>
      </c>
      <c r="B8" s="1544" t="s">
        <v>913</v>
      </c>
      <c r="C8" s="1544" t="s">
        <v>914</v>
      </c>
      <c r="D8" s="1544" t="s">
        <v>21</v>
      </c>
      <c r="E8" s="1544" t="s">
        <v>915</v>
      </c>
      <c r="F8" s="1542" t="s">
        <v>1110</v>
      </c>
    </row>
    <row r="9" spans="1:7" ht="20.100000000000001" customHeight="1" x14ac:dyDescent="0.2">
      <c r="A9" s="1543"/>
      <c r="B9" s="1544"/>
      <c r="C9" s="1544"/>
      <c r="D9" s="1544"/>
      <c r="E9" s="1544"/>
      <c r="F9" s="1542"/>
    </row>
    <row r="10" spans="1:7" ht="20.100000000000001" customHeight="1" x14ac:dyDescent="0.2">
      <c r="A10" s="1543"/>
      <c r="B10" s="1544"/>
      <c r="C10" s="1544"/>
      <c r="D10" s="1544"/>
      <c r="E10" s="1544"/>
      <c r="F10" s="1542"/>
    </row>
    <row r="11" spans="1:7" ht="20.100000000000001" customHeight="1" x14ac:dyDescent="0.2">
      <c r="A11" s="1543" t="s">
        <v>916</v>
      </c>
      <c r="B11" s="1544" t="s">
        <v>917</v>
      </c>
      <c r="C11" s="1544" t="s">
        <v>918</v>
      </c>
      <c r="D11" s="1544" t="s">
        <v>21</v>
      </c>
      <c r="E11" s="1544" t="s">
        <v>1108</v>
      </c>
      <c r="F11" s="1542" t="s">
        <v>919</v>
      </c>
    </row>
    <row r="12" spans="1:7" ht="20.100000000000001" customHeight="1" x14ac:dyDescent="0.2">
      <c r="A12" s="1543"/>
      <c r="B12" s="1544"/>
      <c r="C12" s="1544"/>
      <c r="D12" s="1544"/>
      <c r="E12" s="1544"/>
      <c r="F12" s="1542"/>
    </row>
    <row r="13" spans="1:7" ht="20.100000000000001" customHeight="1" x14ac:dyDescent="0.2">
      <c r="A13" s="1543"/>
      <c r="B13" s="1544"/>
      <c r="C13" s="1544"/>
      <c r="D13" s="1544"/>
      <c r="E13" s="1544"/>
      <c r="F13" s="1542"/>
    </row>
    <row r="14" spans="1:7" ht="20.100000000000001" customHeight="1" x14ac:dyDescent="0.2">
      <c r="A14" s="1543"/>
      <c r="B14" s="1544"/>
      <c r="C14" s="1544"/>
      <c r="D14" s="1544"/>
      <c r="E14" s="1544"/>
      <c r="F14" s="1542"/>
    </row>
    <row r="15" spans="1:7" ht="20.100000000000001" customHeight="1" x14ac:dyDescent="0.2">
      <c r="A15" s="1543" t="s">
        <v>920</v>
      </c>
      <c r="B15" s="1544" t="s">
        <v>921</v>
      </c>
      <c r="C15" s="1544" t="s">
        <v>922</v>
      </c>
      <c r="D15" s="1544" t="s">
        <v>21</v>
      </c>
      <c r="E15" s="1544" t="s">
        <v>432</v>
      </c>
      <c r="F15" s="1542" t="s">
        <v>1112</v>
      </c>
    </row>
    <row r="16" spans="1:7" ht="20.100000000000001" customHeight="1" x14ac:dyDescent="0.2">
      <c r="A16" s="1543"/>
      <c r="B16" s="1544"/>
      <c r="C16" s="1544"/>
      <c r="D16" s="1544"/>
      <c r="E16" s="1544"/>
      <c r="F16" s="1542"/>
    </row>
    <row r="17" spans="1:6" s="891" customFormat="1" ht="20.100000000000001" customHeight="1" x14ac:dyDescent="0.2">
      <c r="A17" s="1543"/>
      <c r="B17" s="1544"/>
      <c r="C17" s="1544"/>
      <c r="D17" s="1544"/>
      <c r="E17" s="1544"/>
      <c r="F17" s="1542"/>
    </row>
    <row r="18" spans="1:6" s="891" customFormat="1" ht="20.100000000000001" customHeight="1" x14ac:dyDescent="0.2">
      <c r="A18" s="1545" t="s">
        <v>923</v>
      </c>
      <c r="B18" s="1548" t="s">
        <v>924</v>
      </c>
      <c r="C18" s="1548" t="s">
        <v>925</v>
      </c>
      <c r="D18" s="1544" t="s">
        <v>21</v>
      </c>
      <c r="E18" s="1544" t="s">
        <v>432</v>
      </c>
      <c r="F18" s="1542" t="s">
        <v>1112</v>
      </c>
    </row>
    <row r="19" spans="1:6" s="891" customFormat="1" ht="20.100000000000001" customHeight="1" x14ac:dyDescent="0.2">
      <c r="A19" s="1546"/>
      <c r="B19" s="1549"/>
      <c r="C19" s="1549"/>
      <c r="D19" s="1544"/>
      <c r="E19" s="1544"/>
      <c r="F19" s="1542"/>
    </row>
    <row r="20" spans="1:6" s="891" customFormat="1" ht="20.100000000000001" customHeight="1" x14ac:dyDescent="0.2">
      <c r="A20" s="1546"/>
      <c r="B20" s="1549"/>
      <c r="C20" s="1549"/>
      <c r="D20" s="1544"/>
      <c r="E20" s="1544"/>
      <c r="F20" s="1542"/>
    </row>
    <row r="21" spans="1:6" s="891" customFormat="1" ht="20.100000000000001" customHeight="1" x14ac:dyDescent="0.2">
      <c r="A21" s="1546"/>
      <c r="B21" s="1549"/>
      <c r="C21" s="1549"/>
      <c r="D21" s="1544"/>
      <c r="E21" s="1544"/>
      <c r="F21" s="1542"/>
    </row>
    <row r="22" spans="1:6" s="891" customFormat="1" ht="20.100000000000001" customHeight="1" x14ac:dyDescent="0.2">
      <c r="A22" s="1546"/>
      <c r="B22" s="1549"/>
      <c r="C22" s="1549"/>
      <c r="D22" s="1544"/>
      <c r="E22" s="1544"/>
      <c r="F22" s="1542"/>
    </row>
    <row r="23" spans="1:6" s="891" customFormat="1" ht="20.100000000000001" customHeight="1" x14ac:dyDescent="0.2">
      <c r="A23" s="1547"/>
      <c r="B23" s="1550"/>
      <c r="C23" s="1550"/>
      <c r="D23" s="1544"/>
      <c r="E23" s="1544"/>
      <c r="F23" s="1542"/>
    </row>
    <row r="24" spans="1:6" s="891" customFormat="1" ht="20.100000000000001" customHeight="1" x14ac:dyDescent="0.2">
      <c r="A24" s="1543" t="s">
        <v>926</v>
      </c>
      <c r="B24" s="1544" t="s">
        <v>927</v>
      </c>
      <c r="C24" s="1544" t="s">
        <v>910</v>
      </c>
      <c r="D24" s="1544" t="s">
        <v>21</v>
      </c>
      <c r="E24" s="1544" t="s">
        <v>432</v>
      </c>
      <c r="F24" s="1542" t="s">
        <v>1112</v>
      </c>
    </row>
    <row r="25" spans="1:6" s="891" customFormat="1" ht="20.100000000000001" customHeight="1" x14ac:dyDescent="0.2">
      <c r="A25" s="1543"/>
      <c r="B25" s="1544"/>
      <c r="C25" s="1544"/>
      <c r="D25" s="1544"/>
      <c r="E25" s="1544"/>
      <c r="F25" s="1542"/>
    </row>
    <row r="26" spans="1:6" s="891" customFormat="1" ht="20.100000000000001" customHeight="1" x14ac:dyDescent="0.2">
      <c r="A26" s="1543"/>
      <c r="B26" s="1544"/>
      <c r="C26" s="1544"/>
      <c r="D26" s="1544"/>
      <c r="E26" s="1544"/>
      <c r="F26" s="1542"/>
    </row>
    <row r="27" spans="1:6" s="891" customFormat="1" ht="20.100000000000001" customHeight="1" x14ac:dyDescent="0.2">
      <c r="A27" s="1543"/>
      <c r="B27" s="1544"/>
      <c r="C27" s="1544"/>
      <c r="D27" s="1544"/>
      <c r="E27" s="1544"/>
      <c r="F27" s="1542"/>
    </row>
    <row r="28" spans="1:6" s="891" customFormat="1" ht="20.100000000000001" customHeight="1" x14ac:dyDescent="0.2">
      <c r="A28" s="1543"/>
      <c r="B28" s="1544"/>
      <c r="C28" s="1544"/>
      <c r="D28" s="1544"/>
      <c r="E28" s="1544"/>
      <c r="F28" s="1542"/>
    </row>
    <row r="29" spans="1:6" s="891" customFormat="1" ht="20.100000000000001" customHeight="1" x14ac:dyDescent="0.2">
      <c r="A29" s="1543"/>
      <c r="B29" s="1544"/>
      <c r="C29" s="1544"/>
      <c r="D29" s="1544"/>
      <c r="E29" s="1544"/>
      <c r="F29" s="1542"/>
    </row>
    <row r="30" spans="1:6" s="891" customFormat="1" ht="20.100000000000001" customHeight="1" x14ac:dyDescent="0.2">
      <c r="A30" s="1543"/>
      <c r="B30" s="1544"/>
      <c r="C30" s="1544"/>
      <c r="D30" s="1544"/>
      <c r="E30" s="1544"/>
      <c r="F30" s="1542"/>
    </row>
    <row r="31" spans="1:6" s="891" customFormat="1" ht="20.100000000000001" customHeight="1" x14ac:dyDescent="0.2">
      <c r="A31" s="1543" t="s">
        <v>928</v>
      </c>
      <c r="B31" s="1544" t="s">
        <v>1122</v>
      </c>
      <c r="C31" s="1544" t="s">
        <v>929</v>
      </c>
      <c r="D31" s="1544" t="s">
        <v>21</v>
      </c>
      <c r="E31" s="1544" t="s">
        <v>432</v>
      </c>
      <c r="F31" s="1542" t="s">
        <v>1123</v>
      </c>
    </row>
    <row r="32" spans="1:6" s="891" customFormat="1" ht="20.100000000000001" customHeight="1" x14ac:dyDescent="0.2">
      <c r="A32" s="1543"/>
      <c r="B32" s="1544"/>
      <c r="C32" s="1544"/>
      <c r="D32" s="1544"/>
      <c r="E32" s="1544"/>
      <c r="F32" s="1542"/>
    </row>
    <row r="33" spans="1:6" s="891" customFormat="1" ht="26.25" customHeight="1" x14ac:dyDescent="0.2">
      <c r="A33" s="1543"/>
      <c r="B33" s="1544"/>
      <c r="C33" s="1544"/>
      <c r="D33" s="1544"/>
      <c r="E33" s="1544"/>
      <c r="F33" s="1542"/>
    </row>
    <row r="34" spans="1:6" s="891" customFormat="1" ht="20.100000000000001" customHeight="1" x14ac:dyDescent="0.2">
      <c r="A34" s="1543" t="s">
        <v>930</v>
      </c>
      <c r="B34" s="1544" t="s">
        <v>931</v>
      </c>
      <c r="C34" s="1544" t="s">
        <v>910</v>
      </c>
      <c r="D34" s="1544" t="s">
        <v>21</v>
      </c>
      <c r="E34" s="1544" t="s">
        <v>432</v>
      </c>
      <c r="F34" s="1542" t="s">
        <v>932</v>
      </c>
    </row>
    <row r="35" spans="1:6" s="891" customFormat="1" ht="20.100000000000001" customHeight="1" x14ac:dyDescent="0.2">
      <c r="A35" s="1543"/>
      <c r="B35" s="1544"/>
      <c r="C35" s="1544"/>
      <c r="D35" s="1544"/>
      <c r="E35" s="1544"/>
      <c r="F35" s="1542"/>
    </row>
    <row r="36" spans="1:6" s="891" customFormat="1" ht="20.100000000000001" customHeight="1" x14ac:dyDescent="0.2">
      <c r="A36" s="1543"/>
      <c r="B36" s="1544"/>
      <c r="C36" s="1544"/>
      <c r="D36" s="1544"/>
      <c r="E36" s="1544"/>
      <c r="F36" s="1542"/>
    </row>
    <row r="37" spans="1:6" s="891" customFormat="1" ht="20.100000000000001" customHeight="1" x14ac:dyDescent="0.2">
      <c r="A37" s="1543"/>
      <c r="B37" s="1544"/>
      <c r="C37" s="1544"/>
      <c r="D37" s="1544"/>
      <c r="E37" s="1544"/>
      <c r="F37" s="1542"/>
    </row>
    <row r="38" spans="1:6" s="891" customFormat="1" ht="20.100000000000001" customHeight="1" x14ac:dyDescent="0.2">
      <c r="A38" s="1543" t="s">
        <v>933</v>
      </c>
      <c r="B38" s="1544" t="s">
        <v>934</v>
      </c>
      <c r="C38" s="1544" t="s">
        <v>910</v>
      </c>
      <c r="D38" s="1544" t="s">
        <v>21</v>
      </c>
      <c r="E38" s="1544" t="s">
        <v>432</v>
      </c>
      <c r="F38" s="1542" t="s">
        <v>935</v>
      </c>
    </row>
    <row r="39" spans="1:6" s="891" customFormat="1" ht="20.100000000000001" customHeight="1" x14ac:dyDescent="0.2">
      <c r="A39" s="1543"/>
      <c r="B39" s="1544"/>
      <c r="C39" s="1544"/>
      <c r="D39" s="1544"/>
      <c r="E39" s="1544"/>
      <c r="F39" s="1542"/>
    </row>
    <row r="40" spans="1:6" s="891" customFormat="1" ht="20.100000000000001" customHeight="1" x14ac:dyDescent="0.2">
      <c r="A40" s="1543"/>
      <c r="B40" s="1544"/>
      <c r="C40" s="1544"/>
      <c r="D40" s="1544"/>
      <c r="E40" s="1544"/>
      <c r="F40" s="1542"/>
    </row>
    <row r="41" spans="1:6" s="891" customFormat="1" ht="20.100000000000001" customHeight="1" x14ac:dyDescent="0.2">
      <c r="A41" s="1543" t="s">
        <v>936</v>
      </c>
      <c r="B41" s="1544" t="s">
        <v>937</v>
      </c>
      <c r="C41" s="1544" t="s">
        <v>910</v>
      </c>
      <c r="D41" s="1544" t="s">
        <v>21</v>
      </c>
      <c r="E41" s="1544" t="s">
        <v>432</v>
      </c>
      <c r="F41" s="1542" t="s">
        <v>938</v>
      </c>
    </row>
    <row r="42" spans="1:6" s="891" customFormat="1" ht="20.100000000000001" customHeight="1" x14ac:dyDescent="0.2">
      <c r="A42" s="1543"/>
      <c r="B42" s="1544"/>
      <c r="C42" s="1544"/>
      <c r="D42" s="1544"/>
      <c r="E42" s="1544"/>
      <c r="F42" s="1542"/>
    </row>
    <row r="43" spans="1:6" s="891" customFormat="1" ht="20.100000000000001" customHeight="1" x14ac:dyDescent="0.2">
      <c r="A43" s="1543"/>
      <c r="B43" s="1544"/>
      <c r="C43" s="1544"/>
      <c r="D43" s="1544"/>
      <c r="E43" s="1544"/>
      <c r="F43" s="1542"/>
    </row>
    <row r="44" spans="1:6" s="891" customFormat="1" ht="20.100000000000001" customHeight="1" x14ac:dyDescent="0.2">
      <c r="A44" s="1543"/>
      <c r="B44" s="1544"/>
      <c r="C44" s="1544"/>
      <c r="D44" s="1544"/>
      <c r="E44" s="1544"/>
      <c r="F44" s="1542"/>
    </row>
    <row r="45" spans="1:6" s="891" customFormat="1" ht="20.100000000000001" customHeight="1" x14ac:dyDescent="0.2">
      <c r="A45" s="1543"/>
      <c r="B45" s="1544"/>
      <c r="C45" s="1544"/>
      <c r="D45" s="1544"/>
      <c r="E45" s="1544"/>
      <c r="F45" s="1542"/>
    </row>
    <row r="46" spans="1:6" s="891" customFormat="1" ht="20.100000000000001" customHeight="1" x14ac:dyDescent="0.2">
      <c r="A46" s="1543" t="s">
        <v>939</v>
      </c>
      <c r="B46" s="1544" t="s">
        <v>940</v>
      </c>
      <c r="C46" s="1544" t="s">
        <v>929</v>
      </c>
      <c r="D46" s="1544" t="s">
        <v>21</v>
      </c>
      <c r="E46" s="1544" t="s">
        <v>432</v>
      </c>
      <c r="F46" s="1542" t="s">
        <v>938</v>
      </c>
    </row>
    <row r="47" spans="1:6" s="891" customFormat="1" ht="20.100000000000001" customHeight="1" x14ac:dyDescent="0.2">
      <c r="A47" s="1543"/>
      <c r="B47" s="1544"/>
      <c r="C47" s="1544"/>
      <c r="D47" s="1544"/>
      <c r="E47" s="1544"/>
      <c r="F47" s="1542"/>
    </row>
    <row r="48" spans="1:6" s="891" customFormat="1" ht="20.100000000000001" customHeight="1" x14ac:dyDescent="0.2">
      <c r="A48" s="1543"/>
      <c r="B48" s="1544"/>
      <c r="C48" s="1544"/>
      <c r="D48" s="1544"/>
      <c r="E48" s="1544"/>
      <c r="F48" s="1542"/>
    </row>
    <row r="49" spans="1:6" s="891" customFormat="1" ht="20.100000000000001" customHeight="1" thickBot="1" x14ac:dyDescent="0.25">
      <c r="A49" s="1552"/>
      <c r="B49" s="1553"/>
      <c r="C49" s="1553"/>
      <c r="D49" s="1553"/>
      <c r="E49" s="1553"/>
      <c r="F49" s="1551"/>
    </row>
    <row r="50" spans="1:6" s="891" customFormat="1" ht="20.100000000000001" customHeight="1" x14ac:dyDescent="0.2">
      <c r="A50" s="1543" t="s">
        <v>941</v>
      </c>
      <c r="B50" s="1544" t="s">
        <v>942</v>
      </c>
      <c r="C50" s="1544" t="s">
        <v>910</v>
      </c>
      <c r="D50" s="1544" t="s">
        <v>21</v>
      </c>
      <c r="E50" s="1544" t="s">
        <v>432</v>
      </c>
      <c r="F50" s="1542" t="s">
        <v>943</v>
      </c>
    </row>
    <row r="51" spans="1:6" s="891" customFormat="1" ht="20.100000000000001" customHeight="1" x14ac:dyDescent="0.2">
      <c r="A51" s="1543"/>
      <c r="B51" s="1544"/>
      <c r="C51" s="1544"/>
      <c r="D51" s="1544"/>
      <c r="E51" s="1544"/>
      <c r="F51" s="1542"/>
    </row>
    <row r="52" spans="1:6" s="891" customFormat="1" ht="20.100000000000001" customHeight="1" x14ac:dyDescent="0.2">
      <c r="A52" s="1543"/>
      <c r="B52" s="1544"/>
      <c r="C52" s="1544"/>
      <c r="D52" s="1544"/>
      <c r="E52" s="1544"/>
      <c r="F52" s="1542"/>
    </row>
    <row r="53" spans="1:6" s="891" customFormat="1" ht="20.100000000000001" customHeight="1" x14ac:dyDescent="0.2">
      <c r="A53" s="1543"/>
      <c r="B53" s="1544"/>
      <c r="C53" s="1544"/>
      <c r="D53" s="1544"/>
      <c r="E53" s="1544"/>
      <c r="F53" s="1542"/>
    </row>
    <row r="54" spans="1:6" s="891" customFormat="1" ht="20.100000000000001" customHeight="1" x14ac:dyDescent="0.2">
      <c r="A54" s="1543" t="s">
        <v>944</v>
      </c>
      <c r="B54" s="1555" t="s">
        <v>945</v>
      </c>
      <c r="C54" s="1555" t="s">
        <v>910</v>
      </c>
      <c r="D54" s="1555" t="s">
        <v>21</v>
      </c>
      <c r="E54" s="1555" t="s">
        <v>946</v>
      </c>
      <c r="F54" s="1554" t="s">
        <v>947</v>
      </c>
    </row>
    <row r="55" spans="1:6" s="891" customFormat="1" ht="20.100000000000001" customHeight="1" x14ac:dyDescent="0.2">
      <c r="A55" s="1543"/>
      <c r="B55" s="1555"/>
      <c r="C55" s="1555"/>
      <c r="D55" s="1555"/>
      <c r="E55" s="1555"/>
      <c r="F55" s="1554"/>
    </row>
    <row r="56" spans="1:6" s="891" customFormat="1" ht="20.100000000000001" customHeight="1" x14ac:dyDescent="0.2">
      <c r="A56" s="1543"/>
      <c r="B56" s="1555"/>
      <c r="C56" s="1555"/>
      <c r="D56" s="1555"/>
      <c r="E56" s="1555"/>
      <c r="F56" s="1554"/>
    </row>
    <row r="57" spans="1:6" s="891" customFormat="1" ht="20.100000000000001" customHeight="1" x14ac:dyDescent="0.2">
      <c r="A57" s="1543"/>
      <c r="B57" s="1555"/>
      <c r="C57" s="1555"/>
      <c r="D57" s="1555"/>
      <c r="E57" s="1555"/>
      <c r="F57" s="1554"/>
    </row>
  </sheetData>
  <mergeCells count="84">
    <mergeCell ref="F54:F57"/>
    <mergeCell ref="A50:A53"/>
    <mergeCell ref="B50:B53"/>
    <mergeCell ref="C50:C53"/>
    <mergeCell ref="D50:D53"/>
    <mergeCell ref="E50:E53"/>
    <mergeCell ref="F50:F53"/>
    <mergeCell ref="A54:A57"/>
    <mergeCell ref="B54:B57"/>
    <mergeCell ref="C54:C57"/>
    <mergeCell ref="D54:D57"/>
    <mergeCell ref="E54:E57"/>
    <mergeCell ref="F46:F49"/>
    <mergeCell ref="A41:A45"/>
    <mergeCell ref="B41:B45"/>
    <mergeCell ref="C41:C45"/>
    <mergeCell ref="D41:D45"/>
    <mergeCell ref="E41:E45"/>
    <mergeCell ref="F41:F45"/>
    <mergeCell ref="A46:A49"/>
    <mergeCell ref="B46:B49"/>
    <mergeCell ref="C46:C49"/>
    <mergeCell ref="D46:D49"/>
    <mergeCell ref="E46:E49"/>
    <mergeCell ref="F38:F40"/>
    <mergeCell ref="A34:A37"/>
    <mergeCell ref="B34:B37"/>
    <mergeCell ref="C34:C37"/>
    <mergeCell ref="D34:D37"/>
    <mergeCell ref="E34:E37"/>
    <mergeCell ref="F34:F37"/>
    <mergeCell ref="A38:A40"/>
    <mergeCell ref="B38:B40"/>
    <mergeCell ref="C38:C40"/>
    <mergeCell ref="D38:D40"/>
    <mergeCell ref="E38:E40"/>
    <mergeCell ref="F31:F33"/>
    <mergeCell ref="A24:A30"/>
    <mergeCell ref="B24:B30"/>
    <mergeCell ref="C24:C30"/>
    <mergeCell ref="D24:D30"/>
    <mergeCell ref="E24:E30"/>
    <mergeCell ref="F24:F30"/>
    <mergeCell ref="A31:A33"/>
    <mergeCell ref="B31:B33"/>
    <mergeCell ref="C31:C33"/>
    <mergeCell ref="D31:D33"/>
    <mergeCell ref="E31:E33"/>
    <mergeCell ref="F18:F23"/>
    <mergeCell ref="A15:A17"/>
    <mergeCell ref="B15:B17"/>
    <mergeCell ref="C15:C17"/>
    <mergeCell ref="D15:D17"/>
    <mergeCell ref="E15:E17"/>
    <mergeCell ref="F15:F17"/>
    <mergeCell ref="A18:A23"/>
    <mergeCell ref="B18:B23"/>
    <mergeCell ref="C18:C23"/>
    <mergeCell ref="D18:D23"/>
    <mergeCell ref="E18:E23"/>
    <mergeCell ref="F11:F14"/>
    <mergeCell ref="A8:A10"/>
    <mergeCell ref="B8:B10"/>
    <mergeCell ref="C8:C10"/>
    <mergeCell ref="D8:D10"/>
    <mergeCell ref="E8:E10"/>
    <mergeCell ref="F8:F10"/>
    <mergeCell ref="A11:A14"/>
    <mergeCell ref="B11:B14"/>
    <mergeCell ref="C11:C14"/>
    <mergeCell ref="D11:D14"/>
    <mergeCell ref="E11:E14"/>
    <mergeCell ref="F6:F7"/>
    <mergeCell ref="A3:A5"/>
    <mergeCell ref="B3:B5"/>
    <mergeCell ref="C3:C5"/>
    <mergeCell ref="D3:D5"/>
    <mergeCell ref="E3:E5"/>
    <mergeCell ref="F3:F5"/>
    <mergeCell ref="A6:A7"/>
    <mergeCell ref="B6:B7"/>
    <mergeCell ref="C6:C7"/>
    <mergeCell ref="D6:D7"/>
    <mergeCell ref="E6:E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8">
    <tabColor rgb="FF92D050"/>
  </sheetPr>
  <dimension ref="B1:R59"/>
  <sheetViews>
    <sheetView showGridLines="0" zoomScaleNormal="100" zoomScaleSheetLayoutView="70" workbookViewId="0"/>
  </sheetViews>
  <sheetFormatPr defaultColWidth="8.7109375" defaultRowHeight="23.1" customHeight="1" x14ac:dyDescent="0.25"/>
  <cols>
    <col min="1" max="1" width="8.7109375" style="585"/>
    <col min="2" max="2" width="145.7109375" style="585" customWidth="1"/>
    <col min="3" max="13" width="9.5703125" style="585" customWidth="1"/>
    <col min="14" max="14" width="8.7109375" style="585"/>
    <col min="15" max="15" width="22.42578125" style="585" bestFit="1" customWidth="1"/>
    <col min="16" max="257" width="8.7109375" style="585"/>
    <col min="258" max="258" width="145.7109375" style="585" customWidth="1"/>
    <col min="259" max="269" width="9.5703125" style="585" customWidth="1"/>
    <col min="270" max="270" width="8.7109375" style="585"/>
    <col min="271" max="271" width="22.42578125" style="585" bestFit="1" customWidth="1"/>
    <col min="272" max="513" width="8.7109375" style="585"/>
    <col min="514" max="514" width="145.7109375" style="585" customWidth="1"/>
    <col min="515" max="525" width="9.5703125" style="585" customWidth="1"/>
    <col min="526" max="526" width="8.7109375" style="585"/>
    <col min="527" max="527" width="22.42578125" style="585" bestFit="1" customWidth="1"/>
    <col min="528" max="769" width="8.7109375" style="585"/>
    <col min="770" max="770" width="145.7109375" style="585" customWidth="1"/>
    <col min="771" max="781" width="9.5703125" style="585" customWidth="1"/>
    <col min="782" max="782" width="8.7109375" style="585"/>
    <col min="783" max="783" width="22.42578125" style="585" bestFit="1" customWidth="1"/>
    <col min="784" max="1025" width="8.7109375" style="585"/>
    <col min="1026" max="1026" width="145.7109375" style="585" customWidth="1"/>
    <col min="1027" max="1037" width="9.5703125" style="585" customWidth="1"/>
    <col min="1038" max="1038" width="8.7109375" style="585"/>
    <col min="1039" max="1039" width="22.42578125" style="585" bestFit="1" customWidth="1"/>
    <col min="1040" max="1281" width="8.7109375" style="585"/>
    <col min="1282" max="1282" width="145.7109375" style="585" customWidth="1"/>
    <col min="1283" max="1293" width="9.5703125" style="585" customWidth="1"/>
    <col min="1294" max="1294" width="8.7109375" style="585"/>
    <col min="1295" max="1295" width="22.42578125" style="585" bestFit="1" customWidth="1"/>
    <col min="1296" max="1537" width="8.7109375" style="585"/>
    <col min="1538" max="1538" width="145.7109375" style="585" customWidth="1"/>
    <col min="1539" max="1549" width="9.5703125" style="585" customWidth="1"/>
    <col min="1550" max="1550" width="8.7109375" style="585"/>
    <col min="1551" max="1551" width="22.42578125" style="585" bestFit="1" customWidth="1"/>
    <col min="1552" max="1793" width="8.7109375" style="585"/>
    <col min="1794" max="1794" width="145.7109375" style="585" customWidth="1"/>
    <col min="1795" max="1805" width="9.5703125" style="585" customWidth="1"/>
    <col min="1806" max="1806" width="8.7109375" style="585"/>
    <col min="1807" max="1807" width="22.42578125" style="585" bestFit="1" customWidth="1"/>
    <col min="1808" max="2049" width="8.7109375" style="585"/>
    <col min="2050" max="2050" width="145.7109375" style="585" customWidth="1"/>
    <col min="2051" max="2061" width="9.5703125" style="585" customWidth="1"/>
    <col min="2062" max="2062" width="8.7109375" style="585"/>
    <col min="2063" max="2063" width="22.42578125" style="585" bestFit="1" customWidth="1"/>
    <col min="2064" max="2305" width="8.7109375" style="585"/>
    <col min="2306" max="2306" width="145.7109375" style="585" customWidth="1"/>
    <col min="2307" max="2317" width="9.5703125" style="585" customWidth="1"/>
    <col min="2318" max="2318" width="8.7109375" style="585"/>
    <col min="2319" max="2319" width="22.42578125" style="585" bestFit="1" customWidth="1"/>
    <col min="2320" max="2561" width="8.7109375" style="585"/>
    <col min="2562" max="2562" width="145.7109375" style="585" customWidth="1"/>
    <col min="2563" max="2573" width="9.5703125" style="585" customWidth="1"/>
    <col min="2574" max="2574" width="8.7109375" style="585"/>
    <col min="2575" max="2575" width="22.42578125" style="585" bestFit="1" customWidth="1"/>
    <col min="2576" max="2817" width="8.7109375" style="585"/>
    <col min="2818" max="2818" width="145.7109375" style="585" customWidth="1"/>
    <col min="2819" max="2829" width="9.5703125" style="585" customWidth="1"/>
    <col min="2830" max="2830" width="8.7109375" style="585"/>
    <col min="2831" max="2831" width="22.42578125" style="585" bestFit="1" customWidth="1"/>
    <col min="2832" max="3073" width="8.7109375" style="585"/>
    <col min="3074" max="3074" width="145.7109375" style="585" customWidth="1"/>
    <col min="3075" max="3085" width="9.5703125" style="585" customWidth="1"/>
    <col min="3086" max="3086" width="8.7109375" style="585"/>
    <col min="3087" max="3087" width="22.42578125" style="585" bestFit="1" customWidth="1"/>
    <col min="3088" max="3329" width="8.7109375" style="585"/>
    <col min="3330" max="3330" width="145.7109375" style="585" customWidth="1"/>
    <col min="3331" max="3341" width="9.5703125" style="585" customWidth="1"/>
    <col min="3342" max="3342" width="8.7109375" style="585"/>
    <col min="3343" max="3343" width="22.42578125" style="585" bestFit="1" customWidth="1"/>
    <col min="3344" max="3585" width="8.7109375" style="585"/>
    <col min="3586" max="3586" width="145.7109375" style="585" customWidth="1"/>
    <col min="3587" max="3597" width="9.5703125" style="585" customWidth="1"/>
    <col min="3598" max="3598" width="8.7109375" style="585"/>
    <col min="3599" max="3599" width="22.42578125" style="585" bestFit="1" customWidth="1"/>
    <col min="3600" max="3841" width="8.7109375" style="585"/>
    <col min="3842" max="3842" width="145.7109375" style="585" customWidth="1"/>
    <col min="3843" max="3853" width="9.5703125" style="585" customWidth="1"/>
    <col min="3854" max="3854" width="8.7109375" style="585"/>
    <col min="3855" max="3855" width="22.42578125" style="585" bestFit="1" customWidth="1"/>
    <col min="3856" max="4097" width="8.7109375" style="585"/>
    <col min="4098" max="4098" width="145.7109375" style="585" customWidth="1"/>
    <col min="4099" max="4109" width="9.5703125" style="585" customWidth="1"/>
    <col min="4110" max="4110" width="8.7109375" style="585"/>
    <col min="4111" max="4111" width="22.42578125" style="585" bestFit="1" customWidth="1"/>
    <col min="4112" max="4353" width="8.7109375" style="585"/>
    <col min="4354" max="4354" width="145.7109375" style="585" customWidth="1"/>
    <col min="4355" max="4365" width="9.5703125" style="585" customWidth="1"/>
    <col min="4366" max="4366" width="8.7109375" style="585"/>
    <col min="4367" max="4367" width="22.42578125" style="585" bestFit="1" customWidth="1"/>
    <col min="4368" max="4609" width="8.7109375" style="585"/>
    <col min="4610" max="4610" width="145.7109375" style="585" customWidth="1"/>
    <col min="4611" max="4621" width="9.5703125" style="585" customWidth="1"/>
    <col min="4622" max="4622" width="8.7109375" style="585"/>
    <col min="4623" max="4623" width="22.42578125" style="585" bestFit="1" customWidth="1"/>
    <col min="4624" max="4865" width="8.7109375" style="585"/>
    <col min="4866" max="4866" width="145.7109375" style="585" customWidth="1"/>
    <col min="4867" max="4877" width="9.5703125" style="585" customWidth="1"/>
    <col min="4878" max="4878" width="8.7109375" style="585"/>
    <col min="4879" max="4879" width="22.42578125" style="585" bestFit="1" customWidth="1"/>
    <col min="4880" max="5121" width="8.7109375" style="585"/>
    <col min="5122" max="5122" width="145.7109375" style="585" customWidth="1"/>
    <col min="5123" max="5133" width="9.5703125" style="585" customWidth="1"/>
    <col min="5134" max="5134" width="8.7109375" style="585"/>
    <col min="5135" max="5135" width="22.42578125" style="585" bestFit="1" customWidth="1"/>
    <col min="5136" max="5377" width="8.7109375" style="585"/>
    <col min="5378" max="5378" width="145.7109375" style="585" customWidth="1"/>
    <col min="5379" max="5389" width="9.5703125" style="585" customWidth="1"/>
    <col min="5390" max="5390" width="8.7109375" style="585"/>
    <col min="5391" max="5391" width="22.42578125" style="585" bestFit="1" customWidth="1"/>
    <col min="5392" max="5633" width="8.7109375" style="585"/>
    <col min="5634" max="5634" width="145.7109375" style="585" customWidth="1"/>
    <col min="5635" max="5645" width="9.5703125" style="585" customWidth="1"/>
    <col min="5646" max="5646" width="8.7109375" style="585"/>
    <col min="5647" max="5647" width="22.42578125" style="585" bestFit="1" customWidth="1"/>
    <col min="5648" max="5889" width="8.7109375" style="585"/>
    <col min="5890" max="5890" width="145.7109375" style="585" customWidth="1"/>
    <col min="5891" max="5901" width="9.5703125" style="585" customWidth="1"/>
    <col min="5902" max="5902" width="8.7109375" style="585"/>
    <col min="5903" max="5903" width="22.42578125" style="585" bestFit="1" customWidth="1"/>
    <col min="5904" max="6145" width="8.7109375" style="585"/>
    <col min="6146" max="6146" width="145.7109375" style="585" customWidth="1"/>
    <col min="6147" max="6157" width="9.5703125" style="585" customWidth="1"/>
    <col min="6158" max="6158" width="8.7109375" style="585"/>
    <col min="6159" max="6159" width="22.42578125" style="585" bestFit="1" customWidth="1"/>
    <col min="6160" max="6401" width="8.7109375" style="585"/>
    <col min="6402" max="6402" width="145.7109375" style="585" customWidth="1"/>
    <col min="6403" max="6413" width="9.5703125" style="585" customWidth="1"/>
    <col min="6414" max="6414" width="8.7109375" style="585"/>
    <col min="6415" max="6415" width="22.42578125" style="585" bestFit="1" customWidth="1"/>
    <col min="6416" max="6657" width="8.7109375" style="585"/>
    <col min="6658" max="6658" width="145.7109375" style="585" customWidth="1"/>
    <col min="6659" max="6669" width="9.5703125" style="585" customWidth="1"/>
    <col min="6670" max="6670" width="8.7109375" style="585"/>
    <col min="6671" max="6671" width="22.42578125" style="585" bestFit="1" customWidth="1"/>
    <col min="6672" max="6913" width="8.7109375" style="585"/>
    <col min="6914" max="6914" width="145.7109375" style="585" customWidth="1"/>
    <col min="6915" max="6925" width="9.5703125" style="585" customWidth="1"/>
    <col min="6926" max="6926" width="8.7109375" style="585"/>
    <col min="6927" max="6927" width="22.42578125" style="585" bestFit="1" customWidth="1"/>
    <col min="6928" max="7169" width="8.7109375" style="585"/>
    <col min="7170" max="7170" width="145.7109375" style="585" customWidth="1"/>
    <col min="7171" max="7181" width="9.5703125" style="585" customWidth="1"/>
    <col min="7182" max="7182" width="8.7109375" style="585"/>
    <col min="7183" max="7183" width="22.42578125" style="585" bestFit="1" customWidth="1"/>
    <col min="7184" max="7425" width="8.7109375" style="585"/>
    <col min="7426" max="7426" width="145.7109375" style="585" customWidth="1"/>
    <col min="7427" max="7437" width="9.5703125" style="585" customWidth="1"/>
    <col min="7438" max="7438" width="8.7109375" style="585"/>
    <col min="7439" max="7439" width="22.42578125" style="585" bestFit="1" customWidth="1"/>
    <col min="7440" max="7681" width="8.7109375" style="585"/>
    <col min="7682" max="7682" width="145.7109375" style="585" customWidth="1"/>
    <col min="7683" max="7693" width="9.5703125" style="585" customWidth="1"/>
    <col min="7694" max="7694" width="8.7109375" style="585"/>
    <col min="7695" max="7695" width="22.42578125" style="585" bestFit="1" customWidth="1"/>
    <col min="7696" max="7937" width="8.7109375" style="585"/>
    <col min="7938" max="7938" width="145.7109375" style="585" customWidth="1"/>
    <col min="7939" max="7949" width="9.5703125" style="585" customWidth="1"/>
    <col min="7950" max="7950" width="8.7109375" style="585"/>
    <col min="7951" max="7951" width="22.42578125" style="585" bestFit="1" customWidth="1"/>
    <col min="7952" max="8193" width="8.7109375" style="585"/>
    <col min="8194" max="8194" width="145.7109375" style="585" customWidth="1"/>
    <col min="8195" max="8205" width="9.5703125" style="585" customWidth="1"/>
    <col min="8206" max="8206" width="8.7109375" style="585"/>
    <col min="8207" max="8207" width="22.42578125" style="585" bestFit="1" customWidth="1"/>
    <col min="8208" max="8449" width="8.7109375" style="585"/>
    <col min="8450" max="8450" width="145.7109375" style="585" customWidth="1"/>
    <col min="8451" max="8461" width="9.5703125" style="585" customWidth="1"/>
    <col min="8462" max="8462" width="8.7109375" style="585"/>
    <col min="8463" max="8463" width="22.42578125" style="585" bestFit="1" customWidth="1"/>
    <col min="8464" max="8705" width="8.7109375" style="585"/>
    <col min="8706" max="8706" width="145.7109375" style="585" customWidth="1"/>
    <col min="8707" max="8717" width="9.5703125" style="585" customWidth="1"/>
    <col min="8718" max="8718" width="8.7109375" style="585"/>
    <col min="8719" max="8719" width="22.42578125" style="585" bestFit="1" customWidth="1"/>
    <col min="8720" max="8961" width="8.7109375" style="585"/>
    <col min="8962" max="8962" width="145.7109375" style="585" customWidth="1"/>
    <col min="8963" max="8973" width="9.5703125" style="585" customWidth="1"/>
    <col min="8974" max="8974" width="8.7109375" style="585"/>
    <col min="8975" max="8975" width="22.42578125" style="585" bestFit="1" customWidth="1"/>
    <col min="8976" max="9217" width="8.7109375" style="585"/>
    <col min="9218" max="9218" width="145.7109375" style="585" customWidth="1"/>
    <col min="9219" max="9229" width="9.5703125" style="585" customWidth="1"/>
    <col min="9230" max="9230" width="8.7109375" style="585"/>
    <col min="9231" max="9231" width="22.42578125" style="585" bestFit="1" customWidth="1"/>
    <col min="9232" max="9473" width="8.7109375" style="585"/>
    <col min="9474" max="9474" width="145.7109375" style="585" customWidth="1"/>
    <col min="9475" max="9485" width="9.5703125" style="585" customWidth="1"/>
    <col min="9486" max="9486" width="8.7109375" style="585"/>
    <col min="9487" max="9487" width="22.42578125" style="585" bestFit="1" customWidth="1"/>
    <col min="9488" max="9729" width="8.7109375" style="585"/>
    <col min="9730" max="9730" width="145.7109375" style="585" customWidth="1"/>
    <col min="9731" max="9741" width="9.5703125" style="585" customWidth="1"/>
    <col min="9742" max="9742" width="8.7109375" style="585"/>
    <col min="9743" max="9743" width="22.42578125" style="585" bestFit="1" customWidth="1"/>
    <col min="9744" max="9985" width="8.7109375" style="585"/>
    <col min="9986" max="9986" width="145.7109375" style="585" customWidth="1"/>
    <col min="9987" max="9997" width="9.5703125" style="585" customWidth="1"/>
    <col min="9998" max="9998" width="8.7109375" style="585"/>
    <col min="9999" max="9999" width="22.42578125" style="585" bestFit="1" customWidth="1"/>
    <col min="10000" max="10241" width="8.7109375" style="585"/>
    <col min="10242" max="10242" width="145.7109375" style="585" customWidth="1"/>
    <col min="10243" max="10253" width="9.5703125" style="585" customWidth="1"/>
    <col min="10254" max="10254" width="8.7109375" style="585"/>
    <col min="10255" max="10255" width="22.42578125" style="585" bestFit="1" customWidth="1"/>
    <col min="10256" max="10497" width="8.7109375" style="585"/>
    <col min="10498" max="10498" width="145.7109375" style="585" customWidth="1"/>
    <col min="10499" max="10509" width="9.5703125" style="585" customWidth="1"/>
    <col min="10510" max="10510" width="8.7109375" style="585"/>
    <col min="10511" max="10511" width="22.42578125" style="585" bestFit="1" customWidth="1"/>
    <col min="10512" max="10753" width="8.7109375" style="585"/>
    <col min="10754" max="10754" width="145.7109375" style="585" customWidth="1"/>
    <col min="10755" max="10765" width="9.5703125" style="585" customWidth="1"/>
    <col min="10766" max="10766" width="8.7109375" style="585"/>
    <col min="10767" max="10767" width="22.42578125" style="585" bestFit="1" customWidth="1"/>
    <col min="10768" max="11009" width="8.7109375" style="585"/>
    <col min="11010" max="11010" width="145.7109375" style="585" customWidth="1"/>
    <col min="11011" max="11021" width="9.5703125" style="585" customWidth="1"/>
    <col min="11022" max="11022" width="8.7109375" style="585"/>
    <col min="11023" max="11023" width="22.42578125" style="585" bestFit="1" customWidth="1"/>
    <col min="11024" max="11265" width="8.7109375" style="585"/>
    <col min="11266" max="11266" width="145.7109375" style="585" customWidth="1"/>
    <col min="11267" max="11277" width="9.5703125" style="585" customWidth="1"/>
    <col min="11278" max="11278" width="8.7109375" style="585"/>
    <col min="11279" max="11279" width="22.42578125" style="585" bestFit="1" customWidth="1"/>
    <col min="11280" max="11521" width="8.7109375" style="585"/>
    <col min="11522" max="11522" width="145.7109375" style="585" customWidth="1"/>
    <col min="11523" max="11533" width="9.5703125" style="585" customWidth="1"/>
    <col min="11534" max="11534" width="8.7109375" style="585"/>
    <col min="11535" max="11535" width="22.42578125" style="585" bestFit="1" customWidth="1"/>
    <col min="11536" max="11777" width="8.7109375" style="585"/>
    <col min="11778" max="11778" width="145.7109375" style="585" customWidth="1"/>
    <col min="11779" max="11789" width="9.5703125" style="585" customWidth="1"/>
    <col min="11790" max="11790" width="8.7109375" style="585"/>
    <col min="11791" max="11791" width="22.42578125" style="585" bestFit="1" customWidth="1"/>
    <col min="11792" max="12033" width="8.7109375" style="585"/>
    <col min="12034" max="12034" width="145.7109375" style="585" customWidth="1"/>
    <col min="12035" max="12045" width="9.5703125" style="585" customWidth="1"/>
    <col min="12046" max="12046" width="8.7109375" style="585"/>
    <col min="12047" max="12047" width="22.42578125" style="585" bestFit="1" customWidth="1"/>
    <col min="12048" max="12289" width="8.7109375" style="585"/>
    <col min="12290" max="12290" width="145.7109375" style="585" customWidth="1"/>
    <col min="12291" max="12301" width="9.5703125" style="585" customWidth="1"/>
    <col min="12302" max="12302" width="8.7109375" style="585"/>
    <col min="12303" max="12303" width="22.42578125" style="585" bestFit="1" customWidth="1"/>
    <col min="12304" max="12545" width="8.7109375" style="585"/>
    <col min="12546" max="12546" width="145.7109375" style="585" customWidth="1"/>
    <col min="12547" max="12557" width="9.5703125" style="585" customWidth="1"/>
    <col min="12558" max="12558" width="8.7109375" style="585"/>
    <col min="12559" max="12559" width="22.42578125" style="585" bestFit="1" customWidth="1"/>
    <col min="12560" max="12801" width="8.7109375" style="585"/>
    <col min="12802" max="12802" width="145.7109375" style="585" customWidth="1"/>
    <col min="12803" max="12813" width="9.5703125" style="585" customWidth="1"/>
    <col min="12814" max="12814" width="8.7109375" style="585"/>
    <col min="12815" max="12815" width="22.42578125" style="585" bestFit="1" customWidth="1"/>
    <col min="12816" max="13057" width="8.7109375" style="585"/>
    <col min="13058" max="13058" width="145.7109375" style="585" customWidth="1"/>
    <col min="13059" max="13069" width="9.5703125" style="585" customWidth="1"/>
    <col min="13070" max="13070" width="8.7109375" style="585"/>
    <col min="13071" max="13071" width="22.42578125" style="585" bestFit="1" customWidth="1"/>
    <col min="13072" max="13313" width="8.7109375" style="585"/>
    <col min="13314" max="13314" width="145.7109375" style="585" customWidth="1"/>
    <col min="13315" max="13325" width="9.5703125" style="585" customWidth="1"/>
    <col min="13326" max="13326" width="8.7109375" style="585"/>
    <col min="13327" max="13327" width="22.42578125" style="585" bestFit="1" customWidth="1"/>
    <col min="13328" max="13569" width="8.7109375" style="585"/>
    <col min="13570" max="13570" width="145.7109375" style="585" customWidth="1"/>
    <col min="13571" max="13581" width="9.5703125" style="585" customWidth="1"/>
    <col min="13582" max="13582" width="8.7109375" style="585"/>
    <col min="13583" max="13583" width="22.42578125" style="585" bestFit="1" customWidth="1"/>
    <col min="13584" max="13825" width="8.7109375" style="585"/>
    <col min="13826" max="13826" width="145.7109375" style="585" customWidth="1"/>
    <col min="13827" max="13837" width="9.5703125" style="585" customWidth="1"/>
    <col min="13838" max="13838" width="8.7109375" style="585"/>
    <col min="13839" max="13839" width="22.42578125" style="585" bestFit="1" customWidth="1"/>
    <col min="13840" max="14081" width="8.7109375" style="585"/>
    <col min="14082" max="14082" width="145.7109375" style="585" customWidth="1"/>
    <col min="14083" max="14093" width="9.5703125" style="585" customWidth="1"/>
    <col min="14094" max="14094" width="8.7109375" style="585"/>
    <col min="14095" max="14095" width="22.42578125" style="585" bestFit="1" customWidth="1"/>
    <col min="14096" max="14337" width="8.7109375" style="585"/>
    <col min="14338" max="14338" width="145.7109375" style="585" customWidth="1"/>
    <col min="14339" max="14349" width="9.5703125" style="585" customWidth="1"/>
    <col min="14350" max="14350" width="8.7109375" style="585"/>
    <col min="14351" max="14351" width="22.42578125" style="585" bestFit="1" customWidth="1"/>
    <col min="14352" max="14593" width="8.7109375" style="585"/>
    <col min="14594" max="14594" width="145.7109375" style="585" customWidth="1"/>
    <col min="14595" max="14605" width="9.5703125" style="585" customWidth="1"/>
    <col min="14606" max="14606" width="8.7109375" style="585"/>
    <col min="14607" max="14607" width="22.42578125" style="585" bestFit="1" customWidth="1"/>
    <col min="14608" max="14849" width="8.7109375" style="585"/>
    <col min="14850" max="14850" width="145.7109375" style="585" customWidth="1"/>
    <col min="14851" max="14861" width="9.5703125" style="585" customWidth="1"/>
    <col min="14862" max="14862" width="8.7109375" style="585"/>
    <col min="14863" max="14863" width="22.42578125" style="585" bestFit="1" customWidth="1"/>
    <col min="14864" max="15105" width="8.7109375" style="585"/>
    <col min="15106" max="15106" width="145.7109375" style="585" customWidth="1"/>
    <col min="15107" max="15117" width="9.5703125" style="585" customWidth="1"/>
    <col min="15118" max="15118" width="8.7109375" style="585"/>
    <col min="15119" max="15119" width="22.42578125" style="585" bestFit="1" customWidth="1"/>
    <col min="15120" max="15361" width="8.7109375" style="585"/>
    <col min="15362" max="15362" width="145.7109375" style="585" customWidth="1"/>
    <col min="15363" max="15373" width="9.5703125" style="585" customWidth="1"/>
    <col min="15374" max="15374" width="8.7109375" style="585"/>
    <col min="15375" max="15375" width="22.42578125" style="585" bestFit="1" customWidth="1"/>
    <col min="15376" max="15617" width="8.7109375" style="585"/>
    <col min="15618" max="15618" width="145.7109375" style="585" customWidth="1"/>
    <col min="15619" max="15629" width="9.5703125" style="585" customWidth="1"/>
    <col min="15630" max="15630" width="8.7109375" style="585"/>
    <col min="15631" max="15631" width="22.42578125" style="585" bestFit="1" customWidth="1"/>
    <col min="15632" max="15873" width="8.7109375" style="585"/>
    <col min="15874" max="15874" width="145.7109375" style="585" customWidth="1"/>
    <col min="15875" max="15885" width="9.5703125" style="585" customWidth="1"/>
    <col min="15886" max="15886" width="8.7109375" style="585"/>
    <col min="15887" max="15887" width="22.42578125" style="585" bestFit="1" customWidth="1"/>
    <col min="15888" max="16129" width="8.7109375" style="585"/>
    <col min="16130" max="16130" width="145.7109375" style="585" customWidth="1"/>
    <col min="16131" max="16141" width="9.5703125" style="585" customWidth="1"/>
    <col min="16142" max="16142" width="8.7109375" style="585"/>
    <col min="16143" max="16143" width="22.42578125" style="585" bestFit="1" customWidth="1"/>
    <col min="16144" max="16384" width="8.7109375" style="585"/>
  </cols>
  <sheetData>
    <row r="1" spans="2:2" ht="23.1" customHeight="1" x14ac:dyDescent="0.25">
      <c r="B1" s="585" t="s">
        <v>239</v>
      </c>
    </row>
    <row r="2" spans="2:2" ht="23.1" customHeight="1" x14ac:dyDescent="0.25">
      <c r="B2" s="586" t="s">
        <v>1150</v>
      </c>
    </row>
    <row r="3" spans="2:2" ht="23.1" customHeight="1" x14ac:dyDescent="0.25">
      <c r="B3" s="587" t="s">
        <v>1104</v>
      </c>
    </row>
    <row r="5" spans="2:2" ht="23.1" customHeight="1" x14ac:dyDescent="0.25">
      <c r="B5" s="585" t="s">
        <v>240</v>
      </c>
    </row>
    <row r="6" spans="2:2" ht="23.1" customHeight="1" x14ac:dyDescent="0.25">
      <c r="B6" s="586" t="s">
        <v>1149</v>
      </c>
    </row>
    <row r="7" spans="2:2" ht="23.1" customHeight="1" x14ac:dyDescent="0.25">
      <c r="B7" s="589" t="s">
        <v>1148</v>
      </c>
    </row>
    <row r="9" spans="2:2" ht="23.1" customHeight="1" x14ac:dyDescent="0.25">
      <c r="B9" s="586" t="s">
        <v>241</v>
      </c>
    </row>
    <row r="10" spans="2:2" ht="23.1" customHeight="1" x14ac:dyDescent="0.25">
      <c r="B10" s="587" t="s">
        <v>259</v>
      </c>
    </row>
    <row r="12" spans="2:2" ht="23.1" customHeight="1" x14ac:dyDescent="0.25">
      <c r="B12" s="586" t="s">
        <v>242</v>
      </c>
    </row>
    <row r="13" spans="2:2" ht="23.1" customHeight="1" x14ac:dyDescent="0.25">
      <c r="B13" s="587" t="s">
        <v>243</v>
      </c>
    </row>
    <row r="15" spans="2:2" ht="23.1" customHeight="1" x14ac:dyDescent="0.25">
      <c r="B15" s="586" t="s">
        <v>250</v>
      </c>
    </row>
    <row r="16" spans="2:2" ht="23.1" customHeight="1" x14ac:dyDescent="0.25">
      <c r="B16" s="587" t="s">
        <v>260</v>
      </c>
    </row>
    <row r="18" spans="2:18" ht="23.1" customHeight="1" x14ac:dyDescent="0.25">
      <c r="B18" s="588" t="s">
        <v>244</v>
      </c>
    </row>
    <row r="19" spans="2:18" ht="23.1" customHeight="1" x14ac:dyDescent="0.25">
      <c r="B19" s="587" t="s">
        <v>245</v>
      </c>
    </row>
    <row r="20" spans="2:18" ht="23.1" customHeight="1" x14ac:dyDescent="0.25">
      <c r="B20" s="587" t="s">
        <v>246</v>
      </c>
    </row>
    <row r="21" spans="2:18" ht="23.1" customHeight="1" x14ac:dyDescent="0.25">
      <c r="B21" s="587" t="s">
        <v>247</v>
      </c>
    </row>
    <row r="22" spans="2:18" ht="23.1" customHeight="1" x14ac:dyDescent="0.25">
      <c r="B22" s="587" t="s">
        <v>248</v>
      </c>
    </row>
    <row r="23" spans="2:18" ht="23.1" customHeight="1" x14ac:dyDescent="0.25">
      <c r="B23" s="587" t="s">
        <v>249</v>
      </c>
    </row>
    <row r="25" spans="2:18" ht="23.1" customHeight="1" x14ac:dyDescent="0.25">
      <c r="B25" s="587"/>
      <c r="R25" s="588"/>
    </row>
    <row r="26" spans="2:18" ht="23.1" customHeight="1" x14ac:dyDescent="0.25">
      <c r="B26" s="588" t="s">
        <v>251</v>
      </c>
      <c r="R26" s="588"/>
    </row>
    <row r="27" spans="2:18" ht="23.1" customHeight="1" x14ac:dyDescent="0.25">
      <c r="B27" s="588" t="s">
        <v>1124</v>
      </c>
    </row>
    <row r="28" spans="2:18" ht="23.1" customHeight="1" x14ac:dyDescent="0.25">
      <c r="B28" s="585" t="s">
        <v>252</v>
      </c>
      <c r="C28" s="588"/>
      <c r="D28" s="588"/>
      <c r="E28" s="588"/>
      <c r="F28" s="588"/>
      <c r="G28" s="588"/>
      <c r="H28" s="588"/>
      <c r="I28" s="588"/>
      <c r="J28" s="588"/>
      <c r="K28" s="588"/>
      <c r="L28" s="588"/>
      <c r="M28" s="588"/>
    </row>
    <row r="29" spans="2:18" s="588" customFormat="1" ht="23.1" customHeight="1" x14ac:dyDescent="0.25">
      <c r="B29" s="585" t="s">
        <v>253</v>
      </c>
      <c r="C29" s="585"/>
      <c r="D29" s="585"/>
      <c r="E29" s="585"/>
      <c r="F29" s="585"/>
      <c r="G29" s="585"/>
      <c r="H29" s="585"/>
      <c r="I29" s="585"/>
      <c r="J29" s="585"/>
      <c r="K29" s="585"/>
      <c r="L29" s="585"/>
      <c r="M29" s="585"/>
    </row>
    <row r="30" spans="2:18" ht="23.1" customHeight="1" x14ac:dyDescent="0.25">
      <c r="B30" s="588" t="s">
        <v>254</v>
      </c>
    </row>
    <row r="31" spans="2:18" ht="23.1" customHeight="1" x14ac:dyDescent="0.25">
      <c r="B31" s="585" t="s">
        <v>255</v>
      </c>
    </row>
    <row r="32" spans="2:18" ht="23.1" customHeight="1" x14ac:dyDescent="0.25">
      <c r="B32" s="585" t="s">
        <v>256</v>
      </c>
      <c r="C32" s="588"/>
      <c r="D32" s="588"/>
      <c r="E32" s="588"/>
      <c r="F32" s="588"/>
      <c r="G32" s="588"/>
      <c r="H32" s="588"/>
      <c r="I32" s="588"/>
      <c r="J32" s="588"/>
      <c r="K32" s="588"/>
      <c r="L32" s="588"/>
      <c r="M32" s="588"/>
    </row>
    <row r="33" spans="2:18" ht="23.1" customHeight="1" x14ac:dyDescent="0.25">
      <c r="B33" s="585" t="s">
        <v>257</v>
      </c>
    </row>
    <row r="34" spans="2:18" ht="23.1" customHeight="1" x14ac:dyDescent="0.25">
      <c r="B34" s="588" t="s">
        <v>258</v>
      </c>
    </row>
    <row r="36" spans="2:18" s="588" customFormat="1" ht="23.1" customHeight="1" x14ac:dyDescent="0.25">
      <c r="B36" s="585"/>
      <c r="C36" s="585"/>
      <c r="D36" s="585"/>
      <c r="E36" s="585"/>
      <c r="F36" s="585"/>
      <c r="G36" s="585"/>
      <c r="H36" s="585"/>
      <c r="I36" s="585"/>
      <c r="J36" s="585"/>
      <c r="K36" s="585"/>
      <c r="L36" s="585"/>
      <c r="M36" s="585"/>
    </row>
    <row r="37" spans="2:18" s="588" customFormat="1" ht="23.1" customHeight="1" x14ac:dyDescent="0.25">
      <c r="C37" s="585"/>
      <c r="D37" s="585"/>
      <c r="E37" s="585"/>
      <c r="F37" s="585"/>
      <c r="G37" s="585"/>
      <c r="H37" s="585"/>
      <c r="I37" s="585"/>
      <c r="J37" s="585"/>
      <c r="K37" s="585"/>
      <c r="L37" s="585"/>
      <c r="M37" s="585"/>
    </row>
    <row r="40" spans="2:18" s="588" customFormat="1" ht="23.1" customHeight="1" x14ac:dyDescent="0.25">
      <c r="B40" s="585"/>
    </row>
    <row r="42" spans="2:18" ht="23.1" customHeight="1" x14ac:dyDescent="0.25">
      <c r="B42" s="588"/>
    </row>
    <row r="43" spans="2:18" ht="23.1" customHeight="1" x14ac:dyDescent="0.25">
      <c r="R43" s="590"/>
    </row>
    <row r="44" spans="2:18" s="588" customFormat="1" ht="23.1" customHeight="1" x14ac:dyDescent="0.25">
      <c r="B44" s="585"/>
    </row>
    <row r="47" spans="2:18" ht="23.1" customHeight="1" x14ac:dyDescent="0.25">
      <c r="C47" s="588"/>
      <c r="D47" s="588"/>
      <c r="E47" s="588"/>
      <c r="F47" s="588"/>
      <c r="G47" s="588"/>
      <c r="H47" s="588"/>
      <c r="I47" s="588"/>
      <c r="J47" s="588"/>
      <c r="K47" s="588"/>
      <c r="L47" s="588"/>
      <c r="M47" s="588"/>
    </row>
    <row r="52" spans="3:13" ht="23.1" customHeight="1" x14ac:dyDescent="0.25">
      <c r="C52" s="588"/>
      <c r="D52" s="588"/>
      <c r="E52" s="588"/>
      <c r="F52" s="588"/>
      <c r="G52" s="588"/>
      <c r="H52" s="588"/>
      <c r="I52" s="588"/>
      <c r="J52" s="588"/>
      <c r="K52" s="588"/>
      <c r="L52" s="588"/>
      <c r="M52" s="588"/>
    </row>
    <row r="55" spans="3:13" ht="23.1" customHeight="1" x14ac:dyDescent="0.25">
      <c r="C55" s="588"/>
      <c r="D55" s="588"/>
      <c r="E55" s="588"/>
      <c r="F55" s="588"/>
      <c r="G55" s="588"/>
    </row>
    <row r="59" spans="3:13" ht="23.1" customHeight="1" x14ac:dyDescent="0.25">
      <c r="C59" s="588"/>
      <c r="D59" s="588"/>
      <c r="E59" s="588"/>
      <c r="F59" s="588"/>
      <c r="G59" s="588"/>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rgb="FF92D050"/>
  </sheetPr>
  <dimension ref="A1:O142"/>
  <sheetViews>
    <sheetView showGridLines="0" zoomScaleNormal="100" zoomScaleSheetLayoutView="40" workbookViewId="0"/>
  </sheetViews>
  <sheetFormatPr defaultColWidth="11.42578125" defaultRowHeight="12.75" x14ac:dyDescent="0.25"/>
  <cols>
    <col min="1" max="1" width="36.7109375" style="80" customWidth="1"/>
    <col min="2" max="3" width="10.28515625" style="80" customWidth="1"/>
    <col min="4" max="15" width="9" style="80" customWidth="1"/>
    <col min="16" max="249" width="11.42578125" style="80"/>
    <col min="250" max="250" width="36.7109375" style="80" customWidth="1"/>
    <col min="251" max="252" width="10.28515625" style="80" customWidth="1"/>
    <col min="253" max="264" width="9" style="80" customWidth="1"/>
    <col min="265" max="505" width="11.42578125" style="80"/>
    <col min="506" max="506" width="36.7109375" style="80" customWidth="1"/>
    <col min="507" max="508" width="10.28515625" style="80" customWidth="1"/>
    <col min="509" max="520" width="9" style="80" customWidth="1"/>
    <col min="521" max="761" width="11.42578125" style="80"/>
    <col min="762" max="762" width="36.7109375" style="80" customWidth="1"/>
    <col min="763" max="764" width="10.28515625" style="80" customWidth="1"/>
    <col min="765" max="776" width="9" style="80" customWidth="1"/>
    <col min="777" max="1017" width="11.42578125" style="80"/>
    <col min="1018" max="1018" width="36.7109375" style="80" customWidth="1"/>
    <col min="1019" max="1020" width="10.28515625" style="80" customWidth="1"/>
    <col min="1021" max="1032" width="9" style="80" customWidth="1"/>
    <col min="1033" max="1273" width="11.42578125" style="80"/>
    <col min="1274" max="1274" width="36.7109375" style="80" customWidth="1"/>
    <col min="1275" max="1276" width="10.28515625" style="80" customWidth="1"/>
    <col min="1277" max="1288" width="9" style="80" customWidth="1"/>
    <col min="1289" max="1529" width="11.42578125" style="80"/>
    <col min="1530" max="1530" width="36.7109375" style="80" customWidth="1"/>
    <col min="1531" max="1532" width="10.28515625" style="80" customWidth="1"/>
    <col min="1533" max="1544" width="9" style="80" customWidth="1"/>
    <col min="1545" max="1785" width="11.42578125" style="80"/>
    <col min="1786" max="1786" width="36.7109375" style="80" customWidth="1"/>
    <col min="1787" max="1788" width="10.28515625" style="80" customWidth="1"/>
    <col min="1789" max="1800" width="9" style="80" customWidth="1"/>
    <col min="1801" max="2041" width="11.42578125" style="80"/>
    <col min="2042" max="2042" width="36.7109375" style="80" customWidth="1"/>
    <col min="2043" max="2044" width="10.28515625" style="80" customWidth="1"/>
    <col min="2045" max="2056" width="9" style="80" customWidth="1"/>
    <col min="2057" max="2297" width="11.42578125" style="80"/>
    <col min="2298" max="2298" width="36.7109375" style="80" customWidth="1"/>
    <col min="2299" max="2300" width="10.28515625" style="80" customWidth="1"/>
    <col min="2301" max="2312" width="9" style="80" customWidth="1"/>
    <col min="2313" max="2553" width="11.42578125" style="80"/>
    <col min="2554" max="2554" width="36.7109375" style="80" customWidth="1"/>
    <col min="2555" max="2556" width="10.28515625" style="80" customWidth="1"/>
    <col min="2557" max="2568" width="9" style="80" customWidth="1"/>
    <col min="2569" max="2809" width="11.42578125" style="80"/>
    <col min="2810" max="2810" width="36.7109375" style="80" customWidth="1"/>
    <col min="2811" max="2812" width="10.28515625" style="80" customWidth="1"/>
    <col min="2813" max="2824" width="9" style="80" customWidth="1"/>
    <col min="2825" max="3065" width="11.42578125" style="80"/>
    <col min="3066" max="3066" width="36.7109375" style="80" customWidth="1"/>
    <col min="3067" max="3068" width="10.28515625" style="80" customWidth="1"/>
    <col min="3069" max="3080" width="9" style="80" customWidth="1"/>
    <col min="3081" max="3321" width="11.42578125" style="80"/>
    <col min="3322" max="3322" width="36.7109375" style="80" customWidth="1"/>
    <col min="3323" max="3324" width="10.28515625" style="80" customWidth="1"/>
    <col min="3325" max="3336" width="9" style="80" customWidth="1"/>
    <col min="3337" max="3577" width="11.42578125" style="80"/>
    <col min="3578" max="3578" width="36.7109375" style="80" customWidth="1"/>
    <col min="3579" max="3580" width="10.28515625" style="80" customWidth="1"/>
    <col min="3581" max="3592" width="9" style="80" customWidth="1"/>
    <col min="3593" max="3833" width="11.42578125" style="80"/>
    <col min="3834" max="3834" width="36.7109375" style="80" customWidth="1"/>
    <col min="3835" max="3836" width="10.28515625" style="80" customWidth="1"/>
    <col min="3837" max="3848" width="9" style="80" customWidth="1"/>
    <col min="3849" max="4089" width="11.42578125" style="80"/>
    <col min="4090" max="4090" width="36.7109375" style="80" customWidth="1"/>
    <col min="4091" max="4092" width="10.28515625" style="80" customWidth="1"/>
    <col min="4093" max="4104" width="9" style="80" customWidth="1"/>
    <col min="4105" max="4345" width="11.42578125" style="80"/>
    <col min="4346" max="4346" width="36.7109375" style="80" customWidth="1"/>
    <col min="4347" max="4348" width="10.28515625" style="80" customWidth="1"/>
    <col min="4349" max="4360" width="9" style="80" customWidth="1"/>
    <col min="4361" max="4601" width="11.42578125" style="80"/>
    <col min="4602" max="4602" width="36.7109375" style="80" customWidth="1"/>
    <col min="4603" max="4604" width="10.28515625" style="80" customWidth="1"/>
    <col min="4605" max="4616" width="9" style="80" customWidth="1"/>
    <col min="4617" max="4857" width="11.42578125" style="80"/>
    <col min="4858" max="4858" width="36.7109375" style="80" customWidth="1"/>
    <col min="4859" max="4860" width="10.28515625" style="80" customWidth="1"/>
    <col min="4861" max="4872" width="9" style="80" customWidth="1"/>
    <col min="4873" max="5113" width="11.42578125" style="80"/>
    <col min="5114" max="5114" width="36.7109375" style="80" customWidth="1"/>
    <col min="5115" max="5116" width="10.28515625" style="80" customWidth="1"/>
    <col min="5117" max="5128" width="9" style="80" customWidth="1"/>
    <col min="5129" max="5369" width="11.42578125" style="80"/>
    <col min="5370" max="5370" width="36.7109375" style="80" customWidth="1"/>
    <col min="5371" max="5372" width="10.28515625" style="80" customWidth="1"/>
    <col min="5373" max="5384" width="9" style="80" customWidth="1"/>
    <col min="5385" max="5625" width="11.42578125" style="80"/>
    <col min="5626" max="5626" width="36.7109375" style="80" customWidth="1"/>
    <col min="5627" max="5628" width="10.28515625" style="80" customWidth="1"/>
    <col min="5629" max="5640" width="9" style="80" customWidth="1"/>
    <col min="5641" max="5881" width="11.42578125" style="80"/>
    <col min="5882" max="5882" width="36.7109375" style="80" customWidth="1"/>
    <col min="5883" max="5884" width="10.28515625" style="80" customWidth="1"/>
    <col min="5885" max="5896" width="9" style="80" customWidth="1"/>
    <col min="5897" max="6137" width="11.42578125" style="80"/>
    <col min="6138" max="6138" width="36.7109375" style="80" customWidth="1"/>
    <col min="6139" max="6140" width="10.28515625" style="80" customWidth="1"/>
    <col min="6141" max="6152" width="9" style="80" customWidth="1"/>
    <col min="6153" max="6393" width="11.42578125" style="80"/>
    <col min="6394" max="6394" width="36.7109375" style="80" customWidth="1"/>
    <col min="6395" max="6396" width="10.28515625" style="80" customWidth="1"/>
    <col min="6397" max="6408" width="9" style="80" customWidth="1"/>
    <col min="6409" max="6649" width="11.42578125" style="80"/>
    <col min="6650" max="6650" width="36.7109375" style="80" customWidth="1"/>
    <col min="6651" max="6652" width="10.28515625" style="80" customWidth="1"/>
    <col min="6653" max="6664" width="9" style="80" customWidth="1"/>
    <col min="6665" max="6905" width="11.42578125" style="80"/>
    <col min="6906" max="6906" width="36.7109375" style="80" customWidth="1"/>
    <col min="6907" max="6908" width="10.28515625" style="80" customWidth="1"/>
    <col min="6909" max="6920" width="9" style="80" customWidth="1"/>
    <col min="6921" max="7161" width="11.42578125" style="80"/>
    <col min="7162" max="7162" width="36.7109375" style="80" customWidth="1"/>
    <col min="7163" max="7164" width="10.28515625" style="80" customWidth="1"/>
    <col min="7165" max="7176" width="9" style="80" customWidth="1"/>
    <col min="7177" max="7417" width="11.42578125" style="80"/>
    <col min="7418" max="7418" width="36.7109375" style="80" customWidth="1"/>
    <col min="7419" max="7420" width="10.28515625" style="80" customWidth="1"/>
    <col min="7421" max="7432" width="9" style="80" customWidth="1"/>
    <col min="7433" max="7673" width="11.42578125" style="80"/>
    <col min="7674" max="7674" width="36.7109375" style="80" customWidth="1"/>
    <col min="7675" max="7676" width="10.28515625" style="80" customWidth="1"/>
    <col min="7677" max="7688" width="9" style="80" customWidth="1"/>
    <col min="7689" max="7929" width="11.42578125" style="80"/>
    <col min="7930" max="7930" width="36.7109375" style="80" customWidth="1"/>
    <col min="7931" max="7932" width="10.28515625" style="80" customWidth="1"/>
    <col min="7933" max="7944" width="9" style="80" customWidth="1"/>
    <col min="7945" max="8185" width="11.42578125" style="80"/>
    <col min="8186" max="8186" width="36.7109375" style="80" customWidth="1"/>
    <col min="8187" max="8188" width="10.28515625" style="80" customWidth="1"/>
    <col min="8189" max="8200" width="9" style="80" customWidth="1"/>
    <col min="8201" max="8441" width="11.42578125" style="80"/>
    <col min="8442" max="8442" width="36.7109375" style="80" customWidth="1"/>
    <col min="8443" max="8444" width="10.28515625" style="80" customWidth="1"/>
    <col min="8445" max="8456" width="9" style="80" customWidth="1"/>
    <col min="8457" max="8697" width="11.42578125" style="80"/>
    <col min="8698" max="8698" width="36.7109375" style="80" customWidth="1"/>
    <col min="8699" max="8700" width="10.28515625" style="80" customWidth="1"/>
    <col min="8701" max="8712" width="9" style="80" customWidth="1"/>
    <col min="8713" max="8953" width="11.42578125" style="80"/>
    <col min="8954" max="8954" width="36.7109375" style="80" customWidth="1"/>
    <col min="8955" max="8956" width="10.28515625" style="80" customWidth="1"/>
    <col min="8957" max="8968" width="9" style="80" customWidth="1"/>
    <col min="8969" max="9209" width="11.42578125" style="80"/>
    <col min="9210" max="9210" width="36.7109375" style="80" customWidth="1"/>
    <col min="9211" max="9212" width="10.28515625" style="80" customWidth="1"/>
    <col min="9213" max="9224" width="9" style="80" customWidth="1"/>
    <col min="9225" max="9465" width="11.42578125" style="80"/>
    <col min="9466" max="9466" width="36.7109375" style="80" customWidth="1"/>
    <col min="9467" max="9468" width="10.28515625" style="80" customWidth="1"/>
    <col min="9469" max="9480" width="9" style="80" customWidth="1"/>
    <col min="9481" max="9721" width="11.42578125" style="80"/>
    <col min="9722" max="9722" width="36.7109375" style="80" customWidth="1"/>
    <col min="9723" max="9724" width="10.28515625" style="80" customWidth="1"/>
    <col min="9725" max="9736" width="9" style="80" customWidth="1"/>
    <col min="9737" max="9977" width="11.42578125" style="80"/>
    <col min="9978" max="9978" width="36.7109375" style="80" customWidth="1"/>
    <col min="9979" max="9980" width="10.28515625" style="80" customWidth="1"/>
    <col min="9981" max="9992" width="9" style="80" customWidth="1"/>
    <col min="9993" max="10233" width="11.42578125" style="80"/>
    <col min="10234" max="10234" width="36.7109375" style="80" customWidth="1"/>
    <col min="10235" max="10236" width="10.28515625" style="80" customWidth="1"/>
    <col min="10237" max="10248" width="9" style="80" customWidth="1"/>
    <col min="10249" max="10489" width="11.42578125" style="80"/>
    <col min="10490" max="10490" width="36.7109375" style="80" customWidth="1"/>
    <col min="10491" max="10492" width="10.28515625" style="80" customWidth="1"/>
    <col min="10493" max="10504" width="9" style="80" customWidth="1"/>
    <col min="10505" max="10745" width="11.42578125" style="80"/>
    <col min="10746" max="10746" width="36.7109375" style="80" customWidth="1"/>
    <col min="10747" max="10748" width="10.28515625" style="80" customWidth="1"/>
    <col min="10749" max="10760" width="9" style="80" customWidth="1"/>
    <col min="10761" max="11001" width="11.42578125" style="80"/>
    <col min="11002" max="11002" width="36.7109375" style="80" customWidth="1"/>
    <col min="11003" max="11004" width="10.28515625" style="80" customWidth="1"/>
    <col min="11005" max="11016" width="9" style="80" customWidth="1"/>
    <col min="11017" max="11257" width="11.42578125" style="80"/>
    <col min="11258" max="11258" width="36.7109375" style="80" customWidth="1"/>
    <col min="11259" max="11260" width="10.28515625" style="80" customWidth="1"/>
    <col min="11261" max="11272" width="9" style="80" customWidth="1"/>
    <col min="11273" max="11513" width="11.42578125" style="80"/>
    <col min="11514" max="11514" width="36.7109375" style="80" customWidth="1"/>
    <col min="11515" max="11516" width="10.28515625" style="80" customWidth="1"/>
    <col min="11517" max="11528" width="9" style="80" customWidth="1"/>
    <col min="11529" max="11769" width="11.42578125" style="80"/>
    <col min="11770" max="11770" width="36.7109375" style="80" customWidth="1"/>
    <col min="11771" max="11772" width="10.28515625" style="80" customWidth="1"/>
    <col min="11773" max="11784" width="9" style="80" customWidth="1"/>
    <col min="11785" max="12025" width="11.42578125" style="80"/>
    <col min="12026" max="12026" width="36.7109375" style="80" customWidth="1"/>
    <col min="12027" max="12028" width="10.28515625" style="80" customWidth="1"/>
    <col min="12029" max="12040" width="9" style="80" customWidth="1"/>
    <col min="12041" max="12281" width="11.42578125" style="80"/>
    <col min="12282" max="12282" width="36.7109375" style="80" customWidth="1"/>
    <col min="12283" max="12284" width="10.28515625" style="80" customWidth="1"/>
    <col min="12285" max="12296" width="9" style="80" customWidth="1"/>
    <col min="12297" max="12537" width="11.42578125" style="80"/>
    <col min="12538" max="12538" width="36.7109375" style="80" customWidth="1"/>
    <col min="12539" max="12540" width="10.28515625" style="80" customWidth="1"/>
    <col min="12541" max="12552" width="9" style="80" customWidth="1"/>
    <col min="12553" max="12793" width="11.42578125" style="80"/>
    <col min="12794" max="12794" width="36.7109375" style="80" customWidth="1"/>
    <col min="12795" max="12796" width="10.28515625" style="80" customWidth="1"/>
    <col min="12797" max="12808" width="9" style="80" customWidth="1"/>
    <col min="12809" max="13049" width="11.42578125" style="80"/>
    <col min="13050" max="13050" width="36.7109375" style="80" customWidth="1"/>
    <col min="13051" max="13052" width="10.28515625" style="80" customWidth="1"/>
    <col min="13053" max="13064" width="9" style="80" customWidth="1"/>
    <col min="13065" max="13305" width="11.42578125" style="80"/>
    <col min="13306" max="13306" width="36.7109375" style="80" customWidth="1"/>
    <col min="13307" max="13308" width="10.28515625" style="80" customWidth="1"/>
    <col min="13309" max="13320" width="9" style="80" customWidth="1"/>
    <col min="13321" max="13561" width="11.42578125" style="80"/>
    <col min="13562" max="13562" width="36.7109375" style="80" customWidth="1"/>
    <col min="13563" max="13564" width="10.28515625" style="80" customWidth="1"/>
    <col min="13565" max="13576" width="9" style="80" customWidth="1"/>
    <col min="13577" max="13817" width="11.42578125" style="80"/>
    <col min="13818" max="13818" width="36.7109375" style="80" customWidth="1"/>
    <col min="13819" max="13820" width="10.28515625" style="80" customWidth="1"/>
    <col min="13821" max="13832" width="9" style="80" customWidth="1"/>
    <col min="13833" max="14073" width="11.42578125" style="80"/>
    <col min="14074" max="14074" width="36.7109375" style="80" customWidth="1"/>
    <col min="14075" max="14076" width="10.28515625" style="80" customWidth="1"/>
    <col min="14077" max="14088" width="9" style="80" customWidth="1"/>
    <col min="14089" max="14329" width="11.42578125" style="80"/>
    <col min="14330" max="14330" width="36.7109375" style="80" customWidth="1"/>
    <col min="14331" max="14332" width="10.28515625" style="80" customWidth="1"/>
    <col min="14333" max="14344" width="9" style="80" customWidth="1"/>
    <col min="14345" max="14585" width="11.42578125" style="80"/>
    <col min="14586" max="14586" width="36.7109375" style="80" customWidth="1"/>
    <col min="14587" max="14588" width="10.28515625" style="80" customWidth="1"/>
    <col min="14589" max="14600" width="9" style="80" customWidth="1"/>
    <col min="14601" max="14841" width="11.42578125" style="80"/>
    <col min="14842" max="14842" width="36.7109375" style="80" customWidth="1"/>
    <col min="14843" max="14844" width="10.28515625" style="80" customWidth="1"/>
    <col min="14845" max="14856" width="9" style="80" customWidth="1"/>
    <col min="14857" max="15097" width="11.42578125" style="80"/>
    <col min="15098" max="15098" width="36.7109375" style="80" customWidth="1"/>
    <col min="15099" max="15100" width="10.28515625" style="80" customWidth="1"/>
    <col min="15101" max="15112" width="9" style="80" customWidth="1"/>
    <col min="15113" max="15353" width="11.42578125" style="80"/>
    <col min="15354" max="15354" width="36.7109375" style="80" customWidth="1"/>
    <col min="15355" max="15356" width="10.28515625" style="80" customWidth="1"/>
    <col min="15357" max="15368" width="9" style="80" customWidth="1"/>
    <col min="15369" max="15609" width="11.42578125" style="80"/>
    <col min="15610" max="15610" width="36.7109375" style="80" customWidth="1"/>
    <col min="15611" max="15612" width="10.28515625" style="80" customWidth="1"/>
    <col min="15613" max="15624" width="9" style="80" customWidth="1"/>
    <col min="15625" max="15865" width="11.42578125" style="80"/>
    <col min="15866" max="15866" width="36.7109375" style="80" customWidth="1"/>
    <col min="15867" max="15868" width="10.28515625" style="80" customWidth="1"/>
    <col min="15869" max="15880" width="9" style="80" customWidth="1"/>
    <col min="15881" max="16121" width="11.42578125" style="80"/>
    <col min="16122" max="16122" width="36.7109375" style="80" customWidth="1"/>
    <col min="16123" max="16124" width="10.28515625" style="80" customWidth="1"/>
    <col min="16125" max="16136" width="9" style="80" customWidth="1"/>
    <col min="16137" max="16384" width="11.42578125" style="80"/>
  </cols>
  <sheetData>
    <row r="1" spans="1:15" s="111" customFormat="1" ht="24.95" customHeight="1" x14ac:dyDescent="0.25">
      <c r="A1" s="110" t="s">
        <v>148</v>
      </c>
      <c r="O1" s="112"/>
    </row>
    <row r="2" spans="1:15" s="79" customFormat="1" ht="24.95" customHeight="1" thickBot="1" x14ac:dyDescent="0.3">
      <c r="A2" s="29" t="s">
        <v>150</v>
      </c>
      <c r="B2" s="113"/>
      <c r="C2" s="113"/>
      <c r="D2" s="114"/>
      <c r="E2" s="114"/>
      <c r="F2" s="114"/>
      <c r="G2" s="114"/>
      <c r="H2" s="114"/>
      <c r="I2" s="114"/>
      <c r="J2" s="114"/>
      <c r="K2" s="114"/>
      <c r="L2" s="114"/>
      <c r="M2" s="114"/>
      <c r="N2" s="114"/>
      <c r="O2" s="114"/>
    </row>
    <row r="3" spans="1:15" ht="20.100000000000001" customHeight="1" x14ac:dyDescent="0.25">
      <c r="A3" s="1289" t="s">
        <v>13</v>
      </c>
      <c r="B3" s="1305" t="s">
        <v>101</v>
      </c>
      <c r="C3" s="1306"/>
      <c r="D3" s="1306"/>
      <c r="E3" s="1306"/>
      <c r="F3" s="1306"/>
      <c r="G3" s="1306"/>
      <c r="H3" s="1306"/>
      <c r="I3" s="1306"/>
      <c r="J3" s="1306"/>
      <c r="K3" s="1306"/>
      <c r="L3" s="1306"/>
      <c r="M3" s="1306"/>
      <c r="N3" s="1307"/>
      <c r="O3" s="1307"/>
    </row>
    <row r="4" spans="1:15" s="42" customFormat="1" ht="20.100000000000001" customHeight="1" x14ac:dyDescent="0.25">
      <c r="A4" s="1290"/>
      <c r="B4" s="1293" t="s">
        <v>15</v>
      </c>
      <c r="C4" s="1293"/>
      <c r="D4" s="1293" t="s">
        <v>85</v>
      </c>
      <c r="E4" s="1293"/>
      <c r="F4" s="1293" t="s">
        <v>86</v>
      </c>
      <c r="G4" s="1293"/>
      <c r="H4" s="1293" t="s">
        <v>87</v>
      </c>
      <c r="I4" s="1293"/>
      <c r="J4" s="1293" t="s">
        <v>88</v>
      </c>
      <c r="K4" s="1293"/>
      <c r="L4" s="1293" t="s">
        <v>89</v>
      </c>
      <c r="M4" s="1293"/>
      <c r="N4" s="1299" t="s">
        <v>90</v>
      </c>
      <c r="O4" s="1300"/>
    </row>
    <row r="5" spans="1:15" s="115" customFormat="1" ht="20.100000000000001" customHeight="1" x14ac:dyDescent="0.25">
      <c r="A5" s="1291"/>
      <c r="B5" s="82">
        <v>2014</v>
      </c>
      <c r="C5" s="82">
        <v>2015</v>
      </c>
      <c r="D5" s="82">
        <v>2014</v>
      </c>
      <c r="E5" s="82">
        <v>2015</v>
      </c>
      <c r="F5" s="82">
        <v>2014</v>
      </c>
      <c r="G5" s="82">
        <v>2015</v>
      </c>
      <c r="H5" s="82">
        <v>2014</v>
      </c>
      <c r="I5" s="82">
        <v>2015</v>
      </c>
      <c r="J5" s="82">
        <v>2014</v>
      </c>
      <c r="K5" s="82">
        <v>2015</v>
      </c>
      <c r="L5" s="82">
        <v>2014</v>
      </c>
      <c r="M5" s="82">
        <v>2015</v>
      </c>
      <c r="N5" s="82">
        <v>2014</v>
      </c>
      <c r="O5" s="83">
        <v>2015</v>
      </c>
    </row>
    <row r="6" spans="1:15" s="115" customFormat="1" ht="20.100000000000001" customHeight="1" x14ac:dyDescent="0.25">
      <c r="A6" s="37" t="s">
        <v>15</v>
      </c>
      <c r="B6" s="101">
        <v>28018</v>
      </c>
      <c r="C6" s="101">
        <v>25143</v>
      </c>
      <c r="D6" s="101">
        <v>2711</v>
      </c>
      <c r="E6" s="101">
        <v>3040</v>
      </c>
      <c r="F6" s="101">
        <v>2148</v>
      </c>
      <c r="G6" s="101">
        <v>1812</v>
      </c>
      <c r="H6" s="101">
        <v>1659</v>
      </c>
      <c r="I6" s="101">
        <v>1685</v>
      </c>
      <c r="J6" s="101">
        <v>1723</v>
      </c>
      <c r="K6" s="101">
        <v>1715</v>
      </c>
      <c r="L6" s="101">
        <v>2114</v>
      </c>
      <c r="M6" s="101">
        <v>1856</v>
      </c>
      <c r="N6" s="101">
        <v>2931</v>
      </c>
      <c r="O6" s="101">
        <v>1525</v>
      </c>
    </row>
    <row r="7" spans="1:15" s="86" customFormat="1" ht="20.100000000000001" customHeight="1" x14ac:dyDescent="0.25">
      <c r="A7" s="40" t="s">
        <v>22</v>
      </c>
      <c r="B7" s="86">
        <v>15</v>
      </c>
      <c r="C7" s="86">
        <v>13</v>
      </c>
      <c r="D7" s="86">
        <v>1</v>
      </c>
      <c r="E7" s="86">
        <v>2</v>
      </c>
      <c r="F7" s="86">
        <v>1</v>
      </c>
      <c r="G7" s="86">
        <v>1</v>
      </c>
      <c r="H7" s="86">
        <v>1</v>
      </c>
      <c r="I7" s="86">
        <v>1</v>
      </c>
      <c r="J7" s="86">
        <v>1</v>
      </c>
      <c r="K7" s="86">
        <v>1</v>
      </c>
      <c r="L7" s="86">
        <v>0</v>
      </c>
      <c r="M7" s="86">
        <v>2</v>
      </c>
      <c r="N7" s="86">
        <v>3</v>
      </c>
      <c r="O7" s="86">
        <v>0</v>
      </c>
    </row>
    <row r="8" spans="1:15" ht="20.100000000000001" customHeight="1" x14ac:dyDescent="0.25">
      <c r="A8" s="42" t="s">
        <v>23</v>
      </c>
      <c r="B8" s="80">
        <v>0</v>
      </c>
      <c r="C8" s="80">
        <v>6</v>
      </c>
      <c r="D8" s="80">
        <v>0</v>
      </c>
      <c r="E8" s="80">
        <v>2</v>
      </c>
      <c r="F8" s="80">
        <v>0</v>
      </c>
      <c r="G8" s="80">
        <v>0</v>
      </c>
      <c r="H8" s="80">
        <v>0</v>
      </c>
      <c r="I8" s="80">
        <v>1</v>
      </c>
      <c r="J8" s="80">
        <v>0</v>
      </c>
      <c r="K8" s="80">
        <v>1</v>
      </c>
      <c r="L8" s="80">
        <v>0</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6</v>
      </c>
      <c r="C10" s="80">
        <v>0</v>
      </c>
      <c r="D10" s="80">
        <v>0</v>
      </c>
      <c r="E10" s="80">
        <v>0</v>
      </c>
      <c r="F10" s="80">
        <v>0</v>
      </c>
      <c r="G10" s="80">
        <v>0</v>
      </c>
      <c r="H10" s="80">
        <v>1</v>
      </c>
      <c r="I10" s="80">
        <v>0</v>
      </c>
      <c r="J10" s="80">
        <v>0</v>
      </c>
      <c r="K10" s="80">
        <v>0</v>
      </c>
      <c r="L10" s="80">
        <v>0</v>
      </c>
      <c r="M10" s="80">
        <v>0</v>
      </c>
      <c r="N10" s="80">
        <v>2</v>
      </c>
      <c r="O10" s="80">
        <v>0</v>
      </c>
    </row>
    <row r="11" spans="1:15" ht="20.100000000000001" customHeight="1" x14ac:dyDescent="0.25">
      <c r="A11" s="42" t="s">
        <v>26</v>
      </c>
      <c r="B11" s="80">
        <v>2</v>
      </c>
      <c r="C11" s="80">
        <v>2</v>
      </c>
      <c r="D11" s="80">
        <v>0</v>
      </c>
      <c r="E11" s="80">
        <v>0</v>
      </c>
      <c r="F11" s="80">
        <v>0</v>
      </c>
      <c r="G11" s="80">
        <v>0</v>
      </c>
      <c r="H11" s="80">
        <v>0</v>
      </c>
      <c r="I11" s="80">
        <v>0</v>
      </c>
      <c r="J11" s="80">
        <v>0</v>
      </c>
      <c r="K11" s="80">
        <v>0</v>
      </c>
      <c r="L11" s="80">
        <v>0</v>
      </c>
      <c r="M11" s="80">
        <v>1</v>
      </c>
      <c r="N11" s="80">
        <v>1</v>
      </c>
      <c r="O11" s="80">
        <v>0</v>
      </c>
    </row>
    <row r="12" spans="1:15" ht="20.100000000000001" customHeight="1" x14ac:dyDescent="0.25">
      <c r="A12" s="42" t="s">
        <v>104</v>
      </c>
      <c r="B12" s="80">
        <v>7</v>
      </c>
      <c r="C12" s="80">
        <v>5</v>
      </c>
      <c r="D12" s="80">
        <v>1</v>
      </c>
      <c r="E12" s="80">
        <v>0</v>
      </c>
      <c r="F12" s="80">
        <v>1</v>
      </c>
      <c r="G12" s="80">
        <v>1</v>
      </c>
      <c r="H12" s="80">
        <v>0</v>
      </c>
      <c r="I12" s="80">
        <v>0</v>
      </c>
      <c r="J12" s="80">
        <v>1</v>
      </c>
      <c r="K12" s="80">
        <v>0</v>
      </c>
      <c r="L12" s="80">
        <v>0</v>
      </c>
      <c r="M12" s="80">
        <v>1</v>
      </c>
      <c r="N12" s="80">
        <v>0</v>
      </c>
      <c r="O12" s="80">
        <v>0</v>
      </c>
    </row>
    <row r="13" spans="1:15" s="86" customFormat="1" ht="20.100000000000001" customHeight="1" x14ac:dyDescent="0.25">
      <c r="A13" s="40" t="s">
        <v>28</v>
      </c>
      <c r="B13" s="86">
        <v>58</v>
      </c>
      <c r="C13" s="86">
        <v>49</v>
      </c>
      <c r="D13" s="86">
        <v>2</v>
      </c>
      <c r="E13" s="86">
        <v>4</v>
      </c>
      <c r="F13" s="86">
        <v>6</v>
      </c>
      <c r="G13" s="86">
        <v>4</v>
      </c>
      <c r="H13" s="86">
        <v>2</v>
      </c>
      <c r="I13" s="86">
        <v>3</v>
      </c>
      <c r="J13" s="86">
        <v>5</v>
      </c>
      <c r="K13" s="86">
        <v>6</v>
      </c>
      <c r="L13" s="86">
        <v>6</v>
      </c>
      <c r="M13" s="86">
        <v>5</v>
      </c>
      <c r="N13" s="86">
        <v>6</v>
      </c>
      <c r="O13" s="86">
        <v>5</v>
      </c>
    </row>
    <row r="14" spans="1:15" ht="20.100000000000001" customHeight="1" x14ac:dyDescent="0.25">
      <c r="A14" s="42" t="s">
        <v>29</v>
      </c>
      <c r="B14" s="80">
        <v>3</v>
      </c>
      <c r="C14" s="80">
        <v>6</v>
      </c>
      <c r="D14" s="80">
        <v>0</v>
      </c>
      <c r="E14" s="80">
        <v>0</v>
      </c>
      <c r="F14" s="80">
        <v>0</v>
      </c>
      <c r="G14" s="80">
        <v>0</v>
      </c>
      <c r="H14" s="80">
        <v>0</v>
      </c>
      <c r="I14" s="80">
        <v>1</v>
      </c>
      <c r="J14" s="80">
        <v>0</v>
      </c>
      <c r="K14" s="80">
        <v>0</v>
      </c>
      <c r="L14" s="80">
        <v>1</v>
      </c>
      <c r="M14" s="80">
        <v>0</v>
      </c>
      <c r="N14" s="80">
        <v>1</v>
      </c>
      <c r="O14" s="80">
        <v>0</v>
      </c>
    </row>
    <row r="15" spans="1:15" ht="20.100000000000001" customHeight="1" x14ac:dyDescent="0.25">
      <c r="A15" s="42" t="s">
        <v>30</v>
      </c>
      <c r="B15" s="80">
        <v>14</v>
      </c>
      <c r="C15" s="80">
        <v>4</v>
      </c>
      <c r="D15" s="80">
        <v>0</v>
      </c>
      <c r="E15" s="80">
        <v>0</v>
      </c>
      <c r="F15" s="80">
        <v>5</v>
      </c>
      <c r="G15" s="80">
        <v>1</v>
      </c>
      <c r="H15" s="80">
        <v>2</v>
      </c>
      <c r="I15" s="80">
        <v>0</v>
      </c>
      <c r="J15" s="80">
        <v>3</v>
      </c>
      <c r="K15" s="80">
        <v>1</v>
      </c>
      <c r="L15" s="80">
        <v>0</v>
      </c>
      <c r="M15" s="80">
        <v>0</v>
      </c>
      <c r="N15" s="80">
        <v>1</v>
      </c>
      <c r="O15" s="80">
        <v>0</v>
      </c>
    </row>
    <row r="16" spans="1:15" ht="20.100000000000001" customHeight="1" x14ac:dyDescent="0.25">
      <c r="A16" s="42" t="s">
        <v>31</v>
      </c>
      <c r="B16" s="80">
        <v>1</v>
      </c>
      <c r="C16" s="80">
        <v>2</v>
      </c>
      <c r="D16" s="80">
        <v>0</v>
      </c>
      <c r="E16" s="80">
        <v>1</v>
      </c>
      <c r="F16" s="80">
        <v>1</v>
      </c>
      <c r="G16" s="80">
        <v>0</v>
      </c>
      <c r="H16" s="80">
        <v>0</v>
      </c>
      <c r="I16" s="80">
        <v>0</v>
      </c>
      <c r="J16" s="80">
        <v>0</v>
      </c>
      <c r="K16" s="80">
        <v>0</v>
      </c>
      <c r="L16" s="80">
        <v>0</v>
      </c>
      <c r="M16" s="80">
        <v>0</v>
      </c>
      <c r="N16" s="80">
        <v>0</v>
      </c>
      <c r="O16" s="80">
        <v>0</v>
      </c>
    </row>
    <row r="17" spans="1:15" ht="20.100000000000001" customHeight="1" x14ac:dyDescent="0.25">
      <c r="A17" s="42" t="s">
        <v>32</v>
      </c>
      <c r="B17" s="80">
        <v>3</v>
      </c>
      <c r="C17" s="80">
        <v>4</v>
      </c>
      <c r="D17" s="80">
        <v>0</v>
      </c>
      <c r="E17" s="80">
        <v>0</v>
      </c>
      <c r="F17" s="80">
        <v>0</v>
      </c>
      <c r="G17" s="80">
        <v>0</v>
      </c>
      <c r="H17" s="80">
        <v>0</v>
      </c>
      <c r="I17" s="80">
        <v>0</v>
      </c>
      <c r="J17" s="80">
        <v>1</v>
      </c>
      <c r="K17" s="80">
        <v>4</v>
      </c>
      <c r="L17" s="80">
        <v>1</v>
      </c>
      <c r="M17" s="80">
        <v>0</v>
      </c>
      <c r="N17" s="80">
        <v>0</v>
      </c>
      <c r="O17" s="80">
        <v>0</v>
      </c>
    </row>
    <row r="18" spans="1:15" ht="20.100000000000001" customHeight="1" x14ac:dyDescent="0.25">
      <c r="A18" s="42" t="s">
        <v>33</v>
      </c>
      <c r="B18" s="80">
        <v>37</v>
      </c>
      <c r="C18" s="80">
        <v>33</v>
      </c>
      <c r="D18" s="80">
        <v>2</v>
      </c>
      <c r="E18" s="80">
        <v>3</v>
      </c>
      <c r="F18" s="80">
        <v>0</v>
      </c>
      <c r="G18" s="80">
        <v>3</v>
      </c>
      <c r="H18" s="80">
        <v>0</v>
      </c>
      <c r="I18" s="80">
        <v>2</v>
      </c>
      <c r="J18" s="80">
        <v>1</v>
      </c>
      <c r="K18" s="80">
        <v>1</v>
      </c>
      <c r="L18" s="80">
        <v>4</v>
      </c>
      <c r="M18" s="80">
        <v>5</v>
      </c>
      <c r="N18" s="80">
        <v>4</v>
      </c>
      <c r="O18" s="80">
        <v>5</v>
      </c>
    </row>
    <row r="19" spans="1:15" s="86" customFormat="1" ht="20.100000000000001" customHeight="1" x14ac:dyDescent="0.25">
      <c r="A19" s="40" t="s">
        <v>34</v>
      </c>
      <c r="B19" s="86">
        <v>177</v>
      </c>
      <c r="C19" s="86">
        <v>136</v>
      </c>
      <c r="D19" s="86">
        <v>4</v>
      </c>
      <c r="E19" s="86">
        <v>15</v>
      </c>
      <c r="F19" s="86">
        <v>8</v>
      </c>
      <c r="G19" s="86">
        <v>6</v>
      </c>
      <c r="H19" s="86">
        <v>8</v>
      </c>
      <c r="I19" s="86">
        <v>6</v>
      </c>
      <c r="J19" s="86">
        <v>5</v>
      </c>
      <c r="K19" s="86">
        <v>8</v>
      </c>
      <c r="L19" s="86">
        <v>14</v>
      </c>
      <c r="M19" s="86">
        <v>10</v>
      </c>
      <c r="N19" s="86">
        <v>63</v>
      </c>
      <c r="O19" s="86">
        <v>7</v>
      </c>
    </row>
    <row r="20" spans="1:15" ht="20.100000000000001" customHeight="1" x14ac:dyDescent="0.25">
      <c r="A20" s="42" t="s">
        <v>35</v>
      </c>
      <c r="B20" s="80">
        <v>14</v>
      </c>
      <c r="C20" s="80">
        <v>12</v>
      </c>
      <c r="D20" s="80">
        <v>0</v>
      </c>
      <c r="E20" s="80">
        <v>4</v>
      </c>
      <c r="F20" s="80">
        <v>1</v>
      </c>
      <c r="G20" s="80">
        <v>0</v>
      </c>
      <c r="H20" s="80">
        <v>3</v>
      </c>
      <c r="I20" s="80">
        <v>0</v>
      </c>
      <c r="J20" s="80">
        <v>0</v>
      </c>
      <c r="K20" s="80">
        <v>0</v>
      </c>
      <c r="L20" s="80">
        <v>2</v>
      </c>
      <c r="M20" s="80">
        <v>0</v>
      </c>
      <c r="N20" s="80">
        <v>6</v>
      </c>
      <c r="O20" s="80">
        <v>0</v>
      </c>
    </row>
    <row r="21" spans="1:15" ht="20.100000000000001" customHeight="1" x14ac:dyDescent="0.25">
      <c r="A21" s="42" t="s">
        <v>36</v>
      </c>
      <c r="B21" s="80">
        <v>99</v>
      </c>
      <c r="C21" s="80">
        <v>95</v>
      </c>
      <c r="D21" s="80">
        <v>4</v>
      </c>
      <c r="E21" s="80">
        <v>9</v>
      </c>
      <c r="F21" s="80">
        <v>4</v>
      </c>
      <c r="G21" s="80">
        <v>4</v>
      </c>
      <c r="H21" s="80">
        <v>5</v>
      </c>
      <c r="I21" s="80">
        <v>4</v>
      </c>
      <c r="J21" s="80">
        <v>4</v>
      </c>
      <c r="K21" s="80">
        <v>6</v>
      </c>
      <c r="L21" s="80">
        <v>4</v>
      </c>
      <c r="M21" s="80">
        <v>6</v>
      </c>
      <c r="N21" s="80">
        <v>31</v>
      </c>
      <c r="O21" s="80">
        <v>4</v>
      </c>
    </row>
    <row r="22" spans="1:15" ht="20.100000000000001" customHeight="1" x14ac:dyDescent="0.25">
      <c r="A22" s="42" t="s">
        <v>37</v>
      </c>
      <c r="B22" s="80">
        <v>64</v>
      </c>
      <c r="C22" s="80">
        <v>29</v>
      </c>
      <c r="D22" s="80">
        <v>0</v>
      </c>
      <c r="E22" s="80">
        <v>2</v>
      </c>
      <c r="F22" s="80">
        <v>3</v>
      </c>
      <c r="G22" s="80">
        <v>2</v>
      </c>
      <c r="H22" s="80">
        <v>0</v>
      </c>
      <c r="I22" s="80">
        <v>2</v>
      </c>
      <c r="J22" s="80">
        <v>1</v>
      </c>
      <c r="K22" s="80">
        <v>2</v>
      </c>
      <c r="L22" s="80">
        <v>8</v>
      </c>
      <c r="M22" s="80">
        <v>4</v>
      </c>
      <c r="N22" s="80">
        <v>26</v>
      </c>
      <c r="O22" s="80">
        <v>3</v>
      </c>
    </row>
    <row r="23" spans="1:15" s="86" customFormat="1" ht="20.100000000000001" customHeight="1" x14ac:dyDescent="0.25">
      <c r="A23" s="40" t="s">
        <v>38</v>
      </c>
      <c r="B23" s="86">
        <v>26761</v>
      </c>
      <c r="C23" s="86">
        <v>24109</v>
      </c>
      <c r="D23" s="86">
        <v>2611</v>
      </c>
      <c r="E23" s="86">
        <v>2942</v>
      </c>
      <c r="F23" s="86">
        <v>2030</v>
      </c>
      <c r="G23" s="86">
        <v>1719</v>
      </c>
      <c r="H23" s="86">
        <v>1603</v>
      </c>
      <c r="I23" s="86">
        <v>1638</v>
      </c>
      <c r="J23" s="86">
        <v>1661</v>
      </c>
      <c r="K23" s="86">
        <v>1644</v>
      </c>
      <c r="L23" s="86">
        <v>2004</v>
      </c>
      <c r="M23" s="86">
        <v>1792</v>
      </c>
      <c r="N23" s="86">
        <v>2693</v>
      </c>
      <c r="O23" s="86">
        <v>1434</v>
      </c>
    </row>
    <row r="24" spans="1:15" ht="20.100000000000001" customHeight="1" x14ac:dyDescent="0.25">
      <c r="A24" s="42" t="s">
        <v>39</v>
      </c>
      <c r="B24" s="80">
        <v>232</v>
      </c>
      <c r="C24" s="80">
        <v>160</v>
      </c>
      <c r="D24" s="80">
        <v>16</v>
      </c>
      <c r="E24" s="80">
        <v>18</v>
      </c>
      <c r="F24" s="80">
        <v>8</v>
      </c>
      <c r="G24" s="80">
        <v>15</v>
      </c>
      <c r="H24" s="80">
        <v>5</v>
      </c>
      <c r="I24" s="80">
        <v>13</v>
      </c>
      <c r="J24" s="80">
        <v>10</v>
      </c>
      <c r="K24" s="80">
        <v>9</v>
      </c>
      <c r="L24" s="80">
        <v>56</v>
      </c>
      <c r="M24" s="80">
        <v>19</v>
      </c>
      <c r="N24" s="80">
        <v>21</v>
      </c>
      <c r="O24" s="80">
        <v>12</v>
      </c>
    </row>
    <row r="25" spans="1:15" ht="20.100000000000001" customHeight="1" x14ac:dyDescent="0.25">
      <c r="A25" s="42" t="s">
        <v>40</v>
      </c>
      <c r="B25" s="80">
        <v>9855</v>
      </c>
      <c r="C25" s="80">
        <v>9729</v>
      </c>
      <c r="D25" s="80">
        <v>991</v>
      </c>
      <c r="E25" s="80">
        <v>1163</v>
      </c>
      <c r="F25" s="80">
        <v>671</v>
      </c>
      <c r="G25" s="80">
        <v>645</v>
      </c>
      <c r="H25" s="80">
        <v>595</v>
      </c>
      <c r="I25" s="80">
        <v>642</v>
      </c>
      <c r="J25" s="80">
        <v>691</v>
      </c>
      <c r="K25" s="80">
        <v>699</v>
      </c>
      <c r="L25" s="80">
        <v>818</v>
      </c>
      <c r="M25" s="80">
        <v>828</v>
      </c>
      <c r="N25" s="80">
        <v>670</v>
      </c>
      <c r="O25" s="80">
        <v>511</v>
      </c>
    </row>
    <row r="26" spans="1:15" ht="20.100000000000001" customHeight="1" x14ac:dyDescent="0.25">
      <c r="A26" s="42" t="s">
        <v>41</v>
      </c>
      <c r="B26" s="80">
        <v>241</v>
      </c>
      <c r="C26" s="80">
        <v>227</v>
      </c>
      <c r="D26" s="80">
        <v>29</v>
      </c>
      <c r="E26" s="80">
        <v>35</v>
      </c>
      <c r="F26" s="80">
        <v>17</v>
      </c>
      <c r="G26" s="80">
        <v>20</v>
      </c>
      <c r="H26" s="80">
        <v>6</v>
      </c>
      <c r="I26" s="80">
        <v>8</v>
      </c>
      <c r="J26" s="80">
        <v>28</v>
      </c>
      <c r="K26" s="80">
        <v>20</v>
      </c>
      <c r="L26" s="80">
        <v>34</v>
      </c>
      <c r="M26" s="80">
        <v>7</v>
      </c>
      <c r="N26" s="80">
        <v>28</v>
      </c>
      <c r="O26" s="80">
        <v>20</v>
      </c>
    </row>
    <row r="27" spans="1:15" ht="20.100000000000001" customHeight="1" x14ac:dyDescent="0.25">
      <c r="A27" s="42" t="s">
        <v>42</v>
      </c>
      <c r="B27" s="80">
        <v>571</v>
      </c>
      <c r="C27" s="80">
        <v>157</v>
      </c>
      <c r="D27" s="80">
        <v>18</v>
      </c>
      <c r="E27" s="80">
        <v>17</v>
      </c>
      <c r="F27" s="80">
        <v>17</v>
      </c>
      <c r="G27" s="80">
        <v>15</v>
      </c>
      <c r="H27" s="80">
        <v>22</v>
      </c>
      <c r="I27" s="80">
        <v>7</v>
      </c>
      <c r="J27" s="80">
        <v>33</v>
      </c>
      <c r="K27" s="80">
        <v>14</v>
      </c>
      <c r="L27" s="80">
        <v>48</v>
      </c>
      <c r="M27" s="80">
        <v>16</v>
      </c>
      <c r="N27" s="80">
        <v>303</v>
      </c>
      <c r="O27" s="80">
        <v>4</v>
      </c>
    </row>
    <row r="28" spans="1:15" ht="20.100000000000001" customHeight="1" x14ac:dyDescent="0.25">
      <c r="A28" s="42" t="s">
        <v>43</v>
      </c>
      <c r="B28" s="80">
        <v>300</v>
      </c>
      <c r="C28" s="80">
        <v>69</v>
      </c>
      <c r="D28" s="80">
        <v>8</v>
      </c>
      <c r="E28" s="80">
        <v>9</v>
      </c>
      <c r="F28" s="80">
        <v>8</v>
      </c>
      <c r="G28" s="80">
        <v>4</v>
      </c>
      <c r="H28" s="80">
        <v>12</v>
      </c>
      <c r="I28" s="80">
        <v>4</v>
      </c>
      <c r="J28" s="80">
        <v>4</v>
      </c>
      <c r="K28" s="80">
        <v>6</v>
      </c>
      <c r="L28" s="80">
        <v>27</v>
      </c>
      <c r="M28" s="80">
        <v>3</v>
      </c>
      <c r="N28" s="80">
        <v>186</v>
      </c>
      <c r="O28" s="80">
        <v>9</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8</v>
      </c>
      <c r="C30" s="80">
        <v>2</v>
      </c>
      <c r="D30" s="80">
        <v>0</v>
      </c>
      <c r="E30" s="80">
        <v>0</v>
      </c>
      <c r="F30" s="80">
        <v>2</v>
      </c>
      <c r="G30" s="80">
        <v>0</v>
      </c>
      <c r="H30" s="80">
        <v>0</v>
      </c>
      <c r="I30" s="80">
        <v>0</v>
      </c>
      <c r="J30" s="80">
        <v>0</v>
      </c>
      <c r="K30" s="80">
        <v>0</v>
      </c>
      <c r="L30" s="80">
        <v>1</v>
      </c>
      <c r="M30" s="80">
        <v>0</v>
      </c>
      <c r="N30" s="80">
        <v>1</v>
      </c>
      <c r="O30" s="80">
        <v>1</v>
      </c>
    </row>
    <row r="31" spans="1:15" ht="20.100000000000001" customHeight="1" x14ac:dyDescent="0.25">
      <c r="A31" s="42" t="s">
        <v>46</v>
      </c>
      <c r="B31" s="80">
        <v>15514</v>
      </c>
      <c r="C31" s="80">
        <v>13708</v>
      </c>
      <c r="D31" s="80">
        <v>1543</v>
      </c>
      <c r="E31" s="80">
        <v>1690</v>
      </c>
      <c r="F31" s="80">
        <v>1304</v>
      </c>
      <c r="G31" s="80">
        <v>1019</v>
      </c>
      <c r="H31" s="80">
        <v>963</v>
      </c>
      <c r="I31" s="80">
        <v>961</v>
      </c>
      <c r="J31" s="80">
        <v>895</v>
      </c>
      <c r="K31" s="80">
        <v>894</v>
      </c>
      <c r="L31" s="80">
        <v>1017</v>
      </c>
      <c r="M31" s="80">
        <v>918</v>
      </c>
      <c r="N31" s="80">
        <v>1480</v>
      </c>
      <c r="O31" s="80">
        <v>871</v>
      </c>
    </row>
    <row r="32" spans="1:15" ht="20.100000000000001" customHeight="1" x14ac:dyDescent="0.25">
      <c r="A32" s="42" t="s">
        <v>47</v>
      </c>
      <c r="B32" s="80">
        <v>0</v>
      </c>
      <c r="C32" s="80">
        <v>1</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7</v>
      </c>
      <c r="C34" s="80">
        <v>16</v>
      </c>
      <c r="D34" s="80">
        <v>0</v>
      </c>
      <c r="E34" s="80">
        <v>5</v>
      </c>
      <c r="F34" s="80">
        <v>0</v>
      </c>
      <c r="G34" s="80">
        <v>0</v>
      </c>
      <c r="H34" s="80">
        <v>0</v>
      </c>
      <c r="I34" s="80">
        <v>1</v>
      </c>
      <c r="J34" s="80">
        <v>0</v>
      </c>
      <c r="K34" s="80">
        <v>1</v>
      </c>
      <c r="L34" s="80">
        <v>0</v>
      </c>
      <c r="M34" s="80">
        <v>0</v>
      </c>
      <c r="N34" s="80">
        <v>1</v>
      </c>
      <c r="O34" s="80">
        <v>2</v>
      </c>
    </row>
    <row r="35" spans="1:15" ht="20.100000000000001" customHeight="1" x14ac:dyDescent="0.25">
      <c r="A35" s="42" t="s">
        <v>50</v>
      </c>
      <c r="B35" s="80">
        <v>33</v>
      </c>
      <c r="C35" s="80">
        <v>40</v>
      </c>
      <c r="D35" s="80">
        <v>6</v>
      </c>
      <c r="E35" s="80">
        <v>5</v>
      </c>
      <c r="F35" s="80">
        <v>3</v>
      </c>
      <c r="G35" s="80">
        <v>1</v>
      </c>
      <c r="H35" s="80">
        <v>0</v>
      </c>
      <c r="I35" s="80">
        <v>2</v>
      </c>
      <c r="J35" s="80">
        <v>0</v>
      </c>
      <c r="K35" s="80">
        <v>1</v>
      </c>
      <c r="L35" s="80">
        <v>3</v>
      </c>
      <c r="M35" s="80">
        <v>1</v>
      </c>
      <c r="N35" s="80">
        <v>3</v>
      </c>
      <c r="O35" s="80">
        <v>4</v>
      </c>
    </row>
    <row r="36" spans="1:15" s="86" customFormat="1" ht="20.100000000000001" customHeight="1" x14ac:dyDescent="0.25">
      <c r="A36" s="40" t="s">
        <v>51</v>
      </c>
      <c r="B36" s="86">
        <v>134</v>
      </c>
      <c r="C36" s="86">
        <v>84</v>
      </c>
      <c r="D36" s="86">
        <v>16</v>
      </c>
      <c r="E36" s="86">
        <v>4</v>
      </c>
      <c r="F36" s="86">
        <v>19</v>
      </c>
      <c r="G36" s="86">
        <v>5</v>
      </c>
      <c r="H36" s="86">
        <v>3</v>
      </c>
      <c r="I36" s="86">
        <v>7</v>
      </c>
      <c r="J36" s="86">
        <v>4</v>
      </c>
      <c r="K36" s="86">
        <v>9</v>
      </c>
      <c r="L36" s="86">
        <v>8</v>
      </c>
      <c r="M36" s="86">
        <v>5</v>
      </c>
      <c r="N36" s="86">
        <v>16</v>
      </c>
      <c r="O36" s="86">
        <v>26</v>
      </c>
    </row>
    <row r="37" spans="1:15" ht="20.100000000000001" customHeight="1" x14ac:dyDescent="0.25">
      <c r="A37" s="42" t="s">
        <v>52</v>
      </c>
      <c r="B37" s="80">
        <v>25</v>
      </c>
      <c r="C37" s="80">
        <v>7</v>
      </c>
      <c r="D37" s="80">
        <v>4</v>
      </c>
      <c r="E37" s="80">
        <v>0</v>
      </c>
      <c r="F37" s="80">
        <v>0</v>
      </c>
      <c r="G37" s="80">
        <v>2</v>
      </c>
      <c r="H37" s="80">
        <v>0</v>
      </c>
      <c r="I37" s="80">
        <v>0</v>
      </c>
      <c r="J37" s="80">
        <v>1</v>
      </c>
      <c r="K37" s="80">
        <v>0</v>
      </c>
      <c r="L37" s="80">
        <v>0</v>
      </c>
      <c r="M37" s="80">
        <v>0</v>
      </c>
      <c r="N37" s="80">
        <v>0</v>
      </c>
      <c r="O37" s="80">
        <v>0</v>
      </c>
    </row>
    <row r="38" spans="1:15" ht="20.100000000000001" customHeight="1" x14ac:dyDescent="0.25">
      <c r="A38" s="42" t="s">
        <v>53</v>
      </c>
      <c r="B38" s="80">
        <v>4</v>
      </c>
      <c r="C38" s="80">
        <v>7</v>
      </c>
      <c r="D38" s="80">
        <v>0</v>
      </c>
      <c r="E38" s="80">
        <v>1</v>
      </c>
      <c r="F38" s="80">
        <v>0</v>
      </c>
      <c r="G38" s="80">
        <v>0</v>
      </c>
      <c r="H38" s="80">
        <v>0</v>
      </c>
      <c r="I38" s="80">
        <v>0</v>
      </c>
      <c r="J38" s="80">
        <v>0</v>
      </c>
      <c r="K38" s="80">
        <v>1</v>
      </c>
      <c r="L38" s="80">
        <v>0</v>
      </c>
      <c r="M38" s="80">
        <v>1</v>
      </c>
      <c r="N38" s="80">
        <v>1</v>
      </c>
      <c r="O38" s="80">
        <v>0</v>
      </c>
    </row>
    <row r="39" spans="1:15" ht="20.100000000000001" customHeight="1" x14ac:dyDescent="0.25">
      <c r="A39" s="42" t="s">
        <v>54</v>
      </c>
      <c r="B39" s="80">
        <v>38</v>
      </c>
      <c r="C39" s="80">
        <v>13</v>
      </c>
      <c r="D39" s="80">
        <v>0</v>
      </c>
      <c r="E39" s="80">
        <v>0</v>
      </c>
      <c r="F39" s="80">
        <v>5</v>
      </c>
      <c r="G39" s="80">
        <v>1</v>
      </c>
      <c r="H39" s="80">
        <v>2</v>
      </c>
      <c r="I39" s="80">
        <v>1</v>
      </c>
      <c r="J39" s="80">
        <v>1</v>
      </c>
      <c r="K39" s="80">
        <v>2</v>
      </c>
      <c r="L39" s="80">
        <v>3</v>
      </c>
      <c r="M39" s="80">
        <v>0</v>
      </c>
      <c r="N39" s="80">
        <v>6</v>
      </c>
      <c r="O39" s="80">
        <v>2</v>
      </c>
    </row>
    <row r="40" spans="1:15" ht="20.100000000000001" customHeight="1" x14ac:dyDescent="0.25">
      <c r="A40" s="42" t="s">
        <v>55</v>
      </c>
      <c r="B40" s="80">
        <v>23</v>
      </c>
      <c r="C40" s="80">
        <v>7</v>
      </c>
      <c r="D40" s="80">
        <v>2</v>
      </c>
      <c r="E40" s="80">
        <v>0</v>
      </c>
      <c r="F40" s="80">
        <v>11</v>
      </c>
      <c r="G40" s="80">
        <v>0</v>
      </c>
      <c r="H40" s="80">
        <v>1</v>
      </c>
      <c r="I40" s="80">
        <v>2</v>
      </c>
      <c r="J40" s="80">
        <v>0</v>
      </c>
      <c r="K40" s="80">
        <v>3</v>
      </c>
      <c r="L40" s="80">
        <v>3</v>
      </c>
      <c r="M40" s="80">
        <v>0</v>
      </c>
      <c r="N40" s="80">
        <v>1</v>
      </c>
      <c r="O40" s="80">
        <v>0</v>
      </c>
    </row>
    <row r="41" spans="1:15" ht="20.100000000000001" customHeight="1" x14ac:dyDescent="0.25">
      <c r="A41" s="42" t="s">
        <v>56</v>
      </c>
      <c r="B41" s="80">
        <v>9</v>
      </c>
      <c r="C41" s="80">
        <v>3</v>
      </c>
      <c r="D41" s="80">
        <v>0</v>
      </c>
      <c r="E41" s="80">
        <v>1</v>
      </c>
      <c r="F41" s="80">
        <v>0</v>
      </c>
      <c r="G41" s="80">
        <v>0</v>
      </c>
      <c r="H41" s="80">
        <v>0</v>
      </c>
      <c r="I41" s="80">
        <v>0</v>
      </c>
      <c r="J41" s="80">
        <v>1</v>
      </c>
      <c r="K41" s="80">
        <v>1</v>
      </c>
      <c r="L41" s="80">
        <v>1</v>
      </c>
      <c r="M41" s="80">
        <v>0</v>
      </c>
      <c r="N41" s="80">
        <v>4</v>
      </c>
      <c r="O41" s="80">
        <v>0</v>
      </c>
    </row>
    <row r="42" spans="1:15" ht="20.100000000000001" customHeight="1" x14ac:dyDescent="0.25">
      <c r="A42" s="42" t="s">
        <v>57</v>
      </c>
      <c r="B42" s="80">
        <v>35</v>
      </c>
      <c r="C42" s="80">
        <v>47</v>
      </c>
      <c r="D42" s="80">
        <v>10</v>
      </c>
      <c r="E42" s="80">
        <v>2</v>
      </c>
      <c r="F42" s="80">
        <v>3</v>
      </c>
      <c r="G42" s="80">
        <v>2</v>
      </c>
      <c r="H42" s="80">
        <v>0</v>
      </c>
      <c r="I42" s="80">
        <v>4</v>
      </c>
      <c r="J42" s="80">
        <v>1</v>
      </c>
      <c r="K42" s="80">
        <v>2</v>
      </c>
      <c r="L42" s="80">
        <v>1</v>
      </c>
      <c r="M42" s="80">
        <v>4</v>
      </c>
      <c r="N42" s="80">
        <v>4</v>
      </c>
      <c r="O42" s="80">
        <v>24</v>
      </c>
    </row>
    <row r="43" spans="1:15" ht="20.100000000000001" customHeight="1" x14ac:dyDescent="0.25">
      <c r="A43" s="40" t="s">
        <v>58</v>
      </c>
      <c r="B43" s="86">
        <v>807</v>
      </c>
      <c r="C43" s="86">
        <v>704</v>
      </c>
      <c r="D43" s="86">
        <v>71</v>
      </c>
      <c r="E43" s="86">
        <v>65</v>
      </c>
      <c r="F43" s="86">
        <v>79</v>
      </c>
      <c r="G43" s="86">
        <v>76</v>
      </c>
      <c r="H43" s="86">
        <v>41</v>
      </c>
      <c r="I43" s="86">
        <v>30</v>
      </c>
      <c r="J43" s="86">
        <v>45</v>
      </c>
      <c r="K43" s="86">
        <v>45</v>
      </c>
      <c r="L43" s="86">
        <v>81</v>
      </c>
      <c r="M43" s="86">
        <v>36</v>
      </c>
      <c r="N43" s="86">
        <v>134</v>
      </c>
      <c r="O43" s="86">
        <v>53</v>
      </c>
    </row>
    <row r="44" spans="1:15" ht="20.100000000000001" customHeight="1" x14ac:dyDescent="0.25">
      <c r="A44" s="42" t="s">
        <v>59</v>
      </c>
      <c r="B44" s="80">
        <v>123</v>
      </c>
      <c r="C44" s="80">
        <v>125</v>
      </c>
      <c r="D44" s="80">
        <v>12</v>
      </c>
      <c r="E44" s="80">
        <v>3</v>
      </c>
      <c r="F44" s="80">
        <v>10</v>
      </c>
      <c r="G44" s="80">
        <v>19</v>
      </c>
      <c r="H44" s="80">
        <v>6</v>
      </c>
      <c r="I44" s="80">
        <v>2</v>
      </c>
      <c r="J44" s="80">
        <v>5</v>
      </c>
      <c r="K44" s="80">
        <v>5</v>
      </c>
      <c r="L44" s="80">
        <v>9</v>
      </c>
      <c r="M44" s="80">
        <v>3</v>
      </c>
      <c r="N44" s="80">
        <v>26</v>
      </c>
      <c r="O44" s="80">
        <v>10</v>
      </c>
    </row>
    <row r="45" spans="1:15" ht="20.100000000000001" customHeight="1" x14ac:dyDescent="0.25">
      <c r="A45" s="42" t="s">
        <v>60</v>
      </c>
      <c r="B45" s="80">
        <v>12</v>
      </c>
      <c r="C45" s="80">
        <v>12</v>
      </c>
      <c r="D45" s="80">
        <v>1</v>
      </c>
      <c r="E45" s="80">
        <v>0</v>
      </c>
      <c r="F45" s="80">
        <v>0</v>
      </c>
      <c r="G45" s="80">
        <v>1</v>
      </c>
      <c r="H45" s="80">
        <v>2</v>
      </c>
      <c r="I45" s="80">
        <v>1</v>
      </c>
      <c r="J45" s="80">
        <v>4</v>
      </c>
      <c r="K45" s="80">
        <v>1</v>
      </c>
      <c r="L45" s="80">
        <v>2</v>
      </c>
      <c r="M45" s="80">
        <v>2</v>
      </c>
      <c r="N45" s="80">
        <v>1</v>
      </c>
      <c r="O45" s="80">
        <v>1</v>
      </c>
    </row>
    <row r="46" spans="1:15" ht="20.100000000000001" customHeight="1" x14ac:dyDescent="0.25">
      <c r="A46" s="42" t="s">
        <v>61</v>
      </c>
      <c r="B46" s="80">
        <v>15</v>
      </c>
      <c r="C46" s="80">
        <v>13</v>
      </c>
      <c r="D46" s="80">
        <v>0</v>
      </c>
      <c r="E46" s="80">
        <v>0</v>
      </c>
      <c r="F46" s="80">
        <v>0</v>
      </c>
      <c r="G46" s="80">
        <v>2</v>
      </c>
      <c r="H46" s="80">
        <v>1</v>
      </c>
      <c r="I46" s="80">
        <v>0</v>
      </c>
      <c r="J46" s="80">
        <v>0</v>
      </c>
      <c r="K46" s="80">
        <v>0</v>
      </c>
      <c r="L46" s="80">
        <v>3</v>
      </c>
      <c r="M46" s="80">
        <v>3</v>
      </c>
      <c r="N46" s="80">
        <v>4</v>
      </c>
      <c r="O46" s="80">
        <v>3</v>
      </c>
    </row>
    <row r="47" spans="1:15" ht="20.100000000000001" customHeight="1" x14ac:dyDescent="0.25">
      <c r="A47" s="42" t="s">
        <v>62</v>
      </c>
      <c r="B47" s="80">
        <v>7</v>
      </c>
      <c r="C47" s="80">
        <v>20</v>
      </c>
      <c r="D47" s="80">
        <v>2</v>
      </c>
      <c r="E47" s="80">
        <v>0</v>
      </c>
      <c r="F47" s="80">
        <v>1</v>
      </c>
      <c r="G47" s="80">
        <v>3</v>
      </c>
      <c r="H47" s="80">
        <v>0</v>
      </c>
      <c r="I47" s="80">
        <v>0</v>
      </c>
      <c r="J47" s="80">
        <v>0</v>
      </c>
      <c r="K47" s="80">
        <v>2</v>
      </c>
      <c r="L47" s="80">
        <v>2</v>
      </c>
      <c r="M47" s="80">
        <v>0</v>
      </c>
      <c r="N47" s="80">
        <v>0</v>
      </c>
      <c r="O47" s="80">
        <v>0</v>
      </c>
    </row>
    <row r="48" spans="1:15" ht="20.100000000000001" customHeight="1" x14ac:dyDescent="0.25">
      <c r="A48" s="42" t="s">
        <v>63</v>
      </c>
      <c r="B48" s="80">
        <v>97</v>
      </c>
      <c r="C48" s="80">
        <v>74</v>
      </c>
      <c r="D48" s="80">
        <v>5</v>
      </c>
      <c r="E48" s="80">
        <v>6</v>
      </c>
      <c r="F48" s="80">
        <v>5</v>
      </c>
      <c r="G48" s="80">
        <v>6</v>
      </c>
      <c r="H48" s="80">
        <v>3</v>
      </c>
      <c r="I48" s="80">
        <v>7</v>
      </c>
      <c r="J48" s="80">
        <v>5</v>
      </c>
      <c r="K48" s="80">
        <v>3</v>
      </c>
      <c r="L48" s="80">
        <v>5</v>
      </c>
      <c r="M48" s="80">
        <v>5</v>
      </c>
      <c r="N48" s="80">
        <v>12</v>
      </c>
      <c r="O48" s="80">
        <v>0</v>
      </c>
    </row>
    <row r="49" spans="1:15" ht="20.100000000000001" customHeight="1" x14ac:dyDescent="0.25">
      <c r="A49" s="42" t="s">
        <v>64</v>
      </c>
      <c r="B49" s="80">
        <v>6</v>
      </c>
      <c r="C49" s="80">
        <v>9</v>
      </c>
      <c r="D49" s="80">
        <v>0</v>
      </c>
      <c r="E49" s="80">
        <v>0</v>
      </c>
      <c r="F49" s="80">
        <v>0</v>
      </c>
      <c r="G49" s="80">
        <v>2</v>
      </c>
      <c r="H49" s="80">
        <v>0</v>
      </c>
      <c r="I49" s="80">
        <v>0</v>
      </c>
      <c r="J49" s="80">
        <v>0</v>
      </c>
      <c r="K49" s="80">
        <v>1</v>
      </c>
      <c r="L49" s="80">
        <v>0</v>
      </c>
      <c r="M49" s="80">
        <v>0</v>
      </c>
      <c r="N49" s="80">
        <v>1</v>
      </c>
      <c r="O49" s="80">
        <v>0</v>
      </c>
    </row>
    <row r="50" spans="1:15" ht="20.100000000000001" customHeight="1" x14ac:dyDescent="0.25">
      <c r="A50" s="42" t="s">
        <v>65</v>
      </c>
      <c r="B50" s="80">
        <v>132</v>
      </c>
      <c r="C50" s="80">
        <v>104</v>
      </c>
      <c r="D50" s="80">
        <v>12</v>
      </c>
      <c r="E50" s="80">
        <v>15</v>
      </c>
      <c r="F50" s="80">
        <v>13</v>
      </c>
      <c r="G50" s="80">
        <v>8</v>
      </c>
      <c r="H50" s="80">
        <v>6</v>
      </c>
      <c r="I50" s="80">
        <v>1</v>
      </c>
      <c r="J50" s="80">
        <v>9</v>
      </c>
      <c r="K50" s="80">
        <v>9</v>
      </c>
      <c r="L50" s="80">
        <v>16</v>
      </c>
      <c r="M50" s="80">
        <v>3</v>
      </c>
      <c r="N50" s="80">
        <v>10</v>
      </c>
      <c r="O50" s="80">
        <v>5</v>
      </c>
    </row>
    <row r="51" spans="1:15" ht="20.100000000000001" customHeight="1" x14ac:dyDescent="0.25">
      <c r="A51" s="42" t="s">
        <v>66</v>
      </c>
      <c r="B51" s="80">
        <v>2</v>
      </c>
      <c r="C51" s="80">
        <v>0</v>
      </c>
      <c r="D51" s="80">
        <v>1</v>
      </c>
      <c r="E51" s="80">
        <v>0</v>
      </c>
      <c r="F51" s="80">
        <v>0</v>
      </c>
      <c r="G51" s="80">
        <v>0</v>
      </c>
      <c r="H51" s="80">
        <v>0</v>
      </c>
      <c r="I51" s="80">
        <v>0</v>
      </c>
      <c r="J51" s="80">
        <v>0</v>
      </c>
      <c r="K51" s="80">
        <v>0</v>
      </c>
      <c r="L51" s="80">
        <v>0</v>
      </c>
      <c r="M51" s="80">
        <v>0</v>
      </c>
      <c r="N51" s="80">
        <v>1</v>
      </c>
      <c r="O51" s="80">
        <v>0</v>
      </c>
    </row>
    <row r="52" spans="1:15" ht="20.100000000000001" customHeight="1" x14ac:dyDescent="0.25">
      <c r="A52" s="42" t="s">
        <v>67</v>
      </c>
      <c r="B52" s="80">
        <v>48</v>
      </c>
      <c r="C52" s="80">
        <v>55</v>
      </c>
      <c r="D52" s="80">
        <v>2</v>
      </c>
      <c r="E52" s="80">
        <v>5</v>
      </c>
      <c r="F52" s="80">
        <v>8</v>
      </c>
      <c r="G52" s="80">
        <v>2</v>
      </c>
      <c r="H52" s="80">
        <v>2</v>
      </c>
      <c r="I52" s="80">
        <v>2</v>
      </c>
      <c r="J52" s="80">
        <v>1</v>
      </c>
      <c r="K52" s="80">
        <v>4</v>
      </c>
      <c r="L52" s="80">
        <v>14</v>
      </c>
      <c r="M52" s="80">
        <v>3</v>
      </c>
      <c r="N52" s="80">
        <v>2</v>
      </c>
      <c r="O52" s="80">
        <v>13</v>
      </c>
    </row>
    <row r="53" spans="1:15" ht="20.100000000000001" customHeight="1" x14ac:dyDescent="0.25">
      <c r="A53" s="42" t="s">
        <v>68</v>
      </c>
      <c r="B53" s="80">
        <v>3</v>
      </c>
      <c r="C53" s="80">
        <v>7</v>
      </c>
      <c r="D53" s="80">
        <v>0</v>
      </c>
      <c r="E53" s="80">
        <v>0</v>
      </c>
      <c r="F53" s="80">
        <v>0</v>
      </c>
      <c r="G53" s="80">
        <v>0</v>
      </c>
      <c r="H53" s="80">
        <v>0</v>
      </c>
      <c r="I53" s="80">
        <v>2</v>
      </c>
      <c r="J53" s="80">
        <v>0</v>
      </c>
      <c r="K53" s="80">
        <v>2</v>
      </c>
      <c r="L53" s="80">
        <v>1</v>
      </c>
      <c r="M53" s="80">
        <v>0</v>
      </c>
      <c r="N53" s="80">
        <v>0</v>
      </c>
      <c r="O53" s="80">
        <v>0</v>
      </c>
    </row>
    <row r="54" spans="1:15" ht="20.100000000000001" customHeight="1" x14ac:dyDescent="0.25">
      <c r="A54" s="42" t="s">
        <v>69</v>
      </c>
      <c r="B54" s="80">
        <v>99</v>
      </c>
      <c r="C54" s="80">
        <v>56</v>
      </c>
      <c r="D54" s="80">
        <v>4</v>
      </c>
      <c r="E54" s="80">
        <v>6</v>
      </c>
      <c r="F54" s="80">
        <v>3</v>
      </c>
      <c r="G54" s="80">
        <v>3</v>
      </c>
      <c r="H54" s="80">
        <v>5</v>
      </c>
      <c r="I54" s="80">
        <v>3</v>
      </c>
      <c r="J54" s="80">
        <v>2</v>
      </c>
      <c r="K54" s="80">
        <v>6</v>
      </c>
      <c r="L54" s="80">
        <v>6</v>
      </c>
      <c r="M54" s="80">
        <v>3</v>
      </c>
      <c r="N54" s="80">
        <v>40</v>
      </c>
      <c r="O54" s="80">
        <v>7</v>
      </c>
    </row>
    <row r="55" spans="1:15" ht="20.100000000000001" customHeight="1" x14ac:dyDescent="0.25">
      <c r="A55" s="42" t="s">
        <v>70</v>
      </c>
      <c r="B55" s="80">
        <v>13</v>
      </c>
      <c r="C55" s="80">
        <v>11</v>
      </c>
      <c r="D55" s="80">
        <v>4</v>
      </c>
      <c r="E55" s="80">
        <v>0</v>
      </c>
      <c r="F55" s="80">
        <v>0</v>
      </c>
      <c r="G55" s="80">
        <v>0</v>
      </c>
      <c r="H55" s="80">
        <v>0</v>
      </c>
      <c r="I55" s="80">
        <v>0</v>
      </c>
      <c r="J55" s="80">
        <v>0</v>
      </c>
      <c r="K55" s="80">
        <v>0</v>
      </c>
      <c r="L55" s="80">
        <v>3</v>
      </c>
      <c r="M55" s="80">
        <v>2</v>
      </c>
      <c r="N55" s="80">
        <v>3</v>
      </c>
      <c r="O55" s="80">
        <v>1</v>
      </c>
    </row>
    <row r="56" spans="1:15" ht="20.100000000000001" customHeight="1" x14ac:dyDescent="0.25">
      <c r="A56" s="42" t="s">
        <v>71</v>
      </c>
      <c r="B56" s="80">
        <v>67</v>
      </c>
      <c r="C56" s="80">
        <v>60</v>
      </c>
      <c r="D56" s="80">
        <v>11</v>
      </c>
      <c r="E56" s="80">
        <v>13</v>
      </c>
      <c r="F56" s="80">
        <v>8</v>
      </c>
      <c r="G56" s="80">
        <v>7</v>
      </c>
      <c r="H56" s="80">
        <v>2</v>
      </c>
      <c r="I56" s="80">
        <v>6</v>
      </c>
      <c r="J56" s="80">
        <v>5</v>
      </c>
      <c r="K56" s="80">
        <v>3</v>
      </c>
      <c r="L56" s="80">
        <v>7</v>
      </c>
      <c r="M56" s="80">
        <v>3</v>
      </c>
      <c r="N56" s="80">
        <v>8</v>
      </c>
      <c r="O56" s="80">
        <v>4</v>
      </c>
    </row>
    <row r="57" spans="1:15" ht="20.100000000000001" customHeight="1" x14ac:dyDescent="0.25">
      <c r="A57" s="42" t="s">
        <v>72</v>
      </c>
      <c r="B57" s="80">
        <v>12</v>
      </c>
      <c r="C57" s="80">
        <v>8</v>
      </c>
      <c r="D57" s="80">
        <v>3</v>
      </c>
      <c r="E57" s="80">
        <v>1</v>
      </c>
      <c r="F57" s="80">
        <v>1</v>
      </c>
      <c r="G57" s="80">
        <v>1</v>
      </c>
      <c r="H57" s="80">
        <v>0</v>
      </c>
      <c r="I57" s="80">
        <v>1</v>
      </c>
      <c r="J57" s="80">
        <v>3</v>
      </c>
      <c r="K57" s="80">
        <v>0</v>
      </c>
      <c r="L57" s="80">
        <v>0</v>
      </c>
      <c r="M57" s="80">
        <v>0</v>
      </c>
      <c r="N57" s="80">
        <v>3</v>
      </c>
      <c r="O57" s="80">
        <v>1</v>
      </c>
    </row>
    <row r="58" spans="1:15" ht="20.100000000000001" customHeight="1" x14ac:dyDescent="0.25">
      <c r="A58" s="42" t="s">
        <v>73</v>
      </c>
      <c r="B58" s="80">
        <v>18</v>
      </c>
      <c r="C58" s="80">
        <v>26</v>
      </c>
      <c r="D58" s="80">
        <v>0</v>
      </c>
      <c r="E58" s="80">
        <v>1</v>
      </c>
      <c r="F58" s="80">
        <v>8</v>
      </c>
      <c r="G58" s="80">
        <v>4</v>
      </c>
      <c r="H58" s="80">
        <v>0</v>
      </c>
      <c r="I58" s="80">
        <v>2</v>
      </c>
      <c r="J58" s="80">
        <v>0</v>
      </c>
      <c r="K58" s="80">
        <v>2</v>
      </c>
      <c r="L58" s="80">
        <v>1</v>
      </c>
      <c r="M58" s="80">
        <v>3</v>
      </c>
      <c r="N58" s="80">
        <v>4</v>
      </c>
      <c r="O58" s="80">
        <v>0</v>
      </c>
    </row>
    <row r="59" spans="1:15" s="86" customFormat="1" ht="20.100000000000001" customHeight="1" x14ac:dyDescent="0.25">
      <c r="A59" s="42" t="s">
        <v>74</v>
      </c>
      <c r="B59" s="80">
        <v>32</v>
      </c>
      <c r="C59" s="80">
        <v>26</v>
      </c>
      <c r="D59" s="80">
        <v>6</v>
      </c>
      <c r="E59" s="80">
        <v>7</v>
      </c>
      <c r="F59" s="80">
        <v>10</v>
      </c>
      <c r="G59" s="80">
        <v>2</v>
      </c>
      <c r="H59" s="80">
        <v>0</v>
      </c>
      <c r="I59" s="80">
        <v>0</v>
      </c>
      <c r="J59" s="80">
        <v>0</v>
      </c>
      <c r="K59" s="80">
        <v>1</v>
      </c>
      <c r="L59" s="80">
        <v>2</v>
      </c>
      <c r="M59" s="80">
        <v>2</v>
      </c>
      <c r="N59" s="80">
        <v>0</v>
      </c>
      <c r="O59" s="80">
        <v>1</v>
      </c>
    </row>
    <row r="60" spans="1:15" s="86" customFormat="1" ht="20.100000000000001" customHeight="1" x14ac:dyDescent="0.25">
      <c r="A60" s="42" t="s">
        <v>75</v>
      </c>
      <c r="B60" s="80">
        <v>3</v>
      </c>
      <c r="C60" s="80">
        <v>5</v>
      </c>
      <c r="D60" s="80">
        <v>0</v>
      </c>
      <c r="E60" s="80">
        <v>0</v>
      </c>
      <c r="F60" s="80">
        <v>0</v>
      </c>
      <c r="G60" s="80">
        <v>1</v>
      </c>
      <c r="H60" s="80">
        <v>0</v>
      </c>
      <c r="I60" s="80">
        <v>0</v>
      </c>
      <c r="J60" s="80">
        <v>0</v>
      </c>
      <c r="K60" s="80">
        <v>0</v>
      </c>
      <c r="L60" s="80">
        <v>0</v>
      </c>
      <c r="M60" s="80">
        <v>0</v>
      </c>
      <c r="N60" s="80">
        <v>2</v>
      </c>
      <c r="O60" s="80">
        <v>1</v>
      </c>
    </row>
    <row r="61" spans="1:15" s="86" customFormat="1" ht="20.100000000000001" customHeight="1" x14ac:dyDescent="0.25">
      <c r="A61" s="42" t="s">
        <v>76</v>
      </c>
      <c r="B61" s="80">
        <v>21</v>
      </c>
      <c r="C61" s="80">
        <v>9</v>
      </c>
      <c r="D61" s="80">
        <v>3</v>
      </c>
      <c r="E61" s="80">
        <v>1</v>
      </c>
      <c r="F61" s="80">
        <v>4</v>
      </c>
      <c r="G61" s="80">
        <v>3</v>
      </c>
      <c r="H61" s="80">
        <v>0</v>
      </c>
      <c r="I61" s="80">
        <v>0</v>
      </c>
      <c r="J61" s="80">
        <v>3</v>
      </c>
      <c r="K61" s="80">
        <v>0</v>
      </c>
      <c r="L61" s="80">
        <v>1</v>
      </c>
      <c r="M61" s="80">
        <v>0</v>
      </c>
      <c r="N61" s="80">
        <v>4</v>
      </c>
      <c r="O61" s="80">
        <v>0</v>
      </c>
    </row>
    <row r="62" spans="1:15" ht="20.100000000000001" customHeight="1" x14ac:dyDescent="0.25">
      <c r="A62" s="42" t="s">
        <v>77</v>
      </c>
      <c r="B62" s="80">
        <v>10</v>
      </c>
      <c r="C62" s="80">
        <v>20</v>
      </c>
      <c r="D62" s="80">
        <v>0</v>
      </c>
      <c r="E62" s="80">
        <v>0</v>
      </c>
      <c r="F62" s="80">
        <v>0</v>
      </c>
      <c r="G62" s="80">
        <v>7</v>
      </c>
      <c r="H62" s="80">
        <v>0</v>
      </c>
      <c r="I62" s="80">
        <v>1</v>
      </c>
      <c r="J62" s="80">
        <v>0</v>
      </c>
      <c r="K62" s="80">
        <v>2</v>
      </c>
      <c r="L62" s="80">
        <v>1</v>
      </c>
      <c r="M62" s="80">
        <v>0</v>
      </c>
      <c r="N62" s="80">
        <v>2</v>
      </c>
      <c r="O62" s="80">
        <v>0</v>
      </c>
    </row>
    <row r="63" spans="1:15" ht="20.100000000000001" customHeight="1" x14ac:dyDescent="0.25">
      <c r="A63" s="42" t="s">
        <v>78</v>
      </c>
      <c r="B63" s="80">
        <v>53</v>
      </c>
      <c r="C63" s="80">
        <v>35</v>
      </c>
      <c r="D63" s="80">
        <v>3</v>
      </c>
      <c r="E63" s="80">
        <v>5</v>
      </c>
      <c r="F63" s="80">
        <v>6</v>
      </c>
      <c r="G63" s="80">
        <v>2</v>
      </c>
      <c r="H63" s="80">
        <v>10</v>
      </c>
      <c r="I63" s="80">
        <v>0</v>
      </c>
      <c r="J63" s="80">
        <v>6</v>
      </c>
      <c r="K63" s="80">
        <v>0</v>
      </c>
      <c r="L63" s="80">
        <v>6</v>
      </c>
      <c r="M63" s="80">
        <v>2</v>
      </c>
      <c r="N63" s="80">
        <v>7</v>
      </c>
      <c r="O63" s="80">
        <v>4</v>
      </c>
    </row>
    <row r="64" spans="1:15" s="86" customFormat="1" ht="20.100000000000001" customHeight="1" x14ac:dyDescent="0.25">
      <c r="A64" s="42" t="s">
        <v>79</v>
      </c>
      <c r="B64" s="80">
        <v>34</v>
      </c>
      <c r="C64" s="80">
        <v>29</v>
      </c>
      <c r="D64" s="80">
        <v>2</v>
      </c>
      <c r="E64" s="80">
        <v>2</v>
      </c>
      <c r="F64" s="80">
        <v>2</v>
      </c>
      <c r="G64" s="80">
        <v>3</v>
      </c>
      <c r="H64" s="80">
        <v>4</v>
      </c>
      <c r="I64" s="80">
        <v>2</v>
      </c>
      <c r="J64" s="80">
        <v>2</v>
      </c>
      <c r="K64" s="80">
        <v>4</v>
      </c>
      <c r="L64" s="80">
        <v>2</v>
      </c>
      <c r="M64" s="80">
        <v>2</v>
      </c>
      <c r="N64" s="80">
        <v>4</v>
      </c>
      <c r="O64" s="80">
        <v>2</v>
      </c>
    </row>
    <row r="65" spans="1:15" ht="20.100000000000001" customHeight="1" x14ac:dyDescent="0.25">
      <c r="A65" s="40" t="s">
        <v>80</v>
      </c>
      <c r="B65" s="86">
        <v>66</v>
      </c>
      <c r="C65" s="86">
        <v>48</v>
      </c>
      <c r="D65" s="86">
        <v>6</v>
      </c>
      <c r="E65" s="86">
        <v>8</v>
      </c>
      <c r="F65" s="86">
        <v>5</v>
      </c>
      <c r="G65" s="86">
        <v>1</v>
      </c>
      <c r="H65" s="86">
        <v>1</v>
      </c>
      <c r="I65" s="86">
        <v>0</v>
      </c>
      <c r="J65" s="86">
        <v>2</v>
      </c>
      <c r="K65" s="86">
        <v>2</v>
      </c>
      <c r="L65" s="86">
        <v>1</v>
      </c>
      <c r="M65" s="86">
        <v>6</v>
      </c>
      <c r="N65" s="86">
        <v>16</v>
      </c>
      <c r="O65" s="86">
        <v>0</v>
      </c>
    </row>
    <row r="66" spans="1:15" ht="20.100000000000001" customHeight="1" x14ac:dyDescent="0.25">
      <c r="A66" s="42" t="s">
        <v>81</v>
      </c>
      <c r="B66" s="91">
        <v>34</v>
      </c>
      <c r="C66" s="91">
        <v>11</v>
      </c>
      <c r="D66" s="91">
        <v>2</v>
      </c>
      <c r="E66" s="91">
        <v>2</v>
      </c>
      <c r="F66" s="91">
        <v>2</v>
      </c>
      <c r="G66" s="91">
        <v>1</v>
      </c>
      <c r="H66" s="91">
        <v>0</v>
      </c>
      <c r="I66" s="91">
        <v>0</v>
      </c>
      <c r="J66" s="91">
        <v>2</v>
      </c>
      <c r="K66" s="91">
        <v>1</v>
      </c>
      <c r="L66" s="91">
        <v>1</v>
      </c>
      <c r="M66" s="91">
        <v>2</v>
      </c>
      <c r="N66" s="91">
        <v>14</v>
      </c>
      <c r="O66" s="91">
        <v>0</v>
      </c>
    </row>
    <row r="67" spans="1:15" ht="20.100000000000001" customHeight="1" x14ac:dyDescent="0.25">
      <c r="A67" s="42" t="s">
        <v>82</v>
      </c>
      <c r="B67" s="91">
        <v>11</v>
      </c>
      <c r="C67" s="91">
        <v>22</v>
      </c>
      <c r="D67" s="91">
        <v>4</v>
      </c>
      <c r="E67" s="91">
        <v>5</v>
      </c>
      <c r="F67" s="91">
        <v>0</v>
      </c>
      <c r="G67" s="91">
        <v>0</v>
      </c>
      <c r="H67" s="91">
        <v>0</v>
      </c>
      <c r="I67" s="91">
        <v>0</v>
      </c>
      <c r="J67" s="91">
        <v>0</v>
      </c>
      <c r="K67" s="91">
        <v>0</v>
      </c>
      <c r="L67" s="91">
        <v>0</v>
      </c>
      <c r="M67" s="91">
        <v>2</v>
      </c>
      <c r="N67" s="91">
        <v>2</v>
      </c>
      <c r="O67" s="91">
        <v>0</v>
      </c>
    </row>
    <row r="68" spans="1:15" ht="20.100000000000001" customHeight="1" x14ac:dyDescent="0.25">
      <c r="A68" s="42" t="s">
        <v>83</v>
      </c>
      <c r="B68" s="91">
        <v>21</v>
      </c>
      <c r="C68" s="91">
        <v>15</v>
      </c>
      <c r="D68" s="91">
        <v>0</v>
      </c>
      <c r="E68" s="91">
        <v>1</v>
      </c>
      <c r="F68" s="91">
        <v>3</v>
      </c>
      <c r="G68" s="91">
        <v>0</v>
      </c>
      <c r="H68" s="91">
        <v>1</v>
      </c>
      <c r="I68" s="91">
        <v>0</v>
      </c>
      <c r="J68" s="91">
        <v>0</v>
      </c>
      <c r="K68" s="91">
        <v>1</v>
      </c>
      <c r="L68" s="91">
        <v>0</v>
      </c>
      <c r="M68" s="91">
        <v>2</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17" customFormat="1" ht="15.95" customHeight="1" x14ac:dyDescent="0.25">
      <c r="A70" s="48" t="s">
        <v>228</v>
      </c>
      <c r="B70" s="48"/>
      <c r="C70" s="48"/>
      <c r="G70" s="118"/>
      <c r="M70" s="119"/>
      <c r="N70" s="119"/>
      <c r="O70" s="120" t="s">
        <v>91</v>
      </c>
    </row>
    <row r="71" spans="1:15" s="75" customFormat="1" ht="24.95" customHeight="1" x14ac:dyDescent="0.2">
      <c r="A71" s="121" t="s">
        <v>148</v>
      </c>
      <c r="B71" s="111"/>
      <c r="C71" s="111"/>
      <c r="D71" s="122"/>
      <c r="E71" s="122"/>
      <c r="F71" s="122"/>
      <c r="G71" s="122"/>
      <c r="H71" s="122"/>
      <c r="I71" s="122"/>
      <c r="J71" s="122"/>
      <c r="K71" s="122"/>
      <c r="L71" s="122"/>
    </row>
    <row r="72" spans="1:15" s="79" customFormat="1" ht="24.95" customHeight="1" thickBot="1" x14ac:dyDescent="0.25">
      <c r="A72" s="29" t="s">
        <v>150</v>
      </c>
      <c r="B72" s="55"/>
      <c r="C72" s="55"/>
      <c r="D72" s="114"/>
      <c r="E72" s="114"/>
      <c r="F72" s="114"/>
      <c r="G72" s="123"/>
      <c r="H72" s="114"/>
      <c r="I72" s="114"/>
      <c r="J72" s="114"/>
      <c r="K72" s="114"/>
      <c r="L72" s="114"/>
      <c r="M72" s="124" t="s">
        <v>92</v>
      </c>
    </row>
    <row r="73" spans="1:15" ht="20.100000000000001" customHeight="1" x14ac:dyDescent="0.25">
      <c r="A73" s="1289" t="s">
        <v>13</v>
      </c>
      <c r="B73" s="1305" t="s">
        <v>101</v>
      </c>
      <c r="C73" s="1306"/>
      <c r="D73" s="1306"/>
      <c r="E73" s="1306"/>
      <c r="F73" s="1306"/>
      <c r="G73" s="1306"/>
      <c r="H73" s="1306"/>
      <c r="I73" s="1306"/>
      <c r="J73" s="1306"/>
      <c r="K73" s="1306"/>
      <c r="L73" s="1306"/>
      <c r="M73" s="1306"/>
      <c r="O73" s="91"/>
    </row>
    <row r="74" spans="1:15" s="42" customFormat="1" ht="20.100000000000001" customHeight="1" x14ac:dyDescent="0.25">
      <c r="A74" s="1290"/>
      <c r="B74" s="1299" t="s">
        <v>93</v>
      </c>
      <c r="C74" s="1300"/>
      <c r="D74" s="1299" t="s">
        <v>94</v>
      </c>
      <c r="E74" s="1300"/>
      <c r="F74" s="1299" t="s">
        <v>95</v>
      </c>
      <c r="G74" s="1300"/>
      <c r="H74" s="1299" t="s">
        <v>96</v>
      </c>
      <c r="I74" s="1300"/>
      <c r="J74" s="1299" t="s">
        <v>97</v>
      </c>
      <c r="K74" s="1300"/>
      <c r="L74" s="1299" t="s">
        <v>98</v>
      </c>
      <c r="M74" s="1300"/>
      <c r="N74" s="125"/>
    </row>
    <row r="75" spans="1:15" ht="20.100000000000001" customHeight="1" x14ac:dyDescent="0.25">
      <c r="A75" s="1291"/>
      <c r="B75" s="82">
        <v>2014</v>
      </c>
      <c r="C75" s="82">
        <v>2015</v>
      </c>
      <c r="D75" s="82">
        <v>2014</v>
      </c>
      <c r="E75" s="82">
        <v>2015</v>
      </c>
      <c r="F75" s="82">
        <v>2014</v>
      </c>
      <c r="G75" s="82">
        <v>2015</v>
      </c>
      <c r="H75" s="82">
        <v>2014</v>
      </c>
      <c r="I75" s="82">
        <v>2015</v>
      </c>
      <c r="J75" s="82">
        <v>2014</v>
      </c>
      <c r="K75" s="82">
        <v>2015</v>
      </c>
      <c r="L75" s="82">
        <v>2014</v>
      </c>
      <c r="M75" s="83">
        <v>2015</v>
      </c>
      <c r="N75" s="126"/>
      <c r="O75" s="116"/>
    </row>
    <row r="76" spans="1:15" ht="20.100000000000001" customHeight="1" x14ac:dyDescent="0.25">
      <c r="A76" s="37" t="s">
        <v>15</v>
      </c>
      <c r="B76" s="101">
        <v>2859</v>
      </c>
      <c r="C76" s="101">
        <v>3568</v>
      </c>
      <c r="D76" s="101">
        <v>2287</v>
      </c>
      <c r="E76" s="101">
        <v>2251</v>
      </c>
      <c r="F76" s="101">
        <v>1574</v>
      </c>
      <c r="G76" s="101">
        <v>867</v>
      </c>
      <c r="H76" s="101">
        <v>1825</v>
      </c>
      <c r="I76" s="101">
        <v>2294</v>
      </c>
      <c r="J76" s="101">
        <v>1986</v>
      </c>
      <c r="K76" s="101">
        <v>1998</v>
      </c>
      <c r="L76" s="101">
        <v>4201</v>
      </c>
      <c r="M76" s="101">
        <v>2532</v>
      </c>
      <c r="N76" s="116"/>
      <c r="O76" s="116"/>
    </row>
    <row r="77" spans="1:15" s="86" customFormat="1" ht="20.100000000000001" customHeight="1" x14ac:dyDescent="0.25">
      <c r="A77" s="40" t="s">
        <v>22</v>
      </c>
      <c r="B77" s="86">
        <v>2</v>
      </c>
      <c r="C77" s="86">
        <v>2</v>
      </c>
      <c r="D77" s="86">
        <v>2</v>
      </c>
      <c r="E77" s="86">
        <v>4</v>
      </c>
      <c r="F77" s="86">
        <v>2</v>
      </c>
      <c r="G77" s="86">
        <v>0</v>
      </c>
      <c r="H77" s="86">
        <v>2</v>
      </c>
      <c r="I77" s="86">
        <v>0</v>
      </c>
      <c r="J77" s="86">
        <v>0</v>
      </c>
      <c r="K77" s="86">
        <v>0</v>
      </c>
      <c r="L77" s="86">
        <v>0</v>
      </c>
      <c r="M77" s="86">
        <v>0</v>
      </c>
      <c r="N77" s="116"/>
      <c r="O77" s="116"/>
    </row>
    <row r="78" spans="1:15" ht="20.100000000000001" customHeight="1" x14ac:dyDescent="0.25">
      <c r="A78" s="42" t="s">
        <v>23</v>
      </c>
      <c r="B78" s="80">
        <v>0</v>
      </c>
      <c r="C78" s="80">
        <v>1</v>
      </c>
      <c r="D78" s="80">
        <v>0</v>
      </c>
      <c r="E78" s="80">
        <v>1</v>
      </c>
      <c r="F78" s="80">
        <v>0</v>
      </c>
      <c r="G78" s="80">
        <v>0</v>
      </c>
      <c r="H78" s="80">
        <v>0</v>
      </c>
      <c r="I78" s="80">
        <v>0</v>
      </c>
      <c r="J78" s="80">
        <v>0</v>
      </c>
      <c r="K78" s="80">
        <v>0</v>
      </c>
      <c r="L78" s="80">
        <v>0</v>
      </c>
      <c r="M78" s="80">
        <v>0</v>
      </c>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N79" s="116"/>
      <c r="O79" s="116"/>
    </row>
    <row r="80" spans="1:15" ht="20.100000000000001" customHeight="1" x14ac:dyDescent="0.25">
      <c r="A80" s="42" t="s">
        <v>25</v>
      </c>
      <c r="B80" s="80">
        <v>0</v>
      </c>
      <c r="C80" s="80">
        <v>0</v>
      </c>
      <c r="D80" s="80">
        <v>1</v>
      </c>
      <c r="E80" s="80">
        <v>0</v>
      </c>
      <c r="F80" s="80">
        <v>2</v>
      </c>
      <c r="G80" s="80">
        <v>0</v>
      </c>
      <c r="H80" s="80">
        <v>0</v>
      </c>
      <c r="I80" s="80">
        <v>0</v>
      </c>
      <c r="J80" s="80">
        <v>0</v>
      </c>
      <c r="K80" s="80">
        <v>0</v>
      </c>
      <c r="L80" s="80">
        <v>0</v>
      </c>
      <c r="M80" s="80">
        <v>0</v>
      </c>
      <c r="N80" s="116"/>
      <c r="O80" s="116"/>
    </row>
    <row r="81" spans="1:15" ht="20.100000000000001" customHeight="1" x14ac:dyDescent="0.25">
      <c r="A81" s="42" t="s">
        <v>26</v>
      </c>
      <c r="B81" s="80">
        <v>0</v>
      </c>
      <c r="C81" s="80">
        <v>1</v>
      </c>
      <c r="D81" s="80">
        <v>1</v>
      </c>
      <c r="E81" s="80">
        <v>0</v>
      </c>
      <c r="F81" s="80">
        <v>0</v>
      </c>
      <c r="G81" s="80">
        <v>0</v>
      </c>
      <c r="H81" s="80">
        <v>0</v>
      </c>
      <c r="I81" s="80">
        <v>0</v>
      </c>
      <c r="J81" s="80">
        <v>0</v>
      </c>
      <c r="K81" s="80">
        <v>0</v>
      </c>
      <c r="L81" s="80">
        <v>0</v>
      </c>
      <c r="M81" s="80">
        <v>0</v>
      </c>
      <c r="N81" s="116"/>
      <c r="O81" s="116"/>
    </row>
    <row r="82" spans="1:15" ht="20.100000000000001" customHeight="1" x14ac:dyDescent="0.25">
      <c r="A82" s="42" t="s">
        <v>27</v>
      </c>
      <c r="B82" s="80">
        <v>2</v>
      </c>
      <c r="C82" s="80">
        <v>0</v>
      </c>
      <c r="D82" s="80">
        <v>0</v>
      </c>
      <c r="E82" s="80">
        <v>3</v>
      </c>
      <c r="F82" s="80">
        <v>0</v>
      </c>
      <c r="G82" s="80">
        <v>0</v>
      </c>
      <c r="H82" s="80">
        <v>2</v>
      </c>
      <c r="I82" s="80">
        <v>0</v>
      </c>
      <c r="J82" s="80">
        <v>0</v>
      </c>
      <c r="K82" s="80">
        <v>0</v>
      </c>
      <c r="L82" s="80">
        <v>0</v>
      </c>
      <c r="M82" s="80">
        <v>0</v>
      </c>
      <c r="N82" s="116"/>
      <c r="O82" s="116"/>
    </row>
    <row r="83" spans="1:15" s="86" customFormat="1" ht="20.100000000000001" customHeight="1" x14ac:dyDescent="0.25">
      <c r="A83" s="40" t="s">
        <v>28</v>
      </c>
      <c r="B83" s="86">
        <v>2</v>
      </c>
      <c r="C83" s="86">
        <v>8</v>
      </c>
      <c r="D83" s="86">
        <v>3</v>
      </c>
      <c r="E83" s="86">
        <v>3</v>
      </c>
      <c r="F83" s="86">
        <v>4</v>
      </c>
      <c r="G83" s="86">
        <v>3</v>
      </c>
      <c r="H83" s="86">
        <v>7</v>
      </c>
      <c r="I83" s="86">
        <v>4</v>
      </c>
      <c r="J83" s="86">
        <v>3</v>
      </c>
      <c r="K83" s="86">
        <v>2</v>
      </c>
      <c r="L83" s="86">
        <v>12</v>
      </c>
      <c r="M83" s="86">
        <v>2</v>
      </c>
      <c r="N83" s="116"/>
      <c r="O83" s="116"/>
    </row>
    <row r="84" spans="1:15" ht="20.100000000000001" customHeight="1" x14ac:dyDescent="0.25">
      <c r="A84" s="42" t="s">
        <v>29</v>
      </c>
      <c r="B84" s="80">
        <v>0</v>
      </c>
      <c r="C84" s="80">
        <v>1</v>
      </c>
      <c r="D84" s="80">
        <v>1</v>
      </c>
      <c r="E84" s="80">
        <v>0</v>
      </c>
      <c r="F84" s="80">
        <v>0</v>
      </c>
      <c r="G84" s="80">
        <v>1</v>
      </c>
      <c r="H84" s="80">
        <v>0</v>
      </c>
      <c r="I84" s="80">
        <v>2</v>
      </c>
      <c r="J84" s="80">
        <v>0</v>
      </c>
      <c r="K84" s="80">
        <v>0</v>
      </c>
      <c r="L84" s="80">
        <v>0</v>
      </c>
      <c r="M84" s="80">
        <v>1</v>
      </c>
    </row>
    <row r="85" spans="1:15" ht="20.100000000000001" customHeight="1" x14ac:dyDescent="0.25">
      <c r="A85" s="42" t="s">
        <v>30</v>
      </c>
      <c r="B85" s="80">
        <v>1</v>
      </c>
      <c r="C85" s="80">
        <v>2</v>
      </c>
      <c r="D85" s="80">
        <v>0</v>
      </c>
      <c r="E85" s="80">
        <v>0</v>
      </c>
      <c r="F85" s="80">
        <v>1</v>
      </c>
      <c r="G85" s="80">
        <v>0</v>
      </c>
      <c r="H85" s="80">
        <v>1</v>
      </c>
      <c r="I85" s="80">
        <v>0</v>
      </c>
      <c r="J85" s="80">
        <v>0</v>
      </c>
      <c r="K85" s="80">
        <v>0</v>
      </c>
      <c r="L85" s="80">
        <v>0</v>
      </c>
      <c r="M85" s="80">
        <v>0</v>
      </c>
    </row>
    <row r="86" spans="1:15" ht="20.100000000000001" customHeight="1" x14ac:dyDescent="0.25">
      <c r="A86" s="42" t="s">
        <v>31</v>
      </c>
      <c r="B86" s="80">
        <v>0</v>
      </c>
      <c r="C86" s="80">
        <v>0</v>
      </c>
      <c r="D86" s="80">
        <v>0</v>
      </c>
      <c r="E86" s="80">
        <v>0</v>
      </c>
      <c r="F86" s="80">
        <v>0</v>
      </c>
      <c r="G86" s="80">
        <v>1</v>
      </c>
      <c r="H86" s="80">
        <v>0</v>
      </c>
      <c r="I86" s="80">
        <v>0</v>
      </c>
      <c r="J86" s="80">
        <v>0</v>
      </c>
      <c r="K86" s="80">
        <v>0</v>
      </c>
      <c r="L86" s="80">
        <v>0</v>
      </c>
      <c r="M86" s="80">
        <v>0</v>
      </c>
    </row>
    <row r="87" spans="1:15" ht="20.100000000000001" customHeight="1" x14ac:dyDescent="0.25">
      <c r="A87" s="42" t="s">
        <v>32</v>
      </c>
      <c r="B87" s="80">
        <v>0</v>
      </c>
      <c r="C87" s="80">
        <v>0</v>
      </c>
      <c r="D87" s="80">
        <v>1</v>
      </c>
      <c r="E87" s="80">
        <v>0</v>
      </c>
      <c r="F87" s="80">
        <v>0</v>
      </c>
      <c r="G87" s="80">
        <v>0</v>
      </c>
      <c r="H87" s="80">
        <v>0</v>
      </c>
      <c r="I87" s="80">
        <v>0</v>
      </c>
      <c r="J87" s="80">
        <v>0</v>
      </c>
      <c r="K87" s="80">
        <v>0</v>
      </c>
      <c r="L87" s="80">
        <v>0</v>
      </c>
      <c r="M87" s="80">
        <v>0</v>
      </c>
    </row>
    <row r="88" spans="1:15" ht="20.100000000000001" customHeight="1" x14ac:dyDescent="0.25">
      <c r="A88" s="42" t="s">
        <v>33</v>
      </c>
      <c r="B88" s="80">
        <v>1</v>
      </c>
      <c r="C88" s="80">
        <v>5</v>
      </c>
      <c r="D88" s="80">
        <v>1</v>
      </c>
      <c r="E88" s="80">
        <v>3</v>
      </c>
      <c r="F88" s="80">
        <v>3</v>
      </c>
      <c r="G88" s="80">
        <v>1</v>
      </c>
      <c r="H88" s="80">
        <v>6</v>
      </c>
      <c r="I88" s="80">
        <v>2</v>
      </c>
      <c r="J88" s="80">
        <v>3</v>
      </c>
      <c r="K88" s="80">
        <v>2</v>
      </c>
      <c r="L88" s="80">
        <v>12</v>
      </c>
      <c r="M88" s="80">
        <v>1</v>
      </c>
    </row>
    <row r="89" spans="1:15" s="86" customFormat="1" ht="20.100000000000001" customHeight="1" x14ac:dyDescent="0.25">
      <c r="A89" s="40" t="s">
        <v>34</v>
      </c>
      <c r="B89" s="86">
        <v>16</v>
      </c>
      <c r="C89" s="86">
        <v>11</v>
      </c>
      <c r="D89" s="86">
        <v>20</v>
      </c>
      <c r="E89" s="86">
        <v>29</v>
      </c>
      <c r="F89" s="86">
        <v>6</v>
      </c>
      <c r="G89" s="86">
        <v>6</v>
      </c>
      <c r="H89" s="86">
        <v>7</v>
      </c>
      <c r="I89" s="86">
        <v>12</v>
      </c>
      <c r="J89" s="86">
        <v>15</v>
      </c>
      <c r="K89" s="86">
        <v>15</v>
      </c>
      <c r="L89" s="86">
        <v>11</v>
      </c>
      <c r="M89" s="86">
        <v>11</v>
      </c>
      <c r="N89" s="116"/>
      <c r="O89" s="116"/>
    </row>
    <row r="90" spans="1:15" ht="20.100000000000001" customHeight="1" x14ac:dyDescent="0.25">
      <c r="A90" s="42" t="s">
        <v>35</v>
      </c>
      <c r="B90" s="80">
        <v>0</v>
      </c>
      <c r="C90" s="80">
        <v>0</v>
      </c>
      <c r="D90" s="80">
        <v>0</v>
      </c>
      <c r="E90" s="80">
        <v>5</v>
      </c>
      <c r="F90" s="80">
        <v>0</v>
      </c>
      <c r="G90" s="80">
        <v>1</v>
      </c>
      <c r="H90" s="80">
        <v>0</v>
      </c>
      <c r="I90" s="80">
        <v>1</v>
      </c>
      <c r="J90" s="80">
        <v>2</v>
      </c>
      <c r="K90" s="80">
        <v>1</v>
      </c>
      <c r="L90" s="80">
        <v>0</v>
      </c>
      <c r="M90" s="80">
        <v>0</v>
      </c>
    </row>
    <row r="91" spans="1:15" ht="20.100000000000001" customHeight="1" x14ac:dyDescent="0.25">
      <c r="A91" s="42" t="s">
        <v>36</v>
      </c>
      <c r="B91" s="80">
        <v>12</v>
      </c>
      <c r="C91" s="80">
        <v>9</v>
      </c>
      <c r="D91" s="80">
        <v>17</v>
      </c>
      <c r="E91" s="80">
        <v>23</v>
      </c>
      <c r="F91" s="80">
        <v>1</v>
      </c>
      <c r="G91" s="80">
        <v>4</v>
      </c>
      <c r="H91" s="80">
        <v>7</v>
      </c>
      <c r="I91" s="80">
        <v>6</v>
      </c>
      <c r="J91" s="80">
        <v>5</v>
      </c>
      <c r="K91" s="80">
        <v>11</v>
      </c>
      <c r="L91" s="80">
        <v>5</v>
      </c>
      <c r="M91" s="80">
        <v>9</v>
      </c>
    </row>
    <row r="92" spans="1:15" ht="20.100000000000001" customHeight="1" x14ac:dyDescent="0.25">
      <c r="A92" s="42" t="s">
        <v>37</v>
      </c>
      <c r="B92" s="80">
        <v>4</v>
      </c>
      <c r="C92" s="80">
        <v>2</v>
      </c>
      <c r="D92" s="80">
        <v>3</v>
      </c>
      <c r="E92" s="80">
        <v>1</v>
      </c>
      <c r="F92" s="80">
        <v>5</v>
      </c>
      <c r="G92" s="80">
        <v>1</v>
      </c>
      <c r="H92" s="80">
        <v>0</v>
      </c>
      <c r="I92" s="80">
        <v>5</v>
      </c>
      <c r="J92" s="80">
        <v>8</v>
      </c>
      <c r="K92" s="80">
        <v>3</v>
      </c>
      <c r="L92" s="80">
        <v>6</v>
      </c>
      <c r="M92" s="80">
        <v>2</v>
      </c>
    </row>
    <row r="93" spans="1:15" s="86" customFormat="1" ht="20.100000000000001" customHeight="1" x14ac:dyDescent="0.25">
      <c r="A93" s="40" t="s">
        <v>38</v>
      </c>
      <c r="B93" s="86">
        <v>2736</v>
      </c>
      <c r="C93" s="86">
        <v>3420</v>
      </c>
      <c r="D93" s="86">
        <v>2175</v>
      </c>
      <c r="E93" s="86">
        <v>2136</v>
      </c>
      <c r="F93" s="86">
        <v>1494</v>
      </c>
      <c r="G93" s="86">
        <v>830</v>
      </c>
      <c r="H93" s="86">
        <v>1747</v>
      </c>
      <c r="I93" s="86">
        <v>2222</v>
      </c>
      <c r="J93" s="86">
        <v>1909</v>
      </c>
      <c r="K93" s="86">
        <v>1875</v>
      </c>
      <c r="L93" s="86">
        <v>4098</v>
      </c>
      <c r="M93" s="86">
        <v>2457</v>
      </c>
      <c r="N93" s="116"/>
      <c r="O93" s="116"/>
    </row>
    <row r="94" spans="1:15" ht="20.100000000000001" customHeight="1" x14ac:dyDescent="0.25">
      <c r="A94" s="42" t="s">
        <v>39</v>
      </c>
      <c r="B94" s="80">
        <v>33</v>
      </c>
      <c r="C94" s="80">
        <v>14</v>
      </c>
      <c r="D94" s="80">
        <v>23</v>
      </c>
      <c r="E94" s="80">
        <v>15</v>
      </c>
      <c r="F94" s="80">
        <v>24</v>
      </c>
      <c r="G94" s="80">
        <v>9</v>
      </c>
      <c r="H94" s="80">
        <v>7</v>
      </c>
      <c r="I94" s="80">
        <v>13</v>
      </c>
      <c r="J94" s="80">
        <v>19</v>
      </c>
      <c r="K94" s="80">
        <v>14</v>
      </c>
      <c r="L94" s="80">
        <v>10</v>
      </c>
      <c r="M94" s="80">
        <v>9</v>
      </c>
      <c r="N94" s="116"/>
      <c r="O94" s="116"/>
    </row>
    <row r="95" spans="1:15" ht="20.100000000000001" customHeight="1" x14ac:dyDescent="0.25">
      <c r="A95" s="42" t="s">
        <v>40</v>
      </c>
      <c r="B95" s="80">
        <v>929</v>
      </c>
      <c r="C95" s="80">
        <v>1235</v>
      </c>
      <c r="D95" s="80">
        <v>695</v>
      </c>
      <c r="E95" s="80">
        <v>667</v>
      </c>
      <c r="F95" s="80">
        <v>490</v>
      </c>
      <c r="G95" s="80">
        <v>342</v>
      </c>
      <c r="H95" s="80">
        <v>700</v>
      </c>
      <c r="I95" s="80">
        <v>888</v>
      </c>
      <c r="J95" s="80">
        <v>767</v>
      </c>
      <c r="K95" s="80">
        <v>795</v>
      </c>
      <c r="L95" s="80">
        <v>1838</v>
      </c>
      <c r="M95" s="80">
        <v>1314</v>
      </c>
    </row>
    <row r="96" spans="1:15" ht="20.100000000000001" customHeight="1" x14ac:dyDescent="0.25">
      <c r="A96" s="42" t="s">
        <v>41</v>
      </c>
      <c r="B96" s="80">
        <v>22</v>
      </c>
      <c r="C96" s="80">
        <v>37</v>
      </c>
      <c r="D96" s="80">
        <v>41</v>
      </c>
      <c r="E96" s="80">
        <v>9</v>
      </c>
      <c r="F96" s="80">
        <v>4</v>
      </c>
      <c r="G96" s="80">
        <v>27</v>
      </c>
      <c r="H96" s="80">
        <v>15</v>
      </c>
      <c r="I96" s="80">
        <v>21</v>
      </c>
      <c r="J96" s="80">
        <v>9</v>
      </c>
      <c r="K96" s="80">
        <v>8</v>
      </c>
      <c r="L96" s="80">
        <v>8</v>
      </c>
      <c r="M96" s="80">
        <v>15</v>
      </c>
    </row>
    <row r="97" spans="1:15" ht="20.100000000000001" customHeight="1" x14ac:dyDescent="0.25">
      <c r="A97" s="42" t="s">
        <v>42</v>
      </c>
      <c r="B97" s="80">
        <v>29</v>
      </c>
      <c r="C97" s="80">
        <v>16</v>
      </c>
      <c r="D97" s="80">
        <v>15</v>
      </c>
      <c r="E97" s="80">
        <v>5</v>
      </c>
      <c r="F97" s="80">
        <v>12</v>
      </c>
      <c r="G97" s="80">
        <v>12</v>
      </c>
      <c r="H97" s="80">
        <v>14</v>
      </c>
      <c r="I97" s="80">
        <v>15</v>
      </c>
      <c r="J97" s="80">
        <v>13</v>
      </c>
      <c r="K97" s="80">
        <v>16</v>
      </c>
      <c r="L97" s="80">
        <v>47</v>
      </c>
      <c r="M97" s="80">
        <v>20</v>
      </c>
    </row>
    <row r="98" spans="1:15" ht="20.100000000000001" customHeight="1" x14ac:dyDescent="0.25">
      <c r="A98" s="42" t="s">
        <v>43</v>
      </c>
      <c r="B98" s="80">
        <v>4</v>
      </c>
      <c r="C98" s="80">
        <v>19</v>
      </c>
      <c r="D98" s="80">
        <v>13</v>
      </c>
      <c r="E98" s="80">
        <v>3</v>
      </c>
      <c r="F98" s="80">
        <v>13</v>
      </c>
      <c r="G98" s="80">
        <v>2</v>
      </c>
      <c r="H98" s="80">
        <v>4</v>
      </c>
      <c r="I98" s="80">
        <v>1</v>
      </c>
      <c r="J98" s="80">
        <v>13</v>
      </c>
      <c r="K98" s="80">
        <v>5</v>
      </c>
      <c r="L98" s="80">
        <v>8</v>
      </c>
      <c r="M98" s="80">
        <v>4</v>
      </c>
    </row>
    <row r="99" spans="1:15"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116"/>
      <c r="O99" s="116"/>
    </row>
    <row r="100" spans="1:15" ht="20.100000000000001" customHeight="1" x14ac:dyDescent="0.25">
      <c r="A100" s="42" t="s">
        <v>45</v>
      </c>
      <c r="B100" s="80">
        <v>0</v>
      </c>
      <c r="C100" s="80">
        <v>1</v>
      </c>
      <c r="D100" s="80">
        <v>0</v>
      </c>
      <c r="E100" s="80">
        <v>0</v>
      </c>
      <c r="F100" s="80">
        <v>0</v>
      </c>
      <c r="G100" s="80">
        <v>0</v>
      </c>
      <c r="H100" s="80">
        <v>2</v>
      </c>
      <c r="I100" s="80">
        <v>0</v>
      </c>
      <c r="J100" s="80">
        <v>0</v>
      </c>
      <c r="K100" s="80">
        <v>0</v>
      </c>
      <c r="L100" s="80">
        <v>2</v>
      </c>
      <c r="M100" s="80">
        <v>0</v>
      </c>
      <c r="N100" s="116"/>
      <c r="O100" s="116"/>
    </row>
    <row r="101" spans="1:15" ht="20.100000000000001" customHeight="1" x14ac:dyDescent="0.25">
      <c r="A101" s="42" t="s">
        <v>46</v>
      </c>
      <c r="B101" s="80">
        <v>1717</v>
      </c>
      <c r="C101" s="80">
        <v>2098</v>
      </c>
      <c r="D101" s="80">
        <v>1385</v>
      </c>
      <c r="E101" s="80">
        <v>1433</v>
      </c>
      <c r="F101" s="80">
        <v>943</v>
      </c>
      <c r="G101" s="80">
        <v>436</v>
      </c>
      <c r="H101" s="80">
        <v>1003</v>
      </c>
      <c r="I101" s="80">
        <v>1278</v>
      </c>
      <c r="J101" s="80">
        <v>1084</v>
      </c>
      <c r="K101" s="80">
        <v>1031</v>
      </c>
      <c r="L101" s="80">
        <v>2180</v>
      </c>
      <c r="M101" s="80">
        <v>1079</v>
      </c>
    </row>
    <row r="102" spans="1:15" ht="20.100000000000001" customHeight="1" x14ac:dyDescent="0.25">
      <c r="A102" s="42" t="s">
        <v>47</v>
      </c>
      <c r="B102" s="80">
        <v>0</v>
      </c>
      <c r="C102" s="80">
        <v>0</v>
      </c>
      <c r="D102" s="80">
        <v>0</v>
      </c>
      <c r="E102" s="80">
        <v>0</v>
      </c>
      <c r="F102" s="80">
        <v>0</v>
      </c>
      <c r="G102" s="80">
        <v>0</v>
      </c>
      <c r="H102" s="80">
        <v>0</v>
      </c>
      <c r="I102" s="80">
        <v>1</v>
      </c>
      <c r="J102" s="80">
        <v>0</v>
      </c>
      <c r="K102" s="80">
        <v>0</v>
      </c>
      <c r="L102" s="80">
        <v>0</v>
      </c>
      <c r="M102" s="80">
        <v>0</v>
      </c>
      <c r="N102" s="116"/>
      <c r="O102" s="116"/>
    </row>
    <row r="103" spans="1:15"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116"/>
      <c r="O103" s="116"/>
    </row>
    <row r="104" spans="1:15" ht="20.100000000000001" customHeight="1" x14ac:dyDescent="0.25">
      <c r="A104" s="42" t="s">
        <v>49</v>
      </c>
      <c r="B104" s="80">
        <v>0</v>
      </c>
      <c r="C104" s="80">
        <v>0</v>
      </c>
      <c r="D104" s="80">
        <v>2</v>
      </c>
      <c r="E104" s="80">
        <v>2</v>
      </c>
      <c r="F104" s="80">
        <v>1</v>
      </c>
      <c r="G104" s="80">
        <v>0</v>
      </c>
      <c r="H104" s="80">
        <v>1</v>
      </c>
      <c r="I104" s="80">
        <v>1</v>
      </c>
      <c r="J104" s="80">
        <v>2</v>
      </c>
      <c r="K104" s="80">
        <v>3</v>
      </c>
      <c r="L104" s="80">
        <v>0</v>
      </c>
      <c r="M104" s="80">
        <v>1</v>
      </c>
    </row>
    <row r="105" spans="1:15" ht="20.100000000000001" customHeight="1" x14ac:dyDescent="0.25">
      <c r="A105" s="42" t="s">
        <v>50</v>
      </c>
      <c r="B105" s="80">
        <v>2</v>
      </c>
      <c r="C105" s="80">
        <v>0</v>
      </c>
      <c r="D105" s="80">
        <v>1</v>
      </c>
      <c r="E105" s="80">
        <v>2</v>
      </c>
      <c r="F105" s="80">
        <v>7</v>
      </c>
      <c r="G105" s="80">
        <v>2</v>
      </c>
      <c r="H105" s="80">
        <v>1</v>
      </c>
      <c r="I105" s="80">
        <v>4</v>
      </c>
      <c r="J105" s="80">
        <v>2</v>
      </c>
      <c r="K105" s="80">
        <v>3</v>
      </c>
      <c r="L105" s="80">
        <v>5</v>
      </c>
      <c r="M105" s="80">
        <v>15</v>
      </c>
    </row>
    <row r="106" spans="1:15" s="86" customFormat="1" ht="20.100000000000001" customHeight="1" x14ac:dyDescent="0.25">
      <c r="A106" s="40" t="s">
        <v>51</v>
      </c>
      <c r="B106" s="86">
        <v>21</v>
      </c>
      <c r="C106" s="86">
        <v>6</v>
      </c>
      <c r="D106" s="86">
        <v>8</v>
      </c>
      <c r="E106" s="86">
        <v>5</v>
      </c>
      <c r="F106" s="86">
        <v>17</v>
      </c>
      <c r="G106" s="86">
        <v>3</v>
      </c>
      <c r="H106" s="86">
        <v>6</v>
      </c>
      <c r="I106" s="86">
        <v>3</v>
      </c>
      <c r="J106" s="86">
        <v>7</v>
      </c>
      <c r="K106" s="86">
        <v>6</v>
      </c>
      <c r="L106" s="86">
        <v>9</v>
      </c>
      <c r="M106" s="86">
        <v>5</v>
      </c>
      <c r="N106" s="116"/>
      <c r="O106" s="116"/>
    </row>
    <row r="107" spans="1:15" ht="20.100000000000001" customHeight="1" x14ac:dyDescent="0.25">
      <c r="A107" s="42" t="s">
        <v>52</v>
      </c>
      <c r="B107" s="80">
        <v>10</v>
      </c>
      <c r="C107" s="80">
        <v>2</v>
      </c>
      <c r="D107" s="80">
        <v>3</v>
      </c>
      <c r="E107" s="80">
        <v>1</v>
      </c>
      <c r="F107" s="80">
        <v>5</v>
      </c>
      <c r="G107" s="80">
        <v>1</v>
      </c>
      <c r="H107" s="80">
        <v>2</v>
      </c>
      <c r="I107" s="80">
        <v>0</v>
      </c>
      <c r="J107" s="80">
        <v>0</v>
      </c>
      <c r="K107" s="80">
        <v>1</v>
      </c>
      <c r="L107" s="80">
        <v>0</v>
      </c>
      <c r="M107" s="80">
        <v>0</v>
      </c>
    </row>
    <row r="108" spans="1:15" ht="20.100000000000001" customHeight="1" x14ac:dyDescent="0.25">
      <c r="A108" s="42" t="s">
        <v>53</v>
      </c>
      <c r="B108" s="80">
        <v>3</v>
      </c>
      <c r="C108" s="80">
        <v>0</v>
      </c>
      <c r="D108" s="80">
        <v>0</v>
      </c>
      <c r="E108" s="80">
        <v>1</v>
      </c>
      <c r="F108" s="80">
        <v>0</v>
      </c>
      <c r="G108" s="80">
        <v>0</v>
      </c>
      <c r="H108" s="80">
        <v>0</v>
      </c>
      <c r="I108" s="80">
        <v>0</v>
      </c>
      <c r="J108" s="80">
        <v>0</v>
      </c>
      <c r="K108" s="80">
        <v>3</v>
      </c>
      <c r="L108" s="80">
        <v>0</v>
      </c>
      <c r="M108" s="80">
        <v>0</v>
      </c>
    </row>
    <row r="109" spans="1:15" ht="20.100000000000001" customHeight="1" x14ac:dyDescent="0.25">
      <c r="A109" s="42" t="s">
        <v>54</v>
      </c>
      <c r="B109" s="80">
        <v>2</v>
      </c>
      <c r="C109" s="80">
        <v>1</v>
      </c>
      <c r="D109" s="80">
        <v>2</v>
      </c>
      <c r="E109" s="80">
        <v>1</v>
      </c>
      <c r="F109" s="80">
        <v>10</v>
      </c>
      <c r="G109" s="80">
        <v>0</v>
      </c>
      <c r="H109" s="80">
        <v>2</v>
      </c>
      <c r="I109" s="80">
        <v>0</v>
      </c>
      <c r="J109" s="80">
        <v>1</v>
      </c>
      <c r="K109" s="80">
        <v>0</v>
      </c>
      <c r="L109" s="80">
        <v>4</v>
      </c>
      <c r="M109" s="80">
        <v>5</v>
      </c>
    </row>
    <row r="110" spans="1:15" ht="20.100000000000001" customHeight="1" x14ac:dyDescent="0.25">
      <c r="A110" s="42" t="s">
        <v>55</v>
      </c>
      <c r="B110" s="80">
        <v>0</v>
      </c>
      <c r="C110" s="80">
        <v>0</v>
      </c>
      <c r="D110" s="80">
        <v>1</v>
      </c>
      <c r="E110" s="80">
        <v>0</v>
      </c>
      <c r="F110" s="80">
        <v>0</v>
      </c>
      <c r="G110" s="80">
        <v>0</v>
      </c>
      <c r="H110" s="80">
        <v>0</v>
      </c>
      <c r="I110" s="80">
        <v>2</v>
      </c>
      <c r="J110" s="80">
        <v>4</v>
      </c>
      <c r="K110" s="80">
        <v>0</v>
      </c>
      <c r="L110" s="80">
        <v>0</v>
      </c>
      <c r="M110" s="80">
        <v>0</v>
      </c>
      <c r="N110" s="116"/>
      <c r="O110" s="116"/>
    </row>
    <row r="111" spans="1:15" ht="20.100000000000001" customHeight="1" x14ac:dyDescent="0.25">
      <c r="A111" s="42" t="s">
        <v>56</v>
      </c>
      <c r="B111" s="80">
        <v>3</v>
      </c>
      <c r="C111" s="80">
        <v>0</v>
      </c>
      <c r="D111" s="80">
        <v>0</v>
      </c>
      <c r="E111" s="80">
        <v>0</v>
      </c>
      <c r="F111" s="80">
        <v>0</v>
      </c>
      <c r="G111" s="80">
        <v>0</v>
      </c>
      <c r="H111" s="80">
        <v>0</v>
      </c>
      <c r="I111" s="80">
        <v>0</v>
      </c>
      <c r="J111" s="80">
        <v>0</v>
      </c>
      <c r="K111" s="80">
        <v>1</v>
      </c>
      <c r="L111" s="80">
        <v>0</v>
      </c>
      <c r="M111" s="80">
        <v>0</v>
      </c>
      <c r="N111" s="116"/>
      <c r="O111" s="116"/>
    </row>
    <row r="112" spans="1:15" ht="20.100000000000001" customHeight="1" x14ac:dyDescent="0.25">
      <c r="A112" s="42" t="s">
        <v>57</v>
      </c>
      <c r="B112" s="80">
        <v>3</v>
      </c>
      <c r="C112" s="80">
        <v>3</v>
      </c>
      <c r="D112" s="80">
        <v>2</v>
      </c>
      <c r="E112" s="80">
        <v>2</v>
      </c>
      <c r="F112" s="80">
        <v>2</v>
      </c>
      <c r="G112" s="80">
        <v>2</v>
      </c>
      <c r="H112" s="80">
        <v>2</v>
      </c>
      <c r="I112" s="80">
        <v>1</v>
      </c>
      <c r="J112" s="80">
        <v>2</v>
      </c>
      <c r="K112" s="80">
        <v>1</v>
      </c>
      <c r="L112" s="80">
        <v>5</v>
      </c>
      <c r="M112" s="80">
        <v>0</v>
      </c>
      <c r="N112" s="116"/>
      <c r="O112" s="116"/>
    </row>
    <row r="113" spans="1:15" ht="20.100000000000001" customHeight="1" x14ac:dyDescent="0.25">
      <c r="A113" s="40" t="s">
        <v>58</v>
      </c>
      <c r="B113" s="86">
        <v>80</v>
      </c>
      <c r="C113" s="86">
        <v>101</v>
      </c>
      <c r="D113" s="86">
        <v>72</v>
      </c>
      <c r="E113" s="86">
        <v>71</v>
      </c>
      <c r="F113" s="86">
        <v>50</v>
      </c>
      <c r="G113" s="86">
        <v>24</v>
      </c>
      <c r="H113" s="86">
        <v>50</v>
      </c>
      <c r="I113" s="86">
        <v>51</v>
      </c>
      <c r="J113" s="86">
        <v>45</v>
      </c>
      <c r="K113" s="86">
        <v>99</v>
      </c>
      <c r="L113" s="86">
        <v>59</v>
      </c>
      <c r="M113" s="86">
        <v>53</v>
      </c>
    </row>
    <row r="114" spans="1:15" ht="20.100000000000001" customHeight="1" x14ac:dyDescent="0.25">
      <c r="A114" s="42" t="s">
        <v>59</v>
      </c>
      <c r="B114" s="80">
        <v>16</v>
      </c>
      <c r="C114" s="80">
        <v>11</v>
      </c>
      <c r="D114" s="80">
        <v>17</v>
      </c>
      <c r="E114" s="80">
        <v>5</v>
      </c>
      <c r="F114" s="80">
        <v>8</v>
      </c>
      <c r="G114" s="80">
        <v>4</v>
      </c>
      <c r="H114" s="80">
        <v>7</v>
      </c>
      <c r="I114" s="80">
        <v>20</v>
      </c>
      <c r="J114" s="80">
        <v>2</v>
      </c>
      <c r="K114" s="80">
        <v>38</v>
      </c>
      <c r="L114" s="80">
        <v>5</v>
      </c>
      <c r="M114" s="80">
        <v>5</v>
      </c>
    </row>
    <row r="115" spans="1:15" ht="20.100000000000001" customHeight="1" x14ac:dyDescent="0.25">
      <c r="A115" s="42" t="s">
        <v>60</v>
      </c>
      <c r="B115" s="80">
        <v>0</v>
      </c>
      <c r="C115" s="80">
        <v>0</v>
      </c>
      <c r="D115" s="80">
        <v>0</v>
      </c>
      <c r="E115" s="80">
        <v>0</v>
      </c>
      <c r="F115" s="80">
        <v>0</v>
      </c>
      <c r="G115" s="80">
        <v>2</v>
      </c>
      <c r="H115" s="80">
        <v>1</v>
      </c>
      <c r="I115" s="80">
        <v>2</v>
      </c>
      <c r="J115" s="80">
        <v>1</v>
      </c>
      <c r="K115" s="80">
        <v>2</v>
      </c>
      <c r="L115" s="80">
        <v>0</v>
      </c>
      <c r="M115" s="80">
        <v>0</v>
      </c>
    </row>
    <row r="116" spans="1:15" ht="20.100000000000001" customHeight="1" x14ac:dyDescent="0.25">
      <c r="A116" s="42" t="s">
        <v>61</v>
      </c>
      <c r="B116" s="80">
        <v>1</v>
      </c>
      <c r="C116" s="80">
        <v>2</v>
      </c>
      <c r="D116" s="80">
        <v>1</v>
      </c>
      <c r="E116" s="80">
        <v>0</v>
      </c>
      <c r="F116" s="80">
        <v>0</v>
      </c>
      <c r="G116" s="80">
        <v>2</v>
      </c>
      <c r="H116" s="80">
        <v>0</v>
      </c>
      <c r="I116" s="80">
        <v>0</v>
      </c>
      <c r="J116" s="80">
        <v>3</v>
      </c>
      <c r="K116" s="80">
        <v>0</v>
      </c>
      <c r="L116" s="80">
        <v>2</v>
      </c>
      <c r="M116" s="80">
        <v>1</v>
      </c>
    </row>
    <row r="117" spans="1:15" ht="20.100000000000001" customHeight="1" x14ac:dyDescent="0.25">
      <c r="A117" s="42" t="s">
        <v>62</v>
      </c>
      <c r="B117" s="80">
        <v>0</v>
      </c>
      <c r="C117" s="80">
        <v>8</v>
      </c>
      <c r="D117" s="80">
        <v>0</v>
      </c>
      <c r="E117" s="80">
        <v>1</v>
      </c>
      <c r="F117" s="80">
        <v>0</v>
      </c>
      <c r="G117" s="80">
        <v>0</v>
      </c>
      <c r="H117" s="80">
        <v>2</v>
      </c>
      <c r="I117" s="80">
        <v>0</v>
      </c>
      <c r="J117" s="80">
        <v>0</v>
      </c>
      <c r="K117" s="80">
        <v>6</v>
      </c>
      <c r="L117" s="80">
        <v>0</v>
      </c>
      <c r="M117" s="80">
        <v>0</v>
      </c>
      <c r="N117" s="116"/>
      <c r="O117" s="116"/>
    </row>
    <row r="118" spans="1:15" ht="20.100000000000001" customHeight="1" x14ac:dyDescent="0.25">
      <c r="A118" s="42" t="s">
        <v>63</v>
      </c>
      <c r="B118" s="80">
        <v>13</v>
      </c>
      <c r="C118" s="80">
        <v>15</v>
      </c>
      <c r="D118" s="80">
        <v>13</v>
      </c>
      <c r="E118" s="80">
        <v>8</v>
      </c>
      <c r="F118" s="80">
        <v>7</v>
      </c>
      <c r="G118" s="80">
        <v>5</v>
      </c>
      <c r="H118" s="80">
        <v>13</v>
      </c>
      <c r="I118" s="80">
        <v>3</v>
      </c>
      <c r="J118" s="80">
        <v>7</v>
      </c>
      <c r="K118" s="80">
        <v>7</v>
      </c>
      <c r="L118" s="80">
        <v>9</v>
      </c>
      <c r="M118" s="80">
        <v>9</v>
      </c>
      <c r="N118" s="116"/>
      <c r="O118" s="116"/>
    </row>
    <row r="119" spans="1:15" ht="20.100000000000001" customHeight="1" x14ac:dyDescent="0.25">
      <c r="A119" s="42" t="s">
        <v>64</v>
      </c>
      <c r="B119" s="80">
        <v>3</v>
      </c>
      <c r="C119" s="80">
        <v>2</v>
      </c>
      <c r="D119" s="80">
        <v>1</v>
      </c>
      <c r="E119" s="80">
        <v>0</v>
      </c>
      <c r="F119" s="80">
        <v>0</v>
      </c>
      <c r="G119" s="80">
        <v>0</v>
      </c>
      <c r="H119" s="80">
        <v>1</v>
      </c>
      <c r="I119" s="80">
        <v>2</v>
      </c>
      <c r="J119" s="80">
        <v>0</v>
      </c>
      <c r="K119" s="80">
        <v>0</v>
      </c>
      <c r="L119" s="80">
        <v>0</v>
      </c>
      <c r="M119" s="80">
        <v>2</v>
      </c>
      <c r="N119" s="116"/>
      <c r="O119" s="116"/>
    </row>
    <row r="120" spans="1:15" ht="20.100000000000001" customHeight="1" x14ac:dyDescent="0.25">
      <c r="A120" s="42" t="s">
        <v>65</v>
      </c>
      <c r="B120" s="80">
        <v>14</v>
      </c>
      <c r="C120" s="80">
        <v>15</v>
      </c>
      <c r="D120" s="80">
        <v>14</v>
      </c>
      <c r="E120" s="80">
        <v>18</v>
      </c>
      <c r="F120" s="80">
        <v>4</v>
      </c>
      <c r="G120" s="80">
        <v>1</v>
      </c>
      <c r="H120" s="80">
        <v>7</v>
      </c>
      <c r="I120" s="80">
        <v>6</v>
      </c>
      <c r="J120" s="80">
        <v>12</v>
      </c>
      <c r="K120" s="80">
        <v>20</v>
      </c>
      <c r="L120" s="80">
        <v>15</v>
      </c>
      <c r="M120" s="80">
        <v>3</v>
      </c>
    </row>
    <row r="121" spans="1:15"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row>
    <row r="122" spans="1:15" ht="20.100000000000001" customHeight="1" x14ac:dyDescent="0.25">
      <c r="A122" s="42" t="s">
        <v>67</v>
      </c>
      <c r="B122" s="80">
        <v>4</v>
      </c>
      <c r="C122" s="80">
        <v>12</v>
      </c>
      <c r="D122" s="80">
        <v>3</v>
      </c>
      <c r="E122" s="80">
        <v>1</v>
      </c>
      <c r="F122" s="80">
        <v>3</v>
      </c>
      <c r="G122" s="80">
        <v>1</v>
      </c>
      <c r="H122" s="80">
        <v>3</v>
      </c>
      <c r="I122" s="80">
        <v>2</v>
      </c>
      <c r="J122" s="80">
        <v>2</v>
      </c>
      <c r="K122" s="80">
        <v>2</v>
      </c>
      <c r="L122" s="80">
        <v>4</v>
      </c>
      <c r="M122" s="80">
        <v>8</v>
      </c>
    </row>
    <row r="123" spans="1:15" ht="20.100000000000001" customHeight="1" x14ac:dyDescent="0.25">
      <c r="A123" s="42" t="s">
        <v>68</v>
      </c>
      <c r="B123" s="80">
        <v>1</v>
      </c>
      <c r="C123" s="80">
        <v>2</v>
      </c>
      <c r="D123" s="80">
        <v>1</v>
      </c>
      <c r="E123" s="80">
        <v>0</v>
      </c>
      <c r="F123" s="80">
        <v>0</v>
      </c>
      <c r="G123" s="80">
        <v>0</v>
      </c>
      <c r="H123" s="80">
        <v>0</v>
      </c>
      <c r="I123" s="80">
        <v>0</v>
      </c>
      <c r="J123" s="80">
        <v>0</v>
      </c>
      <c r="K123" s="80">
        <v>0</v>
      </c>
      <c r="L123" s="80">
        <v>0</v>
      </c>
      <c r="M123" s="80">
        <v>1</v>
      </c>
      <c r="N123" s="116"/>
      <c r="O123" s="116"/>
    </row>
    <row r="124" spans="1:15" ht="20.100000000000001" customHeight="1" x14ac:dyDescent="0.25">
      <c r="A124" s="42" t="s">
        <v>69</v>
      </c>
      <c r="B124" s="80">
        <v>6</v>
      </c>
      <c r="C124" s="80">
        <v>4</v>
      </c>
      <c r="D124" s="80">
        <v>6</v>
      </c>
      <c r="E124" s="80">
        <v>11</v>
      </c>
      <c r="F124" s="80">
        <v>8</v>
      </c>
      <c r="G124" s="80">
        <v>1</v>
      </c>
      <c r="H124" s="80">
        <v>8</v>
      </c>
      <c r="I124" s="80">
        <v>3</v>
      </c>
      <c r="J124" s="80">
        <v>3</v>
      </c>
      <c r="K124" s="80">
        <v>2</v>
      </c>
      <c r="L124" s="80">
        <v>8</v>
      </c>
      <c r="M124" s="80">
        <v>7</v>
      </c>
      <c r="N124" s="116"/>
      <c r="O124" s="116"/>
    </row>
    <row r="125" spans="1:15" ht="20.100000000000001" customHeight="1" x14ac:dyDescent="0.25">
      <c r="A125" s="42" t="s">
        <v>70</v>
      </c>
      <c r="B125" s="80">
        <v>0</v>
      </c>
      <c r="C125" s="80">
        <v>3</v>
      </c>
      <c r="D125" s="80">
        <v>1</v>
      </c>
      <c r="E125" s="80">
        <v>1</v>
      </c>
      <c r="F125" s="80">
        <v>0</v>
      </c>
      <c r="G125" s="80">
        <v>0</v>
      </c>
      <c r="H125" s="80">
        <v>2</v>
      </c>
      <c r="I125" s="80">
        <v>2</v>
      </c>
      <c r="J125" s="80">
        <v>0</v>
      </c>
      <c r="K125" s="80">
        <v>0</v>
      </c>
      <c r="L125" s="80">
        <v>0</v>
      </c>
      <c r="M125" s="80">
        <v>2</v>
      </c>
    </row>
    <row r="126" spans="1:15" ht="20.100000000000001" customHeight="1" x14ac:dyDescent="0.25">
      <c r="A126" s="42" t="s">
        <v>71</v>
      </c>
      <c r="B126" s="80">
        <v>4</v>
      </c>
      <c r="C126" s="80">
        <v>2</v>
      </c>
      <c r="D126" s="80">
        <v>5</v>
      </c>
      <c r="E126" s="80">
        <v>12</v>
      </c>
      <c r="F126" s="80">
        <v>7</v>
      </c>
      <c r="G126" s="80">
        <v>2</v>
      </c>
      <c r="H126" s="80">
        <v>0</v>
      </c>
      <c r="I126" s="80">
        <v>0</v>
      </c>
      <c r="J126" s="80">
        <v>5</v>
      </c>
      <c r="K126" s="80">
        <v>3</v>
      </c>
      <c r="L126" s="80">
        <v>5</v>
      </c>
      <c r="M126" s="80">
        <v>5</v>
      </c>
      <c r="N126" s="116"/>
      <c r="O126" s="116"/>
    </row>
    <row r="127" spans="1:15" ht="20.100000000000001" customHeight="1" x14ac:dyDescent="0.25">
      <c r="A127" s="42" t="s">
        <v>72</v>
      </c>
      <c r="B127" s="80">
        <v>1</v>
      </c>
      <c r="C127" s="80">
        <v>4</v>
      </c>
      <c r="D127" s="80">
        <v>0</v>
      </c>
      <c r="E127" s="80">
        <v>0</v>
      </c>
      <c r="F127" s="80">
        <v>0</v>
      </c>
      <c r="G127" s="80">
        <v>0</v>
      </c>
      <c r="H127" s="80">
        <v>1</v>
      </c>
      <c r="I127" s="80">
        <v>0</v>
      </c>
      <c r="J127" s="80">
        <v>0</v>
      </c>
      <c r="K127" s="80">
        <v>0</v>
      </c>
      <c r="L127" s="80">
        <v>0</v>
      </c>
      <c r="M127" s="80">
        <v>0</v>
      </c>
    </row>
    <row r="128" spans="1:15" ht="20.100000000000001" customHeight="1" x14ac:dyDescent="0.25">
      <c r="A128" s="42" t="s">
        <v>73</v>
      </c>
      <c r="B128" s="80">
        <v>0</v>
      </c>
      <c r="C128" s="80">
        <v>5</v>
      </c>
      <c r="D128" s="80">
        <v>2</v>
      </c>
      <c r="E128" s="80">
        <v>1</v>
      </c>
      <c r="F128" s="80">
        <v>2</v>
      </c>
      <c r="G128" s="80">
        <v>1</v>
      </c>
      <c r="H128" s="80">
        <v>0</v>
      </c>
      <c r="I128" s="80">
        <v>1</v>
      </c>
      <c r="J128" s="80">
        <v>1</v>
      </c>
      <c r="K128" s="80">
        <v>5</v>
      </c>
      <c r="L128" s="80">
        <v>0</v>
      </c>
      <c r="M128" s="80">
        <v>1</v>
      </c>
      <c r="N128" s="116"/>
      <c r="O128" s="116"/>
    </row>
    <row r="129" spans="1:15" s="86" customFormat="1" ht="20.100000000000001" customHeight="1" x14ac:dyDescent="0.25">
      <c r="A129" s="42" t="s">
        <v>74</v>
      </c>
      <c r="B129" s="80">
        <v>2</v>
      </c>
      <c r="C129" s="80">
        <v>0</v>
      </c>
      <c r="D129" s="80">
        <v>2</v>
      </c>
      <c r="E129" s="80">
        <v>2</v>
      </c>
      <c r="F129" s="80">
        <v>7</v>
      </c>
      <c r="G129" s="80">
        <v>0</v>
      </c>
      <c r="H129" s="80">
        <v>0</v>
      </c>
      <c r="I129" s="80">
        <v>1</v>
      </c>
      <c r="J129" s="80">
        <v>2</v>
      </c>
      <c r="K129" s="80">
        <v>7</v>
      </c>
      <c r="L129" s="80">
        <v>1</v>
      </c>
      <c r="M129" s="80">
        <v>3</v>
      </c>
      <c r="N129" s="116"/>
      <c r="O129" s="116"/>
    </row>
    <row r="130" spans="1:15" s="86" customFormat="1" ht="20.100000000000001" customHeight="1" x14ac:dyDescent="0.25">
      <c r="A130" s="42" t="s">
        <v>75</v>
      </c>
      <c r="B130" s="80">
        <v>0</v>
      </c>
      <c r="C130" s="80">
        <v>0</v>
      </c>
      <c r="D130" s="80">
        <v>1</v>
      </c>
      <c r="E130" s="80">
        <v>1</v>
      </c>
      <c r="F130" s="80">
        <v>0</v>
      </c>
      <c r="G130" s="80">
        <v>0</v>
      </c>
      <c r="H130" s="80">
        <v>0</v>
      </c>
      <c r="I130" s="80">
        <v>0</v>
      </c>
      <c r="J130" s="80">
        <v>0</v>
      </c>
      <c r="K130" s="80">
        <v>0</v>
      </c>
      <c r="L130" s="80">
        <v>0</v>
      </c>
      <c r="M130" s="80">
        <v>2</v>
      </c>
      <c r="N130" s="116"/>
      <c r="O130" s="116"/>
    </row>
    <row r="131" spans="1:15" s="86" customFormat="1" ht="20.100000000000001" customHeight="1" x14ac:dyDescent="0.25">
      <c r="A131" s="42" t="s">
        <v>76</v>
      </c>
      <c r="B131" s="80">
        <v>3</v>
      </c>
      <c r="C131" s="80">
        <v>0</v>
      </c>
      <c r="D131" s="80">
        <v>0</v>
      </c>
      <c r="E131" s="80">
        <v>2</v>
      </c>
      <c r="F131" s="80">
        <v>1</v>
      </c>
      <c r="G131" s="80">
        <v>0</v>
      </c>
      <c r="H131" s="80">
        <v>2</v>
      </c>
      <c r="I131" s="80">
        <v>1</v>
      </c>
      <c r="J131" s="80">
        <v>0</v>
      </c>
      <c r="K131" s="80">
        <v>0</v>
      </c>
      <c r="L131" s="80">
        <v>0</v>
      </c>
      <c r="M131" s="80">
        <v>2</v>
      </c>
      <c r="N131" s="116"/>
      <c r="O131" s="116"/>
    </row>
    <row r="132" spans="1:15" ht="20.100000000000001" customHeight="1" x14ac:dyDescent="0.25">
      <c r="A132" s="42" t="s">
        <v>77</v>
      </c>
      <c r="B132" s="80">
        <v>2</v>
      </c>
      <c r="C132" s="80">
        <v>6</v>
      </c>
      <c r="D132" s="80">
        <v>2</v>
      </c>
      <c r="E132" s="80">
        <v>0</v>
      </c>
      <c r="F132" s="80">
        <v>1</v>
      </c>
      <c r="G132" s="80">
        <v>2</v>
      </c>
      <c r="H132" s="80">
        <v>0</v>
      </c>
      <c r="I132" s="80">
        <v>0</v>
      </c>
      <c r="J132" s="80">
        <v>0</v>
      </c>
      <c r="K132" s="80">
        <v>2</v>
      </c>
      <c r="L132" s="80">
        <v>2</v>
      </c>
      <c r="M132" s="80">
        <v>0</v>
      </c>
    </row>
    <row r="133" spans="1:15" ht="20.100000000000001" customHeight="1" x14ac:dyDescent="0.25">
      <c r="A133" s="42" t="s">
        <v>78</v>
      </c>
      <c r="B133" s="80">
        <v>3</v>
      </c>
      <c r="C133" s="80">
        <v>6</v>
      </c>
      <c r="D133" s="80">
        <v>1</v>
      </c>
      <c r="E133" s="80">
        <v>4</v>
      </c>
      <c r="F133" s="80">
        <v>0</v>
      </c>
      <c r="G133" s="80">
        <v>2</v>
      </c>
      <c r="H133" s="80">
        <v>2</v>
      </c>
      <c r="I133" s="80">
        <v>6</v>
      </c>
      <c r="J133" s="80">
        <v>5</v>
      </c>
      <c r="K133" s="80">
        <v>2</v>
      </c>
      <c r="L133" s="80">
        <v>4</v>
      </c>
      <c r="M133" s="80">
        <v>2</v>
      </c>
      <c r="N133" s="116"/>
      <c r="O133" s="116"/>
    </row>
    <row r="134" spans="1:15" s="86" customFormat="1" ht="20.100000000000001" customHeight="1" x14ac:dyDescent="0.25">
      <c r="A134" s="42" t="s">
        <v>79</v>
      </c>
      <c r="B134" s="80">
        <v>7</v>
      </c>
      <c r="C134" s="80">
        <v>4</v>
      </c>
      <c r="D134" s="80">
        <v>2</v>
      </c>
      <c r="E134" s="80">
        <v>4</v>
      </c>
      <c r="F134" s="80">
        <v>2</v>
      </c>
      <c r="G134" s="80">
        <v>1</v>
      </c>
      <c r="H134" s="80">
        <v>1</v>
      </c>
      <c r="I134" s="80">
        <v>2</v>
      </c>
      <c r="J134" s="80">
        <v>2</v>
      </c>
      <c r="K134" s="80">
        <v>3</v>
      </c>
      <c r="L134" s="80">
        <v>4</v>
      </c>
      <c r="M134" s="80">
        <v>0</v>
      </c>
      <c r="N134" s="116"/>
      <c r="O134" s="116"/>
    </row>
    <row r="135" spans="1:15" ht="20.100000000000001" customHeight="1" x14ac:dyDescent="0.25">
      <c r="A135" s="40" t="s">
        <v>80</v>
      </c>
      <c r="B135" s="86">
        <v>2</v>
      </c>
      <c r="C135" s="86">
        <v>20</v>
      </c>
      <c r="D135" s="86">
        <v>7</v>
      </c>
      <c r="E135" s="86">
        <v>3</v>
      </c>
      <c r="F135" s="86">
        <v>1</v>
      </c>
      <c r="G135" s="86">
        <v>1</v>
      </c>
      <c r="H135" s="86">
        <v>6</v>
      </c>
      <c r="I135" s="86">
        <v>2</v>
      </c>
      <c r="J135" s="86">
        <v>7</v>
      </c>
      <c r="K135" s="86">
        <v>1</v>
      </c>
      <c r="L135" s="86">
        <v>12</v>
      </c>
      <c r="M135" s="86">
        <v>4</v>
      </c>
      <c r="N135" s="116"/>
      <c r="O135" s="116"/>
    </row>
    <row r="136" spans="1:15" ht="20.100000000000001" customHeight="1" x14ac:dyDescent="0.25">
      <c r="A136" s="42" t="s">
        <v>81</v>
      </c>
      <c r="B136" s="91">
        <v>0</v>
      </c>
      <c r="C136" s="91">
        <v>1</v>
      </c>
      <c r="D136" s="91">
        <v>3</v>
      </c>
      <c r="E136" s="91">
        <v>0</v>
      </c>
      <c r="F136" s="91">
        <v>0</v>
      </c>
      <c r="G136" s="91">
        <v>1</v>
      </c>
      <c r="H136" s="91">
        <v>2</v>
      </c>
      <c r="I136" s="91">
        <v>2</v>
      </c>
      <c r="J136" s="91">
        <v>0</v>
      </c>
      <c r="K136" s="91">
        <v>0</v>
      </c>
      <c r="L136" s="91">
        <v>8</v>
      </c>
      <c r="M136" s="91">
        <v>1</v>
      </c>
      <c r="N136" s="116"/>
      <c r="O136" s="116"/>
    </row>
    <row r="137" spans="1:15" ht="20.100000000000001" customHeight="1" x14ac:dyDescent="0.25">
      <c r="A137" s="42" t="s">
        <v>82</v>
      </c>
      <c r="B137" s="91">
        <v>0</v>
      </c>
      <c r="C137" s="91">
        <v>12</v>
      </c>
      <c r="D137" s="91">
        <v>1</v>
      </c>
      <c r="E137" s="91">
        <v>1</v>
      </c>
      <c r="F137" s="91">
        <v>0</v>
      </c>
      <c r="G137" s="91">
        <v>0</v>
      </c>
      <c r="H137" s="91">
        <v>3</v>
      </c>
      <c r="I137" s="91">
        <v>0</v>
      </c>
      <c r="J137" s="91">
        <v>1</v>
      </c>
      <c r="K137" s="91">
        <v>1</v>
      </c>
      <c r="L137" s="91">
        <v>0</v>
      </c>
      <c r="M137" s="91">
        <v>1</v>
      </c>
      <c r="N137" s="116"/>
      <c r="O137" s="116"/>
    </row>
    <row r="138" spans="1:15" ht="20.100000000000001" customHeight="1" x14ac:dyDescent="0.25">
      <c r="A138" s="42" t="s">
        <v>83</v>
      </c>
      <c r="B138" s="91">
        <v>2</v>
      </c>
      <c r="C138" s="91">
        <v>7</v>
      </c>
      <c r="D138" s="91">
        <v>3</v>
      </c>
      <c r="E138" s="91">
        <v>2</v>
      </c>
      <c r="F138" s="91">
        <v>1</v>
      </c>
      <c r="G138" s="91">
        <v>0</v>
      </c>
      <c r="H138" s="91">
        <v>1</v>
      </c>
      <c r="I138" s="91">
        <v>0</v>
      </c>
      <c r="J138" s="91">
        <v>6</v>
      </c>
      <c r="K138" s="91">
        <v>0</v>
      </c>
      <c r="L138" s="91">
        <v>4</v>
      </c>
      <c r="M138" s="91">
        <v>2</v>
      </c>
      <c r="N138" s="116"/>
      <c r="O138" s="116"/>
    </row>
    <row r="139" spans="1:15" s="86"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116"/>
      <c r="O139" s="116"/>
    </row>
    <row r="140" spans="1:15" s="117" customFormat="1" ht="15.95" customHeight="1" x14ac:dyDescent="0.25">
      <c r="A140" s="48" t="s">
        <v>228</v>
      </c>
      <c r="B140" s="48"/>
      <c r="C140" s="48"/>
      <c r="D140" s="127"/>
      <c r="E140" s="120"/>
      <c r="F140" s="127"/>
      <c r="G140" s="120"/>
      <c r="H140" s="127"/>
      <c r="I140" s="120"/>
      <c r="J140" s="127"/>
      <c r="K140" s="120"/>
      <c r="L140" s="127"/>
      <c r="M140" s="120"/>
    </row>
    <row r="141" spans="1:15" ht="12" customHeight="1" x14ac:dyDescent="0.2">
      <c r="C141" s="128"/>
      <c r="D141" s="128"/>
      <c r="E141" s="128"/>
      <c r="F141" s="128"/>
      <c r="G141" s="128"/>
      <c r="H141" s="128"/>
      <c r="I141" s="128"/>
      <c r="J141" s="128"/>
      <c r="K141" s="128"/>
      <c r="L141" s="128"/>
      <c r="M141" s="128"/>
    </row>
    <row r="142" spans="1:15" x14ac:dyDescent="0.2">
      <c r="N142" s="129"/>
    </row>
  </sheetData>
  <mergeCells count="17">
    <mergeCell ref="A3:A5"/>
    <mergeCell ref="B3:O3"/>
    <mergeCell ref="B4:C4"/>
    <mergeCell ref="D4:E4"/>
    <mergeCell ref="F4:G4"/>
    <mergeCell ref="H4:I4"/>
    <mergeCell ref="J4:K4"/>
    <mergeCell ref="L4:M4"/>
    <mergeCell ref="N4:O4"/>
    <mergeCell ref="A73:A75"/>
    <mergeCell ref="B73:M73"/>
    <mergeCell ref="B74:C74"/>
    <mergeCell ref="D74:E74"/>
    <mergeCell ref="F74:G74"/>
    <mergeCell ref="H74:I74"/>
    <mergeCell ref="J74:K74"/>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tabColor rgb="FF92D050"/>
  </sheetPr>
  <dimension ref="A1:K71"/>
  <sheetViews>
    <sheetView showGridLines="0" zoomScaleNormal="100" workbookViewId="0"/>
  </sheetViews>
  <sheetFormatPr defaultColWidth="11.42578125" defaultRowHeight="12.75"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5" width="10.28515625" style="42" customWidth="1"/>
    <col min="266" max="506" width="11.42578125" style="42"/>
    <col min="507" max="507" width="36.7109375" style="42" customWidth="1"/>
    <col min="508" max="517" width="10.7109375" style="42" customWidth="1"/>
    <col min="518" max="521" width="10.28515625" style="42" customWidth="1"/>
    <col min="522" max="762" width="11.42578125" style="42"/>
    <col min="763" max="763" width="36.7109375" style="42" customWidth="1"/>
    <col min="764" max="773" width="10.7109375" style="42" customWidth="1"/>
    <col min="774" max="777" width="10.28515625" style="42" customWidth="1"/>
    <col min="778" max="1018" width="11.42578125" style="42"/>
    <col min="1019" max="1019" width="36.7109375" style="42" customWidth="1"/>
    <col min="1020" max="1029" width="10.7109375" style="42" customWidth="1"/>
    <col min="1030" max="1033" width="10.28515625" style="42" customWidth="1"/>
    <col min="1034" max="1274" width="11.42578125" style="42"/>
    <col min="1275" max="1275" width="36.7109375" style="42" customWidth="1"/>
    <col min="1276" max="1285" width="10.7109375" style="42" customWidth="1"/>
    <col min="1286" max="1289" width="10.28515625" style="42" customWidth="1"/>
    <col min="1290" max="1530" width="11.42578125" style="42"/>
    <col min="1531" max="1531" width="36.7109375" style="42" customWidth="1"/>
    <col min="1532" max="1541" width="10.7109375" style="42" customWidth="1"/>
    <col min="1542" max="1545" width="10.28515625" style="42" customWidth="1"/>
    <col min="1546" max="1786" width="11.42578125" style="42"/>
    <col min="1787" max="1787" width="36.7109375" style="42" customWidth="1"/>
    <col min="1788" max="1797" width="10.7109375" style="42" customWidth="1"/>
    <col min="1798" max="1801" width="10.28515625" style="42" customWidth="1"/>
    <col min="1802" max="2042" width="11.42578125" style="42"/>
    <col min="2043" max="2043" width="36.7109375" style="42" customWidth="1"/>
    <col min="2044" max="2053" width="10.7109375" style="42" customWidth="1"/>
    <col min="2054" max="2057" width="10.28515625" style="42" customWidth="1"/>
    <col min="2058" max="2298" width="11.42578125" style="42"/>
    <col min="2299" max="2299" width="36.7109375" style="42" customWidth="1"/>
    <col min="2300" max="2309" width="10.7109375" style="42" customWidth="1"/>
    <col min="2310" max="2313" width="10.28515625" style="42" customWidth="1"/>
    <col min="2314" max="2554" width="11.42578125" style="42"/>
    <col min="2555" max="2555" width="36.7109375" style="42" customWidth="1"/>
    <col min="2556" max="2565" width="10.7109375" style="42" customWidth="1"/>
    <col min="2566" max="2569" width="10.28515625" style="42" customWidth="1"/>
    <col min="2570" max="2810" width="11.42578125" style="42"/>
    <col min="2811" max="2811" width="36.7109375" style="42" customWidth="1"/>
    <col min="2812" max="2821" width="10.7109375" style="42" customWidth="1"/>
    <col min="2822" max="2825" width="10.28515625" style="42" customWidth="1"/>
    <col min="2826" max="3066" width="11.42578125" style="42"/>
    <col min="3067" max="3067" width="36.7109375" style="42" customWidth="1"/>
    <col min="3068" max="3077" width="10.7109375" style="42" customWidth="1"/>
    <col min="3078" max="3081" width="10.28515625" style="42" customWidth="1"/>
    <col min="3082" max="3322" width="11.42578125" style="42"/>
    <col min="3323" max="3323" width="36.7109375" style="42" customWidth="1"/>
    <col min="3324" max="3333" width="10.7109375" style="42" customWidth="1"/>
    <col min="3334" max="3337" width="10.28515625" style="42" customWidth="1"/>
    <col min="3338" max="3578" width="11.42578125" style="42"/>
    <col min="3579" max="3579" width="36.7109375" style="42" customWidth="1"/>
    <col min="3580" max="3589" width="10.7109375" style="42" customWidth="1"/>
    <col min="3590" max="3593" width="10.28515625" style="42" customWidth="1"/>
    <col min="3594" max="3834" width="11.42578125" style="42"/>
    <col min="3835" max="3835" width="36.7109375" style="42" customWidth="1"/>
    <col min="3836" max="3845" width="10.7109375" style="42" customWidth="1"/>
    <col min="3846" max="3849" width="10.28515625" style="42" customWidth="1"/>
    <col min="3850" max="4090" width="11.42578125" style="42"/>
    <col min="4091" max="4091" width="36.7109375" style="42" customWidth="1"/>
    <col min="4092" max="4101" width="10.7109375" style="42" customWidth="1"/>
    <col min="4102" max="4105" width="10.28515625" style="42" customWidth="1"/>
    <col min="4106" max="4346" width="11.42578125" style="42"/>
    <col min="4347" max="4347" width="36.7109375" style="42" customWidth="1"/>
    <col min="4348" max="4357" width="10.7109375" style="42" customWidth="1"/>
    <col min="4358" max="4361" width="10.28515625" style="42" customWidth="1"/>
    <col min="4362" max="4602" width="11.42578125" style="42"/>
    <col min="4603" max="4603" width="36.7109375" style="42" customWidth="1"/>
    <col min="4604" max="4613" width="10.7109375" style="42" customWidth="1"/>
    <col min="4614" max="4617" width="10.28515625" style="42" customWidth="1"/>
    <col min="4618" max="4858" width="11.42578125" style="42"/>
    <col min="4859" max="4859" width="36.7109375" style="42" customWidth="1"/>
    <col min="4860" max="4869" width="10.7109375" style="42" customWidth="1"/>
    <col min="4870" max="4873" width="10.28515625" style="42" customWidth="1"/>
    <col min="4874" max="5114" width="11.42578125" style="42"/>
    <col min="5115" max="5115" width="36.7109375" style="42" customWidth="1"/>
    <col min="5116" max="5125" width="10.7109375" style="42" customWidth="1"/>
    <col min="5126" max="5129" width="10.28515625" style="42" customWidth="1"/>
    <col min="5130" max="5370" width="11.42578125" style="42"/>
    <col min="5371" max="5371" width="36.7109375" style="42" customWidth="1"/>
    <col min="5372" max="5381" width="10.7109375" style="42" customWidth="1"/>
    <col min="5382" max="5385" width="10.28515625" style="42" customWidth="1"/>
    <col min="5386" max="5626" width="11.42578125" style="42"/>
    <col min="5627" max="5627" width="36.7109375" style="42" customWidth="1"/>
    <col min="5628" max="5637" width="10.7109375" style="42" customWidth="1"/>
    <col min="5638" max="5641" width="10.28515625" style="42" customWidth="1"/>
    <col min="5642" max="5882" width="11.42578125" style="42"/>
    <col min="5883" max="5883" width="36.7109375" style="42" customWidth="1"/>
    <col min="5884" max="5893" width="10.7109375" style="42" customWidth="1"/>
    <col min="5894" max="5897" width="10.28515625" style="42" customWidth="1"/>
    <col min="5898" max="6138" width="11.42578125" style="42"/>
    <col min="6139" max="6139" width="36.7109375" style="42" customWidth="1"/>
    <col min="6140" max="6149" width="10.7109375" style="42" customWidth="1"/>
    <col min="6150" max="6153" width="10.28515625" style="42" customWidth="1"/>
    <col min="6154" max="6394" width="11.42578125" style="42"/>
    <col min="6395" max="6395" width="36.7109375" style="42" customWidth="1"/>
    <col min="6396" max="6405" width="10.7109375" style="42" customWidth="1"/>
    <col min="6406" max="6409" width="10.28515625" style="42" customWidth="1"/>
    <col min="6410" max="6650" width="11.42578125" style="42"/>
    <col min="6651" max="6651" width="36.7109375" style="42" customWidth="1"/>
    <col min="6652" max="6661" width="10.7109375" style="42" customWidth="1"/>
    <col min="6662" max="6665" width="10.28515625" style="42" customWidth="1"/>
    <col min="6666" max="6906" width="11.42578125" style="42"/>
    <col min="6907" max="6907" width="36.7109375" style="42" customWidth="1"/>
    <col min="6908" max="6917" width="10.7109375" style="42" customWidth="1"/>
    <col min="6918" max="6921" width="10.28515625" style="42" customWidth="1"/>
    <col min="6922" max="7162" width="11.42578125" style="42"/>
    <col min="7163" max="7163" width="36.7109375" style="42" customWidth="1"/>
    <col min="7164" max="7173" width="10.7109375" style="42" customWidth="1"/>
    <col min="7174" max="7177" width="10.28515625" style="42" customWidth="1"/>
    <col min="7178" max="7418" width="11.42578125" style="42"/>
    <col min="7419" max="7419" width="36.7109375" style="42" customWidth="1"/>
    <col min="7420" max="7429" width="10.7109375" style="42" customWidth="1"/>
    <col min="7430" max="7433" width="10.28515625" style="42" customWidth="1"/>
    <col min="7434" max="7674" width="11.42578125" style="42"/>
    <col min="7675" max="7675" width="36.7109375" style="42" customWidth="1"/>
    <col min="7676" max="7685" width="10.7109375" style="42" customWidth="1"/>
    <col min="7686" max="7689" width="10.28515625" style="42" customWidth="1"/>
    <col min="7690" max="7930" width="11.42578125" style="42"/>
    <col min="7931" max="7931" width="36.7109375" style="42" customWidth="1"/>
    <col min="7932" max="7941" width="10.7109375" style="42" customWidth="1"/>
    <col min="7942" max="7945" width="10.28515625" style="42" customWidth="1"/>
    <col min="7946" max="8186" width="11.42578125" style="42"/>
    <col min="8187" max="8187" width="36.7109375" style="42" customWidth="1"/>
    <col min="8188" max="8197" width="10.7109375" style="42" customWidth="1"/>
    <col min="8198" max="8201" width="10.28515625" style="42" customWidth="1"/>
    <col min="8202" max="8442" width="11.42578125" style="42"/>
    <col min="8443" max="8443" width="36.7109375" style="42" customWidth="1"/>
    <col min="8444" max="8453" width="10.7109375" style="42" customWidth="1"/>
    <col min="8454" max="8457" width="10.28515625" style="42" customWidth="1"/>
    <col min="8458" max="8698" width="11.42578125" style="42"/>
    <col min="8699" max="8699" width="36.7109375" style="42" customWidth="1"/>
    <col min="8700" max="8709" width="10.7109375" style="42" customWidth="1"/>
    <col min="8710" max="8713" width="10.28515625" style="42" customWidth="1"/>
    <col min="8714" max="8954" width="11.42578125" style="42"/>
    <col min="8955" max="8955" width="36.7109375" style="42" customWidth="1"/>
    <col min="8956" max="8965" width="10.7109375" style="42" customWidth="1"/>
    <col min="8966" max="8969" width="10.28515625" style="42" customWidth="1"/>
    <col min="8970" max="9210" width="11.42578125" style="42"/>
    <col min="9211" max="9211" width="36.7109375" style="42" customWidth="1"/>
    <col min="9212" max="9221" width="10.7109375" style="42" customWidth="1"/>
    <col min="9222" max="9225" width="10.28515625" style="42" customWidth="1"/>
    <col min="9226" max="9466" width="11.42578125" style="42"/>
    <col min="9467" max="9467" width="36.7109375" style="42" customWidth="1"/>
    <col min="9468" max="9477" width="10.7109375" style="42" customWidth="1"/>
    <col min="9478" max="9481" width="10.28515625" style="42" customWidth="1"/>
    <col min="9482" max="9722" width="11.42578125" style="42"/>
    <col min="9723" max="9723" width="36.7109375" style="42" customWidth="1"/>
    <col min="9724" max="9733" width="10.7109375" style="42" customWidth="1"/>
    <col min="9734" max="9737" width="10.28515625" style="42" customWidth="1"/>
    <col min="9738" max="9978" width="11.42578125" style="42"/>
    <col min="9979" max="9979" width="36.7109375" style="42" customWidth="1"/>
    <col min="9980" max="9989" width="10.7109375" style="42" customWidth="1"/>
    <col min="9990" max="9993" width="10.28515625" style="42" customWidth="1"/>
    <col min="9994" max="10234" width="11.42578125" style="42"/>
    <col min="10235" max="10235" width="36.7109375" style="42" customWidth="1"/>
    <col min="10236" max="10245" width="10.7109375" style="42" customWidth="1"/>
    <col min="10246" max="10249" width="10.28515625" style="42" customWidth="1"/>
    <col min="10250" max="10490" width="11.42578125" style="42"/>
    <col min="10491" max="10491" width="36.7109375" style="42" customWidth="1"/>
    <col min="10492" max="10501" width="10.7109375" style="42" customWidth="1"/>
    <col min="10502" max="10505" width="10.28515625" style="42" customWidth="1"/>
    <col min="10506" max="10746" width="11.42578125" style="42"/>
    <col min="10747" max="10747" width="36.7109375" style="42" customWidth="1"/>
    <col min="10748" max="10757" width="10.7109375" style="42" customWidth="1"/>
    <col min="10758" max="10761" width="10.28515625" style="42" customWidth="1"/>
    <col min="10762" max="11002" width="11.42578125" style="42"/>
    <col min="11003" max="11003" width="36.7109375" style="42" customWidth="1"/>
    <col min="11004" max="11013" width="10.7109375" style="42" customWidth="1"/>
    <col min="11014" max="11017" width="10.28515625" style="42" customWidth="1"/>
    <col min="11018" max="11258" width="11.42578125" style="42"/>
    <col min="11259" max="11259" width="36.7109375" style="42" customWidth="1"/>
    <col min="11260" max="11269" width="10.7109375" style="42" customWidth="1"/>
    <col min="11270" max="11273" width="10.28515625" style="42" customWidth="1"/>
    <col min="11274" max="11514" width="11.42578125" style="42"/>
    <col min="11515" max="11515" width="36.7109375" style="42" customWidth="1"/>
    <col min="11516" max="11525" width="10.7109375" style="42" customWidth="1"/>
    <col min="11526" max="11529" width="10.28515625" style="42" customWidth="1"/>
    <col min="11530" max="11770" width="11.42578125" style="42"/>
    <col min="11771" max="11771" width="36.7109375" style="42" customWidth="1"/>
    <col min="11772" max="11781" width="10.7109375" style="42" customWidth="1"/>
    <col min="11782" max="11785" width="10.28515625" style="42" customWidth="1"/>
    <col min="11786" max="12026" width="11.42578125" style="42"/>
    <col min="12027" max="12027" width="36.7109375" style="42" customWidth="1"/>
    <col min="12028" max="12037" width="10.7109375" style="42" customWidth="1"/>
    <col min="12038" max="12041" width="10.28515625" style="42" customWidth="1"/>
    <col min="12042" max="12282" width="11.42578125" style="42"/>
    <col min="12283" max="12283" width="36.7109375" style="42" customWidth="1"/>
    <col min="12284" max="12293" width="10.7109375" style="42" customWidth="1"/>
    <col min="12294" max="12297" width="10.28515625" style="42" customWidth="1"/>
    <col min="12298" max="12538" width="11.42578125" style="42"/>
    <col min="12539" max="12539" width="36.7109375" style="42" customWidth="1"/>
    <col min="12540" max="12549" width="10.7109375" style="42" customWidth="1"/>
    <col min="12550" max="12553" width="10.28515625" style="42" customWidth="1"/>
    <col min="12554" max="12794" width="11.42578125" style="42"/>
    <col min="12795" max="12795" width="36.7109375" style="42" customWidth="1"/>
    <col min="12796" max="12805" width="10.7109375" style="42" customWidth="1"/>
    <col min="12806" max="12809" width="10.28515625" style="42" customWidth="1"/>
    <col min="12810" max="13050" width="11.42578125" style="42"/>
    <col min="13051" max="13051" width="36.7109375" style="42" customWidth="1"/>
    <col min="13052" max="13061" width="10.7109375" style="42" customWidth="1"/>
    <col min="13062" max="13065" width="10.28515625" style="42" customWidth="1"/>
    <col min="13066" max="13306" width="11.42578125" style="42"/>
    <col min="13307" max="13307" width="36.7109375" style="42" customWidth="1"/>
    <col min="13308" max="13317" width="10.7109375" style="42" customWidth="1"/>
    <col min="13318" max="13321" width="10.28515625" style="42" customWidth="1"/>
    <col min="13322" max="13562" width="11.42578125" style="42"/>
    <col min="13563" max="13563" width="36.7109375" style="42" customWidth="1"/>
    <col min="13564" max="13573" width="10.7109375" style="42" customWidth="1"/>
    <col min="13574" max="13577" width="10.28515625" style="42" customWidth="1"/>
    <col min="13578" max="13818" width="11.42578125" style="42"/>
    <col min="13819" max="13819" width="36.7109375" style="42" customWidth="1"/>
    <col min="13820" max="13829" width="10.7109375" style="42" customWidth="1"/>
    <col min="13830" max="13833" width="10.28515625" style="42" customWidth="1"/>
    <col min="13834" max="14074" width="11.42578125" style="42"/>
    <col min="14075" max="14075" width="36.7109375" style="42" customWidth="1"/>
    <col min="14076" max="14085" width="10.7109375" style="42" customWidth="1"/>
    <col min="14086" max="14089" width="10.28515625" style="42" customWidth="1"/>
    <col min="14090" max="14330" width="11.42578125" style="42"/>
    <col min="14331" max="14331" width="36.7109375" style="42" customWidth="1"/>
    <col min="14332" max="14341" width="10.7109375" style="42" customWidth="1"/>
    <col min="14342" max="14345" width="10.28515625" style="42" customWidth="1"/>
    <col min="14346" max="14586" width="11.42578125" style="42"/>
    <col min="14587" max="14587" width="36.7109375" style="42" customWidth="1"/>
    <col min="14588" max="14597" width="10.7109375" style="42" customWidth="1"/>
    <col min="14598" max="14601" width="10.28515625" style="42" customWidth="1"/>
    <col min="14602" max="14842" width="11.42578125" style="42"/>
    <col min="14843" max="14843" width="36.7109375" style="42" customWidth="1"/>
    <col min="14844" max="14853" width="10.7109375" style="42" customWidth="1"/>
    <col min="14854" max="14857" width="10.28515625" style="42" customWidth="1"/>
    <col min="14858" max="15098" width="11.42578125" style="42"/>
    <col min="15099" max="15099" width="36.7109375" style="42" customWidth="1"/>
    <col min="15100" max="15109" width="10.7109375" style="42" customWidth="1"/>
    <col min="15110" max="15113" width="10.28515625" style="42" customWidth="1"/>
    <col min="15114" max="15354" width="11.42578125" style="42"/>
    <col min="15355" max="15355" width="36.7109375" style="42" customWidth="1"/>
    <col min="15356" max="15365" width="10.7109375" style="42" customWidth="1"/>
    <col min="15366" max="15369" width="10.28515625" style="42" customWidth="1"/>
    <col min="15370" max="15610" width="11.42578125" style="42"/>
    <col min="15611" max="15611" width="36.7109375" style="42" customWidth="1"/>
    <col min="15612" max="15621" width="10.7109375" style="42" customWidth="1"/>
    <col min="15622" max="15625" width="10.28515625" style="42" customWidth="1"/>
    <col min="15626" max="15866" width="11.42578125" style="42"/>
    <col min="15867" max="15867" width="36.7109375" style="42" customWidth="1"/>
    <col min="15868" max="15877" width="10.7109375" style="42" customWidth="1"/>
    <col min="15878" max="15881" width="10.28515625" style="42" customWidth="1"/>
    <col min="15882" max="16122" width="11.42578125" style="42"/>
    <col min="16123" max="16123" width="36.7109375" style="42" customWidth="1"/>
    <col min="16124" max="16133" width="10.7109375" style="42" customWidth="1"/>
    <col min="16134" max="16137" width="10.28515625" style="42" customWidth="1"/>
    <col min="16138" max="16384" width="11.42578125" style="42"/>
  </cols>
  <sheetData>
    <row r="1" spans="1:11" s="137" customFormat="1" ht="24.95" customHeight="1" x14ac:dyDescent="0.25">
      <c r="A1" s="121" t="s">
        <v>282</v>
      </c>
      <c r="B1" s="121"/>
      <c r="C1" s="121"/>
      <c r="D1" s="121"/>
      <c r="E1" s="121"/>
      <c r="F1" s="121"/>
      <c r="G1" s="121"/>
      <c r="H1" s="121"/>
      <c r="I1" s="121"/>
      <c r="J1" s="121"/>
      <c r="K1" s="121"/>
    </row>
    <row r="2" spans="1:11" s="141" customFormat="1" ht="24.95" customHeight="1" thickBot="1" x14ac:dyDescent="0.3">
      <c r="A2" s="138" t="s">
        <v>263</v>
      </c>
      <c r="B2" s="139"/>
      <c r="C2" s="139"/>
      <c r="D2" s="140"/>
      <c r="E2" s="140"/>
      <c r="F2" s="140"/>
      <c r="G2" s="140"/>
      <c r="H2" s="140"/>
      <c r="I2" s="140"/>
      <c r="J2" s="140"/>
      <c r="K2" s="140"/>
    </row>
    <row r="3" spans="1:11" s="59" customFormat="1" ht="20.100000000000001" customHeight="1" x14ac:dyDescent="0.25">
      <c r="A3" s="1280" t="s">
        <v>13</v>
      </c>
      <c r="B3" s="1283" t="s">
        <v>14</v>
      </c>
      <c r="C3" s="1284"/>
      <c r="D3" s="1284"/>
      <c r="E3" s="1284"/>
      <c r="F3" s="1284"/>
      <c r="G3" s="1284"/>
      <c r="H3" s="1284"/>
      <c r="I3" s="1284"/>
      <c r="J3" s="1284"/>
      <c r="K3" s="1284"/>
    </row>
    <row r="4" spans="1:11" s="59" customFormat="1" ht="20.100000000000001" customHeight="1" x14ac:dyDescent="0.25">
      <c r="A4" s="1281"/>
      <c r="B4" s="1285" t="s">
        <v>15</v>
      </c>
      <c r="C4" s="1285"/>
      <c r="D4" s="1308" t="s">
        <v>16</v>
      </c>
      <c r="E4" s="1308"/>
      <c r="F4" s="1308"/>
      <c r="G4" s="1308"/>
      <c r="H4" s="1308"/>
      <c r="I4" s="1308"/>
      <c r="J4" s="1308"/>
      <c r="K4" s="1309"/>
    </row>
    <row r="5" spans="1:11" ht="20.100000000000001" customHeight="1" x14ac:dyDescent="0.25">
      <c r="A5" s="1281"/>
      <c r="B5" s="1285"/>
      <c r="C5" s="1285"/>
      <c r="D5" s="33" t="s">
        <v>17</v>
      </c>
      <c r="E5" s="33"/>
      <c r="F5" s="33" t="s">
        <v>18</v>
      </c>
      <c r="G5" s="33"/>
      <c r="H5" s="33" t="s">
        <v>19</v>
      </c>
      <c r="I5" s="33"/>
      <c r="J5" s="33" t="s">
        <v>20</v>
      </c>
      <c r="K5" s="81"/>
    </row>
    <row r="6" spans="1:11" ht="20.100000000000001" customHeight="1" x14ac:dyDescent="0.25">
      <c r="A6" s="1282"/>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37" t="s">
        <v>105</v>
      </c>
      <c r="B7" s="38">
        <v>20850</v>
      </c>
      <c r="C7" s="38">
        <v>18386</v>
      </c>
      <c r="D7" s="38">
        <v>67</v>
      </c>
      <c r="E7" s="38">
        <v>114</v>
      </c>
      <c r="F7" s="38">
        <v>0</v>
      </c>
      <c r="G7" s="38">
        <v>0</v>
      </c>
      <c r="H7" s="38">
        <v>133</v>
      </c>
      <c r="I7" s="38">
        <v>0</v>
      </c>
      <c r="J7" s="38">
        <v>20650</v>
      </c>
      <c r="K7" s="38">
        <v>18272</v>
      </c>
    </row>
    <row r="8" spans="1:11" s="40" customFormat="1" ht="20.100000000000001" customHeight="1" x14ac:dyDescent="0.25">
      <c r="A8" s="40" t="s">
        <v>22</v>
      </c>
      <c r="B8" s="38">
        <v>55</v>
      </c>
      <c r="C8" s="38">
        <v>31</v>
      </c>
      <c r="D8" s="38">
        <v>0</v>
      </c>
      <c r="E8" s="38">
        <v>0</v>
      </c>
      <c r="F8" s="38">
        <v>0</v>
      </c>
      <c r="G8" s="38">
        <v>0</v>
      </c>
      <c r="H8" s="38">
        <v>0</v>
      </c>
      <c r="I8" s="38">
        <v>0</v>
      </c>
      <c r="J8" s="38">
        <v>55</v>
      </c>
      <c r="K8" s="38">
        <v>31</v>
      </c>
    </row>
    <row r="9" spans="1:11" ht="20.100000000000001" customHeight="1" x14ac:dyDescent="0.25">
      <c r="A9" s="42" t="s">
        <v>23</v>
      </c>
      <c r="B9" s="80">
        <v>16</v>
      </c>
      <c r="C9" s="80">
        <v>10</v>
      </c>
      <c r="D9" s="80">
        <v>0</v>
      </c>
      <c r="E9" s="80">
        <v>0</v>
      </c>
      <c r="F9" s="80">
        <v>0</v>
      </c>
      <c r="G9" s="80">
        <v>0</v>
      </c>
      <c r="H9" s="80">
        <v>0</v>
      </c>
      <c r="I9" s="80">
        <v>0</v>
      </c>
      <c r="J9" s="80">
        <v>16</v>
      </c>
      <c r="K9" s="80">
        <v>10</v>
      </c>
    </row>
    <row r="10" spans="1:11" ht="20.100000000000001" customHeight="1" x14ac:dyDescent="0.25">
      <c r="A10" s="42" t="s">
        <v>24</v>
      </c>
      <c r="B10" s="80">
        <v>0</v>
      </c>
      <c r="C10" s="80">
        <v>0</v>
      </c>
      <c r="D10" s="80">
        <v>0</v>
      </c>
      <c r="E10" s="80">
        <v>0</v>
      </c>
      <c r="F10" s="80">
        <v>0</v>
      </c>
      <c r="G10" s="80">
        <v>0</v>
      </c>
      <c r="H10" s="80">
        <v>0</v>
      </c>
      <c r="I10" s="80">
        <v>0</v>
      </c>
      <c r="J10" s="80">
        <v>0</v>
      </c>
      <c r="K10" s="80">
        <v>0</v>
      </c>
    </row>
    <row r="11" spans="1:11" ht="20.100000000000001" customHeight="1" x14ac:dyDescent="0.25">
      <c r="A11" s="42" t="s">
        <v>25</v>
      </c>
      <c r="B11" s="80">
        <v>0</v>
      </c>
      <c r="C11" s="80">
        <v>0</v>
      </c>
      <c r="D11" s="80">
        <v>0</v>
      </c>
      <c r="E11" s="80">
        <v>0</v>
      </c>
      <c r="F11" s="80">
        <v>0</v>
      </c>
      <c r="G11" s="80">
        <v>0</v>
      </c>
      <c r="H11" s="80">
        <v>0</v>
      </c>
      <c r="I11" s="80">
        <v>0</v>
      </c>
      <c r="J11" s="80">
        <v>0</v>
      </c>
      <c r="K11" s="80">
        <v>0</v>
      </c>
    </row>
    <row r="12" spans="1:11" ht="20.100000000000001" customHeight="1" x14ac:dyDescent="0.25">
      <c r="A12" s="42" t="s">
        <v>26</v>
      </c>
      <c r="B12" s="80">
        <v>0</v>
      </c>
      <c r="C12" s="80">
        <v>0</v>
      </c>
      <c r="D12" s="80">
        <v>0</v>
      </c>
      <c r="E12" s="80">
        <v>0</v>
      </c>
      <c r="F12" s="80">
        <v>0</v>
      </c>
      <c r="G12" s="80">
        <v>0</v>
      </c>
      <c r="H12" s="80">
        <v>0</v>
      </c>
      <c r="I12" s="80">
        <v>0</v>
      </c>
      <c r="J12" s="80">
        <v>0</v>
      </c>
      <c r="K12" s="80">
        <v>0</v>
      </c>
    </row>
    <row r="13" spans="1:11" ht="20.100000000000001" customHeight="1" x14ac:dyDescent="0.25">
      <c r="A13" s="42" t="s">
        <v>27</v>
      </c>
      <c r="B13" s="80">
        <v>39</v>
      </c>
      <c r="C13" s="80">
        <v>21</v>
      </c>
      <c r="D13" s="80">
        <v>0</v>
      </c>
      <c r="E13" s="80">
        <v>0</v>
      </c>
      <c r="F13" s="80">
        <v>0</v>
      </c>
      <c r="G13" s="80">
        <v>0</v>
      </c>
      <c r="H13" s="80">
        <v>0</v>
      </c>
      <c r="I13" s="80">
        <v>0</v>
      </c>
      <c r="J13" s="80">
        <v>39</v>
      </c>
      <c r="K13" s="80">
        <v>21</v>
      </c>
    </row>
    <row r="14" spans="1:11" s="40" customFormat="1" ht="20.100000000000001" customHeight="1" x14ac:dyDescent="0.25">
      <c r="A14" s="40" t="s">
        <v>28</v>
      </c>
      <c r="B14" s="86">
        <v>45</v>
      </c>
      <c r="C14" s="86">
        <v>62</v>
      </c>
      <c r="D14" s="86">
        <v>0</v>
      </c>
      <c r="E14" s="86">
        <v>0</v>
      </c>
      <c r="F14" s="86">
        <v>0</v>
      </c>
      <c r="G14" s="86">
        <v>0</v>
      </c>
      <c r="H14" s="86">
        <v>0</v>
      </c>
      <c r="I14" s="86">
        <v>0</v>
      </c>
      <c r="J14" s="86">
        <v>45</v>
      </c>
      <c r="K14" s="86">
        <v>62</v>
      </c>
    </row>
    <row r="15" spans="1:11" ht="20.100000000000001" customHeight="1" x14ac:dyDescent="0.25">
      <c r="A15" s="42" t="s">
        <v>29</v>
      </c>
      <c r="B15" s="80">
        <v>0</v>
      </c>
      <c r="C15" s="80">
        <v>2</v>
      </c>
      <c r="D15" s="80">
        <v>0</v>
      </c>
      <c r="E15" s="80">
        <v>0</v>
      </c>
      <c r="F15" s="80">
        <v>0</v>
      </c>
      <c r="G15" s="80">
        <v>0</v>
      </c>
      <c r="H15" s="80">
        <v>0</v>
      </c>
      <c r="I15" s="80">
        <v>0</v>
      </c>
      <c r="J15" s="80">
        <v>0</v>
      </c>
      <c r="K15" s="80">
        <v>2</v>
      </c>
    </row>
    <row r="16" spans="1:11" ht="20.100000000000001" customHeight="1" x14ac:dyDescent="0.25">
      <c r="A16" s="42" t="s">
        <v>30</v>
      </c>
      <c r="B16" s="80">
        <v>1</v>
      </c>
      <c r="C16" s="80">
        <v>0</v>
      </c>
      <c r="D16" s="80">
        <v>0</v>
      </c>
      <c r="E16" s="80">
        <v>0</v>
      </c>
      <c r="F16" s="80">
        <v>0</v>
      </c>
      <c r="G16" s="80">
        <v>0</v>
      </c>
      <c r="H16" s="80">
        <v>0</v>
      </c>
      <c r="I16" s="80">
        <v>0</v>
      </c>
      <c r="J16" s="80">
        <v>1</v>
      </c>
      <c r="K16" s="80">
        <v>0</v>
      </c>
    </row>
    <row r="17" spans="1:11" ht="20.100000000000001" customHeight="1" x14ac:dyDescent="0.25">
      <c r="A17" s="42" t="s">
        <v>31</v>
      </c>
      <c r="B17" s="80">
        <v>1</v>
      </c>
      <c r="C17" s="80">
        <v>4</v>
      </c>
      <c r="D17" s="80">
        <v>0</v>
      </c>
      <c r="E17" s="80">
        <v>0</v>
      </c>
      <c r="F17" s="80">
        <v>0</v>
      </c>
      <c r="G17" s="80">
        <v>0</v>
      </c>
      <c r="H17" s="80">
        <v>0</v>
      </c>
      <c r="I17" s="80">
        <v>0</v>
      </c>
      <c r="J17" s="80">
        <v>1</v>
      </c>
      <c r="K17" s="80">
        <v>4</v>
      </c>
    </row>
    <row r="18" spans="1:11" ht="20.100000000000001" customHeight="1" x14ac:dyDescent="0.25">
      <c r="A18" s="42" t="s">
        <v>32</v>
      </c>
      <c r="B18" s="80">
        <v>0</v>
      </c>
      <c r="C18" s="80">
        <v>0</v>
      </c>
      <c r="D18" s="80">
        <v>0</v>
      </c>
      <c r="E18" s="80">
        <v>0</v>
      </c>
      <c r="F18" s="80">
        <v>0</v>
      </c>
      <c r="G18" s="80">
        <v>0</v>
      </c>
      <c r="H18" s="80">
        <v>0</v>
      </c>
      <c r="I18" s="80">
        <v>0</v>
      </c>
      <c r="J18" s="80">
        <v>0</v>
      </c>
      <c r="K18" s="80">
        <v>0</v>
      </c>
    </row>
    <row r="19" spans="1:11" ht="20.100000000000001" customHeight="1" x14ac:dyDescent="0.25">
      <c r="A19" s="42" t="s">
        <v>33</v>
      </c>
      <c r="B19" s="80">
        <v>43</v>
      </c>
      <c r="C19" s="80">
        <v>56</v>
      </c>
      <c r="D19" s="80">
        <v>0</v>
      </c>
      <c r="E19" s="80">
        <v>0</v>
      </c>
      <c r="F19" s="80">
        <v>0</v>
      </c>
      <c r="G19" s="80">
        <v>0</v>
      </c>
      <c r="H19" s="80">
        <v>0</v>
      </c>
      <c r="I19" s="80">
        <v>0</v>
      </c>
      <c r="J19" s="80">
        <v>43</v>
      </c>
      <c r="K19" s="80">
        <v>56</v>
      </c>
    </row>
    <row r="20" spans="1:11" s="40" customFormat="1" ht="20.100000000000001" customHeight="1" x14ac:dyDescent="0.25">
      <c r="A20" s="40" t="s">
        <v>34</v>
      </c>
      <c r="B20" s="86">
        <v>1708</v>
      </c>
      <c r="C20" s="86">
        <v>1936</v>
      </c>
      <c r="D20" s="86">
        <v>7</v>
      </c>
      <c r="E20" s="86">
        <v>24</v>
      </c>
      <c r="F20" s="86">
        <v>0</v>
      </c>
      <c r="G20" s="86">
        <v>0</v>
      </c>
      <c r="H20" s="86">
        <v>0</v>
      </c>
      <c r="I20" s="86">
        <v>0</v>
      </c>
      <c r="J20" s="86">
        <v>1701</v>
      </c>
      <c r="K20" s="86">
        <v>1912</v>
      </c>
    </row>
    <row r="21" spans="1:11" ht="20.100000000000001" customHeight="1" x14ac:dyDescent="0.25">
      <c r="A21" s="42" t="s">
        <v>35</v>
      </c>
      <c r="B21" s="80">
        <v>385</v>
      </c>
      <c r="C21" s="80">
        <v>313</v>
      </c>
      <c r="D21" s="80">
        <v>0</v>
      </c>
      <c r="E21" s="80">
        <v>1</v>
      </c>
      <c r="F21" s="80">
        <v>0</v>
      </c>
      <c r="G21" s="80">
        <v>0</v>
      </c>
      <c r="H21" s="80">
        <v>0</v>
      </c>
      <c r="I21" s="80">
        <v>0</v>
      </c>
      <c r="J21" s="80">
        <v>385</v>
      </c>
      <c r="K21" s="80">
        <v>312</v>
      </c>
    </row>
    <row r="22" spans="1:11" ht="20.100000000000001" customHeight="1" x14ac:dyDescent="0.25">
      <c r="A22" s="42" t="s">
        <v>36</v>
      </c>
      <c r="B22" s="80">
        <v>1318</v>
      </c>
      <c r="C22" s="80">
        <v>1617</v>
      </c>
      <c r="D22" s="80">
        <v>7</v>
      </c>
      <c r="E22" s="80">
        <v>23</v>
      </c>
      <c r="F22" s="80">
        <v>0</v>
      </c>
      <c r="G22" s="80">
        <v>0</v>
      </c>
      <c r="H22" s="80">
        <v>0</v>
      </c>
      <c r="I22" s="80">
        <v>0</v>
      </c>
      <c r="J22" s="80">
        <v>1311</v>
      </c>
      <c r="K22" s="80">
        <v>1594</v>
      </c>
    </row>
    <row r="23" spans="1:11" ht="20.100000000000001" customHeight="1" x14ac:dyDescent="0.25">
      <c r="A23" s="42" t="s">
        <v>37</v>
      </c>
      <c r="B23" s="80">
        <v>5</v>
      </c>
      <c r="C23" s="80">
        <v>6</v>
      </c>
      <c r="D23" s="80">
        <v>0</v>
      </c>
      <c r="E23" s="80">
        <v>0</v>
      </c>
      <c r="F23" s="80">
        <v>0</v>
      </c>
      <c r="G23" s="80">
        <v>0</v>
      </c>
      <c r="H23" s="80">
        <v>0</v>
      </c>
      <c r="I23" s="80">
        <v>0</v>
      </c>
      <c r="J23" s="80">
        <v>5</v>
      </c>
      <c r="K23" s="80">
        <v>6</v>
      </c>
    </row>
    <row r="24" spans="1:11" s="40" customFormat="1" ht="20.100000000000001" customHeight="1" x14ac:dyDescent="0.25">
      <c r="A24" s="40" t="s">
        <v>38</v>
      </c>
      <c r="B24" s="86">
        <v>5600</v>
      </c>
      <c r="C24" s="86">
        <v>496</v>
      </c>
      <c r="D24" s="86">
        <v>0</v>
      </c>
      <c r="E24" s="86">
        <v>13</v>
      </c>
      <c r="F24" s="86">
        <v>0</v>
      </c>
      <c r="G24" s="86">
        <v>0</v>
      </c>
      <c r="H24" s="86">
        <v>1</v>
      </c>
      <c r="I24" s="86">
        <v>0</v>
      </c>
      <c r="J24" s="86">
        <v>5599</v>
      </c>
      <c r="K24" s="86">
        <v>483</v>
      </c>
    </row>
    <row r="25" spans="1:11" ht="20.100000000000001" customHeight="1" x14ac:dyDescent="0.25">
      <c r="A25" s="42" t="s">
        <v>39</v>
      </c>
      <c r="B25" s="80">
        <v>35</v>
      </c>
      <c r="C25" s="80">
        <v>49</v>
      </c>
      <c r="D25" s="80">
        <v>0</v>
      </c>
      <c r="E25" s="80">
        <v>10</v>
      </c>
      <c r="F25" s="80">
        <v>0</v>
      </c>
      <c r="G25" s="80">
        <v>0</v>
      </c>
      <c r="H25" s="80">
        <v>0</v>
      </c>
      <c r="I25" s="80">
        <v>0</v>
      </c>
      <c r="J25" s="80">
        <v>35</v>
      </c>
      <c r="K25" s="80">
        <v>39</v>
      </c>
    </row>
    <row r="26" spans="1:11" ht="20.100000000000001" customHeight="1" x14ac:dyDescent="0.25">
      <c r="A26" s="42" t="s">
        <v>40</v>
      </c>
      <c r="B26" s="80">
        <v>24</v>
      </c>
      <c r="C26" s="80">
        <v>23</v>
      </c>
      <c r="D26" s="80">
        <v>0</v>
      </c>
      <c r="E26" s="80">
        <v>0</v>
      </c>
      <c r="F26" s="80">
        <v>0</v>
      </c>
      <c r="G26" s="80">
        <v>0</v>
      </c>
      <c r="H26" s="80">
        <v>0</v>
      </c>
      <c r="I26" s="80">
        <v>0</v>
      </c>
      <c r="J26" s="80">
        <v>24</v>
      </c>
      <c r="K26" s="80">
        <v>23</v>
      </c>
    </row>
    <row r="27" spans="1:11" ht="20.100000000000001" customHeight="1" x14ac:dyDescent="0.25">
      <c r="A27" s="42" t="s">
        <v>41</v>
      </c>
      <c r="B27" s="80">
        <v>22</v>
      </c>
      <c r="C27" s="80">
        <v>34</v>
      </c>
      <c r="D27" s="80">
        <v>0</v>
      </c>
      <c r="E27" s="80">
        <v>0</v>
      </c>
      <c r="F27" s="80">
        <v>0</v>
      </c>
      <c r="G27" s="80">
        <v>0</v>
      </c>
      <c r="H27" s="80">
        <v>0</v>
      </c>
      <c r="I27" s="80">
        <v>0</v>
      </c>
      <c r="J27" s="80">
        <v>22</v>
      </c>
      <c r="K27" s="80">
        <v>34</v>
      </c>
    </row>
    <row r="28" spans="1:11" ht="20.100000000000001" customHeight="1" x14ac:dyDescent="0.25">
      <c r="A28" s="42" t="s">
        <v>42</v>
      </c>
      <c r="B28" s="80">
        <v>41</v>
      </c>
      <c r="C28" s="80">
        <v>56</v>
      </c>
      <c r="D28" s="80">
        <v>0</v>
      </c>
      <c r="E28" s="80">
        <v>1</v>
      </c>
      <c r="F28" s="80">
        <v>0</v>
      </c>
      <c r="G28" s="80">
        <v>0</v>
      </c>
      <c r="H28" s="80">
        <v>0</v>
      </c>
      <c r="I28" s="80">
        <v>0</v>
      </c>
      <c r="J28" s="80">
        <v>41</v>
      </c>
      <c r="K28" s="80">
        <v>55</v>
      </c>
    </row>
    <row r="29" spans="1:11" ht="20.100000000000001" customHeight="1" x14ac:dyDescent="0.25">
      <c r="A29" s="42" t="s">
        <v>43</v>
      </c>
      <c r="B29" s="80">
        <v>4</v>
      </c>
      <c r="C29" s="80">
        <v>2</v>
      </c>
      <c r="D29" s="80">
        <v>0</v>
      </c>
      <c r="E29" s="80">
        <v>0</v>
      </c>
      <c r="F29" s="80">
        <v>0</v>
      </c>
      <c r="G29" s="80">
        <v>0</v>
      </c>
      <c r="H29" s="80">
        <v>0</v>
      </c>
      <c r="I29" s="80">
        <v>0</v>
      </c>
      <c r="J29" s="80">
        <v>4</v>
      </c>
      <c r="K29" s="80">
        <v>2</v>
      </c>
    </row>
    <row r="30" spans="1:11" ht="20.100000000000001" customHeight="1" x14ac:dyDescent="0.25">
      <c r="A30" s="42" t="s">
        <v>44</v>
      </c>
      <c r="B30" s="80">
        <v>5104</v>
      </c>
      <c r="C30" s="80">
        <v>5</v>
      </c>
      <c r="D30" s="80">
        <v>0</v>
      </c>
      <c r="E30" s="80">
        <v>0</v>
      </c>
      <c r="F30" s="80">
        <v>0</v>
      </c>
      <c r="G30" s="80">
        <v>0</v>
      </c>
      <c r="H30" s="80">
        <v>0</v>
      </c>
      <c r="I30" s="80">
        <v>0</v>
      </c>
      <c r="J30" s="80">
        <v>5104</v>
      </c>
      <c r="K30" s="80">
        <v>5</v>
      </c>
    </row>
    <row r="31" spans="1:11" ht="20.100000000000001" customHeight="1" x14ac:dyDescent="0.25">
      <c r="A31" s="42" t="s">
        <v>45</v>
      </c>
      <c r="B31" s="80">
        <v>2</v>
      </c>
      <c r="C31" s="80">
        <v>4</v>
      </c>
      <c r="D31" s="80">
        <v>0</v>
      </c>
      <c r="E31" s="80">
        <v>0</v>
      </c>
      <c r="F31" s="80">
        <v>0</v>
      </c>
      <c r="G31" s="80">
        <v>0</v>
      </c>
      <c r="H31" s="80">
        <v>0</v>
      </c>
      <c r="I31" s="80">
        <v>0</v>
      </c>
      <c r="J31" s="80">
        <v>2</v>
      </c>
      <c r="K31" s="80">
        <v>4</v>
      </c>
    </row>
    <row r="32" spans="1:11" ht="20.100000000000001" customHeight="1" x14ac:dyDescent="0.25">
      <c r="A32" s="42" t="s">
        <v>46</v>
      </c>
      <c r="B32" s="80">
        <v>282</v>
      </c>
      <c r="C32" s="80">
        <v>230</v>
      </c>
      <c r="D32" s="80">
        <v>0</v>
      </c>
      <c r="E32" s="80">
        <v>0</v>
      </c>
      <c r="F32" s="80">
        <v>0</v>
      </c>
      <c r="G32" s="80">
        <v>0</v>
      </c>
      <c r="H32" s="80">
        <v>1</v>
      </c>
      <c r="I32" s="80">
        <v>0</v>
      </c>
      <c r="J32" s="80">
        <v>281</v>
      </c>
      <c r="K32" s="80">
        <v>230</v>
      </c>
    </row>
    <row r="33" spans="1:11" ht="20.100000000000001" customHeight="1" x14ac:dyDescent="0.25">
      <c r="A33" s="42" t="s">
        <v>47</v>
      </c>
      <c r="B33" s="80">
        <v>33</v>
      </c>
      <c r="C33" s="80">
        <v>25</v>
      </c>
      <c r="D33" s="80">
        <v>0</v>
      </c>
      <c r="E33" s="80">
        <v>0</v>
      </c>
      <c r="F33" s="80">
        <v>0</v>
      </c>
      <c r="G33" s="80">
        <v>0</v>
      </c>
      <c r="H33" s="80">
        <v>0</v>
      </c>
      <c r="I33" s="80">
        <v>0</v>
      </c>
      <c r="J33" s="80">
        <v>33</v>
      </c>
      <c r="K33" s="80">
        <v>25</v>
      </c>
    </row>
    <row r="34" spans="1:11" ht="20.100000000000001" customHeight="1" x14ac:dyDescent="0.25">
      <c r="A34" s="42" t="s">
        <v>48</v>
      </c>
      <c r="B34" s="80">
        <v>43</v>
      </c>
      <c r="C34" s="80">
        <v>44</v>
      </c>
      <c r="D34" s="80">
        <v>0</v>
      </c>
      <c r="E34" s="80">
        <v>0</v>
      </c>
      <c r="F34" s="80">
        <v>0</v>
      </c>
      <c r="G34" s="80">
        <v>0</v>
      </c>
      <c r="H34" s="80">
        <v>0</v>
      </c>
      <c r="I34" s="80">
        <v>0</v>
      </c>
      <c r="J34" s="80">
        <v>43</v>
      </c>
      <c r="K34" s="80">
        <v>44</v>
      </c>
    </row>
    <row r="35" spans="1:11" ht="20.100000000000001" customHeight="1" x14ac:dyDescent="0.25">
      <c r="A35" s="42" t="s">
        <v>49</v>
      </c>
      <c r="B35" s="80">
        <v>1</v>
      </c>
      <c r="C35" s="80">
        <v>4</v>
      </c>
      <c r="D35" s="80">
        <v>0</v>
      </c>
      <c r="E35" s="80">
        <v>2</v>
      </c>
      <c r="F35" s="80">
        <v>0</v>
      </c>
      <c r="G35" s="80">
        <v>0</v>
      </c>
      <c r="H35" s="80">
        <v>0</v>
      </c>
      <c r="I35" s="80">
        <v>0</v>
      </c>
      <c r="J35" s="80">
        <v>1</v>
      </c>
      <c r="K35" s="80">
        <v>2</v>
      </c>
    </row>
    <row r="36" spans="1:11" ht="20.100000000000001" customHeight="1" x14ac:dyDescent="0.25">
      <c r="A36" s="42" t="s">
        <v>50</v>
      </c>
      <c r="B36" s="80">
        <v>9</v>
      </c>
      <c r="C36" s="80">
        <v>20</v>
      </c>
      <c r="D36" s="80">
        <v>0</v>
      </c>
      <c r="E36" s="80">
        <v>0</v>
      </c>
      <c r="F36" s="80">
        <v>0</v>
      </c>
      <c r="G36" s="80">
        <v>0</v>
      </c>
      <c r="H36" s="80">
        <v>0</v>
      </c>
      <c r="I36" s="80">
        <v>0</v>
      </c>
      <c r="J36" s="80">
        <v>9</v>
      </c>
      <c r="K36" s="80">
        <v>20</v>
      </c>
    </row>
    <row r="37" spans="1:11" s="40" customFormat="1" ht="20.100000000000001" customHeight="1" x14ac:dyDescent="0.25">
      <c r="A37" s="40" t="s">
        <v>51</v>
      </c>
      <c r="B37" s="86">
        <v>147</v>
      </c>
      <c r="C37" s="86">
        <v>261</v>
      </c>
      <c r="D37" s="86">
        <v>4</v>
      </c>
      <c r="E37" s="86">
        <v>0</v>
      </c>
      <c r="F37" s="86">
        <v>0</v>
      </c>
      <c r="G37" s="86">
        <v>0</v>
      </c>
      <c r="H37" s="86">
        <v>0</v>
      </c>
      <c r="I37" s="86">
        <v>0</v>
      </c>
      <c r="J37" s="86">
        <v>143</v>
      </c>
      <c r="K37" s="86">
        <v>261</v>
      </c>
    </row>
    <row r="38" spans="1:11" ht="20.100000000000001" customHeight="1" x14ac:dyDescent="0.25">
      <c r="A38" s="42" t="s">
        <v>52</v>
      </c>
      <c r="B38" s="80">
        <v>11</v>
      </c>
      <c r="C38" s="80">
        <v>15</v>
      </c>
      <c r="D38" s="80">
        <v>0</v>
      </c>
      <c r="E38" s="80">
        <v>0</v>
      </c>
      <c r="F38" s="80">
        <v>0</v>
      </c>
      <c r="G38" s="80">
        <v>0</v>
      </c>
      <c r="H38" s="80">
        <v>0</v>
      </c>
      <c r="I38" s="80">
        <v>0</v>
      </c>
      <c r="J38" s="80">
        <v>11</v>
      </c>
      <c r="K38" s="80">
        <v>15</v>
      </c>
    </row>
    <row r="39" spans="1:11" ht="20.100000000000001" customHeight="1" x14ac:dyDescent="0.25">
      <c r="A39" s="42" t="s">
        <v>53</v>
      </c>
      <c r="B39" s="80">
        <v>33</v>
      </c>
      <c r="C39" s="80">
        <v>4</v>
      </c>
      <c r="D39" s="80">
        <v>4</v>
      </c>
      <c r="E39" s="80">
        <v>0</v>
      </c>
      <c r="F39" s="80">
        <v>0</v>
      </c>
      <c r="G39" s="80">
        <v>0</v>
      </c>
      <c r="H39" s="80">
        <v>0</v>
      </c>
      <c r="I39" s="80">
        <v>0</v>
      </c>
      <c r="J39" s="80">
        <v>29</v>
      </c>
      <c r="K39" s="80">
        <v>4</v>
      </c>
    </row>
    <row r="40" spans="1:11" ht="20.100000000000001" customHeight="1" x14ac:dyDescent="0.25">
      <c r="A40" s="42" t="s">
        <v>54</v>
      </c>
      <c r="B40" s="80">
        <v>20</v>
      </c>
      <c r="C40" s="80">
        <v>1</v>
      </c>
      <c r="D40" s="80">
        <v>0</v>
      </c>
      <c r="E40" s="80">
        <v>0</v>
      </c>
      <c r="F40" s="80">
        <v>0</v>
      </c>
      <c r="G40" s="80">
        <v>0</v>
      </c>
      <c r="H40" s="80">
        <v>0</v>
      </c>
      <c r="I40" s="80">
        <v>0</v>
      </c>
      <c r="J40" s="80">
        <v>20</v>
      </c>
      <c r="K40" s="80">
        <v>1</v>
      </c>
    </row>
    <row r="41" spans="1:11" ht="20.100000000000001" customHeight="1" x14ac:dyDescent="0.25">
      <c r="A41" s="42" t="s">
        <v>55</v>
      </c>
      <c r="B41" s="80">
        <v>15</v>
      </c>
      <c r="C41" s="80">
        <v>1</v>
      </c>
      <c r="D41" s="80">
        <v>0</v>
      </c>
      <c r="E41" s="80">
        <v>0</v>
      </c>
      <c r="F41" s="80">
        <v>0</v>
      </c>
      <c r="G41" s="80">
        <v>0</v>
      </c>
      <c r="H41" s="80">
        <v>0</v>
      </c>
      <c r="I41" s="80">
        <v>0</v>
      </c>
      <c r="J41" s="80">
        <v>15</v>
      </c>
      <c r="K41" s="80">
        <v>1</v>
      </c>
    </row>
    <row r="42" spans="1:11" ht="20.100000000000001" customHeight="1" x14ac:dyDescent="0.25">
      <c r="A42" s="42" t="s">
        <v>56</v>
      </c>
      <c r="B42" s="80">
        <v>11</v>
      </c>
      <c r="C42" s="80">
        <v>8</v>
      </c>
      <c r="D42" s="80">
        <v>0</v>
      </c>
      <c r="E42" s="80">
        <v>0</v>
      </c>
      <c r="F42" s="80">
        <v>0</v>
      </c>
      <c r="G42" s="80">
        <v>0</v>
      </c>
      <c r="H42" s="80">
        <v>0</v>
      </c>
      <c r="I42" s="80">
        <v>0</v>
      </c>
      <c r="J42" s="80">
        <v>11</v>
      </c>
      <c r="K42" s="80">
        <v>8</v>
      </c>
    </row>
    <row r="43" spans="1:11" ht="20.100000000000001" customHeight="1" x14ac:dyDescent="0.25">
      <c r="A43" s="42" t="s">
        <v>57</v>
      </c>
      <c r="B43" s="80">
        <v>57</v>
      </c>
      <c r="C43" s="80">
        <v>232</v>
      </c>
      <c r="D43" s="80">
        <v>0</v>
      </c>
      <c r="E43" s="80">
        <v>0</v>
      </c>
      <c r="F43" s="80">
        <v>0</v>
      </c>
      <c r="G43" s="80">
        <v>0</v>
      </c>
      <c r="H43" s="80">
        <v>0</v>
      </c>
      <c r="I43" s="80">
        <v>0</v>
      </c>
      <c r="J43" s="80">
        <v>57</v>
      </c>
      <c r="K43" s="80">
        <v>232</v>
      </c>
    </row>
    <row r="44" spans="1:11" s="40" customFormat="1" ht="20.100000000000001" customHeight="1" x14ac:dyDescent="0.25">
      <c r="A44" s="40" t="s">
        <v>58</v>
      </c>
      <c r="B44" s="86">
        <v>13140</v>
      </c>
      <c r="C44" s="86">
        <v>15498</v>
      </c>
      <c r="D44" s="86">
        <v>56</v>
      </c>
      <c r="E44" s="86">
        <v>77</v>
      </c>
      <c r="F44" s="86">
        <v>0</v>
      </c>
      <c r="G44" s="86">
        <v>0</v>
      </c>
      <c r="H44" s="86">
        <v>132</v>
      </c>
      <c r="I44" s="86">
        <v>0</v>
      </c>
      <c r="J44" s="86">
        <v>12952</v>
      </c>
      <c r="K44" s="86">
        <v>15421</v>
      </c>
    </row>
    <row r="45" spans="1:11" ht="20.100000000000001" customHeight="1" x14ac:dyDescent="0.25">
      <c r="A45" s="42" t="s">
        <v>59</v>
      </c>
      <c r="B45" s="80">
        <v>110</v>
      </c>
      <c r="C45" s="80">
        <v>120</v>
      </c>
      <c r="D45" s="80">
        <v>2</v>
      </c>
      <c r="E45" s="80">
        <v>0</v>
      </c>
      <c r="F45" s="80">
        <v>0</v>
      </c>
      <c r="G45" s="80">
        <v>0</v>
      </c>
      <c r="H45" s="80">
        <v>0</v>
      </c>
      <c r="I45" s="80">
        <v>0</v>
      </c>
      <c r="J45" s="80">
        <v>108</v>
      </c>
      <c r="K45" s="80">
        <v>120</v>
      </c>
    </row>
    <row r="46" spans="1:11" ht="20.100000000000001" customHeight="1" x14ac:dyDescent="0.25">
      <c r="A46" s="42" t="s">
        <v>60</v>
      </c>
      <c r="B46" s="80">
        <v>16</v>
      </c>
      <c r="C46" s="80">
        <v>20</v>
      </c>
      <c r="D46" s="80">
        <v>0</v>
      </c>
      <c r="E46" s="80">
        <v>0</v>
      </c>
      <c r="F46" s="80">
        <v>0</v>
      </c>
      <c r="G46" s="80">
        <v>0</v>
      </c>
      <c r="H46" s="80">
        <v>0</v>
      </c>
      <c r="I46" s="80">
        <v>0</v>
      </c>
      <c r="J46" s="80">
        <v>16</v>
      </c>
      <c r="K46" s="80">
        <v>20</v>
      </c>
    </row>
    <row r="47" spans="1:11" ht="20.100000000000001" customHeight="1" x14ac:dyDescent="0.25">
      <c r="A47" s="42" t="s">
        <v>61</v>
      </c>
      <c r="B47" s="80">
        <v>106</v>
      </c>
      <c r="C47" s="80">
        <v>88</v>
      </c>
      <c r="D47" s="80">
        <v>0</v>
      </c>
      <c r="E47" s="80">
        <v>1</v>
      </c>
      <c r="F47" s="80">
        <v>0</v>
      </c>
      <c r="G47" s="80">
        <v>0</v>
      </c>
      <c r="H47" s="80">
        <v>3</v>
      </c>
      <c r="I47" s="80">
        <v>0</v>
      </c>
      <c r="J47" s="80">
        <v>103</v>
      </c>
      <c r="K47" s="80">
        <v>87</v>
      </c>
    </row>
    <row r="48" spans="1:11" ht="20.100000000000001" customHeight="1" x14ac:dyDescent="0.25">
      <c r="A48" s="42" t="s">
        <v>62</v>
      </c>
      <c r="B48" s="80">
        <v>7</v>
      </c>
      <c r="C48" s="80">
        <v>7</v>
      </c>
      <c r="D48" s="80">
        <v>0</v>
      </c>
      <c r="E48" s="80">
        <v>1</v>
      </c>
      <c r="F48" s="80">
        <v>0</v>
      </c>
      <c r="G48" s="80">
        <v>0</v>
      </c>
      <c r="H48" s="80">
        <v>0</v>
      </c>
      <c r="I48" s="80">
        <v>0</v>
      </c>
      <c r="J48" s="80">
        <v>7</v>
      </c>
      <c r="K48" s="80">
        <v>6</v>
      </c>
    </row>
    <row r="49" spans="1:11" ht="20.100000000000001" customHeight="1" x14ac:dyDescent="0.25">
      <c r="A49" s="42" t="s">
        <v>63</v>
      </c>
      <c r="B49" s="80">
        <v>65</v>
      </c>
      <c r="C49" s="80">
        <v>77</v>
      </c>
      <c r="D49" s="80">
        <v>0</v>
      </c>
      <c r="E49" s="80">
        <v>0</v>
      </c>
      <c r="F49" s="80">
        <v>0</v>
      </c>
      <c r="G49" s="80">
        <v>0</v>
      </c>
      <c r="H49" s="80">
        <v>4</v>
      </c>
      <c r="I49" s="80">
        <v>0</v>
      </c>
      <c r="J49" s="80">
        <v>61</v>
      </c>
      <c r="K49" s="80">
        <v>77</v>
      </c>
    </row>
    <row r="50" spans="1:11" ht="20.100000000000001" customHeight="1" x14ac:dyDescent="0.25">
      <c r="A50" s="42" t="s">
        <v>64</v>
      </c>
      <c r="B50" s="80">
        <v>6</v>
      </c>
      <c r="C50" s="80">
        <v>2</v>
      </c>
      <c r="D50" s="80">
        <v>0</v>
      </c>
      <c r="E50" s="80">
        <v>0</v>
      </c>
      <c r="F50" s="80">
        <v>0</v>
      </c>
      <c r="G50" s="80">
        <v>0</v>
      </c>
      <c r="H50" s="80">
        <v>0</v>
      </c>
      <c r="I50" s="80">
        <v>0</v>
      </c>
      <c r="J50" s="80">
        <v>6</v>
      </c>
      <c r="K50" s="80">
        <v>2</v>
      </c>
    </row>
    <row r="51" spans="1:11" ht="20.100000000000001" customHeight="1" x14ac:dyDescent="0.25">
      <c r="A51" s="42" t="s">
        <v>65</v>
      </c>
      <c r="B51" s="80">
        <v>11811</v>
      </c>
      <c r="C51" s="80">
        <v>11533</v>
      </c>
      <c r="D51" s="80">
        <v>45</v>
      </c>
      <c r="E51" s="80">
        <v>75</v>
      </c>
      <c r="F51" s="80">
        <v>0</v>
      </c>
      <c r="G51" s="80">
        <v>0</v>
      </c>
      <c r="H51" s="80">
        <v>122</v>
      </c>
      <c r="I51" s="80">
        <v>0</v>
      </c>
      <c r="J51" s="80">
        <v>11644</v>
      </c>
      <c r="K51" s="80">
        <v>11458</v>
      </c>
    </row>
    <row r="52" spans="1:11" ht="20.100000000000001" customHeight="1" x14ac:dyDescent="0.25">
      <c r="A52" s="42" t="s">
        <v>66</v>
      </c>
      <c r="B52" s="80">
        <v>6</v>
      </c>
      <c r="C52" s="80">
        <v>5</v>
      </c>
      <c r="D52" s="80">
        <v>0</v>
      </c>
      <c r="E52" s="80">
        <v>0</v>
      </c>
      <c r="F52" s="80">
        <v>0</v>
      </c>
      <c r="G52" s="80">
        <v>0</v>
      </c>
      <c r="H52" s="80">
        <v>0</v>
      </c>
      <c r="I52" s="80">
        <v>0</v>
      </c>
      <c r="J52" s="80">
        <v>6</v>
      </c>
      <c r="K52" s="80">
        <v>5</v>
      </c>
    </row>
    <row r="53" spans="1:11" ht="20.100000000000001" customHeight="1" x14ac:dyDescent="0.25">
      <c r="A53" s="42" t="s">
        <v>67</v>
      </c>
      <c r="B53" s="80">
        <v>142</v>
      </c>
      <c r="C53" s="80">
        <v>166</v>
      </c>
      <c r="D53" s="80">
        <v>0</v>
      </c>
      <c r="E53" s="80">
        <v>0</v>
      </c>
      <c r="F53" s="80">
        <v>0</v>
      </c>
      <c r="G53" s="80">
        <v>0</v>
      </c>
      <c r="H53" s="80">
        <v>1</v>
      </c>
      <c r="I53" s="80">
        <v>0</v>
      </c>
      <c r="J53" s="80">
        <v>141</v>
      </c>
      <c r="K53" s="80">
        <v>166</v>
      </c>
    </row>
    <row r="54" spans="1:11" ht="20.100000000000001" customHeight="1" x14ac:dyDescent="0.25">
      <c r="A54" s="42" t="s">
        <v>68</v>
      </c>
      <c r="B54" s="80">
        <v>9</v>
      </c>
      <c r="C54" s="80">
        <v>5</v>
      </c>
      <c r="D54" s="80">
        <v>0</v>
      </c>
      <c r="E54" s="80">
        <v>0</v>
      </c>
      <c r="F54" s="80">
        <v>0</v>
      </c>
      <c r="G54" s="80">
        <v>0</v>
      </c>
      <c r="H54" s="80">
        <v>0</v>
      </c>
      <c r="I54" s="80">
        <v>0</v>
      </c>
      <c r="J54" s="80">
        <v>9</v>
      </c>
      <c r="K54" s="80">
        <v>5</v>
      </c>
    </row>
    <row r="55" spans="1:11" ht="20.100000000000001" customHeight="1" x14ac:dyDescent="0.25">
      <c r="A55" s="42" t="s">
        <v>69</v>
      </c>
      <c r="B55" s="80">
        <v>491</v>
      </c>
      <c r="C55" s="80">
        <v>3071</v>
      </c>
      <c r="D55" s="80">
        <v>5</v>
      </c>
      <c r="E55" s="80">
        <v>0</v>
      </c>
      <c r="F55" s="80">
        <v>0</v>
      </c>
      <c r="G55" s="80">
        <v>0</v>
      </c>
      <c r="H55" s="80">
        <v>0</v>
      </c>
      <c r="I55" s="80">
        <v>0</v>
      </c>
      <c r="J55" s="80">
        <v>486</v>
      </c>
      <c r="K55" s="80">
        <v>3071</v>
      </c>
    </row>
    <row r="56" spans="1:11" ht="20.100000000000001" customHeight="1" x14ac:dyDescent="0.25">
      <c r="A56" s="42" t="s">
        <v>70</v>
      </c>
      <c r="B56" s="80">
        <v>17</v>
      </c>
      <c r="C56" s="80">
        <v>25</v>
      </c>
      <c r="D56" s="80">
        <v>0</v>
      </c>
      <c r="E56" s="80">
        <v>0</v>
      </c>
      <c r="F56" s="80">
        <v>0</v>
      </c>
      <c r="G56" s="80">
        <v>0</v>
      </c>
      <c r="H56" s="80">
        <v>0</v>
      </c>
      <c r="I56" s="80">
        <v>0</v>
      </c>
      <c r="J56" s="80">
        <v>17</v>
      </c>
      <c r="K56" s="80">
        <v>25</v>
      </c>
    </row>
    <row r="57" spans="1:11" ht="20.100000000000001" customHeight="1" x14ac:dyDescent="0.25">
      <c r="A57" s="42" t="s">
        <v>71</v>
      </c>
      <c r="B57" s="80">
        <v>78</v>
      </c>
      <c r="C57" s="80">
        <v>57</v>
      </c>
      <c r="D57" s="80">
        <v>3</v>
      </c>
      <c r="E57" s="80">
        <v>0</v>
      </c>
      <c r="F57" s="80">
        <v>0</v>
      </c>
      <c r="G57" s="80">
        <v>0</v>
      </c>
      <c r="H57" s="80">
        <v>0</v>
      </c>
      <c r="I57" s="80">
        <v>0</v>
      </c>
      <c r="J57" s="80">
        <v>75</v>
      </c>
      <c r="K57" s="80">
        <v>57</v>
      </c>
    </row>
    <row r="58" spans="1:11" ht="20.100000000000001" customHeight="1" x14ac:dyDescent="0.25">
      <c r="A58" s="42" t="s">
        <v>72</v>
      </c>
      <c r="B58" s="80">
        <v>16</v>
      </c>
      <c r="C58" s="80">
        <v>22</v>
      </c>
      <c r="D58" s="80">
        <v>0</v>
      </c>
      <c r="E58" s="80">
        <v>0</v>
      </c>
      <c r="F58" s="80">
        <v>0</v>
      </c>
      <c r="G58" s="80">
        <v>0</v>
      </c>
      <c r="H58" s="80">
        <v>0</v>
      </c>
      <c r="I58" s="80">
        <v>0</v>
      </c>
      <c r="J58" s="80">
        <v>16</v>
      </c>
      <c r="K58" s="80">
        <v>22</v>
      </c>
    </row>
    <row r="59" spans="1:11" ht="20.100000000000001" customHeight="1" x14ac:dyDescent="0.25">
      <c r="A59" s="42" t="s">
        <v>73</v>
      </c>
      <c r="B59" s="80">
        <v>21</v>
      </c>
      <c r="C59" s="80">
        <v>22</v>
      </c>
      <c r="D59" s="80">
        <v>0</v>
      </c>
      <c r="E59" s="80">
        <v>0</v>
      </c>
      <c r="F59" s="80">
        <v>0</v>
      </c>
      <c r="G59" s="80">
        <v>0</v>
      </c>
      <c r="H59" s="80">
        <v>0</v>
      </c>
      <c r="I59" s="80">
        <v>0</v>
      </c>
      <c r="J59" s="80">
        <v>21</v>
      </c>
      <c r="K59" s="80">
        <v>22</v>
      </c>
    </row>
    <row r="60" spans="1:11" ht="20.100000000000001" customHeight="1" x14ac:dyDescent="0.25">
      <c r="A60" s="42" t="s">
        <v>74</v>
      </c>
      <c r="B60" s="80">
        <v>85</v>
      </c>
      <c r="C60" s="80">
        <v>61</v>
      </c>
      <c r="D60" s="80">
        <v>1</v>
      </c>
      <c r="E60" s="80">
        <v>0</v>
      </c>
      <c r="F60" s="80">
        <v>0</v>
      </c>
      <c r="G60" s="80">
        <v>0</v>
      </c>
      <c r="H60" s="80">
        <v>2</v>
      </c>
      <c r="I60" s="80">
        <v>0</v>
      </c>
      <c r="J60" s="80">
        <v>82</v>
      </c>
      <c r="K60" s="80">
        <v>61</v>
      </c>
    </row>
    <row r="61" spans="1:11" ht="20.100000000000001" customHeight="1" x14ac:dyDescent="0.25">
      <c r="A61" s="42" t="s">
        <v>75</v>
      </c>
      <c r="B61" s="80">
        <v>4</v>
      </c>
      <c r="C61" s="80">
        <v>3</v>
      </c>
      <c r="D61" s="80">
        <v>0</v>
      </c>
      <c r="E61" s="80">
        <v>0</v>
      </c>
      <c r="F61" s="80">
        <v>0</v>
      </c>
      <c r="G61" s="80">
        <v>0</v>
      </c>
      <c r="H61" s="80">
        <v>0</v>
      </c>
      <c r="I61" s="80">
        <v>0</v>
      </c>
      <c r="J61" s="80">
        <v>4</v>
      </c>
      <c r="K61" s="80">
        <v>3</v>
      </c>
    </row>
    <row r="62" spans="1:11" ht="20.100000000000001" customHeight="1" x14ac:dyDescent="0.25">
      <c r="A62" s="42" t="s">
        <v>76</v>
      </c>
      <c r="B62" s="80">
        <v>4</v>
      </c>
      <c r="C62" s="80">
        <v>8</v>
      </c>
      <c r="D62" s="80">
        <v>0</v>
      </c>
      <c r="E62" s="80">
        <v>0</v>
      </c>
      <c r="F62" s="80">
        <v>0</v>
      </c>
      <c r="G62" s="80">
        <v>0</v>
      </c>
      <c r="H62" s="80">
        <v>0</v>
      </c>
      <c r="I62" s="80">
        <v>0</v>
      </c>
      <c r="J62" s="80">
        <v>4</v>
      </c>
      <c r="K62" s="80">
        <v>8</v>
      </c>
    </row>
    <row r="63" spans="1:11" ht="20.100000000000001" customHeight="1" x14ac:dyDescent="0.25">
      <c r="A63" s="42" t="s">
        <v>77</v>
      </c>
      <c r="B63" s="80">
        <v>14</v>
      </c>
      <c r="C63" s="80">
        <v>11</v>
      </c>
      <c r="D63" s="80">
        <v>0</v>
      </c>
      <c r="E63" s="80">
        <v>0</v>
      </c>
      <c r="F63" s="80">
        <v>0</v>
      </c>
      <c r="G63" s="80">
        <v>0</v>
      </c>
      <c r="H63" s="80">
        <v>0</v>
      </c>
      <c r="I63" s="80">
        <v>0</v>
      </c>
      <c r="J63" s="80">
        <v>14</v>
      </c>
      <c r="K63" s="80">
        <v>11</v>
      </c>
    </row>
    <row r="64" spans="1:11" ht="20.100000000000001" customHeight="1" x14ac:dyDescent="0.25">
      <c r="A64" s="42" t="s">
        <v>78</v>
      </c>
      <c r="B64" s="80">
        <v>58</v>
      </c>
      <c r="C64" s="80">
        <v>94</v>
      </c>
      <c r="D64" s="80">
        <v>0</v>
      </c>
      <c r="E64" s="80">
        <v>0</v>
      </c>
      <c r="F64" s="80">
        <v>0</v>
      </c>
      <c r="G64" s="80">
        <v>0</v>
      </c>
      <c r="H64" s="80">
        <v>0</v>
      </c>
      <c r="I64" s="80">
        <v>0</v>
      </c>
      <c r="J64" s="80">
        <v>58</v>
      </c>
      <c r="K64" s="80">
        <v>94</v>
      </c>
    </row>
    <row r="65" spans="1:11" ht="20.100000000000001" customHeight="1" x14ac:dyDescent="0.25">
      <c r="A65" s="42" t="s">
        <v>79</v>
      </c>
      <c r="B65" s="80">
        <v>74</v>
      </c>
      <c r="C65" s="80">
        <v>101</v>
      </c>
      <c r="D65" s="80">
        <v>0</v>
      </c>
      <c r="E65" s="80">
        <v>0</v>
      </c>
      <c r="F65" s="80">
        <v>0</v>
      </c>
      <c r="G65" s="80">
        <v>0</v>
      </c>
      <c r="H65" s="80">
        <v>0</v>
      </c>
      <c r="I65" s="80">
        <v>0</v>
      </c>
      <c r="J65" s="80">
        <v>74</v>
      </c>
      <c r="K65" s="80">
        <v>101</v>
      </c>
    </row>
    <row r="66" spans="1:11" s="40" customFormat="1" ht="20.100000000000001" customHeight="1" x14ac:dyDescent="0.25">
      <c r="A66" s="40" t="s">
        <v>80</v>
      </c>
      <c r="B66" s="86">
        <v>155</v>
      </c>
      <c r="C66" s="86">
        <v>102</v>
      </c>
      <c r="D66" s="86">
        <v>0</v>
      </c>
      <c r="E66" s="86">
        <v>0</v>
      </c>
      <c r="F66" s="86">
        <v>0</v>
      </c>
      <c r="G66" s="86">
        <v>0</v>
      </c>
      <c r="H66" s="86">
        <v>0</v>
      </c>
      <c r="I66" s="86">
        <v>0</v>
      </c>
      <c r="J66" s="86">
        <v>155</v>
      </c>
      <c r="K66" s="86">
        <v>102</v>
      </c>
    </row>
    <row r="67" spans="1:11" ht="20.100000000000001" customHeight="1" x14ac:dyDescent="0.25">
      <c r="A67" s="42" t="s">
        <v>81</v>
      </c>
      <c r="B67" s="91">
        <v>130</v>
      </c>
      <c r="C67" s="91">
        <v>87</v>
      </c>
      <c r="D67" s="91">
        <v>0</v>
      </c>
      <c r="E67" s="91">
        <v>0</v>
      </c>
      <c r="F67" s="91">
        <v>0</v>
      </c>
      <c r="G67" s="91">
        <v>0</v>
      </c>
      <c r="H67" s="91">
        <v>0</v>
      </c>
      <c r="I67" s="91">
        <v>0</v>
      </c>
      <c r="J67" s="91">
        <v>130</v>
      </c>
      <c r="K67" s="91">
        <v>87</v>
      </c>
    </row>
    <row r="68" spans="1:11" ht="20.100000000000001" customHeight="1" x14ac:dyDescent="0.25">
      <c r="A68" s="42" t="s">
        <v>82</v>
      </c>
      <c r="B68" s="91">
        <v>25</v>
      </c>
      <c r="C68" s="91">
        <v>15</v>
      </c>
      <c r="D68" s="91">
        <v>0</v>
      </c>
      <c r="E68" s="91">
        <v>0</v>
      </c>
      <c r="F68" s="91">
        <v>0</v>
      </c>
      <c r="G68" s="91">
        <v>0</v>
      </c>
      <c r="H68" s="91">
        <v>0</v>
      </c>
      <c r="I68" s="91">
        <v>0</v>
      </c>
      <c r="J68" s="91">
        <v>25</v>
      </c>
      <c r="K68" s="91">
        <v>15</v>
      </c>
    </row>
    <row r="69" spans="1:11" ht="20.100000000000001" customHeight="1" x14ac:dyDescent="0.25">
      <c r="A69" s="42" t="s">
        <v>83</v>
      </c>
      <c r="B69" s="91">
        <v>0</v>
      </c>
      <c r="C69" s="91">
        <v>0</v>
      </c>
      <c r="D69" s="91">
        <v>0</v>
      </c>
      <c r="E69" s="91">
        <v>0</v>
      </c>
      <c r="F69" s="91">
        <v>0</v>
      </c>
      <c r="G69" s="91">
        <v>0</v>
      </c>
      <c r="H69" s="91">
        <v>0</v>
      </c>
      <c r="I69" s="91">
        <v>0</v>
      </c>
      <c r="J69" s="91">
        <v>0</v>
      </c>
      <c r="K69" s="91">
        <v>0</v>
      </c>
    </row>
    <row r="70" spans="1:11" s="40" customFormat="1" ht="20.100000000000001" customHeight="1" thickBot="1" x14ac:dyDescent="0.3">
      <c r="A70" s="46" t="s">
        <v>84</v>
      </c>
      <c r="B70" s="95">
        <v>0</v>
      </c>
      <c r="C70" s="95">
        <v>0</v>
      </c>
      <c r="D70" s="95">
        <v>0</v>
      </c>
      <c r="E70" s="95">
        <v>0</v>
      </c>
      <c r="F70" s="95">
        <v>0</v>
      </c>
      <c r="G70" s="95">
        <v>0</v>
      </c>
      <c r="H70" s="95">
        <v>0</v>
      </c>
      <c r="I70" s="95">
        <v>0</v>
      </c>
      <c r="J70" s="95">
        <v>0</v>
      </c>
      <c r="K70" s="95">
        <v>0</v>
      </c>
    </row>
    <row r="71" spans="1:11" s="144" customFormat="1" ht="15.95" customHeight="1" x14ac:dyDescent="0.25">
      <c r="A71" s="142" t="s">
        <v>228</v>
      </c>
      <c r="B71" s="143"/>
      <c r="C71" s="143"/>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tabColor rgb="FF92D050"/>
  </sheetPr>
  <dimension ref="A1:O141"/>
  <sheetViews>
    <sheetView showGridLines="0" zoomScaleNormal="100" workbookViewId="0"/>
  </sheetViews>
  <sheetFormatPr defaultColWidth="11.42578125" defaultRowHeight="12.75" x14ac:dyDescent="0.25"/>
  <cols>
    <col min="1" max="1" width="36.7109375" style="42" customWidth="1"/>
    <col min="2" max="3" width="10.28515625" style="42" customWidth="1"/>
    <col min="4" max="11" width="9" style="42" customWidth="1"/>
    <col min="12" max="13" width="9" style="80" customWidth="1"/>
    <col min="1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37" customFormat="1" ht="24.95" customHeight="1" x14ac:dyDescent="0.25">
      <c r="A1" s="121" t="s">
        <v>282</v>
      </c>
      <c r="B1" s="121"/>
      <c r="C1" s="121"/>
      <c r="L1" s="121"/>
      <c r="M1" s="121"/>
    </row>
    <row r="2" spans="1:15" s="141" customFormat="1" ht="24.95" customHeight="1" thickBot="1" x14ac:dyDescent="0.3">
      <c r="A2" s="138" t="s">
        <v>283</v>
      </c>
      <c r="B2" s="140"/>
      <c r="C2" s="140"/>
      <c r="D2" s="138"/>
      <c r="E2" s="138"/>
      <c r="F2" s="138"/>
      <c r="G2" s="138"/>
      <c r="H2" s="138"/>
      <c r="I2" s="138"/>
      <c r="J2" s="138"/>
      <c r="K2" s="138"/>
      <c r="L2" s="140"/>
      <c r="M2" s="140"/>
      <c r="N2" s="138"/>
      <c r="O2" s="138"/>
    </row>
    <row r="3" spans="1:15" s="57" customFormat="1" ht="20.100000000000001" customHeight="1" x14ac:dyDescent="0.25">
      <c r="A3" s="1280" t="s">
        <v>13</v>
      </c>
      <c r="B3" s="1305" t="s">
        <v>14</v>
      </c>
      <c r="C3" s="1306"/>
      <c r="D3" s="1306"/>
      <c r="E3" s="1306"/>
      <c r="F3" s="1306"/>
      <c r="G3" s="1306"/>
      <c r="H3" s="1306"/>
      <c r="I3" s="1306"/>
      <c r="J3" s="1306"/>
      <c r="K3" s="1306"/>
      <c r="L3" s="1306"/>
      <c r="M3" s="1306"/>
      <c r="N3" s="1306"/>
      <c r="O3" s="1306"/>
    </row>
    <row r="4" spans="1:15" s="40" customFormat="1" ht="20.100000000000001" customHeight="1" x14ac:dyDescent="0.25">
      <c r="A4" s="1281"/>
      <c r="B4" s="1300" t="s">
        <v>15</v>
      </c>
      <c r="C4" s="1310"/>
      <c r="D4" s="33" t="s">
        <v>85</v>
      </c>
      <c r="E4" s="33"/>
      <c r="F4" s="33" t="s">
        <v>86</v>
      </c>
      <c r="G4" s="33"/>
      <c r="H4" s="33" t="s">
        <v>87</v>
      </c>
      <c r="I4" s="33"/>
      <c r="J4" s="33" t="s">
        <v>88</v>
      </c>
      <c r="K4" s="33"/>
      <c r="L4" s="33" t="s">
        <v>89</v>
      </c>
      <c r="M4" s="33"/>
      <c r="N4" s="33" t="s">
        <v>90</v>
      </c>
      <c r="O4" s="58"/>
    </row>
    <row r="5" spans="1:15" s="40" customFormat="1" ht="20.100000000000001" customHeight="1" x14ac:dyDescent="0.25">
      <c r="A5" s="1282"/>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s="40" customFormat="1" ht="20.100000000000001" customHeight="1" x14ac:dyDescent="0.25">
      <c r="A6" s="37" t="s">
        <v>105</v>
      </c>
      <c r="B6" s="38">
        <v>20850</v>
      </c>
      <c r="C6" s="38">
        <v>18386</v>
      </c>
      <c r="D6" s="38">
        <v>689.5168805528134</v>
      </c>
      <c r="E6" s="38">
        <v>2058</v>
      </c>
      <c r="F6" s="38">
        <v>1328.0645607107601</v>
      </c>
      <c r="G6" s="38">
        <v>1265</v>
      </c>
      <c r="H6" s="38">
        <v>1160.8061204343535</v>
      </c>
      <c r="I6" s="38">
        <v>533</v>
      </c>
      <c r="J6" s="38">
        <v>1219.3903257650543</v>
      </c>
      <c r="K6" s="38">
        <v>943</v>
      </c>
      <c r="L6" s="38">
        <v>1102.1713721618953</v>
      </c>
      <c r="M6" s="38">
        <v>994</v>
      </c>
      <c r="N6" s="38">
        <v>1346.8215202369202</v>
      </c>
      <c r="O6" s="38">
        <v>479</v>
      </c>
    </row>
    <row r="7" spans="1:15" s="40" customFormat="1" ht="20.100000000000001" customHeight="1" x14ac:dyDescent="0.25">
      <c r="A7" s="40" t="s">
        <v>22</v>
      </c>
      <c r="B7" s="86">
        <v>55</v>
      </c>
      <c r="C7" s="86">
        <v>31</v>
      </c>
      <c r="D7" s="86">
        <v>0</v>
      </c>
      <c r="E7" s="86">
        <v>4</v>
      </c>
      <c r="F7" s="86">
        <v>4</v>
      </c>
      <c r="G7" s="86">
        <v>4</v>
      </c>
      <c r="H7" s="86">
        <v>2</v>
      </c>
      <c r="I7" s="86">
        <v>2</v>
      </c>
      <c r="J7" s="86">
        <v>7</v>
      </c>
      <c r="K7" s="86">
        <v>2</v>
      </c>
      <c r="L7" s="86">
        <v>5</v>
      </c>
      <c r="M7" s="86">
        <v>0</v>
      </c>
      <c r="N7" s="86">
        <v>5</v>
      </c>
      <c r="O7" s="86">
        <v>0</v>
      </c>
    </row>
    <row r="8" spans="1:15" ht="20.100000000000001" customHeight="1" x14ac:dyDescent="0.25">
      <c r="A8" s="42" t="s">
        <v>23</v>
      </c>
      <c r="B8" s="80">
        <v>16</v>
      </c>
      <c r="C8" s="80">
        <v>10</v>
      </c>
      <c r="D8" s="80">
        <v>0</v>
      </c>
      <c r="E8" s="80">
        <v>2</v>
      </c>
      <c r="F8" s="80">
        <v>0</v>
      </c>
      <c r="G8" s="80">
        <v>1</v>
      </c>
      <c r="H8" s="80">
        <v>0</v>
      </c>
      <c r="I8" s="80">
        <v>0</v>
      </c>
      <c r="J8" s="80">
        <v>0</v>
      </c>
      <c r="K8" s="80">
        <v>0</v>
      </c>
      <c r="L8" s="80">
        <v>5</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39</v>
      </c>
      <c r="C12" s="80">
        <v>21</v>
      </c>
      <c r="D12" s="80">
        <v>0</v>
      </c>
      <c r="E12" s="80">
        <v>2</v>
      </c>
      <c r="F12" s="80">
        <v>4</v>
      </c>
      <c r="G12" s="80">
        <v>3</v>
      </c>
      <c r="H12" s="80">
        <v>2</v>
      </c>
      <c r="I12" s="80">
        <v>2</v>
      </c>
      <c r="J12" s="80">
        <v>7</v>
      </c>
      <c r="K12" s="80">
        <v>2</v>
      </c>
      <c r="L12" s="80">
        <v>0</v>
      </c>
      <c r="M12" s="80">
        <v>0</v>
      </c>
      <c r="N12" s="80">
        <v>5</v>
      </c>
      <c r="O12" s="80">
        <v>0</v>
      </c>
    </row>
    <row r="13" spans="1:15" s="40" customFormat="1" ht="20.100000000000001" customHeight="1" x14ac:dyDescent="0.25">
      <c r="A13" s="40" t="s">
        <v>28</v>
      </c>
      <c r="B13" s="86">
        <v>45</v>
      </c>
      <c r="C13" s="86">
        <v>62</v>
      </c>
      <c r="D13" s="86">
        <v>1</v>
      </c>
      <c r="E13" s="86">
        <v>0</v>
      </c>
      <c r="F13" s="86">
        <v>4</v>
      </c>
      <c r="G13" s="86">
        <v>3</v>
      </c>
      <c r="H13" s="86">
        <v>3</v>
      </c>
      <c r="I13" s="86">
        <v>0</v>
      </c>
      <c r="J13" s="86">
        <v>4</v>
      </c>
      <c r="K13" s="86">
        <v>8</v>
      </c>
      <c r="L13" s="86">
        <v>3</v>
      </c>
      <c r="M13" s="86">
        <v>5</v>
      </c>
      <c r="N13" s="86">
        <v>4</v>
      </c>
      <c r="O13" s="86">
        <v>2</v>
      </c>
    </row>
    <row r="14" spans="1:15" ht="20.100000000000001" customHeight="1" x14ac:dyDescent="0.25">
      <c r="A14" s="42" t="s">
        <v>29</v>
      </c>
      <c r="B14" s="80">
        <v>0</v>
      </c>
      <c r="C14" s="80">
        <v>2</v>
      </c>
      <c r="D14" s="80">
        <v>0</v>
      </c>
      <c r="E14" s="80">
        <v>0</v>
      </c>
      <c r="F14" s="80">
        <v>0</v>
      </c>
      <c r="G14" s="80">
        <v>0</v>
      </c>
      <c r="H14" s="80">
        <v>0</v>
      </c>
      <c r="I14" s="80">
        <v>0</v>
      </c>
      <c r="J14" s="80">
        <v>0</v>
      </c>
      <c r="K14" s="80">
        <v>0</v>
      </c>
      <c r="L14" s="80">
        <v>0</v>
      </c>
      <c r="M14" s="80">
        <v>1</v>
      </c>
      <c r="N14" s="80">
        <v>0</v>
      </c>
      <c r="O14" s="80">
        <v>0</v>
      </c>
    </row>
    <row r="15" spans="1:15" ht="20.100000000000001" customHeight="1" x14ac:dyDescent="0.25">
      <c r="A15" s="42" t="s">
        <v>30</v>
      </c>
      <c r="B15" s="80">
        <v>1</v>
      </c>
      <c r="C15" s="80">
        <v>0</v>
      </c>
      <c r="D15" s="80">
        <v>0</v>
      </c>
      <c r="E15" s="80">
        <v>0</v>
      </c>
      <c r="F15" s="80">
        <v>1</v>
      </c>
      <c r="G15" s="80">
        <v>0</v>
      </c>
      <c r="H15" s="80">
        <v>0</v>
      </c>
      <c r="I15" s="80">
        <v>0</v>
      </c>
      <c r="J15" s="80">
        <v>0</v>
      </c>
      <c r="K15" s="80">
        <v>0</v>
      </c>
      <c r="L15" s="80">
        <v>0</v>
      </c>
      <c r="M15" s="80">
        <v>0</v>
      </c>
      <c r="N15" s="80">
        <v>0</v>
      </c>
      <c r="O15" s="80">
        <v>0</v>
      </c>
    </row>
    <row r="16" spans="1:15" ht="20.100000000000001" customHeight="1" x14ac:dyDescent="0.25">
      <c r="A16" s="42" t="s">
        <v>31</v>
      </c>
      <c r="B16" s="80">
        <v>1</v>
      </c>
      <c r="C16" s="80">
        <v>4</v>
      </c>
      <c r="D16" s="80">
        <v>0</v>
      </c>
      <c r="E16" s="80">
        <v>0</v>
      </c>
      <c r="F16" s="80">
        <v>0</v>
      </c>
      <c r="G16" s="80">
        <v>0</v>
      </c>
      <c r="H16" s="80">
        <v>0</v>
      </c>
      <c r="I16" s="80">
        <v>0</v>
      </c>
      <c r="J16" s="80">
        <v>0</v>
      </c>
      <c r="K16" s="80">
        <v>2</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43</v>
      </c>
      <c r="C18" s="80">
        <v>56</v>
      </c>
      <c r="D18" s="80">
        <v>1</v>
      </c>
      <c r="E18" s="80">
        <v>0</v>
      </c>
      <c r="F18" s="80">
        <v>3</v>
      </c>
      <c r="G18" s="80">
        <v>3</v>
      </c>
      <c r="H18" s="80">
        <v>3</v>
      </c>
      <c r="I18" s="80">
        <v>0</v>
      </c>
      <c r="J18" s="80">
        <v>4</v>
      </c>
      <c r="K18" s="80">
        <v>6</v>
      </c>
      <c r="L18" s="80">
        <v>3</v>
      </c>
      <c r="M18" s="80">
        <v>4</v>
      </c>
      <c r="N18" s="80">
        <v>4</v>
      </c>
      <c r="O18" s="80">
        <v>2</v>
      </c>
    </row>
    <row r="19" spans="1:15" s="40" customFormat="1" ht="20.100000000000001" customHeight="1" x14ac:dyDescent="0.25">
      <c r="A19" s="40" t="s">
        <v>34</v>
      </c>
      <c r="B19" s="86">
        <v>1708</v>
      </c>
      <c r="C19" s="86">
        <v>1936</v>
      </c>
      <c r="D19" s="86">
        <v>28</v>
      </c>
      <c r="E19" s="86">
        <v>65</v>
      </c>
      <c r="F19" s="86">
        <v>3</v>
      </c>
      <c r="G19" s="86">
        <v>59</v>
      </c>
      <c r="H19" s="86">
        <v>5</v>
      </c>
      <c r="I19" s="86">
        <v>6</v>
      </c>
      <c r="J19" s="86">
        <v>3</v>
      </c>
      <c r="K19" s="86">
        <v>13</v>
      </c>
      <c r="L19" s="86">
        <v>4</v>
      </c>
      <c r="M19" s="86">
        <v>3</v>
      </c>
      <c r="N19" s="86">
        <v>8</v>
      </c>
      <c r="O19" s="86">
        <v>1</v>
      </c>
    </row>
    <row r="20" spans="1:15" ht="20.100000000000001" customHeight="1" x14ac:dyDescent="0.25">
      <c r="A20" s="42" t="s">
        <v>35</v>
      </c>
      <c r="B20" s="80">
        <v>385</v>
      </c>
      <c r="C20" s="80">
        <v>313</v>
      </c>
      <c r="D20" s="80">
        <v>8</v>
      </c>
      <c r="E20" s="80">
        <v>11</v>
      </c>
      <c r="F20" s="80">
        <v>1</v>
      </c>
      <c r="G20" s="80">
        <v>12</v>
      </c>
      <c r="H20" s="80">
        <v>0</v>
      </c>
      <c r="I20" s="80">
        <v>0</v>
      </c>
      <c r="J20" s="80">
        <v>0</v>
      </c>
      <c r="K20" s="80">
        <v>1</v>
      </c>
      <c r="L20" s="80">
        <v>1</v>
      </c>
      <c r="M20" s="80">
        <v>0</v>
      </c>
      <c r="N20" s="80">
        <v>0</v>
      </c>
      <c r="O20" s="80">
        <v>0</v>
      </c>
    </row>
    <row r="21" spans="1:15" ht="20.100000000000001" customHeight="1" x14ac:dyDescent="0.25">
      <c r="A21" s="42" t="s">
        <v>36</v>
      </c>
      <c r="B21" s="80">
        <v>1318</v>
      </c>
      <c r="C21" s="80">
        <v>1617</v>
      </c>
      <c r="D21" s="80">
        <v>20</v>
      </c>
      <c r="E21" s="80">
        <v>53</v>
      </c>
      <c r="F21" s="80">
        <v>2</v>
      </c>
      <c r="G21" s="80">
        <v>47</v>
      </c>
      <c r="H21" s="80">
        <v>5</v>
      </c>
      <c r="I21" s="80">
        <v>5</v>
      </c>
      <c r="J21" s="80">
        <v>3</v>
      </c>
      <c r="K21" s="80">
        <v>12</v>
      </c>
      <c r="L21" s="80">
        <v>3</v>
      </c>
      <c r="M21" s="80">
        <v>3</v>
      </c>
      <c r="N21" s="80">
        <v>7</v>
      </c>
      <c r="O21" s="80">
        <v>1</v>
      </c>
    </row>
    <row r="22" spans="1:15" ht="20.100000000000001" customHeight="1" x14ac:dyDescent="0.25">
      <c r="A22" s="42" t="s">
        <v>37</v>
      </c>
      <c r="B22" s="80">
        <v>5</v>
      </c>
      <c r="C22" s="80">
        <v>6</v>
      </c>
      <c r="D22" s="80">
        <v>0</v>
      </c>
      <c r="E22" s="80">
        <v>1</v>
      </c>
      <c r="F22" s="80">
        <v>0</v>
      </c>
      <c r="G22" s="80">
        <v>0</v>
      </c>
      <c r="H22" s="80">
        <v>0</v>
      </c>
      <c r="I22" s="80">
        <v>1</v>
      </c>
      <c r="J22" s="80">
        <v>0</v>
      </c>
      <c r="K22" s="80">
        <v>0</v>
      </c>
      <c r="L22" s="80">
        <v>0</v>
      </c>
      <c r="M22" s="80">
        <v>0</v>
      </c>
      <c r="N22" s="80">
        <v>1</v>
      </c>
      <c r="O22" s="80">
        <v>0</v>
      </c>
    </row>
    <row r="23" spans="1:15" s="40" customFormat="1" ht="20.100000000000001" customHeight="1" x14ac:dyDescent="0.25">
      <c r="A23" s="40" t="s">
        <v>38</v>
      </c>
      <c r="B23" s="86">
        <v>5600.0000000000009</v>
      </c>
      <c r="C23" s="86">
        <v>496</v>
      </c>
      <c r="D23" s="86">
        <v>222.5168805528134</v>
      </c>
      <c r="E23" s="86">
        <v>33</v>
      </c>
      <c r="F23" s="86">
        <v>438.06456071076013</v>
      </c>
      <c r="G23" s="86">
        <v>36</v>
      </c>
      <c r="H23" s="86">
        <v>328.80612043435343</v>
      </c>
      <c r="I23" s="86">
        <v>37</v>
      </c>
      <c r="J23" s="86">
        <v>284.39032576505429</v>
      </c>
      <c r="K23" s="86">
        <v>17</v>
      </c>
      <c r="L23" s="86">
        <v>317.17137216189536</v>
      </c>
      <c r="M23" s="86">
        <v>25</v>
      </c>
      <c r="N23" s="86">
        <v>337.82152023692004</v>
      </c>
      <c r="O23" s="86">
        <v>45</v>
      </c>
    </row>
    <row r="24" spans="1:15" ht="20.100000000000001" customHeight="1" x14ac:dyDescent="0.25">
      <c r="A24" s="42" t="s">
        <v>39</v>
      </c>
      <c r="B24" s="80">
        <v>35</v>
      </c>
      <c r="C24" s="80">
        <v>49</v>
      </c>
      <c r="D24" s="80">
        <v>0</v>
      </c>
      <c r="E24" s="80">
        <v>8</v>
      </c>
      <c r="F24" s="80">
        <v>2</v>
      </c>
      <c r="G24" s="80">
        <v>2</v>
      </c>
      <c r="H24" s="80">
        <v>2</v>
      </c>
      <c r="I24" s="80">
        <v>3</v>
      </c>
      <c r="J24" s="80">
        <v>3</v>
      </c>
      <c r="K24" s="80">
        <v>0</v>
      </c>
      <c r="L24" s="80">
        <v>2</v>
      </c>
      <c r="M24" s="80">
        <v>4</v>
      </c>
      <c r="N24" s="80">
        <v>2</v>
      </c>
      <c r="O24" s="80">
        <v>1</v>
      </c>
    </row>
    <row r="25" spans="1:15" ht="20.100000000000001" customHeight="1" x14ac:dyDescent="0.25">
      <c r="A25" s="42" t="s">
        <v>40</v>
      </c>
      <c r="B25" s="80">
        <v>24</v>
      </c>
      <c r="C25" s="80">
        <v>23</v>
      </c>
      <c r="D25" s="80">
        <v>0</v>
      </c>
      <c r="E25" s="80">
        <v>0</v>
      </c>
      <c r="F25" s="80">
        <v>5</v>
      </c>
      <c r="G25" s="80">
        <v>4</v>
      </c>
      <c r="H25" s="80">
        <v>1</v>
      </c>
      <c r="I25" s="80">
        <v>0</v>
      </c>
      <c r="J25" s="80">
        <v>3</v>
      </c>
      <c r="K25" s="80">
        <v>0</v>
      </c>
      <c r="L25" s="80">
        <v>1</v>
      </c>
      <c r="M25" s="80">
        <v>3</v>
      </c>
      <c r="N25" s="80">
        <v>0</v>
      </c>
      <c r="O25" s="80">
        <v>1</v>
      </c>
    </row>
    <row r="26" spans="1:15" ht="20.100000000000001" customHeight="1" x14ac:dyDescent="0.25">
      <c r="A26" s="42" t="s">
        <v>41</v>
      </c>
      <c r="B26" s="80">
        <v>22</v>
      </c>
      <c r="C26" s="80">
        <v>34</v>
      </c>
      <c r="D26" s="80">
        <v>3</v>
      </c>
      <c r="E26" s="80">
        <v>1</v>
      </c>
      <c r="F26" s="80">
        <v>0</v>
      </c>
      <c r="G26" s="80">
        <v>1</v>
      </c>
      <c r="H26" s="80">
        <v>3</v>
      </c>
      <c r="I26" s="80">
        <v>1</v>
      </c>
      <c r="J26" s="80">
        <v>1</v>
      </c>
      <c r="K26" s="80">
        <v>0</v>
      </c>
      <c r="L26" s="80">
        <v>1</v>
      </c>
      <c r="M26" s="80">
        <v>2</v>
      </c>
      <c r="N26" s="80">
        <v>1</v>
      </c>
      <c r="O26" s="80">
        <v>4</v>
      </c>
    </row>
    <row r="27" spans="1:15" ht="20.100000000000001" customHeight="1" x14ac:dyDescent="0.25">
      <c r="A27" s="42" t="s">
        <v>42</v>
      </c>
      <c r="B27" s="80">
        <v>41</v>
      </c>
      <c r="C27" s="80">
        <v>56</v>
      </c>
      <c r="D27" s="80">
        <v>3</v>
      </c>
      <c r="E27" s="80">
        <v>9</v>
      </c>
      <c r="F27" s="80">
        <v>4</v>
      </c>
      <c r="G27" s="80">
        <v>9</v>
      </c>
      <c r="H27" s="80">
        <v>4</v>
      </c>
      <c r="I27" s="80">
        <v>11</v>
      </c>
      <c r="J27" s="80">
        <v>3</v>
      </c>
      <c r="K27" s="80">
        <v>2</v>
      </c>
      <c r="L27" s="80">
        <v>5</v>
      </c>
      <c r="M27" s="80">
        <v>4</v>
      </c>
      <c r="N27" s="80">
        <v>2</v>
      </c>
      <c r="O27" s="80">
        <v>5</v>
      </c>
    </row>
    <row r="28" spans="1:15" ht="20.100000000000001" customHeight="1" x14ac:dyDescent="0.25">
      <c r="A28" s="42" t="s">
        <v>43</v>
      </c>
      <c r="B28" s="80">
        <v>4</v>
      </c>
      <c r="C28" s="80">
        <v>2</v>
      </c>
      <c r="D28" s="80">
        <v>0</v>
      </c>
      <c r="E28" s="80">
        <v>0</v>
      </c>
      <c r="F28" s="80">
        <v>0</v>
      </c>
      <c r="G28" s="80">
        <v>0</v>
      </c>
      <c r="H28" s="80">
        <v>0</v>
      </c>
      <c r="I28" s="80">
        <v>0</v>
      </c>
      <c r="J28" s="80">
        <v>0</v>
      </c>
      <c r="K28" s="80">
        <v>0</v>
      </c>
      <c r="L28" s="80">
        <v>0</v>
      </c>
      <c r="M28" s="80">
        <v>1</v>
      </c>
      <c r="N28" s="80">
        <v>0</v>
      </c>
      <c r="O28" s="80">
        <v>0</v>
      </c>
    </row>
    <row r="29" spans="1:15" ht="20.100000000000001" customHeight="1" x14ac:dyDescent="0.25">
      <c r="A29" s="42" t="s">
        <v>44</v>
      </c>
      <c r="B29" s="80">
        <v>5104</v>
      </c>
      <c r="C29" s="80">
        <v>5</v>
      </c>
      <c r="D29" s="80">
        <v>198.5168805528134</v>
      </c>
      <c r="E29" s="80">
        <v>0</v>
      </c>
      <c r="F29" s="80">
        <v>401.06456071076013</v>
      </c>
      <c r="G29" s="80">
        <v>0</v>
      </c>
      <c r="H29" s="80">
        <v>301.80612043435343</v>
      </c>
      <c r="I29" s="80">
        <v>0</v>
      </c>
      <c r="J29" s="80">
        <v>247.39032576505431</v>
      </c>
      <c r="K29" s="80">
        <v>0</v>
      </c>
      <c r="L29" s="80">
        <v>284.17137216189536</v>
      </c>
      <c r="M29" s="80">
        <v>0</v>
      </c>
      <c r="N29" s="80">
        <v>303.82152023692004</v>
      </c>
      <c r="O29" s="80">
        <v>0</v>
      </c>
    </row>
    <row r="30" spans="1:15" ht="20.100000000000001" customHeight="1" x14ac:dyDescent="0.25">
      <c r="A30" s="42" t="s">
        <v>45</v>
      </c>
      <c r="B30" s="80">
        <v>2</v>
      </c>
      <c r="C30" s="80">
        <v>4</v>
      </c>
      <c r="D30" s="80">
        <v>1</v>
      </c>
      <c r="E30" s="80">
        <v>4</v>
      </c>
      <c r="F30" s="80">
        <v>0</v>
      </c>
      <c r="G30" s="80">
        <v>0</v>
      </c>
      <c r="H30" s="80">
        <v>0</v>
      </c>
      <c r="I30" s="80">
        <v>0</v>
      </c>
      <c r="J30" s="80">
        <v>0</v>
      </c>
      <c r="K30" s="80">
        <v>0</v>
      </c>
      <c r="L30" s="80">
        <v>0</v>
      </c>
      <c r="M30" s="80">
        <v>0</v>
      </c>
      <c r="N30" s="80">
        <v>0</v>
      </c>
      <c r="O30" s="80">
        <v>0</v>
      </c>
    </row>
    <row r="31" spans="1:15" ht="20.100000000000001" customHeight="1" x14ac:dyDescent="0.25">
      <c r="A31" s="42" t="s">
        <v>46</v>
      </c>
      <c r="B31" s="80">
        <v>282</v>
      </c>
      <c r="C31" s="80">
        <v>230</v>
      </c>
      <c r="D31" s="80">
        <v>15</v>
      </c>
      <c r="E31" s="80">
        <v>8</v>
      </c>
      <c r="F31" s="80">
        <v>20</v>
      </c>
      <c r="G31" s="80">
        <v>12</v>
      </c>
      <c r="H31" s="80">
        <v>14</v>
      </c>
      <c r="I31" s="80">
        <v>18</v>
      </c>
      <c r="J31" s="80">
        <v>18</v>
      </c>
      <c r="K31" s="80">
        <v>12</v>
      </c>
      <c r="L31" s="80">
        <v>17</v>
      </c>
      <c r="M31" s="80">
        <v>7</v>
      </c>
      <c r="N31" s="80">
        <v>23</v>
      </c>
      <c r="O31" s="80">
        <v>18</v>
      </c>
    </row>
    <row r="32" spans="1:15" ht="20.100000000000001" customHeight="1" x14ac:dyDescent="0.25">
      <c r="A32" s="42" t="s">
        <v>47</v>
      </c>
      <c r="B32" s="80">
        <v>33</v>
      </c>
      <c r="C32" s="80">
        <v>25</v>
      </c>
      <c r="D32" s="80">
        <v>1</v>
      </c>
      <c r="E32" s="80">
        <v>1</v>
      </c>
      <c r="F32" s="80">
        <v>0</v>
      </c>
      <c r="G32" s="80">
        <v>1</v>
      </c>
      <c r="H32" s="80">
        <v>2</v>
      </c>
      <c r="I32" s="80">
        <v>0</v>
      </c>
      <c r="J32" s="80">
        <v>4</v>
      </c>
      <c r="K32" s="80">
        <v>1</v>
      </c>
      <c r="L32" s="80">
        <v>4</v>
      </c>
      <c r="M32" s="80">
        <v>0</v>
      </c>
      <c r="N32" s="80">
        <v>0</v>
      </c>
      <c r="O32" s="80">
        <v>3</v>
      </c>
    </row>
    <row r="33" spans="1:15" ht="20.100000000000001" customHeight="1" x14ac:dyDescent="0.25">
      <c r="A33" s="42" t="s">
        <v>48</v>
      </c>
      <c r="B33" s="80">
        <v>43</v>
      </c>
      <c r="C33" s="80">
        <v>44</v>
      </c>
      <c r="D33" s="80">
        <v>0</v>
      </c>
      <c r="E33" s="80">
        <v>0</v>
      </c>
      <c r="F33" s="80">
        <v>6</v>
      </c>
      <c r="G33" s="80">
        <v>6</v>
      </c>
      <c r="H33" s="80">
        <v>0</v>
      </c>
      <c r="I33" s="80">
        <v>4</v>
      </c>
      <c r="J33" s="80">
        <v>3</v>
      </c>
      <c r="K33" s="80">
        <v>2</v>
      </c>
      <c r="L33" s="80">
        <v>2</v>
      </c>
      <c r="M33" s="80">
        <v>3</v>
      </c>
      <c r="N33" s="80">
        <v>6</v>
      </c>
      <c r="O33" s="80">
        <v>0</v>
      </c>
    </row>
    <row r="34" spans="1:15" ht="20.100000000000001" customHeight="1" x14ac:dyDescent="0.25">
      <c r="A34" s="42" t="s">
        <v>49</v>
      </c>
      <c r="B34" s="80">
        <v>1</v>
      </c>
      <c r="C34" s="80">
        <v>4</v>
      </c>
      <c r="D34" s="80">
        <v>0</v>
      </c>
      <c r="E34" s="80">
        <v>0</v>
      </c>
      <c r="F34" s="80">
        <v>0</v>
      </c>
      <c r="G34" s="80">
        <v>0</v>
      </c>
      <c r="H34" s="80">
        <v>0</v>
      </c>
      <c r="I34" s="80">
        <v>0</v>
      </c>
      <c r="J34" s="80">
        <v>0</v>
      </c>
      <c r="K34" s="80">
        <v>0</v>
      </c>
      <c r="L34" s="80">
        <v>0</v>
      </c>
      <c r="M34" s="80">
        <v>0</v>
      </c>
      <c r="N34" s="80">
        <v>0</v>
      </c>
      <c r="O34" s="80">
        <v>0</v>
      </c>
    </row>
    <row r="35" spans="1:15" ht="20.100000000000001" customHeight="1" x14ac:dyDescent="0.25">
      <c r="A35" s="42" t="s">
        <v>50</v>
      </c>
      <c r="B35" s="80">
        <v>9</v>
      </c>
      <c r="C35" s="80">
        <v>20</v>
      </c>
      <c r="D35" s="80">
        <v>1</v>
      </c>
      <c r="E35" s="80">
        <v>2</v>
      </c>
      <c r="F35" s="80">
        <v>0</v>
      </c>
      <c r="G35" s="80">
        <v>1</v>
      </c>
      <c r="H35" s="80">
        <v>1</v>
      </c>
      <c r="I35" s="80">
        <v>0</v>
      </c>
      <c r="J35" s="80">
        <v>2</v>
      </c>
      <c r="K35" s="80">
        <v>0</v>
      </c>
      <c r="L35" s="80">
        <v>1</v>
      </c>
      <c r="M35" s="80">
        <v>1</v>
      </c>
      <c r="N35" s="80">
        <v>0</v>
      </c>
      <c r="O35" s="80">
        <v>13</v>
      </c>
    </row>
    <row r="36" spans="1:15" s="40" customFormat="1" ht="20.100000000000001" customHeight="1" x14ac:dyDescent="0.25">
      <c r="A36" s="40" t="s">
        <v>51</v>
      </c>
      <c r="B36" s="86">
        <v>147</v>
      </c>
      <c r="C36" s="86">
        <v>261</v>
      </c>
      <c r="D36" s="86">
        <v>6</v>
      </c>
      <c r="E36" s="86">
        <v>5</v>
      </c>
      <c r="F36" s="86">
        <v>20</v>
      </c>
      <c r="G36" s="86">
        <v>1</v>
      </c>
      <c r="H36" s="86">
        <v>6</v>
      </c>
      <c r="I36" s="86">
        <v>1</v>
      </c>
      <c r="J36" s="86">
        <v>7</v>
      </c>
      <c r="K36" s="86">
        <v>9</v>
      </c>
      <c r="L36" s="86">
        <v>1</v>
      </c>
      <c r="M36" s="86">
        <v>0</v>
      </c>
      <c r="N36" s="86">
        <v>6</v>
      </c>
      <c r="O36" s="86">
        <v>1</v>
      </c>
    </row>
    <row r="37" spans="1:15" ht="20.100000000000001" customHeight="1" x14ac:dyDescent="0.25">
      <c r="A37" s="42" t="s">
        <v>52</v>
      </c>
      <c r="B37" s="80">
        <v>11</v>
      </c>
      <c r="C37" s="80">
        <v>15</v>
      </c>
      <c r="D37" s="80">
        <v>0</v>
      </c>
      <c r="E37" s="80">
        <v>1</v>
      </c>
      <c r="F37" s="80">
        <v>0</v>
      </c>
      <c r="G37" s="80">
        <v>1</v>
      </c>
      <c r="H37" s="80">
        <v>0</v>
      </c>
      <c r="I37" s="80">
        <v>0</v>
      </c>
      <c r="J37" s="80">
        <v>3</v>
      </c>
      <c r="K37" s="80">
        <v>5</v>
      </c>
      <c r="L37" s="80">
        <v>1</v>
      </c>
      <c r="M37" s="80">
        <v>0</v>
      </c>
      <c r="N37" s="80">
        <v>0</v>
      </c>
      <c r="O37" s="80">
        <v>0</v>
      </c>
    </row>
    <row r="38" spans="1:15" ht="20.100000000000001" customHeight="1" x14ac:dyDescent="0.25">
      <c r="A38" s="42" t="s">
        <v>53</v>
      </c>
      <c r="B38" s="80">
        <v>33</v>
      </c>
      <c r="C38" s="80">
        <v>4</v>
      </c>
      <c r="D38" s="80">
        <v>2</v>
      </c>
      <c r="E38" s="80">
        <v>2</v>
      </c>
      <c r="F38" s="80">
        <v>0</v>
      </c>
      <c r="G38" s="80">
        <v>0</v>
      </c>
      <c r="H38" s="80">
        <v>2</v>
      </c>
      <c r="I38" s="80">
        <v>0</v>
      </c>
      <c r="J38" s="80">
        <v>0</v>
      </c>
      <c r="K38" s="80">
        <v>1</v>
      </c>
      <c r="L38" s="80">
        <v>0</v>
      </c>
      <c r="M38" s="80">
        <v>0</v>
      </c>
      <c r="N38" s="80">
        <v>0</v>
      </c>
      <c r="O38" s="80">
        <v>1</v>
      </c>
    </row>
    <row r="39" spans="1:15" ht="20.100000000000001" customHeight="1" x14ac:dyDescent="0.25">
      <c r="A39" s="42" t="s">
        <v>54</v>
      </c>
      <c r="B39" s="80">
        <v>20</v>
      </c>
      <c r="C39" s="80">
        <v>1</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15</v>
      </c>
      <c r="C40" s="80">
        <v>1</v>
      </c>
      <c r="D40" s="80">
        <v>2</v>
      </c>
      <c r="E40" s="80">
        <v>0</v>
      </c>
      <c r="F40" s="80">
        <v>0</v>
      </c>
      <c r="G40" s="80">
        <v>0</v>
      </c>
      <c r="H40" s="80">
        <v>0</v>
      </c>
      <c r="I40" s="80">
        <v>0</v>
      </c>
      <c r="J40" s="80">
        <v>3</v>
      </c>
      <c r="K40" s="80">
        <v>1</v>
      </c>
      <c r="L40" s="80">
        <v>0</v>
      </c>
      <c r="M40" s="80">
        <v>0</v>
      </c>
      <c r="N40" s="80">
        <v>6</v>
      </c>
      <c r="O40" s="80">
        <v>0</v>
      </c>
    </row>
    <row r="41" spans="1:15" ht="20.100000000000001" customHeight="1" x14ac:dyDescent="0.25">
      <c r="A41" s="42" t="s">
        <v>56</v>
      </c>
      <c r="B41" s="80">
        <v>11</v>
      </c>
      <c r="C41" s="80">
        <v>8</v>
      </c>
      <c r="D41" s="80">
        <v>1</v>
      </c>
      <c r="E41" s="80">
        <v>2</v>
      </c>
      <c r="F41" s="80">
        <v>1</v>
      </c>
      <c r="G41" s="80">
        <v>0</v>
      </c>
      <c r="H41" s="80">
        <v>3</v>
      </c>
      <c r="I41" s="80">
        <v>0</v>
      </c>
      <c r="J41" s="80">
        <v>0</v>
      </c>
      <c r="K41" s="80">
        <v>0</v>
      </c>
      <c r="L41" s="80">
        <v>0</v>
      </c>
      <c r="M41" s="80">
        <v>0</v>
      </c>
      <c r="N41" s="80">
        <v>0</v>
      </c>
      <c r="O41" s="80">
        <v>0</v>
      </c>
    </row>
    <row r="42" spans="1:15" ht="20.100000000000001" customHeight="1" x14ac:dyDescent="0.25">
      <c r="A42" s="42" t="s">
        <v>57</v>
      </c>
      <c r="B42" s="80">
        <v>57</v>
      </c>
      <c r="C42" s="80">
        <v>232</v>
      </c>
      <c r="D42" s="80">
        <v>1</v>
      </c>
      <c r="E42" s="80">
        <v>0</v>
      </c>
      <c r="F42" s="80">
        <v>19</v>
      </c>
      <c r="G42" s="80">
        <v>0</v>
      </c>
      <c r="H42" s="80">
        <v>1</v>
      </c>
      <c r="I42" s="80">
        <v>1</v>
      </c>
      <c r="J42" s="80">
        <v>1</v>
      </c>
      <c r="K42" s="80">
        <v>2</v>
      </c>
      <c r="L42" s="80">
        <v>0</v>
      </c>
      <c r="M42" s="80">
        <v>0</v>
      </c>
      <c r="N42" s="80">
        <v>0</v>
      </c>
      <c r="O42" s="80">
        <v>0</v>
      </c>
    </row>
    <row r="43" spans="1:15" ht="20.100000000000001" customHeight="1" x14ac:dyDescent="0.25">
      <c r="A43" s="40" t="s">
        <v>58</v>
      </c>
      <c r="B43" s="86">
        <v>13140</v>
      </c>
      <c r="C43" s="86">
        <v>15498</v>
      </c>
      <c r="D43" s="86">
        <v>432</v>
      </c>
      <c r="E43" s="86">
        <v>1950</v>
      </c>
      <c r="F43" s="86">
        <v>857</v>
      </c>
      <c r="G43" s="86">
        <v>1159</v>
      </c>
      <c r="H43" s="86">
        <v>816</v>
      </c>
      <c r="I43" s="86">
        <v>487</v>
      </c>
      <c r="J43" s="86">
        <v>914</v>
      </c>
      <c r="K43" s="86">
        <v>894</v>
      </c>
      <c r="L43" s="86">
        <v>771</v>
      </c>
      <c r="M43" s="86">
        <v>961</v>
      </c>
      <c r="N43" s="86">
        <v>986</v>
      </c>
      <c r="O43" s="86">
        <v>427</v>
      </c>
    </row>
    <row r="44" spans="1:15" ht="20.100000000000001" customHeight="1" x14ac:dyDescent="0.25">
      <c r="A44" s="42" t="s">
        <v>59</v>
      </c>
      <c r="B44" s="80">
        <v>110</v>
      </c>
      <c r="C44" s="80">
        <v>120</v>
      </c>
      <c r="D44" s="80">
        <v>8</v>
      </c>
      <c r="E44" s="80">
        <v>6</v>
      </c>
      <c r="F44" s="80">
        <v>3</v>
      </c>
      <c r="G44" s="80">
        <v>9</v>
      </c>
      <c r="H44" s="80">
        <v>3</v>
      </c>
      <c r="I44" s="80">
        <v>2</v>
      </c>
      <c r="J44" s="80">
        <v>3</v>
      </c>
      <c r="K44" s="80">
        <v>6</v>
      </c>
      <c r="L44" s="80">
        <v>4</v>
      </c>
      <c r="M44" s="80">
        <v>10</v>
      </c>
      <c r="N44" s="80">
        <v>5</v>
      </c>
      <c r="O44" s="80">
        <v>7</v>
      </c>
    </row>
    <row r="45" spans="1:15" ht="20.100000000000001" customHeight="1" x14ac:dyDescent="0.25">
      <c r="A45" s="42" t="s">
        <v>60</v>
      </c>
      <c r="B45" s="80">
        <v>16</v>
      </c>
      <c r="C45" s="80">
        <v>20</v>
      </c>
      <c r="D45" s="80">
        <v>2</v>
      </c>
      <c r="E45" s="80">
        <v>0</v>
      </c>
      <c r="F45" s="80">
        <v>1</v>
      </c>
      <c r="G45" s="80">
        <v>3</v>
      </c>
      <c r="H45" s="80">
        <v>0</v>
      </c>
      <c r="I45" s="80">
        <v>1</v>
      </c>
      <c r="J45" s="80">
        <v>0</v>
      </c>
      <c r="K45" s="80">
        <v>0</v>
      </c>
      <c r="L45" s="80">
        <v>0</v>
      </c>
      <c r="M45" s="80">
        <v>0</v>
      </c>
      <c r="N45" s="80">
        <v>0</v>
      </c>
      <c r="O45" s="80">
        <v>0</v>
      </c>
    </row>
    <row r="46" spans="1:15" ht="20.100000000000001" customHeight="1" x14ac:dyDescent="0.25">
      <c r="A46" s="42" t="s">
        <v>61</v>
      </c>
      <c r="B46" s="80">
        <v>106</v>
      </c>
      <c r="C46" s="80">
        <v>88</v>
      </c>
      <c r="D46" s="80">
        <v>4</v>
      </c>
      <c r="E46" s="80">
        <v>5</v>
      </c>
      <c r="F46" s="80">
        <v>6</v>
      </c>
      <c r="G46" s="80">
        <v>5</v>
      </c>
      <c r="H46" s="80">
        <v>6</v>
      </c>
      <c r="I46" s="80">
        <v>4</v>
      </c>
      <c r="J46" s="80">
        <v>3</v>
      </c>
      <c r="K46" s="80">
        <v>14</v>
      </c>
      <c r="L46" s="80">
        <v>5</v>
      </c>
      <c r="M46" s="80">
        <v>3</v>
      </c>
      <c r="N46" s="80">
        <v>6</v>
      </c>
      <c r="O46" s="80">
        <v>3</v>
      </c>
    </row>
    <row r="47" spans="1:15" ht="20.100000000000001" customHeight="1" x14ac:dyDescent="0.25">
      <c r="A47" s="42" t="s">
        <v>62</v>
      </c>
      <c r="B47" s="80">
        <v>7</v>
      </c>
      <c r="C47" s="80">
        <v>7</v>
      </c>
      <c r="D47" s="80">
        <v>0</v>
      </c>
      <c r="E47" s="80">
        <v>1</v>
      </c>
      <c r="F47" s="80">
        <v>0</v>
      </c>
      <c r="G47" s="80">
        <v>4</v>
      </c>
      <c r="H47" s="80">
        <v>0</v>
      </c>
      <c r="I47" s="80">
        <v>0</v>
      </c>
      <c r="J47" s="80">
        <v>0</v>
      </c>
      <c r="K47" s="80">
        <v>0</v>
      </c>
      <c r="L47" s="80">
        <v>0</v>
      </c>
      <c r="M47" s="80">
        <v>0</v>
      </c>
      <c r="N47" s="80">
        <v>0</v>
      </c>
      <c r="O47" s="80">
        <v>0</v>
      </c>
    </row>
    <row r="48" spans="1:15" ht="20.100000000000001" customHeight="1" x14ac:dyDescent="0.25">
      <c r="A48" s="42" t="s">
        <v>63</v>
      </c>
      <c r="B48" s="80">
        <v>65</v>
      </c>
      <c r="C48" s="80">
        <v>77</v>
      </c>
      <c r="D48" s="80">
        <v>1</v>
      </c>
      <c r="E48" s="80">
        <v>13</v>
      </c>
      <c r="F48" s="80">
        <v>5</v>
      </c>
      <c r="G48" s="80">
        <v>6</v>
      </c>
      <c r="H48" s="80">
        <v>4</v>
      </c>
      <c r="I48" s="80">
        <v>2</v>
      </c>
      <c r="J48" s="80">
        <v>5</v>
      </c>
      <c r="K48" s="80">
        <v>5</v>
      </c>
      <c r="L48" s="80">
        <v>4</v>
      </c>
      <c r="M48" s="80">
        <v>8</v>
      </c>
      <c r="N48" s="80">
        <v>3</v>
      </c>
      <c r="O48" s="80">
        <v>0</v>
      </c>
    </row>
    <row r="49" spans="1:15" ht="20.100000000000001" customHeight="1" x14ac:dyDescent="0.25">
      <c r="A49" s="42" t="s">
        <v>64</v>
      </c>
      <c r="B49" s="80">
        <v>6</v>
      </c>
      <c r="C49" s="80">
        <v>2</v>
      </c>
      <c r="D49" s="80">
        <v>0</v>
      </c>
      <c r="E49" s="80">
        <v>1</v>
      </c>
      <c r="F49" s="80">
        <v>0</v>
      </c>
      <c r="G49" s="80">
        <v>1</v>
      </c>
      <c r="H49" s="80">
        <v>0</v>
      </c>
      <c r="I49" s="80">
        <v>0</v>
      </c>
      <c r="J49" s="80">
        <v>0</v>
      </c>
      <c r="K49" s="80">
        <v>0</v>
      </c>
      <c r="L49" s="80">
        <v>0</v>
      </c>
      <c r="M49" s="80">
        <v>0</v>
      </c>
      <c r="N49" s="80">
        <v>0</v>
      </c>
      <c r="O49" s="80">
        <v>0</v>
      </c>
    </row>
    <row r="50" spans="1:15" ht="20.100000000000001" customHeight="1" x14ac:dyDescent="0.25">
      <c r="A50" s="42" t="s">
        <v>65</v>
      </c>
      <c r="B50" s="80">
        <v>11811</v>
      </c>
      <c r="C50" s="80">
        <v>11533</v>
      </c>
      <c r="D50" s="80">
        <v>399</v>
      </c>
      <c r="E50" s="80">
        <v>442</v>
      </c>
      <c r="F50" s="80">
        <v>820</v>
      </c>
      <c r="G50" s="80">
        <v>1052</v>
      </c>
      <c r="H50" s="80">
        <v>767</v>
      </c>
      <c r="I50" s="80">
        <v>464</v>
      </c>
      <c r="J50" s="80">
        <v>877</v>
      </c>
      <c r="K50" s="80">
        <v>853</v>
      </c>
      <c r="L50" s="80">
        <v>732</v>
      </c>
      <c r="M50" s="80">
        <v>914</v>
      </c>
      <c r="N50" s="80">
        <v>932</v>
      </c>
      <c r="O50" s="80">
        <v>404</v>
      </c>
    </row>
    <row r="51" spans="1:15" ht="20.100000000000001" customHeight="1" x14ac:dyDescent="0.25">
      <c r="A51" s="42" t="s">
        <v>66</v>
      </c>
      <c r="B51" s="80">
        <v>6</v>
      </c>
      <c r="C51" s="80">
        <v>5</v>
      </c>
      <c r="D51" s="80">
        <v>0</v>
      </c>
      <c r="E51" s="80">
        <v>0</v>
      </c>
      <c r="F51" s="80">
        <v>0</v>
      </c>
      <c r="G51" s="80">
        <v>0</v>
      </c>
      <c r="H51" s="80">
        <v>1</v>
      </c>
      <c r="I51" s="80">
        <v>0</v>
      </c>
      <c r="J51" s="80">
        <v>0</v>
      </c>
      <c r="K51" s="80">
        <v>1</v>
      </c>
      <c r="L51" s="80">
        <v>1</v>
      </c>
      <c r="M51" s="80">
        <v>0</v>
      </c>
      <c r="N51" s="80">
        <v>0</v>
      </c>
      <c r="O51" s="80">
        <v>0</v>
      </c>
    </row>
    <row r="52" spans="1:15" ht="20.100000000000001" customHeight="1" x14ac:dyDescent="0.25">
      <c r="A52" s="42" t="s">
        <v>67</v>
      </c>
      <c r="B52" s="80">
        <v>142</v>
      </c>
      <c r="C52" s="80">
        <v>166</v>
      </c>
      <c r="D52" s="80">
        <v>4</v>
      </c>
      <c r="E52" s="80">
        <v>65</v>
      </c>
      <c r="F52" s="80">
        <v>5</v>
      </c>
      <c r="G52" s="80">
        <v>9</v>
      </c>
      <c r="H52" s="80">
        <v>10</v>
      </c>
      <c r="I52" s="80">
        <v>3</v>
      </c>
      <c r="J52" s="80">
        <v>5</v>
      </c>
      <c r="K52" s="80">
        <v>6</v>
      </c>
      <c r="L52" s="80">
        <v>5</v>
      </c>
      <c r="M52" s="80">
        <v>1</v>
      </c>
      <c r="N52" s="80">
        <v>8</v>
      </c>
      <c r="O52" s="80">
        <v>2</v>
      </c>
    </row>
    <row r="53" spans="1:15" ht="20.100000000000001" customHeight="1" x14ac:dyDescent="0.25">
      <c r="A53" s="42" t="s">
        <v>68</v>
      </c>
      <c r="B53" s="80">
        <v>9</v>
      </c>
      <c r="C53" s="80">
        <v>5</v>
      </c>
      <c r="D53" s="80">
        <v>0</v>
      </c>
      <c r="E53" s="80">
        <v>0</v>
      </c>
      <c r="F53" s="80">
        <v>0</v>
      </c>
      <c r="G53" s="80">
        <v>0</v>
      </c>
      <c r="H53" s="80">
        <v>1</v>
      </c>
      <c r="I53" s="80">
        <v>0</v>
      </c>
      <c r="J53" s="80">
        <v>0</v>
      </c>
      <c r="K53" s="80">
        <v>0</v>
      </c>
      <c r="L53" s="80">
        <v>0</v>
      </c>
      <c r="M53" s="80">
        <v>0</v>
      </c>
      <c r="N53" s="80">
        <v>1</v>
      </c>
      <c r="O53" s="80">
        <v>1</v>
      </c>
    </row>
    <row r="54" spans="1:15" ht="20.100000000000001" customHeight="1" x14ac:dyDescent="0.25">
      <c r="A54" s="42" t="s">
        <v>69</v>
      </c>
      <c r="B54" s="80">
        <v>491</v>
      </c>
      <c r="C54" s="80">
        <v>3071</v>
      </c>
      <c r="D54" s="80">
        <v>3</v>
      </c>
      <c r="E54" s="80">
        <v>1384</v>
      </c>
      <c r="F54" s="80">
        <v>3</v>
      </c>
      <c r="G54" s="80">
        <v>33</v>
      </c>
      <c r="H54" s="80">
        <v>3</v>
      </c>
      <c r="I54" s="80">
        <v>2</v>
      </c>
      <c r="J54" s="80">
        <v>5</v>
      </c>
      <c r="K54" s="80">
        <v>3</v>
      </c>
      <c r="L54" s="80">
        <v>6</v>
      </c>
      <c r="M54" s="80">
        <v>1</v>
      </c>
      <c r="N54" s="80">
        <v>4</v>
      </c>
      <c r="O54" s="80">
        <v>3</v>
      </c>
    </row>
    <row r="55" spans="1:15" ht="20.100000000000001" customHeight="1" x14ac:dyDescent="0.25">
      <c r="A55" s="42" t="s">
        <v>70</v>
      </c>
      <c r="B55" s="80">
        <v>17</v>
      </c>
      <c r="C55" s="80">
        <v>25</v>
      </c>
      <c r="D55" s="80">
        <v>1</v>
      </c>
      <c r="E55" s="80">
        <v>11</v>
      </c>
      <c r="F55" s="80">
        <v>0</v>
      </c>
      <c r="G55" s="80">
        <v>0</v>
      </c>
      <c r="H55" s="80">
        <v>3</v>
      </c>
      <c r="I55" s="80">
        <v>0</v>
      </c>
      <c r="J55" s="80">
        <v>1</v>
      </c>
      <c r="K55" s="80">
        <v>0</v>
      </c>
      <c r="L55" s="80">
        <v>0</v>
      </c>
      <c r="M55" s="80">
        <v>0</v>
      </c>
      <c r="N55" s="80">
        <v>2</v>
      </c>
      <c r="O55" s="80">
        <v>0</v>
      </c>
    </row>
    <row r="56" spans="1:15" ht="20.100000000000001" customHeight="1" x14ac:dyDescent="0.25">
      <c r="A56" s="42" t="s">
        <v>71</v>
      </c>
      <c r="B56" s="80">
        <v>78</v>
      </c>
      <c r="C56" s="80">
        <v>57</v>
      </c>
      <c r="D56" s="80">
        <v>1</v>
      </c>
      <c r="E56" s="80">
        <v>8</v>
      </c>
      <c r="F56" s="80">
        <v>2</v>
      </c>
      <c r="G56" s="80">
        <v>9</v>
      </c>
      <c r="H56" s="80">
        <v>9</v>
      </c>
      <c r="I56" s="80">
        <v>2</v>
      </c>
      <c r="J56" s="80">
        <v>1</v>
      </c>
      <c r="K56" s="80">
        <v>2</v>
      </c>
      <c r="L56" s="80">
        <v>2</v>
      </c>
      <c r="M56" s="80">
        <v>8</v>
      </c>
      <c r="N56" s="80">
        <v>11</v>
      </c>
      <c r="O56" s="80">
        <v>0</v>
      </c>
    </row>
    <row r="57" spans="1:15" ht="20.100000000000001" customHeight="1" x14ac:dyDescent="0.25">
      <c r="A57" s="42" t="s">
        <v>72</v>
      </c>
      <c r="B57" s="80">
        <v>16</v>
      </c>
      <c r="C57" s="80">
        <v>22</v>
      </c>
      <c r="D57" s="80">
        <v>0</v>
      </c>
      <c r="E57" s="80">
        <v>3</v>
      </c>
      <c r="F57" s="80">
        <v>2</v>
      </c>
      <c r="G57" s="80">
        <v>2</v>
      </c>
      <c r="H57" s="80">
        <v>2</v>
      </c>
      <c r="I57" s="80">
        <v>0</v>
      </c>
      <c r="J57" s="80">
        <v>0</v>
      </c>
      <c r="K57" s="80">
        <v>0</v>
      </c>
      <c r="L57" s="80">
        <v>0</v>
      </c>
      <c r="M57" s="80">
        <v>0</v>
      </c>
      <c r="N57" s="80">
        <v>1</v>
      </c>
      <c r="O57" s="80">
        <v>0</v>
      </c>
    </row>
    <row r="58" spans="1:15" ht="20.100000000000001" customHeight="1" x14ac:dyDescent="0.25">
      <c r="A58" s="42" t="s">
        <v>73</v>
      </c>
      <c r="B58" s="80">
        <v>21</v>
      </c>
      <c r="C58" s="80">
        <v>22</v>
      </c>
      <c r="D58" s="80">
        <v>0</v>
      </c>
      <c r="E58" s="80">
        <v>0</v>
      </c>
      <c r="F58" s="80">
        <v>0</v>
      </c>
      <c r="G58" s="80">
        <v>1</v>
      </c>
      <c r="H58" s="80">
        <v>1</v>
      </c>
      <c r="I58" s="80">
        <v>0</v>
      </c>
      <c r="J58" s="80">
        <v>1</v>
      </c>
      <c r="K58" s="80">
        <v>0</v>
      </c>
      <c r="L58" s="80">
        <v>0</v>
      </c>
      <c r="M58" s="80">
        <v>2</v>
      </c>
      <c r="N58" s="80">
        <v>1</v>
      </c>
      <c r="O58" s="80">
        <v>0</v>
      </c>
    </row>
    <row r="59" spans="1:15" s="40" customFormat="1" ht="20.100000000000001" customHeight="1" x14ac:dyDescent="0.25">
      <c r="A59" s="42" t="s">
        <v>74</v>
      </c>
      <c r="B59" s="80">
        <v>85</v>
      </c>
      <c r="C59" s="80">
        <v>61</v>
      </c>
      <c r="D59" s="80">
        <v>2</v>
      </c>
      <c r="E59" s="80">
        <v>0</v>
      </c>
      <c r="F59" s="80">
        <v>4</v>
      </c>
      <c r="G59" s="80">
        <v>3</v>
      </c>
      <c r="H59" s="80">
        <v>1</v>
      </c>
      <c r="I59" s="80">
        <v>5</v>
      </c>
      <c r="J59" s="80">
        <v>8</v>
      </c>
      <c r="K59" s="80">
        <v>3</v>
      </c>
      <c r="L59" s="80">
        <v>5</v>
      </c>
      <c r="M59" s="80">
        <v>4</v>
      </c>
      <c r="N59" s="80">
        <v>8</v>
      </c>
      <c r="O59" s="80">
        <v>2</v>
      </c>
    </row>
    <row r="60" spans="1:15" s="40" customFormat="1" ht="20.100000000000001" customHeight="1" x14ac:dyDescent="0.25">
      <c r="A60" s="42" t="s">
        <v>75</v>
      </c>
      <c r="B60" s="80">
        <v>4</v>
      </c>
      <c r="C60" s="80">
        <v>3</v>
      </c>
      <c r="D60" s="80">
        <v>0</v>
      </c>
      <c r="E60" s="80">
        <v>0</v>
      </c>
      <c r="F60" s="80">
        <v>0</v>
      </c>
      <c r="G60" s="80">
        <v>0</v>
      </c>
      <c r="H60" s="80">
        <v>0</v>
      </c>
      <c r="I60" s="80">
        <v>0</v>
      </c>
      <c r="J60" s="80">
        <v>0</v>
      </c>
      <c r="K60" s="80">
        <v>0</v>
      </c>
      <c r="L60" s="80">
        <v>2</v>
      </c>
      <c r="M60" s="80">
        <v>2</v>
      </c>
      <c r="N60" s="80">
        <v>0</v>
      </c>
      <c r="O60" s="80">
        <v>0</v>
      </c>
    </row>
    <row r="61" spans="1:15" s="40" customFormat="1" ht="20.100000000000001" customHeight="1" x14ac:dyDescent="0.25">
      <c r="A61" s="42" t="s">
        <v>76</v>
      </c>
      <c r="B61" s="80">
        <v>4</v>
      </c>
      <c r="C61" s="80">
        <v>8</v>
      </c>
      <c r="D61" s="80">
        <v>0</v>
      </c>
      <c r="E61" s="80">
        <v>0</v>
      </c>
      <c r="F61" s="80">
        <v>0</v>
      </c>
      <c r="G61" s="80">
        <v>3</v>
      </c>
      <c r="H61" s="80">
        <v>0</v>
      </c>
      <c r="I61" s="80">
        <v>0</v>
      </c>
      <c r="J61" s="80">
        <v>1</v>
      </c>
      <c r="K61" s="80">
        <v>0</v>
      </c>
      <c r="L61" s="80">
        <v>1</v>
      </c>
      <c r="M61" s="80">
        <v>1</v>
      </c>
      <c r="N61" s="80">
        <v>0</v>
      </c>
      <c r="O61" s="80">
        <v>0</v>
      </c>
    </row>
    <row r="62" spans="1:15" ht="20.100000000000001" customHeight="1" x14ac:dyDescent="0.25">
      <c r="A62" s="42" t="s">
        <v>77</v>
      </c>
      <c r="B62" s="80">
        <v>14</v>
      </c>
      <c r="C62" s="80">
        <v>11</v>
      </c>
      <c r="D62" s="80">
        <v>0</v>
      </c>
      <c r="E62" s="80">
        <v>4</v>
      </c>
      <c r="F62" s="80">
        <v>1</v>
      </c>
      <c r="G62" s="80">
        <v>2</v>
      </c>
      <c r="H62" s="80">
        <v>0</v>
      </c>
      <c r="I62" s="80">
        <v>0</v>
      </c>
      <c r="J62" s="80">
        <v>0</v>
      </c>
      <c r="K62" s="80">
        <v>0</v>
      </c>
      <c r="L62" s="80">
        <v>0</v>
      </c>
      <c r="M62" s="80">
        <v>0</v>
      </c>
      <c r="N62" s="80">
        <v>0</v>
      </c>
      <c r="O62" s="80">
        <v>0</v>
      </c>
    </row>
    <row r="63" spans="1:15" ht="20.100000000000001" customHeight="1" x14ac:dyDescent="0.25">
      <c r="A63" s="42" t="s">
        <v>78</v>
      </c>
      <c r="B63" s="80">
        <v>58</v>
      </c>
      <c r="C63" s="80">
        <v>94</v>
      </c>
      <c r="D63" s="80">
        <v>1</v>
      </c>
      <c r="E63" s="80">
        <v>6</v>
      </c>
      <c r="F63" s="80">
        <v>3</v>
      </c>
      <c r="G63" s="80">
        <v>7</v>
      </c>
      <c r="H63" s="80">
        <v>2</v>
      </c>
      <c r="I63" s="80">
        <v>2</v>
      </c>
      <c r="J63" s="80">
        <v>3</v>
      </c>
      <c r="K63" s="80">
        <v>0</v>
      </c>
      <c r="L63" s="80">
        <v>2</v>
      </c>
      <c r="M63" s="80">
        <v>4</v>
      </c>
      <c r="N63" s="80">
        <v>0</v>
      </c>
      <c r="O63" s="80">
        <v>2</v>
      </c>
    </row>
    <row r="64" spans="1:15" s="40" customFormat="1" ht="20.100000000000001" customHeight="1" x14ac:dyDescent="0.25">
      <c r="A64" s="42" t="s">
        <v>79</v>
      </c>
      <c r="B64" s="80">
        <v>74</v>
      </c>
      <c r="C64" s="80">
        <v>101</v>
      </c>
      <c r="D64" s="80">
        <v>6</v>
      </c>
      <c r="E64" s="80">
        <v>1</v>
      </c>
      <c r="F64" s="80">
        <v>2</v>
      </c>
      <c r="G64" s="80">
        <v>10</v>
      </c>
      <c r="H64" s="80">
        <v>3</v>
      </c>
      <c r="I64" s="80">
        <v>0</v>
      </c>
      <c r="J64" s="80">
        <v>1</v>
      </c>
      <c r="K64" s="80">
        <v>1</v>
      </c>
      <c r="L64" s="80">
        <v>2</v>
      </c>
      <c r="M64" s="80">
        <v>3</v>
      </c>
      <c r="N64" s="80">
        <v>4</v>
      </c>
      <c r="O64" s="80">
        <v>3</v>
      </c>
    </row>
    <row r="65" spans="1:15" ht="20.100000000000001" customHeight="1" x14ac:dyDescent="0.25">
      <c r="A65" s="40" t="s">
        <v>80</v>
      </c>
      <c r="B65" s="86">
        <v>155</v>
      </c>
      <c r="C65" s="86">
        <v>102</v>
      </c>
      <c r="D65" s="86">
        <v>0</v>
      </c>
      <c r="E65" s="86">
        <v>1</v>
      </c>
      <c r="F65" s="86">
        <v>2</v>
      </c>
      <c r="G65" s="86">
        <v>3</v>
      </c>
      <c r="H65" s="86">
        <v>0</v>
      </c>
      <c r="I65" s="86">
        <v>0</v>
      </c>
      <c r="J65" s="86">
        <v>0</v>
      </c>
      <c r="K65" s="86">
        <v>0</v>
      </c>
      <c r="L65" s="86">
        <v>1</v>
      </c>
      <c r="M65" s="86">
        <v>0</v>
      </c>
      <c r="N65" s="86">
        <v>0</v>
      </c>
      <c r="O65" s="86">
        <v>3</v>
      </c>
    </row>
    <row r="66" spans="1:15" ht="20.100000000000001" customHeight="1" x14ac:dyDescent="0.25">
      <c r="A66" s="42" t="s">
        <v>81</v>
      </c>
      <c r="B66" s="91">
        <v>130</v>
      </c>
      <c r="C66" s="91">
        <v>87</v>
      </c>
      <c r="D66" s="91">
        <v>0</v>
      </c>
      <c r="E66" s="91">
        <v>1</v>
      </c>
      <c r="F66" s="91">
        <v>0</v>
      </c>
      <c r="G66" s="91">
        <v>3</v>
      </c>
      <c r="H66" s="91">
        <v>0</v>
      </c>
      <c r="I66" s="91">
        <v>0</v>
      </c>
      <c r="J66" s="91">
        <v>0</v>
      </c>
      <c r="K66" s="91">
        <v>0</v>
      </c>
      <c r="L66" s="91">
        <v>1</v>
      </c>
      <c r="M66" s="91">
        <v>0</v>
      </c>
      <c r="N66" s="91">
        <v>0</v>
      </c>
      <c r="O66" s="91">
        <v>1</v>
      </c>
    </row>
    <row r="67" spans="1:15" ht="20.100000000000001" customHeight="1" x14ac:dyDescent="0.25">
      <c r="A67" s="42" t="s">
        <v>82</v>
      </c>
      <c r="B67" s="91">
        <v>25</v>
      </c>
      <c r="C67" s="91">
        <v>15</v>
      </c>
      <c r="D67" s="91">
        <v>0</v>
      </c>
      <c r="E67" s="91">
        <v>0</v>
      </c>
      <c r="F67" s="91">
        <v>2</v>
      </c>
      <c r="G67" s="91">
        <v>0</v>
      </c>
      <c r="H67" s="91">
        <v>0</v>
      </c>
      <c r="I67" s="91">
        <v>0</v>
      </c>
      <c r="J67" s="91">
        <v>0</v>
      </c>
      <c r="K67" s="91">
        <v>0</v>
      </c>
      <c r="L67" s="91">
        <v>0</v>
      </c>
      <c r="M67" s="91">
        <v>0</v>
      </c>
      <c r="N67" s="91">
        <v>0</v>
      </c>
      <c r="O67" s="91">
        <v>2</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47" customFormat="1" ht="15.95" customHeight="1" x14ac:dyDescent="0.25">
      <c r="A70" s="145" t="s">
        <v>228</v>
      </c>
      <c r="B70" s="146"/>
      <c r="C70" s="146"/>
      <c r="L70" s="148"/>
      <c r="M70" s="148"/>
      <c r="O70" s="149" t="s">
        <v>91</v>
      </c>
    </row>
    <row r="71" spans="1:15" s="144" customFormat="1" ht="24.95" customHeight="1" x14ac:dyDescent="0.25">
      <c r="A71" s="121" t="s">
        <v>155</v>
      </c>
      <c r="B71" s="121"/>
      <c r="C71" s="121"/>
      <c r="L71" s="150"/>
      <c r="M71" s="150"/>
    </row>
    <row r="72" spans="1:15" s="155" customFormat="1" ht="24.95" customHeight="1" thickBot="1" x14ac:dyDescent="0.25">
      <c r="A72" s="138" t="s">
        <v>156</v>
      </c>
      <c r="B72" s="151"/>
      <c r="C72" s="151"/>
      <c r="D72" s="152"/>
      <c r="E72" s="152"/>
      <c r="F72" s="152"/>
      <c r="G72" s="152"/>
      <c r="H72" s="152"/>
      <c r="I72" s="152"/>
      <c r="J72" s="152"/>
      <c r="K72" s="152"/>
      <c r="L72" s="151"/>
      <c r="M72" s="153" t="s">
        <v>92</v>
      </c>
      <c r="N72" s="154"/>
    </row>
    <row r="73" spans="1:15" s="57" customFormat="1" ht="20.100000000000001" customHeight="1" x14ac:dyDescent="0.25">
      <c r="A73" s="1280" t="s">
        <v>13</v>
      </c>
      <c r="B73" s="1305" t="s">
        <v>14</v>
      </c>
      <c r="C73" s="1306"/>
      <c r="D73" s="1306"/>
      <c r="E73" s="1306"/>
      <c r="F73" s="1306"/>
      <c r="G73" s="1306"/>
      <c r="H73" s="1306"/>
      <c r="I73" s="1306"/>
      <c r="J73" s="1306"/>
      <c r="K73" s="1306"/>
      <c r="L73" s="1306"/>
      <c r="M73" s="1306"/>
      <c r="N73" s="40"/>
    </row>
    <row r="74" spans="1:15" s="40" customFormat="1" ht="20.100000000000001" customHeight="1" x14ac:dyDescent="0.25">
      <c r="A74" s="1281"/>
      <c r="B74" s="33" t="s">
        <v>93</v>
      </c>
      <c r="C74" s="33"/>
      <c r="D74" s="156" t="s">
        <v>94</v>
      </c>
      <c r="E74" s="156"/>
      <c r="F74" s="33" t="s">
        <v>95</v>
      </c>
      <c r="G74" s="33"/>
      <c r="H74" s="156" t="s">
        <v>96</v>
      </c>
      <c r="I74" s="156"/>
      <c r="J74" s="33" t="s">
        <v>97</v>
      </c>
      <c r="K74" s="33"/>
      <c r="L74" s="1300" t="s">
        <v>98</v>
      </c>
      <c r="M74" s="1311"/>
      <c r="N74" s="125"/>
      <c r="O74" s="125"/>
    </row>
    <row r="75" spans="1:15" s="40" customFormat="1" ht="20.100000000000001" customHeight="1" x14ac:dyDescent="0.25">
      <c r="A75" s="1282"/>
      <c r="B75" s="1134">
        <v>2014</v>
      </c>
      <c r="C75" s="1134">
        <v>2015</v>
      </c>
      <c r="D75" s="1134">
        <v>2014</v>
      </c>
      <c r="E75" s="1134">
        <v>2015</v>
      </c>
      <c r="F75" s="1134">
        <v>2014</v>
      </c>
      <c r="G75" s="1134">
        <v>2015</v>
      </c>
      <c r="H75" s="1134">
        <v>2014</v>
      </c>
      <c r="I75" s="1134">
        <v>2015</v>
      </c>
      <c r="J75" s="1134">
        <v>2014</v>
      </c>
      <c r="K75" s="1134">
        <v>2015</v>
      </c>
      <c r="L75" s="1134">
        <v>2014</v>
      </c>
      <c r="M75" s="1135">
        <v>2015</v>
      </c>
      <c r="N75" s="134"/>
      <c r="O75" s="134"/>
    </row>
    <row r="76" spans="1:15" s="40" customFormat="1" ht="20.100000000000001" customHeight="1" x14ac:dyDescent="0.25">
      <c r="A76" s="37" t="s">
        <v>105</v>
      </c>
      <c r="B76" s="38">
        <v>2207.1974333662388</v>
      </c>
      <c r="C76" s="38">
        <v>1979</v>
      </c>
      <c r="D76" s="38">
        <v>2465.3557749259626</v>
      </c>
      <c r="E76" s="38">
        <v>1776</v>
      </c>
      <c r="F76" s="38">
        <v>526.9514313919052</v>
      </c>
      <c r="G76" s="38">
        <v>242</v>
      </c>
      <c r="H76" s="38">
        <v>1691.7541954590324</v>
      </c>
      <c r="I76" s="38">
        <v>1361</v>
      </c>
      <c r="J76" s="38">
        <v>2238.1646594274434</v>
      </c>
      <c r="K76" s="38">
        <v>2741</v>
      </c>
      <c r="L76" s="38">
        <v>4873.8057255676213</v>
      </c>
      <c r="M76" s="38">
        <v>4015</v>
      </c>
      <c r="N76" s="57"/>
      <c r="O76" s="57"/>
    </row>
    <row r="77" spans="1:15" s="40" customFormat="1" ht="20.100000000000001" customHeight="1" x14ac:dyDescent="0.25">
      <c r="A77" s="40" t="s">
        <v>22</v>
      </c>
      <c r="B77" s="86">
        <v>5</v>
      </c>
      <c r="C77" s="86">
        <v>6</v>
      </c>
      <c r="D77" s="86">
        <v>0</v>
      </c>
      <c r="E77" s="86">
        <v>0</v>
      </c>
      <c r="F77" s="86">
        <v>0</v>
      </c>
      <c r="G77" s="86">
        <v>1</v>
      </c>
      <c r="H77" s="86">
        <v>3</v>
      </c>
      <c r="I77" s="86">
        <v>1</v>
      </c>
      <c r="J77" s="86">
        <v>5</v>
      </c>
      <c r="K77" s="86">
        <v>1</v>
      </c>
      <c r="L77" s="86">
        <v>19</v>
      </c>
      <c r="M77" s="86">
        <v>10</v>
      </c>
    </row>
    <row r="78" spans="1:15" ht="20.100000000000001" customHeight="1" x14ac:dyDescent="0.25">
      <c r="A78" s="42" t="s">
        <v>23</v>
      </c>
      <c r="B78" s="80">
        <v>0</v>
      </c>
      <c r="C78" s="80">
        <v>1</v>
      </c>
      <c r="D78" s="80">
        <v>0</v>
      </c>
      <c r="E78" s="80">
        <v>0</v>
      </c>
      <c r="F78" s="80">
        <v>0</v>
      </c>
      <c r="G78" s="80">
        <v>0</v>
      </c>
      <c r="H78" s="80">
        <v>2</v>
      </c>
      <c r="I78" s="80">
        <v>0</v>
      </c>
      <c r="J78" s="80">
        <v>1</v>
      </c>
      <c r="K78" s="80">
        <v>0</v>
      </c>
      <c r="L78" s="80">
        <v>8</v>
      </c>
      <c r="M78" s="80">
        <v>6</v>
      </c>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row>
    <row r="81" spans="1:13" ht="20.100000000000001" customHeight="1" x14ac:dyDescent="0.25">
      <c r="A81" s="42" t="s">
        <v>26</v>
      </c>
      <c r="B81" s="80">
        <v>0</v>
      </c>
      <c r="C81" s="80">
        <v>0</v>
      </c>
      <c r="D81" s="80">
        <v>0</v>
      </c>
      <c r="E81" s="80">
        <v>0</v>
      </c>
      <c r="F81" s="80">
        <v>0</v>
      </c>
      <c r="G81" s="80">
        <v>0</v>
      </c>
      <c r="H81" s="80">
        <v>0</v>
      </c>
      <c r="I81" s="80">
        <v>0</v>
      </c>
      <c r="J81" s="80">
        <v>0</v>
      </c>
      <c r="K81" s="80">
        <v>0</v>
      </c>
      <c r="L81" s="80">
        <v>0</v>
      </c>
      <c r="M81" s="80">
        <v>0</v>
      </c>
    </row>
    <row r="82" spans="1:13" ht="20.100000000000001" customHeight="1" x14ac:dyDescent="0.25">
      <c r="A82" s="42" t="s">
        <v>27</v>
      </c>
      <c r="B82" s="80">
        <v>5</v>
      </c>
      <c r="C82" s="80">
        <v>5</v>
      </c>
      <c r="D82" s="80">
        <v>0</v>
      </c>
      <c r="E82" s="80">
        <v>0</v>
      </c>
      <c r="F82" s="80">
        <v>0</v>
      </c>
      <c r="G82" s="80">
        <v>1</v>
      </c>
      <c r="H82" s="80">
        <v>1</v>
      </c>
      <c r="I82" s="80">
        <v>1</v>
      </c>
      <c r="J82" s="80">
        <v>4</v>
      </c>
      <c r="K82" s="80">
        <v>1</v>
      </c>
      <c r="L82" s="80">
        <v>11</v>
      </c>
      <c r="M82" s="80">
        <v>4</v>
      </c>
    </row>
    <row r="83" spans="1:13" s="40" customFormat="1" ht="20.100000000000001" customHeight="1" x14ac:dyDescent="0.25">
      <c r="A83" s="40" t="s">
        <v>106</v>
      </c>
      <c r="B83" s="86">
        <v>3</v>
      </c>
      <c r="C83" s="86">
        <v>0</v>
      </c>
      <c r="D83" s="86">
        <v>0</v>
      </c>
      <c r="E83" s="86">
        <v>3</v>
      </c>
      <c r="F83" s="86">
        <v>1</v>
      </c>
      <c r="G83" s="86">
        <v>1</v>
      </c>
      <c r="H83" s="86">
        <v>3</v>
      </c>
      <c r="I83" s="86">
        <v>5</v>
      </c>
      <c r="J83" s="86">
        <v>12</v>
      </c>
      <c r="K83" s="86">
        <v>18</v>
      </c>
      <c r="L83" s="86">
        <v>7</v>
      </c>
      <c r="M83" s="86">
        <v>17</v>
      </c>
    </row>
    <row r="84" spans="1:13" ht="20.100000000000001" customHeight="1" x14ac:dyDescent="0.25">
      <c r="A84" s="42" t="s">
        <v>29</v>
      </c>
      <c r="B84" s="80">
        <v>0</v>
      </c>
      <c r="C84" s="80">
        <v>0</v>
      </c>
      <c r="D84" s="80">
        <v>0</v>
      </c>
      <c r="E84" s="80">
        <v>0</v>
      </c>
      <c r="F84" s="80">
        <v>0</v>
      </c>
      <c r="G84" s="80">
        <v>0</v>
      </c>
      <c r="H84" s="80">
        <v>0</v>
      </c>
      <c r="I84" s="80">
        <v>0</v>
      </c>
      <c r="J84" s="80">
        <v>0</v>
      </c>
      <c r="K84" s="80">
        <v>1</v>
      </c>
      <c r="L84" s="80">
        <v>0</v>
      </c>
      <c r="M84" s="80">
        <v>0</v>
      </c>
    </row>
    <row r="85" spans="1:13" ht="20.100000000000001" customHeight="1" x14ac:dyDescent="0.25">
      <c r="A85" s="42" t="s">
        <v>30</v>
      </c>
      <c r="B85" s="80">
        <v>0</v>
      </c>
      <c r="C85" s="80">
        <v>0</v>
      </c>
      <c r="D85" s="80">
        <v>0</v>
      </c>
      <c r="E85" s="80">
        <v>0</v>
      </c>
      <c r="F85" s="80">
        <v>0</v>
      </c>
      <c r="G85" s="80">
        <v>0</v>
      </c>
      <c r="H85" s="80">
        <v>0</v>
      </c>
      <c r="I85" s="80">
        <v>0</v>
      </c>
      <c r="J85" s="80">
        <v>0</v>
      </c>
      <c r="K85" s="80">
        <v>0</v>
      </c>
      <c r="L85" s="80">
        <v>0</v>
      </c>
      <c r="M85" s="80">
        <v>0</v>
      </c>
    </row>
    <row r="86" spans="1:13" ht="20.100000000000001" customHeight="1" x14ac:dyDescent="0.25">
      <c r="A86" s="42" t="s">
        <v>31</v>
      </c>
      <c r="B86" s="80">
        <v>0</v>
      </c>
      <c r="C86" s="80">
        <v>0</v>
      </c>
      <c r="D86" s="80">
        <v>0</v>
      </c>
      <c r="E86" s="80">
        <v>0</v>
      </c>
      <c r="F86" s="80">
        <v>1</v>
      </c>
      <c r="G86" s="80">
        <v>0</v>
      </c>
      <c r="H86" s="80">
        <v>0</v>
      </c>
      <c r="I86" s="80">
        <v>0</v>
      </c>
      <c r="J86" s="80">
        <v>0</v>
      </c>
      <c r="K86" s="80">
        <v>2</v>
      </c>
      <c r="L86" s="80">
        <v>0</v>
      </c>
      <c r="M86" s="80">
        <v>0</v>
      </c>
    </row>
    <row r="87" spans="1:13" ht="20.100000000000001" customHeight="1" x14ac:dyDescent="0.25">
      <c r="A87" s="42" t="s">
        <v>32</v>
      </c>
      <c r="B87" s="80">
        <v>0</v>
      </c>
      <c r="C87" s="80">
        <v>0</v>
      </c>
      <c r="D87" s="80">
        <v>0</v>
      </c>
      <c r="E87" s="80">
        <v>0</v>
      </c>
      <c r="F87" s="80">
        <v>0</v>
      </c>
      <c r="G87" s="80">
        <v>0</v>
      </c>
      <c r="H87" s="80">
        <v>0</v>
      </c>
      <c r="I87" s="80">
        <v>0</v>
      </c>
      <c r="J87" s="80">
        <v>0</v>
      </c>
      <c r="K87" s="80">
        <v>0</v>
      </c>
      <c r="L87" s="80">
        <v>0</v>
      </c>
      <c r="M87" s="80">
        <v>0</v>
      </c>
    </row>
    <row r="88" spans="1:13" ht="20.100000000000001" customHeight="1" x14ac:dyDescent="0.25">
      <c r="A88" s="42" t="s">
        <v>33</v>
      </c>
      <c r="B88" s="80">
        <v>3</v>
      </c>
      <c r="C88" s="80">
        <v>0</v>
      </c>
      <c r="D88" s="80">
        <v>0</v>
      </c>
      <c r="E88" s="80">
        <v>3</v>
      </c>
      <c r="F88" s="80">
        <v>0</v>
      </c>
      <c r="G88" s="80">
        <v>1</v>
      </c>
      <c r="H88" s="80">
        <v>3</v>
      </c>
      <c r="I88" s="80">
        <v>5</v>
      </c>
      <c r="J88" s="80">
        <v>12</v>
      </c>
      <c r="K88" s="80">
        <v>15</v>
      </c>
      <c r="L88" s="80">
        <v>7</v>
      </c>
      <c r="M88" s="80">
        <v>17</v>
      </c>
    </row>
    <row r="89" spans="1:13" s="40" customFormat="1" ht="20.100000000000001" customHeight="1" x14ac:dyDescent="0.25">
      <c r="A89" s="40" t="s">
        <v>34</v>
      </c>
      <c r="B89" s="86">
        <v>1</v>
      </c>
      <c r="C89" s="86">
        <v>1</v>
      </c>
      <c r="D89" s="86">
        <v>2</v>
      </c>
      <c r="E89" s="86">
        <v>0</v>
      </c>
      <c r="F89" s="86">
        <v>2</v>
      </c>
      <c r="G89" s="86">
        <v>2</v>
      </c>
      <c r="H89" s="86">
        <v>0</v>
      </c>
      <c r="I89" s="86">
        <v>3</v>
      </c>
      <c r="J89" s="86">
        <v>771</v>
      </c>
      <c r="K89" s="86">
        <v>814</v>
      </c>
      <c r="L89" s="86">
        <v>881</v>
      </c>
      <c r="M89" s="86">
        <v>969</v>
      </c>
    </row>
    <row r="90" spans="1:13" ht="20.100000000000001" customHeight="1" x14ac:dyDescent="0.25">
      <c r="A90" s="42" t="s">
        <v>35</v>
      </c>
      <c r="B90" s="80">
        <v>0</v>
      </c>
      <c r="C90" s="80">
        <v>1</v>
      </c>
      <c r="D90" s="80">
        <v>0</v>
      </c>
      <c r="E90" s="80">
        <v>0</v>
      </c>
      <c r="F90" s="80">
        <v>0</v>
      </c>
      <c r="G90" s="80">
        <v>0</v>
      </c>
      <c r="H90" s="80">
        <v>0</v>
      </c>
      <c r="I90" s="80">
        <v>0</v>
      </c>
      <c r="J90" s="80">
        <v>176</v>
      </c>
      <c r="K90" s="80">
        <v>149</v>
      </c>
      <c r="L90" s="80">
        <v>199</v>
      </c>
      <c r="M90" s="80">
        <v>139</v>
      </c>
    </row>
    <row r="91" spans="1:13" ht="20.100000000000001" customHeight="1" x14ac:dyDescent="0.25">
      <c r="A91" s="42" t="s">
        <v>36</v>
      </c>
      <c r="B91" s="80">
        <v>1</v>
      </c>
      <c r="C91" s="80">
        <v>0</v>
      </c>
      <c r="D91" s="80">
        <v>2</v>
      </c>
      <c r="E91" s="80">
        <v>0</v>
      </c>
      <c r="F91" s="80">
        <v>2</v>
      </c>
      <c r="G91" s="80">
        <v>2</v>
      </c>
      <c r="H91" s="80">
        <v>0</v>
      </c>
      <c r="I91" s="80">
        <v>3</v>
      </c>
      <c r="J91" s="80">
        <v>593</v>
      </c>
      <c r="K91" s="80">
        <v>664</v>
      </c>
      <c r="L91" s="80">
        <v>680</v>
      </c>
      <c r="M91" s="80">
        <v>827</v>
      </c>
    </row>
    <row r="92" spans="1:13" ht="20.100000000000001" customHeight="1" x14ac:dyDescent="0.25">
      <c r="A92" s="42" t="s">
        <v>37</v>
      </c>
      <c r="B92" s="80">
        <v>0</v>
      </c>
      <c r="C92" s="80">
        <v>0</v>
      </c>
      <c r="D92" s="80">
        <v>0</v>
      </c>
      <c r="E92" s="80">
        <v>0</v>
      </c>
      <c r="F92" s="80">
        <v>0</v>
      </c>
      <c r="G92" s="80">
        <v>0</v>
      </c>
      <c r="H92" s="80">
        <v>0</v>
      </c>
      <c r="I92" s="80">
        <v>0</v>
      </c>
      <c r="J92" s="80">
        <v>2</v>
      </c>
      <c r="K92" s="80">
        <v>1</v>
      </c>
      <c r="L92" s="80">
        <v>2</v>
      </c>
      <c r="M92" s="80">
        <v>3</v>
      </c>
    </row>
    <row r="93" spans="1:13" s="40" customFormat="1" ht="20.100000000000001" customHeight="1" x14ac:dyDescent="0.25">
      <c r="A93" s="40" t="s">
        <v>38</v>
      </c>
      <c r="B93" s="86">
        <v>749.1974333662389</v>
      </c>
      <c r="C93" s="86">
        <v>96</v>
      </c>
      <c r="D93" s="86">
        <v>837.35577492596246</v>
      </c>
      <c r="E93" s="86">
        <v>53</v>
      </c>
      <c r="F93" s="86">
        <v>202.95143139190523</v>
      </c>
      <c r="G93" s="86">
        <v>15</v>
      </c>
      <c r="H93" s="86">
        <v>578.75419545903253</v>
      </c>
      <c r="I93" s="86">
        <v>34</v>
      </c>
      <c r="J93" s="86">
        <v>452.16465942744327</v>
      </c>
      <c r="K93" s="86">
        <v>35</v>
      </c>
      <c r="L93" s="86">
        <v>850.80572556762093</v>
      </c>
      <c r="M93" s="86">
        <v>70</v>
      </c>
    </row>
    <row r="94" spans="1:13" ht="20.100000000000001" customHeight="1" x14ac:dyDescent="0.25">
      <c r="A94" s="42" t="s">
        <v>39</v>
      </c>
      <c r="B94" s="80">
        <v>6</v>
      </c>
      <c r="C94" s="80">
        <v>1</v>
      </c>
      <c r="D94" s="80">
        <v>7</v>
      </c>
      <c r="E94" s="80">
        <v>5</v>
      </c>
      <c r="F94" s="80">
        <v>0</v>
      </c>
      <c r="G94" s="80">
        <v>1</v>
      </c>
      <c r="H94" s="80">
        <v>3</v>
      </c>
      <c r="I94" s="80">
        <v>10</v>
      </c>
      <c r="J94" s="80">
        <v>1</v>
      </c>
      <c r="K94" s="80">
        <v>1</v>
      </c>
      <c r="L94" s="80">
        <v>7</v>
      </c>
      <c r="M94" s="80">
        <v>13</v>
      </c>
    </row>
    <row r="95" spans="1:13" ht="20.100000000000001" customHeight="1" x14ac:dyDescent="0.25">
      <c r="A95" s="42" t="s">
        <v>40</v>
      </c>
      <c r="B95" s="80">
        <v>1</v>
      </c>
      <c r="C95" s="80">
        <v>7</v>
      </c>
      <c r="D95" s="80">
        <v>7</v>
      </c>
      <c r="E95" s="80">
        <v>3</v>
      </c>
      <c r="F95" s="80">
        <v>0</v>
      </c>
      <c r="G95" s="80">
        <v>0</v>
      </c>
      <c r="H95" s="80">
        <v>1</v>
      </c>
      <c r="I95" s="80">
        <v>1</v>
      </c>
      <c r="J95" s="80">
        <v>2</v>
      </c>
      <c r="K95" s="80">
        <v>4</v>
      </c>
      <c r="L95" s="80">
        <v>3</v>
      </c>
      <c r="M95" s="80">
        <v>0</v>
      </c>
    </row>
    <row r="96" spans="1:13" ht="20.100000000000001" customHeight="1" x14ac:dyDescent="0.25">
      <c r="A96" s="42" t="s">
        <v>41</v>
      </c>
      <c r="B96" s="80">
        <v>2</v>
      </c>
      <c r="C96" s="80">
        <v>11</v>
      </c>
      <c r="D96" s="80">
        <v>2</v>
      </c>
      <c r="E96" s="80">
        <v>1</v>
      </c>
      <c r="F96" s="80">
        <v>1</v>
      </c>
      <c r="G96" s="80">
        <v>1</v>
      </c>
      <c r="H96" s="80">
        <v>2</v>
      </c>
      <c r="I96" s="80">
        <v>0</v>
      </c>
      <c r="J96" s="80">
        <v>2</v>
      </c>
      <c r="K96" s="80">
        <v>3</v>
      </c>
      <c r="L96" s="80">
        <v>4</v>
      </c>
      <c r="M96" s="80">
        <v>9</v>
      </c>
    </row>
    <row r="97" spans="1:13" ht="20.100000000000001" customHeight="1" x14ac:dyDescent="0.25">
      <c r="A97" s="42" t="s">
        <v>42</v>
      </c>
      <c r="B97" s="80">
        <v>2</v>
      </c>
      <c r="C97" s="80">
        <v>4</v>
      </c>
      <c r="D97" s="80">
        <v>5</v>
      </c>
      <c r="E97" s="80">
        <v>3</v>
      </c>
      <c r="F97" s="80">
        <v>1</v>
      </c>
      <c r="G97" s="80">
        <v>1</v>
      </c>
      <c r="H97" s="80">
        <v>1</v>
      </c>
      <c r="I97" s="80">
        <v>1</v>
      </c>
      <c r="J97" s="80">
        <v>5</v>
      </c>
      <c r="K97" s="80">
        <v>3</v>
      </c>
      <c r="L97" s="80">
        <v>6</v>
      </c>
      <c r="M97" s="80">
        <v>4</v>
      </c>
    </row>
    <row r="98" spans="1:13" ht="20.100000000000001" customHeight="1" x14ac:dyDescent="0.25">
      <c r="A98" s="42" t="s">
        <v>43</v>
      </c>
      <c r="B98" s="80">
        <v>0</v>
      </c>
      <c r="C98" s="80">
        <v>0</v>
      </c>
      <c r="D98" s="80">
        <v>0</v>
      </c>
      <c r="E98" s="80">
        <v>0</v>
      </c>
      <c r="F98" s="80">
        <v>0</v>
      </c>
      <c r="G98" s="80">
        <v>0</v>
      </c>
      <c r="H98" s="80">
        <v>0</v>
      </c>
      <c r="I98" s="80">
        <v>0</v>
      </c>
      <c r="J98" s="80">
        <v>0</v>
      </c>
      <c r="K98" s="80">
        <v>0</v>
      </c>
      <c r="L98" s="80">
        <v>4</v>
      </c>
      <c r="M98" s="80">
        <v>1</v>
      </c>
    </row>
    <row r="99" spans="1:13" ht="20.100000000000001" customHeight="1" x14ac:dyDescent="0.25">
      <c r="A99" s="42" t="s">
        <v>44</v>
      </c>
      <c r="B99" s="80">
        <v>680.1974333662389</v>
      </c>
      <c r="C99" s="80">
        <v>5</v>
      </c>
      <c r="D99" s="80">
        <v>766.35577492596246</v>
      </c>
      <c r="E99" s="80">
        <v>0</v>
      </c>
      <c r="F99" s="80">
        <v>189.95143139190523</v>
      </c>
      <c r="G99" s="80">
        <v>0</v>
      </c>
      <c r="H99" s="80">
        <v>556.75419545903253</v>
      </c>
      <c r="I99" s="80">
        <v>0</v>
      </c>
      <c r="J99" s="80">
        <v>414.16465942744327</v>
      </c>
      <c r="K99" s="80">
        <v>0</v>
      </c>
      <c r="L99" s="80">
        <v>759.80572556762093</v>
      </c>
      <c r="M99" s="80">
        <v>0</v>
      </c>
    </row>
    <row r="100" spans="1:13" ht="20.100000000000001" customHeight="1" x14ac:dyDescent="0.25">
      <c r="A100" s="42" t="s">
        <v>45</v>
      </c>
      <c r="B100" s="80">
        <v>1</v>
      </c>
      <c r="C100" s="80">
        <v>0</v>
      </c>
      <c r="D100" s="80">
        <v>0</v>
      </c>
      <c r="E100" s="80">
        <v>0</v>
      </c>
      <c r="F100" s="80">
        <v>0</v>
      </c>
      <c r="G100" s="80">
        <v>0</v>
      </c>
      <c r="H100" s="80">
        <v>0</v>
      </c>
      <c r="I100" s="80">
        <v>0</v>
      </c>
      <c r="J100" s="80">
        <v>0</v>
      </c>
      <c r="K100" s="80">
        <v>0</v>
      </c>
      <c r="L100" s="80">
        <v>0</v>
      </c>
      <c r="M100" s="80">
        <v>0</v>
      </c>
    </row>
    <row r="101" spans="1:13" ht="20.100000000000001" customHeight="1" x14ac:dyDescent="0.25">
      <c r="A101" s="42" t="s">
        <v>46</v>
      </c>
      <c r="B101" s="80">
        <v>52</v>
      </c>
      <c r="C101" s="80">
        <v>60</v>
      </c>
      <c r="D101" s="80">
        <v>41</v>
      </c>
      <c r="E101" s="80">
        <v>30</v>
      </c>
      <c r="F101" s="80">
        <v>7</v>
      </c>
      <c r="G101" s="80">
        <v>8</v>
      </c>
      <c r="H101" s="80">
        <v>12</v>
      </c>
      <c r="I101" s="80">
        <v>20</v>
      </c>
      <c r="J101" s="80">
        <v>15</v>
      </c>
      <c r="K101" s="80">
        <v>13</v>
      </c>
      <c r="L101" s="80">
        <v>48</v>
      </c>
      <c r="M101" s="80">
        <v>24</v>
      </c>
    </row>
    <row r="102" spans="1:13" ht="20.100000000000001" customHeight="1" x14ac:dyDescent="0.25">
      <c r="A102" s="42" t="s">
        <v>47</v>
      </c>
      <c r="B102" s="80">
        <v>2</v>
      </c>
      <c r="C102" s="80">
        <v>4</v>
      </c>
      <c r="D102" s="80">
        <v>3</v>
      </c>
      <c r="E102" s="80">
        <v>1</v>
      </c>
      <c r="F102" s="80">
        <v>2</v>
      </c>
      <c r="G102" s="80">
        <v>0</v>
      </c>
      <c r="H102" s="80">
        <v>0</v>
      </c>
      <c r="I102" s="80">
        <v>0</v>
      </c>
      <c r="J102" s="80">
        <v>5</v>
      </c>
      <c r="K102" s="80">
        <v>3</v>
      </c>
      <c r="L102" s="80">
        <v>10</v>
      </c>
      <c r="M102" s="80">
        <v>11</v>
      </c>
    </row>
    <row r="103" spans="1:13" ht="20.100000000000001" customHeight="1" x14ac:dyDescent="0.25">
      <c r="A103" s="42" t="s">
        <v>48</v>
      </c>
      <c r="B103" s="80">
        <v>3</v>
      </c>
      <c r="C103" s="80">
        <v>2</v>
      </c>
      <c r="D103" s="80">
        <v>5</v>
      </c>
      <c r="E103" s="80">
        <v>8</v>
      </c>
      <c r="F103" s="80">
        <v>1</v>
      </c>
      <c r="G103" s="80">
        <v>3</v>
      </c>
      <c r="H103" s="80">
        <v>2</v>
      </c>
      <c r="I103" s="80">
        <v>2</v>
      </c>
      <c r="J103" s="80">
        <v>6</v>
      </c>
      <c r="K103" s="80">
        <v>8</v>
      </c>
      <c r="L103" s="80">
        <v>9</v>
      </c>
      <c r="M103" s="80">
        <v>6</v>
      </c>
    </row>
    <row r="104" spans="1:13" ht="20.100000000000001" customHeight="1" x14ac:dyDescent="0.25">
      <c r="A104" s="42" t="s">
        <v>49</v>
      </c>
      <c r="B104" s="80">
        <v>0</v>
      </c>
      <c r="C104" s="80">
        <v>0</v>
      </c>
      <c r="D104" s="80">
        <v>0</v>
      </c>
      <c r="E104" s="80">
        <v>2</v>
      </c>
      <c r="F104" s="80">
        <v>1</v>
      </c>
      <c r="G104" s="80">
        <v>0</v>
      </c>
      <c r="H104" s="80">
        <v>0</v>
      </c>
      <c r="I104" s="80">
        <v>0</v>
      </c>
      <c r="J104" s="80">
        <v>0</v>
      </c>
      <c r="K104" s="80">
        <v>0</v>
      </c>
      <c r="L104" s="80">
        <v>0</v>
      </c>
      <c r="M104" s="80">
        <v>2</v>
      </c>
    </row>
    <row r="105" spans="1:13" ht="20.100000000000001" customHeight="1" x14ac:dyDescent="0.25">
      <c r="A105" s="42" t="s">
        <v>50</v>
      </c>
      <c r="B105" s="80">
        <v>0</v>
      </c>
      <c r="C105" s="80">
        <v>2</v>
      </c>
      <c r="D105" s="80">
        <v>1</v>
      </c>
      <c r="E105" s="80">
        <v>0</v>
      </c>
      <c r="F105" s="80">
        <v>0</v>
      </c>
      <c r="G105" s="80">
        <v>1</v>
      </c>
      <c r="H105" s="80">
        <v>1</v>
      </c>
      <c r="I105" s="80">
        <v>0</v>
      </c>
      <c r="J105" s="80">
        <v>2</v>
      </c>
      <c r="K105" s="80">
        <v>0</v>
      </c>
      <c r="L105" s="80">
        <v>0</v>
      </c>
      <c r="M105" s="80">
        <v>0</v>
      </c>
    </row>
    <row r="106" spans="1:13" s="40" customFormat="1" ht="20.100000000000001" customHeight="1" x14ac:dyDescent="0.25">
      <c r="A106" s="40" t="s">
        <v>51</v>
      </c>
      <c r="B106" s="86">
        <v>0</v>
      </c>
      <c r="C106" s="86">
        <v>2</v>
      </c>
      <c r="D106" s="86">
        <v>2</v>
      </c>
      <c r="E106" s="86">
        <v>1</v>
      </c>
      <c r="F106" s="86">
        <v>30</v>
      </c>
      <c r="G106" s="86">
        <v>0</v>
      </c>
      <c r="H106" s="86">
        <v>0</v>
      </c>
      <c r="I106" s="86">
        <v>1</v>
      </c>
      <c r="J106" s="86">
        <v>5</v>
      </c>
      <c r="K106" s="86">
        <v>5</v>
      </c>
      <c r="L106" s="86">
        <v>64</v>
      </c>
      <c r="M106" s="86">
        <v>235</v>
      </c>
    </row>
    <row r="107" spans="1:13" ht="20.100000000000001" customHeight="1" x14ac:dyDescent="0.25">
      <c r="A107" s="42" t="s">
        <v>52</v>
      </c>
      <c r="B107" s="80">
        <v>0</v>
      </c>
      <c r="C107" s="80">
        <v>1</v>
      </c>
      <c r="D107" s="80">
        <v>1</v>
      </c>
      <c r="E107" s="80">
        <v>0</v>
      </c>
      <c r="F107" s="80">
        <v>0</v>
      </c>
      <c r="G107" s="80">
        <v>0</v>
      </c>
      <c r="H107" s="80">
        <v>0</v>
      </c>
      <c r="I107" s="80">
        <v>0</v>
      </c>
      <c r="J107" s="80">
        <v>0</v>
      </c>
      <c r="K107" s="80">
        <v>2</v>
      </c>
      <c r="L107" s="80">
        <v>6</v>
      </c>
      <c r="M107" s="80">
        <v>5</v>
      </c>
    </row>
    <row r="108" spans="1:13" ht="20.100000000000001" customHeight="1" x14ac:dyDescent="0.25">
      <c r="A108" s="42" t="s">
        <v>53</v>
      </c>
      <c r="B108" s="80">
        <v>0</v>
      </c>
      <c r="C108" s="80">
        <v>0</v>
      </c>
      <c r="D108" s="80">
        <v>0</v>
      </c>
      <c r="E108" s="80">
        <v>0</v>
      </c>
      <c r="F108" s="80">
        <v>0</v>
      </c>
      <c r="G108" s="80">
        <v>0</v>
      </c>
      <c r="H108" s="80">
        <v>0</v>
      </c>
      <c r="I108" s="80">
        <v>0</v>
      </c>
      <c r="J108" s="80">
        <v>0</v>
      </c>
      <c r="K108" s="80">
        <v>0</v>
      </c>
      <c r="L108" s="80">
        <v>29</v>
      </c>
      <c r="M108" s="80">
        <v>0</v>
      </c>
    </row>
    <row r="109" spans="1:13" ht="20.100000000000001" customHeight="1" x14ac:dyDescent="0.25">
      <c r="A109" s="42" t="s">
        <v>54</v>
      </c>
      <c r="B109" s="80">
        <v>0</v>
      </c>
      <c r="C109" s="80">
        <v>0</v>
      </c>
      <c r="D109" s="80">
        <v>0</v>
      </c>
      <c r="E109" s="80">
        <v>0</v>
      </c>
      <c r="F109" s="80">
        <v>0</v>
      </c>
      <c r="G109" s="80">
        <v>0</v>
      </c>
      <c r="H109" s="80">
        <v>0</v>
      </c>
      <c r="I109" s="80">
        <v>0</v>
      </c>
      <c r="J109" s="80">
        <v>1</v>
      </c>
      <c r="K109" s="80">
        <v>0</v>
      </c>
      <c r="L109" s="80">
        <v>19</v>
      </c>
      <c r="M109" s="80">
        <v>1</v>
      </c>
    </row>
    <row r="110" spans="1:13" ht="20.100000000000001" customHeight="1" x14ac:dyDescent="0.25">
      <c r="A110" s="42" t="s">
        <v>55</v>
      </c>
      <c r="B110" s="80">
        <v>0</v>
      </c>
      <c r="C110" s="80">
        <v>0</v>
      </c>
      <c r="D110" s="80">
        <v>0</v>
      </c>
      <c r="E110" s="80">
        <v>0</v>
      </c>
      <c r="F110" s="80">
        <v>0</v>
      </c>
      <c r="G110" s="80">
        <v>0</v>
      </c>
      <c r="H110" s="80">
        <v>0</v>
      </c>
      <c r="I110" s="80">
        <v>0</v>
      </c>
      <c r="J110" s="80">
        <v>1</v>
      </c>
      <c r="K110" s="80">
        <v>0</v>
      </c>
      <c r="L110" s="80">
        <v>3</v>
      </c>
      <c r="M110" s="80">
        <v>0</v>
      </c>
    </row>
    <row r="111" spans="1:13" ht="20.100000000000001" customHeight="1" x14ac:dyDescent="0.25">
      <c r="A111" s="42" t="s">
        <v>56</v>
      </c>
      <c r="B111" s="80">
        <v>0</v>
      </c>
      <c r="C111" s="80">
        <v>1</v>
      </c>
      <c r="D111" s="80">
        <v>1</v>
      </c>
      <c r="E111" s="80">
        <v>0</v>
      </c>
      <c r="F111" s="80">
        <v>0</v>
      </c>
      <c r="G111" s="80">
        <v>0</v>
      </c>
      <c r="H111" s="80">
        <v>0</v>
      </c>
      <c r="I111" s="80">
        <v>1</v>
      </c>
      <c r="J111" s="80">
        <v>2</v>
      </c>
      <c r="K111" s="80">
        <v>0</v>
      </c>
      <c r="L111" s="80">
        <v>3</v>
      </c>
      <c r="M111" s="80">
        <v>4</v>
      </c>
    </row>
    <row r="112" spans="1:13" s="40" customFormat="1" ht="20.100000000000001" customHeight="1" x14ac:dyDescent="0.25">
      <c r="A112" s="42" t="s">
        <v>57</v>
      </c>
      <c r="B112" s="80">
        <v>0</v>
      </c>
      <c r="C112" s="80">
        <v>0</v>
      </c>
      <c r="D112" s="80">
        <v>0</v>
      </c>
      <c r="E112" s="80">
        <v>1</v>
      </c>
      <c r="F112" s="80">
        <v>30</v>
      </c>
      <c r="G112" s="80">
        <v>0</v>
      </c>
      <c r="H112" s="80">
        <v>0</v>
      </c>
      <c r="I112" s="80">
        <v>0</v>
      </c>
      <c r="J112" s="80">
        <v>1</v>
      </c>
      <c r="K112" s="80">
        <v>3</v>
      </c>
      <c r="L112" s="80">
        <v>4</v>
      </c>
      <c r="M112" s="80">
        <v>225</v>
      </c>
    </row>
    <row r="113" spans="1:13" ht="20.100000000000001" customHeight="1" x14ac:dyDescent="0.25">
      <c r="A113" s="40" t="s">
        <v>58</v>
      </c>
      <c r="B113" s="86">
        <v>1446</v>
      </c>
      <c r="C113" s="86">
        <v>1874</v>
      </c>
      <c r="D113" s="86">
        <v>1624</v>
      </c>
      <c r="E113" s="86">
        <v>1719</v>
      </c>
      <c r="F113" s="86">
        <v>288</v>
      </c>
      <c r="G113" s="86">
        <v>223</v>
      </c>
      <c r="H113" s="86">
        <v>1107</v>
      </c>
      <c r="I113" s="86">
        <v>1317</v>
      </c>
      <c r="J113" s="86">
        <v>925</v>
      </c>
      <c r="K113" s="86">
        <v>1806</v>
      </c>
      <c r="L113" s="86">
        <v>2974</v>
      </c>
      <c r="M113" s="86">
        <v>2681</v>
      </c>
    </row>
    <row r="114" spans="1:13" ht="20.100000000000001" customHeight="1" x14ac:dyDescent="0.25">
      <c r="A114" s="42" t="s">
        <v>59</v>
      </c>
      <c r="B114" s="80">
        <v>5</v>
      </c>
      <c r="C114" s="80">
        <v>3</v>
      </c>
      <c r="D114" s="80">
        <v>5</v>
      </c>
      <c r="E114" s="80">
        <v>4</v>
      </c>
      <c r="F114" s="80">
        <v>3</v>
      </c>
      <c r="G114" s="80">
        <v>1</v>
      </c>
      <c r="H114" s="80">
        <v>2</v>
      </c>
      <c r="I114" s="80">
        <v>5</v>
      </c>
      <c r="J114" s="80">
        <v>31</v>
      </c>
      <c r="K114" s="80">
        <v>42</v>
      </c>
      <c r="L114" s="80">
        <v>38</v>
      </c>
      <c r="M114" s="80">
        <v>25</v>
      </c>
    </row>
    <row r="115" spans="1:13" ht="20.100000000000001" customHeight="1" x14ac:dyDescent="0.25">
      <c r="A115" s="42" t="s">
        <v>60</v>
      </c>
      <c r="B115" s="80">
        <v>0</v>
      </c>
      <c r="C115" s="80">
        <v>0</v>
      </c>
      <c r="D115" s="80">
        <v>0</v>
      </c>
      <c r="E115" s="80">
        <v>0</v>
      </c>
      <c r="F115" s="80">
        <v>0</v>
      </c>
      <c r="G115" s="80">
        <v>0</v>
      </c>
      <c r="H115" s="80">
        <v>0</v>
      </c>
      <c r="I115" s="80">
        <v>0</v>
      </c>
      <c r="J115" s="80">
        <v>5</v>
      </c>
      <c r="K115" s="80">
        <v>10</v>
      </c>
      <c r="L115" s="80">
        <v>8</v>
      </c>
      <c r="M115" s="80">
        <v>6</v>
      </c>
    </row>
    <row r="116" spans="1:13" ht="20.100000000000001" customHeight="1" x14ac:dyDescent="0.25">
      <c r="A116" s="42" t="s">
        <v>61</v>
      </c>
      <c r="B116" s="80">
        <v>10</v>
      </c>
      <c r="C116" s="80">
        <v>2</v>
      </c>
      <c r="D116" s="80">
        <v>7</v>
      </c>
      <c r="E116" s="80">
        <v>9</v>
      </c>
      <c r="F116" s="80">
        <v>2</v>
      </c>
      <c r="G116" s="80">
        <v>1</v>
      </c>
      <c r="H116" s="80">
        <v>7</v>
      </c>
      <c r="I116" s="80">
        <v>13</v>
      </c>
      <c r="J116" s="80">
        <v>31</v>
      </c>
      <c r="K116" s="80">
        <v>17</v>
      </c>
      <c r="L116" s="80">
        <v>19</v>
      </c>
      <c r="M116" s="80">
        <v>12</v>
      </c>
    </row>
    <row r="117" spans="1:13" ht="20.100000000000001" customHeight="1" x14ac:dyDescent="0.25">
      <c r="A117" s="42" t="s">
        <v>62</v>
      </c>
      <c r="B117" s="80">
        <v>0</v>
      </c>
      <c r="C117" s="80">
        <v>0</v>
      </c>
      <c r="D117" s="80">
        <v>0</v>
      </c>
      <c r="E117" s="80">
        <v>0</v>
      </c>
      <c r="F117" s="80">
        <v>0</v>
      </c>
      <c r="G117" s="80">
        <v>0</v>
      </c>
      <c r="H117" s="80">
        <v>0</v>
      </c>
      <c r="I117" s="80">
        <v>0</v>
      </c>
      <c r="J117" s="80">
        <v>2</v>
      </c>
      <c r="K117" s="80">
        <v>2</v>
      </c>
      <c r="L117" s="80">
        <v>5</v>
      </c>
      <c r="M117" s="80">
        <v>0</v>
      </c>
    </row>
    <row r="118" spans="1:13" ht="20.100000000000001" customHeight="1" x14ac:dyDescent="0.25">
      <c r="A118" s="42" t="s">
        <v>63</v>
      </c>
      <c r="B118" s="80">
        <v>4</v>
      </c>
      <c r="C118" s="80">
        <v>3</v>
      </c>
      <c r="D118" s="80">
        <v>3</v>
      </c>
      <c r="E118" s="80">
        <v>5</v>
      </c>
      <c r="F118" s="80">
        <v>3</v>
      </c>
      <c r="G118" s="80">
        <v>2</v>
      </c>
      <c r="H118" s="80">
        <v>9</v>
      </c>
      <c r="I118" s="80">
        <v>14</v>
      </c>
      <c r="J118" s="80">
        <v>18</v>
      </c>
      <c r="K118" s="80">
        <v>13</v>
      </c>
      <c r="L118" s="80">
        <v>6</v>
      </c>
      <c r="M118" s="80">
        <v>6</v>
      </c>
    </row>
    <row r="119" spans="1:13" ht="20.100000000000001" customHeight="1" x14ac:dyDescent="0.25">
      <c r="A119" s="42" t="s">
        <v>64</v>
      </c>
      <c r="B119" s="80">
        <v>2</v>
      </c>
      <c r="C119" s="80">
        <v>0</v>
      </c>
      <c r="D119" s="80">
        <v>0</v>
      </c>
      <c r="E119" s="80">
        <v>0</v>
      </c>
      <c r="F119" s="80">
        <v>0</v>
      </c>
      <c r="G119" s="80">
        <v>0</v>
      </c>
      <c r="H119" s="80">
        <v>2</v>
      </c>
      <c r="I119" s="80">
        <v>0</v>
      </c>
      <c r="J119" s="80">
        <v>0</v>
      </c>
      <c r="K119" s="80">
        <v>0</v>
      </c>
      <c r="L119" s="80">
        <v>2</v>
      </c>
      <c r="M119" s="80">
        <v>0</v>
      </c>
    </row>
    <row r="120" spans="1:13" ht="20.100000000000001" customHeight="1" x14ac:dyDescent="0.25">
      <c r="A120" s="42" t="s">
        <v>65</v>
      </c>
      <c r="B120" s="80">
        <v>1388</v>
      </c>
      <c r="C120" s="80">
        <v>1834</v>
      </c>
      <c r="D120" s="80">
        <v>1575</v>
      </c>
      <c r="E120" s="80">
        <v>1678</v>
      </c>
      <c r="F120" s="80">
        <v>274</v>
      </c>
      <c r="G120" s="80">
        <v>216</v>
      </c>
      <c r="H120" s="80">
        <v>1056</v>
      </c>
      <c r="I120" s="80">
        <v>1249</v>
      </c>
      <c r="J120" s="80">
        <v>667</v>
      </c>
      <c r="K120" s="80">
        <v>742</v>
      </c>
      <c r="L120" s="80">
        <v>2324</v>
      </c>
      <c r="M120" s="80">
        <v>1685</v>
      </c>
    </row>
    <row r="121" spans="1:13" ht="20.100000000000001" customHeight="1" x14ac:dyDescent="0.25">
      <c r="A121" s="42" t="s">
        <v>66</v>
      </c>
      <c r="B121" s="80">
        <v>0</v>
      </c>
      <c r="C121" s="80">
        <v>2</v>
      </c>
      <c r="D121" s="80">
        <v>0</v>
      </c>
      <c r="E121" s="80">
        <v>0</v>
      </c>
      <c r="F121" s="80">
        <v>0</v>
      </c>
      <c r="G121" s="80">
        <v>0</v>
      </c>
      <c r="H121" s="80">
        <v>0</v>
      </c>
      <c r="I121" s="80">
        <v>0</v>
      </c>
      <c r="J121" s="80">
        <v>1</v>
      </c>
      <c r="K121" s="80">
        <v>0</v>
      </c>
      <c r="L121" s="80">
        <v>3</v>
      </c>
      <c r="M121" s="80">
        <v>2</v>
      </c>
    </row>
    <row r="122" spans="1:13" ht="20.100000000000001" customHeight="1" x14ac:dyDescent="0.25">
      <c r="A122" s="42" t="s">
        <v>67</v>
      </c>
      <c r="B122" s="80">
        <v>4</v>
      </c>
      <c r="C122" s="80">
        <v>3</v>
      </c>
      <c r="D122" s="80">
        <v>12</v>
      </c>
      <c r="E122" s="80">
        <v>5</v>
      </c>
      <c r="F122" s="80">
        <v>2</v>
      </c>
      <c r="G122" s="80">
        <v>0</v>
      </c>
      <c r="H122" s="80">
        <v>3</v>
      </c>
      <c r="I122" s="80">
        <v>4</v>
      </c>
      <c r="J122" s="80">
        <v>26</v>
      </c>
      <c r="K122" s="80">
        <v>26</v>
      </c>
      <c r="L122" s="80">
        <v>58</v>
      </c>
      <c r="M122" s="80">
        <v>42</v>
      </c>
    </row>
    <row r="123" spans="1:13" ht="20.100000000000001" customHeight="1" x14ac:dyDescent="0.25">
      <c r="A123" s="42" t="s">
        <v>68</v>
      </c>
      <c r="B123" s="80">
        <v>1</v>
      </c>
      <c r="C123" s="80">
        <v>0</v>
      </c>
      <c r="D123" s="80">
        <v>0</v>
      </c>
      <c r="E123" s="80">
        <v>0</v>
      </c>
      <c r="F123" s="80">
        <v>0</v>
      </c>
      <c r="G123" s="80">
        <v>0</v>
      </c>
      <c r="H123" s="80">
        <v>0</v>
      </c>
      <c r="I123" s="80">
        <v>0</v>
      </c>
      <c r="J123" s="80">
        <v>5</v>
      </c>
      <c r="K123" s="80">
        <v>0</v>
      </c>
      <c r="L123" s="80">
        <v>1</v>
      </c>
      <c r="M123" s="80">
        <v>4</v>
      </c>
    </row>
    <row r="124" spans="1:13" ht="20.100000000000001" customHeight="1" x14ac:dyDescent="0.25">
      <c r="A124" s="42" t="s">
        <v>69</v>
      </c>
      <c r="B124" s="80">
        <v>0</v>
      </c>
      <c r="C124" s="80">
        <v>4</v>
      </c>
      <c r="D124" s="80">
        <v>0</v>
      </c>
      <c r="E124" s="80">
        <v>4</v>
      </c>
      <c r="F124" s="80">
        <v>0</v>
      </c>
      <c r="G124" s="80">
        <v>0</v>
      </c>
      <c r="H124" s="80">
        <v>7</v>
      </c>
      <c r="I124" s="80">
        <v>19</v>
      </c>
      <c r="J124" s="80">
        <v>84</v>
      </c>
      <c r="K124" s="80">
        <v>872</v>
      </c>
      <c r="L124" s="80">
        <v>376</v>
      </c>
      <c r="M124" s="80">
        <v>746</v>
      </c>
    </row>
    <row r="125" spans="1:13" ht="20.100000000000001" customHeight="1" x14ac:dyDescent="0.25">
      <c r="A125" s="42" t="s">
        <v>70</v>
      </c>
      <c r="B125" s="80">
        <v>2</v>
      </c>
      <c r="C125" s="80">
        <v>0</v>
      </c>
      <c r="D125" s="80">
        <v>1</v>
      </c>
      <c r="E125" s="80">
        <v>0</v>
      </c>
      <c r="F125" s="80">
        <v>1</v>
      </c>
      <c r="G125" s="80">
        <v>0</v>
      </c>
      <c r="H125" s="80">
        <v>0</v>
      </c>
      <c r="I125" s="80">
        <v>0</v>
      </c>
      <c r="J125" s="80">
        <v>2</v>
      </c>
      <c r="K125" s="80">
        <v>1</v>
      </c>
      <c r="L125" s="80">
        <v>4</v>
      </c>
      <c r="M125" s="80">
        <v>13</v>
      </c>
    </row>
    <row r="126" spans="1:13" ht="20.100000000000001" customHeight="1" x14ac:dyDescent="0.25">
      <c r="A126" s="42" t="s">
        <v>71</v>
      </c>
      <c r="B126" s="80">
        <v>3</v>
      </c>
      <c r="C126" s="80">
        <v>5</v>
      </c>
      <c r="D126" s="80">
        <v>10</v>
      </c>
      <c r="E126" s="80">
        <v>3</v>
      </c>
      <c r="F126" s="80">
        <v>1</v>
      </c>
      <c r="G126" s="80">
        <v>2</v>
      </c>
      <c r="H126" s="80">
        <v>5</v>
      </c>
      <c r="I126" s="80">
        <v>1</v>
      </c>
      <c r="J126" s="80">
        <v>8</v>
      </c>
      <c r="K126" s="80">
        <v>9</v>
      </c>
      <c r="L126" s="80">
        <v>25</v>
      </c>
      <c r="M126" s="80">
        <v>8</v>
      </c>
    </row>
    <row r="127" spans="1:13" ht="20.100000000000001" customHeight="1" x14ac:dyDescent="0.25">
      <c r="A127" s="42" t="s">
        <v>72</v>
      </c>
      <c r="B127" s="80">
        <v>2</v>
      </c>
      <c r="C127" s="80">
        <v>0</v>
      </c>
      <c r="D127" s="80">
        <v>0</v>
      </c>
      <c r="E127" s="80">
        <v>0</v>
      </c>
      <c r="F127" s="80">
        <v>0</v>
      </c>
      <c r="G127" s="80">
        <v>0</v>
      </c>
      <c r="H127" s="80">
        <v>0</v>
      </c>
      <c r="I127" s="80">
        <v>0</v>
      </c>
      <c r="J127" s="80">
        <v>3</v>
      </c>
      <c r="K127" s="80">
        <v>15</v>
      </c>
      <c r="L127" s="80">
        <v>6</v>
      </c>
      <c r="M127" s="80">
        <v>2</v>
      </c>
    </row>
    <row r="128" spans="1:13" ht="20.100000000000001" customHeight="1" x14ac:dyDescent="0.25">
      <c r="A128" s="42" t="s">
        <v>73</v>
      </c>
      <c r="B128" s="80">
        <v>3</v>
      </c>
      <c r="C128" s="80">
        <v>0</v>
      </c>
      <c r="D128" s="80">
        <v>2</v>
      </c>
      <c r="E128" s="80">
        <v>1</v>
      </c>
      <c r="F128" s="80">
        <v>0</v>
      </c>
      <c r="G128" s="80">
        <v>1</v>
      </c>
      <c r="H128" s="80">
        <v>2</v>
      </c>
      <c r="I128" s="80">
        <v>3</v>
      </c>
      <c r="J128" s="80">
        <v>2</v>
      </c>
      <c r="K128" s="80">
        <v>5</v>
      </c>
      <c r="L128" s="80">
        <v>9</v>
      </c>
      <c r="M128" s="80">
        <v>9</v>
      </c>
    </row>
    <row r="129" spans="1:15" ht="20.100000000000001" customHeight="1" x14ac:dyDescent="0.25">
      <c r="A129" s="42" t="s">
        <v>74</v>
      </c>
      <c r="B129" s="80">
        <v>12</v>
      </c>
      <c r="C129" s="80">
        <v>10</v>
      </c>
      <c r="D129" s="80">
        <v>8</v>
      </c>
      <c r="E129" s="80">
        <v>5</v>
      </c>
      <c r="F129" s="80">
        <v>0</v>
      </c>
      <c r="G129" s="80">
        <v>0</v>
      </c>
      <c r="H129" s="80">
        <v>11</v>
      </c>
      <c r="I129" s="80">
        <v>5</v>
      </c>
      <c r="J129" s="80">
        <v>8</v>
      </c>
      <c r="K129" s="80">
        <v>4</v>
      </c>
      <c r="L129" s="80">
        <v>18</v>
      </c>
      <c r="M129" s="80">
        <v>20</v>
      </c>
    </row>
    <row r="130" spans="1:15" ht="20.100000000000001" customHeight="1" x14ac:dyDescent="0.25">
      <c r="A130" s="42" t="s">
        <v>75</v>
      </c>
      <c r="B130" s="80">
        <v>1</v>
      </c>
      <c r="C130" s="80">
        <v>0</v>
      </c>
      <c r="D130" s="80">
        <v>0</v>
      </c>
      <c r="E130" s="80">
        <v>1</v>
      </c>
      <c r="F130" s="80">
        <v>0</v>
      </c>
      <c r="G130" s="80">
        <v>0</v>
      </c>
      <c r="H130" s="80">
        <v>1</v>
      </c>
      <c r="I130" s="80">
        <v>0</v>
      </c>
      <c r="J130" s="80">
        <v>0</v>
      </c>
      <c r="K130" s="80">
        <v>0</v>
      </c>
      <c r="L130" s="80">
        <v>0</v>
      </c>
      <c r="M130" s="80">
        <v>0</v>
      </c>
    </row>
    <row r="131" spans="1:15" ht="20.100000000000001" customHeight="1" x14ac:dyDescent="0.25">
      <c r="A131" s="42" t="s">
        <v>76</v>
      </c>
      <c r="B131" s="80">
        <v>1</v>
      </c>
      <c r="C131" s="80">
        <v>0</v>
      </c>
      <c r="D131" s="80">
        <v>0</v>
      </c>
      <c r="E131" s="80">
        <v>0</v>
      </c>
      <c r="F131" s="80">
        <v>0</v>
      </c>
      <c r="G131" s="80">
        <v>0</v>
      </c>
      <c r="H131" s="80">
        <v>0</v>
      </c>
      <c r="I131" s="80">
        <v>0</v>
      </c>
      <c r="J131" s="80">
        <v>0</v>
      </c>
      <c r="K131" s="80">
        <v>2</v>
      </c>
      <c r="L131" s="80">
        <v>1</v>
      </c>
      <c r="M131" s="80">
        <v>2</v>
      </c>
    </row>
    <row r="132" spans="1:15" ht="20.100000000000001" customHeight="1" x14ac:dyDescent="0.25">
      <c r="A132" s="42" t="s">
        <v>77</v>
      </c>
      <c r="B132" s="80">
        <v>0</v>
      </c>
      <c r="C132" s="80">
        <v>0</v>
      </c>
      <c r="D132" s="80">
        <v>0</v>
      </c>
      <c r="E132" s="80">
        <v>0</v>
      </c>
      <c r="F132" s="80">
        <v>0</v>
      </c>
      <c r="G132" s="80">
        <v>0</v>
      </c>
      <c r="H132" s="80">
        <v>0</v>
      </c>
      <c r="I132" s="80">
        <v>1</v>
      </c>
      <c r="J132" s="80">
        <v>5</v>
      </c>
      <c r="K132" s="80">
        <v>2</v>
      </c>
      <c r="L132" s="80">
        <v>8</v>
      </c>
      <c r="M132" s="80">
        <v>2</v>
      </c>
    </row>
    <row r="133" spans="1:15" ht="20.100000000000001" customHeight="1" x14ac:dyDescent="0.25">
      <c r="A133" s="42" t="s">
        <v>78</v>
      </c>
      <c r="B133" s="80">
        <v>1</v>
      </c>
      <c r="C133" s="80">
        <v>1</v>
      </c>
      <c r="D133" s="80">
        <v>0</v>
      </c>
      <c r="E133" s="80">
        <v>3</v>
      </c>
      <c r="F133" s="80">
        <v>2</v>
      </c>
      <c r="G133" s="80">
        <v>0</v>
      </c>
      <c r="H133" s="80">
        <v>2</v>
      </c>
      <c r="I133" s="80">
        <v>2</v>
      </c>
      <c r="J133" s="80">
        <v>20</v>
      </c>
      <c r="K133" s="80">
        <v>33</v>
      </c>
      <c r="L133" s="80">
        <v>22</v>
      </c>
      <c r="M133" s="80">
        <v>34</v>
      </c>
    </row>
    <row r="134" spans="1:15" s="40" customFormat="1" ht="20.100000000000001" customHeight="1" x14ac:dyDescent="0.25">
      <c r="A134" s="42" t="s">
        <v>79</v>
      </c>
      <c r="B134" s="80">
        <v>7</v>
      </c>
      <c r="C134" s="80">
        <v>7</v>
      </c>
      <c r="D134" s="80">
        <v>1</v>
      </c>
      <c r="E134" s="80">
        <v>1</v>
      </c>
      <c r="F134" s="80">
        <v>0</v>
      </c>
      <c r="G134" s="80">
        <v>0</v>
      </c>
      <c r="H134" s="80">
        <v>0</v>
      </c>
      <c r="I134" s="80">
        <v>1</v>
      </c>
      <c r="J134" s="80">
        <v>7</v>
      </c>
      <c r="K134" s="80">
        <v>11</v>
      </c>
      <c r="L134" s="80">
        <v>41</v>
      </c>
      <c r="M134" s="80">
        <v>63</v>
      </c>
    </row>
    <row r="135" spans="1:15" ht="20.100000000000001" customHeight="1" x14ac:dyDescent="0.25">
      <c r="A135" s="40" t="s">
        <v>80</v>
      </c>
      <c r="B135" s="86">
        <v>3</v>
      </c>
      <c r="C135" s="86">
        <v>0</v>
      </c>
      <c r="D135" s="86">
        <v>0</v>
      </c>
      <c r="E135" s="86">
        <v>0</v>
      </c>
      <c r="F135" s="86">
        <v>3</v>
      </c>
      <c r="G135" s="86">
        <v>0</v>
      </c>
      <c r="H135" s="86">
        <v>0</v>
      </c>
      <c r="I135" s="86">
        <v>0</v>
      </c>
      <c r="J135" s="86">
        <v>68</v>
      </c>
      <c r="K135" s="86">
        <v>62</v>
      </c>
      <c r="L135" s="86">
        <v>78</v>
      </c>
      <c r="M135" s="86">
        <v>33</v>
      </c>
    </row>
    <row r="136" spans="1:15" ht="20.100000000000001" customHeight="1" x14ac:dyDescent="0.25">
      <c r="A136" s="42" t="s">
        <v>81</v>
      </c>
      <c r="B136" s="91">
        <v>2</v>
      </c>
      <c r="C136" s="91">
        <v>0</v>
      </c>
      <c r="D136" s="91">
        <v>0</v>
      </c>
      <c r="E136" s="91">
        <v>0</v>
      </c>
      <c r="F136" s="91">
        <v>0</v>
      </c>
      <c r="G136" s="91">
        <v>0</v>
      </c>
      <c r="H136" s="91">
        <v>0</v>
      </c>
      <c r="I136" s="91">
        <v>0</v>
      </c>
      <c r="J136" s="91">
        <v>60</v>
      </c>
      <c r="K136" s="91">
        <v>54</v>
      </c>
      <c r="L136" s="91">
        <v>67</v>
      </c>
      <c r="M136" s="91">
        <v>28</v>
      </c>
    </row>
    <row r="137" spans="1:15" s="40" customFormat="1" ht="20.100000000000001" customHeight="1" x14ac:dyDescent="0.25">
      <c r="A137" s="42" t="s">
        <v>82</v>
      </c>
      <c r="B137" s="91">
        <v>1</v>
      </c>
      <c r="C137" s="91">
        <v>0</v>
      </c>
      <c r="D137" s="91">
        <v>0</v>
      </c>
      <c r="E137" s="91">
        <v>0</v>
      </c>
      <c r="F137" s="91">
        <v>3</v>
      </c>
      <c r="G137" s="91">
        <v>0</v>
      </c>
      <c r="H137" s="91">
        <v>0</v>
      </c>
      <c r="I137" s="91">
        <v>0</v>
      </c>
      <c r="J137" s="91">
        <v>8</v>
      </c>
      <c r="K137" s="91">
        <v>8</v>
      </c>
      <c r="L137" s="91">
        <v>11</v>
      </c>
      <c r="M137" s="91">
        <v>5</v>
      </c>
    </row>
    <row r="138" spans="1:15" s="40" customFormat="1"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40"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row>
    <row r="140" spans="1:15" s="147" customFormat="1" ht="16.5" customHeight="1" x14ac:dyDescent="0.25">
      <c r="A140" s="145" t="s">
        <v>228</v>
      </c>
      <c r="B140" s="146"/>
      <c r="C140" s="146"/>
      <c r="L140" s="148"/>
      <c r="M140" s="148"/>
    </row>
    <row r="141" spans="1:15" x14ac:dyDescent="0.25">
      <c r="O141" s="69"/>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tabColor rgb="FF92D050"/>
  </sheetPr>
  <dimension ref="A1:O142"/>
  <sheetViews>
    <sheetView showGridLines="0" zoomScaleNormal="100" workbookViewId="0"/>
  </sheetViews>
  <sheetFormatPr defaultColWidth="11.42578125" defaultRowHeight="12.75" x14ac:dyDescent="0.25"/>
  <cols>
    <col min="1" max="1" width="36.7109375" style="80" customWidth="1"/>
    <col min="2" max="3" width="10.28515625" style="80" customWidth="1"/>
    <col min="4" max="15" width="9" style="80" customWidth="1"/>
    <col min="16" max="249" width="11.42578125" style="80"/>
    <col min="250" max="250" width="36.7109375" style="80" customWidth="1"/>
    <col min="251" max="252" width="10.28515625" style="80" customWidth="1"/>
    <col min="253" max="264" width="9" style="80" customWidth="1"/>
    <col min="265" max="505" width="11.42578125" style="80"/>
    <col min="506" max="506" width="36.7109375" style="80" customWidth="1"/>
    <col min="507" max="508" width="10.28515625" style="80" customWidth="1"/>
    <col min="509" max="520" width="9" style="80" customWidth="1"/>
    <col min="521" max="761" width="11.42578125" style="80"/>
    <col min="762" max="762" width="36.7109375" style="80" customWidth="1"/>
    <col min="763" max="764" width="10.28515625" style="80" customWidth="1"/>
    <col min="765" max="776" width="9" style="80" customWidth="1"/>
    <col min="777" max="1017" width="11.42578125" style="80"/>
    <col min="1018" max="1018" width="36.7109375" style="80" customWidth="1"/>
    <col min="1019" max="1020" width="10.28515625" style="80" customWidth="1"/>
    <col min="1021" max="1032" width="9" style="80" customWidth="1"/>
    <col min="1033" max="1273" width="11.42578125" style="80"/>
    <col min="1274" max="1274" width="36.7109375" style="80" customWidth="1"/>
    <col min="1275" max="1276" width="10.28515625" style="80" customWidth="1"/>
    <col min="1277" max="1288" width="9" style="80" customWidth="1"/>
    <col min="1289" max="1529" width="11.42578125" style="80"/>
    <col min="1530" max="1530" width="36.7109375" style="80" customWidth="1"/>
    <col min="1531" max="1532" width="10.28515625" style="80" customWidth="1"/>
    <col min="1533" max="1544" width="9" style="80" customWidth="1"/>
    <col min="1545" max="1785" width="11.42578125" style="80"/>
    <col min="1786" max="1786" width="36.7109375" style="80" customWidth="1"/>
    <col min="1787" max="1788" width="10.28515625" style="80" customWidth="1"/>
    <col min="1789" max="1800" width="9" style="80" customWidth="1"/>
    <col min="1801" max="2041" width="11.42578125" style="80"/>
    <col min="2042" max="2042" width="36.7109375" style="80" customWidth="1"/>
    <col min="2043" max="2044" width="10.28515625" style="80" customWidth="1"/>
    <col min="2045" max="2056" width="9" style="80" customWidth="1"/>
    <col min="2057" max="2297" width="11.42578125" style="80"/>
    <col min="2298" max="2298" width="36.7109375" style="80" customWidth="1"/>
    <col min="2299" max="2300" width="10.28515625" style="80" customWidth="1"/>
    <col min="2301" max="2312" width="9" style="80" customWidth="1"/>
    <col min="2313" max="2553" width="11.42578125" style="80"/>
    <col min="2554" max="2554" width="36.7109375" style="80" customWidth="1"/>
    <col min="2555" max="2556" width="10.28515625" style="80" customWidth="1"/>
    <col min="2557" max="2568" width="9" style="80" customWidth="1"/>
    <col min="2569" max="2809" width="11.42578125" style="80"/>
    <col min="2810" max="2810" width="36.7109375" style="80" customWidth="1"/>
    <col min="2811" max="2812" width="10.28515625" style="80" customWidth="1"/>
    <col min="2813" max="2824" width="9" style="80" customWidth="1"/>
    <col min="2825" max="3065" width="11.42578125" style="80"/>
    <col min="3066" max="3066" width="36.7109375" style="80" customWidth="1"/>
    <col min="3067" max="3068" width="10.28515625" style="80" customWidth="1"/>
    <col min="3069" max="3080" width="9" style="80" customWidth="1"/>
    <col min="3081" max="3321" width="11.42578125" style="80"/>
    <col min="3322" max="3322" width="36.7109375" style="80" customWidth="1"/>
    <col min="3323" max="3324" width="10.28515625" style="80" customWidth="1"/>
    <col min="3325" max="3336" width="9" style="80" customWidth="1"/>
    <col min="3337" max="3577" width="11.42578125" style="80"/>
    <col min="3578" max="3578" width="36.7109375" style="80" customWidth="1"/>
    <col min="3579" max="3580" width="10.28515625" style="80" customWidth="1"/>
    <col min="3581" max="3592" width="9" style="80" customWidth="1"/>
    <col min="3593" max="3833" width="11.42578125" style="80"/>
    <col min="3834" max="3834" width="36.7109375" style="80" customWidth="1"/>
    <col min="3835" max="3836" width="10.28515625" style="80" customWidth="1"/>
    <col min="3837" max="3848" width="9" style="80" customWidth="1"/>
    <col min="3849" max="4089" width="11.42578125" style="80"/>
    <col min="4090" max="4090" width="36.7109375" style="80" customWidth="1"/>
    <col min="4091" max="4092" width="10.28515625" style="80" customWidth="1"/>
    <col min="4093" max="4104" width="9" style="80" customWidth="1"/>
    <col min="4105" max="4345" width="11.42578125" style="80"/>
    <col min="4346" max="4346" width="36.7109375" style="80" customWidth="1"/>
    <col min="4347" max="4348" width="10.28515625" style="80" customWidth="1"/>
    <col min="4349" max="4360" width="9" style="80" customWidth="1"/>
    <col min="4361" max="4601" width="11.42578125" style="80"/>
    <col min="4602" max="4602" width="36.7109375" style="80" customWidth="1"/>
    <col min="4603" max="4604" width="10.28515625" style="80" customWidth="1"/>
    <col min="4605" max="4616" width="9" style="80" customWidth="1"/>
    <col min="4617" max="4857" width="11.42578125" style="80"/>
    <col min="4858" max="4858" width="36.7109375" style="80" customWidth="1"/>
    <col min="4859" max="4860" width="10.28515625" style="80" customWidth="1"/>
    <col min="4861" max="4872" width="9" style="80" customWidth="1"/>
    <col min="4873" max="5113" width="11.42578125" style="80"/>
    <col min="5114" max="5114" width="36.7109375" style="80" customWidth="1"/>
    <col min="5115" max="5116" width="10.28515625" style="80" customWidth="1"/>
    <col min="5117" max="5128" width="9" style="80" customWidth="1"/>
    <col min="5129" max="5369" width="11.42578125" style="80"/>
    <col min="5370" max="5370" width="36.7109375" style="80" customWidth="1"/>
    <col min="5371" max="5372" width="10.28515625" style="80" customWidth="1"/>
    <col min="5373" max="5384" width="9" style="80" customWidth="1"/>
    <col min="5385" max="5625" width="11.42578125" style="80"/>
    <col min="5626" max="5626" width="36.7109375" style="80" customWidth="1"/>
    <col min="5627" max="5628" width="10.28515625" style="80" customWidth="1"/>
    <col min="5629" max="5640" width="9" style="80" customWidth="1"/>
    <col min="5641" max="5881" width="11.42578125" style="80"/>
    <col min="5882" max="5882" width="36.7109375" style="80" customWidth="1"/>
    <col min="5883" max="5884" width="10.28515625" style="80" customWidth="1"/>
    <col min="5885" max="5896" width="9" style="80" customWidth="1"/>
    <col min="5897" max="6137" width="11.42578125" style="80"/>
    <col min="6138" max="6138" width="36.7109375" style="80" customWidth="1"/>
    <col min="6139" max="6140" width="10.28515625" style="80" customWidth="1"/>
    <col min="6141" max="6152" width="9" style="80" customWidth="1"/>
    <col min="6153" max="6393" width="11.42578125" style="80"/>
    <col min="6394" max="6394" width="36.7109375" style="80" customWidth="1"/>
    <col min="6395" max="6396" width="10.28515625" style="80" customWidth="1"/>
    <col min="6397" max="6408" width="9" style="80" customWidth="1"/>
    <col min="6409" max="6649" width="11.42578125" style="80"/>
    <col min="6650" max="6650" width="36.7109375" style="80" customWidth="1"/>
    <col min="6651" max="6652" width="10.28515625" style="80" customWidth="1"/>
    <col min="6653" max="6664" width="9" style="80" customWidth="1"/>
    <col min="6665" max="6905" width="11.42578125" style="80"/>
    <col min="6906" max="6906" width="36.7109375" style="80" customWidth="1"/>
    <col min="6907" max="6908" width="10.28515625" style="80" customWidth="1"/>
    <col min="6909" max="6920" width="9" style="80" customWidth="1"/>
    <col min="6921" max="7161" width="11.42578125" style="80"/>
    <col min="7162" max="7162" width="36.7109375" style="80" customWidth="1"/>
    <col min="7163" max="7164" width="10.28515625" style="80" customWidth="1"/>
    <col min="7165" max="7176" width="9" style="80" customWidth="1"/>
    <col min="7177" max="7417" width="11.42578125" style="80"/>
    <col min="7418" max="7418" width="36.7109375" style="80" customWidth="1"/>
    <col min="7419" max="7420" width="10.28515625" style="80" customWidth="1"/>
    <col min="7421" max="7432" width="9" style="80" customWidth="1"/>
    <col min="7433" max="7673" width="11.42578125" style="80"/>
    <col min="7674" max="7674" width="36.7109375" style="80" customWidth="1"/>
    <col min="7675" max="7676" width="10.28515625" style="80" customWidth="1"/>
    <col min="7677" max="7688" width="9" style="80" customWidth="1"/>
    <col min="7689" max="7929" width="11.42578125" style="80"/>
    <col min="7930" max="7930" width="36.7109375" style="80" customWidth="1"/>
    <col min="7931" max="7932" width="10.28515625" style="80" customWidth="1"/>
    <col min="7933" max="7944" width="9" style="80" customWidth="1"/>
    <col min="7945" max="8185" width="11.42578125" style="80"/>
    <col min="8186" max="8186" width="36.7109375" style="80" customWidth="1"/>
    <col min="8187" max="8188" width="10.28515625" style="80" customWidth="1"/>
    <col min="8189" max="8200" width="9" style="80" customWidth="1"/>
    <col min="8201" max="8441" width="11.42578125" style="80"/>
    <col min="8442" max="8442" width="36.7109375" style="80" customWidth="1"/>
    <col min="8443" max="8444" width="10.28515625" style="80" customWidth="1"/>
    <col min="8445" max="8456" width="9" style="80" customWidth="1"/>
    <col min="8457" max="8697" width="11.42578125" style="80"/>
    <col min="8698" max="8698" width="36.7109375" style="80" customWidth="1"/>
    <col min="8699" max="8700" width="10.28515625" style="80" customWidth="1"/>
    <col min="8701" max="8712" width="9" style="80" customWidth="1"/>
    <col min="8713" max="8953" width="11.42578125" style="80"/>
    <col min="8954" max="8954" width="36.7109375" style="80" customWidth="1"/>
    <col min="8955" max="8956" width="10.28515625" style="80" customWidth="1"/>
    <col min="8957" max="8968" width="9" style="80" customWidth="1"/>
    <col min="8969" max="9209" width="11.42578125" style="80"/>
    <col min="9210" max="9210" width="36.7109375" style="80" customWidth="1"/>
    <col min="9211" max="9212" width="10.28515625" style="80" customWidth="1"/>
    <col min="9213" max="9224" width="9" style="80" customWidth="1"/>
    <col min="9225" max="9465" width="11.42578125" style="80"/>
    <col min="9466" max="9466" width="36.7109375" style="80" customWidth="1"/>
    <col min="9467" max="9468" width="10.28515625" style="80" customWidth="1"/>
    <col min="9469" max="9480" width="9" style="80" customWidth="1"/>
    <col min="9481" max="9721" width="11.42578125" style="80"/>
    <col min="9722" max="9722" width="36.7109375" style="80" customWidth="1"/>
    <col min="9723" max="9724" width="10.28515625" style="80" customWidth="1"/>
    <col min="9725" max="9736" width="9" style="80" customWidth="1"/>
    <col min="9737" max="9977" width="11.42578125" style="80"/>
    <col min="9978" max="9978" width="36.7109375" style="80" customWidth="1"/>
    <col min="9979" max="9980" width="10.28515625" style="80" customWidth="1"/>
    <col min="9981" max="9992" width="9" style="80" customWidth="1"/>
    <col min="9993" max="10233" width="11.42578125" style="80"/>
    <col min="10234" max="10234" width="36.7109375" style="80" customWidth="1"/>
    <col min="10235" max="10236" width="10.28515625" style="80" customWidth="1"/>
    <col min="10237" max="10248" width="9" style="80" customWidth="1"/>
    <col min="10249" max="10489" width="11.42578125" style="80"/>
    <col min="10490" max="10490" width="36.7109375" style="80" customWidth="1"/>
    <col min="10491" max="10492" width="10.28515625" style="80" customWidth="1"/>
    <col min="10493" max="10504" width="9" style="80" customWidth="1"/>
    <col min="10505" max="10745" width="11.42578125" style="80"/>
    <col min="10746" max="10746" width="36.7109375" style="80" customWidth="1"/>
    <col min="10747" max="10748" width="10.28515625" style="80" customWidth="1"/>
    <col min="10749" max="10760" width="9" style="80" customWidth="1"/>
    <col min="10761" max="11001" width="11.42578125" style="80"/>
    <col min="11002" max="11002" width="36.7109375" style="80" customWidth="1"/>
    <col min="11003" max="11004" width="10.28515625" style="80" customWidth="1"/>
    <col min="11005" max="11016" width="9" style="80" customWidth="1"/>
    <col min="11017" max="11257" width="11.42578125" style="80"/>
    <col min="11258" max="11258" width="36.7109375" style="80" customWidth="1"/>
    <col min="11259" max="11260" width="10.28515625" style="80" customWidth="1"/>
    <col min="11261" max="11272" width="9" style="80" customWidth="1"/>
    <col min="11273" max="11513" width="11.42578125" style="80"/>
    <col min="11514" max="11514" width="36.7109375" style="80" customWidth="1"/>
    <col min="11515" max="11516" width="10.28515625" style="80" customWidth="1"/>
    <col min="11517" max="11528" width="9" style="80" customWidth="1"/>
    <col min="11529" max="11769" width="11.42578125" style="80"/>
    <col min="11770" max="11770" width="36.7109375" style="80" customWidth="1"/>
    <col min="11771" max="11772" width="10.28515625" style="80" customWidth="1"/>
    <col min="11773" max="11784" width="9" style="80" customWidth="1"/>
    <col min="11785" max="12025" width="11.42578125" style="80"/>
    <col min="12026" max="12026" width="36.7109375" style="80" customWidth="1"/>
    <col min="12027" max="12028" width="10.28515625" style="80" customWidth="1"/>
    <col min="12029" max="12040" width="9" style="80" customWidth="1"/>
    <col min="12041" max="12281" width="11.42578125" style="80"/>
    <col min="12282" max="12282" width="36.7109375" style="80" customWidth="1"/>
    <col min="12283" max="12284" width="10.28515625" style="80" customWidth="1"/>
    <col min="12285" max="12296" width="9" style="80" customWidth="1"/>
    <col min="12297" max="12537" width="11.42578125" style="80"/>
    <col min="12538" max="12538" width="36.7109375" style="80" customWidth="1"/>
    <col min="12539" max="12540" width="10.28515625" style="80" customWidth="1"/>
    <col min="12541" max="12552" width="9" style="80" customWidth="1"/>
    <col min="12553" max="12793" width="11.42578125" style="80"/>
    <col min="12794" max="12794" width="36.7109375" style="80" customWidth="1"/>
    <col min="12795" max="12796" width="10.28515625" style="80" customWidth="1"/>
    <col min="12797" max="12808" width="9" style="80" customWidth="1"/>
    <col min="12809" max="13049" width="11.42578125" style="80"/>
    <col min="13050" max="13050" width="36.7109375" style="80" customWidth="1"/>
    <col min="13051" max="13052" width="10.28515625" style="80" customWidth="1"/>
    <col min="13053" max="13064" width="9" style="80" customWidth="1"/>
    <col min="13065" max="13305" width="11.42578125" style="80"/>
    <col min="13306" max="13306" width="36.7109375" style="80" customWidth="1"/>
    <col min="13307" max="13308" width="10.28515625" style="80" customWidth="1"/>
    <col min="13309" max="13320" width="9" style="80" customWidth="1"/>
    <col min="13321" max="13561" width="11.42578125" style="80"/>
    <col min="13562" max="13562" width="36.7109375" style="80" customWidth="1"/>
    <col min="13563" max="13564" width="10.28515625" style="80" customWidth="1"/>
    <col min="13565" max="13576" width="9" style="80" customWidth="1"/>
    <col min="13577" max="13817" width="11.42578125" style="80"/>
    <col min="13818" max="13818" width="36.7109375" style="80" customWidth="1"/>
    <col min="13819" max="13820" width="10.28515625" style="80" customWidth="1"/>
    <col min="13821" max="13832" width="9" style="80" customWidth="1"/>
    <col min="13833" max="14073" width="11.42578125" style="80"/>
    <col min="14074" max="14074" width="36.7109375" style="80" customWidth="1"/>
    <col min="14075" max="14076" width="10.28515625" style="80" customWidth="1"/>
    <col min="14077" max="14088" width="9" style="80" customWidth="1"/>
    <col min="14089" max="14329" width="11.42578125" style="80"/>
    <col min="14330" max="14330" width="36.7109375" style="80" customWidth="1"/>
    <col min="14331" max="14332" width="10.28515625" style="80" customWidth="1"/>
    <col min="14333" max="14344" width="9" style="80" customWidth="1"/>
    <col min="14345" max="14585" width="11.42578125" style="80"/>
    <col min="14586" max="14586" width="36.7109375" style="80" customWidth="1"/>
    <col min="14587" max="14588" width="10.28515625" style="80" customWidth="1"/>
    <col min="14589" max="14600" width="9" style="80" customWidth="1"/>
    <col min="14601" max="14841" width="11.42578125" style="80"/>
    <col min="14842" max="14842" width="36.7109375" style="80" customWidth="1"/>
    <col min="14843" max="14844" width="10.28515625" style="80" customWidth="1"/>
    <col min="14845" max="14856" width="9" style="80" customWidth="1"/>
    <col min="14857" max="15097" width="11.42578125" style="80"/>
    <col min="15098" max="15098" width="36.7109375" style="80" customWidth="1"/>
    <col min="15099" max="15100" width="10.28515625" style="80" customWidth="1"/>
    <col min="15101" max="15112" width="9" style="80" customWidth="1"/>
    <col min="15113" max="15353" width="11.42578125" style="80"/>
    <col min="15354" max="15354" width="36.7109375" style="80" customWidth="1"/>
    <col min="15355" max="15356" width="10.28515625" style="80" customWidth="1"/>
    <col min="15357" max="15368" width="9" style="80" customWidth="1"/>
    <col min="15369" max="15609" width="11.42578125" style="80"/>
    <col min="15610" max="15610" width="36.7109375" style="80" customWidth="1"/>
    <col min="15611" max="15612" width="10.28515625" style="80" customWidth="1"/>
    <col min="15613" max="15624" width="9" style="80" customWidth="1"/>
    <col min="15625" max="15865" width="11.42578125" style="80"/>
    <col min="15866" max="15866" width="36.7109375" style="80" customWidth="1"/>
    <col min="15867" max="15868" width="10.28515625" style="80" customWidth="1"/>
    <col min="15869" max="15880" width="9" style="80" customWidth="1"/>
    <col min="15881" max="16121" width="11.42578125" style="80"/>
    <col min="16122" max="16122" width="36.7109375" style="80" customWidth="1"/>
    <col min="16123" max="16124" width="10.28515625" style="80" customWidth="1"/>
    <col min="16125" max="16136" width="9" style="80" customWidth="1"/>
    <col min="16137" max="16384" width="11.42578125" style="80"/>
  </cols>
  <sheetData>
    <row r="1" spans="1:15" s="121" customFormat="1" ht="24.95" customHeight="1" x14ac:dyDescent="0.25">
      <c r="A1" s="121" t="s">
        <v>282</v>
      </c>
    </row>
    <row r="2" spans="1:15" s="157" customFormat="1" ht="24.95" customHeight="1" thickBot="1" x14ac:dyDescent="0.3">
      <c r="A2" s="138" t="s">
        <v>289</v>
      </c>
    </row>
    <row r="3" spans="1:15" s="91" customFormat="1" ht="20.100000000000001" customHeight="1" x14ac:dyDescent="0.25">
      <c r="A3" s="1289" t="s">
        <v>13</v>
      </c>
      <c r="B3" s="1305" t="s">
        <v>99</v>
      </c>
      <c r="C3" s="1306"/>
      <c r="D3" s="1306"/>
      <c r="E3" s="1306"/>
      <c r="F3" s="1306"/>
      <c r="G3" s="1306"/>
      <c r="H3" s="1306"/>
      <c r="I3" s="1306"/>
      <c r="J3" s="1306"/>
      <c r="K3" s="1306"/>
      <c r="L3" s="1306"/>
      <c r="M3" s="1306"/>
      <c r="N3" s="1306"/>
      <c r="O3" s="1307"/>
    </row>
    <row r="4" spans="1:15" ht="20.100000000000001" customHeight="1" x14ac:dyDescent="0.25">
      <c r="A4" s="1281"/>
      <c r="B4" s="1293" t="s">
        <v>15</v>
      </c>
      <c r="C4" s="1293"/>
      <c r="D4" s="131" t="s">
        <v>85</v>
      </c>
      <c r="E4" s="131"/>
      <c r="F4" s="131" t="s">
        <v>86</v>
      </c>
      <c r="G4" s="131"/>
      <c r="H4" s="131" t="s">
        <v>87</v>
      </c>
      <c r="I4" s="131"/>
      <c r="J4" s="131" t="s">
        <v>88</v>
      </c>
      <c r="K4" s="131"/>
      <c r="L4" s="131" t="s">
        <v>89</v>
      </c>
      <c r="M4" s="131"/>
      <c r="N4" s="158" t="s">
        <v>90</v>
      </c>
      <c r="O4" s="159"/>
    </row>
    <row r="5" spans="1:15" ht="20.100000000000001" customHeight="1" x14ac:dyDescent="0.25">
      <c r="A5" s="1282"/>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67</v>
      </c>
      <c r="C6" s="38">
        <v>114</v>
      </c>
      <c r="D6" s="38">
        <v>4</v>
      </c>
      <c r="E6" s="38">
        <v>0</v>
      </c>
      <c r="F6" s="38">
        <v>3</v>
      </c>
      <c r="G6" s="38">
        <v>6</v>
      </c>
      <c r="H6" s="38">
        <v>6</v>
      </c>
      <c r="I6" s="38">
        <v>3</v>
      </c>
      <c r="J6" s="38">
        <v>1</v>
      </c>
      <c r="K6" s="38">
        <v>16</v>
      </c>
      <c r="L6" s="38">
        <v>3</v>
      </c>
      <c r="M6" s="38">
        <v>2</v>
      </c>
      <c r="N6" s="38">
        <v>0</v>
      </c>
      <c r="O6" s="38">
        <v>11</v>
      </c>
    </row>
    <row r="7" spans="1:15" s="86" customFormat="1" ht="20.100000000000001" customHeight="1" x14ac:dyDescent="0.25">
      <c r="A7" s="40" t="s">
        <v>22</v>
      </c>
      <c r="B7" s="86">
        <v>0</v>
      </c>
      <c r="C7" s="86">
        <v>0</v>
      </c>
      <c r="D7" s="86">
        <v>0</v>
      </c>
      <c r="E7" s="86">
        <v>0</v>
      </c>
      <c r="F7" s="86">
        <v>0</v>
      </c>
      <c r="G7" s="86">
        <v>0</v>
      </c>
      <c r="H7" s="86">
        <v>0</v>
      </c>
      <c r="I7" s="86">
        <v>0</v>
      </c>
      <c r="J7" s="86">
        <v>0</v>
      </c>
      <c r="K7" s="86">
        <v>0</v>
      </c>
      <c r="L7" s="86">
        <v>0</v>
      </c>
      <c r="M7" s="86">
        <v>0</v>
      </c>
      <c r="N7" s="86">
        <v>0</v>
      </c>
      <c r="O7" s="86">
        <v>0</v>
      </c>
    </row>
    <row r="8" spans="1:15" ht="20.100000000000001" customHeight="1" x14ac:dyDescent="0.25">
      <c r="A8" s="42" t="s">
        <v>23</v>
      </c>
      <c r="B8" s="80">
        <v>0</v>
      </c>
      <c r="C8" s="80">
        <v>0</v>
      </c>
      <c r="D8" s="80">
        <v>0</v>
      </c>
      <c r="E8" s="80">
        <v>0</v>
      </c>
      <c r="F8" s="80">
        <v>0</v>
      </c>
      <c r="G8" s="80">
        <v>0</v>
      </c>
      <c r="H8" s="80">
        <v>0</v>
      </c>
      <c r="I8" s="80">
        <v>0</v>
      </c>
      <c r="J8" s="80">
        <v>0</v>
      </c>
      <c r="K8" s="80">
        <v>0</v>
      </c>
      <c r="L8" s="80">
        <v>0</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86" customFormat="1" ht="20.100000000000001" customHeight="1" x14ac:dyDescent="0.25">
      <c r="A13" s="40" t="s">
        <v>28</v>
      </c>
      <c r="B13" s="86">
        <v>0</v>
      </c>
      <c r="C13" s="86">
        <v>0</v>
      </c>
      <c r="D13" s="86">
        <v>0</v>
      </c>
      <c r="E13" s="86">
        <v>0</v>
      </c>
      <c r="F13" s="86">
        <v>0</v>
      </c>
      <c r="G13" s="86">
        <v>0</v>
      </c>
      <c r="H13" s="86">
        <v>0</v>
      </c>
      <c r="I13" s="86">
        <v>0</v>
      </c>
      <c r="J13" s="86">
        <v>0</v>
      </c>
      <c r="K13" s="86">
        <v>0</v>
      </c>
      <c r="L13" s="86">
        <v>0</v>
      </c>
      <c r="M13" s="86">
        <v>0</v>
      </c>
      <c r="N13" s="86">
        <v>0</v>
      </c>
      <c r="O13" s="86">
        <v>0</v>
      </c>
    </row>
    <row r="14" spans="1:1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0</v>
      </c>
      <c r="C18" s="80">
        <v>0</v>
      </c>
      <c r="D18" s="80">
        <v>0</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40" t="s">
        <v>34</v>
      </c>
      <c r="B19" s="86">
        <v>7</v>
      </c>
      <c r="C19" s="86">
        <v>24</v>
      </c>
      <c r="D19" s="86">
        <v>0</v>
      </c>
      <c r="E19" s="86">
        <v>0</v>
      </c>
      <c r="F19" s="86">
        <v>1</v>
      </c>
      <c r="G19" s="86">
        <v>4</v>
      </c>
      <c r="H19" s="86">
        <v>1</v>
      </c>
      <c r="I19" s="86">
        <v>2</v>
      </c>
      <c r="J19" s="86">
        <v>0</v>
      </c>
      <c r="K19" s="86">
        <v>12</v>
      </c>
      <c r="L19" s="86">
        <v>2</v>
      </c>
      <c r="M19" s="86">
        <v>2</v>
      </c>
      <c r="N19" s="86">
        <v>0</v>
      </c>
      <c r="O19" s="86">
        <v>0</v>
      </c>
    </row>
    <row r="20" spans="1:15" ht="20.100000000000001" customHeight="1" x14ac:dyDescent="0.25">
      <c r="A20" s="42" t="s">
        <v>35</v>
      </c>
      <c r="B20" s="80">
        <v>0</v>
      </c>
      <c r="C20" s="80">
        <v>1</v>
      </c>
      <c r="D20" s="80">
        <v>0</v>
      </c>
      <c r="E20" s="80">
        <v>0</v>
      </c>
      <c r="F20" s="80">
        <v>0</v>
      </c>
      <c r="G20" s="80">
        <v>0</v>
      </c>
      <c r="H20" s="80">
        <v>0</v>
      </c>
      <c r="I20" s="80">
        <v>0</v>
      </c>
      <c r="J20" s="80">
        <v>0</v>
      </c>
      <c r="K20" s="80">
        <v>1</v>
      </c>
      <c r="L20" s="80">
        <v>0</v>
      </c>
      <c r="M20" s="80">
        <v>0</v>
      </c>
      <c r="N20" s="80">
        <v>0</v>
      </c>
      <c r="O20" s="80">
        <v>0</v>
      </c>
    </row>
    <row r="21" spans="1:15" ht="20.100000000000001" customHeight="1" x14ac:dyDescent="0.25">
      <c r="A21" s="42" t="s">
        <v>36</v>
      </c>
      <c r="B21" s="80">
        <v>7</v>
      </c>
      <c r="C21" s="80">
        <v>23</v>
      </c>
      <c r="D21" s="80">
        <v>0</v>
      </c>
      <c r="E21" s="80">
        <v>0</v>
      </c>
      <c r="F21" s="80">
        <v>1</v>
      </c>
      <c r="G21" s="80">
        <v>4</v>
      </c>
      <c r="H21" s="80">
        <v>1</v>
      </c>
      <c r="I21" s="80">
        <v>2</v>
      </c>
      <c r="J21" s="80">
        <v>0</v>
      </c>
      <c r="K21" s="80">
        <v>11</v>
      </c>
      <c r="L21" s="80">
        <v>2</v>
      </c>
      <c r="M21" s="80">
        <v>2</v>
      </c>
      <c r="N21" s="80">
        <v>0</v>
      </c>
      <c r="O21" s="80">
        <v>0</v>
      </c>
    </row>
    <row r="22" spans="1:15" ht="20.100000000000001" customHeight="1" x14ac:dyDescent="0.25">
      <c r="A22" s="42" t="s">
        <v>37</v>
      </c>
      <c r="B22" s="80">
        <v>0</v>
      </c>
      <c r="C22" s="80">
        <v>0</v>
      </c>
      <c r="D22" s="80">
        <v>0</v>
      </c>
      <c r="E22" s="80">
        <v>0</v>
      </c>
      <c r="F22" s="80">
        <v>0</v>
      </c>
      <c r="G22" s="80">
        <v>0</v>
      </c>
      <c r="H22" s="80">
        <v>0</v>
      </c>
      <c r="I22" s="80">
        <v>0</v>
      </c>
      <c r="J22" s="80">
        <v>0</v>
      </c>
      <c r="K22" s="80">
        <v>0</v>
      </c>
      <c r="L22" s="80">
        <v>0</v>
      </c>
      <c r="M22" s="80">
        <v>0</v>
      </c>
      <c r="N22" s="80">
        <v>0</v>
      </c>
      <c r="O22" s="80">
        <v>0</v>
      </c>
    </row>
    <row r="23" spans="1:15" s="86" customFormat="1" ht="20.100000000000001" customHeight="1" x14ac:dyDescent="0.25">
      <c r="A23" s="40" t="s">
        <v>38</v>
      </c>
      <c r="B23" s="86">
        <v>0</v>
      </c>
      <c r="C23" s="86">
        <v>13</v>
      </c>
      <c r="D23" s="86">
        <v>0</v>
      </c>
      <c r="E23" s="86">
        <v>0</v>
      </c>
      <c r="F23" s="86">
        <v>0</v>
      </c>
      <c r="G23" s="86">
        <v>0</v>
      </c>
      <c r="H23" s="86">
        <v>0</v>
      </c>
      <c r="I23" s="86">
        <v>1</v>
      </c>
      <c r="J23" s="86">
        <v>0</v>
      </c>
      <c r="K23" s="86">
        <v>1</v>
      </c>
      <c r="L23" s="86">
        <v>0</v>
      </c>
      <c r="M23" s="86">
        <v>0</v>
      </c>
      <c r="N23" s="86">
        <v>0</v>
      </c>
      <c r="O23" s="86">
        <v>0</v>
      </c>
    </row>
    <row r="24" spans="1:15" ht="20.100000000000001" customHeight="1" x14ac:dyDescent="0.25">
      <c r="A24" s="42" t="s">
        <v>39</v>
      </c>
      <c r="B24" s="80">
        <v>0</v>
      </c>
      <c r="C24" s="80">
        <v>10</v>
      </c>
      <c r="D24" s="80">
        <v>0</v>
      </c>
      <c r="E24" s="80">
        <v>0</v>
      </c>
      <c r="F24" s="80">
        <v>0</v>
      </c>
      <c r="G24" s="80">
        <v>0</v>
      </c>
      <c r="H24" s="80">
        <v>0</v>
      </c>
      <c r="I24" s="80">
        <v>1</v>
      </c>
      <c r="J24" s="80">
        <v>0</v>
      </c>
      <c r="K24" s="80">
        <v>0</v>
      </c>
      <c r="L24" s="80">
        <v>0</v>
      </c>
      <c r="M24" s="80">
        <v>0</v>
      </c>
      <c r="N24" s="80">
        <v>0</v>
      </c>
      <c r="O24" s="80">
        <v>0</v>
      </c>
    </row>
    <row r="25" spans="1:15" ht="20.100000000000001" customHeight="1" x14ac:dyDescent="0.25">
      <c r="A25" s="42" t="s">
        <v>40</v>
      </c>
      <c r="B25" s="80">
        <v>0</v>
      </c>
      <c r="C25" s="80">
        <v>0</v>
      </c>
      <c r="D25" s="80">
        <v>0</v>
      </c>
      <c r="E25" s="80">
        <v>0</v>
      </c>
      <c r="F25" s="80">
        <v>0</v>
      </c>
      <c r="G25" s="80">
        <v>0</v>
      </c>
      <c r="H25" s="80">
        <v>0</v>
      </c>
      <c r="I25" s="80">
        <v>0</v>
      </c>
      <c r="J25" s="80">
        <v>0</v>
      </c>
      <c r="K25" s="80">
        <v>0</v>
      </c>
      <c r="L25" s="80">
        <v>0</v>
      </c>
      <c r="M25" s="80">
        <v>0</v>
      </c>
      <c r="N25" s="80">
        <v>0</v>
      </c>
      <c r="O25" s="80">
        <v>0</v>
      </c>
    </row>
    <row r="26" spans="1:15" ht="20.100000000000001" customHeight="1" x14ac:dyDescent="0.25">
      <c r="A26" s="42" t="s">
        <v>41</v>
      </c>
      <c r="B26" s="80">
        <v>0</v>
      </c>
      <c r="C26" s="80">
        <v>0</v>
      </c>
      <c r="D26" s="80">
        <v>0</v>
      </c>
      <c r="E26" s="80">
        <v>0</v>
      </c>
      <c r="F26" s="80">
        <v>0</v>
      </c>
      <c r="G26" s="80">
        <v>0</v>
      </c>
      <c r="H26" s="80">
        <v>0</v>
      </c>
      <c r="I26" s="80">
        <v>0</v>
      </c>
      <c r="J26" s="80">
        <v>0</v>
      </c>
      <c r="K26" s="80">
        <v>0</v>
      </c>
      <c r="L26" s="80">
        <v>0</v>
      </c>
      <c r="M26" s="80">
        <v>0</v>
      </c>
      <c r="N26" s="80">
        <v>0</v>
      </c>
      <c r="O26" s="80">
        <v>0</v>
      </c>
    </row>
    <row r="27" spans="1:15" ht="20.100000000000001" customHeight="1" x14ac:dyDescent="0.25">
      <c r="A27" s="42" t="s">
        <v>42</v>
      </c>
      <c r="B27" s="80">
        <v>0</v>
      </c>
      <c r="C27" s="80">
        <v>1</v>
      </c>
      <c r="D27" s="80">
        <v>0</v>
      </c>
      <c r="E27" s="80">
        <v>0</v>
      </c>
      <c r="F27" s="80">
        <v>0</v>
      </c>
      <c r="G27" s="80">
        <v>0</v>
      </c>
      <c r="H27" s="80">
        <v>0</v>
      </c>
      <c r="I27" s="80">
        <v>0</v>
      </c>
      <c r="J27" s="80">
        <v>0</v>
      </c>
      <c r="K27" s="80">
        <v>1</v>
      </c>
      <c r="L27" s="80">
        <v>0</v>
      </c>
      <c r="M27" s="80">
        <v>0</v>
      </c>
      <c r="N27" s="80">
        <v>0</v>
      </c>
      <c r="O27" s="80">
        <v>0</v>
      </c>
    </row>
    <row r="28" spans="1:15"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0</v>
      </c>
      <c r="C30" s="80">
        <v>0</v>
      </c>
      <c r="D30" s="80">
        <v>0</v>
      </c>
      <c r="E30" s="80">
        <v>0</v>
      </c>
      <c r="F30" s="80">
        <v>0</v>
      </c>
      <c r="G30" s="80">
        <v>0</v>
      </c>
      <c r="H30" s="80">
        <v>0</v>
      </c>
      <c r="I30" s="80">
        <v>0</v>
      </c>
      <c r="J30" s="80">
        <v>0</v>
      </c>
      <c r="K30" s="80">
        <v>0</v>
      </c>
      <c r="L30" s="80">
        <v>0</v>
      </c>
      <c r="M30" s="80">
        <v>0</v>
      </c>
      <c r="N30" s="80">
        <v>0</v>
      </c>
      <c r="O30" s="80">
        <v>0</v>
      </c>
    </row>
    <row r="31" spans="1:15" ht="20.100000000000001" customHeight="1" x14ac:dyDescent="0.25">
      <c r="A31" s="42" t="s">
        <v>46</v>
      </c>
      <c r="B31" s="80">
        <v>0</v>
      </c>
      <c r="C31" s="80">
        <v>0</v>
      </c>
      <c r="D31" s="80">
        <v>0</v>
      </c>
      <c r="E31" s="80">
        <v>0</v>
      </c>
      <c r="F31" s="80">
        <v>0</v>
      </c>
      <c r="G31" s="80">
        <v>0</v>
      </c>
      <c r="H31" s="80">
        <v>0</v>
      </c>
      <c r="I31" s="80">
        <v>0</v>
      </c>
      <c r="J31" s="80">
        <v>0</v>
      </c>
      <c r="K31" s="80">
        <v>0</v>
      </c>
      <c r="L31" s="80">
        <v>0</v>
      </c>
      <c r="M31" s="80">
        <v>0</v>
      </c>
      <c r="N31" s="80">
        <v>0</v>
      </c>
      <c r="O31" s="80">
        <v>0</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0</v>
      </c>
      <c r="C34" s="80">
        <v>2</v>
      </c>
      <c r="D34" s="80">
        <v>0</v>
      </c>
      <c r="E34" s="80">
        <v>0</v>
      </c>
      <c r="F34" s="80">
        <v>0</v>
      </c>
      <c r="G34" s="80">
        <v>0</v>
      </c>
      <c r="H34" s="80">
        <v>0</v>
      </c>
      <c r="I34" s="80">
        <v>0</v>
      </c>
      <c r="J34" s="80">
        <v>0</v>
      </c>
      <c r="K34" s="80">
        <v>0</v>
      </c>
      <c r="L34" s="80">
        <v>0</v>
      </c>
      <c r="M34" s="80">
        <v>0</v>
      </c>
      <c r="N34" s="80">
        <v>0</v>
      </c>
      <c r="O34" s="80">
        <v>0</v>
      </c>
    </row>
    <row r="35" spans="1:15" ht="20.100000000000001" customHeight="1" x14ac:dyDescent="0.25">
      <c r="A35" s="42" t="s">
        <v>50</v>
      </c>
      <c r="B35" s="80">
        <v>0</v>
      </c>
      <c r="C35" s="80">
        <v>0</v>
      </c>
      <c r="D35" s="80">
        <v>0</v>
      </c>
      <c r="E35" s="80">
        <v>0</v>
      </c>
      <c r="F35" s="80">
        <v>0</v>
      </c>
      <c r="G35" s="80">
        <v>0</v>
      </c>
      <c r="H35" s="80">
        <v>0</v>
      </c>
      <c r="I35" s="80">
        <v>0</v>
      </c>
      <c r="J35" s="80">
        <v>0</v>
      </c>
      <c r="K35" s="80">
        <v>0</v>
      </c>
      <c r="L35" s="80">
        <v>0</v>
      </c>
      <c r="M35" s="80">
        <v>0</v>
      </c>
      <c r="N35" s="80">
        <v>0</v>
      </c>
      <c r="O35" s="80">
        <v>0</v>
      </c>
    </row>
    <row r="36" spans="1:15" s="86" customFormat="1" ht="20.100000000000001" customHeight="1" x14ac:dyDescent="0.25">
      <c r="A36" s="40" t="s">
        <v>51</v>
      </c>
      <c r="B36" s="86">
        <v>4</v>
      </c>
      <c r="C36" s="86">
        <v>0</v>
      </c>
      <c r="D36" s="86">
        <v>2</v>
      </c>
      <c r="E36" s="86">
        <v>0</v>
      </c>
      <c r="F36" s="86">
        <v>0</v>
      </c>
      <c r="G36" s="86">
        <v>0</v>
      </c>
      <c r="H36" s="86">
        <v>2</v>
      </c>
      <c r="I36" s="86">
        <v>0</v>
      </c>
      <c r="J36" s="86">
        <v>0</v>
      </c>
      <c r="K36" s="86">
        <v>0</v>
      </c>
      <c r="L36" s="86">
        <v>0</v>
      </c>
      <c r="M36" s="86">
        <v>0</v>
      </c>
      <c r="N36" s="86">
        <v>0</v>
      </c>
      <c r="O36" s="86">
        <v>0</v>
      </c>
    </row>
    <row r="37" spans="1:15" ht="20.100000000000001" customHeight="1" x14ac:dyDescent="0.25">
      <c r="A37" s="42" t="s">
        <v>52</v>
      </c>
      <c r="B37" s="80">
        <v>0</v>
      </c>
      <c r="C37" s="80">
        <v>0</v>
      </c>
      <c r="D37" s="80">
        <v>0</v>
      </c>
      <c r="E37" s="80">
        <v>0</v>
      </c>
      <c r="F37" s="80">
        <v>0</v>
      </c>
      <c r="G37" s="80">
        <v>0</v>
      </c>
      <c r="H37" s="80">
        <v>0</v>
      </c>
      <c r="I37" s="80">
        <v>0</v>
      </c>
      <c r="J37" s="80">
        <v>0</v>
      </c>
      <c r="K37" s="80">
        <v>0</v>
      </c>
      <c r="L37" s="80">
        <v>0</v>
      </c>
      <c r="M37" s="80">
        <v>0</v>
      </c>
      <c r="N37" s="80">
        <v>0</v>
      </c>
      <c r="O37" s="80">
        <v>0</v>
      </c>
    </row>
    <row r="38" spans="1:15" ht="20.100000000000001" customHeight="1" x14ac:dyDescent="0.25">
      <c r="A38" s="42" t="s">
        <v>53</v>
      </c>
      <c r="B38" s="80">
        <v>4</v>
      </c>
      <c r="C38" s="80">
        <v>0</v>
      </c>
      <c r="D38" s="80">
        <v>2</v>
      </c>
      <c r="E38" s="80">
        <v>0</v>
      </c>
      <c r="F38" s="80">
        <v>0</v>
      </c>
      <c r="G38" s="80">
        <v>0</v>
      </c>
      <c r="H38" s="80">
        <v>2</v>
      </c>
      <c r="I38" s="80">
        <v>0</v>
      </c>
      <c r="J38" s="80">
        <v>0</v>
      </c>
      <c r="K38" s="80">
        <v>0</v>
      </c>
      <c r="L38" s="80">
        <v>0</v>
      </c>
      <c r="M38" s="80">
        <v>0</v>
      </c>
      <c r="N38" s="80">
        <v>0</v>
      </c>
      <c r="O38" s="80">
        <v>0</v>
      </c>
    </row>
    <row r="39" spans="1:15"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ht="20.100000000000001" customHeight="1" x14ac:dyDescent="0.25">
      <c r="A42" s="42" t="s">
        <v>57</v>
      </c>
      <c r="B42" s="80">
        <v>0</v>
      </c>
      <c r="C42" s="80">
        <v>0</v>
      </c>
      <c r="D42" s="80">
        <v>0</v>
      </c>
      <c r="E42" s="80">
        <v>0</v>
      </c>
      <c r="F42" s="80">
        <v>0</v>
      </c>
      <c r="G42" s="80">
        <v>0</v>
      </c>
      <c r="H42" s="80">
        <v>0</v>
      </c>
      <c r="I42" s="80">
        <v>0</v>
      </c>
      <c r="J42" s="80">
        <v>0</v>
      </c>
      <c r="K42" s="80">
        <v>0</v>
      </c>
      <c r="L42" s="80">
        <v>0</v>
      </c>
      <c r="M42" s="80">
        <v>0</v>
      </c>
      <c r="N42" s="80">
        <v>0</v>
      </c>
      <c r="O42" s="80">
        <v>0</v>
      </c>
    </row>
    <row r="43" spans="1:15" ht="20.100000000000001" customHeight="1" x14ac:dyDescent="0.25">
      <c r="A43" s="40" t="s">
        <v>58</v>
      </c>
      <c r="B43" s="86">
        <v>56</v>
      </c>
      <c r="C43" s="86">
        <v>77</v>
      </c>
      <c r="D43" s="86">
        <v>2</v>
      </c>
      <c r="E43" s="86">
        <v>0</v>
      </c>
      <c r="F43" s="86">
        <v>2</v>
      </c>
      <c r="G43" s="86">
        <v>2</v>
      </c>
      <c r="H43" s="86">
        <v>3</v>
      </c>
      <c r="I43" s="86">
        <v>0</v>
      </c>
      <c r="J43" s="86">
        <v>1</v>
      </c>
      <c r="K43" s="86">
        <v>3</v>
      </c>
      <c r="L43" s="86">
        <v>1</v>
      </c>
      <c r="M43" s="86">
        <v>0</v>
      </c>
      <c r="N43" s="86">
        <v>0</v>
      </c>
      <c r="O43" s="86">
        <v>11</v>
      </c>
    </row>
    <row r="44" spans="1:15" ht="20.100000000000001" customHeight="1" x14ac:dyDescent="0.25">
      <c r="A44" s="42" t="s">
        <v>59</v>
      </c>
      <c r="B44" s="80">
        <v>2</v>
      </c>
      <c r="C44" s="80">
        <v>0</v>
      </c>
      <c r="D44" s="80">
        <v>1</v>
      </c>
      <c r="E44" s="80">
        <v>0</v>
      </c>
      <c r="F44" s="80">
        <v>0</v>
      </c>
      <c r="G44" s="80">
        <v>0</v>
      </c>
      <c r="H44" s="80">
        <v>0</v>
      </c>
      <c r="I44" s="80">
        <v>0</v>
      </c>
      <c r="J44" s="80">
        <v>0</v>
      </c>
      <c r="K44" s="80">
        <v>0</v>
      </c>
      <c r="L44" s="80">
        <v>0</v>
      </c>
      <c r="M44" s="80">
        <v>0</v>
      </c>
      <c r="N44" s="80">
        <v>0</v>
      </c>
      <c r="O44" s="80">
        <v>0</v>
      </c>
    </row>
    <row r="45" spans="1:15" ht="20.100000000000001" customHeight="1" x14ac:dyDescent="0.25">
      <c r="A45" s="42" t="s">
        <v>60</v>
      </c>
      <c r="B45" s="80">
        <v>0</v>
      </c>
      <c r="C45" s="80">
        <v>0</v>
      </c>
      <c r="D45" s="80">
        <v>0</v>
      </c>
      <c r="E45" s="80">
        <v>0</v>
      </c>
      <c r="F45" s="80">
        <v>0</v>
      </c>
      <c r="G45" s="80">
        <v>0</v>
      </c>
      <c r="H45" s="80">
        <v>0</v>
      </c>
      <c r="I45" s="80">
        <v>0</v>
      </c>
      <c r="J45" s="80">
        <v>0</v>
      </c>
      <c r="K45" s="80">
        <v>0</v>
      </c>
      <c r="L45" s="80">
        <v>0</v>
      </c>
      <c r="M45" s="80">
        <v>0</v>
      </c>
      <c r="N45" s="80">
        <v>0</v>
      </c>
      <c r="O45" s="80">
        <v>0</v>
      </c>
    </row>
    <row r="46" spans="1:15" ht="20.100000000000001" customHeight="1" x14ac:dyDescent="0.25">
      <c r="A46" s="42" t="s">
        <v>61</v>
      </c>
      <c r="B46" s="80">
        <v>0</v>
      </c>
      <c r="C46" s="80">
        <v>1</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0</v>
      </c>
      <c r="C47" s="80">
        <v>1</v>
      </c>
      <c r="D47" s="80">
        <v>0</v>
      </c>
      <c r="E47" s="80">
        <v>0</v>
      </c>
      <c r="F47" s="80">
        <v>0</v>
      </c>
      <c r="G47" s="80">
        <v>1</v>
      </c>
      <c r="H47" s="80">
        <v>0</v>
      </c>
      <c r="I47" s="80">
        <v>0</v>
      </c>
      <c r="J47" s="80">
        <v>0</v>
      </c>
      <c r="K47" s="80">
        <v>0</v>
      </c>
      <c r="L47" s="80">
        <v>0</v>
      </c>
      <c r="M47" s="80">
        <v>0</v>
      </c>
      <c r="N47" s="80">
        <v>0</v>
      </c>
      <c r="O47" s="80">
        <v>0</v>
      </c>
    </row>
    <row r="48" spans="1:15" ht="20.100000000000001" customHeight="1" x14ac:dyDescent="0.25">
      <c r="A48" s="42" t="s">
        <v>63</v>
      </c>
      <c r="B48" s="80">
        <v>0</v>
      </c>
      <c r="C48" s="80">
        <v>0</v>
      </c>
      <c r="D48" s="80">
        <v>0</v>
      </c>
      <c r="E48" s="80">
        <v>0</v>
      </c>
      <c r="F48" s="80">
        <v>0</v>
      </c>
      <c r="G48" s="80">
        <v>0</v>
      </c>
      <c r="H48" s="80">
        <v>0</v>
      </c>
      <c r="I48" s="80">
        <v>0</v>
      </c>
      <c r="J48" s="80">
        <v>0</v>
      </c>
      <c r="K48" s="80">
        <v>0</v>
      </c>
      <c r="L48" s="80">
        <v>0</v>
      </c>
      <c r="M48" s="80">
        <v>0</v>
      </c>
      <c r="N48" s="80">
        <v>0</v>
      </c>
      <c r="O48" s="80">
        <v>0</v>
      </c>
    </row>
    <row r="49" spans="1:15"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ht="20.100000000000001" customHeight="1" x14ac:dyDescent="0.25">
      <c r="A50" s="42" t="s">
        <v>65</v>
      </c>
      <c r="B50" s="80">
        <v>45</v>
      </c>
      <c r="C50" s="80">
        <v>75</v>
      </c>
      <c r="D50" s="80">
        <v>0</v>
      </c>
      <c r="E50" s="80">
        <v>0</v>
      </c>
      <c r="F50" s="80">
        <v>0</v>
      </c>
      <c r="G50" s="80">
        <v>1</v>
      </c>
      <c r="H50" s="80">
        <v>0</v>
      </c>
      <c r="I50" s="80">
        <v>0</v>
      </c>
      <c r="J50" s="80">
        <v>0</v>
      </c>
      <c r="K50" s="80">
        <v>3</v>
      </c>
      <c r="L50" s="80">
        <v>1</v>
      </c>
      <c r="M50" s="80">
        <v>0</v>
      </c>
      <c r="N50" s="80">
        <v>0</v>
      </c>
      <c r="O50" s="80">
        <v>11</v>
      </c>
    </row>
    <row r="51" spans="1:15" ht="20.100000000000001" customHeight="1" x14ac:dyDescent="0.25">
      <c r="A51" s="42" t="s">
        <v>66</v>
      </c>
      <c r="B51" s="80">
        <v>0</v>
      </c>
      <c r="C51" s="80">
        <v>0</v>
      </c>
      <c r="D51" s="80">
        <v>0</v>
      </c>
      <c r="E51" s="80">
        <v>0</v>
      </c>
      <c r="F51" s="80">
        <v>0</v>
      </c>
      <c r="G51" s="80">
        <v>0</v>
      </c>
      <c r="H51" s="80">
        <v>0</v>
      </c>
      <c r="I51" s="80">
        <v>0</v>
      </c>
      <c r="J51" s="80">
        <v>0</v>
      </c>
      <c r="K51" s="80">
        <v>0</v>
      </c>
      <c r="L51" s="80">
        <v>0</v>
      </c>
      <c r="M51" s="80">
        <v>0</v>
      </c>
      <c r="N51" s="80">
        <v>0</v>
      </c>
      <c r="O51" s="80">
        <v>0</v>
      </c>
    </row>
    <row r="52" spans="1:15" ht="20.100000000000001" customHeight="1" x14ac:dyDescent="0.25">
      <c r="A52" s="42" t="s">
        <v>67</v>
      </c>
      <c r="B52" s="80">
        <v>0</v>
      </c>
      <c r="C52" s="80">
        <v>0</v>
      </c>
      <c r="D52" s="80">
        <v>0</v>
      </c>
      <c r="E52" s="80">
        <v>0</v>
      </c>
      <c r="F52" s="80">
        <v>0</v>
      </c>
      <c r="G52" s="80">
        <v>0</v>
      </c>
      <c r="H52" s="80">
        <v>0</v>
      </c>
      <c r="I52" s="80">
        <v>0</v>
      </c>
      <c r="J52" s="80">
        <v>0</v>
      </c>
      <c r="K52" s="80">
        <v>0</v>
      </c>
      <c r="L52" s="80">
        <v>0</v>
      </c>
      <c r="M52" s="80">
        <v>0</v>
      </c>
      <c r="N52" s="80">
        <v>0</v>
      </c>
      <c r="O52" s="80">
        <v>0</v>
      </c>
    </row>
    <row r="53" spans="1:15"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ht="20.100000000000001" customHeight="1" x14ac:dyDescent="0.25">
      <c r="A54" s="42" t="s">
        <v>69</v>
      </c>
      <c r="B54" s="80">
        <v>5</v>
      </c>
      <c r="C54" s="80">
        <v>0</v>
      </c>
      <c r="D54" s="80">
        <v>1</v>
      </c>
      <c r="E54" s="80">
        <v>0</v>
      </c>
      <c r="F54" s="80">
        <v>2</v>
      </c>
      <c r="G54" s="80">
        <v>0</v>
      </c>
      <c r="H54" s="80">
        <v>2</v>
      </c>
      <c r="I54" s="80">
        <v>0</v>
      </c>
      <c r="J54" s="80">
        <v>0</v>
      </c>
      <c r="K54" s="80">
        <v>0</v>
      </c>
      <c r="L54" s="80">
        <v>0</v>
      </c>
      <c r="M54" s="80">
        <v>0</v>
      </c>
      <c r="N54" s="80">
        <v>0</v>
      </c>
      <c r="O54" s="80">
        <v>0</v>
      </c>
    </row>
    <row r="55" spans="1:15" ht="20.100000000000001" customHeight="1" x14ac:dyDescent="0.25">
      <c r="A55" s="42" t="s">
        <v>70</v>
      </c>
      <c r="B55" s="80">
        <v>0</v>
      </c>
      <c r="C55" s="80">
        <v>0</v>
      </c>
      <c r="D55" s="80">
        <v>0</v>
      </c>
      <c r="E55" s="80">
        <v>0</v>
      </c>
      <c r="F55" s="80">
        <v>0</v>
      </c>
      <c r="G55" s="80">
        <v>0</v>
      </c>
      <c r="H55" s="80">
        <v>0</v>
      </c>
      <c r="I55" s="80">
        <v>0</v>
      </c>
      <c r="J55" s="80">
        <v>0</v>
      </c>
      <c r="K55" s="80">
        <v>0</v>
      </c>
      <c r="L55" s="80">
        <v>0</v>
      </c>
      <c r="M55" s="80">
        <v>0</v>
      </c>
      <c r="N55" s="80">
        <v>0</v>
      </c>
      <c r="O55" s="80">
        <v>0</v>
      </c>
    </row>
    <row r="56" spans="1:15" ht="20.100000000000001" customHeight="1" x14ac:dyDescent="0.25">
      <c r="A56" s="42" t="s">
        <v>71</v>
      </c>
      <c r="B56" s="80">
        <v>3</v>
      </c>
      <c r="C56" s="80">
        <v>0</v>
      </c>
      <c r="D56" s="80">
        <v>0</v>
      </c>
      <c r="E56" s="80">
        <v>0</v>
      </c>
      <c r="F56" s="80">
        <v>0</v>
      </c>
      <c r="G56" s="80">
        <v>0</v>
      </c>
      <c r="H56" s="80">
        <v>1</v>
      </c>
      <c r="I56" s="80">
        <v>0</v>
      </c>
      <c r="J56" s="80">
        <v>0</v>
      </c>
      <c r="K56" s="80">
        <v>0</v>
      </c>
      <c r="L56" s="80">
        <v>0</v>
      </c>
      <c r="M56" s="80">
        <v>0</v>
      </c>
      <c r="N56" s="80">
        <v>0</v>
      </c>
      <c r="O56" s="80">
        <v>0</v>
      </c>
    </row>
    <row r="57" spans="1:15"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ht="20.100000000000001" customHeight="1" x14ac:dyDescent="0.25">
      <c r="A58" s="42" t="s">
        <v>73</v>
      </c>
      <c r="B58" s="80">
        <v>0</v>
      </c>
      <c r="C58" s="80">
        <v>0</v>
      </c>
      <c r="D58" s="80">
        <v>0</v>
      </c>
      <c r="E58" s="80">
        <v>0</v>
      </c>
      <c r="F58" s="80">
        <v>0</v>
      </c>
      <c r="G58" s="80">
        <v>0</v>
      </c>
      <c r="H58" s="80">
        <v>0</v>
      </c>
      <c r="I58" s="80">
        <v>0</v>
      </c>
      <c r="J58" s="80">
        <v>0</v>
      </c>
      <c r="K58" s="80">
        <v>0</v>
      </c>
      <c r="L58" s="80">
        <v>0</v>
      </c>
      <c r="M58" s="80">
        <v>0</v>
      </c>
      <c r="N58" s="80">
        <v>0</v>
      </c>
      <c r="O58" s="80">
        <v>0</v>
      </c>
    </row>
    <row r="59" spans="1:15" s="86" customFormat="1" ht="20.100000000000001" customHeight="1" x14ac:dyDescent="0.25">
      <c r="A59" s="42" t="s">
        <v>74</v>
      </c>
      <c r="B59" s="80">
        <v>1</v>
      </c>
      <c r="C59" s="80">
        <v>0</v>
      </c>
      <c r="D59" s="80">
        <v>0</v>
      </c>
      <c r="E59" s="80">
        <v>0</v>
      </c>
      <c r="F59" s="80">
        <v>0</v>
      </c>
      <c r="G59" s="80">
        <v>0</v>
      </c>
      <c r="H59" s="80">
        <v>0</v>
      </c>
      <c r="I59" s="80">
        <v>0</v>
      </c>
      <c r="J59" s="80">
        <v>1</v>
      </c>
      <c r="K59" s="80">
        <v>0</v>
      </c>
      <c r="L59" s="80">
        <v>0</v>
      </c>
      <c r="M59" s="80">
        <v>0</v>
      </c>
      <c r="N59" s="80">
        <v>0</v>
      </c>
      <c r="O59" s="80">
        <v>0</v>
      </c>
    </row>
    <row r="60" spans="1:15" s="86"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0</v>
      </c>
      <c r="C61" s="80">
        <v>0</v>
      </c>
      <c r="D61" s="80">
        <v>0</v>
      </c>
      <c r="E61" s="80">
        <v>0</v>
      </c>
      <c r="F61" s="80">
        <v>0</v>
      </c>
      <c r="G61" s="80">
        <v>0</v>
      </c>
      <c r="H61" s="80">
        <v>0</v>
      </c>
      <c r="I61" s="80">
        <v>0</v>
      </c>
      <c r="J61" s="80">
        <v>0</v>
      </c>
      <c r="K61" s="80">
        <v>0</v>
      </c>
      <c r="L61" s="80">
        <v>0</v>
      </c>
      <c r="M61" s="80">
        <v>0</v>
      </c>
      <c r="N61" s="80">
        <v>0</v>
      </c>
      <c r="O61" s="80">
        <v>0</v>
      </c>
    </row>
    <row r="62" spans="1:15" ht="20.100000000000001" customHeight="1" x14ac:dyDescent="0.25">
      <c r="A62" s="42" t="s">
        <v>77</v>
      </c>
      <c r="B62" s="80">
        <v>0</v>
      </c>
      <c r="C62" s="80">
        <v>0</v>
      </c>
      <c r="D62" s="80">
        <v>0</v>
      </c>
      <c r="E62" s="80">
        <v>0</v>
      </c>
      <c r="F62" s="80">
        <v>0</v>
      </c>
      <c r="G62" s="80">
        <v>0</v>
      </c>
      <c r="H62" s="80">
        <v>0</v>
      </c>
      <c r="I62" s="80">
        <v>0</v>
      </c>
      <c r="J62" s="80">
        <v>0</v>
      </c>
      <c r="K62" s="80">
        <v>0</v>
      </c>
      <c r="L62" s="80">
        <v>0</v>
      </c>
      <c r="M62" s="80">
        <v>0</v>
      </c>
      <c r="N62" s="80">
        <v>0</v>
      </c>
      <c r="O62" s="80">
        <v>0</v>
      </c>
    </row>
    <row r="63" spans="1:15" ht="20.100000000000001" customHeight="1" x14ac:dyDescent="0.25">
      <c r="A63" s="42" t="s">
        <v>78</v>
      </c>
      <c r="B63" s="80">
        <v>0</v>
      </c>
      <c r="C63" s="80">
        <v>0</v>
      </c>
      <c r="D63" s="80">
        <v>0</v>
      </c>
      <c r="E63" s="80">
        <v>0</v>
      </c>
      <c r="F63" s="80">
        <v>0</v>
      </c>
      <c r="G63" s="80">
        <v>0</v>
      </c>
      <c r="H63" s="80">
        <v>0</v>
      </c>
      <c r="I63" s="80">
        <v>0</v>
      </c>
      <c r="J63" s="80">
        <v>0</v>
      </c>
      <c r="K63" s="80">
        <v>0</v>
      </c>
      <c r="L63" s="80">
        <v>0</v>
      </c>
      <c r="M63" s="80">
        <v>0</v>
      </c>
      <c r="N63" s="80">
        <v>0</v>
      </c>
      <c r="O63" s="80">
        <v>0</v>
      </c>
    </row>
    <row r="64" spans="1:15" s="86" customFormat="1" ht="20.100000000000001" customHeight="1" x14ac:dyDescent="0.25">
      <c r="A64" s="42" t="s">
        <v>79</v>
      </c>
      <c r="B64" s="80">
        <v>0</v>
      </c>
      <c r="C64" s="80">
        <v>0</v>
      </c>
      <c r="D64" s="80">
        <v>0</v>
      </c>
      <c r="E64" s="80">
        <v>0</v>
      </c>
      <c r="F64" s="80">
        <v>0</v>
      </c>
      <c r="G64" s="80">
        <v>0</v>
      </c>
      <c r="H64" s="80">
        <v>0</v>
      </c>
      <c r="I64" s="80">
        <v>0</v>
      </c>
      <c r="J64" s="80">
        <v>0</v>
      </c>
      <c r="K64" s="80">
        <v>0</v>
      </c>
      <c r="L64" s="80">
        <v>0</v>
      </c>
      <c r="M64" s="80">
        <v>0</v>
      </c>
      <c r="N64" s="80">
        <v>0</v>
      </c>
      <c r="O64" s="80">
        <v>0</v>
      </c>
    </row>
    <row r="65" spans="1:15" ht="20.100000000000001" customHeight="1" x14ac:dyDescent="0.25">
      <c r="A65" s="40" t="s">
        <v>80</v>
      </c>
      <c r="B65" s="86">
        <v>0</v>
      </c>
      <c r="C65" s="86">
        <v>0</v>
      </c>
      <c r="D65" s="86">
        <v>0</v>
      </c>
      <c r="E65" s="86">
        <v>0</v>
      </c>
      <c r="F65" s="86">
        <v>0</v>
      </c>
      <c r="G65" s="86">
        <v>0</v>
      </c>
      <c r="H65" s="86">
        <v>0</v>
      </c>
      <c r="I65" s="86">
        <v>0</v>
      </c>
      <c r="J65" s="86">
        <v>0</v>
      </c>
      <c r="K65" s="86">
        <v>0</v>
      </c>
      <c r="L65" s="86">
        <v>0</v>
      </c>
      <c r="M65" s="86">
        <v>0</v>
      </c>
      <c r="N65" s="86">
        <v>0</v>
      </c>
      <c r="O65" s="86">
        <v>0</v>
      </c>
    </row>
    <row r="66" spans="1:15" ht="20.100000000000001" customHeight="1" x14ac:dyDescent="0.25">
      <c r="A66" s="42" t="s">
        <v>81</v>
      </c>
      <c r="B66" s="91">
        <v>0</v>
      </c>
      <c r="C66" s="91">
        <v>0</v>
      </c>
      <c r="D66" s="91">
        <v>0</v>
      </c>
      <c r="E66" s="91">
        <v>0</v>
      </c>
      <c r="F66" s="91">
        <v>0</v>
      </c>
      <c r="G66" s="91">
        <v>0</v>
      </c>
      <c r="H66" s="91">
        <v>0</v>
      </c>
      <c r="I66" s="91">
        <v>0</v>
      </c>
      <c r="J66" s="91">
        <v>0</v>
      </c>
      <c r="K66" s="91">
        <v>0</v>
      </c>
      <c r="L66" s="91">
        <v>0</v>
      </c>
      <c r="M66" s="91">
        <v>0</v>
      </c>
      <c r="N66" s="91">
        <v>0</v>
      </c>
      <c r="O66" s="91">
        <v>0</v>
      </c>
    </row>
    <row r="67" spans="1:15"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48" customFormat="1" ht="15.95" customHeight="1" x14ac:dyDescent="0.25">
      <c r="A70" s="142" t="s">
        <v>228</v>
      </c>
      <c r="B70" s="160"/>
      <c r="C70" s="160"/>
      <c r="D70" s="161"/>
      <c r="E70" s="161"/>
      <c r="F70" s="161"/>
      <c r="G70" s="161"/>
      <c r="H70" s="161"/>
      <c r="I70" s="161"/>
      <c r="J70" s="161"/>
      <c r="K70" s="161"/>
      <c r="L70" s="161"/>
      <c r="N70" s="147"/>
      <c r="O70" s="149" t="s">
        <v>91</v>
      </c>
    </row>
    <row r="71" spans="1:15" s="150" customFormat="1" ht="24.95" customHeight="1" x14ac:dyDescent="0.25">
      <c r="A71" s="121" t="s">
        <v>155</v>
      </c>
      <c r="B71" s="111"/>
      <c r="C71" s="111"/>
      <c r="D71" s="111"/>
      <c r="E71" s="111"/>
      <c r="F71" s="111"/>
      <c r="G71" s="111"/>
      <c r="H71" s="111"/>
      <c r="I71" s="111"/>
      <c r="J71" s="111"/>
      <c r="K71" s="111"/>
      <c r="L71" s="111"/>
      <c r="N71" s="144"/>
      <c r="O71" s="144"/>
    </row>
    <row r="72" spans="1:15" s="163" customFormat="1" ht="24.95" customHeight="1" thickBot="1" x14ac:dyDescent="0.25">
      <c r="A72" s="138" t="s">
        <v>222</v>
      </c>
      <c r="B72" s="162"/>
      <c r="C72" s="162"/>
      <c r="M72" s="153" t="s">
        <v>92</v>
      </c>
      <c r="N72" s="154"/>
      <c r="O72" s="155"/>
    </row>
    <row r="73" spans="1:15" s="91" customFormat="1" ht="20.100000000000001" customHeight="1" x14ac:dyDescent="0.25">
      <c r="A73" s="1289" t="s">
        <v>13</v>
      </c>
      <c r="B73" s="1305" t="s">
        <v>99</v>
      </c>
      <c r="C73" s="1306"/>
      <c r="D73" s="1306"/>
      <c r="E73" s="1306"/>
      <c r="F73" s="1306"/>
      <c r="G73" s="1306"/>
      <c r="H73" s="1306"/>
      <c r="I73" s="1306"/>
      <c r="J73" s="1306"/>
      <c r="K73" s="1306"/>
      <c r="L73" s="1307"/>
      <c r="M73" s="1307"/>
      <c r="N73" s="40"/>
    </row>
    <row r="74" spans="1:15" ht="20.100000000000001" customHeight="1" x14ac:dyDescent="0.25">
      <c r="A74" s="1290"/>
      <c r="B74" s="131" t="s">
        <v>93</v>
      </c>
      <c r="C74" s="131"/>
      <c r="D74" s="131" t="s">
        <v>94</v>
      </c>
      <c r="E74" s="131"/>
      <c r="F74" s="131" t="s">
        <v>95</v>
      </c>
      <c r="G74" s="131"/>
      <c r="H74" s="131" t="s">
        <v>96</v>
      </c>
      <c r="I74" s="131"/>
      <c r="J74" s="131" t="s">
        <v>97</v>
      </c>
      <c r="K74" s="131"/>
      <c r="L74" s="1286" t="s">
        <v>98</v>
      </c>
      <c r="M74" s="1312"/>
      <c r="N74" s="164"/>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91"/>
    </row>
    <row r="76" spans="1:15" ht="20.100000000000001" customHeight="1" x14ac:dyDescent="0.2">
      <c r="A76" s="37" t="s">
        <v>105</v>
      </c>
      <c r="B76" s="38">
        <v>6</v>
      </c>
      <c r="C76" s="38">
        <v>0</v>
      </c>
      <c r="D76" s="38">
        <v>1</v>
      </c>
      <c r="E76" s="38">
        <v>7</v>
      </c>
      <c r="F76" s="38">
        <v>31</v>
      </c>
      <c r="G76" s="38">
        <v>6</v>
      </c>
      <c r="H76" s="38">
        <v>2</v>
      </c>
      <c r="I76" s="38">
        <v>57</v>
      </c>
      <c r="J76" s="38">
        <v>0</v>
      </c>
      <c r="K76" s="38">
        <v>0</v>
      </c>
      <c r="L76" s="38">
        <v>10</v>
      </c>
      <c r="M76" s="38">
        <v>6</v>
      </c>
      <c r="N76" s="165"/>
      <c r="O76" s="166"/>
    </row>
    <row r="77" spans="1:15" s="86" customFormat="1" ht="20.100000000000001" customHeight="1" x14ac:dyDescent="0.2">
      <c r="A77" s="40" t="s">
        <v>22</v>
      </c>
      <c r="B77" s="86">
        <v>0</v>
      </c>
      <c r="C77" s="86">
        <v>0</v>
      </c>
      <c r="D77" s="86">
        <v>0</v>
      </c>
      <c r="E77" s="86">
        <v>0</v>
      </c>
      <c r="F77" s="86">
        <v>0</v>
      </c>
      <c r="G77" s="86">
        <v>0</v>
      </c>
      <c r="H77" s="86">
        <v>0</v>
      </c>
      <c r="I77" s="86">
        <v>0</v>
      </c>
      <c r="J77" s="86">
        <v>0</v>
      </c>
      <c r="K77" s="86">
        <v>0</v>
      </c>
      <c r="L77" s="86">
        <v>0</v>
      </c>
      <c r="M77" s="86">
        <v>0</v>
      </c>
      <c r="N77" s="167"/>
      <c r="O77" s="166"/>
    </row>
    <row r="78" spans="1:15"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N78" s="168"/>
      <c r="O78" s="168"/>
    </row>
    <row r="79" spans="1:15"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68"/>
      <c r="O79" s="168"/>
    </row>
    <row r="80" spans="1:15"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68"/>
      <c r="O80" s="168"/>
    </row>
    <row r="81" spans="1:15"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68"/>
      <c r="O81" s="168"/>
    </row>
    <row r="82" spans="1:15"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168"/>
      <c r="O82" s="168"/>
    </row>
    <row r="83" spans="1:15" s="86" customFormat="1" ht="20.100000000000001" customHeight="1" x14ac:dyDescent="0.2">
      <c r="A83" s="40" t="s">
        <v>28</v>
      </c>
      <c r="B83" s="86">
        <v>0</v>
      </c>
      <c r="C83" s="86">
        <v>0</v>
      </c>
      <c r="D83" s="86">
        <v>0</v>
      </c>
      <c r="E83" s="86">
        <v>0</v>
      </c>
      <c r="F83" s="86">
        <v>0</v>
      </c>
      <c r="G83" s="86">
        <v>0</v>
      </c>
      <c r="H83" s="86">
        <v>0</v>
      </c>
      <c r="I83" s="86">
        <v>0</v>
      </c>
      <c r="J83" s="86">
        <v>0</v>
      </c>
      <c r="K83" s="86">
        <v>0</v>
      </c>
      <c r="L83" s="86">
        <v>0</v>
      </c>
      <c r="M83" s="86">
        <v>0</v>
      </c>
      <c r="N83" s="167"/>
      <c r="O83" s="169"/>
    </row>
    <row r="84" spans="1:15" ht="20.100000000000001" customHeight="1" x14ac:dyDescent="0.25">
      <c r="A84" s="42" t="s">
        <v>29</v>
      </c>
      <c r="B84" s="80">
        <v>0</v>
      </c>
      <c r="C84" s="80">
        <v>0</v>
      </c>
      <c r="D84" s="80">
        <v>0</v>
      </c>
      <c r="E84" s="80">
        <v>0</v>
      </c>
      <c r="F84" s="80">
        <v>0</v>
      </c>
      <c r="G84" s="80">
        <v>0</v>
      </c>
      <c r="H84" s="80">
        <v>0</v>
      </c>
      <c r="I84" s="80">
        <v>0</v>
      </c>
      <c r="J84" s="80">
        <v>0</v>
      </c>
      <c r="K84" s="80">
        <v>0</v>
      </c>
      <c r="L84" s="80">
        <v>0</v>
      </c>
      <c r="M84" s="80">
        <v>0</v>
      </c>
      <c r="N84" s="170"/>
      <c r="O84" s="169"/>
    </row>
    <row r="85" spans="1:15" ht="20.100000000000001" customHeight="1" x14ac:dyDescent="0.25">
      <c r="A85" s="42" t="s">
        <v>30</v>
      </c>
      <c r="B85" s="80">
        <v>0</v>
      </c>
      <c r="C85" s="80">
        <v>0</v>
      </c>
      <c r="D85" s="80">
        <v>0</v>
      </c>
      <c r="E85" s="80">
        <v>0</v>
      </c>
      <c r="F85" s="80">
        <v>0</v>
      </c>
      <c r="G85" s="80">
        <v>0</v>
      </c>
      <c r="H85" s="80">
        <v>0</v>
      </c>
      <c r="I85" s="80">
        <v>0</v>
      </c>
      <c r="J85" s="80">
        <v>0</v>
      </c>
      <c r="K85" s="80">
        <v>0</v>
      </c>
      <c r="L85" s="80">
        <v>0</v>
      </c>
      <c r="M85" s="80">
        <v>0</v>
      </c>
      <c r="N85" s="170"/>
      <c r="O85" s="169"/>
    </row>
    <row r="86" spans="1:15"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N86" s="170"/>
      <c r="O86" s="169"/>
    </row>
    <row r="87" spans="1:15"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N87" s="170"/>
      <c r="O87" s="169"/>
    </row>
    <row r="88" spans="1:15" ht="20.100000000000001" customHeight="1" x14ac:dyDescent="0.25">
      <c r="A88" s="42" t="s">
        <v>33</v>
      </c>
      <c r="B88" s="80">
        <v>0</v>
      </c>
      <c r="C88" s="80">
        <v>0</v>
      </c>
      <c r="D88" s="80">
        <v>0</v>
      </c>
      <c r="E88" s="80">
        <v>0</v>
      </c>
      <c r="F88" s="80">
        <v>0</v>
      </c>
      <c r="G88" s="80">
        <v>0</v>
      </c>
      <c r="H88" s="80">
        <v>0</v>
      </c>
      <c r="I88" s="80">
        <v>0</v>
      </c>
      <c r="J88" s="80">
        <v>0</v>
      </c>
      <c r="K88" s="80">
        <v>0</v>
      </c>
      <c r="L88" s="80">
        <v>0</v>
      </c>
      <c r="M88" s="80">
        <v>0</v>
      </c>
      <c r="N88" s="170"/>
      <c r="O88" s="169"/>
    </row>
    <row r="89" spans="1:15" s="86" customFormat="1" ht="20.100000000000001" customHeight="1" x14ac:dyDescent="0.2">
      <c r="A89" s="40" t="s">
        <v>34</v>
      </c>
      <c r="B89" s="86">
        <v>0</v>
      </c>
      <c r="C89" s="86">
        <v>0</v>
      </c>
      <c r="D89" s="86">
        <v>0</v>
      </c>
      <c r="E89" s="86">
        <v>0</v>
      </c>
      <c r="F89" s="86">
        <v>2</v>
      </c>
      <c r="G89" s="86">
        <v>2</v>
      </c>
      <c r="H89" s="86">
        <v>0</v>
      </c>
      <c r="I89" s="86">
        <v>0</v>
      </c>
      <c r="J89" s="86">
        <v>0</v>
      </c>
      <c r="K89" s="86">
        <v>0</v>
      </c>
      <c r="L89" s="86">
        <v>1</v>
      </c>
      <c r="M89" s="86">
        <v>2</v>
      </c>
      <c r="N89" s="167"/>
      <c r="O89" s="169"/>
    </row>
    <row r="90" spans="1:15" ht="20.100000000000001" customHeight="1" x14ac:dyDescent="0.25">
      <c r="A90" s="42" t="s">
        <v>35</v>
      </c>
      <c r="B90" s="80">
        <v>0</v>
      </c>
      <c r="C90" s="80">
        <v>0</v>
      </c>
      <c r="D90" s="80">
        <v>0</v>
      </c>
      <c r="E90" s="80">
        <v>0</v>
      </c>
      <c r="F90" s="80">
        <v>0</v>
      </c>
      <c r="G90" s="80">
        <v>0</v>
      </c>
      <c r="H90" s="80">
        <v>0</v>
      </c>
      <c r="I90" s="80">
        <v>0</v>
      </c>
      <c r="J90" s="80">
        <v>0</v>
      </c>
      <c r="K90" s="80">
        <v>0</v>
      </c>
      <c r="L90" s="80">
        <v>0</v>
      </c>
      <c r="M90" s="80">
        <v>0</v>
      </c>
      <c r="N90" s="170"/>
    </row>
    <row r="91" spans="1:15" ht="20.100000000000001" customHeight="1" x14ac:dyDescent="0.25">
      <c r="A91" s="42" t="s">
        <v>36</v>
      </c>
      <c r="B91" s="80">
        <v>0</v>
      </c>
      <c r="C91" s="80">
        <v>0</v>
      </c>
      <c r="D91" s="80">
        <v>0</v>
      </c>
      <c r="E91" s="80">
        <v>0</v>
      </c>
      <c r="F91" s="80">
        <v>2</v>
      </c>
      <c r="G91" s="80">
        <v>2</v>
      </c>
      <c r="H91" s="80">
        <v>0</v>
      </c>
      <c r="I91" s="80">
        <v>0</v>
      </c>
      <c r="J91" s="80">
        <v>0</v>
      </c>
      <c r="K91" s="80">
        <v>0</v>
      </c>
      <c r="L91" s="80">
        <v>1</v>
      </c>
      <c r="M91" s="80">
        <v>2</v>
      </c>
      <c r="N91" s="170"/>
    </row>
    <row r="92" spans="1:15" ht="20.100000000000001" customHeight="1" x14ac:dyDescent="0.25">
      <c r="A92" s="42" t="s">
        <v>37</v>
      </c>
      <c r="B92" s="80">
        <v>0</v>
      </c>
      <c r="C92" s="80">
        <v>0</v>
      </c>
      <c r="D92" s="80">
        <v>0</v>
      </c>
      <c r="E92" s="80">
        <v>0</v>
      </c>
      <c r="F92" s="80">
        <v>0</v>
      </c>
      <c r="G92" s="80">
        <v>0</v>
      </c>
      <c r="H92" s="80">
        <v>0</v>
      </c>
      <c r="I92" s="80">
        <v>0</v>
      </c>
      <c r="J92" s="80">
        <v>0</v>
      </c>
      <c r="K92" s="80">
        <v>0</v>
      </c>
      <c r="L92" s="80">
        <v>0</v>
      </c>
      <c r="M92" s="80">
        <v>0</v>
      </c>
      <c r="N92" s="170"/>
      <c r="O92" s="169"/>
    </row>
    <row r="93" spans="1:15" s="86" customFormat="1" ht="20.100000000000001" customHeight="1" x14ac:dyDescent="0.2">
      <c r="A93" s="40" t="s">
        <v>38</v>
      </c>
      <c r="B93" s="86">
        <v>0</v>
      </c>
      <c r="C93" s="86">
        <v>0</v>
      </c>
      <c r="D93" s="86">
        <v>0</v>
      </c>
      <c r="E93" s="86">
        <v>4</v>
      </c>
      <c r="F93" s="86">
        <v>0</v>
      </c>
      <c r="G93" s="86">
        <v>0</v>
      </c>
      <c r="H93" s="86">
        <v>0</v>
      </c>
      <c r="I93" s="86">
        <v>3</v>
      </c>
      <c r="J93" s="86">
        <v>0</v>
      </c>
      <c r="K93" s="86">
        <v>0</v>
      </c>
      <c r="L93" s="86">
        <v>0</v>
      </c>
      <c r="M93" s="86">
        <v>4</v>
      </c>
      <c r="N93" s="167"/>
      <c r="O93" s="169"/>
    </row>
    <row r="94" spans="1:15" ht="20.100000000000001" customHeight="1" x14ac:dyDescent="0.25">
      <c r="A94" s="42" t="s">
        <v>39</v>
      </c>
      <c r="B94" s="80">
        <v>0</v>
      </c>
      <c r="C94" s="80">
        <v>0</v>
      </c>
      <c r="D94" s="80">
        <v>0</v>
      </c>
      <c r="E94" s="80">
        <v>2</v>
      </c>
      <c r="F94" s="80">
        <v>0</v>
      </c>
      <c r="G94" s="80">
        <v>0</v>
      </c>
      <c r="H94" s="80">
        <v>0</v>
      </c>
      <c r="I94" s="80">
        <v>3</v>
      </c>
      <c r="J94" s="80">
        <v>0</v>
      </c>
      <c r="K94" s="80">
        <v>0</v>
      </c>
      <c r="L94" s="80">
        <v>0</v>
      </c>
      <c r="M94" s="80">
        <v>4</v>
      </c>
      <c r="N94" s="170"/>
    </row>
    <row r="95" spans="1:15" ht="20.100000000000001" customHeight="1" x14ac:dyDescent="0.2">
      <c r="A95" s="42" t="s">
        <v>40</v>
      </c>
      <c r="B95" s="80">
        <v>0</v>
      </c>
      <c r="C95" s="80">
        <v>0</v>
      </c>
      <c r="D95" s="80">
        <v>0</v>
      </c>
      <c r="E95" s="80">
        <v>0</v>
      </c>
      <c r="F95" s="80">
        <v>0</v>
      </c>
      <c r="G95" s="80">
        <v>0</v>
      </c>
      <c r="H95" s="80">
        <v>0</v>
      </c>
      <c r="I95" s="80">
        <v>0</v>
      </c>
      <c r="J95" s="80">
        <v>0</v>
      </c>
      <c r="K95" s="80">
        <v>0</v>
      </c>
      <c r="L95" s="80">
        <v>0</v>
      </c>
      <c r="M95" s="80">
        <v>0</v>
      </c>
      <c r="N95" s="170"/>
      <c r="O95" s="168"/>
    </row>
    <row r="96" spans="1:15" ht="20.100000000000001" customHeight="1" x14ac:dyDescent="0.2">
      <c r="A96" s="42" t="s">
        <v>41</v>
      </c>
      <c r="B96" s="80">
        <v>0</v>
      </c>
      <c r="C96" s="80">
        <v>0</v>
      </c>
      <c r="D96" s="80">
        <v>0</v>
      </c>
      <c r="E96" s="80">
        <v>0</v>
      </c>
      <c r="F96" s="80">
        <v>0</v>
      </c>
      <c r="G96" s="80">
        <v>0</v>
      </c>
      <c r="H96" s="80">
        <v>0</v>
      </c>
      <c r="I96" s="80">
        <v>0</v>
      </c>
      <c r="J96" s="80">
        <v>0</v>
      </c>
      <c r="K96" s="80">
        <v>0</v>
      </c>
      <c r="L96" s="80">
        <v>0</v>
      </c>
      <c r="M96" s="80">
        <v>0</v>
      </c>
      <c r="N96" s="170"/>
      <c r="O96" s="168"/>
    </row>
    <row r="97" spans="1:15" ht="20.100000000000001" customHeight="1" x14ac:dyDescent="0.2">
      <c r="A97" s="42" t="s">
        <v>42</v>
      </c>
      <c r="B97" s="80">
        <v>0</v>
      </c>
      <c r="C97" s="80">
        <v>0</v>
      </c>
      <c r="D97" s="80">
        <v>0</v>
      </c>
      <c r="E97" s="80">
        <v>0</v>
      </c>
      <c r="F97" s="80">
        <v>0</v>
      </c>
      <c r="G97" s="80">
        <v>0</v>
      </c>
      <c r="H97" s="80">
        <v>0</v>
      </c>
      <c r="I97" s="80">
        <v>0</v>
      </c>
      <c r="J97" s="80">
        <v>0</v>
      </c>
      <c r="K97" s="80">
        <v>0</v>
      </c>
      <c r="L97" s="80">
        <v>0</v>
      </c>
      <c r="M97" s="80">
        <v>0</v>
      </c>
      <c r="N97" s="170"/>
      <c r="O97" s="168"/>
    </row>
    <row r="98" spans="1:15" ht="20.100000000000001" customHeight="1" x14ac:dyDescent="0.2">
      <c r="A98" s="42" t="s">
        <v>43</v>
      </c>
      <c r="B98" s="80">
        <v>0</v>
      </c>
      <c r="C98" s="80">
        <v>0</v>
      </c>
      <c r="D98" s="80">
        <v>0</v>
      </c>
      <c r="E98" s="80">
        <v>0</v>
      </c>
      <c r="F98" s="80">
        <v>0</v>
      </c>
      <c r="G98" s="80">
        <v>0</v>
      </c>
      <c r="H98" s="80">
        <v>0</v>
      </c>
      <c r="I98" s="80">
        <v>0</v>
      </c>
      <c r="J98" s="80">
        <v>0</v>
      </c>
      <c r="K98" s="80">
        <v>0</v>
      </c>
      <c r="L98" s="80">
        <v>0</v>
      </c>
      <c r="M98" s="80">
        <v>0</v>
      </c>
      <c r="N98" s="170"/>
      <c r="O98" s="168"/>
    </row>
    <row r="99" spans="1:15"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70"/>
      <c r="O99" s="168"/>
    </row>
    <row r="100" spans="1:15" ht="20.100000000000001" customHeight="1" x14ac:dyDescent="0.2">
      <c r="A100" s="42" t="s">
        <v>45</v>
      </c>
      <c r="B100" s="80">
        <v>0</v>
      </c>
      <c r="C100" s="80">
        <v>0</v>
      </c>
      <c r="D100" s="80">
        <v>0</v>
      </c>
      <c r="E100" s="80">
        <v>0</v>
      </c>
      <c r="F100" s="80">
        <v>0</v>
      </c>
      <c r="G100" s="80">
        <v>0</v>
      </c>
      <c r="H100" s="80">
        <v>0</v>
      </c>
      <c r="I100" s="80">
        <v>0</v>
      </c>
      <c r="J100" s="80">
        <v>0</v>
      </c>
      <c r="K100" s="80">
        <v>0</v>
      </c>
      <c r="L100" s="80">
        <v>0</v>
      </c>
      <c r="M100" s="80">
        <v>0</v>
      </c>
      <c r="N100" s="170"/>
      <c r="O100" s="168"/>
    </row>
    <row r="101" spans="1:15" ht="20.100000000000001" customHeight="1" x14ac:dyDescent="0.2">
      <c r="A101" s="42" t="s">
        <v>46</v>
      </c>
      <c r="B101" s="80">
        <v>0</v>
      </c>
      <c r="C101" s="80">
        <v>0</v>
      </c>
      <c r="D101" s="80">
        <v>0</v>
      </c>
      <c r="E101" s="80">
        <v>0</v>
      </c>
      <c r="F101" s="80">
        <v>0</v>
      </c>
      <c r="G101" s="80">
        <v>0</v>
      </c>
      <c r="H101" s="80">
        <v>0</v>
      </c>
      <c r="I101" s="80">
        <v>0</v>
      </c>
      <c r="J101" s="80">
        <v>0</v>
      </c>
      <c r="K101" s="80">
        <v>0</v>
      </c>
      <c r="L101" s="80">
        <v>0</v>
      </c>
      <c r="M101" s="80">
        <v>0</v>
      </c>
      <c r="N101" s="170"/>
      <c r="O101" s="168"/>
    </row>
    <row r="102" spans="1:15"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170"/>
      <c r="O102" s="168"/>
    </row>
    <row r="103" spans="1:15"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170"/>
      <c r="O103" s="169"/>
    </row>
    <row r="104" spans="1:15" ht="20.100000000000001" customHeight="1" x14ac:dyDescent="0.25">
      <c r="A104" s="42" t="s">
        <v>49</v>
      </c>
      <c r="B104" s="80">
        <v>0</v>
      </c>
      <c r="C104" s="80">
        <v>0</v>
      </c>
      <c r="D104" s="80">
        <v>0</v>
      </c>
      <c r="E104" s="80">
        <v>2</v>
      </c>
      <c r="F104" s="80">
        <v>0</v>
      </c>
      <c r="G104" s="80">
        <v>0</v>
      </c>
      <c r="H104" s="80">
        <v>0</v>
      </c>
      <c r="I104" s="80">
        <v>0</v>
      </c>
      <c r="J104" s="80">
        <v>0</v>
      </c>
      <c r="K104" s="80">
        <v>0</v>
      </c>
      <c r="L104" s="80">
        <v>0</v>
      </c>
      <c r="M104" s="80">
        <v>0</v>
      </c>
      <c r="N104" s="170"/>
      <c r="O104" s="169"/>
    </row>
    <row r="105" spans="1:15" ht="20.100000000000001" customHeight="1" x14ac:dyDescent="0.25">
      <c r="A105" s="42" t="s">
        <v>50</v>
      </c>
      <c r="B105" s="80">
        <v>0</v>
      </c>
      <c r="C105" s="80">
        <v>0</v>
      </c>
      <c r="D105" s="80">
        <v>0</v>
      </c>
      <c r="E105" s="80">
        <v>0</v>
      </c>
      <c r="F105" s="80">
        <v>0</v>
      </c>
      <c r="G105" s="80">
        <v>0</v>
      </c>
      <c r="H105" s="80">
        <v>0</v>
      </c>
      <c r="I105" s="80">
        <v>0</v>
      </c>
      <c r="J105" s="80">
        <v>0</v>
      </c>
      <c r="K105" s="80">
        <v>0</v>
      </c>
      <c r="L105" s="80">
        <v>0</v>
      </c>
      <c r="M105" s="80">
        <v>0</v>
      </c>
      <c r="N105" s="170"/>
      <c r="O105" s="169"/>
    </row>
    <row r="106" spans="1:15" s="86" customFormat="1" ht="20.100000000000001" customHeight="1" x14ac:dyDescent="0.2">
      <c r="A106" s="40" t="s">
        <v>51</v>
      </c>
      <c r="B106" s="86">
        <v>0</v>
      </c>
      <c r="C106" s="86">
        <v>0</v>
      </c>
      <c r="D106" s="86">
        <v>0</v>
      </c>
      <c r="E106" s="86">
        <v>0</v>
      </c>
      <c r="F106" s="86">
        <v>0</v>
      </c>
      <c r="G106" s="86">
        <v>0</v>
      </c>
      <c r="H106" s="86">
        <v>0</v>
      </c>
      <c r="I106" s="86">
        <v>0</v>
      </c>
      <c r="J106" s="86">
        <v>0</v>
      </c>
      <c r="K106" s="86">
        <v>0</v>
      </c>
      <c r="L106" s="86">
        <v>0</v>
      </c>
      <c r="M106" s="86">
        <v>0</v>
      </c>
      <c r="N106" s="167"/>
      <c r="O106" s="168"/>
    </row>
    <row r="107" spans="1:15"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0</v>
      </c>
      <c r="N107" s="170"/>
      <c r="O107" s="168"/>
    </row>
    <row r="108" spans="1:15" ht="20.100000000000001" customHeight="1" x14ac:dyDescent="0.2">
      <c r="A108" s="42" t="s">
        <v>53</v>
      </c>
      <c r="B108" s="80">
        <v>0</v>
      </c>
      <c r="C108" s="80">
        <v>0</v>
      </c>
      <c r="D108" s="80">
        <v>0</v>
      </c>
      <c r="E108" s="80">
        <v>0</v>
      </c>
      <c r="F108" s="80">
        <v>0</v>
      </c>
      <c r="G108" s="80">
        <v>0</v>
      </c>
      <c r="H108" s="80">
        <v>0</v>
      </c>
      <c r="I108" s="80">
        <v>0</v>
      </c>
      <c r="J108" s="80">
        <v>0</v>
      </c>
      <c r="K108" s="80">
        <v>0</v>
      </c>
      <c r="L108" s="80">
        <v>0</v>
      </c>
      <c r="M108" s="80">
        <v>0</v>
      </c>
      <c r="N108" s="170"/>
      <c r="O108" s="168"/>
    </row>
    <row r="109" spans="1:15"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170"/>
      <c r="O109" s="168"/>
    </row>
    <row r="110" spans="1:15" ht="20.100000000000001" customHeight="1" x14ac:dyDescent="0.2">
      <c r="A110" s="42" t="s">
        <v>55</v>
      </c>
      <c r="B110" s="80">
        <v>0</v>
      </c>
      <c r="C110" s="80">
        <v>0</v>
      </c>
      <c r="D110" s="80">
        <v>0</v>
      </c>
      <c r="E110" s="80">
        <v>0</v>
      </c>
      <c r="F110" s="80">
        <v>0</v>
      </c>
      <c r="G110" s="80">
        <v>0</v>
      </c>
      <c r="H110" s="80">
        <v>0</v>
      </c>
      <c r="I110" s="80">
        <v>0</v>
      </c>
      <c r="J110" s="80">
        <v>0</v>
      </c>
      <c r="K110" s="80">
        <v>0</v>
      </c>
      <c r="L110" s="80">
        <v>0</v>
      </c>
      <c r="M110" s="80">
        <v>0</v>
      </c>
      <c r="N110" s="170"/>
      <c r="O110" s="168"/>
    </row>
    <row r="111" spans="1:15"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N111" s="170"/>
      <c r="O111" s="168"/>
    </row>
    <row r="112" spans="1:15" ht="20.100000000000001" customHeight="1" x14ac:dyDescent="0.2">
      <c r="A112" s="42" t="s">
        <v>57</v>
      </c>
      <c r="B112" s="80">
        <v>0</v>
      </c>
      <c r="C112" s="80">
        <v>0</v>
      </c>
      <c r="D112" s="80">
        <v>0</v>
      </c>
      <c r="E112" s="80">
        <v>0</v>
      </c>
      <c r="F112" s="80">
        <v>0</v>
      </c>
      <c r="G112" s="80">
        <v>0</v>
      </c>
      <c r="H112" s="80">
        <v>0</v>
      </c>
      <c r="I112" s="80">
        <v>0</v>
      </c>
      <c r="J112" s="80">
        <v>0</v>
      </c>
      <c r="K112" s="80">
        <v>0</v>
      </c>
      <c r="L112" s="80">
        <v>0</v>
      </c>
      <c r="M112" s="80">
        <v>0</v>
      </c>
      <c r="N112" s="170"/>
      <c r="O112" s="168"/>
    </row>
    <row r="113" spans="1:14" ht="20.100000000000001" customHeight="1" x14ac:dyDescent="0.25">
      <c r="A113" s="40" t="s">
        <v>58</v>
      </c>
      <c r="B113" s="86">
        <v>6</v>
      </c>
      <c r="C113" s="86">
        <v>0</v>
      </c>
      <c r="D113" s="86">
        <v>1</v>
      </c>
      <c r="E113" s="86">
        <v>3</v>
      </c>
      <c r="F113" s="86">
        <v>29</v>
      </c>
      <c r="G113" s="86">
        <v>4</v>
      </c>
      <c r="H113" s="86">
        <v>2</v>
      </c>
      <c r="I113" s="86">
        <v>54</v>
      </c>
      <c r="J113" s="86">
        <v>0</v>
      </c>
      <c r="K113" s="86">
        <v>0</v>
      </c>
      <c r="L113" s="86">
        <v>9</v>
      </c>
      <c r="M113" s="86">
        <v>0</v>
      </c>
      <c r="N113" s="170"/>
    </row>
    <row r="114" spans="1:14" ht="20.100000000000001" customHeight="1" x14ac:dyDescent="0.25">
      <c r="A114" s="42" t="s">
        <v>59</v>
      </c>
      <c r="B114" s="80">
        <v>0</v>
      </c>
      <c r="C114" s="80">
        <v>0</v>
      </c>
      <c r="D114" s="80">
        <v>0</v>
      </c>
      <c r="E114" s="80">
        <v>0</v>
      </c>
      <c r="F114" s="80">
        <v>0</v>
      </c>
      <c r="G114" s="80">
        <v>0</v>
      </c>
      <c r="H114" s="80">
        <v>0</v>
      </c>
      <c r="I114" s="80">
        <v>0</v>
      </c>
      <c r="J114" s="80">
        <v>0</v>
      </c>
      <c r="K114" s="80">
        <v>0</v>
      </c>
      <c r="L114" s="80">
        <v>1</v>
      </c>
      <c r="M114" s="80">
        <v>0</v>
      </c>
      <c r="N114" s="170"/>
    </row>
    <row r="115" spans="1:14" ht="20.100000000000001" customHeight="1" x14ac:dyDescent="0.25">
      <c r="A115" s="42" t="s">
        <v>60</v>
      </c>
      <c r="B115" s="80">
        <v>0</v>
      </c>
      <c r="C115" s="80">
        <v>0</v>
      </c>
      <c r="D115" s="80">
        <v>0</v>
      </c>
      <c r="E115" s="80">
        <v>0</v>
      </c>
      <c r="F115" s="80">
        <v>0</v>
      </c>
      <c r="G115" s="80">
        <v>0</v>
      </c>
      <c r="H115" s="80">
        <v>0</v>
      </c>
      <c r="I115" s="80">
        <v>0</v>
      </c>
      <c r="J115" s="80">
        <v>0</v>
      </c>
      <c r="K115" s="80">
        <v>0</v>
      </c>
      <c r="L115" s="80">
        <v>0</v>
      </c>
      <c r="M115" s="80">
        <v>0</v>
      </c>
      <c r="N115" s="170"/>
    </row>
    <row r="116" spans="1:14" ht="20.100000000000001" customHeight="1" x14ac:dyDescent="0.25">
      <c r="A116" s="42" t="s">
        <v>61</v>
      </c>
      <c r="B116" s="80">
        <v>0</v>
      </c>
      <c r="C116" s="80">
        <v>0</v>
      </c>
      <c r="D116" s="80">
        <v>0</v>
      </c>
      <c r="E116" s="80">
        <v>0</v>
      </c>
      <c r="F116" s="80">
        <v>0</v>
      </c>
      <c r="G116" s="80">
        <v>0</v>
      </c>
      <c r="H116" s="80">
        <v>0</v>
      </c>
      <c r="I116" s="80">
        <v>1</v>
      </c>
      <c r="J116" s="80">
        <v>0</v>
      </c>
      <c r="K116" s="80">
        <v>0</v>
      </c>
      <c r="L116" s="80">
        <v>0</v>
      </c>
      <c r="M116" s="80">
        <v>0</v>
      </c>
      <c r="N116" s="170"/>
    </row>
    <row r="117" spans="1:14" ht="20.100000000000001" customHeight="1" x14ac:dyDescent="0.25">
      <c r="A117" s="42" t="s">
        <v>62</v>
      </c>
      <c r="B117" s="80">
        <v>0</v>
      </c>
      <c r="C117" s="80">
        <v>0</v>
      </c>
      <c r="D117" s="80">
        <v>0</v>
      </c>
      <c r="E117" s="80">
        <v>0</v>
      </c>
      <c r="F117" s="80">
        <v>0</v>
      </c>
      <c r="G117" s="80">
        <v>0</v>
      </c>
      <c r="H117" s="80">
        <v>0</v>
      </c>
      <c r="I117" s="80">
        <v>0</v>
      </c>
      <c r="J117" s="80">
        <v>0</v>
      </c>
      <c r="K117" s="80">
        <v>0</v>
      </c>
      <c r="L117" s="80">
        <v>0</v>
      </c>
      <c r="M117" s="80">
        <v>0</v>
      </c>
      <c r="N117" s="170"/>
    </row>
    <row r="118" spans="1:14" ht="20.100000000000001" customHeight="1" x14ac:dyDescent="0.25">
      <c r="A118" s="42" t="s">
        <v>63</v>
      </c>
      <c r="B118" s="80">
        <v>0</v>
      </c>
      <c r="C118" s="80">
        <v>0</v>
      </c>
      <c r="D118" s="80">
        <v>0</v>
      </c>
      <c r="E118" s="80">
        <v>0</v>
      </c>
      <c r="F118" s="80">
        <v>0</v>
      </c>
      <c r="G118" s="80">
        <v>0</v>
      </c>
      <c r="H118" s="80">
        <v>0</v>
      </c>
      <c r="I118" s="80">
        <v>0</v>
      </c>
      <c r="J118" s="80">
        <v>0</v>
      </c>
      <c r="K118" s="80">
        <v>0</v>
      </c>
      <c r="L118" s="80">
        <v>0</v>
      </c>
      <c r="M118" s="80">
        <v>0</v>
      </c>
    </row>
    <row r="119" spans="1:14" ht="20.100000000000001" customHeight="1" x14ac:dyDescent="0.25">
      <c r="A119" s="42" t="s">
        <v>64</v>
      </c>
      <c r="B119" s="80">
        <v>0</v>
      </c>
      <c r="C119" s="80">
        <v>0</v>
      </c>
      <c r="D119" s="80">
        <v>0</v>
      </c>
      <c r="E119" s="80">
        <v>0</v>
      </c>
      <c r="F119" s="80">
        <v>0</v>
      </c>
      <c r="G119" s="80">
        <v>0</v>
      </c>
      <c r="H119" s="80">
        <v>0</v>
      </c>
      <c r="I119" s="80">
        <v>0</v>
      </c>
      <c r="J119" s="80">
        <v>0</v>
      </c>
      <c r="K119" s="80">
        <v>0</v>
      </c>
      <c r="L119" s="80">
        <v>0</v>
      </c>
      <c r="M119" s="80">
        <v>0</v>
      </c>
    </row>
    <row r="120" spans="1:14" ht="20.100000000000001" customHeight="1" x14ac:dyDescent="0.25">
      <c r="A120" s="42" t="s">
        <v>65</v>
      </c>
      <c r="B120" s="80">
        <v>6</v>
      </c>
      <c r="C120" s="80">
        <v>0</v>
      </c>
      <c r="D120" s="80">
        <v>1</v>
      </c>
      <c r="E120" s="80">
        <v>3</v>
      </c>
      <c r="F120" s="80">
        <v>29</v>
      </c>
      <c r="G120" s="80">
        <v>4</v>
      </c>
      <c r="H120" s="80">
        <v>2</v>
      </c>
      <c r="I120" s="80">
        <v>53</v>
      </c>
      <c r="J120" s="80">
        <v>0</v>
      </c>
      <c r="K120" s="80">
        <v>0</v>
      </c>
      <c r="L120" s="80">
        <v>6</v>
      </c>
      <c r="M120" s="80">
        <v>0</v>
      </c>
    </row>
    <row r="121" spans="1:14"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row>
    <row r="122" spans="1:14" ht="20.100000000000001" customHeight="1" x14ac:dyDescent="0.25">
      <c r="A122" s="42" t="s">
        <v>67</v>
      </c>
      <c r="B122" s="80">
        <v>0</v>
      </c>
      <c r="C122" s="80">
        <v>0</v>
      </c>
      <c r="D122" s="80">
        <v>0</v>
      </c>
      <c r="E122" s="80">
        <v>0</v>
      </c>
      <c r="F122" s="80">
        <v>0</v>
      </c>
      <c r="G122" s="80">
        <v>0</v>
      </c>
      <c r="H122" s="80">
        <v>0</v>
      </c>
      <c r="I122" s="80">
        <v>0</v>
      </c>
      <c r="J122" s="80">
        <v>0</v>
      </c>
      <c r="K122" s="80">
        <v>0</v>
      </c>
      <c r="L122" s="80">
        <v>0</v>
      </c>
      <c r="M122" s="80">
        <v>0</v>
      </c>
    </row>
    <row r="123" spans="1:14"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row>
    <row r="124" spans="1:14" ht="20.100000000000001" customHeight="1" x14ac:dyDescent="0.25">
      <c r="A124" s="42" t="s">
        <v>69</v>
      </c>
      <c r="B124" s="80">
        <v>0</v>
      </c>
      <c r="C124" s="80">
        <v>0</v>
      </c>
      <c r="D124" s="80">
        <v>0</v>
      </c>
      <c r="E124" s="80">
        <v>0</v>
      </c>
      <c r="F124" s="80">
        <v>0</v>
      </c>
      <c r="G124" s="80">
        <v>0</v>
      </c>
      <c r="H124" s="80">
        <v>0</v>
      </c>
      <c r="I124" s="80">
        <v>0</v>
      </c>
      <c r="J124" s="80">
        <v>0</v>
      </c>
      <c r="K124" s="80">
        <v>0</v>
      </c>
      <c r="L124" s="80">
        <v>0</v>
      </c>
      <c r="M124" s="80">
        <v>0</v>
      </c>
    </row>
    <row r="125" spans="1:14" ht="20.100000000000001" customHeight="1" x14ac:dyDescent="0.25">
      <c r="A125" s="42" t="s">
        <v>70</v>
      </c>
      <c r="B125" s="80">
        <v>0</v>
      </c>
      <c r="C125" s="80">
        <v>0</v>
      </c>
      <c r="D125" s="80">
        <v>0</v>
      </c>
      <c r="E125" s="80">
        <v>0</v>
      </c>
      <c r="F125" s="80">
        <v>0</v>
      </c>
      <c r="G125" s="80">
        <v>0</v>
      </c>
      <c r="H125" s="80">
        <v>0</v>
      </c>
      <c r="I125" s="80">
        <v>0</v>
      </c>
      <c r="J125" s="80">
        <v>0</v>
      </c>
      <c r="K125" s="80">
        <v>0</v>
      </c>
      <c r="L125" s="80">
        <v>0</v>
      </c>
      <c r="M125" s="80">
        <v>0</v>
      </c>
    </row>
    <row r="126" spans="1:14" ht="20.100000000000001" customHeight="1" x14ac:dyDescent="0.25">
      <c r="A126" s="42" t="s">
        <v>71</v>
      </c>
      <c r="B126" s="80">
        <v>0</v>
      </c>
      <c r="C126" s="80">
        <v>0</v>
      </c>
      <c r="D126" s="80">
        <v>0</v>
      </c>
      <c r="E126" s="80">
        <v>0</v>
      </c>
      <c r="F126" s="80">
        <v>0</v>
      </c>
      <c r="G126" s="80">
        <v>0</v>
      </c>
      <c r="H126" s="80">
        <v>0</v>
      </c>
      <c r="I126" s="80">
        <v>0</v>
      </c>
      <c r="J126" s="80">
        <v>0</v>
      </c>
      <c r="K126" s="80">
        <v>0</v>
      </c>
      <c r="L126" s="80">
        <v>2</v>
      </c>
      <c r="M126" s="80">
        <v>0</v>
      </c>
    </row>
    <row r="127" spans="1:14" ht="20.100000000000001" customHeight="1" x14ac:dyDescent="0.25">
      <c r="A127" s="42" t="s">
        <v>72</v>
      </c>
      <c r="B127" s="80">
        <v>0</v>
      </c>
      <c r="C127" s="80">
        <v>0</v>
      </c>
      <c r="D127" s="80">
        <v>0</v>
      </c>
      <c r="E127" s="80">
        <v>0</v>
      </c>
      <c r="F127" s="80">
        <v>0</v>
      </c>
      <c r="G127" s="80">
        <v>0</v>
      </c>
      <c r="H127" s="80">
        <v>0</v>
      </c>
      <c r="I127" s="80">
        <v>0</v>
      </c>
      <c r="J127" s="80">
        <v>0</v>
      </c>
      <c r="K127" s="80">
        <v>0</v>
      </c>
      <c r="L127" s="80">
        <v>0</v>
      </c>
      <c r="M127" s="80">
        <v>0</v>
      </c>
    </row>
    <row r="128" spans="1:14" ht="20.100000000000001" customHeight="1" x14ac:dyDescent="0.25">
      <c r="A128" s="42" t="s">
        <v>73</v>
      </c>
      <c r="B128" s="80">
        <v>0</v>
      </c>
      <c r="C128" s="80">
        <v>0</v>
      </c>
      <c r="D128" s="80">
        <v>0</v>
      </c>
      <c r="E128" s="80">
        <v>0</v>
      </c>
      <c r="F128" s="80">
        <v>0</v>
      </c>
      <c r="G128" s="80">
        <v>0</v>
      </c>
      <c r="H128" s="80">
        <v>0</v>
      </c>
      <c r="I128" s="80">
        <v>0</v>
      </c>
      <c r="J128" s="80">
        <v>0</v>
      </c>
      <c r="K128" s="80">
        <v>0</v>
      </c>
      <c r="L128" s="80">
        <v>0</v>
      </c>
      <c r="M128" s="80">
        <v>0</v>
      </c>
    </row>
    <row r="129" spans="1:15" s="86" customFormat="1" ht="20.100000000000001" customHeight="1" x14ac:dyDescent="0.25">
      <c r="A129" s="42" t="s">
        <v>74</v>
      </c>
      <c r="B129" s="80">
        <v>0</v>
      </c>
      <c r="C129" s="80">
        <v>0</v>
      </c>
      <c r="D129" s="80">
        <v>0</v>
      </c>
      <c r="E129" s="80">
        <v>0</v>
      </c>
      <c r="F129" s="80">
        <v>0</v>
      </c>
      <c r="G129" s="80">
        <v>0</v>
      </c>
      <c r="H129" s="80">
        <v>0</v>
      </c>
      <c r="I129" s="80">
        <v>0</v>
      </c>
      <c r="J129" s="80">
        <v>0</v>
      </c>
      <c r="K129" s="80">
        <v>0</v>
      </c>
      <c r="L129" s="80">
        <v>0</v>
      </c>
      <c r="M129" s="80">
        <v>0</v>
      </c>
      <c r="N129" s="80"/>
      <c r="O129" s="80"/>
    </row>
    <row r="130" spans="1:15" s="86" customFormat="1" ht="20.100000000000001" customHeight="1" x14ac:dyDescent="0.25">
      <c r="A130" s="42" t="s">
        <v>75</v>
      </c>
      <c r="B130" s="80">
        <v>0</v>
      </c>
      <c r="C130" s="80">
        <v>0</v>
      </c>
      <c r="D130" s="80">
        <v>0</v>
      </c>
      <c r="E130" s="80">
        <v>0</v>
      </c>
      <c r="F130" s="80">
        <v>0</v>
      </c>
      <c r="G130" s="80">
        <v>0</v>
      </c>
      <c r="H130" s="80">
        <v>0</v>
      </c>
      <c r="I130" s="80">
        <v>0</v>
      </c>
      <c r="J130" s="80">
        <v>0</v>
      </c>
      <c r="K130" s="80">
        <v>0</v>
      </c>
      <c r="L130" s="80">
        <v>0</v>
      </c>
      <c r="M130" s="80">
        <v>0</v>
      </c>
      <c r="O130" s="169"/>
    </row>
    <row r="131" spans="1:15" s="86" customFormat="1" ht="20.100000000000001" customHeight="1" x14ac:dyDescent="0.25">
      <c r="A131" s="42" t="s">
        <v>76</v>
      </c>
      <c r="B131" s="80">
        <v>0</v>
      </c>
      <c r="C131" s="80">
        <v>0</v>
      </c>
      <c r="D131" s="80">
        <v>0</v>
      </c>
      <c r="E131" s="80">
        <v>0</v>
      </c>
      <c r="F131" s="80">
        <v>0</v>
      </c>
      <c r="G131" s="80">
        <v>0</v>
      </c>
      <c r="H131" s="80">
        <v>0</v>
      </c>
      <c r="I131" s="80">
        <v>0</v>
      </c>
      <c r="J131" s="80">
        <v>0</v>
      </c>
      <c r="K131" s="80">
        <v>0</v>
      </c>
      <c r="L131" s="80">
        <v>0</v>
      </c>
      <c r="M131" s="80">
        <v>0</v>
      </c>
      <c r="O131" s="169"/>
    </row>
    <row r="132" spans="1:15" ht="20.100000000000001" customHeight="1" x14ac:dyDescent="0.25">
      <c r="A132" s="42" t="s">
        <v>77</v>
      </c>
      <c r="B132" s="80">
        <v>0</v>
      </c>
      <c r="C132" s="80">
        <v>0</v>
      </c>
      <c r="D132" s="80">
        <v>0</v>
      </c>
      <c r="E132" s="80">
        <v>0</v>
      </c>
      <c r="F132" s="80">
        <v>0</v>
      </c>
      <c r="G132" s="80">
        <v>0</v>
      </c>
      <c r="H132" s="80">
        <v>0</v>
      </c>
      <c r="I132" s="80">
        <v>0</v>
      </c>
      <c r="J132" s="80">
        <v>0</v>
      </c>
      <c r="K132" s="80">
        <v>0</v>
      </c>
      <c r="L132" s="80">
        <v>0</v>
      </c>
      <c r="M132" s="80">
        <v>0</v>
      </c>
    </row>
    <row r="133" spans="1:15" ht="20.100000000000001" customHeight="1" x14ac:dyDescent="0.25">
      <c r="A133" s="42" t="s">
        <v>78</v>
      </c>
      <c r="B133" s="80">
        <v>0</v>
      </c>
      <c r="C133" s="80">
        <v>0</v>
      </c>
      <c r="D133" s="80">
        <v>0</v>
      </c>
      <c r="E133" s="80">
        <v>0</v>
      </c>
      <c r="F133" s="80">
        <v>0</v>
      </c>
      <c r="G133" s="80">
        <v>0</v>
      </c>
      <c r="H133" s="80">
        <v>0</v>
      </c>
      <c r="I133" s="80">
        <v>0</v>
      </c>
      <c r="J133" s="80">
        <v>0</v>
      </c>
      <c r="K133" s="80">
        <v>0</v>
      </c>
      <c r="L133" s="80">
        <v>0</v>
      </c>
      <c r="M133" s="80">
        <v>0</v>
      </c>
      <c r="O133" s="169"/>
    </row>
    <row r="134" spans="1:15" s="86" customFormat="1" ht="20.100000000000001" customHeight="1" x14ac:dyDescent="0.25">
      <c r="A134" s="42" t="s">
        <v>79</v>
      </c>
      <c r="B134" s="80">
        <v>0</v>
      </c>
      <c r="C134" s="80">
        <v>0</v>
      </c>
      <c r="D134" s="80">
        <v>0</v>
      </c>
      <c r="E134" s="80">
        <v>0</v>
      </c>
      <c r="F134" s="80">
        <v>0</v>
      </c>
      <c r="G134" s="80">
        <v>0</v>
      </c>
      <c r="H134" s="80">
        <v>0</v>
      </c>
      <c r="I134" s="80">
        <v>0</v>
      </c>
      <c r="J134" s="80">
        <v>0</v>
      </c>
      <c r="K134" s="80">
        <v>0</v>
      </c>
      <c r="L134" s="80">
        <v>0</v>
      </c>
      <c r="M134" s="80">
        <v>0</v>
      </c>
    </row>
    <row r="135" spans="1:15" ht="20.100000000000001" customHeight="1" x14ac:dyDescent="0.25">
      <c r="A135" s="40" t="s">
        <v>80</v>
      </c>
      <c r="B135" s="86">
        <v>0</v>
      </c>
      <c r="C135" s="86">
        <v>0</v>
      </c>
      <c r="D135" s="86">
        <v>0</v>
      </c>
      <c r="E135" s="86">
        <v>0</v>
      </c>
      <c r="F135" s="86">
        <v>0</v>
      </c>
      <c r="G135" s="86">
        <v>0</v>
      </c>
      <c r="H135" s="86">
        <v>0</v>
      </c>
      <c r="I135" s="86">
        <v>0</v>
      </c>
      <c r="J135" s="86">
        <v>0</v>
      </c>
      <c r="K135" s="86">
        <v>0</v>
      </c>
      <c r="L135" s="86">
        <v>0</v>
      </c>
      <c r="M135" s="86">
        <v>0</v>
      </c>
    </row>
    <row r="136" spans="1:15" ht="20.100000000000001" customHeight="1" x14ac:dyDescent="0.25">
      <c r="A136" s="42" t="s">
        <v>81</v>
      </c>
      <c r="B136" s="91">
        <v>0</v>
      </c>
      <c r="C136" s="91">
        <v>0</v>
      </c>
      <c r="D136" s="91">
        <v>0</v>
      </c>
      <c r="E136" s="91">
        <v>0</v>
      </c>
      <c r="F136" s="91">
        <v>0</v>
      </c>
      <c r="G136" s="91">
        <v>0</v>
      </c>
      <c r="H136" s="91">
        <v>0</v>
      </c>
      <c r="I136" s="91">
        <v>0</v>
      </c>
      <c r="J136" s="91">
        <v>0</v>
      </c>
      <c r="K136" s="91">
        <v>0</v>
      </c>
      <c r="L136" s="91">
        <v>0</v>
      </c>
      <c r="M136" s="91">
        <v>0</v>
      </c>
    </row>
    <row r="137" spans="1:15" ht="20.100000000000001" customHeight="1" x14ac:dyDescent="0.25">
      <c r="A137" s="42" t="s">
        <v>82</v>
      </c>
      <c r="B137" s="91">
        <v>0</v>
      </c>
      <c r="C137" s="91">
        <v>0</v>
      </c>
      <c r="D137" s="91">
        <v>0</v>
      </c>
      <c r="E137" s="91">
        <v>0</v>
      </c>
      <c r="F137" s="91">
        <v>0</v>
      </c>
      <c r="G137" s="91">
        <v>0</v>
      </c>
      <c r="H137" s="91">
        <v>0</v>
      </c>
      <c r="I137" s="91">
        <v>0</v>
      </c>
      <c r="J137" s="91">
        <v>0</v>
      </c>
      <c r="K137" s="91">
        <v>0</v>
      </c>
      <c r="L137" s="91">
        <v>0</v>
      </c>
      <c r="M137" s="91">
        <v>0</v>
      </c>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86"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80"/>
    </row>
    <row r="140" spans="1:15" s="148" customFormat="1" ht="16.5" customHeight="1" x14ac:dyDescent="0.25">
      <c r="A140" s="142" t="s">
        <v>228</v>
      </c>
      <c r="B140" s="160"/>
      <c r="C140" s="160"/>
      <c r="D140" s="171"/>
      <c r="E140" s="161"/>
      <c r="F140" s="171"/>
      <c r="G140" s="161"/>
      <c r="H140" s="171"/>
      <c r="I140" s="161"/>
      <c r="J140" s="171"/>
      <c r="K140" s="161"/>
      <c r="L140" s="171"/>
      <c r="M140" s="161"/>
      <c r="N140" s="172"/>
    </row>
    <row r="142" spans="1:15" x14ac:dyDescent="0.25">
      <c r="B142" s="38"/>
      <c r="C142" s="38"/>
      <c r="D142" s="38"/>
      <c r="E142" s="38"/>
      <c r="F142" s="38"/>
      <c r="G142" s="38"/>
      <c r="H142" s="38"/>
      <c r="I142" s="38"/>
      <c r="J142" s="38"/>
      <c r="K142" s="38"/>
      <c r="L142" s="38"/>
      <c r="M142" s="38"/>
      <c r="N142" s="38"/>
      <c r="O142" s="38"/>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50"/>
  <sheetViews>
    <sheetView showGridLines="0" zoomScaleNormal="100" zoomScaleSheetLayoutView="100" workbookViewId="0"/>
  </sheetViews>
  <sheetFormatPr defaultRowHeight="18" customHeight="1" x14ac:dyDescent="0.25"/>
  <cols>
    <col min="1" max="1" width="6.140625" style="9" bestFit="1" customWidth="1"/>
    <col min="2" max="2" width="153.140625" style="9" customWidth="1"/>
    <col min="3" max="3" width="9.140625" style="595"/>
    <col min="4" max="245" width="9.140625" style="9"/>
    <col min="246" max="246" width="6.140625" style="9" bestFit="1" customWidth="1"/>
    <col min="247" max="247" width="147.5703125" style="9" bestFit="1" customWidth="1"/>
    <col min="248" max="248" width="5.140625" style="9" customWidth="1"/>
    <col min="249" max="501" width="9.140625" style="9"/>
    <col min="502" max="502" width="6.140625" style="9" bestFit="1" customWidth="1"/>
    <col min="503" max="503" width="147.5703125" style="9" bestFit="1" customWidth="1"/>
    <col min="504" max="504" width="5.140625" style="9" customWidth="1"/>
    <col min="505" max="757" width="9.140625" style="9"/>
    <col min="758" max="758" width="6.140625" style="9" bestFit="1" customWidth="1"/>
    <col min="759" max="759" width="147.5703125" style="9" bestFit="1" customWidth="1"/>
    <col min="760" max="760" width="5.140625" style="9" customWidth="1"/>
    <col min="761" max="1013" width="9.140625" style="9"/>
    <col min="1014" max="1014" width="6.140625" style="9" bestFit="1" customWidth="1"/>
    <col min="1015" max="1015" width="147.5703125" style="9" bestFit="1" customWidth="1"/>
    <col min="1016" max="1016" width="5.140625" style="9" customWidth="1"/>
    <col min="1017" max="1269" width="9.140625" style="9"/>
    <col min="1270" max="1270" width="6.140625" style="9" bestFit="1" customWidth="1"/>
    <col min="1271" max="1271" width="147.5703125" style="9" bestFit="1" customWidth="1"/>
    <col min="1272" max="1272" width="5.140625" style="9" customWidth="1"/>
    <col min="1273" max="1525" width="9.140625" style="9"/>
    <col min="1526" max="1526" width="6.140625" style="9" bestFit="1" customWidth="1"/>
    <col min="1527" max="1527" width="147.5703125" style="9" bestFit="1" customWidth="1"/>
    <col min="1528" max="1528" width="5.140625" style="9" customWidth="1"/>
    <col min="1529" max="1781" width="9.140625" style="9"/>
    <col min="1782" max="1782" width="6.140625" style="9" bestFit="1" customWidth="1"/>
    <col min="1783" max="1783" width="147.5703125" style="9" bestFit="1" customWidth="1"/>
    <col min="1784" max="1784" width="5.140625" style="9" customWidth="1"/>
    <col min="1785" max="2037" width="9.140625" style="9"/>
    <col min="2038" max="2038" width="6.140625" style="9" bestFit="1" customWidth="1"/>
    <col min="2039" max="2039" width="147.5703125" style="9" bestFit="1" customWidth="1"/>
    <col min="2040" max="2040" width="5.140625" style="9" customWidth="1"/>
    <col min="2041" max="2293" width="9.140625" style="9"/>
    <col min="2294" max="2294" width="6.140625" style="9" bestFit="1" customWidth="1"/>
    <col min="2295" max="2295" width="147.5703125" style="9" bestFit="1" customWidth="1"/>
    <col min="2296" max="2296" width="5.140625" style="9" customWidth="1"/>
    <col min="2297" max="2549" width="9.140625" style="9"/>
    <col min="2550" max="2550" width="6.140625" style="9" bestFit="1" customWidth="1"/>
    <col min="2551" max="2551" width="147.5703125" style="9" bestFit="1" customWidth="1"/>
    <col min="2552" max="2552" width="5.140625" style="9" customWidth="1"/>
    <col min="2553" max="2805" width="9.140625" style="9"/>
    <col min="2806" max="2806" width="6.140625" style="9" bestFit="1" customWidth="1"/>
    <col min="2807" max="2807" width="147.5703125" style="9" bestFit="1" customWidth="1"/>
    <col min="2808" max="2808" width="5.140625" style="9" customWidth="1"/>
    <col min="2809" max="3061" width="9.140625" style="9"/>
    <col min="3062" max="3062" width="6.140625" style="9" bestFit="1" customWidth="1"/>
    <col min="3063" max="3063" width="147.5703125" style="9" bestFit="1" customWidth="1"/>
    <col min="3064" max="3064" width="5.140625" style="9" customWidth="1"/>
    <col min="3065" max="3317" width="9.140625" style="9"/>
    <col min="3318" max="3318" width="6.140625" style="9" bestFit="1" customWidth="1"/>
    <col min="3319" max="3319" width="147.5703125" style="9" bestFit="1" customWidth="1"/>
    <col min="3320" max="3320" width="5.140625" style="9" customWidth="1"/>
    <col min="3321" max="3573" width="9.140625" style="9"/>
    <col min="3574" max="3574" width="6.140625" style="9" bestFit="1" customWidth="1"/>
    <col min="3575" max="3575" width="147.5703125" style="9" bestFit="1" customWidth="1"/>
    <col min="3576" max="3576" width="5.140625" style="9" customWidth="1"/>
    <col min="3577" max="3829" width="9.140625" style="9"/>
    <col min="3830" max="3830" width="6.140625" style="9" bestFit="1" customWidth="1"/>
    <col min="3831" max="3831" width="147.5703125" style="9" bestFit="1" customWidth="1"/>
    <col min="3832" max="3832" width="5.140625" style="9" customWidth="1"/>
    <col min="3833" max="4085" width="9.140625" style="9"/>
    <col min="4086" max="4086" width="6.140625" style="9" bestFit="1" customWidth="1"/>
    <col min="4087" max="4087" width="147.5703125" style="9" bestFit="1" customWidth="1"/>
    <col min="4088" max="4088" width="5.140625" style="9" customWidth="1"/>
    <col min="4089" max="4341" width="9.140625" style="9"/>
    <col min="4342" max="4342" width="6.140625" style="9" bestFit="1" customWidth="1"/>
    <col min="4343" max="4343" width="147.5703125" style="9" bestFit="1" customWidth="1"/>
    <col min="4344" max="4344" width="5.140625" style="9" customWidth="1"/>
    <col min="4345" max="4597" width="9.140625" style="9"/>
    <col min="4598" max="4598" width="6.140625" style="9" bestFit="1" customWidth="1"/>
    <col min="4599" max="4599" width="147.5703125" style="9" bestFit="1" customWidth="1"/>
    <col min="4600" max="4600" width="5.140625" style="9" customWidth="1"/>
    <col min="4601" max="4853" width="9.140625" style="9"/>
    <col min="4854" max="4854" width="6.140625" style="9" bestFit="1" customWidth="1"/>
    <col min="4855" max="4855" width="147.5703125" style="9" bestFit="1" customWidth="1"/>
    <col min="4856" max="4856" width="5.140625" style="9" customWidth="1"/>
    <col min="4857" max="5109" width="9.140625" style="9"/>
    <col min="5110" max="5110" width="6.140625" style="9" bestFit="1" customWidth="1"/>
    <col min="5111" max="5111" width="147.5703125" style="9" bestFit="1" customWidth="1"/>
    <col min="5112" max="5112" width="5.140625" style="9" customWidth="1"/>
    <col min="5113" max="5365" width="9.140625" style="9"/>
    <col min="5366" max="5366" width="6.140625" style="9" bestFit="1" customWidth="1"/>
    <col min="5367" max="5367" width="147.5703125" style="9" bestFit="1" customWidth="1"/>
    <col min="5368" max="5368" width="5.140625" style="9" customWidth="1"/>
    <col min="5369" max="5621" width="9.140625" style="9"/>
    <col min="5622" max="5622" width="6.140625" style="9" bestFit="1" customWidth="1"/>
    <col min="5623" max="5623" width="147.5703125" style="9" bestFit="1" customWidth="1"/>
    <col min="5624" max="5624" width="5.140625" style="9" customWidth="1"/>
    <col min="5625" max="5877" width="9.140625" style="9"/>
    <col min="5878" max="5878" width="6.140625" style="9" bestFit="1" customWidth="1"/>
    <col min="5879" max="5879" width="147.5703125" style="9" bestFit="1" customWidth="1"/>
    <col min="5880" max="5880" width="5.140625" style="9" customWidth="1"/>
    <col min="5881" max="6133" width="9.140625" style="9"/>
    <col min="6134" max="6134" width="6.140625" style="9" bestFit="1" customWidth="1"/>
    <col min="6135" max="6135" width="147.5703125" style="9" bestFit="1" customWidth="1"/>
    <col min="6136" max="6136" width="5.140625" style="9" customWidth="1"/>
    <col min="6137" max="6389" width="9.140625" style="9"/>
    <col min="6390" max="6390" width="6.140625" style="9" bestFit="1" customWidth="1"/>
    <col min="6391" max="6391" width="147.5703125" style="9" bestFit="1" customWidth="1"/>
    <col min="6392" max="6392" width="5.140625" style="9" customWidth="1"/>
    <col min="6393" max="6645" width="9.140625" style="9"/>
    <col min="6646" max="6646" width="6.140625" style="9" bestFit="1" customWidth="1"/>
    <col min="6647" max="6647" width="147.5703125" style="9" bestFit="1" customWidth="1"/>
    <col min="6648" max="6648" width="5.140625" style="9" customWidth="1"/>
    <col min="6649" max="6901" width="9.140625" style="9"/>
    <col min="6902" max="6902" width="6.140625" style="9" bestFit="1" customWidth="1"/>
    <col min="6903" max="6903" width="147.5703125" style="9" bestFit="1" customWidth="1"/>
    <col min="6904" max="6904" width="5.140625" style="9" customWidth="1"/>
    <col min="6905" max="7157" width="9.140625" style="9"/>
    <col min="7158" max="7158" width="6.140625" style="9" bestFit="1" customWidth="1"/>
    <col min="7159" max="7159" width="147.5703125" style="9" bestFit="1" customWidth="1"/>
    <col min="7160" max="7160" width="5.140625" style="9" customWidth="1"/>
    <col min="7161" max="7413" width="9.140625" style="9"/>
    <col min="7414" max="7414" width="6.140625" style="9" bestFit="1" customWidth="1"/>
    <col min="7415" max="7415" width="147.5703125" style="9" bestFit="1" customWidth="1"/>
    <col min="7416" max="7416" width="5.140625" style="9" customWidth="1"/>
    <col min="7417" max="7669" width="9.140625" style="9"/>
    <col min="7670" max="7670" width="6.140625" style="9" bestFit="1" customWidth="1"/>
    <col min="7671" max="7671" width="147.5703125" style="9" bestFit="1" customWidth="1"/>
    <col min="7672" max="7672" width="5.140625" style="9" customWidth="1"/>
    <col min="7673" max="7925" width="9.140625" style="9"/>
    <col min="7926" max="7926" width="6.140625" style="9" bestFit="1" customWidth="1"/>
    <col min="7927" max="7927" width="147.5703125" style="9" bestFit="1" customWidth="1"/>
    <col min="7928" max="7928" width="5.140625" style="9" customWidth="1"/>
    <col min="7929" max="8181" width="9.140625" style="9"/>
    <col min="8182" max="8182" width="6.140625" style="9" bestFit="1" customWidth="1"/>
    <col min="8183" max="8183" width="147.5703125" style="9" bestFit="1" customWidth="1"/>
    <col min="8184" max="8184" width="5.140625" style="9" customWidth="1"/>
    <col min="8185" max="8437" width="9.140625" style="9"/>
    <col min="8438" max="8438" width="6.140625" style="9" bestFit="1" customWidth="1"/>
    <col min="8439" max="8439" width="147.5703125" style="9" bestFit="1" customWidth="1"/>
    <col min="8440" max="8440" width="5.140625" style="9" customWidth="1"/>
    <col min="8441" max="8693" width="9.140625" style="9"/>
    <col min="8694" max="8694" width="6.140625" style="9" bestFit="1" customWidth="1"/>
    <col min="8695" max="8695" width="147.5703125" style="9" bestFit="1" customWidth="1"/>
    <col min="8696" max="8696" width="5.140625" style="9" customWidth="1"/>
    <col min="8697" max="8949" width="9.140625" style="9"/>
    <col min="8950" max="8950" width="6.140625" style="9" bestFit="1" customWidth="1"/>
    <col min="8951" max="8951" width="147.5703125" style="9" bestFit="1" customWidth="1"/>
    <col min="8952" max="8952" width="5.140625" style="9" customWidth="1"/>
    <col min="8953" max="9205" width="9.140625" style="9"/>
    <col min="9206" max="9206" width="6.140625" style="9" bestFit="1" customWidth="1"/>
    <col min="9207" max="9207" width="147.5703125" style="9" bestFit="1" customWidth="1"/>
    <col min="9208" max="9208" width="5.140625" style="9" customWidth="1"/>
    <col min="9209" max="9461" width="9.140625" style="9"/>
    <col min="9462" max="9462" width="6.140625" style="9" bestFit="1" customWidth="1"/>
    <col min="9463" max="9463" width="147.5703125" style="9" bestFit="1" customWidth="1"/>
    <col min="9464" max="9464" width="5.140625" style="9" customWidth="1"/>
    <col min="9465" max="9717" width="9.140625" style="9"/>
    <col min="9718" max="9718" width="6.140625" style="9" bestFit="1" customWidth="1"/>
    <col min="9719" max="9719" width="147.5703125" style="9" bestFit="1" customWidth="1"/>
    <col min="9720" max="9720" width="5.140625" style="9" customWidth="1"/>
    <col min="9721" max="9973" width="9.140625" style="9"/>
    <col min="9974" max="9974" width="6.140625" style="9" bestFit="1" customWidth="1"/>
    <col min="9975" max="9975" width="147.5703125" style="9" bestFit="1" customWidth="1"/>
    <col min="9976" max="9976" width="5.140625" style="9" customWidth="1"/>
    <col min="9977" max="10229" width="9.140625" style="9"/>
    <col min="10230" max="10230" width="6.140625" style="9" bestFit="1" customWidth="1"/>
    <col min="10231" max="10231" width="147.5703125" style="9" bestFit="1" customWidth="1"/>
    <col min="10232" max="10232" width="5.140625" style="9" customWidth="1"/>
    <col min="10233" max="10485" width="9.140625" style="9"/>
    <col min="10486" max="10486" width="6.140625" style="9" bestFit="1" customWidth="1"/>
    <col min="10487" max="10487" width="147.5703125" style="9" bestFit="1" customWidth="1"/>
    <col min="10488" max="10488" width="5.140625" style="9" customWidth="1"/>
    <col min="10489" max="10741" width="9.140625" style="9"/>
    <col min="10742" max="10742" width="6.140625" style="9" bestFit="1" customWidth="1"/>
    <col min="10743" max="10743" width="147.5703125" style="9" bestFit="1" customWidth="1"/>
    <col min="10744" max="10744" width="5.140625" style="9" customWidth="1"/>
    <col min="10745" max="10997" width="9.140625" style="9"/>
    <col min="10998" max="10998" width="6.140625" style="9" bestFit="1" customWidth="1"/>
    <col min="10999" max="10999" width="147.5703125" style="9" bestFit="1" customWidth="1"/>
    <col min="11000" max="11000" width="5.140625" style="9" customWidth="1"/>
    <col min="11001" max="11253" width="9.140625" style="9"/>
    <col min="11254" max="11254" width="6.140625" style="9" bestFit="1" customWidth="1"/>
    <col min="11255" max="11255" width="147.5703125" style="9" bestFit="1" customWidth="1"/>
    <col min="11256" max="11256" width="5.140625" style="9" customWidth="1"/>
    <col min="11257" max="11509" width="9.140625" style="9"/>
    <col min="11510" max="11510" width="6.140625" style="9" bestFit="1" customWidth="1"/>
    <col min="11511" max="11511" width="147.5703125" style="9" bestFit="1" customWidth="1"/>
    <col min="11512" max="11512" width="5.140625" style="9" customWidth="1"/>
    <col min="11513" max="11765" width="9.140625" style="9"/>
    <col min="11766" max="11766" width="6.140625" style="9" bestFit="1" customWidth="1"/>
    <col min="11767" max="11767" width="147.5703125" style="9" bestFit="1" customWidth="1"/>
    <col min="11768" max="11768" width="5.140625" style="9" customWidth="1"/>
    <col min="11769" max="12021" width="9.140625" style="9"/>
    <col min="12022" max="12022" width="6.140625" style="9" bestFit="1" customWidth="1"/>
    <col min="12023" max="12023" width="147.5703125" style="9" bestFit="1" customWidth="1"/>
    <col min="12024" max="12024" width="5.140625" style="9" customWidth="1"/>
    <col min="12025" max="12277" width="9.140625" style="9"/>
    <col min="12278" max="12278" width="6.140625" style="9" bestFit="1" customWidth="1"/>
    <col min="12279" max="12279" width="147.5703125" style="9" bestFit="1" customWidth="1"/>
    <col min="12280" max="12280" width="5.140625" style="9" customWidth="1"/>
    <col min="12281" max="12533" width="9.140625" style="9"/>
    <col min="12534" max="12534" width="6.140625" style="9" bestFit="1" customWidth="1"/>
    <col min="12535" max="12535" width="147.5703125" style="9" bestFit="1" customWidth="1"/>
    <col min="12536" max="12536" width="5.140625" style="9" customWidth="1"/>
    <col min="12537" max="12789" width="9.140625" style="9"/>
    <col min="12790" max="12790" width="6.140625" style="9" bestFit="1" customWidth="1"/>
    <col min="12791" max="12791" width="147.5703125" style="9" bestFit="1" customWidth="1"/>
    <col min="12792" max="12792" width="5.140625" style="9" customWidth="1"/>
    <col min="12793" max="13045" width="9.140625" style="9"/>
    <col min="13046" max="13046" width="6.140625" style="9" bestFit="1" customWidth="1"/>
    <col min="13047" max="13047" width="147.5703125" style="9" bestFit="1" customWidth="1"/>
    <col min="13048" max="13048" width="5.140625" style="9" customWidth="1"/>
    <col min="13049" max="13301" width="9.140625" style="9"/>
    <col min="13302" max="13302" width="6.140625" style="9" bestFit="1" customWidth="1"/>
    <col min="13303" max="13303" width="147.5703125" style="9" bestFit="1" customWidth="1"/>
    <col min="13304" max="13304" width="5.140625" style="9" customWidth="1"/>
    <col min="13305" max="13557" width="9.140625" style="9"/>
    <col min="13558" max="13558" width="6.140625" style="9" bestFit="1" customWidth="1"/>
    <col min="13559" max="13559" width="147.5703125" style="9" bestFit="1" customWidth="1"/>
    <col min="13560" max="13560" width="5.140625" style="9" customWidth="1"/>
    <col min="13561" max="13813" width="9.140625" style="9"/>
    <col min="13814" max="13814" width="6.140625" style="9" bestFit="1" customWidth="1"/>
    <col min="13815" max="13815" width="147.5703125" style="9" bestFit="1" customWidth="1"/>
    <col min="13816" max="13816" width="5.140625" style="9" customWidth="1"/>
    <col min="13817" max="14069" width="9.140625" style="9"/>
    <col min="14070" max="14070" width="6.140625" style="9" bestFit="1" customWidth="1"/>
    <col min="14071" max="14071" width="147.5703125" style="9" bestFit="1" customWidth="1"/>
    <col min="14072" max="14072" width="5.140625" style="9" customWidth="1"/>
    <col min="14073" max="14325" width="9.140625" style="9"/>
    <col min="14326" max="14326" width="6.140625" style="9" bestFit="1" customWidth="1"/>
    <col min="14327" max="14327" width="147.5703125" style="9" bestFit="1" customWidth="1"/>
    <col min="14328" max="14328" width="5.140625" style="9" customWidth="1"/>
    <col min="14329" max="14581" width="9.140625" style="9"/>
    <col min="14582" max="14582" width="6.140625" style="9" bestFit="1" customWidth="1"/>
    <col min="14583" max="14583" width="147.5703125" style="9" bestFit="1" customWidth="1"/>
    <col min="14584" max="14584" width="5.140625" style="9" customWidth="1"/>
    <col min="14585" max="14837" width="9.140625" style="9"/>
    <col min="14838" max="14838" width="6.140625" style="9" bestFit="1" customWidth="1"/>
    <col min="14839" max="14839" width="147.5703125" style="9" bestFit="1" customWidth="1"/>
    <col min="14840" max="14840" width="5.140625" style="9" customWidth="1"/>
    <col min="14841" max="15093" width="9.140625" style="9"/>
    <col min="15094" max="15094" width="6.140625" style="9" bestFit="1" customWidth="1"/>
    <col min="15095" max="15095" width="147.5703125" style="9" bestFit="1" customWidth="1"/>
    <col min="15096" max="15096" width="5.140625" style="9" customWidth="1"/>
    <col min="15097" max="15349" width="9.140625" style="9"/>
    <col min="15350" max="15350" width="6.140625" style="9" bestFit="1" customWidth="1"/>
    <col min="15351" max="15351" width="147.5703125" style="9" bestFit="1" customWidth="1"/>
    <col min="15352" max="15352" width="5.140625" style="9" customWidth="1"/>
    <col min="15353" max="15605" width="9.140625" style="9"/>
    <col min="15606" max="15606" width="6.140625" style="9" bestFit="1" customWidth="1"/>
    <col min="15607" max="15607" width="147.5703125" style="9" bestFit="1" customWidth="1"/>
    <col min="15608" max="15608" width="5.140625" style="9" customWidth="1"/>
    <col min="15609" max="15861" width="9.140625" style="9"/>
    <col min="15862" max="15862" width="6.140625" style="9" bestFit="1" customWidth="1"/>
    <col min="15863" max="15863" width="147.5703125" style="9" bestFit="1" customWidth="1"/>
    <col min="15864" max="15864" width="5.140625" style="9" customWidth="1"/>
    <col min="15865" max="16117" width="9.140625" style="9"/>
    <col min="16118" max="16118" width="6.140625" style="9" bestFit="1" customWidth="1"/>
    <col min="16119" max="16119" width="147.5703125" style="9" bestFit="1" customWidth="1"/>
    <col min="16120" max="16120" width="5.140625" style="9" customWidth="1"/>
    <col min="16121" max="16384" width="9.140625" style="9"/>
  </cols>
  <sheetData>
    <row r="1" spans="2:3" ht="18" customHeight="1" x14ac:dyDescent="0.25">
      <c r="B1" s="8" t="s">
        <v>1</v>
      </c>
    </row>
    <row r="2" spans="2:3" ht="18" customHeight="1" x14ac:dyDescent="0.25">
      <c r="B2" s="8"/>
    </row>
    <row r="3" spans="2:3" ht="18" customHeight="1" x14ac:dyDescent="0.25">
      <c r="B3" s="8"/>
    </row>
    <row r="4" spans="2:3" ht="18" customHeight="1" x14ac:dyDescent="0.25">
      <c r="B4" s="10" t="s">
        <v>10</v>
      </c>
    </row>
    <row r="5" spans="2:3" ht="18" customHeight="1" x14ac:dyDescent="0.25">
      <c r="B5" s="11"/>
    </row>
    <row r="6" spans="2:3" s="1268" customFormat="1" ht="18" customHeight="1" x14ac:dyDescent="0.25">
      <c r="B6" s="12" t="s">
        <v>237</v>
      </c>
      <c r="C6" s="595"/>
    </row>
    <row r="7" spans="2:3" s="1268" customFormat="1" ht="18" customHeight="1" x14ac:dyDescent="0.25">
      <c r="B7" s="921" t="s">
        <v>261</v>
      </c>
      <c r="C7" s="595"/>
    </row>
    <row r="8" spans="2:3" s="1268" customFormat="1" ht="18" customHeight="1" x14ac:dyDescent="0.25">
      <c r="B8" s="921" t="s">
        <v>146</v>
      </c>
      <c r="C8" s="595"/>
    </row>
    <row r="9" spans="2:3" s="1268" customFormat="1" ht="18" customHeight="1" x14ac:dyDescent="0.25">
      <c r="B9" s="921" t="s">
        <v>145</v>
      </c>
      <c r="C9" s="595"/>
    </row>
    <row r="10" spans="2:3" s="1268" customFormat="1" ht="18" customHeight="1" x14ac:dyDescent="0.25">
      <c r="B10" s="921" t="s">
        <v>144</v>
      </c>
      <c r="C10" s="595"/>
    </row>
    <row r="11" spans="2:3" s="1268" customFormat="1" ht="18" customHeight="1" x14ac:dyDescent="0.25">
      <c r="B11" s="921" t="s">
        <v>143</v>
      </c>
      <c r="C11" s="595"/>
    </row>
    <row r="12" spans="2:3" s="1268" customFormat="1" ht="18" customHeight="1" x14ac:dyDescent="0.25">
      <c r="B12" s="921" t="s">
        <v>142</v>
      </c>
      <c r="C12" s="595"/>
    </row>
    <row r="13" spans="2:3" ht="18" customHeight="1" x14ac:dyDescent="0.25">
      <c r="B13" s="13" t="s">
        <v>3</v>
      </c>
    </row>
    <row r="14" spans="2:3" s="1268" customFormat="1" ht="18" customHeight="1" x14ac:dyDescent="0.25">
      <c r="B14" s="12" t="s">
        <v>238</v>
      </c>
      <c r="C14" s="595"/>
    </row>
    <row r="15" spans="2:3" ht="18" customHeight="1" x14ac:dyDescent="0.25">
      <c r="B15" s="11" t="s">
        <v>3</v>
      </c>
    </row>
    <row r="16" spans="2:3" s="1268" customFormat="1" ht="18" customHeight="1" x14ac:dyDescent="0.25">
      <c r="B16" s="11" t="s">
        <v>148</v>
      </c>
      <c r="C16" s="595"/>
    </row>
    <row r="17" spans="2:3" s="1268" customFormat="1" ht="18" customHeight="1" x14ac:dyDescent="0.25">
      <c r="B17" s="921" t="s">
        <v>262</v>
      </c>
      <c r="C17" s="595"/>
    </row>
    <row r="18" spans="2:3" s="1268" customFormat="1" ht="18" customHeight="1" x14ac:dyDescent="0.25">
      <c r="B18" s="921" t="s">
        <v>149</v>
      </c>
      <c r="C18" s="595"/>
    </row>
    <row r="19" spans="2:3" s="1268" customFormat="1" ht="18" customHeight="1" x14ac:dyDescent="0.25">
      <c r="B19" s="921" t="s">
        <v>150</v>
      </c>
      <c r="C19" s="595"/>
    </row>
    <row r="20" spans="2:3" s="1268" customFormat="1" ht="18" customHeight="1" x14ac:dyDescent="0.25">
      <c r="B20" s="13" t="s">
        <v>3</v>
      </c>
      <c r="C20" s="595"/>
    </row>
    <row r="21" spans="2:3" s="1268" customFormat="1" ht="18" customHeight="1" x14ac:dyDescent="0.25">
      <c r="B21" s="11" t="s">
        <v>282</v>
      </c>
      <c r="C21" s="595"/>
    </row>
    <row r="22" spans="2:3" s="1268" customFormat="1" ht="18" customHeight="1" x14ac:dyDescent="0.25">
      <c r="B22" s="921" t="s">
        <v>263</v>
      </c>
      <c r="C22" s="595"/>
    </row>
    <row r="23" spans="2:3" s="1268" customFormat="1" ht="18" customHeight="1" x14ac:dyDescent="0.25">
      <c r="B23" s="921" t="s">
        <v>283</v>
      </c>
      <c r="C23" s="595"/>
    </row>
    <row r="24" spans="2:3" s="1268" customFormat="1" ht="18" customHeight="1" x14ac:dyDescent="0.25">
      <c r="B24" s="921" t="s">
        <v>289</v>
      </c>
      <c r="C24" s="595"/>
    </row>
    <row r="25" spans="2:3" s="1268" customFormat="1" ht="18" customHeight="1" x14ac:dyDescent="0.25">
      <c r="B25" s="921" t="s">
        <v>298</v>
      </c>
      <c r="C25" s="595"/>
    </row>
    <row r="26" spans="2:3" s="1268" customFormat="1" ht="18" customHeight="1" x14ac:dyDescent="0.25">
      <c r="B26" s="13" t="s">
        <v>3</v>
      </c>
      <c r="C26" s="595"/>
    </row>
    <row r="27" spans="2:3" s="1268" customFormat="1" ht="18" customHeight="1" x14ac:dyDescent="0.25">
      <c r="B27" s="11" t="s">
        <v>290</v>
      </c>
      <c r="C27" s="595"/>
    </row>
    <row r="28" spans="2:3" s="1268" customFormat="1" ht="18" customHeight="1" x14ac:dyDescent="0.25">
      <c r="B28" s="921" t="s">
        <v>264</v>
      </c>
      <c r="C28" s="595"/>
    </row>
    <row r="29" spans="2:3" s="1268" customFormat="1" ht="18" customHeight="1" x14ac:dyDescent="0.25">
      <c r="B29" s="921" t="s">
        <v>284</v>
      </c>
      <c r="C29" s="595"/>
    </row>
    <row r="30" spans="2:3" s="1268" customFormat="1" ht="18" customHeight="1" x14ac:dyDescent="0.25">
      <c r="B30" s="921" t="s">
        <v>291</v>
      </c>
      <c r="C30" s="595"/>
    </row>
    <row r="31" spans="2:3" s="1268" customFormat="1" ht="18" customHeight="1" x14ac:dyDescent="0.25">
      <c r="B31" s="921" t="s">
        <v>299</v>
      </c>
      <c r="C31" s="595"/>
    </row>
    <row r="32" spans="2:3" s="1268" customFormat="1" ht="18" customHeight="1" x14ac:dyDescent="0.25">
      <c r="B32" s="13" t="s">
        <v>3</v>
      </c>
      <c r="C32" s="595"/>
    </row>
    <row r="33" spans="2:3" s="1268" customFormat="1" ht="18" customHeight="1" x14ac:dyDescent="0.25">
      <c r="B33" s="11" t="s">
        <v>157</v>
      </c>
      <c r="C33" s="595"/>
    </row>
    <row r="34" spans="2:3" s="1268" customFormat="1" ht="18" customHeight="1" x14ac:dyDescent="0.25">
      <c r="B34" s="921" t="s">
        <v>265</v>
      </c>
      <c r="C34" s="595"/>
    </row>
    <row r="35" spans="2:3" s="1268" customFormat="1" ht="18" customHeight="1" x14ac:dyDescent="0.25">
      <c r="B35" s="921" t="s">
        <v>158</v>
      </c>
      <c r="C35" s="595"/>
    </row>
    <row r="36" spans="2:3" s="1268" customFormat="1" ht="18" customHeight="1" x14ac:dyDescent="0.25">
      <c r="B36" s="921" t="s">
        <v>159</v>
      </c>
      <c r="C36" s="595"/>
    </row>
    <row r="37" spans="2:3" s="1268" customFormat="1" ht="18" customHeight="1" x14ac:dyDescent="0.25">
      <c r="B37" s="921" t="s">
        <v>160</v>
      </c>
      <c r="C37" s="595"/>
    </row>
    <row r="38" spans="2:3" s="1268" customFormat="1" ht="18" customHeight="1" x14ac:dyDescent="0.25">
      <c r="B38" s="13" t="s">
        <v>3</v>
      </c>
      <c r="C38" s="595"/>
    </row>
    <row r="39" spans="2:3" s="1268" customFormat="1" ht="18" customHeight="1" x14ac:dyDescent="0.25">
      <c r="B39" s="11" t="s">
        <v>161</v>
      </c>
      <c r="C39" s="595"/>
    </row>
    <row r="40" spans="2:3" s="1268" customFormat="1" ht="18" customHeight="1" x14ac:dyDescent="0.25">
      <c r="B40" s="921" t="s">
        <v>266</v>
      </c>
      <c r="C40" s="595"/>
    </row>
    <row r="41" spans="2:3" s="1268" customFormat="1" ht="18" customHeight="1" x14ac:dyDescent="0.25">
      <c r="B41" s="921" t="s">
        <v>162</v>
      </c>
      <c r="C41" s="595"/>
    </row>
    <row r="42" spans="2:3" s="1268" customFormat="1" ht="18" customHeight="1" x14ac:dyDescent="0.25">
      <c r="B42" s="921" t="s">
        <v>163</v>
      </c>
      <c r="C42" s="595"/>
    </row>
    <row r="43" spans="2:3" s="1268" customFormat="1" ht="18" customHeight="1" x14ac:dyDescent="0.25">
      <c r="B43" s="921" t="s">
        <v>164</v>
      </c>
      <c r="C43" s="595"/>
    </row>
    <row r="44" spans="2:3" s="1268" customFormat="1" ht="18" customHeight="1" x14ac:dyDescent="0.25">
      <c r="B44" s="13" t="s">
        <v>3</v>
      </c>
      <c r="C44" s="595"/>
    </row>
    <row r="45" spans="2:3" s="1268" customFormat="1" ht="18" customHeight="1" x14ac:dyDescent="0.25">
      <c r="B45" s="11" t="s">
        <v>165</v>
      </c>
      <c r="C45" s="595"/>
    </row>
    <row r="46" spans="2:3" s="1268" customFormat="1" ht="18" customHeight="1" x14ac:dyDescent="0.25">
      <c r="B46" s="921" t="s">
        <v>267</v>
      </c>
      <c r="C46" s="595"/>
    </row>
    <row r="47" spans="2:3" s="1268" customFormat="1" ht="18" customHeight="1" x14ac:dyDescent="0.25">
      <c r="B47" s="921" t="s">
        <v>166</v>
      </c>
      <c r="C47" s="595"/>
    </row>
    <row r="48" spans="2:3" s="1268" customFormat="1" ht="18" customHeight="1" x14ac:dyDescent="0.25">
      <c r="B48" s="921" t="s">
        <v>167</v>
      </c>
      <c r="C48" s="595"/>
    </row>
    <row r="49" spans="2:3" s="1268" customFormat="1" ht="18" customHeight="1" x14ac:dyDescent="0.25">
      <c r="B49" s="13" t="s">
        <v>3</v>
      </c>
      <c r="C49" s="595"/>
    </row>
    <row r="50" spans="2:3" s="1268" customFormat="1" ht="18" customHeight="1" x14ac:dyDescent="0.25">
      <c r="B50" s="11" t="s">
        <v>168</v>
      </c>
      <c r="C50" s="595"/>
    </row>
    <row r="51" spans="2:3" s="1268" customFormat="1" ht="18" customHeight="1" x14ac:dyDescent="0.25">
      <c r="B51" s="921" t="s">
        <v>268</v>
      </c>
      <c r="C51" s="595"/>
    </row>
    <row r="52" spans="2:3" s="1268" customFormat="1" ht="18" customHeight="1" x14ac:dyDescent="0.25">
      <c r="B52" s="921" t="s">
        <v>169</v>
      </c>
      <c r="C52" s="595"/>
    </row>
    <row r="53" spans="2:3" s="1268" customFormat="1" ht="18" customHeight="1" x14ac:dyDescent="0.25">
      <c r="B53" s="921" t="s">
        <v>170</v>
      </c>
      <c r="C53" s="595"/>
    </row>
    <row r="54" spans="2:3" s="1268" customFormat="1" ht="18" customHeight="1" x14ac:dyDescent="0.25">
      <c r="B54" s="921" t="s">
        <v>171</v>
      </c>
      <c r="C54" s="595"/>
    </row>
    <row r="55" spans="2:3" s="1268" customFormat="1" ht="18" customHeight="1" x14ac:dyDescent="0.25">
      <c r="B55" s="921" t="s">
        <v>172</v>
      </c>
      <c r="C55" s="595"/>
    </row>
    <row r="56" spans="2:3" s="1268" customFormat="1" ht="18" customHeight="1" x14ac:dyDescent="0.25">
      <c r="B56" s="13" t="s">
        <v>3</v>
      </c>
      <c r="C56" s="595"/>
    </row>
    <row r="57" spans="2:3" s="1268" customFormat="1" ht="18" customHeight="1" x14ac:dyDescent="0.25">
      <c r="B57" s="11" t="s">
        <v>173</v>
      </c>
      <c r="C57" s="595"/>
    </row>
    <row r="58" spans="2:3" s="1268" customFormat="1" ht="18" customHeight="1" x14ac:dyDescent="0.25">
      <c r="B58" s="921" t="s">
        <v>269</v>
      </c>
      <c r="C58" s="595"/>
    </row>
    <row r="59" spans="2:3" s="1268" customFormat="1" ht="18" customHeight="1" x14ac:dyDescent="0.25">
      <c r="B59" s="921" t="s">
        <v>174</v>
      </c>
      <c r="C59" s="595"/>
    </row>
    <row r="60" spans="2:3" s="1268" customFormat="1" ht="18" customHeight="1" x14ac:dyDescent="0.25">
      <c r="B60" s="921" t="s">
        <v>175</v>
      </c>
      <c r="C60" s="595"/>
    </row>
    <row r="61" spans="2:3" s="1268" customFormat="1" ht="18" customHeight="1" x14ac:dyDescent="0.25">
      <c r="B61" s="13" t="s">
        <v>3</v>
      </c>
      <c r="C61" s="595"/>
    </row>
    <row r="62" spans="2:3" s="1268" customFormat="1" ht="18" customHeight="1" x14ac:dyDescent="0.25">
      <c r="B62" s="11" t="s">
        <v>176</v>
      </c>
      <c r="C62" s="595"/>
    </row>
    <row r="63" spans="2:3" s="1268" customFormat="1" ht="18" customHeight="1" x14ac:dyDescent="0.25">
      <c r="B63" s="921" t="s">
        <v>270</v>
      </c>
      <c r="C63" s="595"/>
    </row>
    <row r="64" spans="2:3" s="1268" customFormat="1" ht="18" customHeight="1" x14ac:dyDescent="0.25">
      <c r="B64" s="921" t="s">
        <v>177</v>
      </c>
      <c r="C64" s="595"/>
    </row>
    <row r="65" spans="2:5" s="1268" customFormat="1" ht="18" customHeight="1" x14ac:dyDescent="0.25">
      <c r="B65" s="921" t="s">
        <v>178</v>
      </c>
      <c r="C65" s="595"/>
    </row>
    <row r="66" spans="2:5" s="1268" customFormat="1" ht="18" customHeight="1" x14ac:dyDescent="0.25">
      <c r="B66" s="921" t="s">
        <v>179</v>
      </c>
      <c r="C66" s="595"/>
    </row>
    <row r="67" spans="2:5" s="1268" customFormat="1" ht="18" customHeight="1" x14ac:dyDescent="0.25">
      <c r="B67" s="13" t="s">
        <v>3</v>
      </c>
      <c r="C67" s="595"/>
    </row>
    <row r="68" spans="2:5" s="1268" customFormat="1" ht="18" customHeight="1" x14ac:dyDescent="0.25">
      <c r="B68" s="11" t="s">
        <v>180</v>
      </c>
      <c r="C68" s="595"/>
    </row>
    <row r="69" spans="2:5" s="1268" customFormat="1" ht="18" customHeight="1" x14ac:dyDescent="0.25">
      <c r="B69" s="921" t="s">
        <v>271</v>
      </c>
      <c r="C69" s="595"/>
      <c r="D69" s="921"/>
      <c r="E69" s="921"/>
    </row>
    <row r="70" spans="2:5" s="1268" customFormat="1" ht="18" customHeight="1" x14ac:dyDescent="0.25">
      <c r="B70" s="921" t="s">
        <v>181</v>
      </c>
      <c r="C70" s="595"/>
      <c r="D70" s="921"/>
      <c r="E70" s="921"/>
    </row>
    <row r="71" spans="2:5" s="1268" customFormat="1" ht="18" customHeight="1" x14ac:dyDescent="0.25">
      <c r="B71" s="921" t="s">
        <v>182</v>
      </c>
      <c r="C71" s="595"/>
      <c r="D71" s="921"/>
      <c r="E71" s="921"/>
    </row>
    <row r="72" spans="2:5" s="1268" customFormat="1" ht="18" customHeight="1" x14ac:dyDescent="0.25">
      <c r="B72" s="921" t="s">
        <v>183</v>
      </c>
      <c r="C72" s="595"/>
      <c r="D72" s="921"/>
      <c r="E72" s="921"/>
    </row>
    <row r="73" spans="2:5" s="1268" customFormat="1" ht="18" customHeight="1" x14ac:dyDescent="0.25">
      <c r="B73" s="921" t="s">
        <v>184</v>
      </c>
      <c r="C73" s="595"/>
      <c r="D73" s="921"/>
      <c r="E73" s="921"/>
    </row>
    <row r="74" spans="2:5" s="1268" customFormat="1" ht="18" customHeight="1" x14ac:dyDescent="0.25">
      <c r="B74" s="921" t="s">
        <v>185</v>
      </c>
      <c r="C74" s="595"/>
      <c r="D74" s="921"/>
      <c r="E74" s="921"/>
    </row>
    <row r="75" spans="2:5" s="1268" customFormat="1" ht="18" customHeight="1" x14ac:dyDescent="0.25">
      <c r="B75" s="921" t="s">
        <v>3</v>
      </c>
      <c r="C75" s="595"/>
      <c r="D75" s="921"/>
      <c r="E75" s="921"/>
    </row>
    <row r="76" spans="2:5" s="1268" customFormat="1" ht="18" customHeight="1" x14ac:dyDescent="0.25">
      <c r="B76" s="11" t="s">
        <v>186</v>
      </c>
      <c r="C76" s="595"/>
    </row>
    <row r="77" spans="2:5" s="1268" customFormat="1" ht="18" customHeight="1" x14ac:dyDescent="0.25">
      <c r="B77" s="921" t="s">
        <v>272</v>
      </c>
      <c r="C77" s="595"/>
      <c r="D77" s="921"/>
      <c r="E77" s="921"/>
    </row>
    <row r="78" spans="2:5" s="1268" customFormat="1" ht="18" customHeight="1" x14ac:dyDescent="0.25">
      <c r="B78" s="921" t="s">
        <v>187</v>
      </c>
      <c r="C78" s="595"/>
      <c r="D78" s="921"/>
      <c r="E78" s="921"/>
    </row>
    <row r="79" spans="2:5" s="1268" customFormat="1" ht="18" customHeight="1" x14ac:dyDescent="0.25">
      <c r="B79" s="921" t="s">
        <v>188</v>
      </c>
      <c r="C79" s="595"/>
      <c r="D79" s="921"/>
      <c r="E79" s="921"/>
    </row>
    <row r="80" spans="2:5" s="1268" customFormat="1" ht="18" customHeight="1" x14ac:dyDescent="0.25">
      <c r="B80" s="921" t="s">
        <v>189</v>
      </c>
      <c r="C80" s="595"/>
      <c r="D80" s="921"/>
      <c r="E80" s="921"/>
    </row>
    <row r="81" spans="2:5" s="1268" customFormat="1" ht="18" customHeight="1" x14ac:dyDescent="0.25">
      <c r="B81" s="921" t="s">
        <v>3</v>
      </c>
      <c r="C81" s="595"/>
    </row>
    <row r="82" spans="2:5" s="1268" customFormat="1" ht="18" customHeight="1" x14ac:dyDescent="0.25">
      <c r="B82" s="11" t="s">
        <v>310</v>
      </c>
      <c r="C82" s="595"/>
    </row>
    <row r="83" spans="2:5" s="1268" customFormat="1" ht="18" customHeight="1" x14ac:dyDescent="0.25">
      <c r="B83" s="921" t="s">
        <v>273</v>
      </c>
      <c r="C83" s="595"/>
      <c r="D83" s="921"/>
      <c r="E83" s="921"/>
    </row>
    <row r="84" spans="2:5" s="1268" customFormat="1" ht="18" customHeight="1" x14ac:dyDescent="0.25">
      <c r="B84" s="921" t="s">
        <v>285</v>
      </c>
      <c r="C84" s="595"/>
      <c r="D84" s="921"/>
      <c r="E84" s="921"/>
    </row>
    <row r="85" spans="2:5" s="1268" customFormat="1" ht="18" customHeight="1" x14ac:dyDescent="0.25">
      <c r="B85" s="921" t="s">
        <v>292</v>
      </c>
      <c r="C85" s="595"/>
      <c r="D85" s="921"/>
      <c r="E85" s="921"/>
    </row>
    <row r="86" spans="2:5" s="1268" customFormat="1" ht="18" customHeight="1" x14ac:dyDescent="0.25">
      <c r="B86" s="921" t="s">
        <v>141</v>
      </c>
      <c r="C86" s="595"/>
      <c r="D86" s="921"/>
      <c r="E86" s="921"/>
    </row>
    <row r="87" spans="2:5" s="1268" customFormat="1" ht="18" customHeight="1" x14ac:dyDescent="0.25">
      <c r="B87" s="921" t="s">
        <v>3</v>
      </c>
      <c r="C87" s="595"/>
    </row>
    <row r="88" spans="2:5" s="1268" customFormat="1" ht="18" customHeight="1" x14ac:dyDescent="0.25">
      <c r="B88" s="11" t="s">
        <v>311</v>
      </c>
      <c r="C88" s="595"/>
    </row>
    <row r="89" spans="2:5" s="1268" customFormat="1" ht="18" customHeight="1" x14ac:dyDescent="0.25">
      <c r="B89" s="921" t="s">
        <v>274</v>
      </c>
      <c r="C89" s="595"/>
      <c r="D89" s="921"/>
      <c r="E89" s="921"/>
    </row>
    <row r="90" spans="2:5" s="1268" customFormat="1" ht="18" customHeight="1" x14ac:dyDescent="0.25">
      <c r="B90" s="921" t="s">
        <v>286</v>
      </c>
      <c r="C90" s="595"/>
      <c r="D90" s="921"/>
      <c r="E90" s="921"/>
    </row>
    <row r="91" spans="2:5" s="1268" customFormat="1" ht="18" customHeight="1" x14ac:dyDescent="0.25">
      <c r="B91" s="921" t="s">
        <v>293</v>
      </c>
      <c r="C91" s="595"/>
      <c r="D91" s="921"/>
      <c r="E91" s="921"/>
    </row>
    <row r="92" spans="2:5" s="1268" customFormat="1" ht="18" customHeight="1" x14ac:dyDescent="0.25">
      <c r="B92" s="921" t="s">
        <v>300</v>
      </c>
      <c r="C92" s="595"/>
      <c r="D92" s="921"/>
      <c r="E92" s="921"/>
    </row>
    <row r="93" spans="2:5" s="1268" customFormat="1" ht="18" customHeight="1" x14ac:dyDescent="0.25">
      <c r="B93" s="921" t="s">
        <v>3</v>
      </c>
      <c r="C93" s="595"/>
    </row>
    <row r="94" spans="2:5" s="1268" customFormat="1" ht="18" customHeight="1" x14ac:dyDescent="0.25">
      <c r="B94" s="11" t="s">
        <v>312</v>
      </c>
      <c r="C94" s="595"/>
    </row>
    <row r="95" spans="2:5" s="1268" customFormat="1" ht="18" customHeight="1" x14ac:dyDescent="0.25">
      <c r="B95" s="921" t="s">
        <v>275</v>
      </c>
      <c r="C95" s="595"/>
      <c r="D95" s="921"/>
      <c r="E95" s="921"/>
    </row>
    <row r="96" spans="2:5" s="1268" customFormat="1" ht="18" customHeight="1" x14ac:dyDescent="0.25">
      <c r="B96" s="921" t="s">
        <v>287</v>
      </c>
      <c r="C96" s="595"/>
      <c r="D96" s="921"/>
      <c r="E96" s="921"/>
    </row>
    <row r="97" spans="2:5" s="1268" customFormat="1" ht="18" customHeight="1" x14ac:dyDescent="0.25">
      <c r="B97" s="921" t="s">
        <v>294</v>
      </c>
      <c r="C97" s="595"/>
      <c r="D97" s="921"/>
      <c r="E97" s="921"/>
    </row>
    <row r="98" spans="2:5" s="1268" customFormat="1" ht="18" customHeight="1" x14ac:dyDescent="0.25">
      <c r="B98" s="921" t="s">
        <v>301</v>
      </c>
      <c r="C98" s="595"/>
    </row>
    <row r="99" spans="2:5" s="1268" customFormat="1" ht="18" customHeight="1" x14ac:dyDescent="0.25">
      <c r="B99" s="921" t="s">
        <v>304</v>
      </c>
      <c r="C99" s="595"/>
      <c r="D99" s="921"/>
      <c r="E99" s="921"/>
    </row>
    <row r="100" spans="2:5" s="1268" customFormat="1" ht="18" customHeight="1" x14ac:dyDescent="0.25">
      <c r="B100" s="921" t="s">
        <v>306</v>
      </c>
      <c r="C100" s="595"/>
    </row>
    <row r="101" spans="2:5" s="1268" customFormat="1" ht="18" customHeight="1" x14ac:dyDescent="0.25">
      <c r="B101" s="921" t="s">
        <v>3</v>
      </c>
      <c r="C101" s="595"/>
    </row>
    <row r="102" spans="2:5" s="1268" customFormat="1" ht="18" customHeight="1" x14ac:dyDescent="0.25">
      <c r="B102" s="11" t="s">
        <v>313</v>
      </c>
      <c r="C102" s="595"/>
    </row>
    <row r="103" spans="2:5" s="1268" customFormat="1" ht="18" customHeight="1" x14ac:dyDescent="0.25">
      <c r="B103" s="921" t="s">
        <v>276</v>
      </c>
      <c r="C103" s="595"/>
      <c r="D103" s="921"/>
      <c r="E103" s="921"/>
    </row>
    <row r="104" spans="2:5" s="1268" customFormat="1" ht="18" customHeight="1" x14ac:dyDescent="0.25">
      <c r="B104" s="921" t="s">
        <v>288</v>
      </c>
      <c r="C104" s="595"/>
      <c r="D104" s="921"/>
      <c r="E104" s="921"/>
    </row>
    <row r="105" spans="2:5" s="1268" customFormat="1" ht="18" customHeight="1" x14ac:dyDescent="0.25">
      <c r="B105" s="921" t="s">
        <v>295</v>
      </c>
      <c r="C105" s="595"/>
      <c r="D105" s="921"/>
      <c r="E105" s="921"/>
    </row>
    <row r="106" spans="2:5" s="1268" customFormat="1" ht="18" customHeight="1" x14ac:dyDescent="0.25">
      <c r="B106" s="921" t="s">
        <v>302</v>
      </c>
      <c r="C106" s="595"/>
      <c r="D106" s="921"/>
      <c r="E106" s="921"/>
    </row>
    <row r="107" spans="2:5" s="1268" customFormat="1" ht="18" customHeight="1" x14ac:dyDescent="0.25">
      <c r="B107" s="921" t="s">
        <v>3</v>
      </c>
      <c r="C107" s="595"/>
    </row>
    <row r="108" spans="2:5" s="1268" customFormat="1" ht="18" customHeight="1" x14ac:dyDescent="0.25">
      <c r="B108" s="11" t="s">
        <v>205</v>
      </c>
      <c r="C108" s="595"/>
    </row>
    <row r="109" spans="2:5" s="1268" customFormat="1" ht="18" customHeight="1" x14ac:dyDescent="0.25">
      <c r="B109" s="921" t="s">
        <v>277</v>
      </c>
      <c r="C109" s="595"/>
      <c r="D109" s="921"/>
      <c r="E109" s="921"/>
    </row>
    <row r="110" spans="2:5" s="1268" customFormat="1" ht="18" customHeight="1" x14ac:dyDescent="0.25">
      <c r="B110" s="921" t="s">
        <v>206</v>
      </c>
      <c r="C110" s="595"/>
      <c r="D110" s="921"/>
      <c r="E110" s="921"/>
    </row>
    <row r="111" spans="2:5" s="1268" customFormat="1" ht="18" customHeight="1" x14ac:dyDescent="0.25">
      <c r="B111" s="921" t="s">
        <v>207</v>
      </c>
      <c r="C111" s="595"/>
      <c r="D111" s="921"/>
      <c r="E111" s="921"/>
    </row>
    <row r="112" spans="2:5" s="1268" customFormat="1" ht="18" customHeight="1" x14ac:dyDescent="0.25">
      <c r="B112" s="921" t="s">
        <v>208</v>
      </c>
      <c r="C112" s="595"/>
      <c r="D112" s="921"/>
      <c r="E112" s="921"/>
    </row>
    <row r="113" spans="2:5" s="1268" customFormat="1" ht="18" customHeight="1" x14ac:dyDescent="0.25">
      <c r="B113" s="921" t="s">
        <v>209</v>
      </c>
      <c r="C113" s="595"/>
    </row>
    <row r="114" spans="2:5" s="1268" customFormat="1" ht="18" customHeight="1" x14ac:dyDescent="0.25">
      <c r="B114" s="921" t="s">
        <v>3</v>
      </c>
      <c r="C114" s="595"/>
    </row>
    <row r="115" spans="2:5" s="1268" customFormat="1" ht="18" customHeight="1" x14ac:dyDescent="0.25">
      <c r="B115" s="11" t="s">
        <v>210</v>
      </c>
      <c r="C115" s="595"/>
    </row>
    <row r="116" spans="2:5" s="1268" customFormat="1" ht="18" customHeight="1" x14ac:dyDescent="0.25">
      <c r="B116" s="921" t="s">
        <v>278</v>
      </c>
      <c r="C116" s="595"/>
      <c r="D116" s="921"/>
      <c r="E116" s="921"/>
    </row>
    <row r="117" spans="2:5" s="1268" customFormat="1" ht="18" customHeight="1" x14ac:dyDescent="0.25">
      <c r="B117" s="921" t="s">
        <v>211</v>
      </c>
      <c r="C117" s="595"/>
      <c r="D117" s="921"/>
      <c r="E117" s="921"/>
    </row>
    <row r="118" spans="2:5" s="1268" customFormat="1" ht="18" customHeight="1" x14ac:dyDescent="0.25">
      <c r="B118" s="921" t="s">
        <v>212</v>
      </c>
      <c r="C118" s="595"/>
      <c r="D118" s="921"/>
      <c r="E118" s="921"/>
    </row>
    <row r="119" spans="2:5" s="1268" customFormat="1" ht="18" customHeight="1" x14ac:dyDescent="0.25">
      <c r="B119" s="921" t="s">
        <v>213</v>
      </c>
      <c r="C119" s="595"/>
      <c r="D119" s="921"/>
      <c r="E119" s="921"/>
    </row>
    <row r="120" spans="2:5" s="1268" customFormat="1" ht="18" customHeight="1" x14ac:dyDescent="0.25">
      <c r="B120" s="921" t="s">
        <v>3</v>
      </c>
      <c r="C120" s="595"/>
    </row>
    <row r="121" spans="2:5" s="1268" customFormat="1" ht="18" customHeight="1" x14ac:dyDescent="0.25">
      <c r="B121" s="11" t="s">
        <v>314</v>
      </c>
      <c r="C121" s="595"/>
    </row>
    <row r="122" spans="2:5" s="1268" customFormat="1" ht="18" customHeight="1" x14ac:dyDescent="0.25">
      <c r="B122" s="921" t="s">
        <v>279</v>
      </c>
      <c r="C122" s="595"/>
      <c r="D122" s="921"/>
      <c r="E122" s="921"/>
    </row>
    <row r="123" spans="2:5" s="1268" customFormat="1" ht="18" customHeight="1" x14ac:dyDescent="0.25">
      <c r="B123" s="921" t="s">
        <v>215</v>
      </c>
      <c r="C123" s="595"/>
      <c r="D123" s="921"/>
      <c r="E123" s="921"/>
    </row>
    <row r="124" spans="2:5" s="1268" customFormat="1" ht="18" customHeight="1" x14ac:dyDescent="0.25">
      <c r="B124" s="921" t="s">
        <v>216</v>
      </c>
      <c r="C124" s="595"/>
      <c r="D124" s="921"/>
      <c r="E124" s="921"/>
    </row>
    <row r="125" spans="2:5" s="1268" customFormat="1" ht="18" customHeight="1" x14ac:dyDescent="0.25">
      <c r="B125" s="921" t="s">
        <v>218</v>
      </c>
      <c r="C125" s="595"/>
    </row>
    <row r="126" spans="2:5" s="1268" customFormat="1" ht="18" customHeight="1" x14ac:dyDescent="0.25">
      <c r="B126" s="921" t="s">
        <v>217</v>
      </c>
      <c r="C126" s="595"/>
    </row>
    <row r="127" spans="2:5" s="1268" customFormat="1" ht="18" customHeight="1" x14ac:dyDescent="0.25">
      <c r="B127" s="921" t="s">
        <v>3</v>
      </c>
      <c r="C127" s="595"/>
    </row>
    <row r="128" spans="2:5" s="1268" customFormat="1" ht="18" customHeight="1" x14ac:dyDescent="0.25">
      <c r="B128" s="11" t="s">
        <v>236</v>
      </c>
      <c r="C128" s="595"/>
    </row>
    <row r="129" spans="1:5" s="1268" customFormat="1" ht="18" customHeight="1" x14ac:dyDescent="0.25">
      <c r="B129" s="921" t="s">
        <v>280</v>
      </c>
      <c r="C129" s="595"/>
      <c r="D129" s="921"/>
      <c r="E129" s="921"/>
    </row>
    <row r="130" spans="1:5" s="1268" customFormat="1" ht="18" customHeight="1" x14ac:dyDescent="0.25">
      <c r="B130" s="921" t="s">
        <v>140</v>
      </c>
      <c r="C130" s="595"/>
      <c r="D130" s="921"/>
      <c r="E130" s="921"/>
    </row>
    <row r="131" spans="1:5" s="1268" customFormat="1" ht="18" customHeight="1" x14ac:dyDescent="0.25">
      <c r="B131" s="921" t="s">
        <v>296</v>
      </c>
      <c r="C131" s="595"/>
      <c r="D131" s="921"/>
      <c r="E131" s="921"/>
    </row>
    <row r="132" spans="1:5" s="1268" customFormat="1" ht="18" customHeight="1" x14ac:dyDescent="0.25">
      <c r="B132" s="921" t="s">
        <v>303</v>
      </c>
      <c r="C132" s="595"/>
      <c r="D132" s="921"/>
      <c r="E132" s="921"/>
    </row>
    <row r="133" spans="1:5" s="1268" customFormat="1" ht="18" customHeight="1" x14ac:dyDescent="0.25">
      <c r="B133" s="921" t="s">
        <v>305</v>
      </c>
      <c r="C133" s="595"/>
    </row>
    <row r="134" spans="1:5" s="1268" customFormat="1" ht="18" customHeight="1" x14ac:dyDescent="0.25">
      <c r="B134" s="921" t="s">
        <v>139</v>
      </c>
      <c r="C134" s="595"/>
    </row>
    <row r="135" spans="1:5" s="1268" customFormat="1" ht="18" customHeight="1" x14ac:dyDescent="0.25">
      <c r="B135" s="921" t="s">
        <v>307</v>
      </c>
      <c r="C135" s="595"/>
    </row>
    <row r="136" spans="1:5" s="1268" customFormat="1" ht="18" customHeight="1" x14ac:dyDescent="0.25">
      <c r="B136" s="921" t="s">
        <v>308</v>
      </c>
      <c r="C136" s="595"/>
    </row>
    <row r="137" spans="1:5" s="1268" customFormat="1" ht="18" customHeight="1" x14ac:dyDescent="0.25">
      <c r="B137" s="921" t="s">
        <v>309</v>
      </c>
      <c r="C137" s="595"/>
    </row>
    <row r="138" spans="1:5" s="1222" customFormat="1" ht="20.100000000000001" customHeight="1" x14ac:dyDescent="0.25">
      <c r="B138" s="1222" t="s">
        <v>3</v>
      </c>
      <c r="C138" s="595"/>
    </row>
    <row r="139" spans="1:5" s="1221" customFormat="1" ht="20.100000000000001" customHeight="1" x14ac:dyDescent="0.25">
      <c r="B139" s="1221" t="s">
        <v>995</v>
      </c>
    </row>
    <row r="140" spans="1:5" s="1222" customFormat="1" ht="20.100000000000001" customHeight="1" x14ac:dyDescent="0.25">
      <c r="A140" s="1226"/>
      <c r="B140" s="14" t="s">
        <v>996</v>
      </c>
      <c r="C140" s="1226"/>
      <c r="D140" s="1221"/>
    </row>
    <row r="141" spans="1:5" s="1222" customFormat="1" ht="20.100000000000001" customHeight="1" x14ac:dyDescent="0.25">
      <c r="A141" s="1226"/>
      <c r="B141" s="14" t="s">
        <v>997</v>
      </c>
      <c r="C141" s="1226"/>
      <c r="D141" s="1221"/>
    </row>
    <row r="142" spans="1:5" s="1222" customFormat="1" ht="20.100000000000001" customHeight="1" x14ac:dyDescent="0.25">
      <c r="A142" s="1226"/>
      <c r="B142" s="14" t="s">
        <v>998</v>
      </c>
      <c r="C142" s="1226"/>
      <c r="D142" s="1221"/>
    </row>
    <row r="143" spans="1:5" s="1222" customFormat="1" ht="20.100000000000001" customHeight="1" x14ac:dyDescent="0.25">
      <c r="A143" s="1226"/>
      <c r="B143" s="14" t="s">
        <v>999</v>
      </c>
      <c r="C143" s="1226"/>
      <c r="D143" s="1221"/>
    </row>
    <row r="144" spans="1:5" s="592" customFormat="1" ht="18" customHeight="1" x14ac:dyDescent="0.25">
      <c r="A144" s="14"/>
      <c r="C144" s="593"/>
      <c r="D144" s="1221"/>
    </row>
    <row r="145" spans="1:4" s="1221" customFormat="1" ht="20.100000000000001" customHeight="1" x14ac:dyDescent="0.25">
      <c r="B145" s="1221" t="s">
        <v>327</v>
      </c>
    </row>
    <row r="146" spans="1:4" s="1222" customFormat="1" ht="20.100000000000001" customHeight="1" x14ac:dyDescent="0.25">
      <c r="A146" s="1226"/>
      <c r="B146" s="14" t="s">
        <v>1028</v>
      </c>
      <c r="C146" s="1226"/>
      <c r="D146" s="1221"/>
    </row>
    <row r="147" spans="1:4" s="1222" customFormat="1" ht="20.100000000000001" customHeight="1" x14ac:dyDescent="0.25">
      <c r="A147" s="1226"/>
      <c r="B147" s="14"/>
      <c r="C147" s="1226"/>
      <c r="D147" s="1221"/>
    </row>
    <row r="148" spans="1:4" s="1221" customFormat="1" ht="20.100000000000001" customHeight="1" x14ac:dyDescent="0.25">
      <c r="A148" s="1227"/>
      <c r="B148" s="594" t="s">
        <v>328</v>
      </c>
      <c r="C148" s="595"/>
    </row>
    <row r="149" spans="1:4" s="1222" customFormat="1" ht="20.100000000000001" customHeight="1" x14ac:dyDescent="0.25">
      <c r="A149" s="1226"/>
      <c r="B149" s="14" t="s">
        <v>948</v>
      </c>
      <c r="C149" s="595"/>
      <c r="D149" s="1221"/>
    </row>
    <row r="150" spans="1:4" s="1222" customFormat="1" ht="20.100000000000001" customHeight="1" x14ac:dyDescent="0.25">
      <c r="A150" s="1226"/>
      <c r="B150" s="14" t="s">
        <v>949</v>
      </c>
      <c r="C150" s="595"/>
      <c r="D150" s="1221"/>
    </row>
    <row r="151" spans="1:4" s="1222" customFormat="1" ht="20.100000000000001" customHeight="1" x14ac:dyDescent="0.25">
      <c r="A151" s="1226"/>
      <c r="B151" s="14" t="s">
        <v>950</v>
      </c>
      <c r="C151" s="595"/>
      <c r="D151" s="1221"/>
    </row>
    <row r="152" spans="1:4" s="1222" customFormat="1" ht="20.100000000000001" customHeight="1" x14ac:dyDescent="0.25">
      <c r="A152" s="1226"/>
      <c r="B152" s="14" t="s">
        <v>951</v>
      </c>
      <c r="C152" s="595"/>
      <c r="D152" s="1221"/>
    </row>
    <row r="153" spans="1:4" s="1222" customFormat="1" ht="20.100000000000001" customHeight="1" x14ac:dyDescent="0.25">
      <c r="A153" s="1226"/>
      <c r="B153" s="14" t="s">
        <v>953</v>
      </c>
      <c r="C153" s="595"/>
      <c r="D153" s="1221"/>
    </row>
    <row r="154" spans="1:4" s="1222" customFormat="1" ht="20.100000000000001" customHeight="1" x14ac:dyDescent="0.25">
      <c r="C154" s="595"/>
      <c r="D154" s="1221"/>
    </row>
    <row r="155" spans="1:4" s="1221" customFormat="1" ht="20.100000000000001" customHeight="1" x14ac:dyDescent="0.25">
      <c r="B155" s="1221" t="s">
        <v>329</v>
      </c>
      <c r="C155" s="595"/>
    </row>
    <row r="156" spans="1:4" s="1222" customFormat="1" ht="20.100000000000001" customHeight="1" x14ac:dyDescent="0.25">
      <c r="B156" s="1222" t="s">
        <v>955</v>
      </c>
      <c r="C156" s="595"/>
      <c r="D156" s="1221"/>
    </row>
    <row r="157" spans="1:4" s="1222" customFormat="1" ht="20.100000000000001" customHeight="1" x14ac:dyDescent="0.25">
      <c r="B157" s="1222" t="s">
        <v>956</v>
      </c>
      <c r="C157" s="595"/>
      <c r="D157" s="1221"/>
    </row>
    <row r="158" spans="1:4" s="1222" customFormat="1" ht="20.100000000000001" customHeight="1" x14ac:dyDescent="0.25">
      <c r="B158" s="1222" t="s">
        <v>957</v>
      </c>
      <c r="C158" s="595"/>
      <c r="D158" s="1221"/>
    </row>
    <row r="159" spans="1:4" s="1222" customFormat="1" ht="20.100000000000001" customHeight="1" x14ac:dyDescent="0.25">
      <c r="B159" s="1222" t="s">
        <v>958</v>
      </c>
      <c r="C159" s="595"/>
      <c r="D159" s="1221"/>
    </row>
    <row r="160" spans="1:4" s="1222" customFormat="1" ht="20.100000000000001" customHeight="1" x14ac:dyDescent="0.25">
      <c r="B160" s="1222" t="s">
        <v>959</v>
      </c>
      <c r="C160" s="595"/>
      <c r="D160" s="1221"/>
    </row>
    <row r="161" spans="1:4" s="1222" customFormat="1" ht="20.100000000000001" customHeight="1" x14ac:dyDescent="0.25">
      <c r="B161" s="1222" t="s">
        <v>960</v>
      </c>
      <c r="C161" s="595"/>
      <c r="D161" s="1221"/>
    </row>
    <row r="162" spans="1:4" s="1222" customFormat="1" ht="20.100000000000001" customHeight="1" x14ac:dyDescent="0.25">
      <c r="B162" s="1222" t="s">
        <v>961</v>
      </c>
      <c r="C162" s="595"/>
      <c r="D162" s="1221"/>
    </row>
    <row r="163" spans="1:4" s="1222" customFormat="1" ht="20.100000000000001" customHeight="1" x14ac:dyDescent="0.25">
      <c r="C163" s="595"/>
      <c r="D163" s="1221"/>
    </row>
    <row r="164" spans="1:4" s="1224" customFormat="1" ht="20.100000000000001" customHeight="1" x14ac:dyDescent="0.25">
      <c r="A164" s="1225"/>
      <c r="B164" s="1225" t="s">
        <v>324</v>
      </c>
      <c r="C164" s="595"/>
      <c r="D164" s="1221"/>
    </row>
    <row r="165" spans="1:4" s="1223" customFormat="1" ht="20.100000000000001" customHeight="1" x14ac:dyDescent="0.25">
      <c r="A165" s="1222"/>
      <c r="C165" s="595"/>
      <c r="D165" s="1221"/>
    </row>
    <row r="166" spans="1:4" s="1221" customFormat="1" ht="20.100000000000001" customHeight="1" x14ac:dyDescent="0.25">
      <c r="B166" s="1221" t="s">
        <v>330</v>
      </c>
      <c r="C166" s="595"/>
    </row>
    <row r="167" spans="1:4" s="1222" customFormat="1" ht="20.100000000000001" customHeight="1" x14ac:dyDescent="0.25">
      <c r="B167" s="1222" t="s">
        <v>962</v>
      </c>
      <c r="C167" s="595"/>
      <c r="D167" s="1221"/>
    </row>
    <row r="168" spans="1:4" s="1222" customFormat="1" ht="20.100000000000001" customHeight="1" x14ac:dyDescent="0.25">
      <c r="B168" s="1222" t="s">
        <v>963</v>
      </c>
      <c r="C168" s="595"/>
      <c r="D168" s="1221"/>
    </row>
    <row r="169" spans="1:4" s="1222" customFormat="1" ht="20.100000000000001" customHeight="1" x14ac:dyDescent="0.25">
      <c r="B169" s="1222" t="s">
        <v>964</v>
      </c>
      <c r="C169" s="595"/>
      <c r="D169" s="1221"/>
    </row>
    <row r="170" spans="1:4" s="1222" customFormat="1" ht="20.100000000000001" customHeight="1" x14ac:dyDescent="0.25">
      <c r="B170" s="1222" t="s">
        <v>965</v>
      </c>
      <c r="C170" s="595"/>
      <c r="D170" s="1221"/>
    </row>
    <row r="171" spans="1:4" s="1222" customFormat="1" ht="20.100000000000001" customHeight="1" x14ac:dyDescent="0.25">
      <c r="B171" s="1222" t="s">
        <v>966</v>
      </c>
      <c r="C171" s="595"/>
      <c r="D171" s="1221"/>
    </row>
    <row r="172" spans="1:4" s="1222" customFormat="1" ht="20.100000000000001" customHeight="1" x14ac:dyDescent="0.25">
      <c r="C172" s="595"/>
      <c r="D172" s="1221"/>
    </row>
    <row r="173" spans="1:4" s="1222" customFormat="1" ht="20.100000000000001" customHeight="1" x14ac:dyDescent="0.25">
      <c r="A173" s="1221"/>
      <c r="B173" s="1221" t="s">
        <v>331</v>
      </c>
      <c r="C173" s="595"/>
      <c r="D173" s="1221"/>
    </row>
    <row r="174" spans="1:4" s="1222" customFormat="1" ht="20.100000000000001" customHeight="1" x14ac:dyDescent="0.25">
      <c r="B174" s="1222" t="s">
        <v>967</v>
      </c>
      <c r="C174" s="595"/>
      <c r="D174" s="1221"/>
    </row>
    <row r="175" spans="1:4" s="1222" customFormat="1" ht="20.100000000000001" customHeight="1" x14ac:dyDescent="0.25">
      <c r="B175" s="1222" t="s">
        <v>968</v>
      </c>
      <c r="C175" s="595"/>
      <c r="D175" s="1221"/>
    </row>
    <row r="176" spans="1:4" s="1222" customFormat="1" ht="20.100000000000001" customHeight="1" x14ac:dyDescent="0.25">
      <c r="B176" s="1222" t="s">
        <v>969</v>
      </c>
      <c r="C176" s="595"/>
      <c r="D176" s="1221"/>
    </row>
    <row r="177" spans="2:4" s="1222" customFormat="1" ht="20.100000000000001" customHeight="1" x14ac:dyDescent="0.25">
      <c r="B177" s="1222" t="s">
        <v>1145</v>
      </c>
      <c r="C177" s="595"/>
      <c r="D177" s="1221"/>
    </row>
    <row r="178" spans="2:4" s="1222" customFormat="1" ht="20.100000000000001" customHeight="1" x14ac:dyDescent="0.25">
      <c r="B178" s="1222" t="s">
        <v>970</v>
      </c>
      <c r="C178" s="595"/>
      <c r="D178" s="1221"/>
    </row>
    <row r="179" spans="2:4" s="1222" customFormat="1" ht="20.100000000000001" customHeight="1" x14ac:dyDescent="0.25">
      <c r="B179" s="1222" t="s">
        <v>974</v>
      </c>
      <c r="C179" s="595"/>
      <c r="D179" s="1221"/>
    </row>
    <row r="180" spans="2:4" s="1222" customFormat="1" ht="20.100000000000001" customHeight="1" x14ac:dyDescent="0.25">
      <c r="B180" s="1222" t="s">
        <v>975</v>
      </c>
      <c r="C180" s="595"/>
      <c r="D180" s="1221"/>
    </row>
    <row r="181" spans="2:4" s="1222" customFormat="1" ht="20.100000000000001" customHeight="1" x14ac:dyDescent="0.25">
      <c r="D181" s="1221"/>
    </row>
    <row r="182" spans="2:4" s="591" customFormat="1" ht="20.100000000000001" customHeight="1" x14ac:dyDescent="0.25">
      <c r="B182" s="591" t="s">
        <v>1184</v>
      </c>
    </row>
    <row r="183" spans="2:4" s="15" customFormat="1" ht="20.100000000000001" customHeight="1" x14ac:dyDescent="0.25">
      <c r="B183" s="15" t="s">
        <v>1153</v>
      </c>
    </row>
    <row r="184" spans="2:4" s="15" customFormat="1" ht="20.100000000000001" customHeight="1" x14ac:dyDescent="0.25">
      <c r="B184" s="15" t="s">
        <v>1161</v>
      </c>
    </row>
    <row r="185" spans="2:4" s="15" customFormat="1" ht="20.100000000000001" customHeight="1" x14ac:dyDescent="0.25">
      <c r="B185" s="15" t="s">
        <v>1171</v>
      </c>
    </row>
    <row r="186" spans="2:4" s="15" customFormat="1" ht="20.100000000000001" customHeight="1" x14ac:dyDescent="0.25">
      <c r="B186" s="15" t="s">
        <v>1175</v>
      </c>
    </row>
    <row r="187" spans="2:4" s="15" customFormat="1" ht="20.100000000000001" customHeight="1" x14ac:dyDescent="0.25">
      <c r="B187" s="15" t="s">
        <v>1181</v>
      </c>
    </row>
    <row r="188" spans="2:4" s="15" customFormat="1" ht="20.100000000000001" customHeight="1" x14ac:dyDescent="0.25">
      <c r="C188" s="1659"/>
    </row>
    <row r="189" spans="2:4" s="1221" customFormat="1" ht="20.100000000000001" customHeight="1" x14ac:dyDescent="0.25">
      <c r="B189" s="1221" t="s">
        <v>332</v>
      </c>
      <c r="C189" s="595"/>
    </row>
    <row r="190" spans="2:4" s="1222" customFormat="1" ht="20.100000000000001" customHeight="1" x14ac:dyDescent="0.25">
      <c r="B190" s="1222" t="s">
        <v>976</v>
      </c>
      <c r="C190" s="595"/>
      <c r="D190" s="1221"/>
    </row>
    <row r="191" spans="2:4" s="1222" customFormat="1" ht="20.100000000000001" customHeight="1" x14ac:dyDescent="0.25">
      <c r="B191" s="1222" t="s">
        <v>978</v>
      </c>
      <c r="C191" s="595"/>
      <c r="D191" s="1221"/>
    </row>
    <row r="192" spans="2:4" s="1222" customFormat="1" ht="20.100000000000001" customHeight="1" x14ac:dyDescent="0.25">
      <c r="B192" s="1222" t="s">
        <v>979</v>
      </c>
      <c r="C192" s="595"/>
      <c r="D192" s="1221"/>
    </row>
    <row r="193" spans="2:4" s="1222" customFormat="1" ht="20.100000000000001" customHeight="1" x14ac:dyDescent="0.25">
      <c r="B193" s="1222" t="s">
        <v>980</v>
      </c>
      <c r="C193" s="595"/>
      <c r="D193" s="1221"/>
    </row>
    <row r="194" spans="2:4" s="1222" customFormat="1" ht="20.100000000000001" customHeight="1" x14ac:dyDescent="0.25">
      <c r="B194" s="1222" t="s">
        <v>982</v>
      </c>
      <c r="C194" s="595"/>
      <c r="D194" s="1221"/>
    </row>
    <row r="195" spans="2:4" s="1222" customFormat="1" ht="20.100000000000001" customHeight="1" x14ac:dyDescent="0.25">
      <c r="B195" s="1222" t="s">
        <v>983</v>
      </c>
      <c r="C195" s="595"/>
      <c r="D195" s="1221"/>
    </row>
    <row r="196" spans="2:4" s="1222" customFormat="1" ht="20.100000000000001" customHeight="1" x14ac:dyDescent="0.25">
      <c r="B196" s="1222" t="s">
        <v>984</v>
      </c>
      <c r="C196" s="595"/>
      <c r="D196" s="1221"/>
    </row>
    <row r="197" spans="2:4" s="1222" customFormat="1" ht="20.100000000000001" customHeight="1" x14ac:dyDescent="0.25">
      <c r="B197" s="1222" t="s">
        <v>985</v>
      </c>
      <c r="C197" s="595"/>
      <c r="D197" s="1221"/>
    </row>
    <row r="198" spans="2:4" s="1222" customFormat="1" ht="20.100000000000001" customHeight="1" x14ac:dyDescent="0.25">
      <c r="B198" s="1222" t="s">
        <v>986</v>
      </c>
      <c r="C198" s="595"/>
      <c r="D198" s="1221"/>
    </row>
    <row r="199" spans="2:4" s="1222" customFormat="1" ht="20.100000000000001" customHeight="1" x14ac:dyDescent="0.25">
      <c r="C199" s="595"/>
      <c r="D199" s="1221"/>
    </row>
    <row r="200" spans="2:4" s="1221" customFormat="1" ht="20.100000000000001" customHeight="1" x14ac:dyDescent="0.25">
      <c r="B200" s="1221" t="s">
        <v>333</v>
      </c>
    </row>
    <row r="201" spans="2:4" s="1222" customFormat="1" ht="20.100000000000001" customHeight="1" x14ac:dyDescent="0.25">
      <c r="B201" s="1222" t="s">
        <v>1079</v>
      </c>
      <c r="D201" s="1221"/>
    </row>
    <row r="202" spans="2:4" s="1222" customFormat="1" ht="20.100000000000001" customHeight="1" x14ac:dyDescent="0.25">
      <c r="B202" s="1222" t="s">
        <v>1080</v>
      </c>
      <c r="D202" s="1221"/>
    </row>
    <row r="203" spans="2:4" s="1222" customFormat="1" ht="20.100000000000001" customHeight="1" x14ac:dyDescent="0.25">
      <c r="B203" s="1222" t="s">
        <v>1084</v>
      </c>
      <c r="D203" s="1221"/>
    </row>
    <row r="204" spans="2:4" s="1222" customFormat="1" ht="20.100000000000001" customHeight="1" x14ac:dyDescent="0.25">
      <c r="D204" s="1221"/>
    </row>
    <row r="205" spans="2:4" s="1221" customFormat="1" ht="20.100000000000001" customHeight="1" x14ac:dyDescent="0.25">
      <c r="B205" s="1221" t="s">
        <v>334</v>
      </c>
    </row>
    <row r="206" spans="2:4" s="1222" customFormat="1" ht="20.100000000000001" customHeight="1" x14ac:dyDescent="0.25">
      <c r="B206" s="1222" t="s">
        <v>1095</v>
      </c>
      <c r="D206" s="1221"/>
    </row>
    <row r="207" spans="2:4" s="1222" customFormat="1" ht="20.100000000000001" customHeight="1" x14ac:dyDescent="0.25">
      <c r="C207" s="595"/>
      <c r="D207" s="1221"/>
    </row>
    <row r="208" spans="2:4" s="1222" customFormat="1" ht="20.100000000000001" customHeight="1" x14ac:dyDescent="0.25">
      <c r="C208" s="595"/>
      <c r="D208" s="1221"/>
    </row>
    <row r="209" spans="1:4" s="1224" customFormat="1" ht="20.100000000000001" customHeight="1" x14ac:dyDescent="0.25">
      <c r="A209" s="1225"/>
      <c r="B209" s="1225" t="s">
        <v>326</v>
      </c>
      <c r="C209" s="595"/>
      <c r="D209" s="1221"/>
    </row>
    <row r="210" spans="1:4" s="1223" customFormat="1" ht="20.100000000000001" customHeight="1" x14ac:dyDescent="0.25">
      <c r="A210" s="1222"/>
      <c r="C210" s="595"/>
      <c r="D210" s="1221"/>
    </row>
    <row r="211" spans="1:4" s="1221" customFormat="1" ht="20.100000000000001" customHeight="1" x14ac:dyDescent="0.25">
      <c r="B211" s="1221" t="s">
        <v>335</v>
      </c>
      <c r="C211" s="595"/>
    </row>
    <row r="212" spans="1:4" s="597" customFormat="1" ht="20.100000000000001" customHeight="1" x14ac:dyDescent="0.25">
      <c r="A212" s="1222"/>
      <c r="B212" s="1222" t="s">
        <v>1029</v>
      </c>
      <c r="C212" s="595"/>
      <c r="D212" s="1221"/>
    </row>
    <row r="213" spans="1:4" s="597" customFormat="1" ht="20.100000000000001" customHeight="1" x14ac:dyDescent="0.25">
      <c r="A213" s="1222"/>
      <c r="B213" s="1222" t="s">
        <v>1032</v>
      </c>
      <c r="C213" s="595"/>
      <c r="D213" s="1221"/>
    </row>
    <row r="214" spans="1:4" s="597" customFormat="1" ht="20.100000000000001" customHeight="1" x14ac:dyDescent="0.25">
      <c r="A214" s="1222"/>
      <c r="B214" s="1222" t="s">
        <v>1038</v>
      </c>
      <c r="C214" s="595"/>
      <c r="D214" s="1221"/>
    </row>
    <row r="215" spans="1:4" s="597" customFormat="1" ht="20.100000000000001" customHeight="1" x14ac:dyDescent="0.25">
      <c r="A215" s="1222"/>
      <c r="B215" s="1222" t="s">
        <v>1037</v>
      </c>
      <c r="C215" s="595"/>
      <c r="D215" s="1221"/>
    </row>
    <row r="216" spans="1:4" s="597" customFormat="1" ht="20.100000000000001" customHeight="1" x14ac:dyDescent="0.25">
      <c r="A216" s="1222"/>
      <c r="B216" s="1222" t="s">
        <v>1046</v>
      </c>
      <c r="C216" s="595"/>
      <c r="D216" s="1221"/>
    </row>
    <row r="217" spans="1:4" s="597" customFormat="1" ht="20.100000000000001" customHeight="1" x14ac:dyDescent="0.25">
      <c r="A217" s="1222"/>
      <c r="B217" s="1222" t="s">
        <v>1034</v>
      </c>
      <c r="C217" s="595"/>
      <c r="D217" s="1221"/>
    </row>
    <row r="218" spans="1:4" s="597" customFormat="1" ht="20.100000000000001" customHeight="1" x14ac:dyDescent="0.25">
      <c r="A218" s="1222"/>
      <c r="B218" s="1222" t="s">
        <v>1050</v>
      </c>
      <c r="C218" s="595"/>
      <c r="D218" s="1221"/>
    </row>
    <row r="219" spans="1:4" s="597" customFormat="1" ht="20.100000000000001" customHeight="1" x14ac:dyDescent="0.25">
      <c r="A219" s="1222"/>
      <c r="B219" s="1222" t="s">
        <v>1056</v>
      </c>
      <c r="C219" s="595"/>
      <c r="D219" s="1221"/>
    </row>
    <row r="220" spans="1:4" s="597" customFormat="1" ht="20.100000000000001" customHeight="1" x14ac:dyDescent="0.25">
      <c r="A220" s="1222"/>
      <c r="B220" s="1222" t="s">
        <v>1059</v>
      </c>
      <c r="C220" s="595"/>
      <c r="D220" s="1221"/>
    </row>
    <row r="221" spans="1:4" s="597" customFormat="1" ht="20.100000000000001" customHeight="1" x14ac:dyDescent="0.25">
      <c r="A221" s="1222"/>
      <c r="B221" s="1222" t="s">
        <v>1144</v>
      </c>
      <c r="C221" s="595"/>
      <c r="D221" s="1221"/>
    </row>
    <row r="222" spans="1:4" s="597" customFormat="1" ht="20.100000000000001" customHeight="1" x14ac:dyDescent="0.25">
      <c r="A222" s="1222"/>
      <c r="B222" s="1222" t="s">
        <v>1067</v>
      </c>
      <c r="C222" s="595"/>
      <c r="D222" s="1221"/>
    </row>
    <row r="223" spans="1:4" s="597" customFormat="1" ht="20.100000000000001" customHeight="1" x14ac:dyDescent="0.25">
      <c r="A223" s="1222"/>
      <c r="B223" s="1222" t="s">
        <v>1143</v>
      </c>
      <c r="C223" s="595"/>
      <c r="D223" s="1221"/>
    </row>
    <row r="224" spans="1:4" s="597" customFormat="1" ht="20.100000000000001" customHeight="1" x14ac:dyDescent="0.25">
      <c r="A224" s="598"/>
      <c r="B224" s="1169"/>
      <c r="C224" s="595"/>
    </row>
    <row r="225" spans="1:4" s="597" customFormat="1" ht="20.100000000000001" customHeight="1" x14ac:dyDescent="0.25">
      <c r="A225" s="598"/>
      <c r="B225" s="1169"/>
      <c r="C225" s="595"/>
    </row>
    <row r="226" spans="1:4" s="600" customFormat="1" ht="20.100000000000001" customHeight="1" x14ac:dyDescent="0.25">
      <c r="A226" s="599"/>
      <c r="B226" s="17" t="s">
        <v>317</v>
      </c>
      <c r="C226" s="595"/>
    </row>
    <row r="227" spans="1:4" s="600" customFormat="1" ht="20.100000000000001" customHeight="1" x14ac:dyDescent="0.25">
      <c r="A227" s="599"/>
      <c r="B227" s="17"/>
      <c r="C227" s="595"/>
    </row>
    <row r="228" spans="1:4" s="600" customFormat="1" ht="20.100000000000001" customHeight="1" x14ac:dyDescent="0.25">
      <c r="A228" s="599"/>
      <c r="B228" s="17"/>
      <c r="C228" s="595"/>
    </row>
    <row r="229" spans="1:4" s="600" customFormat="1" ht="20.100000000000001" customHeight="1" x14ac:dyDescent="0.25">
      <c r="A229" s="599"/>
      <c r="B229" s="17" t="s">
        <v>318</v>
      </c>
      <c r="C229" s="595"/>
    </row>
    <row r="230" spans="1:4" s="600" customFormat="1" ht="20.100000000000001" customHeight="1" x14ac:dyDescent="0.25">
      <c r="A230" s="599"/>
      <c r="B230" s="17"/>
      <c r="C230" s="595"/>
    </row>
    <row r="231" spans="1:4" s="600" customFormat="1" ht="20.100000000000001" customHeight="1" x14ac:dyDescent="0.25">
      <c r="A231" s="599"/>
      <c r="B231" s="17"/>
      <c r="C231" s="595"/>
    </row>
    <row r="232" spans="1:4" s="600" customFormat="1" ht="20.100000000000001" customHeight="1" x14ac:dyDescent="0.25">
      <c r="A232" s="599"/>
      <c r="B232" s="17" t="s">
        <v>319</v>
      </c>
      <c r="C232" s="595"/>
    </row>
    <row r="233" spans="1:4" s="600" customFormat="1" ht="20.100000000000001" customHeight="1" x14ac:dyDescent="0.25">
      <c r="A233" s="599"/>
      <c r="B233" s="17"/>
      <c r="C233" s="595"/>
    </row>
    <row r="234" spans="1:4" s="18" customFormat="1" ht="20.100000000000001" customHeight="1" x14ac:dyDescent="0.25">
      <c r="A234" s="601"/>
      <c r="C234" s="595"/>
    </row>
    <row r="235" spans="1:4" s="18" customFormat="1" ht="20.100000000000001" customHeight="1" x14ac:dyDescent="0.25">
      <c r="A235" s="17"/>
      <c r="B235" s="17" t="s">
        <v>320</v>
      </c>
      <c r="C235" s="595"/>
    </row>
    <row r="236" spans="1:4" s="18" customFormat="1" ht="20.100000000000001" customHeight="1" x14ac:dyDescent="0.25">
      <c r="A236" s="601"/>
      <c r="C236" s="595"/>
    </row>
    <row r="237" spans="1:4" s="14" customFormat="1" ht="20.100000000000001" customHeight="1" x14ac:dyDescent="0.25">
      <c r="A237" s="603"/>
      <c r="B237" s="602" t="s">
        <v>321</v>
      </c>
      <c r="C237" s="595"/>
    </row>
    <row r="238" spans="1:4" s="14" customFormat="1" ht="20.100000000000001" customHeight="1" x14ac:dyDescent="0.25">
      <c r="A238" s="603"/>
      <c r="B238" s="603" t="s">
        <v>1142</v>
      </c>
      <c r="C238" s="595"/>
      <c r="D238" s="603"/>
    </row>
    <row r="239" spans="1:4" s="14" customFormat="1" ht="19.5" customHeight="1" x14ac:dyDescent="0.25">
      <c r="A239" s="603"/>
      <c r="B239" s="603"/>
      <c r="C239" s="595"/>
    </row>
    <row r="240" spans="1:4" s="14" customFormat="1" ht="20.100000000000001" customHeight="1" x14ac:dyDescent="0.25">
      <c r="A240" s="603"/>
      <c r="B240" s="602" t="s">
        <v>315</v>
      </c>
      <c r="C240" s="595"/>
    </row>
    <row r="241" spans="1:3" s="14" customFormat="1" ht="20.100000000000001" customHeight="1" x14ac:dyDescent="0.25">
      <c r="A241" s="603"/>
      <c r="B241" s="604" t="s">
        <v>1141</v>
      </c>
      <c r="C241" s="595"/>
    </row>
    <row r="242" spans="1:3" s="14" customFormat="1" ht="20.100000000000001" customHeight="1" x14ac:dyDescent="0.25">
      <c r="A242" s="603"/>
      <c r="B242" s="604"/>
      <c r="C242" s="595"/>
    </row>
    <row r="243" spans="1:3" s="14" customFormat="1" ht="20.100000000000001" customHeight="1" x14ac:dyDescent="0.25">
      <c r="A243" s="603"/>
      <c r="B243" s="602" t="s">
        <v>316</v>
      </c>
      <c r="C243" s="595"/>
    </row>
    <row r="244" spans="1:3" s="14" customFormat="1" ht="20.100000000000001" customHeight="1" x14ac:dyDescent="0.25">
      <c r="A244" s="603"/>
      <c r="B244" s="14" t="s">
        <v>1140</v>
      </c>
      <c r="C244" s="1269"/>
    </row>
    <row r="245" spans="1:3" s="14" customFormat="1" ht="20.100000000000001" customHeight="1" x14ac:dyDescent="0.25">
      <c r="A245" s="603"/>
      <c r="C245" s="595"/>
    </row>
    <row r="246" spans="1:3" s="18" customFormat="1" ht="20.100000000000001" customHeight="1" x14ac:dyDescent="0.25">
      <c r="A246" s="17"/>
      <c r="B246" s="17" t="s">
        <v>322</v>
      </c>
      <c r="C246" s="595"/>
    </row>
    <row r="247" spans="1:3" s="14" customFormat="1" ht="20.100000000000001" customHeight="1" x14ac:dyDescent="0.25">
      <c r="A247" s="603"/>
      <c r="B247" s="14" t="s">
        <v>323</v>
      </c>
      <c r="C247" s="595"/>
    </row>
    <row r="248" spans="1:3" s="14" customFormat="1" ht="20.100000000000001" customHeight="1" x14ac:dyDescent="0.25">
      <c r="B248" s="14" t="s">
        <v>3</v>
      </c>
      <c r="C248" s="595"/>
    </row>
    <row r="249" spans="1:3" s="18" customFormat="1" ht="20.100000000000001" customHeight="1" x14ac:dyDescent="0.25">
      <c r="B249" s="17"/>
      <c r="C249" s="595"/>
    </row>
    <row r="250" spans="1:3" s="14" customFormat="1" ht="20.100000000000001" customHeight="1" x14ac:dyDescent="0.25">
      <c r="C250" s="595"/>
    </row>
  </sheetData>
  <pageMargins left="0.78740157480314965" right="0.78740157480314965" top="0.78740157480314965" bottom="0.59055118110236227" header="0.51181102362204722" footer="0.51181102362204722"/>
  <pageSetup paperSize="9" scale="49" orientation="portrait" horizontalDpi="300" verticalDpi="300" r:id="rId1"/>
  <headerFooter alignWithMargins="0"/>
  <rowBreaks count="3" manualBreakCount="3">
    <brk id="81" max="1" man="1"/>
    <brk id="163" max="1" man="1"/>
    <brk id="22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tabColor rgb="FF92D050"/>
  </sheetPr>
  <dimension ref="A1:O142"/>
  <sheetViews>
    <sheetView showGridLines="0" zoomScaleNormal="100" workbookViewId="0"/>
  </sheetViews>
  <sheetFormatPr defaultColWidth="11.42578125" defaultRowHeight="12.75" x14ac:dyDescent="0.25"/>
  <cols>
    <col min="1" max="1" width="36.7109375" style="80" customWidth="1"/>
    <col min="2" max="3" width="10.28515625" style="80" customWidth="1"/>
    <col min="4" max="15" width="9" style="80" customWidth="1"/>
    <col min="16" max="249" width="11.42578125" style="80"/>
    <col min="250" max="250" width="36.7109375" style="80" customWidth="1"/>
    <col min="251" max="252" width="10.28515625" style="80" customWidth="1"/>
    <col min="253" max="264" width="9" style="80" customWidth="1"/>
    <col min="265" max="505" width="11.42578125" style="80"/>
    <col min="506" max="506" width="36.7109375" style="80" customWidth="1"/>
    <col min="507" max="508" width="10.28515625" style="80" customWidth="1"/>
    <col min="509" max="520" width="9" style="80" customWidth="1"/>
    <col min="521" max="761" width="11.42578125" style="80"/>
    <col min="762" max="762" width="36.7109375" style="80" customWidth="1"/>
    <col min="763" max="764" width="10.28515625" style="80" customWidth="1"/>
    <col min="765" max="776" width="9" style="80" customWidth="1"/>
    <col min="777" max="1017" width="11.42578125" style="80"/>
    <col min="1018" max="1018" width="36.7109375" style="80" customWidth="1"/>
    <col min="1019" max="1020" width="10.28515625" style="80" customWidth="1"/>
    <col min="1021" max="1032" width="9" style="80" customWidth="1"/>
    <col min="1033" max="1273" width="11.42578125" style="80"/>
    <col min="1274" max="1274" width="36.7109375" style="80" customWidth="1"/>
    <col min="1275" max="1276" width="10.28515625" style="80" customWidth="1"/>
    <col min="1277" max="1288" width="9" style="80" customWidth="1"/>
    <col min="1289" max="1529" width="11.42578125" style="80"/>
    <col min="1530" max="1530" width="36.7109375" style="80" customWidth="1"/>
    <col min="1531" max="1532" width="10.28515625" style="80" customWidth="1"/>
    <col min="1533" max="1544" width="9" style="80" customWidth="1"/>
    <col min="1545" max="1785" width="11.42578125" style="80"/>
    <col min="1786" max="1786" width="36.7109375" style="80" customWidth="1"/>
    <col min="1787" max="1788" width="10.28515625" style="80" customWidth="1"/>
    <col min="1789" max="1800" width="9" style="80" customWidth="1"/>
    <col min="1801" max="2041" width="11.42578125" style="80"/>
    <col min="2042" max="2042" width="36.7109375" style="80" customWidth="1"/>
    <col min="2043" max="2044" width="10.28515625" style="80" customWidth="1"/>
    <col min="2045" max="2056" width="9" style="80" customWidth="1"/>
    <col min="2057" max="2297" width="11.42578125" style="80"/>
    <col min="2298" max="2298" width="36.7109375" style="80" customWidth="1"/>
    <col min="2299" max="2300" width="10.28515625" style="80" customWidth="1"/>
    <col min="2301" max="2312" width="9" style="80" customWidth="1"/>
    <col min="2313" max="2553" width="11.42578125" style="80"/>
    <col min="2554" max="2554" width="36.7109375" style="80" customWidth="1"/>
    <col min="2555" max="2556" width="10.28515625" style="80" customWidth="1"/>
    <col min="2557" max="2568" width="9" style="80" customWidth="1"/>
    <col min="2569" max="2809" width="11.42578125" style="80"/>
    <col min="2810" max="2810" width="36.7109375" style="80" customWidth="1"/>
    <col min="2811" max="2812" width="10.28515625" style="80" customWidth="1"/>
    <col min="2813" max="2824" width="9" style="80" customWidth="1"/>
    <col min="2825" max="3065" width="11.42578125" style="80"/>
    <col min="3066" max="3066" width="36.7109375" style="80" customWidth="1"/>
    <col min="3067" max="3068" width="10.28515625" style="80" customWidth="1"/>
    <col min="3069" max="3080" width="9" style="80" customWidth="1"/>
    <col min="3081" max="3321" width="11.42578125" style="80"/>
    <col min="3322" max="3322" width="36.7109375" style="80" customWidth="1"/>
    <col min="3323" max="3324" width="10.28515625" style="80" customWidth="1"/>
    <col min="3325" max="3336" width="9" style="80" customWidth="1"/>
    <col min="3337" max="3577" width="11.42578125" style="80"/>
    <col min="3578" max="3578" width="36.7109375" style="80" customWidth="1"/>
    <col min="3579" max="3580" width="10.28515625" style="80" customWidth="1"/>
    <col min="3581" max="3592" width="9" style="80" customWidth="1"/>
    <col min="3593" max="3833" width="11.42578125" style="80"/>
    <col min="3834" max="3834" width="36.7109375" style="80" customWidth="1"/>
    <col min="3835" max="3836" width="10.28515625" style="80" customWidth="1"/>
    <col min="3837" max="3848" width="9" style="80" customWidth="1"/>
    <col min="3849" max="4089" width="11.42578125" style="80"/>
    <col min="4090" max="4090" width="36.7109375" style="80" customWidth="1"/>
    <col min="4091" max="4092" width="10.28515625" style="80" customWidth="1"/>
    <col min="4093" max="4104" width="9" style="80" customWidth="1"/>
    <col min="4105" max="4345" width="11.42578125" style="80"/>
    <col min="4346" max="4346" width="36.7109375" style="80" customWidth="1"/>
    <col min="4347" max="4348" width="10.28515625" style="80" customWidth="1"/>
    <col min="4349" max="4360" width="9" style="80" customWidth="1"/>
    <col min="4361" max="4601" width="11.42578125" style="80"/>
    <col min="4602" max="4602" width="36.7109375" style="80" customWidth="1"/>
    <col min="4603" max="4604" width="10.28515625" style="80" customWidth="1"/>
    <col min="4605" max="4616" width="9" style="80" customWidth="1"/>
    <col min="4617" max="4857" width="11.42578125" style="80"/>
    <col min="4858" max="4858" width="36.7109375" style="80" customWidth="1"/>
    <col min="4859" max="4860" width="10.28515625" style="80" customWidth="1"/>
    <col min="4861" max="4872" width="9" style="80" customWidth="1"/>
    <col min="4873" max="5113" width="11.42578125" style="80"/>
    <col min="5114" max="5114" width="36.7109375" style="80" customWidth="1"/>
    <col min="5115" max="5116" width="10.28515625" style="80" customWidth="1"/>
    <col min="5117" max="5128" width="9" style="80" customWidth="1"/>
    <col min="5129" max="5369" width="11.42578125" style="80"/>
    <col min="5370" max="5370" width="36.7109375" style="80" customWidth="1"/>
    <col min="5371" max="5372" width="10.28515625" style="80" customWidth="1"/>
    <col min="5373" max="5384" width="9" style="80" customWidth="1"/>
    <col min="5385" max="5625" width="11.42578125" style="80"/>
    <col min="5626" max="5626" width="36.7109375" style="80" customWidth="1"/>
    <col min="5627" max="5628" width="10.28515625" style="80" customWidth="1"/>
    <col min="5629" max="5640" width="9" style="80" customWidth="1"/>
    <col min="5641" max="5881" width="11.42578125" style="80"/>
    <col min="5882" max="5882" width="36.7109375" style="80" customWidth="1"/>
    <col min="5883" max="5884" width="10.28515625" style="80" customWidth="1"/>
    <col min="5885" max="5896" width="9" style="80" customWidth="1"/>
    <col min="5897" max="6137" width="11.42578125" style="80"/>
    <col min="6138" max="6138" width="36.7109375" style="80" customWidth="1"/>
    <col min="6139" max="6140" width="10.28515625" style="80" customWidth="1"/>
    <col min="6141" max="6152" width="9" style="80" customWidth="1"/>
    <col min="6153" max="6393" width="11.42578125" style="80"/>
    <col min="6394" max="6394" width="36.7109375" style="80" customWidth="1"/>
    <col min="6395" max="6396" width="10.28515625" style="80" customWidth="1"/>
    <col min="6397" max="6408" width="9" style="80" customWidth="1"/>
    <col min="6409" max="6649" width="11.42578125" style="80"/>
    <col min="6650" max="6650" width="36.7109375" style="80" customWidth="1"/>
    <col min="6651" max="6652" width="10.28515625" style="80" customWidth="1"/>
    <col min="6653" max="6664" width="9" style="80" customWidth="1"/>
    <col min="6665" max="6905" width="11.42578125" style="80"/>
    <col min="6906" max="6906" width="36.7109375" style="80" customWidth="1"/>
    <col min="6907" max="6908" width="10.28515625" style="80" customWidth="1"/>
    <col min="6909" max="6920" width="9" style="80" customWidth="1"/>
    <col min="6921" max="7161" width="11.42578125" style="80"/>
    <col min="7162" max="7162" width="36.7109375" style="80" customWidth="1"/>
    <col min="7163" max="7164" width="10.28515625" style="80" customWidth="1"/>
    <col min="7165" max="7176" width="9" style="80" customWidth="1"/>
    <col min="7177" max="7417" width="11.42578125" style="80"/>
    <col min="7418" max="7418" width="36.7109375" style="80" customWidth="1"/>
    <col min="7419" max="7420" width="10.28515625" style="80" customWidth="1"/>
    <col min="7421" max="7432" width="9" style="80" customWidth="1"/>
    <col min="7433" max="7673" width="11.42578125" style="80"/>
    <col min="7674" max="7674" width="36.7109375" style="80" customWidth="1"/>
    <col min="7675" max="7676" width="10.28515625" style="80" customWidth="1"/>
    <col min="7677" max="7688" width="9" style="80" customWidth="1"/>
    <col min="7689" max="7929" width="11.42578125" style="80"/>
    <col min="7930" max="7930" width="36.7109375" style="80" customWidth="1"/>
    <col min="7931" max="7932" width="10.28515625" style="80" customWidth="1"/>
    <col min="7933" max="7944" width="9" style="80" customWidth="1"/>
    <col min="7945" max="8185" width="11.42578125" style="80"/>
    <col min="8186" max="8186" width="36.7109375" style="80" customWidth="1"/>
    <col min="8187" max="8188" width="10.28515625" style="80" customWidth="1"/>
    <col min="8189" max="8200" width="9" style="80" customWidth="1"/>
    <col min="8201" max="8441" width="11.42578125" style="80"/>
    <col min="8442" max="8442" width="36.7109375" style="80" customWidth="1"/>
    <col min="8443" max="8444" width="10.28515625" style="80" customWidth="1"/>
    <col min="8445" max="8456" width="9" style="80" customWidth="1"/>
    <col min="8457" max="8697" width="11.42578125" style="80"/>
    <col min="8698" max="8698" width="36.7109375" style="80" customWidth="1"/>
    <col min="8699" max="8700" width="10.28515625" style="80" customWidth="1"/>
    <col min="8701" max="8712" width="9" style="80" customWidth="1"/>
    <col min="8713" max="8953" width="11.42578125" style="80"/>
    <col min="8954" max="8954" width="36.7109375" style="80" customWidth="1"/>
    <col min="8955" max="8956" width="10.28515625" style="80" customWidth="1"/>
    <col min="8957" max="8968" width="9" style="80" customWidth="1"/>
    <col min="8969" max="9209" width="11.42578125" style="80"/>
    <col min="9210" max="9210" width="36.7109375" style="80" customWidth="1"/>
    <col min="9211" max="9212" width="10.28515625" style="80" customWidth="1"/>
    <col min="9213" max="9224" width="9" style="80" customWidth="1"/>
    <col min="9225" max="9465" width="11.42578125" style="80"/>
    <col min="9466" max="9466" width="36.7109375" style="80" customWidth="1"/>
    <col min="9467" max="9468" width="10.28515625" style="80" customWidth="1"/>
    <col min="9469" max="9480" width="9" style="80" customWidth="1"/>
    <col min="9481" max="9721" width="11.42578125" style="80"/>
    <col min="9722" max="9722" width="36.7109375" style="80" customWidth="1"/>
    <col min="9723" max="9724" width="10.28515625" style="80" customWidth="1"/>
    <col min="9725" max="9736" width="9" style="80" customWidth="1"/>
    <col min="9737" max="9977" width="11.42578125" style="80"/>
    <col min="9978" max="9978" width="36.7109375" style="80" customWidth="1"/>
    <col min="9979" max="9980" width="10.28515625" style="80" customWidth="1"/>
    <col min="9981" max="9992" width="9" style="80" customWidth="1"/>
    <col min="9993" max="10233" width="11.42578125" style="80"/>
    <col min="10234" max="10234" width="36.7109375" style="80" customWidth="1"/>
    <col min="10235" max="10236" width="10.28515625" style="80" customWidth="1"/>
    <col min="10237" max="10248" width="9" style="80" customWidth="1"/>
    <col min="10249" max="10489" width="11.42578125" style="80"/>
    <col min="10490" max="10490" width="36.7109375" style="80" customWidth="1"/>
    <col min="10491" max="10492" width="10.28515625" style="80" customWidth="1"/>
    <col min="10493" max="10504" width="9" style="80" customWidth="1"/>
    <col min="10505" max="10745" width="11.42578125" style="80"/>
    <col min="10746" max="10746" width="36.7109375" style="80" customWidth="1"/>
    <col min="10747" max="10748" width="10.28515625" style="80" customWidth="1"/>
    <col min="10749" max="10760" width="9" style="80" customWidth="1"/>
    <col min="10761" max="11001" width="11.42578125" style="80"/>
    <col min="11002" max="11002" width="36.7109375" style="80" customWidth="1"/>
    <col min="11003" max="11004" width="10.28515625" style="80" customWidth="1"/>
    <col min="11005" max="11016" width="9" style="80" customWidth="1"/>
    <col min="11017" max="11257" width="11.42578125" style="80"/>
    <col min="11258" max="11258" width="36.7109375" style="80" customWidth="1"/>
    <col min="11259" max="11260" width="10.28515625" style="80" customWidth="1"/>
    <col min="11261" max="11272" width="9" style="80" customWidth="1"/>
    <col min="11273" max="11513" width="11.42578125" style="80"/>
    <col min="11514" max="11514" width="36.7109375" style="80" customWidth="1"/>
    <col min="11515" max="11516" width="10.28515625" style="80" customWidth="1"/>
    <col min="11517" max="11528" width="9" style="80" customWidth="1"/>
    <col min="11529" max="11769" width="11.42578125" style="80"/>
    <col min="11770" max="11770" width="36.7109375" style="80" customWidth="1"/>
    <col min="11771" max="11772" width="10.28515625" style="80" customWidth="1"/>
    <col min="11773" max="11784" width="9" style="80" customWidth="1"/>
    <col min="11785" max="12025" width="11.42578125" style="80"/>
    <col min="12026" max="12026" width="36.7109375" style="80" customWidth="1"/>
    <col min="12027" max="12028" width="10.28515625" style="80" customWidth="1"/>
    <col min="12029" max="12040" width="9" style="80" customWidth="1"/>
    <col min="12041" max="12281" width="11.42578125" style="80"/>
    <col min="12282" max="12282" width="36.7109375" style="80" customWidth="1"/>
    <col min="12283" max="12284" width="10.28515625" style="80" customWidth="1"/>
    <col min="12285" max="12296" width="9" style="80" customWidth="1"/>
    <col min="12297" max="12537" width="11.42578125" style="80"/>
    <col min="12538" max="12538" width="36.7109375" style="80" customWidth="1"/>
    <col min="12539" max="12540" width="10.28515625" style="80" customWidth="1"/>
    <col min="12541" max="12552" width="9" style="80" customWidth="1"/>
    <col min="12553" max="12793" width="11.42578125" style="80"/>
    <col min="12794" max="12794" width="36.7109375" style="80" customWidth="1"/>
    <col min="12795" max="12796" width="10.28515625" style="80" customWidth="1"/>
    <col min="12797" max="12808" width="9" style="80" customWidth="1"/>
    <col min="12809" max="13049" width="11.42578125" style="80"/>
    <col min="13050" max="13050" width="36.7109375" style="80" customWidth="1"/>
    <col min="13051" max="13052" width="10.28515625" style="80" customWidth="1"/>
    <col min="13053" max="13064" width="9" style="80" customWidth="1"/>
    <col min="13065" max="13305" width="11.42578125" style="80"/>
    <col min="13306" max="13306" width="36.7109375" style="80" customWidth="1"/>
    <col min="13307" max="13308" width="10.28515625" style="80" customWidth="1"/>
    <col min="13309" max="13320" width="9" style="80" customWidth="1"/>
    <col min="13321" max="13561" width="11.42578125" style="80"/>
    <col min="13562" max="13562" width="36.7109375" style="80" customWidth="1"/>
    <col min="13563" max="13564" width="10.28515625" style="80" customWidth="1"/>
    <col min="13565" max="13576" width="9" style="80" customWidth="1"/>
    <col min="13577" max="13817" width="11.42578125" style="80"/>
    <col min="13818" max="13818" width="36.7109375" style="80" customWidth="1"/>
    <col min="13819" max="13820" width="10.28515625" style="80" customWidth="1"/>
    <col min="13821" max="13832" width="9" style="80" customWidth="1"/>
    <col min="13833" max="14073" width="11.42578125" style="80"/>
    <col min="14074" max="14074" width="36.7109375" style="80" customWidth="1"/>
    <col min="14075" max="14076" width="10.28515625" style="80" customWidth="1"/>
    <col min="14077" max="14088" width="9" style="80" customWidth="1"/>
    <col min="14089" max="14329" width="11.42578125" style="80"/>
    <col min="14330" max="14330" width="36.7109375" style="80" customWidth="1"/>
    <col min="14331" max="14332" width="10.28515625" style="80" customWidth="1"/>
    <col min="14333" max="14344" width="9" style="80" customWidth="1"/>
    <col min="14345" max="14585" width="11.42578125" style="80"/>
    <col min="14586" max="14586" width="36.7109375" style="80" customWidth="1"/>
    <col min="14587" max="14588" width="10.28515625" style="80" customWidth="1"/>
    <col min="14589" max="14600" width="9" style="80" customWidth="1"/>
    <col min="14601" max="14841" width="11.42578125" style="80"/>
    <col min="14842" max="14842" width="36.7109375" style="80" customWidth="1"/>
    <col min="14843" max="14844" width="10.28515625" style="80" customWidth="1"/>
    <col min="14845" max="14856" width="9" style="80" customWidth="1"/>
    <col min="14857" max="15097" width="11.42578125" style="80"/>
    <col min="15098" max="15098" width="36.7109375" style="80" customWidth="1"/>
    <col min="15099" max="15100" width="10.28515625" style="80" customWidth="1"/>
    <col min="15101" max="15112" width="9" style="80" customWidth="1"/>
    <col min="15113" max="15353" width="11.42578125" style="80"/>
    <col min="15354" max="15354" width="36.7109375" style="80" customWidth="1"/>
    <col min="15355" max="15356" width="10.28515625" style="80" customWidth="1"/>
    <col min="15357" max="15368" width="9" style="80" customWidth="1"/>
    <col min="15369" max="15609" width="11.42578125" style="80"/>
    <col min="15610" max="15610" width="36.7109375" style="80" customWidth="1"/>
    <col min="15611" max="15612" width="10.28515625" style="80" customWidth="1"/>
    <col min="15613" max="15624" width="9" style="80" customWidth="1"/>
    <col min="15625" max="15865" width="11.42578125" style="80"/>
    <col min="15866" max="15866" width="36.7109375" style="80" customWidth="1"/>
    <col min="15867" max="15868" width="10.28515625" style="80" customWidth="1"/>
    <col min="15869" max="15880" width="9" style="80" customWidth="1"/>
    <col min="15881" max="16121" width="11.42578125" style="80"/>
    <col min="16122" max="16122" width="36.7109375" style="80" customWidth="1"/>
    <col min="16123" max="16124" width="10.28515625" style="80" customWidth="1"/>
    <col min="16125" max="16136" width="9" style="80" customWidth="1"/>
    <col min="16137" max="16384" width="11.42578125" style="80"/>
  </cols>
  <sheetData>
    <row r="1" spans="1:15" s="121" customFormat="1" ht="24.95" customHeight="1" x14ac:dyDescent="0.25">
      <c r="A1" s="121" t="s">
        <v>282</v>
      </c>
    </row>
    <row r="2" spans="1:15" s="157" customFormat="1" ht="24.95" customHeight="1" thickBot="1" x14ac:dyDescent="0.3">
      <c r="A2" s="138" t="s">
        <v>298</v>
      </c>
    </row>
    <row r="3" spans="1:15" s="91" customFormat="1" ht="20.100000000000001" customHeight="1" x14ac:dyDescent="0.25">
      <c r="A3" s="1289" t="s">
        <v>13</v>
      </c>
      <c r="B3" s="1305" t="s">
        <v>102</v>
      </c>
      <c r="C3" s="1306"/>
      <c r="D3" s="1306"/>
      <c r="E3" s="1306"/>
      <c r="F3" s="1306"/>
      <c r="G3" s="1306"/>
      <c r="H3" s="1306"/>
      <c r="I3" s="1306"/>
      <c r="J3" s="1306"/>
      <c r="K3" s="1306"/>
      <c r="L3" s="1306"/>
      <c r="M3" s="1306"/>
      <c r="N3" s="1306"/>
      <c r="O3" s="1307"/>
    </row>
    <row r="4" spans="1:15" ht="20.100000000000001" customHeight="1" x14ac:dyDescent="0.25">
      <c r="A4" s="1281"/>
      <c r="B4" s="1293" t="s">
        <v>15</v>
      </c>
      <c r="C4" s="1293"/>
      <c r="D4" s="131" t="s">
        <v>85</v>
      </c>
      <c r="E4" s="131"/>
      <c r="F4" s="131" t="s">
        <v>86</v>
      </c>
      <c r="G4" s="131"/>
      <c r="H4" s="131" t="s">
        <v>87</v>
      </c>
      <c r="I4" s="131"/>
      <c r="J4" s="131" t="s">
        <v>88</v>
      </c>
      <c r="K4" s="131"/>
      <c r="L4" s="131" t="s">
        <v>89</v>
      </c>
      <c r="M4" s="131"/>
      <c r="N4" s="158" t="s">
        <v>90</v>
      </c>
      <c r="O4" s="159"/>
    </row>
    <row r="5" spans="1:15" ht="20.100000000000001" customHeight="1" x14ac:dyDescent="0.25">
      <c r="A5" s="1282"/>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20650</v>
      </c>
      <c r="C6" s="38">
        <v>18272</v>
      </c>
      <c r="D6" s="38">
        <v>685.5168805528134</v>
      </c>
      <c r="E6" s="38">
        <v>2058</v>
      </c>
      <c r="F6" s="38">
        <v>1325.0645607107601</v>
      </c>
      <c r="G6" s="38">
        <v>1259</v>
      </c>
      <c r="H6" s="38">
        <v>1154.8061204343535</v>
      </c>
      <c r="I6" s="38">
        <v>530</v>
      </c>
      <c r="J6" s="38">
        <v>1218.3903257650543</v>
      </c>
      <c r="K6" s="38">
        <v>927</v>
      </c>
      <c r="L6" s="38">
        <v>1099.1713721618953</v>
      </c>
      <c r="M6" s="38">
        <v>992</v>
      </c>
      <c r="N6" s="38">
        <v>1319.8215202369202</v>
      </c>
      <c r="O6" s="38">
        <v>468</v>
      </c>
    </row>
    <row r="7" spans="1:15" s="86" customFormat="1" ht="20.100000000000001" customHeight="1" x14ac:dyDescent="0.25">
      <c r="A7" s="40" t="s">
        <v>22</v>
      </c>
      <c r="B7" s="86">
        <v>55</v>
      </c>
      <c r="C7" s="86">
        <v>31</v>
      </c>
      <c r="D7" s="86">
        <v>0</v>
      </c>
      <c r="E7" s="86">
        <v>4</v>
      </c>
      <c r="F7" s="86">
        <v>4</v>
      </c>
      <c r="G7" s="86">
        <v>4</v>
      </c>
      <c r="H7" s="86">
        <v>2</v>
      </c>
      <c r="I7" s="86">
        <v>2</v>
      </c>
      <c r="J7" s="86">
        <v>7</v>
      </c>
      <c r="K7" s="86">
        <v>2</v>
      </c>
      <c r="L7" s="86">
        <v>5</v>
      </c>
      <c r="M7" s="86">
        <v>0</v>
      </c>
      <c r="N7" s="86">
        <v>5</v>
      </c>
      <c r="O7" s="86">
        <v>0</v>
      </c>
    </row>
    <row r="8" spans="1:15" ht="20.100000000000001" customHeight="1" x14ac:dyDescent="0.25">
      <c r="A8" s="42" t="s">
        <v>23</v>
      </c>
      <c r="B8" s="80">
        <v>16</v>
      </c>
      <c r="C8" s="80">
        <v>10</v>
      </c>
      <c r="D8" s="80">
        <v>0</v>
      </c>
      <c r="E8" s="80">
        <v>2</v>
      </c>
      <c r="F8" s="80">
        <v>0</v>
      </c>
      <c r="G8" s="80">
        <v>1</v>
      </c>
      <c r="H8" s="80">
        <v>0</v>
      </c>
      <c r="I8" s="80">
        <v>0</v>
      </c>
      <c r="J8" s="80">
        <v>0</v>
      </c>
      <c r="K8" s="80">
        <v>0</v>
      </c>
      <c r="L8" s="80">
        <v>5</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39</v>
      </c>
      <c r="C12" s="80">
        <v>21</v>
      </c>
      <c r="D12" s="80">
        <v>0</v>
      </c>
      <c r="E12" s="80">
        <v>2</v>
      </c>
      <c r="F12" s="80">
        <v>4</v>
      </c>
      <c r="G12" s="80">
        <v>3</v>
      </c>
      <c r="H12" s="80">
        <v>2</v>
      </c>
      <c r="I12" s="80">
        <v>2</v>
      </c>
      <c r="J12" s="80">
        <v>7</v>
      </c>
      <c r="K12" s="80">
        <v>2</v>
      </c>
      <c r="L12" s="80">
        <v>0</v>
      </c>
      <c r="M12" s="80">
        <v>0</v>
      </c>
      <c r="N12" s="80">
        <v>5</v>
      </c>
      <c r="O12" s="80">
        <v>0</v>
      </c>
    </row>
    <row r="13" spans="1:15" s="86" customFormat="1" ht="20.100000000000001" customHeight="1" x14ac:dyDescent="0.25">
      <c r="A13" s="40" t="s">
        <v>28</v>
      </c>
      <c r="B13" s="86">
        <v>45</v>
      </c>
      <c r="C13" s="86">
        <v>62</v>
      </c>
      <c r="D13" s="86">
        <v>1</v>
      </c>
      <c r="E13" s="86">
        <v>0</v>
      </c>
      <c r="F13" s="86">
        <v>4</v>
      </c>
      <c r="G13" s="86">
        <v>3</v>
      </c>
      <c r="H13" s="86">
        <v>3</v>
      </c>
      <c r="I13" s="86">
        <v>0</v>
      </c>
      <c r="J13" s="86">
        <v>4</v>
      </c>
      <c r="K13" s="86">
        <v>8</v>
      </c>
      <c r="L13" s="86">
        <v>3</v>
      </c>
      <c r="M13" s="86">
        <v>5</v>
      </c>
      <c r="N13" s="86">
        <v>4</v>
      </c>
      <c r="O13" s="86">
        <v>2</v>
      </c>
    </row>
    <row r="14" spans="1:15" ht="20.100000000000001" customHeight="1" x14ac:dyDescent="0.25">
      <c r="A14" s="42" t="s">
        <v>29</v>
      </c>
      <c r="B14" s="80">
        <v>0</v>
      </c>
      <c r="C14" s="80">
        <v>2</v>
      </c>
      <c r="D14" s="80">
        <v>0</v>
      </c>
      <c r="E14" s="80">
        <v>0</v>
      </c>
      <c r="F14" s="80">
        <v>0</v>
      </c>
      <c r="G14" s="80">
        <v>0</v>
      </c>
      <c r="H14" s="80">
        <v>0</v>
      </c>
      <c r="I14" s="80">
        <v>0</v>
      </c>
      <c r="J14" s="80">
        <v>0</v>
      </c>
      <c r="K14" s="80">
        <v>0</v>
      </c>
      <c r="L14" s="80">
        <v>0</v>
      </c>
      <c r="M14" s="80">
        <v>1</v>
      </c>
      <c r="N14" s="80">
        <v>0</v>
      </c>
      <c r="O14" s="80">
        <v>0</v>
      </c>
    </row>
    <row r="15" spans="1:15" ht="20.100000000000001" customHeight="1" x14ac:dyDescent="0.25">
      <c r="A15" s="42" t="s">
        <v>30</v>
      </c>
      <c r="B15" s="80">
        <v>1</v>
      </c>
      <c r="C15" s="80">
        <v>0</v>
      </c>
      <c r="D15" s="80">
        <v>0</v>
      </c>
      <c r="E15" s="80">
        <v>0</v>
      </c>
      <c r="F15" s="80">
        <v>1</v>
      </c>
      <c r="G15" s="80">
        <v>0</v>
      </c>
      <c r="H15" s="80">
        <v>0</v>
      </c>
      <c r="I15" s="80">
        <v>0</v>
      </c>
      <c r="J15" s="80">
        <v>0</v>
      </c>
      <c r="K15" s="80">
        <v>0</v>
      </c>
      <c r="L15" s="80">
        <v>0</v>
      </c>
      <c r="M15" s="80">
        <v>0</v>
      </c>
      <c r="N15" s="80">
        <v>0</v>
      </c>
      <c r="O15" s="80">
        <v>0</v>
      </c>
    </row>
    <row r="16" spans="1:15" ht="20.100000000000001" customHeight="1" x14ac:dyDescent="0.25">
      <c r="A16" s="42" t="s">
        <v>31</v>
      </c>
      <c r="B16" s="80">
        <v>1</v>
      </c>
      <c r="C16" s="80">
        <v>4</v>
      </c>
      <c r="D16" s="80">
        <v>0</v>
      </c>
      <c r="E16" s="80">
        <v>0</v>
      </c>
      <c r="F16" s="80">
        <v>0</v>
      </c>
      <c r="G16" s="80">
        <v>0</v>
      </c>
      <c r="H16" s="80">
        <v>0</v>
      </c>
      <c r="I16" s="80">
        <v>0</v>
      </c>
      <c r="J16" s="80">
        <v>0</v>
      </c>
      <c r="K16" s="80">
        <v>2</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43</v>
      </c>
      <c r="C18" s="80">
        <v>56</v>
      </c>
      <c r="D18" s="80">
        <v>1</v>
      </c>
      <c r="E18" s="80">
        <v>0</v>
      </c>
      <c r="F18" s="80">
        <v>3</v>
      </c>
      <c r="G18" s="80">
        <v>3</v>
      </c>
      <c r="H18" s="80">
        <v>3</v>
      </c>
      <c r="I18" s="80">
        <v>0</v>
      </c>
      <c r="J18" s="80">
        <v>4</v>
      </c>
      <c r="K18" s="80">
        <v>6</v>
      </c>
      <c r="L18" s="80">
        <v>3</v>
      </c>
      <c r="M18" s="80">
        <v>4</v>
      </c>
      <c r="N18" s="80">
        <v>4</v>
      </c>
      <c r="O18" s="80">
        <v>2</v>
      </c>
    </row>
    <row r="19" spans="1:15" s="86" customFormat="1" ht="20.100000000000001" customHeight="1" x14ac:dyDescent="0.25">
      <c r="A19" s="40" t="s">
        <v>34</v>
      </c>
      <c r="B19" s="86">
        <v>1701</v>
      </c>
      <c r="C19" s="86">
        <v>1912</v>
      </c>
      <c r="D19" s="86">
        <v>28</v>
      </c>
      <c r="E19" s="86">
        <v>65</v>
      </c>
      <c r="F19" s="86">
        <v>2</v>
      </c>
      <c r="G19" s="86">
        <v>55</v>
      </c>
      <c r="H19" s="86">
        <v>4</v>
      </c>
      <c r="I19" s="86">
        <v>4</v>
      </c>
      <c r="J19" s="86">
        <v>3</v>
      </c>
      <c r="K19" s="86">
        <v>1</v>
      </c>
      <c r="L19" s="86">
        <v>2</v>
      </c>
      <c r="M19" s="86">
        <v>1</v>
      </c>
      <c r="N19" s="86">
        <v>8</v>
      </c>
      <c r="O19" s="86">
        <v>1</v>
      </c>
    </row>
    <row r="20" spans="1:15" ht="20.100000000000001" customHeight="1" x14ac:dyDescent="0.25">
      <c r="A20" s="42" t="s">
        <v>35</v>
      </c>
      <c r="B20" s="80">
        <v>385</v>
      </c>
      <c r="C20" s="80">
        <v>312</v>
      </c>
      <c r="D20" s="80">
        <v>8</v>
      </c>
      <c r="E20" s="80">
        <v>11</v>
      </c>
      <c r="F20" s="80">
        <v>1</v>
      </c>
      <c r="G20" s="80">
        <v>12</v>
      </c>
      <c r="H20" s="80">
        <v>0</v>
      </c>
      <c r="I20" s="80">
        <v>0</v>
      </c>
      <c r="J20" s="80">
        <v>0</v>
      </c>
      <c r="K20" s="80">
        <v>0</v>
      </c>
      <c r="L20" s="80">
        <v>1</v>
      </c>
      <c r="M20" s="80">
        <v>0</v>
      </c>
      <c r="N20" s="80">
        <v>0</v>
      </c>
      <c r="O20" s="80">
        <v>0</v>
      </c>
    </row>
    <row r="21" spans="1:15" ht="20.100000000000001" customHeight="1" x14ac:dyDescent="0.25">
      <c r="A21" s="42" t="s">
        <v>36</v>
      </c>
      <c r="B21" s="80">
        <v>1311</v>
      </c>
      <c r="C21" s="80">
        <v>1594</v>
      </c>
      <c r="D21" s="80">
        <v>20</v>
      </c>
      <c r="E21" s="80">
        <v>53</v>
      </c>
      <c r="F21" s="80">
        <v>1</v>
      </c>
      <c r="G21" s="80">
        <v>43</v>
      </c>
      <c r="H21" s="80">
        <v>4</v>
      </c>
      <c r="I21" s="80">
        <v>3</v>
      </c>
      <c r="J21" s="80">
        <v>3</v>
      </c>
      <c r="K21" s="80">
        <v>1</v>
      </c>
      <c r="L21" s="80">
        <v>1</v>
      </c>
      <c r="M21" s="80">
        <v>1</v>
      </c>
      <c r="N21" s="80">
        <v>7</v>
      </c>
      <c r="O21" s="80">
        <v>1</v>
      </c>
    </row>
    <row r="22" spans="1:15" ht="20.100000000000001" customHeight="1" x14ac:dyDescent="0.25">
      <c r="A22" s="42" t="s">
        <v>37</v>
      </c>
      <c r="B22" s="80">
        <v>5</v>
      </c>
      <c r="C22" s="80">
        <v>6</v>
      </c>
      <c r="D22" s="80">
        <v>0</v>
      </c>
      <c r="E22" s="80">
        <v>1</v>
      </c>
      <c r="F22" s="80">
        <v>0</v>
      </c>
      <c r="G22" s="80">
        <v>0</v>
      </c>
      <c r="H22" s="80">
        <v>0</v>
      </c>
      <c r="I22" s="80">
        <v>1</v>
      </c>
      <c r="J22" s="80">
        <v>0</v>
      </c>
      <c r="K22" s="80">
        <v>0</v>
      </c>
      <c r="L22" s="80">
        <v>0</v>
      </c>
      <c r="M22" s="80">
        <v>0</v>
      </c>
      <c r="N22" s="80">
        <v>1</v>
      </c>
      <c r="O22" s="80">
        <v>0</v>
      </c>
    </row>
    <row r="23" spans="1:15" s="86" customFormat="1" ht="20.100000000000001" customHeight="1" x14ac:dyDescent="0.25">
      <c r="A23" s="40" t="s">
        <v>38</v>
      </c>
      <c r="B23" s="86">
        <v>5599.0000000000009</v>
      </c>
      <c r="C23" s="86">
        <v>483</v>
      </c>
      <c r="D23" s="86">
        <v>222.5168805528134</v>
      </c>
      <c r="E23" s="86">
        <v>33</v>
      </c>
      <c r="F23" s="86">
        <v>438.06456071076013</v>
      </c>
      <c r="G23" s="86">
        <v>36</v>
      </c>
      <c r="H23" s="86">
        <v>328.80612043435343</v>
      </c>
      <c r="I23" s="86">
        <v>36</v>
      </c>
      <c r="J23" s="86">
        <v>284.39032576505429</v>
      </c>
      <c r="K23" s="86">
        <v>16</v>
      </c>
      <c r="L23" s="86">
        <v>317.17137216189536</v>
      </c>
      <c r="M23" s="86">
        <v>25</v>
      </c>
      <c r="N23" s="86">
        <v>337.82152023692004</v>
      </c>
      <c r="O23" s="86">
        <v>45</v>
      </c>
    </row>
    <row r="24" spans="1:15" ht="20.100000000000001" customHeight="1" x14ac:dyDescent="0.25">
      <c r="A24" s="42" t="s">
        <v>39</v>
      </c>
      <c r="B24" s="80">
        <v>35</v>
      </c>
      <c r="C24" s="80">
        <v>39</v>
      </c>
      <c r="D24" s="80">
        <v>0</v>
      </c>
      <c r="E24" s="80">
        <v>8</v>
      </c>
      <c r="F24" s="80">
        <v>2</v>
      </c>
      <c r="G24" s="80">
        <v>2</v>
      </c>
      <c r="H24" s="80">
        <v>2</v>
      </c>
      <c r="I24" s="80">
        <v>2</v>
      </c>
      <c r="J24" s="80">
        <v>3</v>
      </c>
      <c r="K24" s="80">
        <v>0</v>
      </c>
      <c r="L24" s="80">
        <v>2</v>
      </c>
      <c r="M24" s="80">
        <v>4</v>
      </c>
      <c r="N24" s="80">
        <v>2</v>
      </c>
      <c r="O24" s="80">
        <v>1</v>
      </c>
    </row>
    <row r="25" spans="1:15" ht="20.100000000000001" customHeight="1" x14ac:dyDescent="0.25">
      <c r="A25" s="42" t="s">
        <v>40</v>
      </c>
      <c r="B25" s="80">
        <v>24</v>
      </c>
      <c r="C25" s="80">
        <v>23</v>
      </c>
      <c r="D25" s="80">
        <v>0</v>
      </c>
      <c r="E25" s="80">
        <v>0</v>
      </c>
      <c r="F25" s="80">
        <v>5</v>
      </c>
      <c r="G25" s="80">
        <v>4</v>
      </c>
      <c r="H25" s="80">
        <v>1</v>
      </c>
      <c r="I25" s="80">
        <v>0</v>
      </c>
      <c r="J25" s="80">
        <v>3</v>
      </c>
      <c r="K25" s="80">
        <v>0</v>
      </c>
      <c r="L25" s="80">
        <v>1</v>
      </c>
      <c r="M25" s="80">
        <v>3</v>
      </c>
      <c r="N25" s="80">
        <v>0</v>
      </c>
      <c r="O25" s="80">
        <v>1</v>
      </c>
    </row>
    <row r="26" spans="1:15" ht="20.100000000000001" customHeight="1" x14ac:dyDescent="0.25">
      <c r="A26" s="42" t="s">
        <v>41</v>
      </c>
      <c r="B26" s="80">
        <v>22</v>
      </c>
      <c r="C26" s="80">
        <v>34</v>
      </c>
      <c r="D26" s="80">
        <v>3</v>
      </c>
      <c r="E26" s="80">
        <v>1</v>
      </c>
      <c r="F26" s="80">
        <v>0</v>
      </c>
      <c r="G26" s="80">
        <v>1</v>
      </c>
      <c r="H26" s="80">
        <v>3</v>
      </c>
      <c r="I26" s="80">
        <v>1</v>
      </c>
      <c r="J26" s="80">
        <v>1</v>
      </c>
      <c r="K26" s="80">
        <v>0</v>
      </c>
      <c r="L26" s="80">
        <v>1</v>
      </c>
      <c r="M26" s="80">
        <v>2</v>
      </c>
      <c r="N26" s="80">
        <v>1</v>
      </c>
      <c r="O26" s="80">
        <v>4</v>
      </c>
    </row>
    <row r="27" spans="1:15" ht="20.100000000000001" customHeight="1" x14ac:dyDescent="0.25">
      <c r="A27" s="42" t="s">
        <v>42</v>
      </c>
      <c r="B27" s="80">
        <v>41</v>
      </c>
      <c r="C27" s="80">
        <v>55</v>
      </c>
      <c r="D27" s="80">
        <v>3</v>
      </c>
      <c r="E27" s="80">
        <v>9</v>
      </c>
      <c r="F27" s="80">
        <v>4</v>
      </c>
      <c r="G27" s="80">
        <v>9</v>
      </c>
      <c r="H27" s="80">
        <v>4</v>
      </c>
      <c r="I27" s="80">
        <v>11</v>
      </c>
      <c r="J27" s="80">
        <v>3</v>
      </c>
      <c r="K27" s="80">
        <v>1</v>
      </c>
      <c r="L27" s="80">
        <v>5</v>
      </c>
      <c r="M27" s="80">
        <v>4</v>
      </c>
      <c r="N27" s="80">
        <v>2</v>
      </c>
      <c r="O27" s="80">
        <v>5</v>
      </c>
    </row>
    <row r="28" spans="1:15" ht="20.100000000000001" customHeight="1" x14ac:dyDescent="0.25">
      <c r="A28" s="42" t="s">
        <v>43</v>
      </c>
      <c r="B28" s="80">
        <v>4</v>
      </c>
      <c r="C28" s="80">
        <v>2</v>
      </c>
      <c r="D28" s="80">
        <v>0</v>
      </c>
      <c r="E28" s="80">
        <v>0</v>
      </c>
      <c r="F28" s="80">
        <v>0</v>
      </c>
      <c r="G28" s="80">
        <v>0</v>
      </c>
      <c r="H28" s="80">
        <v>0</v>
      </c>
      <c r="I28" s="80">
        <v>0</v>
      </c>
      <c r="J28" s="80">
        <v>0</v>
      </c>
      <c r="K28" s="80">
        <v>0</v>
      </c>
      <c r="L28" s="80">
        <v>0</v>
      </c>
      <c r="M28" s="80">
        <v>1</v>
      </c>
      <c r="N28" s="80">
        <v>0</v>
      </c>
      <c r="O28" s="80">
        <v>0</v>
      </c>
    </row>
    <row r="29" spans="1:15" ht="20.100000000000001" customHeight="1" x14ac:dyDescent="0.25">
      <c r="A29" s="42" t="s">
        <v>44</v>
      </c>
      <c r="B29" s="80">
        <v>5104</v>
      </c>
      <c r="C29" s="80">
        <v>5</v>
      </c>
      <c r="D29" s="80">
        <v>198.5168805528134</v>
      </c>
      <c r="E29" s="80">
        <v>0</v>
      </c>
      <c r="F29" s="80">
        <v>401.06456071076013</v>
      </c>
      <c r="G29" s="80">
        <v>0</v>
      </c>
      <c r="H29" s="80">
        <v>301.80612043435343</v>
      </c>
      <c r="I29" s="80">
        <v>0</v>
      </c>
      <c r="J29" s="80">
        <v>247.39032576505431</v>
      </c>
      <c r="K29" s="80">
        <v>0</v>
      </c>
      <c r="L29" s="80">
        <v>284.17137216189536</v>
      </c>
      <c r="M29" s="80">
        <v>0</v>
      </c>
      <c r="N29" s="80">
        <v>303.82152023692004</v>
      </c>
      <c r="O29" s="80">
        <v>0</v>
      </c>
    </row>
    <row r="30" spans="1:15" ht="20.100000000000001" customHeight="1" x14ac:dyDescent="0.25">
      <c r="A30" s="42" t="s">
        <v>45</v>
      </c>
      <c r="B30" s="80">
        <v>2</v>
      </c>
      <c r="C30" s="80">
        <v>4</v>
      </c>
      <c r="D30" s="80">
        <v>1</v>
      </c>
      <c r="E30" s="80">
        <v>4</v>
      </c>
      <c r="F30" s="80">
        <v>0</v>
      </c>
      <c r="G30" s="80">
        <v>0</v>
      </c>
      <c r="H30" s="80">
        <v>0</v>
      </c>
      <c r="I30" s="80">
        <v>0</v>
      </c>
      <c r="J30" s="80">
        <v>0</v>
      </c>
      <c r="K30" s="80">
        <v>0</v>
      </c>
      <c r="L30" s="80">
        <v>0</v>
      </c>
      <c r="M30" s="80">
        <v>0</v>
      </c>
      <c r="N30" s="80">
        <v>0</v>
      </c>
      <c r="O30" s="80">
        <v>0</v>
      </c>
    </row>
    <row r="31" spans="1:15" ht="20.100000000000001" customHeight="1" x14ac:dyDescent="0.25">
      <c r="A31" s="42" t="s">
        <v>46</v>
      </c>
      <c r="B31" s="80">
        <v>281</v>
      </c>
      <c r="C31" s="80">
        <v>230</v>
      </c>
      <c r="D31" s="80">
        <v>15</v>
      </c>
      <c r="E31" s="80">
        <v>8</v>
      </c>
      <c r="F31" s="80">
        <v>20</v>
      </c>
      <c r="G31" s="80">
        <v>12</v>
      </c>
      <c r="H31" s="80">
        <v>14</v>
      </c>
      <c r="I31" s="80">
        <v>18</v>
      </c>
      <c r="J31" s="80">
        <v>18</v>
      </c>
      <c r="K31" s="80">
        <v>12</v>
      </c>
      <c r="L31" s="80">
        <v>17</v>
      </c>
      <c r="M31" s="80">
        <v>7</v>
      </c>
      <c r="N31" s="80">
        <v>23</v>
      </c>
      <c r="O31" s="80">
        <v>18</v>
      </c>
    </row>
    <row r="32" spans="1:15" ht="20.100000000000001" customHeight="1" x14ac:dyDescent="0.25">
      <c r="A32" s="42" t="s">
        <v>47</v>
      </c>
      <c r="B32" s="80">
        <v>33</v>
      </c>
      <c r="C32" s="80">
        <v>25</v>
      </c>
      <c r="D32" s="80">
        <v>1</v>
      </c>
      <c r="E32" s="80">
        <v>1</v>
      </c>
      <c r="F32" s="80">
        <v>0</v>
      </c>
      <c r="G32" s="80">
        <v>1</v>
      </c>
      <c r="H32" s="80">
        <v>2</v>
      </c>
      <c r="I32" s="80">
        <v>0</v>
      </c>
      <c r="J32" s="80">
        <v>4</v>
      </c>
      <c r="K32" s="80">
        <v>1</v>
      </c>
      <c r="L32" s="80">
        <v>4</v>
      </c>
      <c r="M32" s="80">
        <v>0</v>
      </c>
      <c r="N32" s="80">
        <v>0</v>
      </c>
      <c r="O32" s="80">
        <v>3</v>
      </c>
    </row>
    <row r="33" spans="1:15" ht="20.100000000000001" customHeight="1" x14ac:dyDescent="0.25">
      <c r="A33" s="42" t="s">
        <v>48</v>
      </c>
      <c r="B33" s="80">
        <v>43</v>
      </c>
      <c r="C33" s="80">
        <v>44</v>
      </c>
      <c r="D33" s="80">
        <v>0</v>
      </c>
      <c r="E33" s="80">
        <v>0</v>
      </c>
      <c r="F33" s="80">
        <v>6</v>
      </c>
      <c r="G33" s="80">
        <v>6</v>
      </c>
      <c r="H33" s="80">
        <v>0</v>
      </c>
      <c r="I33" s="80">
        <v>4</v>
      </c>
      <c r="J33" s="80">
        <v>3</v>
      </c>
      <c r="K33" s="80">
        <v>2</v>
      </c>
      <c r="L33" s="80">
        <v>2</v>
      </c>
      <c r="M33" s="80">
        <v>3</v>
      </c>
      <c r="N33" s="80">
        <v>6</v>
      </c>
      <c r="O33" s="80">
        <v>0</v>
      </c>
    </row>
    <row r="34" spans="1:15" ht="20.100000000000001" customHeight="1" x14ac:dyDescent="0.25">
      <c r="A34" s="42" t="s">
        <v>49</v>
      </c>
      <c r="B34" s="80">
        <v>1</v>
      </c>
      <c r="C34" s="80">
        <v>2</v>
      </c>
      <c r="D34" s="80">
        <v>0</v>
      </c>
      <c r="E34" s="80">
        <v>0</v>
      </c>
      <c r="F34" s="80">
        <v>0</v>
      </c>
      <c r="G34" s="80">
        <v>0</v>
      </c>
      <c r="H34" s="80">
        <v>0</v>
      </c>
      <c r="I34" s="80">
        <v>0</v>
      </c>
      <c r="J34" s="80">
        <v>0</v>
      </c>
      <c r="K34" s="80">
        <v>0</v>
      </c>
      <c r="L34" s="80">
        <v>0</v>
      </c>
      <c r="M34" s="80">
        <v>0</v>
      </c>
      <c r="N34" s="80">
        <v>0</v>
      </c>
      <c r="O34" s="80">
        <v>0</v>
      </c>
    </row>
    <row r="35" spans="1:15" ht="20.100000000000001" customHeight="1" x14ac:dyDescent="0.25">
      <c r="A35" s="42" t="s">
        <v>50</v>
      </c>
      <c r="B35" s="80">
        <v>9</v>
      </c>
      <c r="C35" s="80">
        <v>20</v>
      </c>
      <c r="D35" s="80">
        <v>1</v>
      </c>
      <c r="E35" s="80">
        <v>2</v>
      </c>
      <c r="F35" s="80">
        <v>0</v>
      </c>
      <c r="G35" s="80">
        <v>1</v>
      </c>
      <c r="H35" s="80">
        <v>1</v>
      </c>
      <c r="I35" s="80">
        <v>0</v>
      </c>
      <c r="J35" s="80">
        <v>2</v>
      </c>
      <c r="K35" s="80">
        <v>0</v>
      </c>
      <c r="L35" s="80">
        <v>1</v>
      </c>
      <c r="M35" s="80">
        <v>1</v>
      </c>
      <c r="N35" s="80">
        <v>0</v>
      </c>
      <c r="O35" s="80">
        <v>13</v>
      </c>
    </row>
    <row r="36" spans="1:15" s="86" customFormat="1" ht="20.100000000000001" customHeight="1" x14ac:dyDescent="0.25">
      <c r="A36" s="40" t="s">
        <v>51</v>
      </c>
      <c r="B36" s="86">
        <v>143</v>
      </c>
      <c r="C36" s="86">
        <v>261</v>
      </c>
      <c r="D36" s="86">
        <v>4</v>
      </c>
      <c r="E36" s="86">
        <v>5</v>
      </c>
      <c r="F36" s="86">
        <v>20</v>
      </c>
      <c r="G36" s="86">
        <v>1</v>
      </c>
      <c r="H36" s="86">
        <v>4</v>
      </c>
      <c r="I36" s="86">
        <v>1</v>
      </c>
      <c r="J36" s="86">
        <v>7</v>
      </c>
      <c r="K36" s="86">
        <v>9</v>
      </c>
      <c r="L36" s="86">
        <v>1</v>
      </c>
      <c r="M36" s="86">
        <v>0</v>
      </c>
      <c r="N36" s="86">
        <v>6</v>
      </c>
      <c r="O36" s="86">
        <v>1</v>
      </c>
    </row>
    <row r="37" spans="1:15" ht="20.100000000000001" customHeight="1" x14ac:dyDescent="0.25">
      <c r="A37" s="42" t="s">
        <v>52</v>
      </c>
      <c r="B37" s="80">
        <v>11</v>
      </c>
      <c r="C37" s="80">
        <v>15</v>
      </c>
      <c r="D37" s="80">
        <v>0</v>
      </c>
      <c r="E37" s="80">
        <v>1</v>
      </c>
      <c r="F37" s="80">
        <v>0</v>
      </c>
      <c r="G37" s="80">
        <v>1</v>
      </c>
      <c r="H37" s="80">
        <v>0</v>
      </c>
      <c r="I37" s="80">
        <v>0</v>
      </c>
      <c r="J37" s="80">
        <v>3</v>
      </c>
      <c r="K37" s="80">
        <v>5</v>
      </c>
      <c r="L37" s="80">
        <v>1</v>
      </c>
      <c r="M37" s="80">
        <v>0</v>
      </c>
      <c r="N37" s="80">
        <v>0</v>
      </c>
      <c r="O37" s="80">
        <v>0</v>
      </c>
    </row>
    <row r="38" spans="1:15" ht="20.100000000000001" customHeight="1" x14ac:dyDescent="0.25">
      <c r="A38" s="42" t="s">
        <v>53</v>
      </c>
      <c r="B38" s="80">
        <v>29</v>
      </c>
      <c r="C38" s="80">
        <v>4</v>
      </c>
      <c r="D38" s="80">
        <v>0</v>
      </c>
      <c r="E38" s="80">
        <v>2</v>
      </c>
      <c r="F38" s="80">
        <v>0</v>
      </c>
      <c r="G38" s="80">
        <v>0</v>
      </c>
      <c r="H38" s="80">
        <v>0</v>
      </c>
      <c r="I38" s="80">
        <v>0</v>
      </c>
      <c r="J38" s="80">
        <v>0</v>
      </c>
      <c r="K38" s="80">
        <v>1</v>
      </c>
      <c r="L38" s="80">
        <v>0</v>
      </c>
      <c r="M38" s="80">
        <v>0</v>
      </c>
      <c r="N38" s="80">
        <v>0</v>
      </c>
      <c r="O38" s="80">
        <v>1</v>
      </c>
    </row>
    <row r="39" spans="1:15" ht="20.100000000000001" customHeight="1" x14ac:dyDescent="0.25">
      <c r="A39" s="42" t="s">
        <v>54</v>
      </c>
      <c r="B39" s="80">
        <v>20</v>
      </c>
      <c r="C39" s="80">
        <v>1</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15</v>
      </c>
      <c r="C40" s="80">
        <v>1</v>
      </c>
      <c r="D40" s="80">
        <v>2</v>
      </c>
      <c r="E40" s="80">
        <v>0</v>
      </c>
      <c r="F40" s="80">
        <v>0</v>
      </c>
      <c r="G40" s="80">
        <v>0</v>
      </c>
      <c r="H40" s="80">
        <v>0</v>
      </c>
      <c r="I40" s="80">
        <v>0</v>
      </c>
      <c r="J40" s="80">
        <v>3</v>
      </c>
      <c r="K40" s="80">
        <v>1</v>
      </c>
      <c r="L40" s="80">
        <v>0</v>
      </c>
      <c r="M40" s="80">
        <v>0</v>
      </c>
      <c r="N40" s="80">
        <v>6</v>
      </c>
      <c r="O40" s="80">
        <v>0</v>
      </c>
    </row>
    <row r="41" spans="1:15" ht="20.100000000000001" customHeight="1" x14ac:dyDescent="0.25">
      <c r="A41" s="42" t="s">
        <v>56</v>
      </c>
      <c r="B41" s="80">
        <v>11</v>
      </c>
      <c r="C41" s="80">
        <v>8</v>
      </c>
      <c r="D41" s="80">
        <v>1</v>
      </c>
      <c r="E41" s="80">
        <v>2</v>
      </c>
      <c r="F41" s="80">
        <v>1</v>
      </c>
      <c r="G41" s="80">
        <v>0</v>
      </c>
      <c r="H41" s="80">
        <v>3</v>
      </c>
      <c r="I41" s="80">
        <v>0</v>
      </c>
      <c r="J41" s="80">
        <v>0</v>
      </c>
      <c r="K41" s="80">
        <v>0</v>
      </c>
      <c r="L41" s="80">
        <v>0</v>
      </c>
      <c r="M41" s="80">
        <v>0</v>
      </c>
      <c r="N41" s="80">
        <v>0</v>
      </c>
      <c r="O41" s="80">
        <v>0</v>
      </c>
    </row>
    <row r="42" spans="1:15" ht="20.100000000000001" customHeight="1" x14ac:dyDescent="0.25">
      <c r="A42" s="42" t="s">
        <v>57</v>
      </c>
      <c r="B42" s="80">
        <v>57</v>
      </c>
      <c r="C42" s="80">
        <v>232</v>
      </c>
      <c r="D42" s="80">
        <v>1</v>
      </c>
      <c r="E42" s="80">
        <v>0</v>
      </c>
      <c r="F42" s="80">
        <v>19</v>
      </c>
      <c r="G42" s="80">
        <v>0</v>
      </c>
      <c r="H42" s="80">
        <v>1</v>
      </c>
      <c r="I42" s="80">
        <v>1</v>
      </c>
      <c r="J42" s="80">
        <v>1</v>
      </c>
      <c r="K42" s="80">
        <v>2</v>
      </c>
      <c r="L42" s="80">
        <v>0</v>
      </c>
      <c r="M42" s="80">
        <v>0</v>
      </c>
      <c r="N42" s="80">
        <v>0</v>
      </c>
      <c r="O42" s="80">
        <v>0</v>
      </c>
    </row>
    <row r="43" spans="1:15" ht="20.100000000000001" customHeight="1" x14ac:dyDescent="0.25">
      <c r="A43" s="40" t="s">
        <v>58</v>
      </c>
      <c r="B43" s="86">
        <v>12952</v>
      </c>
      <c r="C43" s="86">
        <v>15421</v>
      </c>
      <c r="D43" s="86">
        <v>430</v>
      </c>
      <c r="E43" s="86">
        <v>1950</v>
      </c>
      <c r="F43" s="86">
        <v>855</v>
      </c>
      <c r="G43" s="86">
        <v>1157</v>
      </c>
      <c r="H43" s="86">
        <v>813</v>
      </c>
      <c r="I43" s="86">
        <v>487</v>
      </c>
      <c r="J43" s="86">
        <v>913</v>
      </c>
      <c r="K43" s="86">
        <v>891</v>
      </c>
      <c r="L43" s="86">
        <v>770</v>
      </c>
      <c r="M43" s="86">
        <v>961</v>
      </c>
      <c r="N43" s="86">
        <v>959</v>
      </c>
      <c r="O43" s="86">
        <v>416</v>
      </c>
    </row>
    <row r="44" spans="1:15" ht="20.100000000000001" customHeight="1" x14ac:dyDescent="0.25">
      <c r="A44" s="42" t="s">
        <v>59</v>
      </c>
      <c r="B44" s="80">
        <v>108</v>
      </c>
      <c r="C44" s="80">
        <v>120</v>
      </c>
      <c r="D44" s="80">
        <v>7</v>
      </c>
      <c r="E44" s="80">
        <v>6</v>
      </c>
      <c r="F44" s="80">
        <v>3</v>
      </c>
      <c r="G44" s="80">
        <v>9</v>
      </c>
      <c r="H44" s="80">
        <v>3</v>
      </c>
      <c r="I44" s="80">
        <v>2</v>
      </c>
      <c r="J44" s="80">
        <v>3</v>
      </c>
      <c r="K44" s="80">
        <v>6</v>
      </c>
      <c r="L44" s="80">
        <v>4</v>
      </c>
      <c r="M44" s="80">
        <v>10</v>
      </c>
      <c r="N44" s="80">
        <v>5</v>
      </c>
      <c r="O44" s="80">
        <v>7</v>
      </c>
    </row>
    <row r="45" spans="1:15" ht="20.100000000000001" customHeight="1" x14ac:dyDescent="0.25">
      <c r="A45" s="42" t="s">
        <v>60</v>
      </c>
      <c r="B45" s="80">
        <v>16</v>
      </c>
      <c r="C45" s="80">
        <v>20</v>
      </c>
      <c r="D45" s="80">
        <v>2</v>
      </c>
      <c r="E45" s="80">
        <v>0</v>
      </c>
      <c r="F45" s="80">
        <v>1</v>
      </c>
      <c r="G45" s="80">
        <v>3</v>
      </c>
      <c r="H45" s="80">
        <v>0</v>
      </c>
      <c r="I45" s="80">
        <v>1</v>
      </c>
      <c r="J45" s="80">
        <v>0</v>
      </c>
      <c r="K45" s="80">
        <v>0</v>
      </c>
      <c r="L45" s="80">
        <v>0</v>
      </c>
      <c r="M45" s="80">
        <v>0</v>
      </c>
      <c r="N45" s="80">
        <v>0</v>
      </c>
      <c r="O45" s="80">
        <v>0</v>
      </c>
    </row>
    <row r="46" spans="1:15" ht="20.100000000000001" customHeight="1" x14ac:dyDescent="0.25">
      <c r="A46" s="42" t="s">
        <v>61</v>
      </c>
      <c r="B46" s="80">
        <v>103</v>
      </c>
      <c r="C46" s="80">
        <v>87</v>
      </c>
      <c r="D46" s="80">
        <v>4</v>
      </c>
      <c r="E46" s="80">
        <v>5</v>
      </c>
      <c r="F46" s="80">
        <v>6</v>
      </c>
      <c r="G46" s="80">
        <v>5</v>
      </c>
      <c r="H46" s="80">
        <v>6</v>
      </c>
      <c r="I46" s="80">
        <v>4</v>
      </c>
      <c r="J46" s="80">
        <v>3</v>
      </c>
      <c r="K46" s="80">
        <v>14</v>
      </c>
      <c r="L46" s="80">
        <v>5</v>
      </c>
      <c r="M46" s="80">
        <v>3</v>
      </c>
      <c r="N46" s="80">
        <v>4</v>
      </c>
      <c r="O46" s="80">
        <v>3</v>
      </c>
    </row>
    <row r="47" spans="1:15" ht="20.100000000000001" customHeight="1" x14ac:dyDescent="0.25">
      <c r="A47" s="42" t="s">
        <v>62</v>
      </c>
      <c r="B47" s="80">
        <v>7</v>
      </c>
      <c r="C47" s="80">
        <v>6</v>
      </c>
      <c r="D47" s="80">
        <v>0</v>
      </c>
      <c r="E47" s="80">
        <v>1</v>
      </c>
      <c r="F47" s="80">
        <v>0</v>
      </c>
      <c r="G47" s="80">
        <v>3</v>
      </c>
      <c r="H47" s="80">
        <v>0</v>
      </c>
      <c r="I47" s="80">
        <v>0</v>
      </c>
      <c r="J47" s="80">
        <v>0</v>
      </c>
      <c r="K47" s="80">
        <v>0</v>
      </c>
      <c r="L47" s="80">
        <v>0</v>
      </c>
      <c r="M47" s="80">
        <v>0</v>
      </c>
      <c r="N47" s="80">
        <v>0</v>
      </c>
      <c r="O47" s="80">
        <v>0</v>
      </c>
    </row>
    <row r="48" spans="1:15" ht="20.100000000000001" customHeight="1" x14ac:dyDescent="0.25">
      <c r="A48" s="42" t="s">
        <v>63</v>
      </c>
      <c r="B48" s="80">
        <v>61</v>
      </c>
      <c r="C48" s="80">
        <v>77</v>
      </c>
      <c r="D48" s="80">
        <v>1</v>
      </c>
      <c r="E48" s="80">
        <v>13</v>
      </c>
      <c r="F48" s="80">
        <v>5</v>
      </c>
      <c r="G48" s="80">
        <v>6</v>
      </c>
      <c r="H48" s="80">
        <v>4</v>
      </c>
      <c r="I48" s="80">
        <v>2</v>
      </c>
      <c r="J48" s="80">
        <v>5</v>
      </c>
      <c r="K48" s="80">
        <v>5</v>
      </c>
      <c r="L48" s="80">
        <v>4</v>
      </c>
      <c r="M48" s="80">
        <v>8</v>
      </c>
      <c r="N48" s="80">
        <v>3</v>
      </c>
      <c r="O48" s="80">
        <v>0</v>
      </c>
    </row>
    <row r="49" spans="1:15" ht="20.100000000000001" customHeight="1" x14ac:dyDescent="0.25">
      <c r="A49" s="42" t="s">
        <v>64</v>
      </c>
      <c r="B49" s="80">
        <v>6</v>
      </c>
      <c r="C49" s="80">
        <v>2</v>
      </c>
      <c r="D49" s="80">
        <v>0</v>
      </c>
      <c r="E49" s="80">
        <v>1</v>
      </c>
      <c r="F49" s="80">
        <v>0</v>
      </c>
      <c r="G49" s="80">
        <v>1</v>
      </c>
      <c r="H49" s="80">
        <v>0</v>
      </c>
      <c r="I49" s="80">
        <v>0</v>
      </c>
      <c r="J49" s="80">
        <v>0</v>
      </c>
      <c r="K49" s="80">
        <v>0</v>
      </c>
      <c r="L49" s="80">
        <v>0</v>
      </c>
      <c r="M49" s="80">
        <v>0</v>
      </c>
      <c r="N49" s="80">
        <v>0</v>
      </c>
      <c r="O49" s="80">
        <v>0</v>
      </c>
    </row>
    <row r="50" spans="1:15" ht="20.100000000000001" customHeight="1" x14ac:dyDescent="0.25">
      <c r="A50" s="42" t="s">
        <v>65</v>
      </c>
      <c r="B50" s="80">
        <v>11644</v>
      </c>
      <c r="C50" s="80">
        <v>11458</v>
      </c>
      <c r="D50" s="80">
        <v>399</v>
      </c>
      <c r="E50" s="80">
        <v>442</v>
      </c>
      <c r="F50" s="80">
        <v>820</v>
      </c>
      <c r="G50" s="80">
        <v>1051</v>
      </c>
      <c r="H50" s="80">
        <v>767</v>
      </c>
      <c r="I50" s="80">
        <v>464</v>
      </c>
      <c r="J50" s="80">
        <v>877</v>
      </c>
      <c r="K50" s="80">
        <v>850</v>
      </c>
      <c r="L50" s="80">
        <v>731</v>
      </c>
      <c r="M50" s="80">
        <v>914</v>
      </c>
      <c r="N50" s="80">
        <v>908</v>
      </c>
      <c r="O50" s="80">
        <v>393</v>
      </c>
    </row>
    <row r="51" spans="1:15" ht="20.100000000000001" customHeight="1" x14ac:dyDescent="0.25">
      <c r="A51" s="42" t="s">
        <v>66</v>
      </c>
      <c r="B51" s="80">
        <v>6</v>
      </c>
      <c r="C51" s="80">
        <v>5</v>
      </c>
      <c r="D51" s="80">
        <v>0</v>
      </c>
      <c r="E51" s="80">
        <v>0</v>
      </c>
      <c r="F51" s="80">
        <v>0</v>
      </c>
      <c r="G51" s="80">
        <v>0</v>
      </c>
      <c r="H51" s="80">
        <v>1</v>
      </c>
      <c r="I51" s="80">
        <v>0</v>
      </c>
      <c r="J51" s="80">
        <v>0</v>
      </c>
      <c r="K51" s="80">
        <v>1</v>
      </c>
      <c r="L51" s="80">
        <v>1</v>
      </c>
      <c r="M51" s="80">
        <v>0</v>
      </c>
      <c r="N51" s="80">
        <v>0</v>
      </c>
      <c r="O51" s="80">
        <v>0</v>
      </c>
    </row>
    <row r="52" spans="1:15" ht="20.100000000000001" customHeight="1" x14ac:dyDescent="0.25">
      <c r="A52" s="42" t="s">
        <v>67</v>
      </c>
      <c r="B52" s="80">
        <v>141</v>
      </c>
      <c r="C52" s="80">
        <v>166</v>
      </c>
      <c r="D52" s="80">
        <v>4</v>
      </c>
      <c r="E52" s="80">
        <v>65</v>
      </c>
      <c r="F52" s="80">
        <v>5</v>
      </c>
      <c r="G52" s="80">
        <v>9</v>
      </c>
      <c r="H52" s="80">
        <v>10</v>
      </c>
      <c r="I52" s="80">
        <v>3</v>
      </c>
      <c r="J52" s="80">
        <v>5</v>
      </c>
      <c r="K52" s="80">
        <v>6</v>
      </c>
      <c r="L52" s="80">
        <v>5</v>
      </c>
      <c r="M52" s="80">
        <v>1</v>
      </c>
      <c r="N52" s="80">
        <v>7</v>
      </c>
      <c r="O52" s="80">
        <v>2</v>
      </c>
    </row>
    <row r="53" spans="1:15" ht="20.100000000000001" customHeight="1" x14ac:dyDescent="0.25">
      <c r="A53" s="42" t="s">
        <v>68</v>
      </c>
      <c r="B53" s="80">
        <v>9</v>
      </c>
      <c r="C53" s="80">
        <v>5</v>
      </c>
      <c r="D53" s="80">
        <v>0</v>
      </c>
      <c r="E53" s="80">
        <v>0</v>
      </c>
      <c r="F53" s="80">
        <v>0</v>
      </c>
      <c r="G53" s="80">
        <v>0</v>
      </c>
      <c r="H53" s="80">
        <v>1</v>
      </c>
      <c r="I53" s="80">
        <v>0</v>
      </c>
      <c r="J53" s="80">
        <v>0</v>
      </c>
      <c r="K53" s="80">
        <v>0</v>
      </c>
      <c r="L53" s="80">
        <v>0</v>
      </c>
      <c r="M53" s="80">
        <v>0</v>
      </c>
      <c r="N53" s="80">
        <v>1</v>
      </c>
      <c r="O53" s="80">
        <v>1</v>
      </c>
    </row>
    <row r="54" spans="1:15" ht="20.100000000000001" customHeight="1" x14ac:dyDescent="0.25">
      <c r="A54" s="42" t="s">
        <v>69</v>
      </c>
      <c r="B54" s="80">
        <v>486</v>
      </c>
      <c r="C54" s="80">
        <v>3071</v>
      </c>
      <c r="D54" s="80">
        <v>2</v>
      </c>
      <c r="E54" s="80">
        <v>1384</v>
      </c>
      <c r="F54" s="80">
        <v>1</v>
      </c>
      <c r="G54" s="80">
        <v>33</v>
      </c>
      <c r="H54" s="80">
        <v>1</v>
      </c>
      <c r="I54" s="80">
        <v>2</v>
      </c>
      <c r="J54" s="80">
        <v>5</v>
      </c>
      <c r="K54" s="80">
        <v>3</v>
      </c>
      <c r="L54" s="80">
        <v>6</v>
      </c>
      <c r="M54" s="80">
        <v>1</v>
      </c>
      <c r="N54" s="80">
        <v>4</v>
      </c>
      <c r="O54" s="80">
        <v>3</v>
      </c>
    </row>
    <row r="55" spans="1:15" ht="20.100000000000001" customHeight="1" x14ac:dyDescent="0.25">
      <c r="A55" s="42" t="s">
        <v>70</v>
      </c>
      <c r="B55" s="80">
        <v>17</v>
      </c>
      <c r="C55" s="80">
        <v>25</v>
      </c>
      <c r="D55" s="80">
        <v>1</v>
      </c>
      <c r="E55" s="80">
        <v>11</v>
      </c>
      <c r="F55" s="80">
        <v>0</v>
      </c>
      <c r="G55" s="80">
        <v>0</v>
      </c>
      <c r="H55" s="80">
        <v>3</v>
      </c>
      <c r="I55" s="80">
        <v>0</v>
      </c>
      <c r="J55" s="80">
        <v>1</v>
      </c>
      <c r="K55" s="80">
        <v>0</v>
      </c>
      <c r="L55" s="80">
        <v>0</v>
      </c>
      <c r="M55" s="80">
        <v>0</v>
      </c>
      <c r="N55" s="80">
        <v>2</v>
      </c>
      <c r="O55" s="80">
        <v>0</v>
      </c>
    </row>
    <row r="56" spans="1:15" ht="20.100000000000001" customHeight="1" x14ac:dyDescent="0.25">
      <c r="A56" s="42" t="s">
        <v>71</v>
      </c>
      <c r="B56" s="80">
        <v>75</v>
      </c>
      <c r="C56" s="80">
        <v>57</v>
      </c>
      <c r="D56" s="80">
        <v>1</v>
      </c>
      <c r="E56" s="80">
        <v>8</v>
      </c>
      <c r="F56" s="80">
        <v>2</v>
      </c>
      <c r="G56" s="80">
        <v>9</v>
      </c>
      <c r="H56" s="80">
        <v>8</v>
      </c>
      <c r="I56" s="80">
        <v>2</v>
      </c>
      <c r="J56" s="80">
        <v>1</v>
      </c>
      <c r="K56" s="80">
        <v>2</v>
      </c>
      <c r="L56" s="80">
        <v>2</v>
      </c>
      <c r="M56" s="80">
        <v>8</v>
      </c>
      <c r="N56" s="80">
        <v>11</v>
      </c>
      <c r="O56" s="80">
        <v>0</v>
      </c>
    </row>
    <row r="57" spans="1:15" ht="20.100000000000001" customHeight="1" x14ac:dyDescent="0.25">
      <c r="A57" s="42" t="s">
        <v>72</v>
      </c>
      <c r="B57" s="80">
        <v>16</v>
      </c>
      <c r="C57" s="80">
        <v>22</v>
      </c>
      <c r="D57" s="80">
        <v>0</v>
      </c>
      <c r="E57" s="80">
        <v>3</v>
      </c>
      <c r="F57" s="80">
        <v>2</v>
      </c>
      <c r="G57" s="80">
        <v>2</v>
      </c>
      <c r="H57" s="80">
        <v>2</v>
      </c>
      <c r="I57" s="80">
        <v>0</v>
      </c>
      <c r="J57" s="80">
        <v>0</v>
      </c>
      <c r="K57" s="80">
        <v>0</v>
      </c>
      <c r="L57" s="80">
        <v>0</v>
      </c>
      <c r="M57" s="80">
        <v>0</v>
      </c>
      <c r="N57" s="80">
        <v>1</v>
      </c>
      <c r="O57" s="80">
        <v>0</v>
      </c>
    </row>
    <row r="58" spans="1:15" ht="20.100000000000001" customHeight="1" x14ac:dyDescent="0.25">
      <c r="A58" s="42" t="s">
        <v>73</v>
      </c>
      <c r="B58" s="80">
        <v>21</v>
      </c>
      <c r="C58" s="80">
        <v>22</v>
      </c>
      <c r="D58" s="80">
        <v>0</v>
      </c>
      <c r="E58" s="80">
        <v>0</v>
      </c>
      <c r="F58" s="80">
        <v>0</v>
      </c>
      <c r="G58" s="80">
        <v>1</v>
      </c>
      <c r="H58" s="80">
        <v>1</v>
      </c>
      <c r="I58" s="80">
        <v>0</v>
      </c>
      <c r="J58" s="80">
        <v>1</v>
      </c>
      <c r="K58" s="80">
        <v>0</v>
      </c>
      <c r="L58" s="80">
        <v>0</v>
      </c>
      <c r="M58" s="80">
        <v>2</v>
      </c>
      <c r="N58" s="80">
        <v>1</v>
      </c>
      <c r="O58" s="80">
        <v>0</v>
      </c>
    </row>
    <row r="59" spans="1:15" s="86" customFormat="1" ht="20.100000000000001" customHeight="1" x14ac:dyDescent="0.25">
      <c r="A59" s="42" t="s">
        <v>74</v>
      </c>
      <c r="B59" s="80">
        <v>82</v>
      </c>
      <c r="C59" s="80">
        <v>61</v>
      </c>
      <c r="D59" s="80">
        <v>2</v>
      </c>
      <c r="E59" s="80">
        <v>0</v>
      </c>
      <c r="F59" s="80">
        <v>4</v>
      </c>
      <c r="G59" s="80">
        <v>3</v>
      </c>
      <c r="H59" s="80">
        <v>1</v>
      </c>
      <c r="I59" s="80">
        <v>5</v>
      </c>
      <c r="J59" s="80">
        <v>7</v>
      </c>
      <c r="K59" s="80">
        <v>3</v>
      </c>
      <c r="L59" s="80">
        <v>5</v>
      </c>
      <c r="M59" s="80">
        <v>4</v>
      </c>
      <c r="N59" s="80">
        <v>8</v>
      </c>
      <c r="O59" s="80">
        <v>2</v>
      </c>
    </row>
    <row r="60" spans="1:15" s="86" customFormat="1" ht="20.100000000000001" customHeight="1" x14ac:dyDescent="0.25">
      <c r="A60" s="42" t="s">
        <v>75</v>
      </c>
      <c r="B60" s="80">
        <v>4</v>
      </c>
      <c r="C60" s="80">
        <v>3</v>
      </c>
      <c r="D60" s="80">
        <v>0</v>
      </c>
      <c r="E60" s="80">
        <v>0</v>
      </c>
      <c r="F60" s="80">
        <v>0</v>
      </c>
      <c r="G60" s="80">
        <v>0</v>
      </c>
      <c r="H60" s="80">
        <v>0</v>
      </c>
      <c r="I60" s="80">
        <v>0</v>
      </c>
      <c r="J60" s="80">
        <v>0</v>
      </c>
      <c r="K60" s="80">
        <v>0</v>
      </c>
      <c r="L60" s="80">
        <v>2</v>
      </c>
      <c r="M60" s="80">
        <v>2</v>
      </c>
      <c r="N60" s="80">
        <v>0</v>
      </c>
      <c r="O60" s="80">
        <v>0</v>
      </c>
    </row>
    <row r="61" spans="1:15" s="86" customFormat="1" ht="20.100000000000001" customHeight="1" x14ac:dyDescent="0.25">
      <c r="A61" s="42" t="s">
        <v>76</v>
      </c>
      <c r="B61" s="80">
        <v>4</v>
      </c>
      <c r="C61" s="80">
        <v>8</v>
      </c>
      <c r="D61" s="80">
        <v>0</v>
      </c>
      <c r="E61" s="80">
        <v>0</v>
      </c>
      <c r="F61" s="80">
        <v>0</v>
      </c>
      <c r="G61" s="80">
        <v>3</v>
      </c>
      <c r="H61" s="80">
        <v>0</v>
      </c>
      <c r="I61" s="80">
        <v>0</v>
      </c>
      <c r="J61" s="80">
        <v>1</v>
      </c>
      <c r="K61" s="80">
        <v>0</v>
      </c>
      <c r="L61" s="80">
        <v>1</v>
      </c>
      <c r="M61" s="80">
        <v>1</v>
      </c>
      <c r="N61" s="80">
        <v>0</v>
      </c>
      <c r="O61" s="80">
        <v>0</v>
      </c>
    </row>
    <row r="62" spans="1:15" ht="20.100000000000001" customHeight="1" x14ac:dyDescent="0.25">
      <c r="A62" s="42" t="s">
        <v>77</v>
      </c>
      <c r="B62" s="80">
        <v>14</v>
      </c>
      <c r="C62" s="80">
        <v>11</v>
      </c>
      <c r="D62" s="80">
        <v>0</v>
      </c>
      <c r="E62" s="80">
        <v>4</v>
      </c>
      <c r="F62" s="80">
        <v>1</v>
      </c>
      <c r="G62" s="80">
        <v>2</v>
      </c>
      <c r="H62" s="80">
        <v>0</v>
      </c>
      <c r="I62" s="80">
        <v>0</v>
      </c>
      <c r="J62" s="80">
        <v>0</v>
      </c>
      <c r="K62" s="80">
        <v>0</v>
      </c>
      <c r="L62" s="80">
        <v>0</v>
      </c>
      <c r="M62" s="80">
        <v>0</v>
      </c>
      <c r="N62" s="80">
        <v>0</v>
      </c>
      <c r="O62" s="80">
        <v>0</v>
      </c>
    </row>
    <row r="63" spans="1:15" ht="20.100000000000001" customHeight="1" x14ac:dyDescent="0.25">
      <c r="A63" s="42" t="s">
        <v>78</v>
      </c>
      <c r="B63" s="80">
        <v>58</v>
      </c>
      <c r="C63" s="80">
        <v>94</v>
      </c>
      <c r="D63" s="80">
        <v>1</v>
      </c>
      <c r="E63" s="80">
        <v>6</v>
      </c>
      <c r="F63" s="80">
        <v>3</v>
      </c>
      <c r="G63" s="80">
        <v>7</v>
      </c>
      <c r="H63" s="80">
        <v>2</v>
      </c>
      <c r="I63" s="80">
        <v>2</v>
      </c>
      <c r="J63" s="80">
        <v>3</v>
      </c>
      <c r="K63" s="80">
        <v>0</v>
      </c>
      <c r="L63" s="80">
        <v>2</v>
      </c>
      <c r="M63" s="80">
        <v>4</v>
      </c>
      <c r="N63" s="80">
        <v>0</v>
      </c>
      <c r="O63" s="80">
        <v>2</v>
      </c>
    </row>
    <row r="64" spans="1:15" s="86" customFormat="1" ht="20.100000000000001" customHeight="1" x14ac:dyDescent="0.25">
      <c r="A64" s="42" t="s">
        <v>79</v>
      </c>
      <c r="B64" s="80">
        <v>74</v>
      </c>
      <c r="C64" s="80">
        <v>101</v>
      </c>
      <c r="D64" s="80">
        <v>6</v>
      </c>
      <c r="E64" s="80">
        <v>1</v>
      </c>
      <c r="F64" s="80">
        <v>2</v>
      </c>
      <c r="G64" s="80">
        <v>10</v>
      </c>
      <c r="H64" s="80">
        <v>3</v>
      </c>
      <c r="I64" s="80">
        <v>0</v>
      </c>
      <c r="J64" s="80">
        <v>1</v>
      </c>
      <c r="K64" s="80">
        <v>1</v>
      </c>
      <c r="L64" s="80">
        <v>2</v>
      </c>
      <c r="M64" s="80">
        <v>3</v>
      </c>
      <c r="N64" s="80">
        <v>4</v>
      </c>
      <c r="O64" s="80">
        <v>3</v>
      </c>
    </row>
    <row r="65" spans="1:15" ht="20.100000000000001" customHeight="1" x14ac:dyDescent="0.25">
      <c r="A65" s="40" t="s">
        <v>80</v>
      </c>
      <c r="B65" s="86">
        <v>155</v>
      </c>
      <c r="C65" s="86">
        <v>102</v>
      </c>
      <c r="D65" s="86">
        <v>0</v>
      </c>
      <c r="E65" s="86">
        <v>1</v>
      </c>
      <c r="F65" s="86">
        <v>2</v>
      </c>
      <c r="G65" s="86">
        <v>3</v>
      </c>
      <c r="H65" s="86">
        <v>0</v>
      </c>
      <c r="I65" s="86">
        <v>0</v>
      </c>
      <c r="J65" s="86">
        <v>0</v>
      </c>
      <c r="K65" s="86">
        <v>0</v>
      </c>
      <c r="L65" s="86">
        <v>1</v>
      </c>
      <c r="M65" s="86">
        <v>0</v>
      </c>
      <c r="N65" s="86">
        <v>0</v>
      </c>
      <c r="O65" s="86">
        <v>3</v>
      </c>
    </row>
    <row r="66" spans="1:15" ht="20.100000000000001" customHeight="1" x14ac:dyDescent="0.25">
      <c r="A66" s="42" t="s">
        <v>81</v>
      </c>
      <c r="B66" s="91">
        <v>130</v>
      </c>
      <c r="C66" s="91">
        <v>87</v>
      </c>
      <c r="D66" s="91">
        <v>0</v>
      </c>
      <c r="E66" s="91">
        <v>1</v>
      </c>
      <c r="F66" s="91">
        <v>0</v>
      </c>
      <c r="G66" s="91">
        <v>3</v>
      </c>
      <c r="H66" s="91">
        <v>0</v>
      </c>
      <c r="I66" s="91">
        <v>0</v>
      </c>
      <c r="J66" s="91">
        <v>0</v>
      </c>
      <c r="K66" s="91">
        <v>0</v>
      </c>
      <c r="L66" s="91">
        <v>1</v>
      </c>
      <c r="M66" s="91">
        <v>0</v>
      </c>
      <c r="N66" s="91">
        <v>0</v>
      </c>
      <c r="O66" s="91">
        <v>1</v>
      </c>
    </row>
    <row r="67" spans="1:15" ht="20.100000000000001" customHeight="1" x14ac:dyDescent="0.25">
      <c r="A67" s="42" t="s">
        <v>82</v>
      </c>
      <c r="B67" s="91">
        <v>25</v>
      </c>
      <c r="C67" s="91">
        <v>15</v>
      </c>
      <c r="D67" s="91">
        <v>0</v>
      </c>
      <c r="E67" s="91">
        <v>0</v>
      </c>
      <c r="F67" s="91">
        <v>2</v>
      </c>
      <c r="G67" s="91">
        <v>0</v>
      </c>
      <c r="H67" s="91">
        <v>0</v>
      </c>
      <c r="I67" s="91">
        <v>0</v>
      </c>
      <c r="J67" s="91">
        <v>0</v>
      </c>
      <c r="K67" s="91">
        <v>0</v>
      </c>
      <c r="L67" s="91">
        <v>0</v>
      </c>
      <c r="M67" s="91">
        <v>0</v>
      </c>
      <c r="N67" s="91">
        <v>0</v>
      </c>
      <c r="O67" s="91">
        <v>2</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48" customFormat="1" ht="15.95" customHeight="1" x14ac:dyDescent="0.25">
      <c r="A70" s="142" t="s">
        <v>228</v>
      </c>
      <c r="B70" s="160"/>
      <c r="C70" s="160"/>
      <c r="D70" s="161"/>
      <c r="E70" s="161"/>
      <c r="F70" s="161"/>
      <c r="G70" s="161"/>
      <c r="H70" s="161"/>
      <c r="I70" s="161"/>
      <c r="J70" s="161"/>
      <c r="K70" s="161"/>
      <c r="L70" s="161"/>
      <c r="N70" s="147"/>
      <c r="O70" s="149" t="s">
        <v>91</v>
      </c>
    </row>
    <row r="71" spans="1:15" s="150" customFormat="1" ht="24.95" customHeight="1" x14ac:dyDescent="0.25">
      <c r="A71" s="121" t="s">
        <v>155</v>
      </c>
      <c r="B71" s="111"/>
      <c r="C71" s="111"/>
      <c r="D71" s="111"/>
      <c r="E71" s="111"/>
      <c r="F71" s="111"/>
      <c r="G71" s="111"/>
      <c r="H71" s="111"/>
      <c r="I71" s="111"/>
      <c r="J71" s="111"/>
      <c r="K71" s="111"/>
      <c r="L71" s="111"/>
      <c r="N71" s="144"/>
      <c r="O71" s="144"/>
    </row>
    <row r="72" spans="1:15" s="163" customFormat="1" ht="24.95" customHeight="1" thickBot="1" x14ac:dyDescent="0.25">
      <c r="A72" s="138" t="s">
        <v>221</v>
      </c>
      <c r="B72" s="162"/>
      <c r="C72" s="162"/>
      <c r="M72" s="153" t="s">
        <v>92</v>
      </c>
      <c r="N72" s="154"/>
      <c r="O72" s="155"/>
    </row>
    <row r="73" spans="1:15" s="91" customFormat="1" ht="20.100000000000001" customHeight="1" x14ac:dyDescent="0.25">
      <c r="A73" s="1289" t="s">
        <v>13</v>
      </c>
      <c r="B73" s="1305" t="s">
        <v>102</v>
      </c>
      <c r="C73" s="1306"/>
      <c r="D73" s="1306"/>
      <c r="E73" s="1306"/>
      <c r="F73" s="1306"/>
      <c r="G73" s="1306"/>
      <c r="H73" s="1306"/>
      <c r="I73" s="1306"/>
      <c r="J73" s="1306"/>
      <c r="K73" s="1306"/>
      <c r="L73" s="1307"/>
      <c r="M73" s="1307"/>
      <c r="N73" s="40"/>
    </row>
    <row r="74" spans="1:15" ht="20.100000000000001" customHeight="1" x14ac:dyDescent="0.25">
      <c r="A74" s="1290"/>
      <c r="B74" s="131" t="s">
        <v>93</v>
      </c>
      <c r="C74" s="131"/>
      <c r="D74" s="131" t="s">
        <v>94</v>
      </c>
      <c r="E74" s="131"/>
      <c r="F74" s="131" t="s">
        <v>95</v>
      </c>
      <c r="G74" s="131"/>
      <c r="H74" s="131" t="s">
        <v>96</v>
      </c>
      <c r="I74" s="131"/>
      <c r="J74" s="131" t="s">
        <v>97</v>
      </c>
      <c r="K74" s="131"/>
      <c r="L74" s="1286" t="s">
        <v>98</v>
      </c>
      <c r="M74" s="1312"/>
      <c r="N74" s="164"/>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91"/>
    </row>
    <row r="76" spans="1:15" ht="20.100000000000001" customHeight="1" x14ac:dyDescent="0.2">
      <c r="A76" s="37" t="s">
        <v>105</v>
      </c>
      <c r="B76" s="38">
        <v>2201.1974333662388</v>
      </c>
      <c r="C76" s="38">
        <v>1979</v>
      </c>
      <c r="D76" s="38">
        <v>2464.3557749259626</v>
      </c>
      <c r="E76" s="38">
        <v>1769</v>
      </c>
      <c r="F76" s="38">
        <v>495.9514313919052</v>
      </c>
      <c r="G76" s="38">
        <v>236</v>
      </c>
      <c r="H76" s="38">
        <v>1593.7541954590324</v>
      </c>
      <c r="I76" s="38">
        <v>1304</v>
      </c>
      <c r="J76" s="38">
        <v>2238.1646594274434</v>
      </c>
      <c r="K76" s="38">
        <v>2741</v>
      </c>
      <c r="L76" s="38">
        <v>4853.8057255676213</v>
      </c>
      <c r="M76" s="38">
        <v>4009</v>
      </c>
      <c r="N76" s="165"/>
      <c r="O76" s="166"/>
    </row>
    <row r="77" spans="1:15" s="86" customFormat="1" ht="20.100000000000001" customHeight="1" x14ac:dyDescent="0.2">
      <c r="A77" s="40" t="s">
        <v>22</v>
      </c>
      <c r="B77" s="86">
        <v>5</v>
      </c>
      <c r="C77" s="86">
        <v>6</v>
      </c>
      <c r="D77" s="86">
        <v>0</v>
      </c>
      <c r="E77" s="86">
        <v>0</v>
      </c>
      <c r="F77" s="86">
        <v>0</v>
      </c>
      <c r="G77" s="86">
        <v>1</v>
      </c>
      <c r="H77" s="86">
        <v>3</v>
      </c>
      <c r="I77" s="86">
        <v>1</v>
      </c>
      <c r="J77" s="86">
        <v>5</v>
      </c>
      <c r="K77" s="86">
        <v>1</v>
      </c>
      <c r="L77" s="86">
        <v>19</v>
      </c>
      <c r="M77" s="86">
        <v>10</v>
      </c>
      <c r="N77" s="167"/>
      <c r="O77" s="166"/>
    </row>
    <row r="78" spans="1:15" ht="20.100000000000001" customHeight="1" x14ac:dyDescent="0.2">
      <c r="A78" s="42" t="s">
        <v>23</v>
      </c>
      <c r="B78" s="80">
        <v>0</v>
      </c>
      <c r="C78" s="80">
        <v>1</v>
      </c>
      <c r="D78" s="80">
        <v>0</v>
      </c>
      <c r="E78" s="80">
        <v>0</v>
      </c>
      <c r="F78" s="80">
        <v>0</v>
      </c>
      <c r="G78" s="80">
        <v>0</v>
      </c>
      <c r="H78" s="80">
        <v>2</v>
      </c>
      <c r="I78" s="80">
        <v>0</v>
      </c>
      <c r="J78" s="80">
        <v>1</v>
      </c>
      <c r="K78" s="80">
        <v>0</v>
      </c>
      <c r="L78" s="80">
        <v>8</v>
      </c>
      <c r="M78" s="80">
        <v>6</v>
      </c>
      <c r="N78" s="168"/>
      <c r="O78" s="168"/>
    </row>
    <row r="79" spans="1:15"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68"/>
      <c r="O79" s="168"/>
    </row>
    <row r="80" spans="1:15"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68"/>
      <c r="O80" s="168"/>
    </row>
    <row r="81" spans="1:15"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68"/>
      <c r="O81" s="168"/>
    </row>
    <row r="82" spans="1:15" ht="20.100000000000001" customHeight="1" x14ac:dyDescent="0.2">
      <c r="A82" s="42" t="s">
        <v>27</v>
      </c>
      <c r="B82" s="80">
        <v>5</v>
      </c>
      <c r="C82" s="80">
        <v>5</v>
      </c>
      <c r="D82" s="80">
        <v>0</v>
      </c>
      <c r="E82" s="80">
        <v>0</v>
      </c>
      <c r="F82" s="80">
        <v>0</v>
      </c>
      <c r="G82" s="80">
        <v>1</v>
      </c>
      <c r="H82" s="80">
        <v>1</v>
      </c>
      <c r="I82" s="80">
        <v>1</v>
      </c>
      <c r="J82" s="80">
        <v>4</v>
      </c>
      <c r="K82" s="80">
        <v>1</v>
      </c>
      <c r="L82" s="80">
        <v>11</v>
      </c>
      <c r="M82" s="80">
        <v>4</v>
      </c>
      <c r="N82" s="168"/>
      <c r="O82" s="168"/>
    </row>
    <row r="83" spans="1:15" s="86" customFormat="1" ht="20.100000000000001" customHeight="1" x14ac:dyDescent="0.2">
      <c r="A83" s="40" t="s">
        <v>28</v>
      </c>
      <c r="B83" s="86">
        <v>3</v>
      </c>
      <c r="C83" s="86">
        <v>0</v>
      </c>
      <c r="D83" s="86">
        <v>0</v>
      </c>
      <c r="E83" s="86">
        <v>3</v>
      </c>
      <c r="F83" s="86">
        <v>1</v>
      </c>
      <c r="G83" s="86">
        <v>1</v>
      </c>
      <c r="H83" s="86">
        <v>3</v>
      </c>
      <c r="I83" s="86">
        <v>5</v>
      </c>
      <c r="J83" s="86">
        <v>12</v>
      </c>
      <c r="K83" s="86">
        <v>18</v>
      </c>
      <c r="L83" s="86">
        <v>7</v>
      </c>
      <c r="M83" s="86">
        <v>17</v>
      </c>
      <c r="N83" s="167"/>
      <c r="O83" s="169"/>
    </row>
    <row r="84" spans="1:15" ht="20.100000000000001" customHeight="1" x14ac:dyDescent="0.25">
      <c r="A84" s="42" t="s">
        <v>29</v>
      </c>
      <c r="B84" s="80">
        <v>0</v>
      </c>
      <c r="C84" s="80">
        <v>0</v>
      </c>
      <c r="D84" s="80">
        <v>0</v>
      </c>
      <c r="E84" s="80">
        <v>0</v>
      </c>
      <c r="F84" s="80">
        <v>0</v>
      </c>
      <c r="G84" s="80">
        <v>0</v>
      </c>
      <c r="H84" s="80">
        <v>0</v>
      </c>
      <c r="I84" s="80">
        <v>0</v>
      </c>
      <c r="J84" s="80">
        <v>0</v>
      </c>
      <c r="K84" s="80">
        <v>1</v>
      </c>
      <c r="L84" s="80">
        <v>0</v>
      </c>
      <c r="M84" s="80">
        <v>0</v>
      </c>
      <c r="N84" s="170"/>
      <c r="O84" s="169"/>
    </row>
    <row r="85" spans="1:15" ht="20.100000000000001" customHeight="1" x14ac:dyDescent="0.25">
      <c r="A85" s="42" t="s">
        <v>30</v>
      </c>
      <c r="B85" s="80">
        <v>0</v>
      </c>
      <c r="C85" s="80">
        <v>0</v>
      </c>
      <c r="D85" s="80">
        <v>0</v>
      </c>
      <c r="E85" s="80">
        <v>0</v>
      </c>
      <c r="F85" s="80">
        <v>0</v>
      </c>
      <c r="G85" s="80">
        <v>0</v>
      </c>
      <c r="H85" s="80">
        <v>0</v>
      </c>
      <c r="I85" s="80">
        <v>0</v>
      </c>
      <c r="J85" s="80">
        <v>0</v>
      </c>
      <c r="K85" s="80">
        <v>0</v>
      </c>
      <c r="L85" s="80">
        <v>0</v>
      </c>
      <c r="M85" s="80">
        <v>0</v>
      </c>
      <c r="N85" s="170"/>
      <c r="O85" s="169"/>
    </row>
    <row r="86" spans="1:15" ht="20.100000000000001" customHeight="1" x14ac:dyDescent="0.25">
      <c r="A86" s="42" t="s">
        <v>31</v>
      </c>
      <c r="B86" s="80">
        <v>0</v>
      </c>
      <c r="C86" s="80">
        <v>0</v>
      </c>
      <c r="D86" s="80">
        <v>0</v>
      </c>
      <c r="E86" s="80">
        <v>0</v>
      </c>
      <c r="F86" s="80">
        <v>1</v>
      </c>
      <c r="G86" s="80">
        <v>0</v>
      </c>
      <c r="H86" s="80">
        <v>0</v>
      </c>
      <c r="I86" s="80">
        <v>0</v>
      </c>
      <c r="J86" s="80">
        <v>0</v>
      </c>
      <c r="K86" s="80">
        <v>2</v>
      </c>
      <c r="L86" s="80">
        <v>0</v>
      </c>
      <c r="M86" s="80">
        <v>0</v>
      </c>
      <c r="N86" s="170"/>
      <c r="O86" s="169"/>
    </row>
    <row r="87" spans="1:15"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N87" s="170"/>
      <c r="O87" s="169"/>
    </row>
    <row r="88" spans="1:15" ht="20.100000000000001" customHeight="1" x14ac:dyDescent="0.25">
      <c r="A88" s="42" t="s">
        <v>33</v>
      </c>
      <c r="B88" s="80">
        <v>3</v>
      </c>
      <c r="C88" s="80">
        <v>0</v>
      </c>
      <c r="D88" s="80">
        <v>0</v>
      </c>
      <c r="E88" s="80">
        <v>3</v>
      </c>
      <c r="F88" s="80">
        <v>0</v>
      </c>
      <c r="G88" s="80">
        <v>1</v>
      </c>
      <c r="H88" s="80">
        <v>3</v>
      </c>
      <c r="I88" s="80">
        <v>5</v>
      </c>
      <c r="J88" s="80">
        <v>12</v>
      </c>
      <c r="K88" s="80">
        <v>15</v>
      </c>
      <c r="L88" s="80">
        <v>7</v>
      </c>
      <c r="M88" s="80">
        <v>17</v>
      </c>
      <c r="N88" s="170"/>
      <c r="O88" s="169"/>
    </row>
    <row r="89" spans="1:15" s="86" customFormat="1" ht="20.100000000000001" customHeight="1" x14ac:dyDescent="0.2">
      <c r="A89" s="40" t="s">
        <v>34</v>
      </c>
      <c r="B89" s="86">
        <v>1</v>
      </c>
      <c r="C89" s="86">
        <v>1</v>
      </c>
      <c r="D89" s="86">
        <v>2</v>
      </c>
      <c r="E89" s="86">
        <v>0</v>
      </c>
      <c r="F89" s="86">
        <v>0</v>
      </c>
      <c r="G89" s="86">
        <v>0</v>
      </c>
      <c r="H89" s="86">
        <v>0</v>
      </c>
      <c r="I89" s="86">
        <v>3</v>
      </c>
      <c r="J89" s="86">
        <v>771</v>
      </c>
      <c r="K89" s="86">
        <v>814</v>
      </c>
      <c r="L89" s="86">
        <v>880</v>
      </c>
      <c r="M89" s="86">
        <v>967</v>
      </c>
      <c r="N89" s="167"/>
      <c r="O89" s="169"/>
    </row>
    <row r="90" spans="1:15" ht="20.100000000000001" customHeight="1" x14ac:dyDescent="0.25">
      <c r="A90" s="42" t="s">
        <v>35</v>
      </c>
      <c r="B90" s="80">
        <v>0</v>
      </c>
      <c r="C90" s="80">
        <v>1</v>
      </c>
      <c r="D90" s="80">
        <v>0</v>
      </c>
      <c r="E90" s="80">
        <v>0</v>
      </c>
      <c r="F90" s="80">
        <v>0</v>
      </c>
      <c r="G90" s="80">
        <v>0</v>
      </c>
      <c r="H90" s="80">
        <v>0</v>
      </c>
      <c r="I90" s="80">
        <v>0</v>
      </c>
      <c r="J90" s="80">
        <v>176</v>
      </c>
      <c r="K90" s="80">
        <v>149</v>
      </c>
      <c r="L90" s="80">
        <v>199</v>
      </c>
      <c r="M90" s="80">
        <v>139</v>
      </c>
      <c r="N90" s="170"/>
    </row>
    <row r="91" spans="1:15" ht="20.100000000000001" customHeight="1" x14ac:dyDescent="0.25">
      <c r="A91" s="42" t="s">
        <v>36</v>
      </c>
      <c r="B91" s="80">
        <v>1</v>
      </c>
      <c r="C91" s="80">
        <v>0</v>
      </c>
      <c r="D91" s="80">
        <v>2</v>
      </c>
      <c r="E91" s="80">
        <v>0</v>
      </c>
      <c r="F91" s="80">
        <v>0</v>
      </c>
      <c r="G91" s="80">
        <v>0</v>
      </c>
      <c r="H91" s="80">
        <v>0</v>
      </c>
      <c r="I91" s="80">
        <v>3</v>
      </c>
      <c r="J91" s="80">
        <v>593</v>
      </c>
      <c r="K91" s="80">
        <v>664</v>
      </c>
      <c r="L91" s="80">
        <v>679</v>
      </c>
      <c r="M91" s="80">
        <v>825</v>
      </c>
      <c r="N91" s="170"/>
    </row>
    <row r="92" spans="1:15" ht="20.100000000000001" customHeight="1" x14ac:dyDescent="0.25">
      <c r="A92" s="42" t="s">
        <v>37</v>
      </c>
      <c r="B92" s="80">
        <v>0</v>
      </c>
      <c r="C92" s="80">
        <v>0</v>
      </c>
      <c r="D92" s="80">
        <v>0</v>
      </c>
      <c r="E92" s="80">
        <v>0</v>
      </c>
      <c r="F92" s="80">
        <v>0</v>
      </c>
      <c r="G92" s="80">
        <v>0</v>
      </c>
      <c r="H92" s="80">
        <v>0</v>
      </c>
      <c r="I92" s="80">
        <v>0</v>
      </c>
      <c r="J92" s="80">
        <v>2</v>
      </c>
      <c r="K92" s="80">
        <v>1</v>
      </c>
      <c r="L92" s="80">
        <v>2</v>
      </c>
      <c r="M92" s="80">
        <v>3</v>
      </c>
      <c r="N92" s="170"/>
      <c r="O92" s="169"/>
    </row>
    <row r="93" spans="1:15" s="86" customFormat="1" ht="20.100000000000001" customHeight="1" x14ac:dyDescent="0.2">
      <c r="A93" s="40" t="s">
        <v>38</v>
      </c>
      <c r="B93" s="86">
        <v>749.1974333662389</v>
      </c>
      <c r="C93" s="86">
        <v>96</v>
      </c>
      <c r="D93" s="86">
        <v>837.35577492596246</v>
      </c>
      <c r="E93" s="86">
        <v>49</v>
      </c>
      <c r="F93" s="86">
        <v>202.95143139190523</v>
      </c>
      <c r="G93" s="86">
        <v>15</v>
      </c>
      <c r="H93" s="86">
        <v>578.75419545903253</v>
      </c>
      <c r="I93" s="86">
        <v>31</v>
      </c>
      <c r="J93" s="86">
        <v>452.16465942744327</v>
      </c>
      <c r="K93" s="86">
        <v>35</v>
      </c>
      <c r="L93" s="86">
        <v>849.80572556762093</v>
      </c>
      <c r="M93" s="86">
        <v>66</v>
      </c>
      <c r="N93" s="167"/>
      <c r="O93" s="169"/>
    </row>
    <row r="94" spans="1:15" ht="20.100000000000001" customHeight="1" x14ac:dyDescent="0.25">
      <c r="A94" s="42" t="s">
        <v>39</v>
      </c>
      <c r="B94" s="80">
        <v>6</v>
      </c>
      <c r="C94" s="80">
        <v>1</v>
      </c>
      <c r="D94" s="80">
        <v>7</v>
      </c>
      <c r="E94" s="80">
        <v>3</v>
      </c>
      <c r="F94" s="80">
        <v>0</v>
      </c>
      <c r="G94" s="80">
        <v>1</v>
      </c>
      <c r="H94" s="80">
        <v>3</v>
      </c>
      <c r="I94" s="80">
        <v>7</v>
      </c>
      <c r="J94" s="80">
        <v>1</v>
      </c>
      <c r="K94" s="80">
        <v>1</v>
      </c>
      <c r="L94" s="80">
        <v>7</v>
      </c>
      <c r="M94" s="80">
        <v>9</v>
      </c>
      <c r="N94" s="170"/>
    </row>
    <row r="95" spans="1:15" ht="20.100000000000001" customHeight="1" x14ac:dyDescent="0.2">
      <c r="A95" s="42" t="s">
        <v>40</v>
      </c>
      <c r="B95" s="80">
        <v>1</v>
      </c>
      <c r="C95" s="80">
        <v>7</v>
      </c>
      <c r="D95" s="80">
        <v>7</v>
      </c>
      <c r="E95" s="80">
        <v>3</v>
      </c>
      <c r="F95" s="80">
        <v>0</v>
      </c>
      <c r="G95" s="80">
        <v>0</v>
      </c>
      <c r="H95" s="80">
        <v>1</v>
      </c>
      <c r="I95" s="80">
        <v>1</v>
      </c>
      <c r="J95" s="80">
        <v>2</v>
      </c>
      <c r="K95" s="80">
        <v>4</v>
      </c>
      <c r="L95" s="80">
        <v>3</v>
      </c>
      <c r="M95" s="80">
        <v>0</v>
      </c>
      <c r="N95" s="170"/>
      <c r="O95" s="168"/>
    </row>
    <row r="96" spans="1:15" ht="20.100000000000001" customHeight="1" x14ac:dyDescent="0.2">
      <c r="A96" s="42" t="s">
        <v>41</v>
      </c>
      <c r="B96" s="80">
        <v>2</v>
      </c>
      <c r="C96" s="80">
        <v>11</v>
      </c>
      <c r="D96" s="80">
        <v>2</v>
      </c>
      <c r="E96" s="80">
        <v>1</v>
      </c>
      <c r="F96" s="80">
        <v>1</v>
      </c>
      <c r="G96" s="80">
        <v>1</v>
      </c>
      <c r="H96" s="80">
        <v>2</v>
      </c>
      <c r="I96" s="80">
        <v>0</v>
      </c>
      <c r="J96" s="80">
        <v>2</v>
      </c>
      <c r="K96" s="80">
        <v>3</v>
      </c>
      <c r="L96" s="80">
        <v>4</v>
      </c>
      <c r="M96" s="80">
        <v>9</v>
      </c>
      <c r="N96" s="170"/>
      <c r="O96" s="168"/>
    </row>
    <row r="97" spans="1:15" ht="20.100000000000001" customHeight="1" x14ac:dyDescent="0.2">
      <c r="A97" s="42" t="s">
        <v>42</v>
      </c>
      <c r="B97" s="80">
        <v>2</v>
      </c>
      <c r="C97" s="80">
        <v>4</v>
      </c>
      <c r="D97" s="80">
        <v>5</v>
      </c>
      <c r="E97" s="80">
        <v>3</v>
      </c>
      <c r="F97" s="80">
        <v>1</v>
      </c>
      <c r="G97" s="80">
        <v>1</v>
      </c>
      <c r="H97" s="80">
        <v>1</v>
      </c>
      <c r="I97" s="80">
        <v>1</v>
      </c>
      <c r="J97" s="80">
        <v>5</v>
      </c>
      <c r="K97" s="80">
        <v>3</v>
      </c>
      <c r="L97" s="80">
        <v>6</v>
      </c>
      <c r="M97" s="80">
        <v>4</v>
      </c>
      <c r="N97" s="170"/>
      <c r="O97" s="168"/>
    </row>
    <row r="98" spans="1:15" ht="20.100000000000001" customHeight="1" x14ac:dyDescent="0.2">
      <c r="A98" s="42" t="s">
        <v>43</v>
      </c>
      <c r="B98" s="80">
        <v>0</v>
      </c>
      <c r="C98" s="80">
        <v>0</v>
      </c>
      <c r="D98" s="80">
        <v>0</v>
      </c>
      <c r="E98" s="80">
        <v>0</v>
      </c>
      <c r="F98" s="80">
        <v>0</v>
      </c>
      <c r="G98" s="80">
        <v>0</v>
      </c>
      <c r="H98" s="80">
        <v>0</v>
      </c>
      <c r="I98" s="80">
        <v>0</v>
      </c>
      <c r="J98" s="80">
        <v>0</v>
      </c>
      <c r="K98" s="80">
        <v>0</v>
      </c>
      <c r="L98" s="80">
        <v>4</v>
      </c>
      <c r="M98" s="80">
        <v>1</v>
      </c>
      <c r="N98" s="170"/>
      <c r="O98" s="168"/>
    </row>
    <row r="99" spans="1:15" ht="20.100000000000001" customHeight="1" x14ac:dyDescent="0.2">
      <c r="A99" s="42" t="s">
        <v>44</v>
      </c>
      <c r="B99" s="80">
        <v>680.1974333662389</v>
      </c>
      <c r="C99" s="80">
        <v>5</v>
      </c>
      <c r="D99" s="80">
        <v>766.35577492596246</v>
      </c>
      <c r="E99" s="80">
        <v>0</v>
      </c>
      <c r="F99" s="80">
        <v>189.95143139190523</v>
      </c>
      <c r="G99" s="80">
        <v>0</v>
      </c>
      <c r="H99" s="80">
        <v>556.75419545903253</v>
      </c>
      <c r="I99" s="80">
        <v>0</v>
      </c>
      <c r="J99" s="80">
        <v>414.16465942744327</v>
      </c>
      <c r="K99" s="80">
        <v>0</v>
      </c>
      <c r="L99" s="80">
        <v>759.80572556762093</v>
      </c>
      <c r="M99" s="80">
        <v>0</v>
      </c>
      <c r="N99" s="170"/>
      <c r="O99" s="168"/>
    </row>
    <row r="100" spans="1:15" ht="20.100000000000001" customHeight="1" x14ac:dyDescent="0.2">
      <c r="A100" s="42" t="s">
        <v>45</v>
      </c>
      <c r="B100" s="80">
        <v>1</v>
      </c>
      <c r="C100" s="80">
        <v>0</v>
      </c>
      <c r="D100" s="80">
        <v>0</v>
      </c>
      <c r="E100" s="80">
        <v>0</v>
      </c>
      <c r="F100" s="80">
        <v>0</v>
      </c>
      <c r="G100" s="80">
        <v>0</v>
      </c>
      <c r="H100" s="80">
        <v>0</v>
      </c>
      <c r="I100" s="80">
        <v>0</v>
      </c>
      <c r="J100" s="80">
        <v>0</v>
      </c>
      <c r="K100" s="80">
        <v>0</v>
      </c>
      <c r="L100" s="80">
        <v>0</v>
      </c>
      <c r="M100" s="80">
        <v>0</v>
      </c>
      <c r="N100" s="170"/>
      <c r="O100" s="168"/>
    </row>
    <row r="101" spans="1:15" ht="20.100000000000001" customHeight="1" x14ac:dyDescent="0.2">
      <c r="A101" s="42" t="s">
        <v>46</v>
      </c>
      <c r="B101" s="80">
        <v>52</v>
      </c>
      <c r="C101" s="80">
        <v>60</v>
      </c>
      <c r="D101" s="80">
        <v>41</v>
      </c>
      <c r="E101" s="80">
        <v>30</v>
      </c>
      <c r="F101" s="80">
        <v>7</v>
      </c>
      <c r="G101" s="80">
        <v>8</v>
      </c>
      <c r="H101" s="80">
        <v>12</v>
      </c>
      <c r="I101" s="80">
        <v>20</v>
      </c>
      <c r="J101" s="80">
        <v>15</v>
      </c>
      <c r="K101" s="80">
        <v>13</v>
      </c>
      <c r="L101" s="80">
        <v>47</v>
      </c>
      <c r="M101" s="80">
        <v>24</v>
      </c>
      <c r="N101" s="170"/>
      <c r="O101" s="168"/>
    </row>
    <row r="102" spans="1:15" ht="20.100000000000001" customHeight="1" x14ac:dyDescent="0.2">
      <c r="A102" s="42" t="s">
        <v>47</v>
      </c>
      <c r="B102" s="80">
        <v>2</v>
      </c>
      <c r="C102" s="80">
        <v>4</v>
      </c>
      <c r="D102" s="80">
        <v>3</v>
      </c>
      <c r="E102" s="80">
        <v>1</v>
      </c>
      <c r="F102" s="80">
        <v>2</v>
      </c>
      <c r="G102" s="80">
        <v>0</v>
      </c>
      <c r="H102" s="80">
        <v>0</v>
      </c>
      <c r="I102" s="80">
        <v>0</v>
      </c>
      <c r="J102" s="80">
        <v>5</v>
      </c>
      <c r="K102" s="80">
        <v>3</v>
      </c>
      <c r="L102" s="80">
        <v>10</v>
      </c>
      <c r="M102" s="80">
        <v>11</v>
      </c>
      <c r="N102" s="170"/>
      <c r="O102" s="168"/>
    </row>
    <row r="103" spans="1:15" ht="20.100000000000001" customHeight="1" x14ac:dyDescent="0.25">
      <c r="A103" s="42" t="s">
        <v>48</v>
      </c>
      <c r="B103" s="80">
        <v>3</v>
      </c>
      <c r="C103" s="80">
        <v>2</v>
      </c>
      <c r="D103" s="80">
        <v>5</v>
      </c>
      <c r="E103" s="80">
        <v>8</v>
      </c>
      <c r="F103" s="80">
        <v>1</v>
      </c>
      <c r="G103" s="80">
        <v>3</v>
      </c>
      <c r="H103" s="80">
        <v>2</v>
      </c>
      <c r="I103" s="80">
        <v>2</v>
      </c>
      <c r="J103" s="80">
        <v>6</v>
      </c>
      <c r="K103" s="80">
        <v>8</v>
      </c>
      <c r="L103" s="80">
        <v>9</v>
      </c>
      <c r="M103" s="80">
        <v>6</v>
      </c>
      <c r="N103" s="170"/>
      <c r="O103" s="169"/>
    </row>
    <row r="104" spans="1:15" ht="20.100000000000001" customHeight="1" x14ac:dyDescent="0.25">
      <c r="A104" s="42" t="s">
        <v>49</v>
      </c>
      <c r="B104" s="80">
        <v>0</v>
      </c>
      <c r="C104" s="80">
        <v>0</v>
      </c>
      <c r="D104" s="80">
        <v>0</v>
      </c>
      <c r="E104" s="80">
        <v>0</v>
      </c>
      <c r="F104" s="80">
        <v>1</v>
      </c>
      <c r="G104" s="80">
        <v>0</v>
      </c>
      <c r="H104" s="80">
        <v>0</v>
      </c>
      <c r="I104" s="80">
        <v>0</v>
      </c>
      <c r="J104" s="80">
        <v>0</v>
      </c>
      <c r="K104" s="80">
        <v>0</v>
      </c>
      <c r="L104" s="80">
        <v>0</v>
      </c>
      <c r="M104" s="80">
        <v>2</v>
      </c>
      <c r="N104" s="170"/>
      <c r="O104" s="169"/>
    </row>
    <row r="105" spans="1:15" ht="20.100000000000001" customHeight="1" x14ac:dyDescent="0.25">
      <c r="A105" s="42" t="s">
        <v>50</v>
      </c>
      <c r="B105" s="80">
        <v>0</v>
      </c>
      <c r="C105" s="80">
        <v>2</v>
      </c>
      <c r="D105" s="80">
        <v>1</v>
      </c>
      <c r="E105" s="80">
        <v>0</v>
      </c>
      <c r="F105" s="80">
        <v>0</v>
      </c>
      <c r="G105" s="80">
        <v>1</v>
      </c>
      <c r="H105" s="80">
        <v>1</v>
      </c>
      <c r="I105" s="80">
        <v>0</v>
      </c>
      <c r="J105" s="80">
        <v>2</v>
      </c>
      <c r="K105" s="80">
        <v>0</v>
      </c>
      <c r="L105" s="80">
        <v>0</v>
      </c>
      <c r="M105" s="80">
        <v>0</v>
      </c>
      <c r="N105" s="170"/>
      <c r="O105" s="169"/>
    </row>
    <row r="106" spans="1:15" s="86" customFormat="1" ht="20.100000000000001" customHeight="1" x14ac:dyDescent="0.2">
      <c r="A106" s="40" t="s">
        <v>51</v>
      </c>
      <c r="B106" s="86">
        <v>0</v>
      </c>
      <c r="C106" s="86">
        <v>2</v>
      </c>
      <c r="D106" s="86">
        <v>2</v>
      </c>
      <c r="E106" s="86">
        <v>1</v>
      </c>
      <c r="F106" s="86">
        <v>30</v>
      </c>
      <c r="G106" s="86">
        <v>0</v>
      </c>
      <c r="H106" s="86">
        <v>0</v>
      </c>
      <c r="I106" s="86">
        <v>1</v>
      </c>
      <c r="J106" s="86">
        <v>5</v>
      </c>
      <c r="K106" s="86">
        <v>5</v>
      </c>
      <c r="L106" s="86">
        <v>64</v>
      </c>
      <c r="M106" s="86">
        <v>235</v>
      </c>
      <c r="N106" s="167"/>
      <c r="O106" s="168"/>
    </row>
    <row r="107" spans="1:15" ht="20.100000000000001" customHeight="1" x14ac:dyDescent="0.2">
      <c r="A107" s="42" t="s">
        <v>52</v>
      </c>
      <c r="B107" s="80">
        <v>0</v>
      </c>
      <c r="C107" s="80">
        <v>1</v>
      </c>
      <c r="D107" s="80">
        <v>1</v>
      </c>
      <c r="E107" s="80">
        <v>0</v>
      </c>
      <c r="F107" s="80">
        <v>0</v>
      </c>
      <c r="G107" s="80">
        <v>0</v>
      </c>
      <c r="H107" s="80">
        <v>0</v>
      </c>
      <c r="I107" s="80">
        <v>0</v>
      </c>
      <c r="J107" s="80">
        <v>0</v>
      </c>
      <c r="K107" s="80">
        <v>2</v>
      </c>
      <c r="L107" s="80">
        <v>6</v>
      </c>
      <c r="M107" s="80">
        <v>5</v>
      </c>
      <c r="N107" s="170"/>
      <c r="O107" s="168"/>
    </row>
    <row r="108" spans="1:15" ht="20.100000000000001" customHeight="1" x14ac:dyDescent="0.2">
      <c r="A108" s="42" t="s">
        <v>53</v>
      </c>
      <c r="B108" s="80">
        <v>0</v>
      </c>
      <c r="C108" s="80">
        <v>0</v>
      </c>
      <c r="D108" s="80">
        <v>0</v>
      </c>
      <c r="E108" s="80">
        <v>0</v>
      </c>
      <c r="F108" s="80">
        <v>0</v>
      </c>
      <c r="G108" s="80">
        <v>0</v>
      </c>
      <c r="H108" s="80">
        <v>0</v>
      </c>
      <c r="I108" s="80">
        <v>0</v>
      </c>
      <c r="J108" s="80">
        <v>0</v>
      </c>
      <c r="K108" s="80">
        <v>0</v>
      </c>
      <c r="L108" s="80">
        <v>29</v>
      </c>
      <c r="M108" s="80">
        <v>0</v>
      </c>
      <c r="N108" s="170"/>
      <c r="O108" s="168"/>
    </row>
    <row r="109" spans="1:15" ht="20.100000000000001" customHeight="1" x14ac:dyDescent="0.2">
      <c r="A109" s="42" t="s">
        <v>54</v>
      </c>
      <c r="B109" s="80">
        <v>0</v>
      </c>
      <c r="C109" s="80">
        <v>0</v>
      </c>
      <c r="D109" s="80">
        <v>0</v>
      </c>
      <c r="E109" s="80">
        <v>0</v>
      </c>
      <c r="F109" s="80">
        <v>0</v>
      </c>
      <c r="G109" s="80">
        <v>0</v>
      </c>
      <c r="H109" s="80">
        <v>0</v>
      </c>
      <c r="I109" s="80">
        <v>0</v>
      </c>
      <c r="J109" s="80">
        <v>1</v>
      </c>
      <c r="K109" s="80">
        <v>0</v>
      </c>
      <c r="L109" s="80">
        <v>19</v>
      </c>
      <c r="M109" s="80">
        <v>1</v>
      </c>
      <c r="N109" s="170"/>
      <c r="O109" s="168"/>
    </row>
    <row r="110" spans="1:15" ht="20.100000000000001" customHeight="1" x14ac:dyDescent="0.2">
      <c r="A110" s="42" t="s">
        <v>55</v>
      </c>
      <c r="B110" s="80">
        <v>0</v>
      </c>
      <c r="C110" s="80">
        <v>0</v>
      </c>
      <c r="D110" s="80">
        <v>0</v>
      </c>
      <c r="E110" s="80">
        <v>0</v>
      </c>
      <c r="F110" s="80">
        <v>0</v>
      </c>
      <c r="G110" s="80">
        <v>0</v>
      </c>
      <c r="H110" s="80">
        <v>0</v>
      </c>
      <c r="I110" s="80">
        <v>0</v>
      </c>
      <c r="J110" s="80">
        <v>1</v>
      </c>
      <c r="K110" s="80">
        <v>0</v>
      </c>
      <c r="L110" s="80">
        <v>3</v>
      </c>
      <c r="M110" s="80">
        <v>0</v>
      </c>
      <c r="N110" s="170"/>
      <c r="O110" s="168"/>
    </row>
    <row r="111" spans="1:15" ht="20.100000000000001" customHeight="1" x14ac:dyDescent="0.2">
      <c r="A111" s="42" t="s">
        <v>56</v>
      </c>
      <c r="B111" s="80">
        <v>0</v>
      </c>
      <c r="C111" s="80">
        <v>1</v>
      </c>
      <c r="D111" s="80">
        <v>1</v>
      </c>
      <c r="E111" s="80">
        <v>0</v>
      </c>
      <c r="F111" s="80">
        <v>0</v>
      </c>
      <c r="G111" s="80">
        <v>0</v>
      </c>
      <c r="H111" s="80">
        <v>0</v>
      </c>
      <c r="I111" s="80">
        <v>1</v>
      </c>
      <c r="J111" s="80">
        <v>2</v>
      </c>
      <c r="K111" s="80">
        <v>0</v>
      </c>
      <c r="L111" s="80">
        <v>3</v>
      </c>
      <c r="M111" s="80">
        <v>4</v>
      </c>
      <c r="N111" s="170"/>
      <c r="O111" s="168"/>
    </row>
    <row r="112" spans="1:15" ht="20.100000000000001" customHeight="1" x14ac:dyDescent="0.2">
      <c r="A112" s="42" t="s">
        <v>57</v>
      </c>
      <c r="B112" s="80">
        <v>0</v>
      </c>
      <c r="C112" s="80">
        <v>0</v>
      </c>
      <c r="D112" s="80">
        <v>0</v>
      </c>
      <c r="E112" s="80">
        <v>1</v>
      </c>
      <c r="F112" s="80">
        <v>30</v>
      </c>
      <c r="G112" s="80">
        <v>0</v>
      </c>
      <c r="H112" s="80">
        <v>0</v>
      </c>
      <c r="I112" s="80">
        <v>0</v>
      </c>
      <c r="J112" s="80">
        <v>1</v>
      </c>
      <c r="K112" s="80">
        <v>3</v>
      </c>
      <c r="L112" s="80">
        <v>4</v>
      </c>
      <c r="M112" s="80">
        <v>225</v>
      </c>
      <c r="N112" s="170"/>
      <c r="O112" s="168"/>
    </row>
    <row r="113" spans="1:14" ht="20.100000000000001" customHeight="1" x14ac:dyDescent="0.25">
      <c r="A113" s="40" t="s">
        <v>58</v>
      </c>
      <c r="B113" s="86">
        <v>1440</v>
      </c>
      <c r="C113" s="86">
        <v>1874</v>
      </c>
      <c r="D113" s="86">
        <v>1623</v>
      </c>
      <c r="E113" s="86">
        <v>1716</v>
      </c>
      <c r="F113" s="86">
        <v>259</v>
      </c>
      <c r="G113" s="86">
        <v>219</v>
      </c>
      <c r="H113" s="86">
        <v>1009</v>
      </c>
      <c r="I113" s="86">
        <v>1263</v>
      </c>
      <c r="J113" s="86">
        <v>925</v>
      </c>
      <c r="K113" s="86">
        <v>1806</v>
      </c>
      <c r="L113" s="86">
        <v>2956</v>
      </c>
      <c r="M113" s="86">
        <v>2681</v>
      </c>
      <c r="N113" s="170"/>
    </row>
    <row r="114" spans="1:14" ht="20.100000000000001" customHeight="1" x14ac:dyDescent="0.25">
      <c r="A114" s="42" t="s">
        <v>59</v>
      </c>
      <c r="B114" s="80">
        <v>5</v>
      </c>
      <c r="C114" s="80">
        <v>3</v>
      </c>
      <c r="D114" s="80">
        <v>5</v>
      </c>
      <c r="E114" s="80">
        <v>4</v>
      </c>
      <c r="F114" s="80">
        <v>3</v>
      </c>
      <c r="G114" s="80">
        <v>1</v>
      </c>
      <c r="H114" s="80">
        <v>2</v>
      </c>
      <c r="I114" s="80">
        <v>5</v>
      </c>
      <c r="J114" s="80">
        <v>31</v>
      </c>
      <c r="K114" s="80">
        <v>42</v>
      </c>
      <c r="L114" s="80">
        <v>37</v>
      </c>
      <c r="M114" s="80">
        <v>25</v>
      </c>
      <c r="N114" s="170"/>
    </row>
    <row r="115" spans="1:14" ht="20.100000000000001" customHeight="1" x14ac:dyDescent="0.25">
      <c r="A115" s="42" t="s">
        <v>60</v>
      </c>
      <c r="B115" s="80">
        <v>0</v>
      </c>
      <c r="C115" s="80">
        <v>0</v>
      </c>
      <c r="D115" s="80">
        <v>0</v>
      </c>
      <c r="E115" s="80">
        <v>0</v>
      </c>
      <c r="F115" s="80">
        <v>0</v>
      </c>
      <c r="G115" s="80">
        <v>0</v>
      </c>
      <c r="H115" s="80">
        <v>0</v>
      </c>
      <c r="I115" s="80">
        <v>0</v>
      </c>
      <c r="J115" s="80">
        <v>5</v>
      </c>
      <c r="K115" s="80">
        <v>10</v>
      </c>
      <c r="L115" s="80">
        <v>8</v>
      </c>
      <c r="M115" s="80">
        <v>6</v>
      </c>
      <c r="N115" s="170"/>
    </row>
    <row r="116" spans="1:14" ht="20.100000000000001" customHeight="1" x14ac:dyDescent="0.25">
      <c r="A116" s="42" t="s">
        <v>61</v>
      </c>
      <c r="B116" s="80">
        <v>10</v>
      </c>
      <c r="C116" s="80">
        <v>2</v>
      </c>
      <c r="D116" s="80">
        <v>7</v>
      </c>
      <c r="E116" s="80">
        <v>9</v>
      </c>
      <c r="F116" s="80">
        <v>2</v>
      </c>
      <c r="G116" s="80">
        <v>1</v>
      </c>
      <c r="H116" s="80">
        <v>6</v>
      </c>
      <c r="I116" s="80">
        <v>12</v>
      </c>
      <c r="J116" s="80">
        <v>31</v>
      </c>
      <c r="K116" s="80">
        <v>17</v>
      </c>
      <c r="L116" s="80">
        <v>19</v>
      </c>
      <c r="M116" s="80">
        <v>12</v>
      </c>
      <c r="N116" s="170"/>
    </row>
    <row r="117" spans="1:14" ht="20.100000000000001" customHeight="1" x14ac:dyDescent="0.25">
      <c r="A117" s="42" t="s">
        <v>62</v>
      </c>
      <c r="B117" s="80">
        <v>0</v>
      </c>
      <c r="C117" s="80">
        <v>0</v>
      </c>
      <c r="D117" s="80">
        <v>0</v>
      </c>
      <c r="E117" s="80">
        <v>0</v>
      </c>
      <c r="F117" s="80">
        <v>0</v>
      </c>
      <c r="G117" s="80">
        <v>0</v>
      </c>
      <c r="H117" s="80">
        <v>0</v>
      </c>
      <c r="I117" s="80">
        <v>0</v>
      </c>
      <c r="J117" s="80">
        <v>2</v>
      </c>
      <c r="K117" s="80">
        <v>2</v>
      </c>
      <c r="L117" s="80">
        <v>5</v>
      </c>
      <c r="M117" s="80">
        <v>0</v>
      </c>
      <c r="N117" s="170"/>
    </row>
    <row r="118" spans="1:14" ht="20.100000000000001" customHeight="1" x14ac:dyDescent="0.25">
      <c r="A118" s="42" t="s">
        <v>63</v>
      </c>
      <c r="B118" s="80">
        <v>4</v>
      </c>
      <c r="C118" s="80">
        <v>3</v>
      </c>
      <c r="D118" s="80">
        <v>3</v>
      </c>
      <c r="E118" s="80">
        <v>5</v>
      </c>
      <c r="F118" s="80">
        <v>3</v>
      </c>
      <c r="G118" s="80">
        <v>2</v>
      </c>
      <c r="H118" s="80">
        <v>5</v>
      </c>
      <c r="I118" s="80">
        <v>14</v>
      </c>
      <c r="J118" s="80">
        <v>18</v>
      </c>
      <c r="K118" s="80">
        <v>13</v>
      </c>
      <c r="L118" s="80">
        <v>6</v>
      </c>
      <c r="M118" s="80">
        <v>6</v>
      </c>
    </row>
    <row r="119" spans="1:14" ht="20.100000000000001" customHeight="1" x14ac:dyDescent="0.25">
      <c r="A119" s="42" t="s">
        <v>64</v>
      </c>
      <c r="B119" s="80">
        <v>2</v>
      </c>
      <c r="C119" s="80">
        <v>0</v>
      </c>
      <c r="D119" s="80">
        <v>0</v>
      </c>
      <c r="E119" s="80">
        <v>0</v>
      </c>
      <c r="F119" s="80">
        <v>0</v>
      </c>
      <c r="G119" s="80">
        <v>0</v>
      </c>
      <c r="H119" s="80">
        <v>2</v>
      </c>
      <c r="I119" s="80">
        <v>0</v>
      </c>
      <c r="J119" s="80">
        <v>0</v>
      </c>
      <c r="K119" s="80">
        <v>0</v>
      </c>
      <c r="L119" s="80">
        <v>2</v>
      </c>
      <c r="M119" s="80">
        <v>0</v>
      </c>
    </row>
    <row r="120" spans="1:14" ht="20.100000000000001" customHeight="1" x14ac:dyDescent="0.25">
      <c r="A120" s="42" t="s">
        <v>65</v>
      </c>
      <c r="B120" s="80">
        <v>1382</v>
      </c>
      <c r="C120" s="80">
        <v>1834</v>
      </c>
      <c r="D120" s="80">
        <v>1574</v>
      </c>
      <c r="E120" s="80">
        <v>1675</v>
      </c>
      <c r="F120" s="80">
        <v>245</v>
      </c>
      <c r="G120" s="80">
        <v>212</v>
      </c>
      <c r="H120" s="80">
        <v>965</v>
      </c>
      <c r="I120" s="80">
        <v>1196</v>
      </c>
      <c r="J120" s="80">
        <v>667</v>
      </c>
      <c r="K120" s="80">
        <v>742</v>
      </c>
      <c r="L120" s="80">
        <v>2309</v>
      </c>
      <c r="M120" s="80">
        <v>1685</v>
      </c>
    </row>
    <row r="121" spans="1:14" ht="20.100000000000001" customHeight="1" x14ac:dyDescent="0.25">
      <c r="A121" s="42" t="s">
        <v>66</v>
      </c>
      <c r="B121" s="80">
        <v>0</v>
      </c>
      <c r="C121" s="80">
        <v>2</v>
      </c>
      <c r="D121" s="80">
        <v>0</v>
      </c>
      <c r="E121" s="80">
        <v>0</v>
      </c>
      <c r="F121" s="80">
        <v>0</v>
      </c>
      <c r="G121" s="80">
        <v>0</v>
      </c>
      <c r="H121" s="80">
        <v>0</v>
      </c>
      <c r="I121" s="80">
        <v>0</v>
      </c>
      <c r="J121" s="80">
        <v>1</v>
      </c>
      <c r="K121" s="80">
        <v>0</v>
      </c>
      <c r="L121" s="80">
        <v>3</v>
      </c>
      <c r="M121" s="80">
        <v>2</v>
      </c>
    </row>
    <row r="122" spans="1:14" ht="20.100000000000001" customHeight="1" x14ac:dyDescent="0.25">
      <c r="A122" s="42" t="s">
        <v>67</v>
      </c>
      <c r="B122" s="80">
        <v>4</v>
      </c>
      <c r="C122" s="80">
        <v>3</v>
      </c>
      <c r="D122" s="80">
        <v>12</v>
      </c>
      <c r="E122" s="80">
        <v>5</v>
      </c>
      <c r="F122" s="80">
        <v>2</v>
      </c>
      <c r="G122" s="80">
        <v>0</v>
      </c>
      <c r="H122" s="80">
        <v>3</v>
      </c>
      <c r="I122" s="80">
        <v>4</v>
      </c>
      <c r="J122" s="80">
        <v>26</v>
      </c>
      <c r="K122" s="80">
        <v>26</v>
      </c>
      <c r="L122" s="80">
        <v>58</v>
      </c>
      <c r="M122" s="80">
        <v>42</v>
      </c>
    </row>
    <row r="123" spans="1:14" ht="20.100000000000001" customHeight="1" x14ac:dyDescent="0.25">
      <c r="A123" s="42" t="s">
        <v>68</v>
      </c>
      <c r="B123" s="80">
        <v>1</v>
      </c>
      <c r="C123" s="80">
        <v>0</v>
      </c>
      <c r="D123" s="80">
        <v>0</v>
      </c>
      <c r="E123" s="80">
        <v>0</v>
      </c>
      <c r="F123" s="80">
        <v>0</v>
      </c>
      <c r="G123" s="80">
        <v>0</v>
      </c>
      <c r="H123" s="80">
        <v>0</v>
      </c>
      <c r="I123" s="80">
        <v>0</v>
      </c>
      <c r="J123" s="80">
        <v>5</v>
      </c>
      <c r="K123" s="80">
        <v>0</v>
      </c>
      <c r="L123" s="80">
        <v>1</v>
      </c>
      <c r="M123" s="80">
        <v>4</v>
      </c>
    </row>
    <row r="124" spans="1:14" ht="20.100000000000001" customHeight="1" x14ac:dyDescent="0.25">
      <c r="A124" s="42" t="s">
        <v>69</v>
      </c>
      <c r="B124" s="80">
        <v>0</v>
      </c>
      <c r="C124" s="80">
        <v>4</v>
      </c>
      <c r="D124" s="80">
        <v>0</v>
      </c>
      <c r="E124" s="80">
        <v>4</v>
      </c>
      <c r="F124" s="80">
        <v>0</v>
      </c>
      <c r="G124" s="80">
        <v>0</v>
      </c>
      <c r="H124" s="80">
        <v>7</v>
      </c>
      <c r="I124" s="80">
        <v>19</v>
      </c>
      <c r="J124" s="80">
        <v>84</v>
      </c>
      <c r="K124" s="80">
        <v>872</v>
      </c>
      <c r="L124" s="80">
        <v>376</v>
      </c>
      <c r="M124" s="80">
        <v>746</v>
      </c>
    </row>
    <row r="125" spans="1:14" ht="20.100000000000001" customHeight="1" x14ac:dyDescent="0.25">
      <c r="A125" s="42" t="s">
        <v>70</v>
      </c>
      <c r="B125" s="80">
        <v>2</v>
      </c>
      <c r="C125" s="80">
        <v>0</v>
      </c>
      <c r="D125" s="80">
        <v>1</v>
      </c>
      <c r="E125" s="80">
        <v>0</v>
      </c>
      <c r="F125" s="80">
        <v>1</v>
      </c>
      <c r="G125" s="80">
        <v>0</v>
      </c>
      <c r="H125" s="80">
        <v>0</v>
      </c>
      <c r="I125" s="80">
        <v>0</v>
      </c>
      <c r="J125" s="80">
        <v>2</v>
      </c>
      <c r="K125" s="80">
        <v>1</v>
      </c>
      <c r="L125" s="80">
        <v>4</v>
      </c>
      <c r="M125" s="80">
        <v>13</v>
      </c>
    </row>
    <row r="126" spans="1:14" ht="20.100000000000001" customHeight="1" x14ac:dyDescent="0.25">
      <c r="A126" s="42" t="s">
        <v>71</v>
      </c>
      <c r="B126" s="80">
        <v>3</v>
      </c>
      <c r="C126" s="80">
        <v>5</v>
      </c>
      <c r="D126" s="80">
        <v>10</v>
      </c>
      <c r="E126" s="80">
        <v>3</v>
      </c>
      <c r="F126" s="80">
        <v>1</v>
      </c>
      <c r="G126" s="80">
        <v>2</v>
      </c>
      <c r="H126" s="80">
        <v>5</v>
      </c>
      <c r="I126" s="80">
        <v>1</v>
      </c>
      <c r="J126" s="80">
        <v>8</v>
      </c>
      <c r="K126" s="80">
        <v>9</v>
      </c>
      <c r="L126" s="80">
        <v>23</v>
      </c>
      <c r="M126" s="80">
        <v>8</v>
      </c>
    </row>
    <row r="127" spans="1:14" ht="20.100000000000001" customHeight="1" x14ac:dyDescent="0.25">
      <c r="A127" s="42" t="s">
        <v>72</v>
      </c>
      <c r="B127" s="80">
        <v>2</v>
      </c>
      <c r="C127" s="80">
        <v>0</v>
      </c>
      <c r="D127" s="80">
        <v>0</v>
      </c>
      <c r="E127" s="80">
        <v>0</v>
      </c>
      <c r="F127" s="80">
        <v>0</v>
      </c>
      <c r="G127" s="80">
        <v>0</v>
      </c>
      <c r="H127" s="80">
        <v>0</v>
      </c>
      <c r="I127" s="80">
        <v>0</v>
      </c>
      <c r="J127" s="80">
        <v>3</v>
      </c>
      <c r="K127" s="80">
        <v>15</v>
      </c>
      <c r="L127" s="80">
        <v>6</v>
      </c>
      <c r="M127" s="80">
        <v>2</v>
      </c>
    </row>
    <row r="128" spans="1:14" ht="20.100000000000001" customHeight="1" x14ac:dyDescent="0.25">
      <c r="A128" s="42" t="s">
        <v>73</v>
      </c>
      <c r="B128" s="80">
        <v>3</v>
      </c>
      <c r="C128" s="80">
        <v>0</v>
      </c>
      <c r="D128" s="80">
        <v>2</v>
      </c>
      <c r="E128" s="80">
        <v>1</v>
      </c>
      <c r="F128" s="80">
        <v>0</v>
      </c>
      <c r="G128" s="80">
        <v>1</v>
      </c>
      <c r="H128" s="80">
        <v>2</v>
      </c>
      <c r="I128" s="80">
        <v>3</v>
      </c>
      <c r="J128" s="80">
        <v>2</v>
      </c>
      <c r="K128" s="80">
        <v>5</v>
      </c>
      <c r="L128" s="80">
        <v>9</v>
      </c>
      <c r="M128" s="80">
        <v>9</v>
      </c>
    </row>
    <row r="129" spans="1:15" s="86" customFormat="1" ht="20.100000000000001" customHeight="1" x14ac:dyDescent="0.25">
      <c r="A129" s="42" t="s">
        <v>74</v>
      </c>
      <c r="B129" s="80">
        <v>12</v>
      </c>
      <c r="C129" s="80">
        <v>10</v>
      </c>
      <c r="D129" s="80">
        <v>8</v>
      </c>
      <c r="E129" s="80">
        <v>5</v>
      </c>
      <c r="F129" s="80">
        <v>0</v>
      </c>
      <c r="G129" s="80">
        <v>0</v>
      </c>
      <c r="H129" s="80">
        <v>9</v>
      </c>
      <c r="I129" s="80">
        <v>5</v>
      </c>
      <c r="J129" s="80">
        <v>8</v>
      </c>
      <c r="K129" s="80">
        <v>4</v>
      </c>
      <c r="L129" s="80">
        <v>18</v>
      </c>
      <c r="M129" s="80">
        <v>20</v>
      </c>
      <c r="N129" s="80"/>
      <c r="O129" s="80"/>
    </row>
    <row r="130" spans="1:15" s="86" customFormat="1" ht="20.100000000000001" customHeight="1" x14ac:dyDescent="0.25">
      <c r="A130" s="42" t="s">
        <v>75</v>
      </c>
      <c r="B130" s="80">
        <v>1</v>
      </c>
      <c r="C130" s="80">
        <v>0</v>
      </c>
      <c r="D130" s="80">
        <v>0</v>
      </c>
      <c r="E130" s="80">
        <v>1</v>
      </c>
      <c r="F130" s="80">
        <v>0</v>
      </c>
      <c r="G130" s="80">
        <v>0</v>
      </c>
      <c r="H130" s="80">
        <v>1</v>
      </c>
      <c r="I130" s="80">
        <v>0</v>
      </c>
      <c r="J130" s="80">
        <v>0</v>
      </c>
      <c r="K130" s="80">
        <v>0</v>
      </c>
      <c r="L130" s="80">
        <v>0</v>
      </c>
      <c r="M130" s="80">
        <v>0</v>
      </c>
      <c r="O130" s="169"/>
    </row>
    <row r="131" spans="1:15" s="86" customFormat="1" ht="20.100000000000001" customHeight="1" x14ac:dyDescent="0.25">
      <c r="A131" s="42" t="s">
        <v>76</v>
      </c>
      <c r="B131" s="80">
        <v>1</v>
      </c>
      <c r="C131" s="80">
        <v>0</v>
      </c>
      <c r="D131" s="80">
        <v>0</v>
      </c>
      <c r="E131" s="80">
        <v>0</v>
      </c>
      <c r="F131" s="80">
        <v>0</v>
      </c>
      <c r="G131" s="80">
        <v>0</v>
      </c>
      <c r="H131" s="80">
        <v>0</v>
      </c>
      <c r="I131" s="80">
        <v>0</v>
      </c>
      <c r="J131" s="80">
        <v>0</v>
      </c>
      <c r="K131" s="80">
        <v>2</v>
      </c>
      <c r="L131" s="80">
        <v>1</v>
      </c>
      <c r="M131" s="80">
        <v>2</v>
      </c>
      <c r="O131" s="169"/>
    </row>
    <row r="132" spans="1:15" ht="20.100000000000001" customHeight="1" x14ac:dyDescent="0.25">
      <c r="A132" s="42" t="s">
        <v>77</v>
      </c>
      <c r="B132" s="80">
        <v>0</v>
      </c>
      <c r="C132" s="80">
        <v>0</v>
      </c>
      <c r="D132" s="80">
        <v>0</v>
      </c>
      <c r="E132" s="80">
        <v>0</v>
      </c>
      <c r="F132" s="80">
        <v>0</v>
      </c>
      <c r="G132" s="80">
        <v>0</v>
      </c>
      <c r="H132" s="80">
        <v>0</v>
      </c>
      <c r="I132" s="80">
        <v>1</v>
      </c>
      <c r="J132" s="80">
        <v>5</v>
      </c>
      <c r="K132" s="80">
        <v>2</v>
      </c>
      <c r="L132" s="80">
        <v>8</v>
      </c>
      <c r="M132" s="80">
        <v>2</v>
      </c>
    </row>
    <row r="133" spans="1:15" ht="20.100000000000001" customHeight="1" x14ac:dyDescent="0.25">
      <c r="A133" s="42" t="s">
        <v>78</v>
      </c>
      <c r="B133" s="80">
        <v>1</v>
      </c>
      <c r="C133" s="80">
        <v>1</v>
      </c>
      <c r="D133" s="80">
        <v>0</v>
      </c>
      <c r="E133" s="80">
        <v>3</v>
      </c>
      <c r="F133" s="80">
        <v>2</v>
      </c>
      <c r="G133" s="80">
        <v>0</v>
      </c>
      <c r="H133" s="80">
        <v>2</v>
      </c>
      <c r="I133" s="80">
        <v>2</v>
      </c>
      <c r="J133" s="80">
        <v>20</v>
      </c>
      <c r="K133" s="80">
        <v>33</v>
      </c>
      <c r="L133" s="80">
        <v>22</v>
      </c>
      <c r="M133" s="80">
        <v>34</v>
      </c>
      <c r="O133" s="169"/>
    </row>
    <row r="134" spans="1:15" s="86" customFormat="1" ht="20.100000000000001" customHeight="1" x14ac:dyDescent="0.25">
      <c r="A134" s="42" t="s">
        <v>79</v>
      </c>
      <c r="B134" s="80">
        <v>7</v>
      </c>
      <c r="C134" s="80">
        <v>7</v>
      </c>
      <c r="D134" s="80">
        <v>1</v>
      </c>
      <c r="E134" s="80">
        <v>1</v>
      </c>
      <c r="F134" s="80">
        <v>0</v>
      </c>
      <c r="G134" s="80">
        <v>0</v>
      </c>
      <c r="H134" s="80">
        <v>0</v>
      </c>
      <c r="I134" s="80">
        <v>1</v>
      </c>
      <c r="J134" s="80">
        <v>7</v>
      </c>
      <c r="K134" s="80">
        <v>11</v>
      </c>
      <c r="L134" s="80">
        <v>41</v>
      </c>
      <c r="M134" s="80">
        <v>63</v>
      </c>
    </row>
    <row r="135" spans="1:15" ht="20.100000000000001" customHeight="1" x14ac:dyDescent="0.25">
      <c r="A135" s="40" t="s">
        <v>80</v>
      </c>
      <c r="B135" s="86">
        <v>3</v>
      </c>
      <c r="C135" s="86">
        <v>0</v>
      </c>
      <c r="D135" s="86">
        <v>0</v>
      </c>
      <c r="E135" s="86">
        <v>0</v>
      </c>
      <c r="F135" s="86">
        <v>3</v>
      </c>
      <c r="G135" s="86">
        <v>0</v>
      </c>
      <c r="H135" s="86">
        <v>0</v>
      </c>
      <c r="I135" s="86">
        <v>0</v>
      </c>
      <c r="J135" s="86">
        <v>68</v>
      </c>
      <c r="K135" s="86">
        <v>62</v>
      </c>
      <c r="L135" s="86">
        <v>78</v>
      </c>
      <c r="M135" s="86">
        <v>33</v>
      </c>
    </row>
    <row r="136" spans="1:15" ht="20.100000000000001" customHeight="1" x14ac:dyDescent="0.25">
      <c r="A136" s="42" t="s">
        <v>81</v>
      </c>
      <c r="B136" s="91">
        <v>2</v>
      </c>
      <c r="C136" s="91">
        <v>0</v>
      </c>
      <c r="D136" s="91">
        <v>0</v>
      </c>
      <c r="E136" s="91">
        <v>0</v>
      </c>
      <c r="F136" s="91">
        <v>0</v>
      </c>
      <c r="G136" s="91">
        <v>0</v>
      </c>
      <c r="H136" s="91">
        <v>0</v>
      </c>
      <c r="I136" s="91">
        <v>0</v>
      </c>
      <c r="J136" s="91">
        <v>60</v>
      </c>
      <c r="K136" s="91">
        <v>54</v>
      </c>
      <c r="L136" s="91">
        <v>67</v>
      </c>
      <c r="M136" s="91">
        <v>28</v>
      </c>
    </row>
    <row r="137" spans="1:15" ht="20.100000000000001" customHeight="1" x14ac:dyDescent="0.25">
      <c r="A137" s="42" t="s">
        <v>82</v>
      </c>
      <c r="B137" s="91">
        <v>1</v>
      </c>
      <c r="C137" s="91">
        <v>0</v>
      </c>
      <c r="D137" s="91">
        <v>0</v>
      </c>
      <c r="E137" s="91">
        <v>0</v>
      </c>
      <c r="F137" s="91">
        <v>3</v>
      </c>
      <c r="G137" s="91">
        <v>0</v>
      </c>
      <c r="H137" s="91">
        <v>0</v>
      </c>
      <c r="I137" s="91">
        <v>0</v>
      </c>
      <c r="J137" s="91">
        <v>8</v>
      </c>
      <c r="K137" s="91">
        <v>8</v>
      </c>
      <c r="L137" s="91">
        <v>11</v>
      </c>
      <c r="M137" s="91">
        <v>5</v>
      </c>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86"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80"/>
    </row>
    <row r="140" spans="1:15" s="148" customFormat="1" ht="16.5" customHeight="1" x14ac:dyDescent="0.25">
      <c r="A140" s="142" t="s">
        <v>228</v>
      </c>
      <c r="B140" s="160"/>
      <c r="C140" s="160"/>
      <c r="D140" s="171"/>
      <c r="E140" s="161"/>
      <c r="F140" s="171"/>
      <c r="G140" s="161"/>
      <c r="H140" s="171"/>
      <c r="I140" s="161"/>
      <c r="J140" s="171"/>
      <c r="K140" s="161"/>
      <c r="L140" s="171"/>
      <c r="M140" s="161"/>
      <c r="N140" s="172"/>
    </row>
    <row r="142" spans="1:15" x14ac:dyDescent="0.25">
      <c r="B142" s="38"/>
      <c r="C142" s="38"/>
      <c r="D142" s="38"/>
      <c r="E142" s="38"/>
      <c r="F142" s="38"/>
      <c r="G142" s="38"/>
      <c r="H142" s="38"/>
      <c r="I142" s="38"/>
      <c r="J142" s="38"/>
      <c r="K142" s="38"/>
      <c r="L142" s="38"/>
      <c r="M142" s="38"/>
      <c r="N142" s="38"/>
      <c r="O142" s="38"/>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tabColor rgb="FF92D050"/>
  </sheetPr>
  <dimension ref="A1:K71"/>
  <sheetViews>
    <sheetView showGridLines="0" zoomScaleNormal="100" zoomScaleSheetLayoutView="40" workbookViewId="0"/>
  </sheetViews>
  <sheetFormatPr defaultColWidth="11.42578125" defaultRowHeight="12.75" x14ac:dyDescent="0.25"/>
  <cols>
    <col min="1" max="1" width="36.7109375" style="80" customWidth="1"/>
    <col min="2" max="11" width="10.7109375" style="80" customWidth="1"/>
    <col min="12" max="250" width="11.42578125" style="80"/>
    <col min="251" max="251" width="36.7109375" style="80" customWidth="1"/>
    <col min="252" max="261" width="10.7109375" style="80" customWidth="1"/>
    <col min="262" max="506" width="11.42578125" style="80"/>
    <col min="507" max="507" width="36.7109375" style="80" customWidth="1"/>
    <col min="508" max="517" width="10.7109375" style="80" customWidth="1"/>
    <col min="518" max="762" width="11.42578125" style="80"/>
    <col min="763" max="763" width="36.7109375" style="80" customWidth="1"/>
    <col min="764" max="773" width="10.7109375" style="80" customWidth="1"/>
    <col min="774" max="1018" width="11.42578125" style="80"/>
    <col min="1019" max="1019" width="36.7109375" style="80" customWidth="1"/>
    <col min="1020" max="1029" width="10.7109375" style="80" customWidth="1"/>
    <col min="1030" max="1274" width="11.42578125" style="80"/>
    <col min="1275" max="1275" width="36.7109375" style="80" customWidth="1"/>
    <col min="1276" max="1285" width="10.7109375" style="80" customWidth="1"/>
    <col min="1286" max="1530" width="11.42578125" style="80"/>
    <col min="1531" max="1531" width="36.7109375" style="80" customWidth="1"/>
    <col min="1532" max="1541" width="10.7109375" style="80" customWidth="1"/>
    <col min="1542" max="1786" width="11.42578125" style="80"/>
    <col min="1787" max="1787" width="36.7109375" style="80" customWidth="1"/>
    <col min="1788" max="1797" width="10.7109375" style="80" customWidth="1"/>
    <col min="1798" max="2042" width="11.42578125" style="80"/>
    <col min="2043" max="2043" width="36.7109375" style="80" customWidth="1"/>
    <col min="2044" max="2053" width="10.7109375" style="80" customWidth="1"/>
    <col min="2054" max="2298" width="11.42578125" style="80"/>
    <col min="2299" max="2299" width="36.7109375" style="80" customWidth="1"/>
    <col min="2300" max="2309" width="10.7109375" style="80" customWidth="1"/>
    <col min="2310" max="2554" width="11.42578125" style="80"/>
    <col min="2555" max="2555" width="36.7109375" style="80" customWidth="1"/>
    <col min="2556" max="2565" width="10.7109375" style="80" customWidth="1"/>
    <col min="2566" max="2810" width="11.42578125" style="80"/>
    <col min="2811" max="2811" width="36.7109375" style="80" customWidth="1"/>
    <col min="2812" max="2821" width="10.7109375" style="80" customWidth="1"/>
    <col min="2822" max="3066" width="11.42578125" style="80"/>
    <col min="3067" max="3067" width="36.7109375" style="80" customWidth="1"/>
    <col min="3068" max="3077" width="10.7109375" style="80" customWidth="1"/>
    <col min="3078" max="3322" width="11.42578125" style="80"/>
    <col min="3323" max="3323" width="36.7109375" style="80" customWidth="1"/>
    <col min="3324" max="3333" width="10.7109375" style="80" customWidth="1"/>
    <col min="3334" max="3578" width="11.42578125" style="80"/>
    <col min="3579" max="3579" width="36.7109375" style="80" customWidth="1"/>
    <col min="3580" max="3589" width="10.7109375" style="80" customWidth="1"/>
    <col min="3590" max="3834" width="11.42578125" style="80"/>
    <col min="3835" max="3835" width="36.7109375" style="80" customWidth="1"/>
    <col min="3836" max="3845" width="10.7109375" style="80" customWidth="1"/>
    <col min="3846" max="4090" width="11.42578125" style="80"/>
    <col min="4091" max="4091" width="36.7109375" style="80" customWidth="1"/>
    <col min="4092" max="4101" width="10.7109375" style="80" customWidth="1"/>
    <col min="4102" max="4346" width="11.42578125" style="80"/>
    <col min="4347" max="4347" width="36.7109375" style="80" customWidth="1"/>
    <col min="4348" max="4357" width="10.7109375" style="80" customWidth="1"/>
    <col min="4358" max="4602" width="11.42578125" style="80"/>
    <col min="4603" max="4603" width="36.7109375" style="80" customWidth="1"/>
    <col min="4604" max="4613" width="10.7109375" style="80" customWidth="1"/>
    <col min="4614" max="4858" width="11.42578125" style="80"/>
    <col min="4859" max="4859" width="36.7109375" style="80" customWidth="1"/>
    <col min="4860" max="4869" width="10.7109375" style="80" customWidth="1"/>
    <col min="4870" max="5114" width="11.42578125" style="80"/>
    <col min="5115" max="5115" width="36.7109375" style="80" customWidth="1"/>
    <col min="5116" max="5125" width="10.7109375" style="80" customWidth="1"/>
    <col min="5126" max="5370" width="11.42578125" style="80"/>
    <col min="5371" max="5371" width="36.7109375" style="80" customWidth="1"/>
    <col min="5372" max="5381" width="10.7109375" style="80" customWidth="1"/>
    <col min="5382" max="5626" width="11.42578125" style="80"/>
    <col min="5627" max="5627" width="36.7109375" style="80" customWidth="1"/>
    <col min="5628" max="5637" width="10.7109375" style="80" customWidth="1"/>
    <col min="5638" max="5882" width="11.42578125" style="80"/>
    <col min="5883" max="5883" width="36.7109375" style="80" customWidth="1"/>
    <col min="5884" max="5893" width="10.7109375" style="80" customWidth="1"/>
    <col min="5894" max="6138" width="11.42578125" style="80"/>
    <col min="6139" max="6139" width="36.7109375" style="80" customWidth="1"/>
    <col min="6140" max="6149" width="10.7109375" style="80" customWidth="1"/>
    <col min="6150" max="6394" width="11.42578125" style="80"/>
    <col min="6395" max="6395" width="36.7109375" style="80" customWidth="1"/>
    <col min="6396" max="6405" width="10.7109375" style="80" customWidth="1"/>
    <col min="6406" max="6650" width="11.42578125" style="80"/>
    <col min="6651" max="6651" width="36.7109375" style="80" customWidth="1"/>
    <col min="6652" max="6661" width="10.7109375" style="80" customWidth="1"/>
    <col min="6662" max="6906" width="11.42578125" style="80"/>
    <col min="6907" max="6907" width="36.7109375" style="80" customWidth="1"/>
    <col min="6908" max="6917" width="10.7109375" style="80" customWidth="1"/>
    <col min="6918" max="7162" width="11.42578125" style="80"/>
    <col min="7163" max="7163" width="36.7109375" style="80" customWidth="1"/>
    <col min="7164" max="7173" width="10.7109375" style="80" customWidth="1"/>
    <col min="7174" max="7418" width="11.42578125" style="80"/>
    <col min="7419" max="7419" width="36.7109375" style="80" customWidth="1"/>
    <col min="7420" max="7429" width="10.7109375" style="80" customWidth="1"/>
    <col min="7430" max="7674" width="11.42578125" style="80"/>
    <col min="7675" max="7675" width="36.7109375" style="80" customWidth="1"/>
    <col min="7676" max="7685" width="10.7109375" style="80" customWidth="1"/>
    <col min="7686" max="7930" width="11.42578125" style="80"/>
    <col min="7931" max="7931" width="36.7109375" style="80" customWidth="1"/>
    <col min="7932" max="7941" width="10.7109375" style="80" customWidth="1"/>
    <col min="7942" max="8186" width="11.42578125" style="80"/>
    <col min="8187" max="8187" width="36.7109375" style="80" customWidth="1"/>
    <col min="8188" max="8197" width="10.7109375" style="80" customWidth="1"/>
    <col min="8198" max="8442" width="11.42578125" style="80"/>
    <col min="8443" max="8443" width="36.7109375" style="80" customWidth="1"/>
    <col min="8444" max="8453" width="10.7109375" style="80" customWidth="1"/>
    <col min="8454" max="8698" width="11.42578125" style="80"/>
    <col min="8699" max="8699" width="36.7109375" style="80" customWidth="1"/>
    <col min="8700" max="8709" width="10.7109375" style="80" customWidth="1"/>
    <col min="8710" max="8954" width="11.42578125" style="80"/>
    <col min="8955" max="8955" width="36.7109375" style="80" customWidth="1"/>
    <col min="8956" max="8965" width="10.7109375" style="80" customWidth="1"/>
    <col min="8966" max="9210" width="11.42578125" style="80"/>
    <col min="9211" max="9211" width="36.7109375" style="80" customWidth="1"/>
    <col min="9212" max="9221" width="10.7109375" style="80" customWidth="1"/>
    <col min="9222" max="9466" width="11.42578125" style="80"/>
    <col min="9467" max="9467" width="36.7109375" style="80" customWidth="1"/>
    <col min="9468" max="9477" width="10.7109375" style="80" customWidth="1"/>
    <col min="9478" max="9722" width="11.42578125" style="80"/>
    <col min="9723" max="9723" width="36.7109375" style="80" customWidth="1"/>
    <col min="9724" max="9733" width="10.7109375" style="80" customWidth="1"/>
    <col min="9734" max="9978" width="11.42578125" style="80"/>
    <col min="9979" max="9979" width="36.7109375" style="80" customWidth="1"/>
    <col min="9980" max="9989" width="10.7109375" style="80" customWidth="1"/>
    <col min="9990" max="10234" width="11.42578125" style="80"/>
    <col min="10235" max="10235" width="36.7109375" style="80" customWidth="1"/>
    <col min="10236" max="10245" width="10.7109375" style="80" customWidth="1"/>
    <col min="10246" max="10490" width="11.42578125" style="80"/>
    <col min="10491" max="10491" width="36.7109375" style="80" customWidth="1"/>
    <col min="10492" max="10501" width="10.7109375" style="80" customWidth="1"/>
    <col min="10502" max="10746" width="11.42578125" style="80"/>
    <col min="10747" max="10747" width="36.7109375" style="80" customWidth="1"/>
    <col min="10748" max="10757" width="10.7109375" style="80" customWidth="1"/>
    <col min="10758" max="11002" width="11.42578125" style="80"/>
    <col min="11003" max="11003" width="36.7109375" style="80" customWidth="1"/>
    <col min="11004" max="11013" width="10.7109375" style="80" customWidth="1"/>
    <col min="11014" max="11258" width="11.42578125" style="80"/>
    <col min="11259" max="11259" width="36.7109375" style="80" customWidth="1"/>
    <col min="11260" max="11269" width="10.7109375" style="80" customWidth="1"/>
    <col min="11270" max="11514" width="11.42578125" style="80"/>
    <col min="11515" max="11515" width="36.7109375" style="80" customWidth="1"/>
    <col min="11516" max="11525" width="10.7109375" style="80" customWidth="1"/>
    <col min="11526" max="11770" width="11.42578125" style="80"/>
    <col min="11771" max="11771" width="36.7109375" style="80" customWidth="1"/>
    <col min="11772" max="11781" width="10.7109375" style="80" customWidth="1"/>
    <col min="11782" max="12026" width="11.42578125" style="80"/>
    <col min="12027" max="12027" width="36.7109375" style="80" customWidth="1"/>
    <col min="12028" max="12037" width="10.7109375" style="80" customWidth="1"/>
    <col min="12038" max="12282" width="11.42578125" style="80"/>
    <col min="12283" max="12283" width="36.7109375" style="80" customWidth="1"/>
    <col min="12284" max="12293" width="10.7109375" style="80" customWidth="1"/>
    <col min="12294" max="12538" width="11.42578125" style="80"/>
    <col min="12539" max="12539" width="36.7109375" style="80" customWidth="1"/>
    <col min="12540" max="12549" width="10.7109375" style="80" customWidth="1"/>
    <col min="12550" max="12794" width="11.42578125" style="80"/>
    <col min="12795" max="12795" width="36.7109375" style="80" customWidth="1"/>
    <col min="12796" max="12805" width="10.7109375" style="80" customWidth="1"/>
    <col min="12806" max="13050" width="11.42578125" style="80"/>
    <col min="13051" max="13051" width="36.7109375" style="80" customWidth="1"/>
    <col min="13052" max="13061" width="10.7109375" style="80" customWidth="1"/>
    <col min="13062" max="13306" width="11.42578125" style="80"/>
    <col min="13307" max="13307" width="36.7109375" style="80" customWidth="1"/>
    <col min="13308" max="13317" width="10.7109375" style="80" customWidth="1"/>
    <col min="13318" max="13562" width="11.42578125" style="80"/>
    <col min="13563" max="13563" width="36.7109375" style="80" customWidth="1"/>
    <col min="13564" max="13573" width="10.7109375" style="80" customWidth="1"/>
    <col min="13574" max="13818" width="11.42578125" style="80"/>
    <col min="13819" max="13819" width="36.7109375" style="80" customWidth="1"/>
    <col min="13820" max="13829" width="10.7109375" style="80" customWidth="1"/>
    <col min="13830" max="14074" width="11.42578125" style="80"/>
    <col min="14075" max="14075" width="36.7109375" style="80" customWidth="1"/>
    <col min="14076" max="14085" width="10.7109375" style="80" customWidth="1"/>
    <col min="14086" max="14330" width="11.42578125" style="80"/>
    <col min="14331" max="14331" width="36.7109375" style="80" customWidth="1"/>
    <col min="14332" max="14341" width="10.7109375" style="80" customWidth="1"/>
    <col min="14342" max="14586" width="11.42578125" style="80"/>
    <col min="14587" max="14587" width="36.7109375" style="80" customWidth="1"/>
    <col min="14588" max="14597" width="10.7109375" style="80" customWidth="1"/>
    <col min="14598" max="14842" width="11.42578125" style="80"/>
    <col min="14843" max="14843" width="36.7109375" style="80" customWidth="1"/>
    <col min="14844" max="14853" width="10.7109375" style="80" customWidth="1"/>
    <col min="14854" max="15098" width="11.42578125" style="80"/>
    <col min="15099" max="15099" width="36.7109375" style="80" customWidth="1"/>
    <col min="15100" max="15109" width="10.7109375" style="80" customWidth="1"/>
    <col min="15110" max="15354" width="11.42578125" style="80"/>
    <col min="15355" max="15355" width="36.7109375" style="80" customWidth="1"/>
    <col min="15356" max="15365" width="10.7109375" style="80" customWidth="1"/>
    <col min="15366" max="15610" width="11.42578125" style="80"/>
    <col min="15611" max="15611" width="36.7109375" style="80" customWidth="1"/>
    <col min="15612" max="15621" width="10.7109375" style="80" customWidth="1"/>
    <col min="15622" max="15866" width="11.42578125" style="80"/>
    <col min="15867" max="15867" width="36.7109375" style="80" customWidth="1"/>
    <col min="15868" max="15877" width="10.7109375" style="80" customWidth="1"/>
    <col min="15878" max="16122" width="11.42578125" style="80"/>
    <col min="16123" max="16123" width="36.7109375" style="80" customWidth="1"/>
    <col min="16124" max="16133" width="10.7109375" style="80" customWidth="1"/>
    <col min="16134" max="16384" width="11.42578125" style="80"/>
  </cols>
  <sheetData>
    <row r="1" spans="1:11" s="75" customFormat="1" ht="24.95" customHeight="1" x14ac:dyDescent="0.25">
      <c r="A1" s="73" t="s">
        <v>290</v>
      </c>
      <c r="B1" s="74"/>
      <c r="C1" s="74"/>
    </row>
    <row r="2" spans="1:11" s="79" customFormat="1" ht="24.95" customHeight="1" thickBot="1" x14ac:dyDescent="0.3">
      <c r="A2" s="76" t="s">
        <v>264</v>
      </c>
      <c r="B2" s="77"/>
      <c r="C2" s="77"/>
      <c r="D2" s="78"/>
      <c r="E2" s="78"/>
      <c r="F2" s="78"/>
      <c r="G2" s="78"/>
      <c r="H2" s="78"/>
      <c r="I2" s="78"/>
      <c r="J2" s="78"/>
      <c r="K2" s="78"/>
    </row>
    <row r="3" spans="1:11" ht="20.100000000000001" customHeight="1" x14ac:dyDescent="0.25">
      <c r="A3" s="1290" t="s">
        <v>13</v>
      </c>
      <c r="B3" s="1293" t="s">
        <v>14</v>
      </c>
      <c r="C3" s="1293"/>
      <c r="D3" s="1293"/>
      <c r="E3" s="1293"/>
      <c r="F3" s="1293"/>
      <c r="G3" s="1293"/>
      <c r="H3" s="1293"/>
      <c r="I3" s="1293"/>
      <c r="J3" s="1293"/>
      <c r="K3" s="1294"/>
    </row>
    <row r="4" spans="1:11" ht="20.100000000000001" customHeight="1" x14ac:dyDescent="0.25">
      <c r="A4" s="1290"/>
      <c r="B4" s="1295" t="s">
        <v>15</v>
      </c>
      <c r="C4" s="1296"/>
      <c r="D4" s="1299" t="s">
        <v>16</v>
      </c>
      <c r="E4" s="1299"/>
      <c r="F4" s="1299"/>
      <c r="G4" s="1299"/>
      <c r="H4" s="1299"/>
      <c r="I4" s="1299"/>
      <c r="J4" s="1299"/>
      <c r="K4" s="1300"/>
    </row>
    <row r="5" spans="1:11" ht="20.100000000000001" customHeight="1" x14ac:dyDescent="0.25">
      <c r="A5" s="1290"/>
      <c r="B5" s="1297"/>
      <c r="C5" s="1298"/>
      <c r="D5" s="33" t="s">
        <v>17</v>
      </c>
      <c r="E5" s="33"/>
      <c r="F5" s="33" t="s">
        <v>18</v>
      </c>
      <c r="G5" s="33"/>
      <c r="H5" s="33" t="s">
        <v>19</v>
      </c>
      <c r="I5" s="33"/>
      <c r="J5" s="33" t="s">
        <v>20</v>
      </c>
      <c r="K5" s="81"/>
    </row>
    <row r="6" spans="1:11" ht="20.100000000000001" customHeight="1" x14ac:dyDescent="0.25">
      <c r="A6" s="1291"/>
      <c r="B6" s="82">
        <v>2014</v>
      </c>
      <c r="C6" s="82">
        <v>2015</v>
      </c>
      <c r="D6" s="82">
        <v>2014</v>
      </c>
      <c r="E6" s="82">
        <v>2015</v>
      </c>
      <c r="F6" s="82">
        <v>2014</v>
      </c>
      <c r="G6" s="82">
        <v>2015</v>
      </c>
      <c r="H6" s="82">
        <v>2014</v>
      </c>
      <c r="I6" s="82">
        <v>2015</v>
      </c>
      <c r="J6" s="82">
        <v>2014</v>
      </c>
      <c r="K6" s="83">
        <v>2015</v>
      </c>
    </row>
    <row r="7" spans="1:11" ht="20.100000000000001" customHeight="1" x14ac:dyDescent="0.25">
      <c r="A7" s="84" t="s">
        <v>15</v>
      </c>
      <c r="B7" s="85">
        <v>50032</v>
      </c>
      <c r="C7" s="85">
        <v>50290</v>
      </c>
      <c r="D7" s="85">
        <v>40344</v>
      </c>
      <c r="E7" s="86">
        <v>42264</v>
      </c>
      <c r="F7" s="85">
        <v>0</v>
      </c>
      <c r="G7" s="86">
        <v>0</v>
      </c>
      <c r="H7" s="85">
        <v>9688</v>
      </c>
      <c r="I7" s="86">
        <v>8026</v>
      </c>
      <c r="J7" s="85">
        <v>0</v>
      </c>
      <c r="K7" s="86">
        <v>0</v>
      </c>
    </row>
    <row r="8" spans="1:11" s="86" customFormat="1" ht="20.100000000000001" customHeight="1" x14ac:dyDescent="0.25">
      <c r="A8" s="87" t="s">
        <v>22</v>
      </c>
      <c r="B8" s="85">
        <v>46</v>
      </c>
      <c r="C8" s="85">
        <v>80</v>
      </c>
      <c r="D8" s="85">
        <v>40</v>
      </c>
      <c r="E8" s="85">
        <v>58</v>
      </c>
      <c r="F8" s="85">
        <v>0</v>
      </c>
      <c r="G8" s="85">
        <v>0</v>
      </c>
      <c r="H8" s="85">
        <v>6</v>
      </c>
      <c r="I8" s="85">
        <v>22</v>
      </c>
      <c r="J8" s="85">
        <v>0</v>
      </c>
      <c r="K8" s="85">
        <v>0</v>
      </c>
    </row>
    <row r="9" spans="1:11" ht="20.100000000000001" customHeight="1" x14ac:dyDescent="0.25">
      <c r="A9" s="88" t="s">
        <v>23</v>
      </c>
      <c r="B9" s="89">
        <v>27</v>
      </c>
      <c r="C9" s="89">
        <v>50</v>
      </c>
      <c r="D9" s="89">
        <v>21</v>
      </c>
      <c r="E9" s="80">
        <v>35</v>
      </c>
      <c r="F9" s="89">
        <v>0</v>
      </c>
      <c r="G9" s="80">
        <v>0</v>
      </c>
      <c r="H9" s="89">
        <v>6</v>
      </c>
      <c r="I9" s="80">
        <v>15</v>
      </c>
      <c r="J9" s="89">
        <v>0</v>
      </c>
      <c r="K9" s="80">
        <v>0</v>
      </c>
    </row>
    <row r="10" spans="1:11" ht="20.100000000000001" customHeight="1" x14ac:dyDescent="0.25">
      <c r="A10" s="88" t="s">
        <v>24</v>
      </c>
      <c r="B10" s="89">
        <v>0</v>
      </c>
      <c r="C10" s="89">
        <v>6</v>
      </c>
      <c r="D10" s="89">
        <v>0</v>
      </c>
      <c r="E10" s="80">
        <v>6</v>
      </c>
      <c r="F10" s="89">
        <v>0</v>
      </c>
      <c r="G10" s="80">
        <v>0</v>
      </c>
      <c r="H10" s="89">
        <v>0</v>
      </c>
      <c r="I10" s="80">
        <v>0</v>
      </c>
      <c r="J10" s="89">
        <v>0</v>
      </c>
      <c r="K10" s="80">
        <v>0</v>
      </c>
    </row>
    <row r="11" spans="1:11" ht="20.100000000000001" customHeight="1" x14ac:dyDescent="0.25">
      <c r="A11" s="88" t="s">
        <v>25</v>
      </c>
      <c r="B11" s="89">
        <v>1</v>
      </c>
      <c r="C11" s="89">
        <v>7</v>
      </c>
      <c r="D11" s="89">
        <v>1</v>
      </c>
      <c r="E11" s="80">
        <v>3</v>
      </c>
      <c r="F11" s="89">
        <v>0</v>
      </c>
      <c r="G11" s="80">
        <v>0</v>
      </c>
      <c r="H11" s="89">
        <v>0</v>
      </c>
      <c r="I11" s="80">
        <v>4</v>
      </c>
      <c r="J11" s="89">
        <v>0</v>
      </c>
      <c r="K11" s="80">
        <v>0</v>
      </c>
    </row>
    <row r="12" spans="1:11" ht="20.100000000000001" customHeight="1" x14ac:dyDescent="0.25">
      <c r="A12" s="88" t="s">
        <v>26</v>
      </c>
      <c r="B12" s="89">
        <v>2</v>
      </c>
      <c r="C12" s="89">
        <v>3</v>
      </c>
      <c r="D12" s="89">
        <v>2</v>
      </c>
      <c r="E12" s="80">
        <v>3</v>
      </c>
      <c r="F12" s="89">
        <v>0</v>
      </c>
      <c r="G12" s="80">
        <v>0</v>
      </c>
      <c r="H12" s="89">
        <v>0</v>
      </c>
      <c r="I12" s="80">
        <v>0</v>
      </c>
      <c r="J12" s="89">
        <v>0</v>
      </c>
      <c r="K12" s="80">
        <v>0</v>
      </c>
    </row>
    <row r="13" spans="1:11" ht="20.100000000000001" customHeight="1" x14ac:dyDescent="0.25">
      <c r="A13" s="88" t="s">
        <v>27</v>
      </c>
      <c r="B13" s="89">
        <v>16</v>
      </c>
      <c r="C13" s="89">
        <v>14</v>
      </c>
      <c r="D13" s="89">
        <v>16</v>
      </c>
      <c r="E13" s="80">
        <v>11</v>
      </c>
      <c r="F13" s="89">
        <v>0</v>
      </c>
      <c r="G13" s="80">
        <v>0</v>
      </c>
      <c r="H13" s="89">
        <v>0</v>
      </c>
      <c r="I13" s="80">
        <v>3</v>
      </c>
      <c r="J13" s="89">
        <v>0</v>
      </c>
      <c r="K13" s="80">
        <v>0</v>
      </c>
    </row>
    <row r="14" spans="1:11" s="86" customFormat="1" ht="20.100000000000001" customHeight="1" x14ac:dyDescent="0.25">
      <c r="A14" s="87" t="s">
        <v>28</v>
      </c>
      <c r="B14" s="85">
        <v>1050</v>
      </c>
      <c r="C14" s="85">
        <v>753</v>
      </c>
      <c r="D14" s="85">
        <v>1048</v>
      </c>
      <c r="E14" s="85">
        <v>728</v>
      </c>
      <c r="F14" s="85">
        <v>0</v>
      </c>
      <c r="G14" s="85">
        <v>0</v>
      </c>
      <c r="H14" s="85">
        <v>2</v>
      </c>
      <c r="I14" s="85">
        <v>25</v>
      </c>
      <c r="J14" s="85">
        <v>0</v>
      </c>
      <c r="K14" s="85">
        <v>0</v>
      </c>
    </row>
    <row r="15" spans="1:11" ht="20.100000000000001" customHeight="1" x14ac:dyDescent="0.25">
      <c r="A15" s="88" t="s">
        <v>29</v>
      </c>
      <c r="B15" s="89">
        <v>312</v>
      </c>
      <c r="C15" s="89">
        <v>163</v>
      </c>
      <c r="D15" s="89">
        <v>312</v>
      </c>
      <c r="E15" s="80">
        <v>154</v>
      </c>
      <c r="F15" s="89">
        <v>0</v>
      </c>
      <c r="G15" s="80">
        <v>0</v>
      </c>
      <c r="H15" s="89">
        <v>0</v>
      </c>
      <c r="I15" s="80">
        <v>9</v>
      </c>
      <c r="J15" s="89">
        <v>0</v>
      </c>
      <c r="K15" s="80">
        <v>0</v>
      </c>
    </row>
    <row r="16" spans="1:11" ht="20.100000000000001" customHeight="1" x14ac:dyDescent="0.25">
      <c r="A16" s="88" t="s">
        <v>30</v>
      </c>
      <c r="B16" s="89">
        <v>136</v>
      </c>
      <c r="C16" s="89">
        <v>186</v>
      </c>
      <c r="D16" s="89">
        <v>136</v>
      </c>
      <c r="E16" s="80">
        <v>183</v>
      </c>
      <c r="F16" s="89">
        <v>0</v>
      </c>
      <c r="G16" s="80">
        <v>0</v>
      </c>
      <c r="H16" s="89">
        <v>0</v>
      </c>
      <c r="I16" s="80">
        <v>3</v>
      </c>
      <c r="J16" s="89">
        <v>0</v>
      </c>
      <c r="K16" s="80">
        <v>0</v>
      </c>
    </row>
    <row r="17" spans="1:11" ht="20.100000000000001" customHeight="1" x14ac:dyDescent="0.25">
      <c r="A17" s="88" t="s">
        <v>31</v>
      </c>
      <c r="B17" s="89">
        <v>91</v>
      </c>
      <c r="C17" s="89">
        <v>43</v>
      </c>
      <c r="D17" s="89">
        <v>91</v>
      </c>
      <c r="E17" s="80">
        <v>40</v>
      </c>
      <c r="F17" s="89">
        <v>0</v>
      </c>
      <c r="G17" s="80">
        <v>0</v>
      </c>
      <c r="H17" s="89">
        <v>0</v>
      </c>
      <c r="I17" s="80">
        <v>3</v>
      </c>
      <c r="J17" s="89">
        <v>0</v>
      </c>
      <c r="K17" s="80">
        <v>0</v>
      </c>
    </row>
    <row r="18" spans="1:11" ht="20.100000000000001" customHeight="1" x14ac:dyDescent="0.25">
      <c r="A18" s="88" t="s">
        <v>32</v>
      </c>
      <c r="B18" s="89">
        <v>204</v>
      </c>
      <c r="C18" s="89">
        <v>122</v>
      </c>
      <c r="D18" s="89">
        <v>204</v>
      </c>
      <c r="E18" s="80">
        <v>121</v>
      </c>
      <c r="F18" s="89">
        <v>0</v>
      </c>
      <c r="G18" s="80">
        <v>0</v>
      </c>
      <c r="H18" s="89">
        <v>0</v>
      </c>
      <c r="I18" s="80">
        <v>1</v>
      </c>
      <c r="J18" s="89">
        <v>0</v>
      </c>
      <c r="K18" s="80">
        <v>0</v>
      </c>
    </row>
    <row r="19" spans="1:11" ht="20.100000000000001" customHeight="1" x14ac:dyDescent="0.25">
      <c r="A19" s="88" t="s">
        <v>33</v>
      </c>
      <c r="B19" s="89">
        <v>307</v>
      </c>
      <c r="C19" s="89">
        <v>239</v>
      </c>
      <c r="D19" s="89">
        <v>305</v>
      </c>
      <c r="E19" s="80">
        <v>230</v>
      </c>
      <c r="F19" s="89">
        <v>0</v>
      </c>
      <c r="G19" s="80">
        <v>0</v>
      </c>
      <c r="H19" s="89">
        <v>2</v>
      </c>
      <c r="I19" s="80">
        <v>9</v>
      </c>
      <c r="J19" s="89">
        <v>0</v>
      </c>
      <c r="K19" s="80">
        <v>0</v>
      </c>
    </row>
    <row r="20" spans="1:11" s="86" customFormat="1" ht="20.100000000000001" customHeight="1" x14ac:dyDescent="0.25">
      <c r="A20" s="87" t="s">
        <v>34</v>
      </c>
      <c r="B20" s="85">
        <v>22387</v>
      </c>
      <c r="C20" s="85">
        <v>17126</v>
      </c>
      <c r="D20" s="85">
        <v>22299</v>
      </c>
      <c r="E20" s="85">
        <v>16758</v>
      </c>
      <c r="F20" s="85">
        <v>0</v>
      </c>
      <c r="G20" s="85">
        <v>0</v>
      </c>
      <c r="H20" s="85">
        <v>88</v>
      </c>
      <c r="I20" s="85">
        <v>368</v>
      </c>
      <c r="J20" s="85">
        <v>0</v>
      </c>
      <c r="K20" s="85">
        <v>0</v>
      </c>
    </row>
    <row r="21" spans="1:11" ht="20.100000000000001" customHeight="1" x14ac:dyDescent="0.25">
      <c r="A21" s="88" t="s">
        <v>35</v>
      </c>
      <c r="B21" s="89">
        <v>1028</v>
      </c>
      <c r="C21" s="89">
        <v>579</v>
      </c>
      <c r="D21" s="89">
        <v>1022</v>
      </c>
      <c r="E21" s="80">
        <v>525</v>
      </c>
      <c r="F21" s="89">
        <v>0</v>
      </c>
      <c r="G21" s="80">
        <v>0</v>
      </c>
      <c r="H21" s="89">
        <v>6</v>
      </c>
      <c r="I21" s="80">
        <v>54</v>
      </c>
      <c r="J21" s="89">
        <v>0</v>
      </c>
      <c r="K21" s="80">
        <v>0</v>
      </c>
    </row>
    <row r="22" spans="1:11" ht="20.100000000000001" customHeight="1" x14ac:dyDescent="0.25">
      <c r="A22" s="88" t="s">
        <v>36</v>
      </c>
      <c r="B22" s="89">
        <v>20553</v>
      </c>
      <c r="C22" s="89">
        <v>15924</v>
      </c>
      <c r="D22" s="89">
        <v>20474</v>
      </c>
      <c r="E22" s="80">
        <v>15650</v>
      </c>
      <c r="F22" s="89">
        <v>0</v>
      </c>
      <c r="G22" s="80">
        <v>0</v>
      </c>
      <c r="H22" s="89">
        <v>79</v>
      </c>
      <c r="I22" s="80">
        <v>274</v>
      </c>
      <c r="J22" s="89">
        <v>0</v>
      </c>
      <c r="K22" s="80">
        <v>0</v>
      </c>
    </row>
    <row r="23" spans="1:11" ht="20.100000000000001" customHeight="1" x14ac:dyDescent="0.25">
      <c r="A23" s="88" t="s">
        <v>37</v>
      </c>
      <c r="B23" s="89">
        <v>806</v>
      </c>
      <c r="C23" s="89">
        <v>623</v>
      </c>
      <c r="D23" s="89">
        <v>803</v>
      </c>
      <c r="E23" s="80">
        <v>583</v>
      </c>
      <c r="F23" s="89">
        <v>0</v>
      </c>
      <c r="G23" s="80">
        <v>0</v>
      </c>
      <c r="H23" s="89">
        <v>3</v>
      </c>
      <c r="I23" s="80">
        <v>40</v>
      </c>
      <c r="J23" s="89">
        <v>0</v>
      </c>
      <c r="K23" s="80">
        <v>0</v>
      </c>
    </row>
    <row r="24" spans="1:11" s="86" customFormat="1" ht="20.100000000000001" customHeight="1" x14ac:dyDescent="0.25">
      <c r="A24" s="87" t="s">
        <v>38</v>
      </c>
      <c r="B24" s="85">
        <v>16744</v>
      </c>
      <c r="C24" s="85">
        <v>20830</v>
      </c>
      <c r="D24" s="85">
        <v>7916</v>
      </c>
      <c r="E24" s="86">
        <v>15669</v>
      </c>
      <c r="F24" s="85">
        <v>0</v>
      </c>
      <c r="G24" s="86">
        <v>0</v>
      </c>
      <c r="H24" s="85">
        <v>8828</v>
      </c>
      <c r="I24" s="86">
        <v>5161</v>
      </c>
      <c r="J24" s="85">
        <v>0</v>
      </c>
      <c r="K24" s="86">
        <v>0</v>
      </c>
    </row>
    <row r="25" spans="1:11" ht="20.100000000000001" customHeight="1" x14ac:dyDescent="0.25">
      <c r="A25" s="88" t="s">
        <v>39</v>
      </c>
      <c r="B25" s="89">
        <v>205</v>
      </c>
      <c r="C25" s="89">
        <v>388</v>
      </c>
      <c r="D25" s="89">
        <v>154</v>
      </c>
      <c r="E25" s="80">
        <v>210</v>
      </c>
      <c r="F25" s="89">
        <v>0</v>
      </c>
      <c r="G25" s="80">
        <v>0</v>
      </c>
      <c r="H25" s="89">
        <v>51</v>
      </c>
      <c r="I25" s="80">
        <v>178</v>
      </c>
      <c r="J25" s="89">
        <v>0</v>
      </c>
      <c r="K25" s="80">
        <v>0</v>
      </c>
    </row>
    <row r="26" spans="1:11" ht="20.100000000000001" customHeight="1" x14ac:dyDescent="0.25">
      <c r="A26" s="88" t="s">
        <v>40</v>
      </c>
      <c r="B26" s="89">
        <v>21</v>
      </c>
      <c r="C26" s="89">
        <v>30</v>
      </c>
      <c r="D26" s="89">
        <v>21</v>
      </c>
      <c r="E26" s="80">
        <v>18</v>
      </c>
      <c r="F26" s="89">
        <v>0</v>
      </c>
      <c r="G26" s="80">
        <v>0</v>
      </c>
      <c r="H26" s="89">
        <v>0</v>
      </c>
      <c r="I26" s="80">
        <v>12</v>
      </c>
      <c r="J26" s="89">
        <v>0</v>
      </c>
      <c r="K26" s="80">
        <v>0</v>
      </c>
    </row>
    <row r="27" spans="1:11" ht="20.100000000000001" customHeight="1" x14ac:dyDescent="0.25">
      <c r="A27" s="88" t="s">
        <v>41</v>
      </c>
      <c r="B27" s="89">
        <v>74</v>
      </c>
      <c r="C27" s="89">
        <v>109</v>
      </c>
      <c r="D27" s="89">
        <v>52</v>
      </c>
      <c r="E27" s="80">
        <v>35</v>
      </c>
      <c r="F27" s="89">
        <v>0</v>
      </c>
      <c r="G27" s="80">
        <v>0</v>
      </c>
      <c r="H27" s="89">
        <v>22</v>
      </c>
      <c r="I27" s="80">
        <v>74</v>
      </c>
      <c r="J27" s="89">
        <v>0</v>
      </c>
      <c r="K27" s="80">
        <v>0</v>
      </c>
    </row>
    <row r="28" spans="1:11" ht="20.100000000000001" customHeight="1" x14ac:dyDescent="0.25">
      <c r="A28" s="88" t="s">
        <v>42</v>
      </c>
      <c r="B28" s="89">
        <v>7353</v>
      </c>
      <c r="C28" s="89">
        <v>3788</v>
      </c>
      <c r="D28" s="89">
        <v>934</v>
      </c>
      <c r="E28" s="80">
        <v>482</v>
      </c>
      <c r="F28" s="89">
        <v>0</v>
      </c>
      <c r="G28" s="80">
        <v>0</v>
      </c>
      <c r="H28" s="89">
        <v>6419</v>
      </c>
      <c r="I28" s="80">
        <v>3306</v>
      </c>
      <c r="J28" s="89">
        <v>0</v>
      </c>
      <c r="K28" s="80">
        <v>0</v>
      </c>
    </row>
    <row r="29" spans="1:11" ht="20.100000000000001" customHeight="1" x14ac:dyDescent="0.25">
      <c r="A29" s="88" t="s">
        <v>43</v>
      </c>
      <c r="B29" s="89">
        <v>447</v>
      </c>
      <c r="C29" s="89">
        <v>172</v>
      </c>
      <c r="D29" s="89">
        <v>440</v>
      </c>
      <c r="E29" s="80">
        <v>140</v>
      </c>
      <c r="F29" s="89">
        <v>0</v>
      </c>
      <c r="G29" s="80">
        <v>0</v>
      </c>
      <c r="H29" s="89">
        <v>7</v>
      </c>
      <c r="I29" s="80">
        <v>32</v>
      </c>
      <c r="J29" s="89">
        <v>0</v>
      </c>
      <c r="K29" s="80">
        <v>0</v>
      </c>
    </row>
    <row r="30" spans="1:11" ht="20.100000000000001" customHeight="1" x14ac:dyDescent="0.25">
      <c r="A30" s="88" t="s">
        <v>44</v>
      </c>
      <c r="B30" s="89">
        <v>0</v>
      </c>
      <c r="C30" s="89">
        <v>0</v>
      </c>
      <c r="D30" s="89">
        <v>0</v>
      </c>
      <c r="E30" s="80">
        <v>0</v>
      </c>
      <c r="F30" s="89">
        <v>0</v>
      </c>
      <c r="G30" s="80">
        <v>0</v>
      </c>
      <c r="H30" s="89">
        <v>0</v>
      </c>
      <c r="I30" s="80">
        <v>0</v>
      </c>
      <c r="J30" s="89">
        <v>0</v>
      </c>
      <c r="K30" s="80">
        <v>0</v>
      </c>
    </row>
    <row r="31" spans="1:11" ht="20.100000000000001" customHeight="1" x14ac:dyDescent="0.25">
      <c r="A31" s="88" t="s">
        <v>45</v>
      </c>
      <c r="B31" s="89">
        <v>3</v>
      </c>
      <c r="C31" s="89">
        <v>34</v>
      </c>
      <c r="D31" s="89">
        <v>3</v>
      </c>
      <c r="E31" s="80">
        <v>29</v>
      </c>
      <c r="F31" s="89">
        <v>0</v>
      </c>
      <c r="G31" s="80">
        <v>0</v>
      </c>
      <c r="H31" s="89">
        <v>0</v>
      </c>
      <c r="I31" s="80">
        <v>5</v>
      </c>
      <c r="J31" s="89">
        <v>0</v>
      </c>
      <c r="K31" s="80">
        <v>0</v>
      </c>
    </row>
    <row r="32" spans="1:11" ht="20.100000000000001" customHeight="1" x14ac:dyDescent="0.25">
      <c r="A32" s="88" t="s">
        <v>46</v>
      </c>
      <c r="B32" s="89">
        <v>3006</v>
      </c>
      <c r="C32" s="89">
        <v>1890</v>
      </c>
      <c r="D32" s="89">
        <v>708</v>
      </c>
      <c r="E32" s="80">
        <v>387</v>
      </c>
      <c r="F32" s="89">
        <v>0</v>
      </c>
      <c r="G32" s="80">
        <v>0</v>
      </c>
      <c r="H32" s="89">
        <v>2298</v>
      </c>
      <c r="I32" s="80">
        <v>1503</v>
      </c>
      <c r="J32" s="89">
        <v>0</v>
      </c>
      <c r="K32" s="80">
        <v>0</v>
      </c>
    </row>
    <row r="33" spans="1:11" ht="20.100000000000001" customHeight="1" x14ac:dyDescent="0.25">
      <c r="A33" s="88" t="s">
        <v>47</v>
      </c>
      <c r="B33" s="89">
        <v>9</v>
      </c>
      <c r="C33" s="89">
        <v>5</v>
      </c>
      <c r="D33" s="89">
        <v>9</v>
      </c>
      <c r="E33" s="80">
        <v>5</v>
      </c>
      <c r="F33" s="89">
        <v>0</v>
      </c>
      <c r="G33" s="80">
        <v>0</v>
      </c>
      <c r="H33" s="89">
        <v>0</v>
      </c>
      <c r="I33" s="80">
        <v>0</v>
      </c>
      <c r="J33" s="89">
        <v>0</v>
      </c>
      <c r="K33" s="80">
        <v>0</v>
      </c>
    </row>
    <row r="34" spans="1:11" ht="20.100000000000001" customHeight="1" x14ac:dyDescent="0.25">
      <c r="A34" s="88" t="s">
        <v>48</v>
      </c>
      <c r="B34" s="89">
        <v>0</v>
      </c>
      <c r="C34" s="89">
        <v>5</v>
      </c>
      <c r="D34" s="89">
        <v>0</v>
      </c>
      <c r="E34" s="80">
        <v>5</v>
      </c>
      <c r="F34" s="89">
        <v>0</v>
      </c>
      <c r="G34" s="80">
        <v>0</v>
      </c>
      <c r="H34" s="89">
        <v>0</v>
      </c>
      <c r="I34" s="80">
        <v>0</v>
      </c>
      <c r="J34" s="89">
        <v>0</v>
      </c>
      <c r="K34" s="80">
        <v>0</v>
      </c>
    </row>
    <row r="35" spans="1:11" ht="20.100000000000001" customHeight="1" x14ac:dyDescent="0.25">
      <c r="A35" s="88" t="s">
        <v>49</v>
      </c>
      <c r="B35" s="89">
        <v>21</v>
      </c>
      <c r="C35" s="89">
        <v>49</v>
      </c>
      <c r="D35" s="89">
        <v>18</v>
      </c>
      <c r="E35" s="80">
        <v>26</v>
      </c>
      <c r="F35" s="89">
        <v>0</v>
      </c>
      <c r="G35" s="80">
        <v>0</v>
      </c>
      <c r="H35" s="89">
        <v>3</v>
      </c>
      <c r="I35" s="80">
        <v>23</v>
      </c>
      <c r="J35" s="89">
        <v>0</v>
      </c>
      <c r="K35" s="80">
        <v>0</v>
      </c>
    </row>
    <row r="36" spans="1:11" ht="20.100000000000001" customHeight="1" x14ac:dyDescent="0.25">
      <c r="A36" s="88" t="s">
        <v>50</v>
      </c>
      <c r="B36" s="89">
        <v>5605</v>
      </c>
      <c r="C36" s="89">
        <v>14360</v>
      </c>
      <c r="D36" s="89">
        <v>5577</v>
      </c>
      <c r="E36" s="80">
        <v>14332</v>
      </c>
      <c r="F36" s="89">
        <v>0</v>
      </c>
      <c r="G36" s="80">
        <v>0</v>
      </c>
      <c r="H36" s="89">
        <v>28</v>
      </c>
      <c r="I36" s="80">
        <v>28</v>
      </c>
      <c r="J36" s="89">
        <v>0</v>
      </c>
      <c r="K36" s="80">
        <v>0</v>
      </c>
    </row>
    <row r="37" spans="1:11" s="86" customFormat="1" ht="20.100000000000001" customHeight="1" x14ac:dyDescent="0.25">
      <c r="A37" s="87" t="s">
        <v>51</v>
      </c>
      <c r="B37" s="85">
        <v>1846</v>
      </c>
      <c r="C37" s="85">
        <v>1477</v>
      </c>
      <c r="D37" s="85">
        <v>1819</v>
      </c>
      <c r="E37" s="85">
        <v>1392</v>
      </c>
      <c r="F37" s="85">
        <v>0</v>
      </c>
      <c r="G37" s="85">
        <v>0</v>
      </c>
      <c r="H37" s="85">
        <v>27</v>
      </c>
      <c r="I37" s="85">
        <v>85</v>
      </c>
      <c r="J37" s="85">
        <v>0</v>
      </c>
      <c r="K37" s="85">
        <v>0</v>
      </c>
    </row>
    <row r="38" spans="1:11" ht="20.100000000000001" customHeight="1" x14ac:dyDescent="0.25">
      <c r="A38" s="88" t="s">
        <v>52</v>
      </c>
      <c r="B38" s="89">
        <v>227</v>
      </c>
      <c r="C38" s="89">
        <v>219</v>
      </c>
      <c r="D38" s="89">
        <v>227</v>
      </c>
      <c r="E38" s="80">
        <v>207</v>
      </c>
      <c r="F38" s="89">
        <v>0</v>
      </c>
      <c r="G38" s="80">
        <v>0</v>
      </c>
      <c r="H38" s="89">
        <v>0</v>
      </c>
      <c r="I38" s="80">
        <v>12</v>
      </c>
      <c r="J38" s="89">
        <v>0</v>
      </c>
      <c r="K38" s="80">
        <v>0</v>
      </c>
    </row>
    <row r="39" spans="1:11" ht="20.100000000000001" customHeight="1" x14ac:dyDescent="0.25">
      <c r="A39" s="88" t="s">
        <v>53</v>
      </c>
      <c r="B39" s="89">
        <v>163</v>
      </c>
      <c r="C39" s="89">
        <v>76</v>
      </c>
      <c r="D39" s="89">
        <v>163</v>
      </c>
      <c r="E39" s="80">
        <v>69</v>
      </c>
      <c r="F39" s="89">
        <v>0</v>
      </c>
      <c r="G39" s="80">
        <v>0</v>
      </c>
      <c r="H39" s="89">
        <v>0</v>
      </c>
      <c r="I39" s="80">
        <v>7</v>
      </c>
      <c r="J39" s="89">
        <v>0</v>
      </c>
      <c r="K39" s="80">
        <v>0</v>
      </c>
    </row>
    <row r="40" spans="1:11" ht="20.100000000000001" customHeight="1" x14ac:dyDescent="0.25">
      <c r="A40" s="88" t="s">
        <v>54</v>
      </c>
      <c r="B40" s="89">
        <v>75</v>
      </c>
      <c r="C40" s="89">
        <v>61</v>
      </c>
      <c r="D40" s="89">
        <v>69</v>
      </c>
      <c r="E40" s="80">
        <v>41</v>
      </c>
      <c r="F40" s="89">
        <v>0</v>
      </c>
      <c r="G40" s="80">
        <v>0</v>
      </c>
      <c r="H40" s="89">
        <v>6</v>
      </c>
      <c r="I40" s="80">
        <v>20</v>
      </c>
      <c r="J40" s="89">
        <v>0</v>
      </c>
      <c r="K40" s="80">
        <v>0</v>
      </c>
    </row>
    <row r="41" spans="1:11" ht="20.100000000000001" customHeight="1" x14ac:dyDescent="0.25">
      <c r="A41" s="88" t="s">
        <v>55</v>
      </c>
      <c r="B41" s="89">
        <v>685</v>
      </c>
      <c r="C41" s="89">
        <v>615</v>
      </c>
      <c r="D41" s="89">
        <v>671</v>
      </c>
      <c r="E41" s="80">
        <v>589</v>
      </c>
      <c r="F41" s="89">
        <v>0</v>
      </c>
      <c r="G41" s="80">
        <v>0</v>
      </c>
      <c r="H41" s="89">
        <v>14</v>
      </c>
      <c r="I41" s="80">
        <v>26</v>
      </c>
      <c r="J41" s="89">
        <v>0</v>
      </c>
      <c r="K41" s="80">
        <v>0</v>
      </c>
    </row>
    <row r="42" spans="1:11" ht="20.100000000000001" customHeight="1" x14ac:dyDescent="0.25">
      <c r="A42" s="88" t="s">
        <v>56</v>
      </c>
      <c r="B42" s="89">
        <v>358</v>
      </c>
      <c r="C42" s="89">
        <v>281</v>
      </c>
      <c r="D42" s="89">
        <v>356</v>
      </c>
      <c r="E42" s="80">
        <v>271</v>
      </c>
      <c r="F42" s="89">
        <v>0</v>
      </c>
      <c r="G42" s="80">
        <v>0</v>
      </c>
      <c r="H42" s="89">
        <v>2</v>
      </c>
      <c r="I42" s="80">
        <v>10</v>
      </c>
      <c r="J42" s="89">
        <v>0</v>
      </c>
      <c r="K42" s="80">
        <v>0</v>
      </c>
    </row>
    <row r="43" spans="1:11" s="86" customFormat="1" ht="20.100000000000001" customHeight="1" x14ac:dyDescent="0.25">
      <c r="A43" s="88" t="s">
        <v>57</v>
      </c>
      <c r="B43" s="89">
        <v>338</v>
      </c>
      <c r="C43" s="89">
        <v>225</v>
      </c>
      <c r="D43" s="89">
        <v>333</v>
      </c>
      <c r="E43" s="80">
        <v>215</v>
      </c>
      <c r="F43" s="89">
        <v>0</v>
      </c>
      <c r="G43" s="80">
        <v>0</v>
      </c>
      <c r="H43" s="89">
        <v>5</v>
      </c>
      <c r="I43" s="80">
        <v>10</v>
      </c>
      <c r="J43" s="89">
        <v>0</v>
      </c>
      <c r="K43" s="80">
        <v>0</v>
      </c>
    </row>
    <row r="44" spans="1:11" ht="20.100000000000001" customHeight="1" x14ac:dyDescent="0.25">
      <c r="A44" s="87" t="s">
        <v>58</v>
      </c>
      <c r="B44" s="85">
        <v>7747</v>
      </c>
      <c r="C44" s="85">
        <v>9779</v>
      </c>
      <c r="D44" s="85">
        <v>7045</v>
      </c>
      <c r="E44" s="85">
        <v>7524</v>
      </c>
      <c r="F44" s="85">
        <v>0</v>
      </c>
      <c r="G44" s="85">
        <v>0</v>
      </c>
      <c r="H44" s="85">
        <v>702</v>
      </c>
      <c r="I44" s="85">
        <v>2255</v>
      </c>
      <c r="J44" s="85">
        <v>0</v>
      </c>
      <c r="K44" s="85">
        <v>0</v>
      </c>
    </row>
    <row r="45" spans="1:11" ht="20.100000000000001" customHeight="1" x14ac:dyDescent="0.25">
      <c r="A45" s="88" t="s">
        <v>59</v>
      </c>
      <c r="B45" s="89">
        <v>1267</v>
      </c>
      <c r="C45" s="89">
        <v>2122</v>
      </c>
      <c r="D45" s="89">
        <v>1099</v>
      </c>
      <c r="E45" s="80">
        <v>1356</v>
      </c>
      <c r="F45" s="89">
        <v>0</v>
      </c>
      <c r="G45" s="80">
        <v>0</v>
      </c>
      <c r="H45" s="89">
        <v>168</v>
      </c>
      <c r="I45" s="80">
        <v>766</v>
      </c>
      <c r="J45" s="89">
        <v>0</v>
      </c>
      <c r="K45" s="80">
        <v>0</v>
      </c>
    </row>
    <row r="46" spans="1:11" ht="20.100000000000001" customHeight="1" x14ac:dyDescent="0.25">
      <c r="A46" s="88" t="s">
        <v>60</v>
      </c>
      <c r="B46" s="89">
        <v>71</v>
      </c>
      <c r="C46" s="89">
        <v>250</v>
      </c>
      <c r="D46" s="89">
        <v>68</v>
      </c>
      <c r="E46" s="80">
        <v>139</v>
      </c>
      <c r="F46" s="89">
        <v>0</v>
      </c>
      <c r="G46" s="80">
        <v>0</v>
      </c>
      <c r="H46" s="89">
        <v>3</v>
      </c>
      <c r="I46" s="80">
        <v>111</v>
      </c>
      <c r="J46" s="89">
        <v>0</v>
      </c>
      <c r="K46" s="80">
        <v>0</v>
      </c>
    </row>
    <row r="47" spans="1:11" ht="20.100000000000001" customHeight="1" x14ac:dyDescent="0.25">
      <c r="A47" s="88" t="s">
        <v>61</v>
      </c>
      <c r="B47" s="89">
        <v>88</v>
      </c>
      <c r="C47" s="89">
        <v>191</v>
      </c>
      <c r="D47" s="89">
        <v>84</v>
      </c>
      <c r="E47" s="80">
        <v>136</v>
      </c>
      <c r="F47" s="89">
        <v>0</v>
      </c>
      <c r="G47" s="80">
        <v>0</v>
      </c>
      <c r="H47" s="89">
        <v>4</v>
      </c>
      <c r="I47" s="80">
        <v>55</v>
      </c>
      <c r="J47" s="89">
        <v>0</v>
      </c>
      <c r="K47" s="80">
        <v>0</v>
      </c>
    </row>
    <row r="48" spans="1:11" ht="20.100000000000001" customHeight="1" x14ac:dyDescent="0.25">
      <c r="A48" s="88" t="s">
        <v>62</v>
      </c>
      <c r="B48" s="89">
        <v>34</v>
      </c>
      <c r="C48" s="89">
        <v>181</v>
      </c>
      <c r="D48" s="89">
        <v>34</v>
      </c>
      <c r="E48" s="80">
        <v>131</v>
      </c>
      <c r="F48" s="89">
        <v>0</v>
      </c>
      <c r="G48" s="80">
        <v>0</v>
      </c>
      <c r="H48" s="89">
        <v>0</v>
      </c>
      <c r="I48" s="80">
        <v>50</v>
      </c>
      <c r="J48" s="89">
        <v>0</v>
      </c>
      <c r="K48" s="80">
        <v>0</v>
      </c>
    </row>
    <row r="49" spans="1:11" ht="20.100000000000001" customHeight="1" x14ac:dyDescent="0.25">
      <c r="A49" s="88" t="s">
        <v>63</v>
      </c>
      <c r="B49" s="89">
        <v>506</v>
      </c>
      <c r="C49" s="89">
        <v>685</v>
      </c>
      <c r="D49" s="89">
        <v>438</v>
      </c>
      <c r="E49" s="80">
        <v>558</v>
      </c>
      <c r="F49" s="89">
        <v>0</v>
      </c>
      <c r="G49" s="80">
        <v>0</v>
      </c>
      <c r="H49" s="89">
        <v>68</v>
      </c>
      <c r="I49" s="80">
        <v>127</v>
      </c>
      <c r="J49" s="89">
        <v>0</v>
      </c>
      <c r="K49" s="80">
        <v>0</v>
      </c>
    </row>
    <row r="50" spans="1:11" ht="20.100000000000001" customHeight="1" x14ac:dyDescent="0.25">
      <c r="A50" s="88" t="s">
        <v>64</v>
      </c>
      <c r="B50" s="89">
        <v>123</v>
      </c>
      <c r="C50" s="89">
        <v>149</v>
      </c>
      <c r="D50" s="89">
        <v>121</v>
      </c>
      <c r="E50" s="80">
        <v>136</v>
      </c>
      <c r="F50" s="89">
        <v>0</v>
      </c>
      <c r="G50" s="80">
        <v>0</v>
      </c>
      <c r="H50" s="89">
        <v>2</v>
      </c>
      <c r="I50" s="80">
        <v>13</v>
      </c>
      <c r="J50" s="89">
        <v>0</v>
      </c>
      <c r="K50" s="80">
        <v>0</v>
      </c>
    </row>
    <row r="51" spans="1:11" ht="20.100000000000001" customHeight="1" x14ac:dyDescent="0.25">
      <c r="A51" s="88" t="s">
        <v>65</v>
      </c>
      <c r="B51" s="89">
        <v>728</v>
      </c>
      <c r="C51" s="89">
        <v>1000</v>
      </c>
      <c r="D51" s="89">
        <v>564</v>
      </c>
      <c r="E51" s="80">
        <v>711</v>
      </c>
      <c r="F51" s="89">
        <v>0</v>
      </c>
      <c r="G51" s="80">
        <v>0</v>
      </c>
      <c r="H51" s="89">
        <v>164</v>
      </c>
      <c r="I51" s="80">
        <v>289</v>
      </c>
      <c r="J51" s="89">
        <v>0</v>
      </c>
      <c r="K51" s="80">
        <v>0</v>
      </c>
    </row>
    <row r="52" spans="1:11" ht="20.100000000000001" customHeight="1" x14ac:dyDescent="0.25">
      <c r="A52" s="88" t="s">
        <v>66</v>
      </c>
      <c r="B52" s="89">
        <v>5</v>
      </c>
      <c r="C52" s="89">
        <v>24</v>
      </c>
      <c r="D52" s="89">
        <v>5</v>
      </c>
      <c r="E52" s="80">
        <v>21</v>
      </c>
      <c r="F52" s="89">
        <v>0</v>
      </c>
      <c r="G52" s="80">
        <v>0</v>
      </c>
      <c r="H52" s="89">
        <v>0</v>
      </c>
      <c r="I52" s="80">
        <v>3</v>
      </c>
      <c r="J52" s="89">
        <v>0</v>
      </c>
      <c r="K52" s="80">
        <v>0</v>
      </c>
    </row>
    <row r="53" spans="1:11" ht="20.100000000000001" customHeight="1" x14ac:dyDescent="0.25">
      <c r="A53" s="88" t="s">
        <v>67</v>
      </c>
      <c r="B53" s="89">
        <v>225</v>
      </c>
      <c r="C53" s="89">
        <v>875</v>
      </c>
      <c r="D53" s="89">
        <v>190</v>
      </c>
      <c r="E53" s="80">
        <v>767</v>
      </c>
      <c r="F53" s="89">
        <v>0</v>
      </c>
      <c r="G53" s="80">
        <v>0</v>
      </c>
      <c r="H53" s="89">
        <v>35</v>
      </c>
      <c r="I53" s="80">
        <v>108</v>
      </c>
      <c r="J53" s="89">
        <v>0</v>
      </c>
      <c r="K53" s="80">
        <v>0</v>
      </c>
    </row>
    <row r="54" spans="1:11" ht="20.100000000000001" customHeight="1" x14ac:dyDescent="0.25">
      <c r="A54" s="88" t="s">
        <v>68</v>
      </c>
      <c r="B54" s="89">
        <v>0</v>
      </c>
      <c r="C54" s="89">
        <v>23</v>
      </c>
      <c r="D54" s="89">
        <v>0</v>
      </c>
      <c r="E54" s="80">
        <v>20</v>
      </c>
      <c r="F54" s="89">
        <v>0</v>
      </c>
      <c r="G54" s="80">
        <v>0</v>
      </c>
      <c r="H54" s="89">
        <v>0</v>
      </c>
      <c r="I54" s="80">
        <v>3</v>
      </c>
      <c r="J54" s="89">
        <v>0</v>
      </c>
      <c r="K54" s="80">
        <v>0</v>
      </c>
    </row>
    <row r="55" spans="1:11" ht="20.100000000000001" customHeight="1" x14ac:dyDescent="0.25">
      <c r="A55" s="88" t="s">
        <v>69</v>
      </c>
      <c r="B55" s="89">
        <v>1624</v>
      </c>
      <c r="C55" s="89">
        <v>869</v>
      </c>
      <c r="D55" s="89">
        <v>1519</v>
      </c>
      <c r="E55" s="80">
        <v>631</v>
      </c>
      <c r="F55" s="89">
        <v>0</v>
      </c>
      <c r="G55" s="80">
        <v>0</v>
      </c>
      <c r="H55" s="89">
        <v>105</v>
      </c>
      <c r="I55" s="80">
        <v>238</v>
      </c>
      <c r="J55" s="89">
        <v>0</v>
      </c>
      <c r="K55" s="80">
        <v>0</v>
      </c>
    </row>
    <row r="56" spans="1:11" ht="20.100000000000001" customHeight="1" x14ac:dyDescent="0.25">
      <c r="A56" s="88" t="s">
        <v>70</v>
      </c>
      <c r="B56" s="89">
        <v>81</v>
      </c>
      <c r="C56" s="89">
        <v>125</v>
      </c>
      <c r="D56" s="89">
        <v>79</v>
      </c>
      <c r="E56" s="80">
        <v>87</v>
      </c>
      <c r="F56" s="89">
        <v>0</v>
      </c>
      <c r="G56" s="80">
        <v>0</v>
      </c>
      <c r="H56" s="89">
        <v>2</v>
      </c>
      <c r="I56" s="80">
        <v>38</v>
      </c>
      <c r="J56" s="89">
        <v>0</v>
      </c>
      <c r="K56" s="80">
        <v>0</v>
      </c>
    </row>
    <row r="57" spans="1:11" ht="20.100000000000001" customHeight="1" x14ac:dyDescent="0.25">
      <c r="A57" s="88" t="s">
        <v>71</v>
      </c>
      <c r="B57" s="89">
        <v>583</v>
      </c>
      <c r="C57" s="89">
        <v>793</v>
      </c>
      <c r="D57" s="89">
        <v>565</v>
      </c>
      <c r="E57" s="80">
        <v>725</v>
      </c>
      <c r="F57" s="89">
        <v>0</v>
      </c>
      <c r="G57" s="80">
        <v>0</v>
      </c>
      <c r="H57" s="89">
        <v>18</v>
      </c>
      <c r="I57" s="80">
        <v>68</v>
      </c>
      <c r="J57" s="89">
        <v>0</v>
      </c>
      <c r="K57" s="80">
        <v>0</v>
      </c>
    </row>
    <row r="58" spans="1:11" ht="20.100000000000001" customHeight="1" x14ac:dyDescent="0.25">
      <c r="A58" s="88" t="s">
        <v>72</v>
      </c>
      <c r="B58" s="89">
        <v>52</v>
      </c>
      <c r="C58" s="89">
        <v>84</v>
      </c>
      <c r="D58" s="89">
        <v>50</v>
      </c>
      <c r="E58" s="80">
        <v>65</v>
      </c>
      <c r="F58" s="89">
        <v>0</v>
      </c>
      <c r="G58" s="80">
        <v>0</v>
      </c>
      <c r="H58" s="89">
        <v>2</v>
      </c>
      <c r="I58" s="80">
        <v>19</v>
      </c>
      <c r="J58" s="89">
        <v>0</v>
      </c>
      <c r="K58" s="80">
        <v>0</v>
      </c>
    </row>
    <row r="59" spans="1:11" ht="20.100000000000001" customHeight="1" x14ac:dyDescent="0.25">
      <c r="A59" s="88" t="s">
        <v>73</v>
      </c>
      <c r="B59" s="89">
        <v>96</v>
      </c>
      <c r="C59" s="89">
        <v>105</v>
      </c>
      <c r="D59" s="89">
        <v>60</v>
      </c>
      <c r="E59" s="80">
        <v>63</v>
      </c>
      <c r="F59" s="89">
        <v>0</v>
      </c>
      <c r="G59" s="80">
        <v>0</v>
      </c>
      <c r="H59" s="89">
        <v>36</v>
      </c>
      <c r="I59" s="80">
        <v>42</v>
      </c>
      <c r="J59" s="89">
        <v>0</v>
      </c>
      <c r="K59" s="80">
        <v>0</v>
      </c>
    </row>
    <row r="60" spans="1:11" ht="20.100000000000001" customHeight="1" x14ac:dyDescent="0.25">
      <c r="A60" s="88" t="s">
        <v>74</v>
      </c>
      <c r="B60" s="89">
        <v>1336</v>
      </c>
      <c r="C60" s="89">
        <v>1286</v>
      </c>
      <c r="D60" s="89">
        <v>1336</v>
      </c>
      <c r="E60" s="80">
        <v>1263</v>
      </c>
      <c r="F60" s="89">
        <v>0</v>
      </c>
      <c r="G60" s="80">
        <v>0</v>
      </c>
      <c r="H60" s="89">
        <v>0</v>
      </c>
      <c r="I60" s="80">
        <v>23</v>
      </c>
      <c r="J60" s="89">
        <v>0</v>
      </c>
      <c r="K60" s="80">
        <v>0</v>
      </c>
    </row>
    <row r="61" spans="1:11" ht="20.100000000000001" customHeight="1" x14ac:dyDescent="0.25">
      <c r="A61" s="88" t="s">
        <v>75</v>
      </c>
      <c r="B61" s="89">
        <v>1</v>
      </c>
      <c r="C61" s="89">
        <v>28</v>
      </c>
      <c r="D61" s="89">
        <v>1</v>
      </c>
      <c r="E61" s="80">
        <v>22</v>
      </c>
      <c r="F61" s="89">
        <v>0</v>
      </c>
      <c r="G61" s="80">
        <v>0</v>
      </c>
      <c r="H61" s="89">
        <v>0</v>
      </c>
      <c r="I61" s="80">
        <v>6</v>
      </c>
      <c r="J61" s="89">
        <v>0</v>
      </c>
      <c r="K61" s="80">
        <v>0</v>
      </c>
    </row>
    <row r="62" spans="1:11" ht="20.100000000000001" customHeight="1" x14ac:dyDescent="0.25">
      <c r="A62" s="88" t="s">
        <v>76</v>
      </c>
      <c r="B62" s="89">
        <v>88</v>
      </c>
      <c r="C62" s="89">
        <v>78</v>
      </c>
      <c r="D62" s="89">
        <v>74</v>
      </c>
      <c r="E62" s="80">
        <v>48</v>
      </c>
      <c r="F62" s="89">
        <v>0</v>
      </c>
      <c r="G62" s="80">
        <v>0</v>
      </c>
      <c r="H62" s="89">
        <v>14</v>
      </c>
      <c r="I62" s="80">
        <v>30</v>
      </c>
      <c r="J62" s="89">
        <v>0</v>
      </c>
      <c r="K62" s="80">
        <v>0</v>
      </c>
    </row>
    <row r="63" spans="1:11" ht="20.100000000000001" customHeight="1" x14ac:dyDescent="0.25">
      <c r="A63" s="88" t="s">
        <v>77</v>
      </c>
      <c r="B63" s="89">
        <v>187</v>
      </c>
      <c r="C63" s="89">
        <v>205</v>
      </c>
      <c r="D63" s="89">
        <v>155</v>
      </c>
      <c r="E63" s="80">
        <v>137</v>
      </c>
      <c r="F63" s="89">
        <v>0</v>
      </c>
      <c r="G63" s="80">
        <v>0</v>
      </c>
      <c r="H63" s="89">
        <v>32</v>
      </c>
      <c r="I63" s="80">
        <v>68</v>
      </c>
      <c r="J63" s="89">
        <v>0</v>
      </c>
      <c r="K63" s="80">
        <v>0</v>
      </c>
    </row>
    <row r="64" spans="1:11" ht="20.100000000000001" customHeight="1" x14ac:dyDescent="0.25">
      <c r="A64" s="88" t="s">
        <v>78</v>
      </c>
      <c r="B64" s="89">
        <v>513</v>
      </c>
      <c r="C64" s="89">
        <v>554</v>
      </c>
      <c r="D64" s="89">
        <v>485</v>
      </c>
      <c r="E64" s="80">
        <v>407</v>
      </c>
      <c r="F64" s="89">
        <v>0</v>
      </c>
      <c r="G64" s="80">
        <v>0</v>
      </c>
      <c r="H64" s="89">
        <v>28</v>
      </c>
      <c r="I64" s="80">
        <v>147</v>
      </c>
      <c r="J64" s="89">
        <v>0</v>
      </c>
      <c r="K64" s="80">
        <v>0</v>
      </c>
    </row>
    <row r="65" spans="1:11" s="86" customFormat="1" ht="20.100000000000001" customHeight="1" x14ac:dyDescent="0.25">
      <c r="A65" s="88" t="s">
        <v>79</v>
      </c>
      <c r="B65" s="89">
        <v>139</v>
      </c>
      <c r="C65" s="89">
        <v>152</v>
      </c>
      <c r="D65" s="89">
        <v>118</v>
      </c>
      <c r="E65" s="80">
        <v>101</v>
      </c>
      <c r="F65" s="89">
        <v>0</v>
      </c>
      <c r="G65" s="80">
        <v>0</v>
      </c>
      <c r="H65" s="89">
        <v>21</v>
      </c>
      <c r="I65" s="80">
        <v>51</v>
      </c>
      <c r="J65" s="89">
        <v>0</v>
      </c>
      <c r="K65" s="80">
        <v>0</v>
      </c>
    </row>
    <row r="66" spans="1:11" ht="20.100000000000001" customHeight="1" x14ac:dyDescent="0.25">
      <c r="A66" s="87" t="s">
        <v>80</v>
      </c>
      <c r="B66" s="85">
        <v>212</v>
      </c>
      <c r="C66" s="85">
        <v>244</v>
      </c>
      <c r="D66" s="85">
        <v>177</v>
      </c>
      <c r="E66" s="85">
        <v>135</v>
      </c>
      <c r="F66" s="85">
        <v>0</v>
      </c>
      <c r="G66" s="85">
        <v>0</v>
      </c>
      <c r="H66" s="85">
        <v>35</v>
      </c>
      <c r="I66" s="85">
        <v>109</v>
      </c>
      <c r="J66" s="85">
        <v>0</v>
      </c>
      <c r="K66" s="85">
        <v>0</v>
      </c>
    </row>
    <row r="67" spans="1:11" ht="20.100000000000001" customHeight="1" x14ac:dyDescent="0.25">
      <c r="A67" s="88" t="s">
        <v>81</v>
      </c>
      <c r="B67" s="90">
        <v>192</v>
      </c>
      <c r="C67" s="90">
        <v>190</v>
      </c>
      <c r="D67" s="90">
        <v>171</v>
      </c>
      <c r="E67" s="91">
        <v>107</v>
      </c>
      <c r="F67" s="90">
        <v>0</v>
      </c>
      <c r="G67" s="91">
        <v>0</v>
      </c>
      <c r="H67" s="90">
        <v>21</v>
      </c>
      <c r="I67" s="91">
        <v>83</v>
      </c>
      <c r="J67" s="90">
        <v>0</v>
      </c>
      <c r="K67" s="91">
        <v>0</v>
      </c>
    </row>
    <row r="68" spans="1:11" s="86" customFormat="1" ht="20.100000000000001" customHeight="1" x14ac:dyDescent="0.25">
      <c r="A68" s="88" t="s">
        <v>82</v>
      </c>
      <c r="B68" s="90">
        <v>18</v>
      </c>
      <c r="C68" s="90">
        <v>50</v>
      </c>
      <c r="D68" s="90">
        <v>6</v>
      </c>
      <c r="E68" s="91">
        <v>27</v>
      </c>
      <c r="F68" s="90">
        <v>0</v>
      </c>
      <c r="G68" s="91">
        <v>0</v>
      </c>
      <c r="H68" s="90">
        <v>12</v>
      </c>
      <c r="I68" s="91">
        <v>23</v>
      </c>
      <c r="J68" s="90">
        <v>0</v>
      </c>
      <c r="K68" s="91">
        <v>0</v>
      </c>
    </row>
    <row r="69" spans="1:11" s="86" customFormat="1" ht="20.100000000000001" customHeight="1" x14ac:dyDescent="0.25">
      <c r="A69" s="88" t="s">
        <v>83</v>
      </c>
      <c r="B69" s="90">
        <v>2</v>
      </c>
      <c r="C69" s="90">
        <v>4</v>
      </c>
      <c r="D69" s="90">
        <v>0</v>
      </c>
      <c r="E69" s="91">
        <v>1</v>
      </c>
      <c r="F69" s="90">
        <v>0</v>
      </c>
      <c r="G69" s="91">
        <v>0</v>
      </c>
      <c r="H69" s="90">
        <v>2</v>
      </c>
      <c r="I69" s="91">
        <v>3</v>
      </c>
      <c r="J69" s="90">
        <v>0</v>
      </c>
      <c r="K69" s="91">
        <v>0</v>
      </c>
    </row>
    <row r="70" spans="1:11" s="86" customFormat="1" ht="20.100000000000001" customHeight="1" thickBot="1" x14ac:dyDescent="0.3">
      <c r="A70" s="92" t="s">
        <v>84</v>
      </c>
      <c r="B70" s="93">
        <v>0</v>
      </c>
      <c r="C70" s="93">
        <v>1</v>
      </c>
      <c r="D70" s="93">
        <v>0</v>
      </c>
      <c r="E70" s="94">
        <v>0</v>
      </c>
      <c r="F70" s="93">
        <v>0</v>
      </c>
      <c r="G70" s="94">
        <v>0</v>
      </c>
      <c r="H70" s="93">
        <v>0</v>
      </c>
      <c r="I70" s="94">
        <v>1</v>
      </c>
      <c r="J70" s="93">
        <v>0</v>
      </c>
      <c r="K70" s="94">
        <v>0</v>
      </c>
    </row>
    <row r="71" spans="1:11" s="98" customFormat="1" ht="15.95" customHeight="1" x14ac:dyDescent="0.25">
      <c r="A71" s="96" t="s">
        <v>228</v>
      </c>
      <c r="B71" s="97"/>
      <c r="C71" s="9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tabColor rgb="FF92D050"/>
  </sheetPr>
  <dimension ref="A1:O140"/>
  <sheetViews>
    <sheetView showGridLines="0" zoomScaleNormal="100" zoomScaleSheetLayoutView="55" workbookViewId="0"/>
  </sheetViews>
  <sheetFormatPr defaultColWidth="11.42578125" defaultRowHeight="12.75" x14ac:dyDescent="0.25"/>
  <cols>
    <col min="1" max="1" width="36.7109375" style="89" customWidth="1"/>
    <col min="2" max="3" width="10.28515625" style="89" customWidth="1"/>
    <col min="4" max="15" width="9" style="89" customWidth="1"/>
    <col min="16" max="249" width="11.42578125" style="89"/>
    <col min="250" max="250" width="36.7109375" style="89" customWidth="1"/>
    <col min="251" max="252" width="10.28515625" style="89" customWidth="1"/>
    <col min="253" max="264" width="9" style="89" customWidth="1"/>
    <col min="265" max="266" width="10.28515625" style="89" customWidth="1"/>
    <col min="267" max="505" width="11.42578125" style="89"/>
    <col min="506" max="506" width="36.7109375" style="89" customWidth="1"/>
    <col min="507" max="508" width="10.28515625" style="89" customWidth="1"/>
    <col min="509" max="520" width="9" style="89" customWidth="1"/>
    <col min="521" max="522" width="10.28515625" style="89" customWidth="1"/>
    <col min="523" max="761" width="11.42578125" style="89"/>
    <col min="762" max="762" width="36.7109375" style="89" customWidth="1"/>
    <col min="763" max="764" width="10.28515625" style="89" customWidth="1"/>
    <col min="765" max="776" width="9" style="89" customWidth="1"/>
    <col min="777" max="778" width="10.28515625" style="89" customWidth="1"/>
    <col min="779" max="1017" width="11.42578125" style="89"/>
    <col min="1018" max="1018" width="36.7109375" style="89" customWidth="1"/>
    <col min="1019" max="1020" width="10.28515625" style="89" customWidth="1"/>
    <col min="1021" max="1032" width="9" style="89" customWidth="1"/>
    <col min="1033" max="1034" width="10.28515625" style="89" customWidth="1"/>
    <col min="1035" max="1273" width="11.42578125" style="89"/>
    <col min="1274" max="1274" width="36.7109375" style="89" customWidth="1"/>
    <col min="1275" max="1276" width="10.28515625" style="89" customWidth="1"/>
    <col min="1277" max="1288" width="9" style="89" customWidth="1"/>
    <col min="1289" max="1290" width="10.28515625" style="89" customWidth="1"/>
    <col min="1291" max="1529" width="11.42578125" style="89"/>
    <col min="1530" max="1530" width="36.7109375" style="89" customWidth="1"/>
    <col min="1531" max="1532" width="10.28515625" style="89" customWidth="1"/>
    <col min="1533" max="1544" width="9" style="89" customWidth="1"/>
    <col min="1545" max="1546" width="10.28515625" style="89" customWidth="1"/>
    <col min="1547" max="1785" width="11.42578125" style="89"/>
    <col min="1786" max="1786" width="36.7109375" style="89" customWidth="1"/>
    <col min="1787" max="1788" width="10.28515625" style="89" customWidth="1"/>
    <col min="1789" max="1800" width="9" style="89" customWidth="1"/>
    <col min="1801" max="1802" width="10.28515625" style="89" customWidth="1"/>
    <col min="1803" max="2041" width="11.42578125" style="89"/>
    <col min="2042" max="2042" width="36.7109375" style="89" customWidth="1"/>
    <col min="2043" max="2044" width="10.28515625" style="89" customWidth="1"/>
    <col min="2045" max="2056" width="9" style="89" customWidth="1"/>
    <col min="2057" max="2058" width="10.28515625" style="89" customWidth="1"/>
    <col min="2059" max="2297" width="11.42578125" style="89"/>
    <col min="2298" max="2298" width="36.7109375" style="89" customWidth="1"/>
    <col min="2299" max="2300" width="10.28515625" style="89" customWidth="1"/>
    <col min="2301" max="2312" width="9" style="89" customWidth="1"/>
    <col min="2313" max="2314" width="10.28515625" style="89" customWidth="1"/>
    <col min="2315" max="2553" width="11.42578125" style="89"/>
    <col min="2554" max="2554" width="36.7109375" style="89" customWidth="1"/>
    <col min="2555" max="2556" width="10.28515625" style="89" customWidth="1"/>
    <col min="2557" max="2568" width="9" style="89" customWidth="1"/>
    <col min="2569" max="2570" width="10.28515625" style="89" customWidth="1"/>
    <col min="2571" max="2809" width="11.42578125" style="89"/>
    <col min="2810" max="2810" width="36.7109375" style="89" customWidth="1"/>
    <col min="2811" max="2812" width="10.28515625" style="89" customWidth="1"/>
    <col min="2813" max="2824" width="9" style="89" customWidth="1"/>
    <col min="2825" max="2826" width="10.28515625" style="89" customWidth="1"/>
    <col min="2827" max="3065" width="11.42578125" style="89"/>
    <col min="3066" max="3066" width="36.7109375" style="89" customWidth="1"/>
    <col min="3067" max="3068" width="10.28515625" style="89" customWidth="1"/>
    <col min="3069" max="3080" width="9" style="89" customWidth="1"/>
    <col min="3081" max="3082" width="10.28515625" style="89" customWidth="1"/>
    <col min="3083" max="3321" width="11.42578125" style="89"/>
    <col min="3322" max="3322" width="36.7109375" style="89" customWidth="1"/>
    <col min="3323" max="3324" width="10.28515625" style="89" customWidth="1"/>
    <col min="3325" max="3336" width="9" style="89" customWidth="1"/>
    <col min="3337" max="3338" width="10.28515625" style="89" customWidth="1"/>
    <col min="3339" max="3577" width="11.42578125" style="89"/>
    <col min="3578" max="3578" width="36.7109375" style="89" customWidth="1"/>
    <col min="3579" max="3580" width="10.28515625" style="89" customWidth="1"/>
    <col min="3581" max="3592" width="9" style="89" customWidth="1"/>
    <col min="3593" max="3594" width="10.28515625" style="89" customWidth="1"/>
    <col min="3595" max="3833" width="11.42578125" style="89"/>
    <col min="3834" max="3834" width="36.7109375" style="89" customWidth="1"/>
    <col min="3835" max="3836" width="10.28515625" style="89" customWidth="1"/>
    <col min="3837" max="3848" width="9" style="89" customWidth="1"/>
    <col min="3849" max="3850" width="10.28515625" style="89" customWidth="1"/>
    <col min="3851" max="4089" width="11.42578125" style="89"/>
    <col min="4090" max="4090" width="36.7109375" style="89" customWidth="1"/>
    <col min="4091" max="4092" width="10.28515625" style="89" customWidth="1"/>
    <col min="4093" max="4104" width="9" style="89" customWidth="1"/>
    <col min="4105" max="4106" width="10.28515625" style="89" customWidth="1"/>
    <col min="4107" max="4345" width="11.42578125" style="89"/>
    <col min="4346" max="4346" width="36.7109375" style="89" customWidth="1"/>
    <col min="4347" max="4348" width="10.28515625" style="89" customWidth="1"/>
    <col min="4349" max="4360" width="9" style="89" customWidth="1"/>
    <col min="4361" max="4362" width="10.28515625" style="89" customWidth="1"/>
    <col min="4363" max="4601" width="11.42578125" style="89"/>
    <col min="4602" max="4602" width="36.7109375" style="89" customWidth="1"/>
    <col min="4603" max="4604" width="10.28515625" style="89" customWidth="1"/>
    <col min="4605" max="4616" width="9" style="89" customWidth="1"/>
    <col min="4617" max="4618" width="10.28515625" style="89" customWidth="1"/>
    <col min="4619" max="4857" width="11.42578125" style="89"/>
    <col min="4858" max="4858" width="36.7109375" style="89" customWidth="1"/>
    <col min="4859" max="4860" width="10.28515625" style="89" customWidth="1"/>
    <col min="4861" max="4872" width="9" style="89" customWidth="1"/>
    <col min="4873" max="4874" width="10.28515625" style="89" customWidth="1"/>
    <col min="4875" max="5113" width="11.42578125" style="89"/>
    <col min="5114" max="5114" width="36.7109375" style="89" customWidth="1"/>
    <col min="5115" max="5116" width="10.28515625" style="89" customWidth="1"/>
    <col min="5117" max="5128" width="9" style="89" customWidth="1"/>
    <col min="5129" max="5130" width="10.28515625" style="89" customWidth="1"/>
    <col min="5131" max="5369" width="11.42578125" style="89"/>
    <col min="5370" max="5370" width="36.7109375" style="89" customWidth="1"/>
    <col min="5371" max="5372" width="10.28515625" style="89" customWidth="1"/>
    <col min="5373" max="5384" width="9" style="89" customWidth="1"/>
    <col min="5385" max="5386" width="10.28515625" style="89" customWidth="1"/>
    <col min="5387" max="5625" width="11.42578125" style="89"/>
    <col min="5626" max="5626" width="36.7109375" style="89" customWidth="1"/>
    <col min="5627" max="5628" width="10.28515625" style="89" customWidth="1"/>
    <col min="5629" max="5640" width="9" style="89" customWidth="1"/>
    <col min="5641" max="5642" width="10.28515625" style="89" customWidth="1"/>
    <col min="5643" max="5881" width="11.42578125" style="89"/>
    <col min="5882" max="5882" width="36.7109375" style="89" customWidth="1"/>
    <col min="5883" max="5884" width="10.28515625" style="89" customWidth="1"/>
    <col min="5885" max="5896" width="9" style="89" customWidth="1"/>
    <col min="5897" max="5898" width="10.28515625" style="89" customWidth="1"/>
    <col min="5899" max="6137" width="11.42578125" style="89"/>
    <col min="6138" max="6138" width="36.7109375" style="89" customWidth="1"/>
    <col min="6139" max="6140" width="10.28515625" style="89" customWidth="1"/>
    <col min="6141" max="6152" width="9" style="89" customWidth="1"/>
    <col min="6153" max="6154" width="10.28515625" style="89" customWidth="1"/>
    <col min="6155" max="6393" width="11.42578125" style="89"/>
    <col min="6394" max="6394" width="36.7109375" style="89" customWidth="1"/>
    <col min="6395" max="6396" width="10.28515625" style="89" customWidth="1"/>
    <col min="6397" max="6408" width="9" style="89" customWidth="1"/>
    <col min="6409" max="6410" width="10.28515625" style="89" customWidth="1"/>
    <col min="6411" max="6649" width="11.42578125" style="89"/>
    <col min="6650" max="6650" width="36.7109375" style="89" customWidth="1"/>
    <col min="6651" max="6652" width="10.28515625" style="89" customWidth="1"/>
    <col min="6653" max="6664" width="9" style="89" customWidth="1"/>
    <col min="6665" max="6666" width="10.28515625" style="89" customWidth="1"/>
    <col min="6667" max="6905" width="11.42578125" style="89"/>
    <col min="6906" max="6906" width="36.7109375" style="89" customWidth="1"/>
    <col min="6907" max="6908" width="10.28515625" style="89" customWidth="1"/>
    <col min="6909" max="6920" width="9" style="89" customWidth="1"/>
    <col min="6921" max="6922" width="10.28515625" style="89" customWidth="1"/>
    <col min="6923" max="7161" width="11.42578125" style="89"/>
    <col min="7162" max="7162" width="36.7109375" style="89" customWidth="1"/>
    <col min="7163" max="7164" width="10.28515625" style="89" customWidth="1"/>
    <col min="7165" max="7176" width="9" style="89" customWidth="1"/>
    <col min="7177" max="7178" width="10.28515625" style="89" customWidth="1"/>
    <col min="7179" max="7417" width="11.42578125" style="89"/>
    <col min="7418" max="7418" width="36.7109375" style="89" customWidth="1"/>
    <col min="7419" max="7420" width="10.28515625" style="89" customWidth="1"/>
    <col min="7421" max="7432" width="9" style="89" customWidth="1"/>
    <col min="7433" max="7434" width="10.28515625" style="89" customWidth="1"/>
    <col min="7435" max="7673" width="11.42578125" style="89"/>
    <col min="7674" max="7674" width="36.7109375" style="89" customWidth="1"/>
    <col min="7675" max="7676" width="10.28515625" style="89" customWidth="1"/>
    <col min="7677" max="7688" width="9" style="89" customWidth="1"/>
    <col min="7689" max="7690" width="10.28515625" style="89" customWidth="1"/>
    <col min="7691" max="7929" width="11.42578125" style="89"/>
    <col min="7930" max="7930" width="36.7109375" style="89" customWidth="1"/>
    <col min="7931" max="7932" width="10.28515625" style="89" customWidth="1"/>
    <col min="7933" max="7944" width="9" style="89" customWidth="1"/>
    <col min="7945" max="7946" width="10.28515625" style="89" customWidth="1"/>
    <col min="7947" max="8185" width="11.42578125" style="89"/>
    <col min="8186" max="8186" width="36.7109375" style="89" customWidth="1"/>
    <col min="8187" max="8188" width="10.28515625" style="89" customWidth="1"/>
    <col min="8189" max="8200" width="9" style="89" customWidth="1"/>
    <col min="8201" max="8202" width="10.28515625" style="89" customWidth="1"/>
    <col min="8203" max="8441" width="11.42578125" style="89"/>
    <col min="8442" max="8442" width="36.7109375" style="89" customWidth="1"/>
    <col min="8443" max="8444" width="10.28515625" style="89" customWidth="1"/>
    <col min="8445" max="8456" width="9" style="89" customWidth="1"/>
    <col min="8457" max="8458" width="10.28515625" style="89" customWidth="1"/>
    <col min="8459" max="8697" width="11.42578125" style="89"/>
    <col min="8698" max="8698" width="36.7109375" style="89" customWidth="1"/>
    <col min="8699" max="8700" width="10.28515625" style="89" customWidth="1"/>
    <col min="8701" max="8712" width="9" style="89" customWidth="1"/>
    <col min="8713" max="8714" width="10.28515625" style="89" customWidth="1"/>
    <col min="8715" max="8953" width="11.42578125" style="89"/>
    <col min="8954" max="8954" width="36.7109375" style="89" customWidth="1"/>
    <col min="8955" max="8956" width="10.28515625" style="89" customWidth="1"/>
    <col min="8957" max="8968" width="9" style="89" customWidth="1"/>
    <col min="8969" max="8970" width="10.28515625" style="89" customWidth="1"/>
    <col min="8971" max="9209" width="11.42578125" style="89"/>
    <col min="9210" max="9210" width="36.7109375" style="89" customWidth="1"/>
    <col min="9211" max="9212" width="10.28515625" style="89" customWidth="1"/>
    <col min="9213" max="9224" width="9" style="89" customWidth="1"/>
    <col min="9225" max="9226" width="10.28515625" style="89" customWidth="1"/>
    <col min="9227" max="9465" width="11.42578125" style="89"/>
    <col min="9466" max="9466" width="36.7109375" style="89" customWidth="1"/>
    <col min="9467" max="9468" width="10.28515625" style="89" customWidth="1"/>
    <col min="9469" max="9480" width="9" style="89" customWidth="1"/>
    <col min="9481" max="9482" width="10.28515625" style="89" customWidth="1"/>
    <col min="9483" max="9721" width="11.42578125" style="89"/>
    <col min="9722" max="9722" width="36.7109375" style="89" customWidth="1"/>
    <col min="9723" max="9724" width="10.28515625" style="89" customWidth="1"/>
    <col min="9725" max="9736" width="9" style="89" customWidth="1"/>
    <col min="9737" max="9738" width="10.28515625" style="89" customWidth="1"/>
    <col min="9739" max="9977" width="11.42578125" style="89"/>
    <col min="9978" max="9978" width="36.7109375" style="89" customWidth="1"/>
    <col min="9979" max="9980" width="10.28515625" style="89" customWidth="1"/>
    <col min="9981" max="9992" width="9" style="89" customWidth="1"/>
    <col min="9993" max="9994" width="10.28515625" style="89" customWidth="1"/>
    <col min="9995" max="10233" width="11.42578125" style="89"/>
    <col min="10234" max="10234" width="36.7109375" style="89" customWidth="1"/>
    <col min="10235" max="10236" width="10.28515625" style="89" customWidth="1"/>
    <col min="10237" max="10248" width="9" style="89" customWidth="1"/>
    <col min="10249" max="10250" width="10.28515625" style="89" customWidth="1"/>
    <col min="10251" max="10489" width="11.42578125" style="89"/>
    <col min="10490" max="10490" width="36.7109375" style="89" customWidth="1"/>
    <col min="10491" max="10492" width="10.28515625" style="89" customWidth="1"/>
    <col min="10493" max="10504" width="9" style="89" customWidth="1"/>
    <col min="10505" max="10506" width="10.28515625" style="89" customWidth="1"/>
    <col min="10507" max="10745" width="11.42578125" style="89"/>
    <col min="10746" max="10746" width="36.7109375" style="89" customWidth="1"/>
    <col min="10747" max="10748" width="10.28515625" style="89" customWidth="1"/>
    <col min="10749" max="10760" width="9" style="89" customWidth="1"/>
    <col min="10761" max="10762" width="10.28515625" style="89" customWidth="1"/>
    <col min="10763" max="11001" width="11.42578125" style="89"/>
    <col min="11002" max="11002" width="36.7109375" style="89" customWidth="1"/>
    <col min="11003" max="11004" width="10.28515625" style="89" customWidth="1"/>
    <col min="11005" max="11016" width="9" style="89" customWidth="1"/>
    <col min="11017" max="11018" width="10.28515625" style="89" customWidth="1"/>
    <col min="11019" max="11257" width="11.42578125" style="89"/>
    <col min="11258" max="11258" width="36.7109375" style="89" customWidth="1"/>
    <col min="11259" max="11260" width="10.28515625" style="89" customWidth="1"/>
    <col min="11261" max="11272" width="9" style="89" customWidth="1"/>
    <col min="11273" max="11274" width="10.28515625" style="89" customWidth="1"/>
    <col min="11275" max="11513" width="11.42578125" style="89"/>
    <col min="11514" max="11514" width="36.7109375" style="89" customWidth="1"/>
    <col min="11515" max="11516" width="10.28515625" style="89" customWidth="1"/>
    <col min="11517" max="11528" width="9" style="89" customWidth="1"/>
    <col min="11529" max="11530" width="10.28515625" style="89" customWidth="1"/>
    <col min="11531" max="11769" width="11.42578125" style="89"/>
    <col min="11770" max="11770" width="36.7109375" style="89" customWidth="1"/>
    <col min="11771" max="11772" width="10.28515625" style="89" customWidth="1"/>
    <col min="11773" max="11784" width="9" style="89" customWidth="1"/>
    <col min="11785" max="11786" width="10.28515625" style="89" customWidth="1"/>
    <col min="11787" max="12025" width="11.42578125" style="89"/>
    <col min="12026" max="12026" width="36.7109375" style="89" customWidth="1"/>
    <col min="12027" max="12028" width="10.28515625" style="89" customWidth="1"/>
    <col min="12029" max="12040" width="9" style="89" customWidth="1"/>
    <col min="12041" max="12042" width="10.28515625" style="89" customWidth="1"/>
    <col min="12043" max="12281" width="11.42578125" style="89"/>
    <col min="12282" max="12282" width="36.7109375" style="89" customWidth="1"/>
    <col min="12283" max="12284" width="10.28515625" style="89" customWidth="1"/>
    <col min="12285" max="12296" width="9" style="89" customWidth="1"/>
    <col min="12297" max="12298" width="10.28515625" style="89" customWidth="1"/>
    <col min="12299" max="12537" width="11.42578125" style="89"/>
    <col min="12538" max="12538" width="36.7109375" style="89" customWidth="1"/>
    <col min="12539" max="12540" width="10.28515625" style="89" customWidth="1"/>
    <col min="12541" max="12552" width="9" style="89" customWidth="1"/>
    <col min="12553" max="12554" width="10.28515625" style="89" customWidth="1"/>
    <col min="12555" max="12793" width="11.42578125" style="89"/>
    <col min="12794" max="12794" width="36.7109375" style="89" customWidth="1"/>
    <col min="12795" max="12796" width="10.28515625" style="89" customWidth="1"/>
    <col min="12797" max="12808" width="9" style="89" customWidth="1"/>
    <col min="12809" max="12810" width="10.28515625" style="89" customWidth="1"/>
    <col min="12811" max="13049" width="11.42578125" style="89"/>
    <col min="13050" max="13050" width="36.7109375" style="89" customWidth="1"/>
    <col min="13051" max="13052" width="10.28515625" style="89" customWidth="1"/>
    <col min="13053" max="13064" width="9" style="89" customWidth="1"/>
    <col min="13065" max="13066" width="10.28515625" style="89" customWidth="1"/>
    <col min="13067" max="13305" width="11.42578125" style="89"/>
    <col min="13306" max="13306" width="36.7109375" style="89" customWidth="1"/>
    <col min="13307" max="13308" width="10.28515625" style="89" customWidth="1"/>
    <col min="13309" max="13320" width="9" style="89" customWidth="1"/>
    <col min="13321" max="13322" width="10.28515625" style="89" customWidth="1"/>
    <col min="13323" max="13561" width="11.42578125" style="89"/>
    <col min="13562" max="13562" width="36.7109375" style="89" customWidth="1"/>
    <col min="13563" max="13564" width="10.28515625" style="89" customWidth="1"/>
    <col min="13565" max="13576" width="9" style="89" customWidth="1"/>
    <col min="13577" max="13578" width="10.28515625" style="89" customWidth="1"/>
    <col min="13579" max="13817" width="11.42578125" style="89"/>
    <col min="13818" max="13818" width="36.7109375" style="89" customWidth="1"/>
    <col min="13819" max="13820" width="10.28515625" style="89" customWidth="1"/>
    <col min="13821" max="13832" width="9" style="89" customWidth="1"/>
    <col min="13833" max="13834" width="10.28515625" style="89" customWidth="1"/>
    <col min="13835" max="14073" width="11.42578125" style="89"/>
    <col min="14074" max="14074" width="36.7109375" style="89" customWidth="1"/>
    <col min="14075" max="14076" width="10.28515625" style="89" customWidth="1"/>
    <col min="14077" max="14088" width="9" style="89" customWidth="1"/>
    <col min="14089" max="14090" width="10.28515625" style="89" customWidth="1"/>
    <col min="14091" max="14329" width="11.42578125" style="89"/>
    <col min="14330" max="14330" width="36.7109375" style="89" customWidth="1"/>
    <col min="14331" max="14332" width="10.28515625" style="89" customWidth="1"/>
    <col min="14333" max="14344" width="9" style="89" customWidth="1"/>
    <col min="14345" max="14346" width="10.28515625" style="89" customWidth="1"/>
    <col min="14347" max="14585" width="11.42578125" style="89"/>
    <col min="14586" max="14586" width="36.7109375" style="89" customWidth="1"/>
    <col min="14587" max="14588" width="10.28515625" style="89" customWidth="1"/>
    <col min="14589" max="14600" width="9" style="89" customWidth="1"/>
    <col min="14601" max="14602" width="10.28515625" style="89" customWidth="1"/>
    <col min="14603" max="14841" width="11.42578125" style="89"/>
    <col min="14842" max="14842" width="36.7109375" style="89" customWidth="1"/>
    <col min="14843" max="14844" width="10.28515625" style="89" customWidth="1"/>
    <col min="14845" max="14856" width="9" style="89" customWidth="1"/>
    <col min="14857" max="14858" width="10.28515625" style="89" customWidth="1"/>
    <col min="14859" max="15097" width="11.42578125" style="89"/>
    <col min="15098" max="15098" width="36.7109375" style="89" customWidth="1"/>
    <col min="15099" max="15100" width="10.28515625" style="89" customWidth="1"/>
    <col min="15101" max="15112" width="9" style="89" customWidth="1"/>
    <col min="15113" max="15114" width="10.28515625" style="89" customWidth="1"/>
    <col min="15115" max="15353" width="11.42578125" style="89"/>
    <col min="15354" max="15354" width="36.7109375" style="89" customWidth="1"/>
    <col min="15355" max="15356" width="10.28515625" style="89" customWidth="1"/>
    <col min="15357" max="15368" width="9" style="89" customWidth="1"/>
    <col min="15369" max="15370" width="10.28515625" style="89" customWidth="1"/>
    <col min="15371" max="15609" width="11.42578125" style="89"/>
    <col min="15610" max="15610" width="36.7109375" style="89" customWidth="1"/>
    <col min="15611" max="15612" width="10.28515625" style="89" customWidth="1"/>
    <col min="15613" max="15624" width="9" style="89" customWidth="1"/>
    <col min="15625" max="15626" width="10.28515625" style="89" customWidth="1"/>
    <col min="15627" max="15865" width="11.42578125" style="89"/>
    <col min="15866" max="15866" width="36.7109375" style="89" customWidth="1"/>
    <col min="15867" max="15868" width="10.28515625" style="89" customWidth="1"/>
    <col min="15869" max="15880" width="9" style="89" customWidth="1"/>
    <col min="15881" max="15882" width="10.28515625" style="89" customWidth="1"/>
    <col min="15883" max="16121" width="11.42578125" style="89"/>
    <col min="16122" max="16122" width="36.7109375" style="89" customWidth="1"/>
    <col min="16123" max="16124" width="10.28515625" style="89" customWidth="1"/>
    <col min="16125" max="16136" width="9" style="89" customWidth="1"/>
    <col min="16137" max="16138" width="10.28515625" style="89" customWidth="1"/>
    <col min="16139" max="16384" width="11.42578125" style="89"/>
  </cols>
  <sheetData>
    <row r="1" spans="1:15" s="74" customFormat="1" ht="24.95" customHeight="1" x14ac:dyDescent="0.25">
      <c r="A1" s="73" t="s">
        <v>290</v>
      </c>
    </row>
    <row r="2" spans="1:15" s="100" customFormat="1" ht="24.95" customHeight="1" thickBot="1" x14ac:dyDescent="0.3">
      <c r="A2" s="76" t="s">
        <v>284</v>
      </c>
      <c r="B2" s="99"/>
      <c r="C2" s="99"/>
      <c r="D2" s="99"/>
      <c r="E2" s="99"/>
      <c r="F2" s="99"/>
      <c r="G2" s="99"/>
      <c r="H2" s="99"/>
      <c r="I2" s="99"/>
      <c r="J2" s="99"/>
      <c r="K2" s="99"/>
      <c r="L2" s="99"/>
      <c r="M2" s="99"/>
      <c r="N2" s="99"/>
      <c r="O2" s="99"/>
    </row>
    <row r="3" spans="1:15" s="90" customFormat="1" ht="20.100000000000001" customHeight="1" x14ac:dyDescent="0.25">
      <c r="A3" s="1289" t="s">
        <v>13</v>
      </c>
      <c r="B3" s="1301" t="s">
        <v>14</v>
      </c>
      <c r="C3" s="1302"/>
      <c r="D3" s="1302"/>
      <c r="E3" s="1302"/>
      <c r="F3" s="1302"/>
      <c r="G3" s="1302"/>
      <c r="H3" s="1302"/>
      <c r="I3" s="1302"/>
      <c r="J3" s="1302"/>
      <c r="K3" s="1302"/>
      <c r="L3" s="1302"/>
      <c r="M3" s="1302"/>
      <c r="N3" s="1302"/>
      <c r="O3" s="1302"/>
    </row>
    <row r="4" spans="1:15" ht="20.100000000000001" customHeight="1" x14ac:dyDescent="0.25">
      <c r="A4" s="1290"/>
      <c r="B4" s="1303" t="s">
        <v>15</v>
      </c>
      <c r="C4" s="1303"/>
      <c r="D4" s="1303" t="s">
        <v>85</v>
      </c>
      <c r="E4" s="1303"/>
      <c r="F4" s="1303" t="s">
        <v>86</v>
      </c>
      <c r="G4" s="1303"/>
      <c r="H4" s="1303" t="s">
        <v>87</v>
      </c>
      <c r="I4" s="1303"/>
      <c r="J4" s="1303" t="s">
        <v>88</v>
      </c>
      <c r="K4" s="1303"/>
      <c r="L4" s="1303" t="s">
        <v>89</v>
      </c>
      <c r="M4" s="1303"/>
      <c r="N4" s="1303" t="s">
        <v>90</v>
      </c>
      <c r="O4" s="1304"/>
    </row>
    <row r="5" spans="1:15" ht="20.100000000000001" customHeight="1" x14ac:dyDescent="0.25">
      <c r="A5" s="1291"/>
      <c r="B5" s="82">
        <v>2014</v>
      </c>
      <c r="C5" s="82">
        <v>2015</v>
      </c>
      <c r="D5" s="82">
        <v>2014</v>
      </c>
      <c r="E5" s="82">
        <v>2015</v>
      </c>
      <c r="F5" s="82">
        <v>2014</v>
      </c>
      <c r="G5" s="82">
        <v>2015</v>
      </c>
      <c r="H5" s="82">
        <v>2014</v>
      </c>
      <c r="I5" s="82">
        <v>2015</v>
      </c>
      <c r="J5" s="82">
        <v>2014</v>
      </c>
      <c r="K5" s="82">
        <v>2015</v>
      </c>
      <c r="L5" s="82">
        <v>2014</v>
      </c>
      <c r="M5" s="82">
        <v>2015</v>
      </c>
      <c r="N5" s="82">
        <v>2014</v>
      </c>
      <c r="O5" s="83">
        <v>2015</v>
      </c>
    </row>
    <row r="6" spans="1:15" ht="20.100000000000001" customHeight="1" x14ac:dyDescent="0.25">
      <c r="A6" s="84" t="s">
        <v>15</v>
      </c>
      <c r="B6" s="101">
        <v>50032</v>
      </c>
      <c r="C6" s="101">
        <v>50290</v>
      </c>
      <c r="D6" s="101">
        <v>3581</v>
      </c>
      <c r="E6" s="101">
        <v>4423</v>
      </c>
      <c r="F6" s="101">
        <v>2915</v>
      </c>
      <c r="G6" s="101">
        <v>3187</v>
      </c>
      <c r="H6" s="101">
        <v>2797</v>
      </c>
      <c r="I6" s="101">
        <v>3666</v>
      </c>
      <c r="J6" s="101">
        <v>1474</v>
      </c>
      <c r="K6" s="101">
        <v>3392</v>
      </c>
      <c r="L6" s="101">
        <v>3225</v>
      </c>
      <c r="M6" s="101">
        <v>3406</v>
      </c>
      <c r="N6" s="101">
        <v>13309</v>
      </c>
      <c r="O6" s="101">
        <v>4271</v>
      </c>
    </row>
    <row r="7" spans="1:15" s="86" customFormat="1" ht="20.100000000000001" customHeight="1" x14ac:dyDescent="0.25">
      <c r="A7" s="87" t="s">
        <v>22</v>
      </c>
      <c r="B7" s="86">
        <v>46</v>
      </c>
      <c r="C7" s="86">
        <v>80</v>
      </c>
      <c r="D7" s="86">
        <v>2</v>
      </c>
      <c r="E7" s="86">
        <v>5</v>
      </c>
      <c r="F7" s="86">
        <v>1</v>
      </c>
      <c r="G7" s="86">
        <v>5</v>
      </c>
      <c r="H7" s="86">
        <v>2</v>
      </c>
      <c r="I7" s="86">
        <v>7</v>
      </c>
      <c r="J7" s="86">
        <v>2</v>
      </c>
      <c r="K7" s="86">
        <v>4</v>
      </c>
      <c r="L7" s="86">
        <v>7</v>
      </c>
      <c r="M7" s="86">
        <v>9</v>
      </c>
      <c r="N7" s="86">
        <v>2</v>
      </c>
      <c r="O7" s="86">
        <v>6</v>
      </c>
    </row>
    <row r="8" spans="1:15" ht="20.100000000000001" customHeight="1" x14ac:dyDescent="0.25">
      <c r="A8" s="88" t="s">
        <v>23</v>
      </c>
      <c r="B8" s="80">
        <v>27</v>
      </c>
      <c r="C8" s="80">
        <v>50</v>
      </c>
      <c r="D8" s="80">
        <v>0</v>
      </c>
      <c r="E8" s="80">
        <v>2</v>
      </c>
      <c r="F8" s="80">
        <v>0</v>
      </c>
      <c r="G8" s="80">
        <v>3</v>
      </c>
      <c r="H8" s="80">
        <v>0</v>
      </c>
      <c r="I8" s="80">
        <v>5</v>
      </c>
      <c r="J8" s="80">
        <v>2</v>
      </c>
      <c r="K8" s="80">
        <v>3</v>
      </c>
      <c r="L8" s="80">
        <v>6</v>
      </c>
      <c r="M8" s="80">
        <v>7</v>
      </c>
      <c r="N8" s="80">
        <v>2</v>
      </c>
      <c r="O8" s="80">
        <v>5</v>
      </c>
    </row>
    <row r="9" spans="1:15" ht="20.100000000000001" customHeight="1" x14ac:dyDescent="0.25">
      <c r="A9" s="88" t="s">
        <v>24</v>
      </c>
      <c r="B9" s="80">
        <v>0</v>
      </c>
      <c r="C9" s="80">
        <v>6</v>
      </c>
      <c r="D9" s="80">
        <v>0</v>
      </c>
      <c r="E9" s="80">
        <v>0</v>
      </c>
      <c r="F9" s="80">
        <v>0</v>
      </c>
      <c r="G9" s="80">
        <v>0</v>
      </c>
      <c r="H9" s="80">
        <v>0</v>
      </c>
      <c r="I9" s="80">
        <v>0</v>
      </c>
      <c r="J9" s="80">
        <v>0</v>
      </c>
      <c r="K9" s="80">
        <v>1</v>
      </c>
      <c r="L9" s="80">
        <v>0</v>
      </c>
      <c r="M9" s="80">
        <v>0</v>
      </c>
      <c r="N9" s="80">
        <v>0</v>
      </c>
      <c r="O9" s="80">
        <v>1</v>
      </c>
    </row>
    <row r="10" spans="1:15" ht="20.100000000000001" customHeight="1" x14ac:dyDescent="0.25">
      <c r="A10" s="88" t="s">
        <v>25</v>
      </c>
      <c r="B10" s="80">
        <v>1</v>
      </c>
      <c r="C10" s="80">
        <v>7</v>
      </c>
      <c r="D10" s="80">
        <v>0</v>
      </c>
      <c r="E10" s="80">
        <v>2</v>
      </c>
      <c r="F10" s="80">
        <v>0</v>
      </c>
      <c r="G10" s="80">
        <v>0</v>
      </c>
      <c r="H10" s="80">
        <v>0</v>
      </c>
      <c r="I10" s="80">
        <v>1</v>
      </c>
      <c r="J10" s="80">
        <v>0</v>
      </c>
      <c r="K10" s="80">
        <v>0</v>
      </c>
      <c r="L10" s="80">
        <v>0</v>
      </c>
      <c r="M10" s="80">
        <v>0</v>
      </c>
      <c r="N10" s="80">
        <v>0</v>
      </c>
      <c r="O10" s="80">
        <v>0</v>
      </c>
    </row>
    <row r="11" spans="1:15" ht="20.100000000000001" customHeight="1" x14ac:dyDescent="0.25">
      <c r="A11" s="88" t="s">
        <v>26</v>
      </c>
      <c r="B11" s="80">
        <v>2</v>
      </c>
      <c r="C11" s="80">
        <v>3</v>
      </c>
      <c r="D11" s="80">
        <v>0</v>
      </c>
      <c r="E11" s="80">
        <v>0</v>
      </c>
      <c r="F11" s="80">
        <v>0</v>
      </c>
      <c r="G11" s="80">
        <v>0</v>
      </c>
      <c r="H11" s="80">
        <v>0</v>
      </c>
      <c r="I11" s="80">
        <v>0</v>
      </c>
      <c r="J11" s="80">
        <v>0</v>
      </c>
      <c r="K11" s="80">
        <v>0</v>
      </c>
      <c r="L11" s="80">
        <v>0</v>
      </c>
      <c r="M11" s="80">
        <v>1</v>
      </c>
      <c r="N11" s="80">
        <v>0</v>
      </c>
      <c r="O11" s="80">
        <v>0</v>
      </c>
    </row>
    <row r="12" spans="1:15" ht="20.100000000000001" customHeight="1" x14ac:dyDescent="0.25">
      <c r="A12" s="88" t="s">
        <v>104</v>
      </c>
      <c r="B12" s="80">
        <v>16</v>
      </c>
      <c r="C12" s="80">
        <v>14</v>
      </c>
      <c r="D12" s="80">
        <v>2</v>
      </c>
      <c r="E12" s="80">
        <v>1</v>
      </c>
      <c r="F12" s="80">
        <v>1</v>
      </c>
      <c r="G12" s="80">
        <v>2</v>
      </c>
      <c r="H12" s="80">
        <v>2</v>
      </c>
      <c r="I12" s="80">
        <v>1</v>
      </c>
      <c r="J12" s="80">
        <v>0</v>
      </c>
      <c r="K12" s="80">
        <v>0</v>
      </c>
      <c r="L12" s="80">
        <v>1</v>
      </c>
      <c r="M12" s="80">
        <v>1</v>
      </c>
      <c r="N12" s="80">
        <v>0</v>
      </c>
      <c r="O12" s="80">
        <v>0</v>
      </c>
    </row>
    <row r="13" spans="1:15" s="86" customFormat="1" ht="20.100000000000001" customHeight="1" x14ac:dyDescent="0.25">
      <c r="A13" s="87" t="s">
        <v>28</v>
      </c>
      <c r="B13" s="86">
        <v>1050</v>
      </c>
      <c r="C13" s="86">
        <v>753</v>
      </c>
      <c r="D13" s="86">
        <v>28</v>
      </c>
      <c r="E13" s="86">
        <v>44</v>
      </c>
      <c r="F13" s="86">
        <v>35</v>
      </c>
      <c r="G13" s="86">
        <v>37</v>
      </c>
      <c r="H13" s="86">
        <v>57</v>
      </c>
      <c r="I13" s="86">
        <v>44</v>
      </c>
      <c r="J13" s="86">
        <v>61</v>
      </c>
      <c r="K13" s="86">
        <v>74</v>
      </c>
      <c r="L13" s="86">
        <v>53</v>
      </c>
      <c r="M13" s="86">
        <v>43</v>
      </c>
      <c r="N13" s="86">
        <v>415</v>
      </c>
      <c r="O13" s="86">
        <v>54</v>
      </c>
    </row>
    <row r="14" spans="1:15" ht="20.100000000000001" customHeight="1" x14ac:dyDescent="0.25">
      <c r="A14" s="88" t="s">
        <v>29</v>
      </c>
      <c r="B14" s="80">
        <v>312</v>
      </c>
      <c r="C14" s="80">
        <v>163</v>
      </c>
      <c r="D14" s="80">
        <v>6</v>
      </c>
      <c r="E14" s="80">
        <v>13</v>
      </c>
      <c r="F14" s="80">
        <v>3</v>
      </c>
      <c r="G14" s="80">
        <v>11</v>
      </c>
      <c r="H14" s="80">
        <v>15</v>
      </c>
      <c r="I14" s="80">
        <v>10</v>
      </c>
      <c r="J14" s="80">
        <v>14</v>
      </c>
      <c r="K14" s="80">
        <v>18</v>
      </c>
      <c r="L14" s="80">
        <v>14</v>
      </c>
      <c r="M14" s="80">
        <v>17</v>
      </c>
      <c r="N14" s="80">
        <v>177</v>
      </c>
      <c r="O14" s="80">
        <v>13</v>
      </c>
    </row>
    <row r="15" spans="1:15" ht="20.100000000000001" customHeight="1" x14ac:dyDescent="0.25">
      <c r="A15" s="88" t="s">
        <v>30</v>
      </c>
      <c r="B15" s="80">
        <v>136</v>
      </c>
      <c r="C15" s="80">
        <v>186</v>
      </c>
      <c r="D15" s="80">
        <v>5</v>
      </c>
      <c r="E15" s="80">
        <v>7</v>
      </c>
      <c r="F15" s="80">
        <v>11</v>
      </c>
      <c r="G15" s="80">
        <v>10</v>
      </c>
      <c r="H15" s="80">
        <v>16</v>
      </c>
      <c r="I15" s="80">
        <v>14</v>
      </c>
      <c r="J15" s="80">
        <v>15</v>
      </c>
      <c r="K15" s="80">
        <v>20</v>
      </c>
      <c r="L15" s="80">
        <v>4</v>
      </c>
      <c r="M15" s="80">
        <v>5</v>
      </c>
      <c r="N15" s="80">
        <v>11</v>
      </c>
      <c r="O15" s="80">
        <v>12</v>
      </c>
    </row>
    <row r="16" spans="1:15" ht="20.100000000000001" customHeight="1" x14ac:dyDescent="0.25">
      <c r="A16" s="88" t="s">
        <v>31</v>
      </c>
      <c r="B16" s="80">
        <v>91</v>
      </c>
      <c r="C16" s="80">
        <v>43</v>
      </c>
      <c r="D16" s="80">
        <v>1</v>
      </c>
      <c r="E16" s="80">
        <v>0</v>
      </c>
      <c r="F16" s="80">
        <v>0</v>
      </c>
      <c r="G16" s="80">
        <v>1</v>
      </c>
      <c r="H16" s="80">
        <v>1</v>
      </c>
      <c r="I16" s="80">
        <v>2</v>
      </c>
      <c r="J16" s="80">
        <v>7</v>
      </c>
      <c r="K16" s="80">
        <v>7</v>
      </c>
      <c r="L16" s="80">
        <v>0</v>
      </c>
      <c r="M16" s="80">
        <v>2</v>
      </c>
      <c r="N16" s="80">
        <v>50</v>
      </c>
      <c r="O16" s="80">
        <v>5</v>
      </c>
    </row>
    <row r="17" spans="1:15" ht="20.100000000000001" customHeight="1" x14ac:dyDescent="0.25">
      <c r="A17" s="88" t="s">
        <v>32</v>
      </c>
      <c r="B17" s="80">
        <v>204</v>
      </c>
      <c r="C17" s="80">
        <v>122</v>
      </c>
      <c r="D17" s="80">
        <v>3</v>
      </c>
      <c r="E17" s="80">
        <v>7</v>
      </c>
      <c r="F17" s="80">
        <v>5</v>
      </c>
      <c r="G17" s="80">
        <v>7</v>
      </c>
      <c r="H17" s="80">
        <v>8</v>
      </c>
      <c r="I17" s="80">
        <v>9</v>
      </c>
      <c r="J17" s="80">
        <v>13</v>
      </c>
      <c r="K17" s="80">
        <v>8</v>
      </c>
      <c r="L17" s="80">
        <v>15</v>
      </c>
      <c r="M17" s="80">
        <v>3</v>
      </c>
      <c r="N17" s="80">
        <v>54</v>
      </c>
      <c r="O17" s="80">
        <v>14</v>
      </c>
    </row>
    <row r="18" spans="1:15" ht="20.100000000000001" customHeight="1" x14ac:dyDescent="0.25">
      <c r="A18" s="88" t="s">
        <v>33</v>
      </c>
      <c r="B18" s="80">
        <v>307</v>
      </c>
      <c r="C18" s="80">
        <v>239</v>
      </c>
      <c r="D18" s="80">
        <v>13</v>
      </c>
      <c r="E18" s="80">
        <v>17</v>
      </c>
      <c r="F18" s="80">
        <v>16</v>
      </c>
      <c r="G18" s="80">
        <v>8</v>
      </c>
      <c r="H18" s="80">
        <v>17</v>
      </c>
      <c r="I18" s="80">
        <v>9</v>
      </c>
      <c r="J18" s="80">
        <v>12</v>
      </c>
      <c r="K18" s="80">
        <v>21</v>
      </c>
      <c r="L18" s="80">
        <v>20</v>
      </c>
      <c r="M18" s="80">
        <v>16</v>
      </c>
      <c r="N18" s="80">
        <v>123</v>
      </c>
      <c r="O18" s="80">
        <v>10</v>
      </c>
    </row>
    <row r="19" spans="1:15" s="86" customFormat="1" ht="20.100000000000001" customHeight="1" x14ac:dyDescent="0.25">
      <c r="A19" s="87" t="s">
        <v>34</v>
      </c>
      <c r="B19" s="86">
        <v>22387</v>
      </c>
      <c r="C19" s="86">
        <v>17126</v>
      </c>
      <c r="D19" s="86">
        <v>2008</v>
      </c>
      <c r="E19" s="86">
        <v>1781</v>
      </c>
      <c r="F19" s="86">
        <v>1715</v>
      </c>
      <c r="G19" s="86">
        <v>1325</v>
      </c>
      <c r="H19" s="86">
        <v>1966</v>
      </c>
      <c r="I19" s="86">
        <v>1814</v>
      </c>
      <c r="J19" s="86">
        <v>669</v>
      </c>
      <c r="K19" s="86">
        <v>929</v>
      </c>
      <c r="L19" s="86">
        <v>1174</v>
      </c>
      <c r="M19" s="86">
        <v>1363</v>
      </c>
      <c r="N19" s="86">
        <v>5809</v>
      </c>
      <c r="O19" s="86">
        <v>1861</v>
      </c>
    </row>
    <row r="20" spans="1:15" ht="20.100000000000001" customHeight="1" x14ac:dyDescent="0.25">
      <c r="A20" s="88" t="s">
        <v>35</v>
      </c>
      <c r="B20" s="80">
        <v>1028</v>
      </c>
      <c r="C20" s="80">
        <v>579</v>
      </c>
      <c r="D20" s="80">
        <v>112</v>
      </c>
      <c r="E20" s="80">
        <v>85</v>
      </c>
      <c r="F20" s="80">
        <v>81</v>
      </c>
      <c r="G20" s="80">
        <v>43</v>
      </c>
      <c r="H20" s="80">
        <v>112</v>
      </c>
      <c r="I20" s="80">
        <v>55</v>
      </c>
      <c r="J20" s="80">
        <v>21</v>
      </c>
      <c r="K20" s="80">
        <v>55</v>
      </c>
      <c r="L20" s="80">
        <v>29</v>
      </c>
      <c r="M20" s="80">
        <v>29</v>
      </c>
      <c r="N20" s="80">
        <v>322</v>
      </c>
      <c r="O20" s="80">
        <v>41</v>
      </c>
    </row>
    <row r="21" spans="1:15" ht="20.100000000000001" customHeight="1" x14ac:dyDescent="0.25">
      <c r="A21" s="88" t="s">
        <v>36</v>
      </c>
      <c r="B21" s="80">
        <v>20553</v>
      </c>
      <c r="C21" s="80">
        <v>15924</v>
      </c>
      <c r="D21" s="80">
        <v>1857</v>
      </c>
      <c r="E21" s="80">
        <v>1673</v>
      </c>
      <c r="F21" s="80">
        <v>1600</v>
      </c>
      <c r="G21" s="80">
        <v>1243</v>
      </c>
      <c r="H21" s="80">
        <v>1804</v>
      </c>
      <c r="I21" s="80">
        <v>1712</v>
      </c>
      <c r="J21" s="80">
        <v>576</v>
      </c>
      <c r="K21" s="80">
        <v>834</v>
      </c>
      <c r="L21" s="80">
        <v>1113</v>
      </c>
      <c r="M21" s="80">
        <v>1288</v>
      </c>
      <c r="N21" s="80">
        <v>5224</v>
      </c>
      <c r="O21" s="80">
        <v>1757</v>
      </c>
    </row>
    <row r="22" spans="1:15" ht="20.100000000000001" customHeight="1" x14ac:dyDescent="0.25">
      <c r="A22" s="88" t="s">
        <v>37</v>
      </c>
      <c r="B22" s="80">
        <v>806</v>
      </c>
      <c r="C22" s="80">
        <v>623</v>
      </c>
      <c r="D22" s="80">
        <v>39</v>
      </c>
      <c r="E22" s="80">
        <v>23</v>
      </c>
      <c r="F22" s="80">
        <v>34</v>
      </c>
      <c r="G22" s="80">
        <v>39</v>
      </c>
      <c r="H22" s="80">
        <v>50</v>
      </c>
      <c r="I22" s="80">
        <v>47</v>
      </c>
      <c r="J22" s="80">
        <v>72</v>
      </c>
      <c r="K22" s="80">
        <v>40</v>
      </c>
      <c r="L22" s="80">
        <v>32</v>
      </c>
      <c r="M22" s="80">
        <v>46</v>
      </c>
      <c r="N22" s="80">
        <v>263</v>
      </c>
      <c r="O22" s="80">
        <v>63</v>
      </c>
    </row>
    <row r="23" spans="1:15" s="86" customFormat="1" ht="20.100000000000001" customHeight="1" x14ac:dyDescent="0.25">
      <c r="A23" s="87" t="s">
        <v>38</v>
      </c>
      <c r="B23" s="86">
        <v>16744</v>
      </c>
      <c r="C23" s="86">
        <v>20830</v>
      </c>
      <c r="D23" s="86">
        <v>859</v>
      </c>
      <c r="E23" s="86">
        <v>1021</v>
      </c>
      <c r="F23" s="86">
        <v>831</v>
      </c>
      <c r="G23" s="86">
        <v>1098</v>
      </c>
      <c r="H23" s="86">
        <v>352</v>
      </c>
      <c r="I23" s="86">
        <v>1016</v>
      </c>
      <c r="J23" s="86">
        <v>538</v>
      </c>
      <c r="K23" s="86">
        <v>1253</v>
      </c>
      <c r="L23" s="86">
        <v>1692</v>
      </c>
      <c r="M23" s="86">
        <v>1132</v>
      </c>
      <c r="N23" s="86">
        <v>4314</v>
      </c>
      <c r="O23" s="86">
        <v>1505</v>
      </c>
    </row>
    <row r="24" spans="1:15" ht="20.100000000000001" customHeight="1" x14ac:dyDescent="0.25">
      <c r="A24" s="88" t="s">
        <v>39</v>
      </c>
      <c r="B24" s="80">
        <v>205</v>
      </c>
      <c r="C24" s="80">
        <v>388</v>
      </c>
      <c r="D24" s="80">
        <v>10</v>
      </c>
      <c r="E24" s="80">
        <v>30</v>
      </c>
      <c r="F24" s="80">
        <v>25</v>
      </c>
      <c r="G24" s="80">
        <v>34</v>
      </c>
      <c r="H24" s="80">
        <v>16</v>
      </c>
      <c r="I24" s="80">
        <v>24</v>
      </c>
      <c r="J24" s="80">
        <v>4</v>
      </c>
      <c r="K24" s="80">
        <v>28</v>
      </c>
      <c r="L24" s="80">
        <v>15</v>
      </c>
      <c r="M24" s="80">
        <v>13</v>
      </c>
      <c r="N24" s="80">
        <v>12</v>
      </c>
      <c r="O24" s="80">
        <v>16</v>
      </c>
    </row>
    <row r="25" spans="1:15" ht="20.100000000000001" customHeight="1" x14ac:dyDescent="0.25">
      <c r="A25" s="88" t="s">
        <v>40</v>
      </c>
      <c r="B25" s="80">
        <v>21</v>
      </c>
      <c r="C25" s="80">
        <v>30</v>
      </c>
      <c r="D25" s="80">
        <v>0</v>
      </c>
      <c r="E25" s="80">
        <v>3</v>
      </c>
      <c r="F25" s="80">
        <v>0</v>
      </c>
      <c r="G25" s="80">
        <v>3</v>
      </c>
      <c r="H25" s="80">
        <v>1</v>
      </c>
      <c r="I25" s="80">
        <v>1</v>
      </c>
      <c r="J25" s="80">
        <v>0</v>
      </c>
      <c r="K25" s="80">
        <v>1</v>
      </c>
      <c r="L25" s="80">
        <v>2</v>
      </c>
      <c r="M25" s="80">
        <v>1</v>
      </c>
      <c r="N25" s="80">
        <v>4</v>
      </c>
      <c r="O25" s="80">
        <v>1</v>
      </c>
    </row>
    <row r="26" spans="1:15" ht="20.100000000000001" customHeight="1" x14ac:dyDescent="0.25">
      <c r="A26" s="88" t="s">
        <v>41</v>
      </c>
      <c r="B26" s="80">
        <v>74</v>
      </c>
      <c r="C26" s="80">
        <v>109</v>
      </c>
      <c r="D26" s="80">
        <v>1</v>
      </c>
      <c r="E26" s="80">
        <v>12</v>
      </c>
      <c r="F26" s="80">
        <v>0</v>
      </c>
      <c r="G26" s="80">
        <v>21</v>
      </c>
      <c r="H26" s="80">
        <v>1</v>
      </c>
      <c r="I26" s="80">
        <v>7</v>
      </c>
      <c r="J26" s="80">
        <v>2</v>
      </c>
      <c r="K26" s="80">
        <v>10</v>
      </c>
      <c r="L26" s="80">
        <v>2</v>
      </c>
      <c r="M26" s="80">
        <v>13</v>
      </c>
      <c r="N26" s="80">
        <v>18</v>
      </c>
      <c r="O26" s="80">
        <v>4</v>
      </c>
    </row>
    <row r="27" spans="1:15" ht="20.100000000000001" customHeight="1" x14ac:dyDescent="0.25">
      <c r="A27" s="88" t="s">
        <v>42</v>
      </c>
      <c r="B27" s="80">
        <v>7353</v>
      </c>
      <c r="C27" s="80">
        <v>3788</v>
      </c>
      <c r="D27" s="80">
        <v>468</v>
      </c>
      <c r="E27" s="80">
        <v>261</v>
      </c>
      <c r="F27" s="80">
        <v>488</v>
      </c>
      <c r="G27" s="80">
        <v>326</v>
      </c>
      <c r="H27" s="80">
        <v>49</v>
      </c>
      <c r="I27" s="80">
        <v>360</v>
      </c>
      <c r="J27" s="80">
        <v>57</v>
      </c>
      <c r="K27" s="80">
        <v>347</v>
      </c>
      <c r="L27" s="80">
        <v>800</v>
      </c>
      <c r="M27" s="80">
        <v>333</v>
      </c>
      <c r="N27" s="80">
        <v>2527</v>
      </c>
      <c r="O27" s="80">
        <v>410</v>
      </c>
    </row>
    <row r="28" spans="1:15" ht="20.100000000000001" customHeight="1" x14ac:dyDescent="0.25">
      <c r="A28" s="88" t="s">
        <v>43</v>
      </c>
      <c r="B28" s="80">
        <v>447</v>
      </c>
      <c r="C28" s="80">
        <v>172</v>
      </c>
      <c r="D28" s="80">
        <v>4</v>
      </c>
      <c r="E28" s="80">
        <v>7</v>
      </c>
      <c r="F28" s="80">
        <v>8</v>
      </c>
      <c r="G28" s="80">
        <v>1</v>
      </c>
      <c r="H28" s="80">
        <v>13</v>
      </c>
      <c r="I28" s="80">
        <v>11</v>
      </c>
      <c r="J28" s="80">
        <v>10</v>
      </c>
      <c r="K28" s="80">
        <v>14</v>
      </c>
      <c r="L28" s="80">
        <v>4</v>
      </c>
      <c r="M28" s="80">
        <v>11</v>
      </c>
      <c r="N28" s="80">
        <v>313</v>
      </c>
      <c r="O28" s="80">
        <v>10</v>
      </c>
    </row>
    <row r="29" spans="1:15"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88" t="s">
        <v>45</v>
      </c>
      <c r="B30" s="80">
        <v>3</v>
      </c>
      <c r="C30" s="80">
        <v>34</v>
      </c>
      <c r="D30" s="80">
        <v>0</v>
      </c>
      <c r="E30" s="80">
        <v>1</v>
      </c>
      <c r="F30" s="80">
        <v>0</v>
      </c>
      <c r="G30" s="80">
        <v>3</v>
      </c>
      <c r="H30" s="80">
        <v>0</v>
      </c>
      <c r="I30" s="80">
        <v>3</v>
      </c>
      <c r="J30" s="80">
        <v>0</v>
      </c>
      <c r="K30" s="80">
        <v>0</v>
      </c>
      <c r="L30" s="80">
        <v>0</v>
      </c>
      <c r="M30" s="80">
        <v>9</v>
      </c>
      <c r="N30" s="80">
        <v>0</v>
      </c>
      <c r="O30" s="80">
        <v>2</v>
      </c>
    </row>
    <row r="31" spans="1:15" ht="20.100000000000001" customHeight="1" x14ac:dyDescent="0.25">
      <c r="A31" s="88" t="s">
        <v>46</v>
      </c>
      <c r="B31" s="80">
        <v>3006</v>
      </c>
      <c r="C31" s="80">
        <v>1890</v>
      </c>
      <c r="D31" s="80">
        <v>345</v>
      </c>
      <c r="E31" s="80">
        <v>212</v>
      </c>
      <c r="F31" s="80">
        <v>261</v>
      </c>
      <c r="G31" s="80">
        <v>205</v>
      </c>
      <c r="H31" s="80">
        <v>35</v>
      </c>
      <c r="I31" s="80">
        <v>158</v>
      </c>
      <c r="J31" s="80">
        <v>26</v>
      </c>
      <c r="K31" s="80">
        <v>157</v>
      </c>
      <c r="L31" s="80">
        <v>313</v>
      </c>
      <c r="M31" s="80">
        <v>134</v>
      </c>
      <c r="N31" s="80">
        <v>591</v>
      </c>
      <c r="O31" s="80">
        <v>152</v>
      </c>
    </row>
    <row r="32" spans="1:15" ht="20.100000000000001" customHeight="1" x14ac:dyDescent="0.25">
      <c r="A32" s="88" t="s">
        <v>47</v>
      </c>
      <c r="B32" s="80">
        <v>9</v>
      </c>
      <c r="C32" s="80">
        <v>5</v>
      </c>
      <c r="D32" s="80">
        <v>0</v>
      </c>
      <c r="E32" s="80">
        <v>0</v>
      </c>
      <c r="F32" s="80">
        <v>0</v>
      </c>
      <c r="G32" s="80">
        <v>0</v>
      </c>
      <c r="H32" s="80">
        <v>0</v>
      </c>
      <c r="I32" s="80">
        <v>3</v>
      </c>
      <c r="J32" s="80">
        <v>0</v>
      </c>
      <c r="K32" s="80">
        <v>0</v>
      </c>
      <c r="L32" s="80">
        <v>2</v>
      </c>
      <c r="M32" s="80">
        <v>2</v>
      </c>
      <c r="N32" s="80">
        <v>2</v>
      </c>
      <c r="O32" s="80">
        <v>0</v>
      </c>
    </row>
    <row r="33" spans="1:15" ht="20.100000000000001" customHeight="1" x14ac:dyDescent="0.25">
      <c r="A33" s="88" t="s">
        <v>48</v>
      </c>
      <c r="B33" s="80">
        <v>0</v>
      </c>
      <c r="C33" s="80">
        <v>5</v>
      </c>
      <c r="D33" s="80">
        <v>0</v>
      </c>
      <c r="E33" s="80">
        <v>1</v>
      </c>
      <c r="F33" s="80">
        <v>0</v>
      </c>
      <c r="G33" s="80">
        <v>3</v>
      </c>
      <c r="H33" s="80">
        <v>0</v>
      </c>
      <c r="I33" s="80">
        <v>0</v>
      </c>
      <c r="J33" s="80">
        <v>0</v>
      </c>
      <c r="K33" s="80">
        <v>0</v>
      </c>
      <c r="L33" s="80">
        <v>0</v>
      </c>
      <c r="M33" s="80">
        <v>1</v>
      </c>
      <c r="N33" s="80">
        <v>0</v>
      </c>
      <c r="O33" s="80">
        <v>0</v>
      </c>
    </row>
    <row r="34" spans="1:15" ht="20.100000000000001" customHeight="1" x14ac:dyDescent="0.25">
      <c r="A34" s="88" t="s">
        <v>49</v>
      </c>
      <c r="B34" s="80">
        <v>21</v>
      </c>
      <c r="C34" s="80">
        <v>49</v>
      </c>
      <c r="D34" s="80">
        <v>1</v>
      </c>
      <c r="E34" s="80">
        <v>2</v>
      </c>
      <c r="F34" s="80">
        <v>2</v>
      </c>
      <c r="G34" s="80">
        <v>1</v>
      </c>
      <c r="H34" s="80">
        <v>0</v>
      </c>
      <c r="I34" s="80">
        <v>7</v>
      </c>
      <c r="J34" s="80">
        <v>0</v>
      </c>
      <c r="K34" s="80">
        <v>4</v>
      </c>
      <c r="L34" s="80">
        <v>0</v>
      </c>
      <c r="M34" s="80">
        <v>2</v>
      </c>
      <c r="N34" s="80">
        <v>7</v>
      </c>
      <c r="O34" s="80">
        <v>1</v>
      </c>
    </row>
    <row r="35" spans="1:15" ht="20.100000000000001" customHeight="1" x14ac:dyDescent="0.25">
      <c r="A35" s="88" t="s">
        <v>50</v>
      </c>
      <c r="B35" s="80">
        <v>5605</v>
      </c>
      <c r="C35" s="80">
        <v>14360</v>
      </c>
      <c r="D35" s="80">
        <v>30</v>
      </c>
      <c r="E35" s="80">
        <v>492</v>
      </c>
      <c r="F35" s="80">
        <v>47</v>
      </c>
      <c r="G35" s="80">
        <v>501</v>
      </c>
      <c r="H35" s="80">
        <v>237</v>
      </c>
      <c r="I35" s="80">
        <v>442</v>
      </c>
      <c r="J35" s="80">
        <v>439</v>
      </c>
      <c r="K35" s="80">
        <v>692</v>
      </c>
      <c r="L35" s="80">
        <v>554</v>
      </c>
      <c r="M35" s="80">
        <v>613</v>
      </c>
      <c r="N35" s="80">
        <v>840</v>
      </c>
      <c r="O35" s="80">
        <v>909</v>
      </c>
    </row>
    <row r="36" spans="1:15" s="86" customFormat="1" ht="20.100000000000001" customHeight="1" x14ac:dyDescent="0.25">
      <c r="A36" s="87" t="s">
        <v>51</v>
      </c>
      <c r="B36" s="86">
        <v>1846</v>
      </c>
      <c r="C36" s="86">
        <v>1477</v>
      </c>
      <c r="D36" s="86">
        <v>117</v>
      </c>
      <c r="E36" s="86">
        <v>58</v>
      </c>
      <c r="F36" s="86">
        <v>140</v>
      </c>
      <c r="G36" s="86">
        <v>108</v>
      </c>
      <c r="H36" s="86">
        <v>191</v>
      </c>
      <c r="I36" s="86">
        <v>133</v>
      </c>
      <c r="J36" s="86">
        <v>89</v>
      </c>
      <c r="K36" s="86">
        <v>100</v>
      </c>
      <c r="L36" s="86">
        <v>139</v>
      </c>
      <c r="M36" s="86">
        <v>139</v>
      </c>
      <c r="N36" s="86">
        <v>245</v>
      </c>
      <c r="O36" s="86">
        <v>170</v>
      </c>
    </row>
    <row r="37" spans="1:15" ht="20.100000000000001" customHeight="1" x14ac:dyDescent="0.25">
      <c r="A37" s="88" t="s">
        <v>52</v>
      </c>
      <c r="B37" s="80">
        <v>227</v>
      </c>
      <c r="C37" s="80">
        <v>219</v>
      </c>
      <c r="D37" s="80">
        <v>6</v>
      </c>
      <c r="E37" s="80">
        <v>2</v>
      </c>
      <c r="F37" s="80">
        <v>20</v>
      </c>
      <c r="G37" s="80">
        <v>15</v>
      </c>
      <c r="H37" s="80">
        <v>21</v>
      </c>
      <c r="I37" s="80">
        <v>9</v>
      </c>
      <c r="J37" s="80">
        <v>4</v>
      </c>
      <c r="K37" s="80">
        <v>6</v>
      </c>
      <c r="L37" s="80">
        <v>7</v>
      </c>
      <c r="M37" s="80">
        <v>16</v>
      </c>
      <c r="N37" s="80">
        <v>32</v>
      </c>
      <c r="O37" s="80">
        <v>8</v>
      </c>
    </row>
    <row r="38" spans="1:15" ht="20.100000000000001" customHeight="1" x14ac:dyDescent="0.25">
      <c r="A38" s="88" t="s">
        <v>53</v>
      </c>
      <c r="B38" s="80">
        <v>163</v>
      </c>
      <c r="C38" s="80">
        <v>76</v>
      </c>
      <c r="D38" s="80">
        <v>1</v>
      </c>
      <c r="E38" s="80">
        <v>2</v>
      </c>
      <c r="F38" s="80">
        <v>6</v>
      </c>
      <c r="G38" s="80">
        <v>1</v>
      </c>
      <c r="H38" s="80">
        <v>1</v>
      </c>
      <c r="I38" s="80">
        <v>6</v>
      </c>
      <c r="J38" s="80">
        <v>1</v>
      </c>
      <c r="K38" s="80">
        <v>2</v>
      </c>
      <c r="L38" s="80">
        <v>4</v>
      </c>
      <c r="M38" s="80">
        <v>9</v>
      </c>
      <c r="N38" s="80">
        <v>54</v>
      </c>
      <c r="O38" s="80">
        <v>6</v>
      </c>
    </row>
    <row r="39" spans="1:15" ht="20.100000000000001" customHeight="1" x14ac:dyDescent="0.25">
      <c r="A39" s="88" t="s">
        <v>54</v>
      </c>
      <c r="B39" s="80">
        <v>75</v>
      </c>
      <c r="C39" s="80">
        <v>61</v>
      </c>
      <c r="D39" s="80">
        <v>5</v>
      </c>
      <c r="E39" s="80">
        <v>1</v>
      </c>
      <c r="F39" s="80">
        <v>9</v>
      </c>
      <c r="G39" s="80">
        <v>6</v>
      </c>
      <c r="H39" s="80">
        <v>3</v>
      </c>
      <c r="I39" s="80">
        <v>3</v>
      </c>
      <c r="J39" s="80">
        <v>2</v>
      </c>
      <c r="K39" s="80">
        <v>3</v>
      </c>
      <c r="L39" s="80">
        <v>5</v>
      </c>
      <c r="M39" s="80">
        <v>3</v>
      </c>
      <c r="N39" s="80">
        <v>10</v>
      </c>
      <c r="O39" s="80">
        <v>11</v>
      </c>
    </row>
    <row r="40" spans="1:15" ht="20.100000000000001" customHeight="1" x14ac:dyDescent="0.25">
      <c r="A40" s="88" t="s">
        <v>55</v>
      </c>
      <c r="B40" s="80">
        <v>685</v>
      </c>
      <c r="C40" s="80">
        <v>615</v>
      </c>
      <c r="D40" s="80">
        <v>66</v>
      </c>
      <c r="E40" s="80">
        <v>28</v>
      </c>
      <c r="F40" s="80">
        <v>63</v>
      </c>
      <c r="G40" s="80">
        <v>47</v>
      </c>
      <c r="H40" s="80">
        <v>61</v>
      </c>
      <c r="I40" s="80">
        <v>47</v>
      </c>
      <c r="J40" s="80">
        <v>24</v>
      </c>
      <c r="K40" s="80">
        <v>38</v>
      </c>
      <c r="L40" s="80">
        <v>73</v>
      </c>
      <c r="M40" s="80">
        <v>74</v>
      </c>
      <c r="N40" s="80">
        <v>65</v>
      </c>
      <c r="O40" s="80">
        <v>48</v>
      </c>
    </row>
    <row r="41" spans="1:15" ht="20.100000000000001" customHeight="1" x14ac:dyDescent="0.25">
      <c r="A41" s="88" t="s">
        <v>56</v>
      </c>
      <c r="B41" s="80">
        <v>358</v>
      </c>
      <c r="C41" s="80">
        <v>281</v>
      </c>
      <c r="D41" s="80">
        <v>17</v>
      </c>
      <c r="E41" s="80">
        <v>15</v>
      </c>
      <c r="F41" s="80">
        <v>28</v>
      </c>
      <c r="G41" s="80">
        <v>28</v>
      </c>
      <c r="H41" s="80">
        <v>69</v>
      </c>
      <c r="I41" s="80">
        <v>33</v>
      </c>
      <c r="J41" s="80">
        <v>33</v>
      </c>
      <c r="K41" s="80">
        <v>27</v>
      </c>
      <c r="L41" s="80">
        <v>24</v>
      </c>
      <c r="M41" s="80">
        <v>23</v>
      </c>
      <c r="N41" s="80">
        <v>26</v>
      </c>
      <c r="O41" s="80">
        <v>53</v>
      </c>
    </row>
    <row r="42" spans="1:15" ht="20.100000000000001" customHeight="1" x14ac:dyDescent="0.25">
      <c r="A42" s="88" t="s">
        <v>57</v>
      </c>
      <c r="B42" s="80">
        <v>338</v>
      </c>
      <c r="C42" s="80">
        <v>225</v>
      </c>
      <c r="D42" s="80">
        <v>22</v>
      </c>
      <c r="E42" s="80">
        <v>10</v>
      </c>
      <c r="F42" s="80">
        <v>14</v>
      </c>
      <c r="G42" s="80">
        <v>11</v>
      </c>
      <c r="H42" s="80">
        <v>36</v>
      </c>
      <c r="I42" s="80">
        <v>35</v>
      </c>
      <c r="J42" s="80">
        <v>25</v>
      </c>
      <c r="K42" s="80">
        <v>24</v>
      </c>
      <c r="L42" s="80">
        <v>26</v>
      </c>
      <c r="M42" s="80">
        <v>14</v>
      </c>
      <c r="N42" s="80">
        <v>58</v>
      </c>
      <c r="O42" s="80">
        <v>44</v>
      </c>
    </row>
    <row r="43" spans="1:15" ht="20.100000000000001" customHeight="1" x14ac:dyDescent="0.25">
      <c r="A43" s="87" t="s">
        <v>58</v>
      </c>
      <c r="B43" s="86">
        <v>7747</v>
      </c>
      <c r="C43" s="86">
        <v>9779</v>
      </c>
      <c r="D43" s="86">
        <v>558</v>
      </c>
      <c r="E43" s="86">
        <v>1478</v>
      </c>
      <c r="F43" s="86">
        <v>178</v>
      </c>
      <c r="G43" s="86">
        <v>592</v>
      </c>
      <c r="H43" s="86">
        <v>216</v>
      </c>
      <c r="I43" s="86">
        <v>631</v>
      </c>
      <c r="J43" s="86">
        <v>98</v>
      </c>
      <c r="K43" s="86">
        <v>1017</v>
      </c>
      <c r="L43" s="86">
        <v>151</v>
      </c>
      <c r="M43" s="86">
        <v>686</v>
      </c>
      <c r="N43" s="86">
        <v>2484</v>
      </c>
      <c r="O43" s="86">
        <v>641</v>
      </c>
    </row>
    <row r="44" spans="1:15" ht="20.100000000000001" customHeight="1" x14ac:dyDescent="0.25">
      <c r="A44" s="88" t="s">
        <v>59</v>
      </c>
      <c r="B44" s="80">
        <v>1267</v>
      </c>
      <c r="C44" s="80">
        <v>2122</v>
      </c>
      <c r="D44" s="80">
        <v>332</v>
      </c>
      <c r="E44" s="80">
        <v>741</v>
      </c>
      <c r="F44" s="80">
        <v>20</v>
      </c>
      <c r="G44" s="80">
        <v>61</v>
      </c>
      <c r="H44" s="80">
        <v>28</v>
      </c>
      <c r="I44" s="80">
        <v>97</v>
      </c>
      <c r="J44" s="80">
        <v>14</v>
      </c>
      <c r="K44" s="80">
        <v>273</v>
      </c>
      <c r="L44" s="80">
        <v>19</v>
      </c>
      <c r="M44" s="80">
        <v>79</v>
      </c>
      <c r="N44" s="80">
        <v>155</v>
      </c>
      <c r="O44" s="80">
        <v>83</v>
      </c>
    </row>
    <row r="45" spans="1:15" ht="20.100000000000001" customHeight="1" x14ac:dyDescent="0.25">
      <c r="A45" s="88" t="s">
        <v>60</v>
      </c>
      <c r="B45" s="80">
        <v>71</v>
      </c>
      <c r="C45" s="80">
        <v>250</v>
      </c>
      <c r="D45" s="80">
        <v>7</v>
      </c>
      <c r="E45" s="80">
        <v>91</v>
      </c>
      <c r="F45" s="80">
        <v>1</v>
      </c>
      <c r="G45" s="80">
        <v>13</v>
      </c>
      <c r="H45" s="80">
        <v>5</v>
      </c>
      <c r="I45" s="80">
        <v>16</v>
      </c>
      <c r="J45" s="80">
        <v>0</v>
      </c>
      <c r="K45" s="80">
        <v>33</v>
      </c>
      <c r="L45" s="80">
        <v>0</v>
      </c>
      <c r="M45" s="80">
        <v>7</v>
      </c>
      <c r="N45" s="80">
        <v>0</v>
      </c>
      <c r="O45" s="80">
        <v>10</v>
      </c>
    </row>
    <row r="46" spans="1:15" ht="20.100000000000001" customHeight="1" x14ac:dyDescent="0.25">
      <c r="A46" s="88" t="s">
        <v>61</v>
      </c>
      <c r="B46" s="80">
        <v>88</v>
      </c>
      <c r="C46" s="80">
        <v>191</v>
      </c>
      <c r="D46" s="80">
        <v>4</v>
      </c>
      <c r="E46" s="80">
        <v>10</v>
      </c>
      <c r="F46" s="80">
        <v>3</v>
      </c>
      <c r="G46" s="80">
        <v>8</v>
      </c>
      <c r="H46" s="80">
        <v>5</v>
      </c>
      <c r="I46" s="80">
        <v>13</v>
      </c>
      <c r="J46" s="80">
        <v>2</v>
      </c>
      <c r="K46" s="80">
        <v>21</v>
      </c>
      <c r="L46" s="80">
        <v>6</v>
      </c>
      <c r="M46" s="80">
        <v>6</v>
      </c>
      <c r="N46" s="80">
        <v>13</v>
      </c>
      <c r="O46" s="80">
        <v>16</v>
      </c>
    </row>
    <row r="47" spans="1:15" ht="20.100000000000001" customHeight="1" x14ac:dyDescent="0.25">
      <c r="A47" s="88" t="s">
        <v>62</v>
      </c>
      <c r="B47" s="80">
        <v>34</v>
      </c>
      <c r="C47" s="80">
        <v>181</v>
      </c>
      <c r="D47" s="80">
        <v>1</v>
      </c>
      <c r="E47" s="80">
        <v>70</v>
      </c>
      <c r="F47" s="80">
        <v>4</v>
      </c>
      <c r="G47" s="80">
        <v>10</v>
      </c>
      <c r="H47" s="80">
        <v>10</v>
      </c>
      <c r="I47" s="80">
        <v>3</v>
      </c>
      <c r="J47" s="80">
        <v>3</v>
      </c>
      <c r="K47" s="80">
        <v>3</v>
      </c>
      <c r="L47" s="80">
        <v>1</v>
      </c>
      <c r="M47" s="80">
        <v>35</v>
      </c>
      <c r="N47" s="80">
        <v>6</v>
      </c>
      <c r="O47" s="80">
        <v>10</v>
      </c>
    </row>
    <row r="48" spans="1:15" ht="20.100000000000001" customHeight="1" x14ac:dyDescent="0.25">
      <c r="A48" s="88" t="s">
        <v>63</v>
      </c>
      <c r="B48" s="80">
        <v>506</v>
      </c>
      <c r="C48" s="80">
        <v>685</v>
      </c>
      <c r="D48" s="80">
        <v>12</v>
      </c>
      <c r="E48" s="80">
        <v>39</v>
      </c>
      <c r="F48" s="80">
        <v>25</v>
      </c>
      <c r="G48" s="80">
        <v>34</v>
      </c>
      <c r="H48" s="80">
        <v>22</v>
      </c>
      <c r="I48" s="80">
        <v>35</v>
      </c>
      <c r="J48" s="80">
        <v>11</v>
      </c>
      <c r="K48" s="80">
        <v>59</v>
      </c>
      <c r="L48" s="80">
        <v>11</v>
      </c>
      <c r="M48" s="80">
        <v>50</v>
      </c>
      <c r="N48" s="80">
        <v>59</v>
      </c>
      <c r="O48" s="80">
        <v>39</v>
      </c>
    </row>
    <row r="49" spans="1:15" ht="20.100000000000001" customHeight="1" x14ac:dyDescent="0.25">
      <c r="A49" s="88" t="s">
        <v>64</v>
      </c>
      <c r="B49" s="80">
        <v>123</v>
      </c>
      <c r="C49" s="80">
        <v>149</v>
      </c>
      <c r="D49" s="80">
        <v>2</v>
      </c>
      <c r="E49" s="80">
        <v>31</v>
      </c>
      <c r="F49" s="80">
        <v>5</v>
      </c>
      <c r="G49" s="80">
        <v>9</v>
      </c>
      <c r="H49" s="80">
        <v>20</v>
      </c>
      <c r="I49" s="80">
        <v>23</v>
      </c>
      <c r="J49" s="80">
        <v>3</v>
      </c>
      <c r="K49" s="80">
        <v>8</v>
      </c>
      <c r="L49" s="80">
        <v>9</v>
      </c>
      <c r="M49" s="80">
        <v>15</v>
      </c>
      <c r="N49" s="80">
        <v>19</v>
      </c>
      <c r="O49" s="80">
        <v>11</v>
      </c>
    </row>
    <row r="50" spans="1:15" ht="20.100000000000001" customHeight="1" x14ac:dyDescent="0.25">
      <c r="A50" s="88" t="s">
        <v>65</v>
      </c>
      <c r="B50" s="80">
        <v>728</v>
      </c>
      <c r="C50" s="80">
        <v>1000</v>
      </c>
      <c r="D50" s="80">
        <v>45</v>
      </c>
      <c r="E50" s="80">
        <v>71</v>
      </c>
      <c r="F50" s="80">
        <v>14</v>
      </c>
      <c r="G50" s="80">
        <v>64</v>
      </c>
      <c r="H50" s="80">
        <v>20</v>
      </c>
      <c r="I50" s="80">
        <v>53</v>
      </c>
      <c r="J50" s="80">
        <v>16</v>
      </c>
      <c r="K50" s="80">
        <v>64</v>
      </c>
      <c r="L50" s="80">
        <v>40</v>
      </c>
      <c r="M50" s="80">
        <v>124</v>
      </c>
      <c r="N50" s="80">
        <v>81</v>
      </c>
      <c r="O50" s="80">
        <v>72</v>
      </c>
    </row>
    <row r="51" spans="1:15" ht="20.100000000000001" customHeight="1" x14ac:dyDescent="0.25">
      <c r="A51" s="88" t="s">
        <v>66</v>
      </c>
      <c r="B51" s="80">
        <v>5</v>
      </c>
      <c r="C51" s="80">
        <v>24</v>
      </c>
      <c r="D51" s="80">
        <v>0</v>
      </c>
      <c r="E51" s="80">
        <v>1</v>
      </c>
      <c r="F51" s="80">
        <v>1</v>
      </c>
      <c r="G51" s="80">
        <v>1</v>
      </c>
      <c r="H51" s="80">
        <v>0</v>
      </c>
      <c r="I51" s="80">
        <v>3</v>
      </c>
      <c r="J51" s="80">
        <v>0</v>
      </c>
      <c r="K51" s="80">
        <v>2</v>
      </c>
      <c r="L51" s="80">
        <v>0</v>
      </c>
      <c r="M51" s="80">
        <v>3</v>
      </c>
      <c r="N51" s="80">
        <v>2</v>
      </c>
      <c r="O51" s="80">
        <v>1</v>
      </c>
    </row>
    <row r="52" spans="1:15" ht="20.100000000000001" customHeight="1" x14ac:dyDescent="0.25">
      <c r="A52" s="88" t="s">
        <v>67</v>
      </c>
      <c r="B52" s="80">
        <v>225</v>
      </c>
      <c r="C52" s="80">
        <v>875</v>
      </c>
      <c r="D52" s="80">
        <v>20</v>
      </c>
      <c r="E52" s="80">
        <v>56</v>
      </c>
      <c r="F52" s="80">
        <v>5</v>
      </c>
      <c r="G52" s="80">
        <v>36</v>
      </c>
      <c r="H52" s="80">
        <v>2</v>
      </c>
      <c r="I52" s="80">
        <v>69</v>
      </c>
      <c r="J52" s="80">
        <v>5</v>
      </c>
      <c r="K52" s="80">
        <v>162</v>
      </c>
      <c r="L52" s="80">
        <v>5</v>
      </c>
      <c r="M52" s="80">
        <v>92</v>
      </c>
      <c r="N52" s="80">
        <v>33</v>
      </c>
      <c r="O52" s="80">
        <v>60</v>
      </c>
    </row>
    <row r="53" spans="1:15" ht="20.100000000000001" customHeight="1" x14ac:dyDescent="0.25">
      <c r="A53" s="88" t="s">
        <v>68</v>
      </c>
      <c r="B53" s="80">
        <v>0</v>
      </c>
      <c r="C53" s="80">
        <v>23</v>
      </c>
      <c r="D53" s="80">
        <v>0</v>
      </c>
      <c r="E53" s="80">
        <v>5</v>
      </c>
      <c r="F53" s="80">
        <v>0</v>
      </c>
      <c r="G53" s="80">
        <v>5</v>
      </c>
      <c r="H53" s="80">
        <v>0</v>
      </c>
      <c r="I53" s="80">
        <v>2</v>
      </c>
      <c r="J53" s="80">
        <v>0</v>
      </c>
      <c r="K53" s="80">
        <v>0</v>
      </c>
      <c r="L53" s="80">
        <v>0</v>
      </c>
      <c r="M53" s="80">
        <v>3</v>
      </c>
      <c r="N53" s="80">
        <v>0</v>
      </c>
      <c r="O53" s="80">
        <v>0</v>
      </c>
    </row>
    <row r="54" spans="1:15" ht="20.100000000000001" customHeight="1" x14ac:dyDescent="0.25">
      <c r="A54" s="88" t="s">
        <v>69</v>
      </c>
      <c r="B54" s="80">
        <v>1624</v>
      </c>
      <c r="C54" s="80">
        <v>869</v>
      </c>
      <c r="D54" s="80">
        <v>81</v>
      </c>
      <c r="E54" s="80">
        <v>62</v>
      </c>
      <c r="F54" s="80">
        <v>47</v>
      </c>
      <c r="G54" s="80">
        <v>71</v>
      </c>
      <c r="H54" s="80">
        <v>49</v>
      </c>
      <c r="I54" s="80">
        <v>93</v>
      </c>
      <c r="J54" s="80">
        <v>10</v>
      </c>
      <c r="K54" s="80">
        <v>66</v>
      </c>
      <c r="L54" s="80">
        <v>17</v>
      </c>
      <c r="M54" s="80">
        <v>55</v>
      </c>
      <c r="N54" s="80">
        <v>1008</v>
      </c>
      <c r="O54" s="80">
        <v>73</v>
      </c>
    </row>
    <row r="55" spans="1:15" ht="20.100000000000001" customHeight="1" x14ac:dyDescent="0.25">
      <c r="A55" s="88" t="s">
        <v>70</v>
      </c>
      <c r="B55" s="80">
        <v>81</v>
      </c>
      <c r="C55" s="80">
        <v>125</v>
      </c>
      <c r="D55" s="80">
        <v>3</v>
      </c>
      <c r="E55" s="80">
        <v>10</v>
      </c>
      <c r="F55" s="80">
        <v>5</v>
      </c>
      <c r="G55" s="80">
        <v>22</v>
      </c>
      <c r="H55" s="80">
        <v>9</v>
      </c>
      <c r="I55" s="80">
        <v>11</v>
      </c>
      <c r="J55" s="80">
        <v>2</v>
      </c>
      <c r="K55" s="80">
        <v>8</v>
      </c>
      <c r="L55" s="80">
        <v>7</v>
      </c>
      <c r="M55" s="80">
        <v>13</v>
      </c>
      <c r="N55" s="80">
        <v>31</v>
      </c>
      <c r="O55" s="80">
        <v>14</v>
      </c>
    </row>
    <row r="56" spans="1:15" ht="20.100000000000001" customHeight="1" x14ac:dyDescent="0.25">
      <c r="A56" s="88" t="s">
        <v>71</v>
      </c>
      <c r="B56" s="80">
        <v>583</v>
      </c>
      <c r="C56" s="80">
        <v>793</v>
      </c>
      <c r="D56" s="80">
        <v>14</v>
      </c>
      <c r="E56" s="80">
        <v>44</v>
      </c>
      <c r="F56" s="80">
        <v>7</v>
      </c>
      <c r="G56" s="80">
        <v>61</v>
      </c>
      <c r="H56" s="80">
        <v>17</v>
      </c>
      <c r="I56" s="80">
        <v>37</v>
      </c>
      <c r="J56" s="80">
        <v>6</v>
      </c>
      <c r="K56" s="80">
        <v>55</v>
      </c>
      <c r="L56" s="80">
        <v>9</v>
      </c>
      <c r="M56" s="80">
        <v>56</v>
      </c>
      <c r="N56" s="80">
        <v>142</v>
      </c>
      <c r="O56" s="80">
        <v>72</v>
      </c>
    </row>
    <row r="57" spans="1:15" ht="20.100000000000001" customHeight="1" x14ac:dyDescent="0.25">
      <c r="A57" s="88" t="s">
        <v>72</v>
      </c>
      <c r="B57" s="80">
        <v>52</v>
      </c>
      <c r="C57" s="80">
        <v>84</v>
      </c>
      <c r="D57" s="80">
        <v>0</v>
      </c>
      <c r="E57" s="80">
        <v>6</v>
      </c>
      <c r="F57" s="80">
        <v>1</v>
      </c>
      <c r="G57" s="80">
        <v>7</v>
      </c>
      <c r="H57" s="80">
        <v>2</v>
      </c>
      <c r="I57" s="80">
        <v>14</v>
      </c>
      <c r="J57" s="80">
        <v>1</v>
      </c>
      <c r="K57" s="80">
        <v>5</v>
      </c>
      <c r="L57" s="80">
        <v>2</v>
      </c>
      <c r="M57" s="80">
        <v>1</v>
      </c>
      <c r="N57" s="80">
        <v>11</v>
      </c>
      <c r="O57" s="80">
        <v>5</v>
      </c>
    </row>
    <row r="58" spans="1:15" ht="20.100000000000001" customHeight="1" x14ac:dyDescent="0.25">
      <c r="A58" s="88" t="s">
        <v>73</v>
      </c>
      <c r="B58" s="80">
        <v>96</v>
      </c>
      <c r="C58" s="80">
        <v>105</v>
      </c>
      <c r="D58" s="80">
        <v>1</v>
      </c>
      <c r="E58" s="80">
        <v>9</v>
      </c>
      <c r="F58" s="80">
        <v>3</v>
      </c>
      <c r="G58" s="80">
        <v>10</v>
      </c>
      <c r="H58" s="80">
        <v>4</v>
      </c>
      <c r="I58" s="80">
        <v>10</v>
      </c>
      <c r="J58" s="80">
        <v>1</v>
      </c>
      <c r="K58" s="80">
        <v>6</v>
      </c>
      <c r="L58" s="80">
        <v>0</v>
      </c>
      <c r="M58" s="80">
        <v>8</v>
      </c>
      <c r="N58" s="80">
        <v>18</v>
      </c>
      <c r="O58" s="80">
        <v>3</v>
      </c>
    </row>
    <row r="59" spans="1:15" s="86" customFormat="1" ht="20.100000000000001" customHeight="1" x14ac:dyDescent="0.25">
      <c r="A59" s="88" t="s">
        <v>74</v>
      </c>
      <c r="B59" s="80">
        <v>1336</v>
      </c>
      <c r="C59" s="80">
        <v>1286</v>
      </c>
      <c r="D59" s="80">
        <v>5</v>
      </c>
      <c r="E59" s="80">
        <v>72</v>
      </c>
      <c r="F59" s="80">
        <v>6</v>
      </c>
      <c r="G59" s="80">
        <v>95</v>
      </c>
      <c r="H59" s="80">
        <v>6</v>
      </c>
      <c r="I59" s="80">
        <v>99</v>
      </c>
      <c r="J59" s="80">
        <v>7</v>
      </c>
      <c r="K59" s="80">
        <v>149</v>
      </c>
      <c r="L59" s="80">
        <v>10</v>
      </c>
      <c r="M59" s="80">
        <v>89</v>
      </c>
      <c r="N59" s="80">
        <v>674</v>
      </c>
      <c r="O59" s="80">
        <v>117</v>
      </c>
    </row>
    <row r="60" spans="1:15" s="86" customFormat="1" ht="20.100000000000001" customHeight="1" x14ac:dyDescent="0.25">
      <c r="A60" s="88" t="s">
        <v>75</v>
      </c>
      <c r="B60" s="80">
        <v>1</v>
      </c>
      <c r="C60" s="80">
        <v>28</v>
      </c>
      <c r="D60" s="80">
        <v>0</v>
      </c>
      <c r="E60" s="80">
        <v>1</v>
      </c>
      <c r="F60" s="80">
        <v>0</v>
      </c>
      <c r="G60" s="80">
        <v>1</v>
      </c>
      <c r="H60" s="80">
        <v>0</v>
      </c>
      <c r="I60" s="80">
        <v>0</v>
      </c>
      <c r="J60" s="80">
        <v>0</v>
      </c>
      <c r="K60" s="80">
        <v>1</v>
      </c>
      <c r="L60" s="80">
        <v>0</v>
      </c>
      <c r="M60" s="80">
        <v>1</v>
      </c>
      <c r="N60" s="80">
        <v>0</v>
      </c>
      <c r="O60" s="80">
        <v>4</v>
      </c>
    </row>
    <row r="61" spans="1:15" s="86" customFormat="1" ht="20.100000000000001" customHeight="1" x14ac:dyDescent="0.25">
      <c r="A61" s="88" t="s">
        <v>76</v>
      </c>
      <c r="B61" s="80">
        <v>88</v>
      </c>
      <c r="C61" s="80">
        <v>78</v>
      </c>
      <c r="D61" s="80">
        <v>3</v>
      </c>
      <c r="E61" s="80">
        <v>11</v>
      </c>
      <c r="F61" s="80">
        <v>2</v>
      </c>
      <c r="G61" s="80">
        <v>14</v>
      </c>
      <c r="H61" s="80">
        <v>1</v>
      </c>
      <c r="I61" s="80">
        <v>3</v>
      </c>
      <c r="J61" s="80">
        <v>0</v>
      </c>
      <c r="K61" s="80">
        <v>9</v>
      </c>
      <c r="L61" s="80">
        <v>6</v>
      </c>
      <c r="M61" s="80">
        <v>3</v>
      </c>
      <c r="N61" s="80">
        <v>12</v>
      </c>
      <c r="O61" s="80">
        <v>4</v>
      </c>
    </row>
    <row r="62" spans="1:15" ht="20.100000000000001" customHeight="1" x14ac:dyDescent="0.25">
      <c r="A62" s="88" t="s">
        <v>77</v>
      </c>
      <c r="B62" s="80">
        <v>187</v>
      </c>
      <c r="C62" s="80">
        <v>205</v>
      </c>
      <c r="D62" s="80">
        <v>7</v>
      </c>
      <c r="E62" s="80">
        <v>46</v>
      </c>
      <c r="F62" s="80">
        <v>9</v>
      </c>
      <c r="G62" s="80">
        <v>18</v>
      </c>
      <c r="H62" s="80">
        <v>3</v>
      </c>
      <c r="I62" s="80">
        <v>13</v>
      </c>
      <c r="J62" s="80">
        <v>1</v>
      </c>
      <c r="K62" s="80">
        <v>9</v>
      </c>
      <c r="L62" s="80">
        <v>2</v>
      </c>
      <c r="M62" s="80">
        <v>6</v>
      </c>
      <c r="N62" s="80">
        <v>47</v>
      </c>
      <c r="O62" s="80">
        <v>5</v>
      </c>
    </row>
    <row r="63" spans="1:15" ht="20.100000000000001" customHeight="1" x14ac:dyDescent="0.25">
      <c r="A63" s="88" t="s">
        <v>78</v>
      </c>
      <c r="B63" s="80">
        <v>513</v>
      </c>
      <c r="C63" s="80">
        <v>554</v>
      </c>
      <c r="D63" s="80">
        <v>16</v>
      </c>
      <c r="E63" s="80">
        <v>85</v>
      </c>
      <c r="F63" s="80">
        <v>5</v>
      </c>
      <c r="G63" s="80">
        <v>35</v>
      </c>
      <c r="H63" s="80">
        <v>6</v>
      </c>
      <c r="I63" s="80">
        <v>18</v>
      </c>
      <c r="J63" s="80">
        <v>11</v>
      </c>
      <c r="K63" s="80">
        <v>75</v>
      </c>
      <c r="L63" s="80">
        <v>4</v>
      </c>
      <c r="M63" s="80">
        <v>28</v>
      </c>
      <c r="N63" s="80">
        <v>154</v>
      </c>
      <c r="O63" s="80">
        <v>35</v>
      </c>
    </row>
    <row r="64" spans="1:15" s="86" customFormat="1" ht="20.100000000000001" customHeight="1" x14ac:dyDescent="0.25">
      <c r="A64" s="88" t="s">
        <v>79</v>
      </c>
      <c r="B64" s="80">
        <v>139</v>
      </c>
      <c r="C64" s="80">
        <v>152</v>
      </c>
      <c r="D64" s="80">
        <v>5</v>
      </c>
      <c r="E64" s="80">
        <v>17</v>
      </c>
      <c r="F64" s="80">
        <v>15</v>
      </c>
      <c r="G64" s="80">
        <v>17</v>
      </c>
      <c r="H64" s="80">
        <v>7</v>
      </c>
      <c r="I64" s="80">
        <v>19</v>
      </c>
      <c r="J64" s="80">
        <v>5</v>
      </c>
      <c r="K64" s="80">
        <v>9</v>
      </c>
      <c r="L64" s="80">
        <v>3</v>
      </c>
      <c r="M64" s="80">
        <v>12</v>
      </c>
      <c r="N64" s="80">
        <v>19</v>
      </c>
      <c r="O64" s="80">
        <v>7</v>
      </c>
    </row>
    <row r="65" spans="1:15" ht="20.100000000000001" customHeight="1" x14ac:dyDescent="0.25">
      <c r="A65" s="87" t="s">
        <v>80</v>
      </c>
      <c r="B65" s="86">
        <v>212</v>
      </c>
      <c r="C65" s="86">
        <v>244</v>
      </c>
      <c r="D65" s="86">
        <v>9</v>
      </c>
      <c r="E65" s="86">
        <v>36</v>
      </c>
      <c r="F65" s="86">
        <v>15</v>
      </c>
      <c r="G65" s="86">
        <v>22</v>
      </c>
      <c r="H65" s="86">
        <v>13</v>
      </c>
      <c r="I65" s="86">
        <v>21</v>
      </c>
      <c r="J65" s="86">
        <v>17</v>
      </c>
      <c r="K65" s="86">
        <v>14</v>
      </c>
      <c r="L65" s="86">
        <v>9</v>
      </c>
      <c r="M65" s="86">
        <v>34</v>
      </c>
      <c r="N65" s="86">
        <v>40</v>
      </c>
      <c r="O65" s="86">
        <v>34</v>
      </c>
    </row>
    <row r="66" spans="1:15" ht="20.100000000000001" customHeight="1" x14ac:dyDescent="0.25">
      <c r="A66" s="88" t="s">
        <v>81</v>
      </c>
      <c r="B66" s="91">
        <v>192</v>
      </c>
      <c r="C66" s="91">
        <v>190</v>
      </c>
      <c r="D66" s="91">
        <v>9</v>
      </c>
      <c r="E66" s="91">
        <v>29</v>
      </c>
      <c r="F66" s="91">
        <v>15</v>
      </c>
      <c r="G66" s="91">
        <v>21</v>
      </c>
      <c r="H66" s="91">
        <v>10</v>
      </c>
      <c r="I66" s="91">
        <v>14</v>
      </c>
      <c r="J66" s="91">
        <v>17</v>
      </c>
      <c r="K66" s="91">
        <v>8</v>
      </c>
      <c r="L66" s="91">
        <v>9</v>
      </c>
      <c r="M66" s="91">
        <v>28</v>
      </c>
      <c r="N66" s="91">
        <v>40</v>
      </c>
      <c r="O66" s="91">
        <v>29</v>
      </c>
    </row>
    <row r="67" spans="1:15" ht="20.100000000000001" customHeight="1" x14ac:dyDescent="0.25">
      <c r="A67" s="88" t="s">
        <v>82</v>
      </c>
      <c r="B67" s="91">
        <v>18</v>
      </c>
      <c r="C67" s="91">
        <v>50</v>
      </c>
      <c r="D67" s="91">
        <v>0</v>
      </c>
      <c r="E67" s="91">
        <v>7</v>
      </c>
      <c r="F67" s="91">
        <v>0</v>
      </c>
      <c r="G67" s="91">
        <v>1</v>
      </c>
      <c r="H67" s="91">
        <v>3</v>
      </c>
      <c r="I67" s="91">
        <v>7</v>
      </c>
      <c r="J67" s="91">
        <v>0</v>
      </c>
      <c r="K67" s="91">
        <v>6</v>
      </c>
      <c r="L67" s="91">
        <v>0</v>
      </c>
      <c r="M67" s="91">
        <v>6</v>
      </c>
      <c r="N67" s="91">
        <v>0</v>
      </c>
      <c r="O67" s="91">
        <v>4</v>
      </c>
    </row>
    <row r="68" spans="1:15" ht="20.100000000000001" customHeight="1" x14ac:dyDescent="0.25">
      <c r="A68" s="88" t="s">
        <v>83</v>
      </c>
      <c r="B68" s="91">
        <v>2</v>
      </c>
      <c r="C68" s="91">
        <v>4</v>
      </c>
      <c r="D68" s="91">
        <v>0</v>
      </c>
      <c r="E68" s="91">
        <v>0</v>
      </c>
      <c r="F68" s="91">
        <v>0</v>
      </c>
      <c r="G68" s="91">
        <v>0</v>
      </c>
      <c r="H68" s="91">
        <v>0</v>
      </c>
      <c r="I68" s="91">
        <v>0</v>
      </c>
      <c r="J68" s="91">
        <v>0</v>
      </c>
      <c r="K68" s="91">
        <v>0</v>
      </c>
      <c r="L68" s="91">
        <v>0</v>
      </c>
      <c r="M68" s="91">
        <v>0</v>
      </c>
      <c r="N68" s="91">
        <v>0</v>
      </c>
      <c r="O68" s="91">
        <v>1</v>
      </c>
    </row>
    <row r="69" spans="1:15" s="86" customFormat="1" ht="20.100000000000001" customHeight="1" thickBot="1" x14ac:dyDescent="0.3">
      <c r="A69" s="92" t="s">
        <v>84</v>
      </c>
      <c r="B69" s="95">
        <v>0</v>
      </c>
      <c r="C69" s="95">
        <v>1</v>
      </c>
      <c r="D69" s="95">
        <v>0</v>
      </c>
      <c r="E69" s="95">
        <v>0</v>
      </c>
      <c r="F69" s="95">
        <v>0</v>
      </c>
      <c r="G69" s="95">
        <v>0</v>
      </c>
      <c r="H69" s="95">
        <v>0</v>
      </c>
      <c r="I69" s="95">
        <v>0</v>
      </c>
      <c r="J69" s="95">
        <v>0</v>
      </c>
      <c r="K69" s="95">
        <v>1</v>
      </c>
      <c r="L69" s="95">
        <v>0</v>
      </c>
      <c r="M69" s="95">
        <v>0</v>
      </c>
      <c r="N69" s="95">
        <v>0</v>
      </c>
      <c r="O69" s="95">
        <v>0</v>
      </c>
    </row>
    <row r="70" spans="1:15" s="105" customFormat="1" ht="15.95" customHeight="1" x14ac:dyDescent="0.25">
      <c r="A70" s="102" t="s">
        <v>228</v>
      </c>
      <c r="B70" s="103"/>
      <c r="C70" s="103"/>
      <c r="D70" s="103"/>
      <c r="E70" s="103"/>
      <c r="F70" s="103"/>
      <c r="G70" s="103"/>
      <c r="H70" s="103"/>
      <c r="I70" s="103"/>
      <c r="J70" s="103"/>
      <c r="K70" s="103"/>
      <c r="L70" s="103"/>
      <c r="M70" s="103"/>
      <c r="N70" s="103"/>
      <c r="O70" s="104" t="s">
        <v>91</v>
      </c>
    </row>
    <row r="71" spans="1:15" s="106" customFormat="1" ht="24.95" customHeight="1" x14ac:dyDescent="0.25">
      <c r="A71" s="73" t="s">
        <v>154</v>
      </c>
      <c r="B71" s="74"/>
      <c r="C71" s="74"/>
    </row>
    <row r="72" spans="1:15" s="109" customFormat="1" ht="24.95" customHeight="1" thickBot="1" x14ac:dyDescent="0.25">
      <c r="A72" s="76" t="s">
        <v>151</v>
      </c>
      <c r="B72" s="107"/>
      <c r="C72" s="107"/>
      <c r="D72" s="99"/>
      <c r="E72" s="99"/>
      <c r="F72" s="99"/>
      <c r="G72" s="99"/>
      <c r="H72" s="99"/>
      <c r="I72" s="99"/>
      <c r="J72" s="99"/>
      <c r="K72" s="99"/>
      <c r="L72" s="99"/>
      <c r="M72" s="108" t="s">
        <v>92</v>
      </c>
    </row>
    <row r="73" spans="1:15" ht="20.100000000000001" customHeight="1" x14ac:dyDescent="0.25">
      <c r="A73" s="1289" t="s">
        <v>13</v>
      </c>
      <c r="B73" s="1301" t="s">
        <v>14</v>
      </c>
      <c r="C73" s="1302"/>
      <c r="D73" s="1302"/>
      <c r="E73" s="1302"/>
      <c r="F73" s="1302"/>
      <c r="G73" s="1302"/>
      <c r="H73" s="1302"/>
      <c r="I73" s="1302"/>
      <c r="J73" s="1302"/>
      <c r="K73" s="1302"/>
      <c r="L73" s="1302"/>
      <c r="M73" s="1302"/>
    </row>
    <row r="74" spans="1:15" ht="20.100000000000001" customHeight="1" x14ac:dyDescent="0.25">
      <c r="A74" s="1290"/>
      <c r="B74" s="1303" t="s">
        <v>93</v>
      </c>
      <c r="C74" s="1303"/>
      <c r="D74" s="1303" t="s">
        <v>94</v>
      </c>
      <c r="E74" s="1303"/>
      <c r="F74" s="1303" t="s">
        <v>95</v>
      </c>
      <c r="G74" s="1303"/>
      <c r="H74" s="1303" t="s">
        <v>96</v>
      </c>
      <c r="I74" s="1303"/>
      <c r="J74" s="1303" t="s">
        <v>97</v>
      </c>
      <c r="K74" s="1303"/>
      <c r="L74" s="1303" t="s">
        <v>98</v>
      </c>
      <c r="M74" s="1304"/>
      <c r="N74" s="90"/>
    </row>
    <row r="75" spans="1:15" ht="19.5" customHeight="1" x14ac:dyDescent="0.25">
      <c r="A75" s="1291"/>
      <c r="B75" s="82">
        <v>2014</v>
      </c>
      <c r="C75" s="82">
        <v>2015</v>
      </c>
      <c r="D75" s="82">
        <v>2014</v>
      </c>
      <c r="E75" s="82">
        <v>2015</v>
      </c>
      <c r="F75" s="82">
        <v>2014</v>
      </c>
      <c r="G75" s="82">
        <v>2015</v>
      </c>
      <c r="H75" s="82">
        <v>2014</v>
      </c>
      <c r="I75" s="82">
        <v>2015</v>
      </c>
      <c r="J75" s="82">
        <v>2014</v>
      </c>
      <c r="K75" s="82">
        <v>2015</v>
      </c>
      <c r="L75" s="82">
        <v>2014</v>
      </c>
      <c r="M75" s="83">
        <v>2015</v>
      </c>
      <c r="N75" s="90"/>
    </row>
    <row r="76" spans="1:15" ht="20.100000000000001" customHeight="1" x14ac:dyDescent="0.25">
      <c r="A76" s="84" t="s">
        <v>15</v>
      </c>
      <c r="B76" s="101">
        <v>3699</v>
      </c>
      <c r="C76" s="101">
        <v>5273</v>
      </c>
      <c r="D76" s="101">
        <v>3378</v>
      </c>
      <c r="E76" s="101">
        <v>3990</v>
      </c>
      <c r="F76" s="101">
        <v>2942</v>
      </c>
      <c r="G76" s="101">
        <v>3160</v>
      </c>
      <c r="H76" s="101">
        <v>3466</v>
      </c>
      <c r="I76" s="101">
        <v>5283</v>
      </c>
      <c r="J76" s="101">
        <v>3301</v>
      </c>
      <c r="K76" s="101">
        <v>5676</v>
      </c>
      <c r="L76" s="101">
        <v>5945</v>
      </c>
      <c r="M76" s="101">
        <v>4563</v>
      </c>
    </row>
    <row r="77" spans="1:15" s="86" customFormat="1" ht="20.100000000000001" customHeight="1" x14ac:dyDescent="0.25">
      <c r="A77" s="87" t="s">
        <v>22</v>
      </c>
      <c r="B77" s="86">
        <v>6</v>
      </c>
      <c r="C77" s="86">
        <v>13</v>
      </c>
      <c r="D77" s="86">
        <v>1</v>
      </c>
      <c r="E77" s="86">
        <v>9</v>
      </c>
      <c r="F77" s="86">
        <v>2</v>
      </c>
      <c r="G77" s="86">
        <v>2</v>
      </c>
      <c r="H77" s="86">
        <v>7</v>
      </c>
      <c r="I77" s="86">
        <v>5</v>
      </c>
      <c r="J77" s="86">
        <v>4</v>
      </c>
      <c r="K77" s="86">
        <v>9</v>
      </c>
      <c r="L77" s="86">
        <v>10</v>
      </c>
      <c r="M77" s="86">
        <v>6</v>
      </c>
    </row>
    <row r="78" spans="1:15" ht="20.100000000000001" customHeight="1" x14ac:dyDescent="0.25">
      <c r="A78" s="88" t="s">
        <v>23</v>
      </c>
      <c r="B78" s="80">
        <v>0</v>
      </c>
      <c r="C78" s="80">
        <v>12</v>
      </c>
      <c r="D78" s="80">
        <v>0</v>
      </c>
      <c r="E78" s="80">
        <v>1</v>
      </c>
      <c r="F78" s="80">
        <v>2</v>
      </c>
      <c r="G78" s="80">
        <v>1</v>
      </c>
      <c r="H78" s="80">
        <v>4</v>
      </c>
      <c r="I78" s="80">
        <v>3</v>
      </c>
      <c r="J78" s="80">
        <v>1</v>
      </c>
      <c r="K78" s="80">
        <v>7</v>
      </c>
      <c r="L78" s="80">
        <v>10</v>
      </c>
      <c r="M78" s="80">
        <v>1</v>
      </c>
    </row>
    <row r="79" spans="1:15" ht="20.100000000000001" customHeight="1" x14ac:dyDescent="0.25">
      <c r="A79" s="88" t="s">
        <v>24</v>
      </c>
      <c r="B79" s="80">
        <v>0</v>
      </c>
      <c r="C79" s="80">
        <v>0</v>
      </c>
      <c r="D79" s="80">
        <v>0</v>
      </c>
      <c r="E79" s="80">
        <v>0</v>
      </c>
      <c r="F79" s="80">
        <v>0</v>
      </c>
      <c r="G79" s="80">
        <v>1</v>
      </c>
      <c r="H79" s="80">
        <v>0</v>
      </c>
      <c r="I79" s="80">
        <v>0</v>
      </c>
      <c r="J79" s="80">
        <v>0</v>
      </c>
      <c r="K79" s="80">
        <v>2</v>
      </c>
      <c r="L79" s="80">
        <v>0</v>
      </c>
      <c r="M79" s="80">
        <v>1</v>
      </c>
    </row>
    <row r="80" spans="1:15" ht="20.100000000000001" customHeight="1" x14ac:dyDescent="0.25">
      <c r="A80" s="88" t="s">
        <v>25</v>
      </c>
      <c r="B80" s="80">
        <v>1</v>
      </c>
      <c r="C80" s="80">
        <v>0</v>
      </c>
      <c r="D80" s="80">
        <v>0</v>
      </c>
      <c r="E80" s="80">
        <v>2</v>
      </c>
      <c r="F80" s="80">
        <v>0</v>
      </c>
      <c r="G80" s="80">
        <v>0</v>
      </c>
      <c r="H80" s="80">
        <v>0</v>
      </c>
      <c r="I80" s="80">
        <v>1</v>
      </c>
      <c r="J80" s="80">
        <v>0</v>
      </c>
      <c r="K80" s="80">
        <v>0</v>
      </c>
      <c r="L80" s="80">
        <v>0</v>
      </c>
      <c r="M80" s="80">
        <v>1</v>
      </c>
    </row>
    <row r="81" spans="1:13" ht="20.100000000000001" customHeight="1" x14ac:dyDescent="0.25">
      <c r="A81" s="88" t="s">
        <v>26</v>
      </c>
      <c r="B81" s="80">
        <v>1</v>
      </c>
      <c r="C81" s="80">
        <v>0</v>
      </c>
      <c r="D81" s="80">
        <v>0</v>
      </c>
      <c r="E81" s="80">
        <v>1</v>
      </c>
      <c r="F81" s="80">
        <v>0</v>
      </c>
      <c r="G81" s="80">
        <v>0</v>
      </c>
      <c r="H81" s="80">
        <v>1</v>
      </c>
      <c r="I81" s="80">
        <v>0</v>
      </c>
      <c r="J81" s="80">
        <v>0</v>
      </c>
      <c r="K81" s="80">
        <v>0</v>
      </c>
      <c r="L81" s="80">
        <v>0</v>
      </c>
      <c r="M81" s="80">
        <v>1</v>
      </c>
    </row>
    <row r="82" spans="1:13" ht="20.100000000000001" customHeight="1" x14ac:dyDescent="0.25">
      <c r="A82" s="88" t="s">
        <v>27</v>
      </c>
      <c r="B82" s="80">
        <v>4</v>
      </c>
      <c r="C82" s="80">
        <v>1</v>
      </c>
      <c r="D82" s="80">
        <v>1</v>
      </c>
      <c r="E82" s="80">
        <v>5</v>
      </c>
      <c r="F82" s="80">
        <v>0</v>
      </c>
      <c r="G82" s="80">
        <v>0</v>
      </c>
      <c r="H82" s="80">
        <v>2</v>
      </c>
      <c r="I82" s="80">
        <v>1</v>
      </c>
      <c r="J82" s="80">
        <v>3</v>
      </c>
      <c r="K82" s="80">
        <v>0</v>
      </c>
      <c r="L82" s="80">
        <v>0</v>
      </c>
      <c r="M82" s="80">
        <v>2</v>
      </c>
    </row>
    <row r="83" spans="1:13" s="86" customFormat="1" ht="20.100000000000001" customHeight="1" x14ac:dyDescent="0.25">
      <c r="A83" s="87" t="s">
        <v>28</v>
      </c>
      <c r="B83" s="86">
        <v>87</v>
      </c>
      <c r="C83" s="86">
        <v>84</v>
      </c>
      <c r="D83" s="86">
        <v>65</v>
      </c>
      <c r="E83" s="86">
        <v>65</v>
      </c>
      <c r="F83" s="86">
        <v>47</v>
      </c>
      <c r="G83" s="86">
        <v>32</v>
      </c>
      <c r="H83" s="86">
        <v>51</v>
      </c>
      <c r="I83" s="86">
        <v>120</v>
      </c>
      <c r="J83" s="86">
        <v>65</v>
      </c>
      <c r="K83" s="86">
        <v>81</v>
      </c>
      <c r="L83" s="86">
        <v>86</v>
      </c>
      <c r="M83" s="86">
        <v>75</v>
      </c>
    </row>
    <row r="84" spans="1:13" ht="20.100000000000001" customHeight="1" x14ac:dyDescent="0.25">
      <c r="A84" s="88" t="s">
        <v>29</v>
      </c>
      <c r="B84" s="80">
        <v>16</v>
      </c>
      <c r="C84" s="80">
        <v>8</v>
      </c>
      <c r="D84" s="80">
        <v>18</v>
      </c>
      <c r="E84" s="80">
        <v>13</v>
      </c>
      <c r="F84" s="80">
        <v>5</v>
      </c>
      <c r="G84" s="80">
        <v>7</v>
      </c>
      <c r="H84" s="80">
        <v>8</v>
      </c>
      <c r="I84" s="80">
        <v>20</v>
      </c>
      <c r="J84" s="80">
        <v>20</v>
      </c>
      <c r="K84" s="80">
        <v>23</v>
      </c>
      <c r="L84" s="80">
        <v>16</v>
      </c>
      <c r="M84" s="80">
        <v>10</v>
      </c>
    </row>
    <row r="85" spans="1:13" ht="20.100000000000001" customHeight="1" x14ac:dyDescent="0.25">
      <c r="A85" s="88" t="s">
        <v>30</v>
      </c>
      <c r="B85" s="80">
        <v>14</v>
      </c>
      <c r="C85" s="80">
        <v>42</v>
      </c>
      <c r="D85" s="80">
        <v>16</v>
      </c>
      <c r="E85" s="80">
        <v>20</v>
      </c>
      <c r="F85" s="80">
        <v>10</v>
      </c>
      <c r="G85" s="80">
        <v>2</v>
      </c>
      <c r="H85" s="80">
        <v>11</v>
      </c>
      <c r="I85" s="80">
        <v>16</v>
      </c>
      <c r="J85" s="80">
        <v>12</v>
      </c>
      <c r="K85" s="80">
        <v>23</v>
      </c>
      <c r="L85" s="80">
        <v>11</v>
      </c>
      <c r="M85" s="80">
        <v>15</v>
      </c>
    </row>
    <row r="86" spans="1:13" ht="20.100000000000001" customHeight="1" x14ac:dyDescent="0.25">
      <c r="A86" s="88" t="s">
        <v>31</v>
      </c>
      <c r="B86" s="80">
        <v>4</v>
      </c>
      <c r="C86" s="80">
        <v>5</v>
      </c>
      <c r="D86" s="80">
        <v>7</v>
      </c>
      <c r="E86" s="80">
        <v>3</v>
      </c>
      <c r="F86" s="80">
        <v>5</v>
      </c>
      <c r="G86" s="80">
        <v>2</v>
      </c>
      <c r="H86" s="80">
        <v>6</v>
      </c>
      <c r="I86" s="80">
        <v>3</v>
      </c>
      <c r="J86" s="80">
        <v>6</v>
      </c>
      <c r="K86" s="80">
        <v>9</v>
      </c>
      <c r="L86" s="80">
        <v>4</v>
      </c>
      <c r="M86" s="80">
        <v>4</v>
      </c>
    </row>
    <row r="87" spans="1:13" ht="20.100000000000001" customHeight="1" x14ac:dyDescent="0.25">
      <c r="A87" s="88" t="s">
        <v>32</v>
      </c>
      <c r="B87" s="80">
        <v>25</v>
      </c>
      <c r="C87" s="80">
        <v>5</v>
      </c>
      <c r="D87" s="80">
        <v>10</v>
      </c>
      <c r="E87" s="80">
        <v>8</v>
      </c>
      <c r="F87" s="80">
        <v>16</v>
      </c>
      <c r="G87" s="80">
        <v>6</v>
      </c>
      <c r="H87" s="80">
        <v>12</v>
      </c>
      <c r="I87" s="80">
        <v>14</v>
      </c>
      <c r="J87" s="80">
        <v>10</v>
      </c>
      <c r="K87" s="80">
        <v>8</v>
      </c>
      <c r="L87" s="80">
        <v>33</v>
      </c>
      <c r="M87" s="80">
        <v>33</v>
      </c>
    </row>
    <row r="88" spans="1:13" ht="20.100000000000001" customHeight="1" x14ac:dyDescent="0.25">
      <c r="A88" s="88" t="s">
        <v>33</v>
      </c>
      <c r="B88" s="80">
        <v>28</v>
      </c>
      <c r="C88" s="80">
        <v>24</v>
      </c>
      <c r="D88" s="80">
        <v>14</v>
      </c>
      <c r="E88" s="80">
        <v>21</v>
      </c>
      <c r="F88" s="80">
        <v>11</v>
      </c>
      <c r="G88" s="80">
        <v>15</v>
      </c>
      <c r="H88" s="80">
        <v>14</v>
      </c>
      <c r="I88" s="80">
        <v>67</v>
      </c>
      <c r="J88" s="80">
        <v>17</v>
      </c>
      <c r="K88" s="80">
        <v>18</v>
      </c>
      <c r="L88" s="80">
        <v>22</v>
      </c>
      <c r="M88" s="80">
        <v>13</v>
      </c>
    </row>
    <row r="89" spans="1:13" s="86" customFormat="1" ht="20.100000000000001" customHeight="1" x14ac:dyDescent="0.25">
      <c r="A89" s="87" t="s">
        <v>34</v>
      </c>
      <c r="B89" s="86">
        <v>1663</v>
      </c>
      <c r="C89" s="86">
        <v>2012</v>
      </c>
      <c r="D89" s="86">
        <v>1433</v>
      </c>
      <c r="E89" s="86">
        <v>1016</v>
      </c>
      <c r="F89" s="86">
        <v>1102</v>
      </c>
      <c r="G89" s="86">
        <v>827</v>
      </c>
      <c r="H89" s="86">
        <v>1459</v>
      </c>
      <c r="I89" s="86">
        <v>1390</v>
      </c>
      <c r="J89" s="86">
        <v>1132</v>
      </c>
      <c r="K89" s="86">
        <v>1636</v>
      </c>
      <c r="L89" s="86">
        <v>2257</v>
      </c>
      <c r="M89" s="86">
        <v>1172</v>
      </c>
    </row>
    <row r="90" spans="1:13" ht="20.100000000000001" customHeight="1" x14ac:dyDescent="0.25">
      <c r="A90" s="88" t="s">
        <v>35</v>
      </c>
      <c r="B90" s="80">
        <v>69</v>
      </c>
      <c r="C90" s="80">
        <v>60</v>
      </c>
      <c r="D90" s="80">
        <v>31</v>
      </c>
      <c r="E90" s="80">
        <v>30</v>
      </c>
      <c r="F90" s="80">
        <v>31</v>
      </c>
      <c r="G90" s="80">
        <v>16</v>
      </c>
      <c r="H90" s="80">
        <v>41</v>
      </c>
      <c r="I90" s="80">
        <v>50</v>
      </c>
      <c r="J90" s="80">
        <v>76</v>
      </c>
      <c r="K90" s="80">
        <v>86</v>
      </c>
      <c r="L90" s="80">
        <v>103</v>
      </c>
      <c r="M90" s="80">
        <v>29</v>
      </c>
    </row>
    <row r="91" spans="1:13" ht="20.100000000000001" customHeight="1" x14ac:dyDescent="0.25">
      <c r="A91" s="88" t="s">
        <v>36</v>
      </c>
      <c r="B91" s="80">
        <v>1544</v>
      </c>
      <c r="C91" s="80">
        <v>1878</v>
      </c>
      <c r="D91" s="80">
        <v>1359</v>
      </c>
      <c r="E91" s="80">
        <v>929</v>
      </c>
      <c r="F91" s="80">
        <v>1016</v>
      </c>
      <c r="G91" s="80">
        <v>787</v>
      </c>
      <c r="H91" s="80">
        <v>1376</v>
      </c>
      <c r="I91" s="80">
        <v>1291</v>
      </c>
      <c r="J91" s="80">
        <v>1006</v>
      </c>
      <c r="K91" s="80">
        <v>1464</v>
      </c>
      <c r="L91" s="80">
        <v>2078</v>
      </c>
      <c r="M91" s="80">
        <v>1068</v>
      </c>
    </row>
    <row r="92" spans="1:13" ht="20.100000000000001" customHeight="1" x14ac:dyDescent="0.25">
      <c r="A92" s="88" t="s">
        <v>37</v>
      </c>
      <c r="B92" s="80">
        <v>50</v>
      </c>
      <c r="C92" s="80">
        <v>74</v>
      </c>
      <c r="D92" s="80">
        <v>43</v>
      </c>
      <c r="E92" s="80">
        <v>57</v>
      </c>
      <c r="F92" s="80">
        <v>55</v>
      </c>
      <c r="G92" s="80">
        <v>24</v>
      </c>
      <c r="H92" s="80">
        <v>42</v>
      </c>
      <c r="I92" s="80">
        <v>49</v>
      </c>
      <c r="J92" s="80">
        <v>50</v>
      </c>
      <c r="K92" s="80">
        <v>86</v>
      </c>
      <c r="L92" s="80">
        <v>76</v>
      </c>
      <c r="M92" s="80">
        <v>75</v>
      </c>
    </row>
    <row r="93" spans="1:13" s="86" customFormat="1" ht="20.100000000000001" customHeight="1" x14ac:dyDescent="0.25">
      <c r="A93" s="87" t="s">
        <v>38</v>
      </c>
      <c r="B93" s="86">
        <v>1160</v>
      </c>
      <c r="C93" s="86">
        <v>2064</v>
      </c>
      <c r="D93" s="86">
        <v>1133</v>
      </c>
      <c r="E93" s="86">
        <v>1934</v>
      </c>
      <c r="F93" s="86">
        <v>1120</v>
      </c>
      <c r="G93" s="86">
        <v>1779</v>
      </c>
      <c r="H93" s="86">
        <v>1239</v>
      </c>
      <c r="I93" s="86">
        <v>2642</v>
      </c>
      <c r="J93" s="86">
        <v>1201</v>
      </c>
      <c r="K93" s="86">
        <v>3024</v>
      </c>
      <c r="L93" s="86">
        <v>2305</v>
      </c>
      <c r="M93" s="86">
        <v>2362</v>
      </c>
    </row>
    <row r="94" spans="1:13" ht="20.100000000000001" customHeight="1" x14ac:dyDescent="0.25">
      <c r="A94" s="88" t="s">
        <v>39</v>
      </c>
      <c r="B94" s="80">
        <v>17</v>
      </c>
      <c r="C94" s="80">
        <v>35</v>
      </c>
      <c r="D94" s="80">
        <v>7</v>
      </c>
      <c r="E94" s="80">
        <v>56</v>
      </c>
      <c r="F94" s="80">
        <v>35</v>
      </c>
      <c r="G94" s="80">
        <v>21</v>
      </c>
      <c r="H94" s="80">
        <v>20</v>
      </c>
      <c r="I94" s="80">
        <v>28</v>
      </c>
      <c r="J94" s="80">
        <v>19</v>
      </c>
      <c r="K94" s="80">
        <v>37</v>
      </c>
      <c r="L94" s="80">
        <v>25</v>
      </c>
      <c r="M94" s="80">
        <v>66</v>
      </c>
    </row>
    <row r="95" spans="1:13" ht="20.100000000000001" customHeight="1" x14ac:dyDescent="0.25">
      <c r="A95" s="88" t="s">
        <v>40</v>
      </c>
      <c r="B95" s="80">
        <v>5</v>
      </c>
      <c r="C95" s="80">
        <v>0</v>
      </c>
      <c r="D95" s="80">
        <v>0</v>
      </c>
      <c r="E95" s="80">
        <v>4</v>
      </c>
      <c r="F95" s="80">
        <v>2</v>
      </c>
      <c r="G95" s="80">
        <v>2</v>
      </c>
      <c r="H95" s="80">
        <v>0</v>
      </c>
      <c r="I95" s="80">
        <v>10</v>
      </c>
      <c r="J95" s="80">
        <v>0</v>
      </c>
      <c r="K95" s="80">
        <v>3</v>
      </c>
      <c r="L95" s="80">
        <v>7</v>
      </c>
      <c r="M95" s="80">
        <v>1</v>
      </c>
    </row>
    <row r="96" spans="1:13" ht="20.100000000000001" customHeight="1" x14ac:dyDescent="0.25">
      <c r="A96" s="88" t="s">
        <v>41</v>
      </c>
      <c r="B96" s="80">
        <v>7</v>
      </c>
      <c r="C96" s="80">
        <v>9</v>
      </c>
      <c r="D96" s="80">
        <v>5</v>
      </c>
      <c r="E96" s="80">
        <v>6</v>
      </c>
      <c r="F96" s="80">
        <v>15</v>
      </c>
      <c r="G96" s="80">
        <v>3</v>
      </c>
      <c r="H96" s="80">
        <v>11</v>
      </c>
      <c r="I96" s="80">
        <v>15</v>
      </c>
      <c r="J96" s="80">
        <v>7</v>
      </c>
      <c r="K96" s="80">
        <v>3</v>
      </c>
      <c r="L96" s="80">
        <v>5</v>
      </c>
      <c r="M96" s="80">
        <v>6</v>
      </c>
    </row>
    <row r="97" spans="1:13" ht="20.100000000000001" customHeight="1" x14ac:dyDescent="0.25">
      <c r="A97" s="88" t="s">
        <v>42</v>
      </c>
      <c r="B97" s="80">
        <v>453</v>
      </c>
      <c r="C97" s="80">
        <v>311</v>
      </c>
      <c r="D97" s="80">
        <v>359</v>
      </c>
      <c r="E97" s="80">
        <v>243</v>
      </c>
      <c r="F97" s="80">
        <v>365</v>
      </c>
      <c r="G97" s="80">
        <v>190</v>
      </c>
      <c r="H97" s="80">
        <v>362</v>
      </c>
      <c r="I97" s="80">
        <v>305</v>
      </c>
      <c r="J97" s="80">
        <v>423</v>
      </c>
      <c r="K97" s="80">
        <v>345</v>
      </c>
      <c r="L97" s="80">
        <v>1002</v>
      </c>
      <c r="M97" s="80">
        <v>357</v>
      </c>
    </row>
    <row r="98" spans="1:13" ht="20.100000000000001" customHeight="1" x14ac:dyDescent="0.25">
      <c r="A98" s="88" t="s">
        <v>43</v>
      </c>
      <c r="B98" s="80">
        <v>7</v>
      </c>
      <c r="C98" s="80">
        <v>17</v>
      </c>
      <c r="D98" s="80">
        <v>18</v>
      </c>
      <c r="E98" s="80">
        <v>11</v>
      </c>
      <c r="F98" s="80">
        <v>17</v>
      </c>
      <c r="G98" s="80">
        <v>13</v>
      </c>
      <c r="H98" s="80">
        <v>26</v>
      </c>
      <c r="I98" s="80">
        <v>54</v>
      </c>
      <c r="J98" s="80">
        <v>11</v>
      </c>
      <c r="K98" s="80">
        <v>20</v>
      </c>
      <c r="L98" s="80">
        <v>16</v>
      </c>
      <c r="M98" s="80">
        <v>3</v>
      </c>
    </row>
    <row r="99" spans="1:13" ht="20.100000000000001" customHeight="1" x14ac:dyDescent="0.25">
      <c r="A99" s="88"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88" t="s">
        <v>45</v>
      </c>
      <c r="B100" s="80">
        <v>0</v>
      </c>
      <c r="C100" s="80">
        <v>5</v>
      </c>
      <c r="D100" s="80">
        <v>0</v>
      </c>
      <c r="E100" s="80">
        <v>10</v>
      </c>
      <c r="F100" s="80">
        <v>0</v>
      </c>
      <c r="G100" s="80">
        <v>0</v>
      </c>
      <c r="H100" s="80">
        <v>0</v>
      </c>
      <c r="I100" s="80">
        <v>1</v>
      </c>
      <c r="J100" s="80">
        <v>0</v>
      </c>
      <c r="K100" s="80">
        <v>0</v>
      </c>
      <c r="L100" s="80">
        <v>3</v>
      </c>
      <c r="M100" s="80">
        <v>0</v>
      </c>
    </row>
    <row r="101" spans="1:13" ht="20.100000000000001" customHeight="1" x14ac:dyDescent="0.25">
      <c r="A101" s="88" t="s">
        <v>46</v>
      </c>
      <c r="B101" s="80">
        <v>80</v>
      </c>
      <c r="C101" s="80">
        <v>201</v>
      </c>
      <c r="D101" s="80">
        <v>233</v>
      </c>
      <c r="E101" s="80">
        <v>114</v>
      </c>
      <c r="F101" s="80">
        <v>228</v>
      </c>
      <c r="G101" s="80">
        <v>79</v>
      </c>
      <c r="H101" s="80">
        <v>228</v>
      </c>
      <c r="I101" s="80">
        <v>138</v>
      </c>
      <c r="J101" s="80">
        <v>182</v>
      </c>
      <c r="K101" s="80">
        <v>161</v>
      </c>
      <c r="L101" s="80">
        <v>484</v>
      </c>
      <c r="M101" s="80">
        <v>179</v>
      </c>
    </row>
    <row r="102" spans="1:13" ht="20.100000000000001" customHeight="1" x14ac:dyDescent="0.25">
      <c r="A102" s="88" t="s">
        <v>47</v>
      </c>
      <c r="B102" s="80">
        <v>1</v>
      </c>
      <c r="C102" s="80">
        <v>0</v>
      </c>
      <c r="D102" s="80">
        <v>0</v>
      </c>
      <c r="E102" s="80">
        <v>0</v>
      </c>
      <c r="F102" s="80">
        <v>0</v>
      </c>
      <c r="G102" s="80">
        <v>0</v>
      </c>
      <c r="H102" s="80">
        <v>3</v>
      </c>
      <c r="I102" s="80">
        <v>0</v>
      </c>
      <c r="J102" s="80">
        <v>1</v>
      </c>
      <c r="K102" s="80">
        <v>0</v>
      </c>
      <c r="L102" s="80">
        <v>0</v>
      </c>
      <c r="M102" s="80">
        <v>0</v>
      </c>
    </row>
    <row r="103" spans="1:13" ht="20.100000000000001" customHeight="1" x14ac:dyDescent="0.25">
      <c r="A103" s="88"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88" t="s">
        <v>49</v>
      </c>
      <c r="B104" s="80">
        <v>1</v>
      </c>
      <c r="C104" s="80">
        <v>10</v>
      </c>
      <c r="D104" s="80">
        <v>0</v>
      </c>
      <c r="E104" s="80">
        <v>2</v>
      </c>
      <c r="F104" s="80">
        <v>2</v>
      </c>
      <c r="G104" s="80">
        <v>6</v>
      </c>
      <c r="H104" s="80">
        <v>1</v>
      </c>
      <c r="I104" s="80">
        <v>3</v>
      </c>
      <c r="J104" s="80">
        <v>5</v>
      </c>
      <c r="K104" s="80">
        <v>5</v>
      </c>
      <c r="L104" s="80">
        <v>2</v>
      </c>
      <c r="M104" s="80">
        <v>6</v>
      </c>
    </row>
    <row r="105" spans="1:13" ht="20.100000000000001" customHeight="1" x14ac:dyDescent="0.25">
      <c r="A105" s="88" t="s">
        <v>50</v>
      </c>
      <c r="B105" s="80">
        <v>589</v>
      </c>
      <c r="C105" s="80">
        <v>1476</v>
      </c>
      <c r="D105" s="80">
        <v>511</v>
      </c>
      <c r="E105" s="80">
        <v>1488</v>
      </c>
      <c r="F105" s="80">
        <v>456</v>
      </c>
      <c r="G105" s="80">
        <v>1465</v>
      </c>
      <c r="H105" s="80">
        <v>588</v>
      </c>
      <c r="I105" s="80">
        <v>2088</v>
      </c>
      <c r="J105" s="80">
        <v>553</v>
      </c>
      <c r="K105" s="80">
        <v>2450</v>
      </c>
      <c r="L105" s="80">
        <v>761</v>
      </c>
      <c r="M105" s="80">
        <v>1744</v>
      </c>
    </row>
    <row r="106" spans="1:13" s="86" customFormat="1" ht="20.100000000000001" customHeight="1" x14ac:dyDescent="0.25">
      <c r="A106" s="87" t="s">
        <v>51</v>
      </c>
      <c r="B106" s="86">
        <v>181</v>
      </c>
      <c r="C106" s="86">
        <v>137</v>
      </c>
      <c r="D106" s="86">
        <v>159</v>
      </c>
      <c r="E106" s="86">
        <v>110</v>
      </c>
      <c r="F106" s="86">
        <v>134</v>
      </c>
      <c r="G106" s="86">
        <v>88</v>
      </c>
      <c r="H106" s="86">
        <v>97</v>
      </c>
      <c r="I106" s="86">
        <v>110</v>
      </c>
      <c r="J106" s="86">
        <v>121</v>
      </c>
      <c r="K106" s="86">
        <v>139</v>
      </c>
      <c r="L106" s="86">
        <v>233</v>
      </c>
      <c r="M106" s="86">
        <v>185</v>
      </c>
    </row>
    <row r="107" spans="1:13" ht="20.100000000000001" customHeight="1" x14ac:dyDescent="0.25">
      <c r="A107" s="88" t="s">
        <v>52</v>
      </c>
      <c r="B107" s="80">
        <v>40</v>
      </c>
      <c r="C107" s="80">
        <v>24</v>
      </c>
      <c r="D107" s="80">
        <v>14</v>
      </c>
      <c r="E107" s="80">
        <v>16</v>
      </c>
      <c r="F107" s="80">
        <v>30</v>
      </c>
      <c r="G107" s="80">
        <v>19</v>
      </c>
      <c r="H107" s="80">
        <v>9</v>
      </c>
      <c r="I107" s="80">
        <v>34</v>
      </c>
      <c r="J107" s="80">
        <v>3</v>
      </c>
      <c r="K107" s="80">
        <v>16</v>
      </c>
      <c r="L107" s="80">
        <v>41</v>
      </c>
      <c r="M107" s="80">
        <v>54</v>
      </c>
    </row>
    <row r="108" spans="1:13" ht="20.100000000000001" customHeight="1" x14ac:dyDescent="0.25">
      <c r="A108" s="88" t="s">
        <v>53</v>
      </c>
      <c r="B108" s="80">
        <v>18</v>
      </c>
      <c r="C108" s="80">
        <v>7</v>
      </c>
      <c r="D108" s="80">
        <v>7</v>
      </c>
      <c r="E108" s="80">
        <v>9</v>
      </c>
      <c r="F108" s="80">
        <v>10</v>
      </c>
      <c r="G108" s="80">
        <v>2</v>
      </c>
      <c r="H108" s="80">
        <v>3</v>
      </c>
      <c r="I108" s="80">
        <v>8</v>
      </c>
      <c r="J108" s="80">
        <v>6</v>
      </c>
      <c r="K108" s="80">
        <v>1</v>
      </c>
      <c r="L108" s="80">
        <v>52</v>
      </c>
      <c r="M108" s="80">
        <v>23</v>
      </c>
    </row>
    <row r="109" spans="1:13" ht="20.100000000000001" customHeight="1" x14ac:dyDescent="0.25">
      <c r="A109" s="88" t="s">
        <v>54</v>
      </c>
      <c r="B109" s="80">
        <v>9</v>
      </c>
      <c r="C109" s="80">
        <v>9</v>
      </c>
      <c r="D109" s="80">
        <v>2</v>
      </c>
      <c r="E109" s="80">
        <v>2</v>
      </c>
      <c r="F109" s="80">
        <v>2</v>
      </c>
      <c r="G109" s="80">
        <v>5</v>
      </c>
      <c r="H109" s="80">
        <v>6</v>
      </c>
      <c r="I109" s="80">
        <v>6</v>
      </c>
      <c r="J109" s="80">
        <v>7</v>
      </c>
      <c r="K109" s="80">
        <v>6</v>
      </c>
      <c r="L109" s="80">
        <v>15</v>
      </c>
      <c r="M109" s="80">
        <v>6</v>
      </c>
    </row>
    <row r="110" spans="1:13" ht="20.100000000000001" customHeight="1" x14ac:dyDescent="0.25">
      <c r="A110" s="88" t="s">
        <v>55</v>
      </c>
      <c r="B110" s="80">
        <v>57</v>
      </c>
      <c r="C110" s="80">
        <v>48</v>
      </c>
      <c r="D110" s="80">
        <v>74</v>
      </c>
      <c r="E110" s="80">
        <v>57</v>
      </c>
      <c r="F110" s="80">
        <v>43</v>
      </c>
      <c r="G110" s="80">
        <v>48</v>
      </c>
      <c r="H110" s="80">
        <v>48</v>
      </c>
      <c r="I110" s="80">
        <v>42</v>
      </c>
      <c r="J110" s="80">
        <v>55</v>
      </c>
      <c r="K110" s="80">
        <v>75</v>
      </c>
      <c r="L110" s="80">
        <v>56</v>
      </c>
      <c r="M110" s="80">
        <v>63</v>
      </c>
    </row>
    <row r="111" spans="1:13" ht="20.100000000000001" customHeight="1" x14ac:dyDescent="0.25">
      <c r="A111" s="88" t="s">
        <v>56</v>
      </c>
      <c r="B111" s="80">
        <v>42</v>
      </c>
      <c r="C111" s="80">
        <v>38</v>
      </c>
      <c r="D111" s="80">
        <v>34</v>
      </c>
      <c r="E111" s="80">
        <v>12</v>
      </c>
      <c r="F111" s="80">
        <v>26</v>
      </c>
      <c r="G111" s="80">
        <v>8</v>
      </c>
      <c r="H111" s="80">
        <v>15</v>
      </c>
      <c r="I111" s="80">
        <v>12</v>
      </c>
      <c r="J111" s="80">
        <v>15</v>
      </c>
      <c r="K111" s="80">
        <v>21</v>
      </c>
      <c r="L111" s="80">
        <v>29</v>
      </c>
      <c r="M111" s="80">
        <v>11</v>
      </c>
    </row>
    <row r="112" spans="1:13" ht="20.100000000000001" customHeight="1" x14ac:dyDescent="0.25">
      <c r="A112" s="88" t="s">
        <v>57</v>
      </c>
      <c r="B112" s="80">
        <v>15</v>
      </c>
      <c r="C112" s="80">
        <v>11</v>
      </c>
      <c r="D112" s="80">
        <v>28</v>
      </c>
      <c r="E112" s="80">
        <v>14</v>
      </c>
      <c r="F112" s="80">
        <v>23</v>
      </c>
      <c r="G112" s="80">
        <v>6</v>
      </c>
      <c r="H112" s="80">
        <v>16</v>
      </c>
      <c r="I112" s="80">
        <v>8</v>
      </c>
      <c r="J112" s="80">
        <v>35</v>
      </c>
      <c r="K112" s="80">
        <v>20</v>
      </c>
      <c r="L112" s="80">
        <v>40</v>
      </c>
      <c r="M112" s="80">
        <v>28</v>
      </c>
    </row>
    <row r="113" spans="1:13" ht="20.100000000000001" customHeight="1" x14ac:dyDescent="0.25">
      <c r="A113" s="87" t="s">
        <v>58</v>
      </c>
      <c r="B113" s="86">
        <v>594</v>
      </c>
      <c r="C113" s="86">
        <v>946</v>
      </c>
      <c r="D113" s="86">
        <v>574</v>
      </c>
      <c r="E113" s="86">
        <v>845</v>
      </c>
      <c r="F113" s="86">
        <v>516</v>
      </c>
      <c r="G113" s="86">
        <v>426</v>
      </c>
      <c r="H113" s="86">
        <v>605</v>
      </c>
      <c r="I113" s="86">
        <v>1011</v>
      </c>
      <c r="J113" s="86">
        <v>746</v>
      </c>
      <c r="K113" s="86">
        <v>760</v>
      </c>
      <c r="L113" s="86">
        <v>1027</v>
      </c>
      <c r="M113" s="86">
        <v>746</v>
      </c>
    </row>
    <row r="114" spans="1:13" ht="20.100000000000001" customHeight="1" x14ac:dyDescent="0.25">
      <c r="A114" s="88" t="s">
        <v>59</v>
      </c>
      <c r="B114" s="80">
        <v>100</v>
      </c>
      <c r="C114" s="80">
        <v>118</v>
      </c>
      <c r="D114" s="80">
        <v>87</v>
      </c>
      <c r="E114" s="80">
        <v>159</v>
      </c>
      <c r="F114" s="80">
        <v>113</v>
      </c>
      <c r="G114" s="80">
        <v>81</v>
      </c>
      <c r="H114" s="80">
        <v>107</v>
      </c>
      <c r="I114" s="80">
        <v>217</v>
      </c>
      <c r="J114" s="80">
        <v>116</v>
      </c>
      <c r="K114" s="80">
        <v>95</v>
      </c>
      <c r="L114" s="80">
        <v>176</v>
      </c>
      <c r="M114" s="80">
        <v>118</v>
      </c>
    </row>
    <row r="115" spans="1:13" ht="20.100000000000001" customHeight="1" x14ac:dyDescent="0.25">
      <c r="A115" s="88" t="s">
        <v>60</v>
      </c>
      <c r="B115" s="80">
        <v>17</v>
      </c>
      <c r="C115" s="80">
        <v>9</v>
      </c>
      <c r="D115" s="80">
        <v>8</v>
      </c>
      <c r="E115" s="80">
        <v>15</v>
      </c>
      <c r="F115" s="80">
        <v>0</v>
      </c>
      <c r="G115" s="80">
        <v>12</v>
      </c>
      <c r="H115" s="80">
        <v>2</v>
      </c>
      <c r="I115" s="80">
        <v>17</v>
      </c>
      <c r="J115" s="80">
        <v>15</v>
      </c>
      <c r="K115" s="80">
        <v>15</v>
      </c>
      <c r="L115" s="80">
        <v>16</v>
      </c>
      <c r="M115" s="80">
        <v>12</v>
      </c>
    </row>
    <row r="116" spans="1:13" ht="20.100000000000001" customHeight="1" x14ac:dyDescent="0.25">
      <c r="A116" s="88" t="s">
        <v>61</v>
      </c>
      <c r="B116" s="80">
        <v>0</v>
      </c>
      <c r="C116" s="80">
        <v>34</v>
      </c>
      <c r="D116" s="80">
        <v>6</v>
      </c>
      <c r="E116" s="80">
        <v>12</v>
      </c>
      <c r="F116" s="80">
        <v>13</v>
      </c>
      <c r="G116" s="80">
        <v>20</v>
      </c>
      <c r="H116" s="80">
        <v>10</v>
      </c>
      <c r="I116" s="80">
        <v>21</v>
      </c>
      <c r="J116" s="80">
        <v>22</v>
      </c>
      <c r="K116" s="80">
        <v>15</v>
      </c>
      <c r="L116" s="80">
        <v>4</v>
      </c>
      <c r="M116" s="80">
        <v>15</v>
      </c>
    </row>
    <row r="117" spans="1:13" ht="20.100000000000001" customHeight="1" x14ac:dyDescent="0.25">
      <c r="A117" s="88" t="s">
        <v>62</v>
      </c>
      <c r="B117" s="80">
        <v>5</v>
      </c>
      <c r="C117" s="80">
        <v>10</v>
      </c>
      <c r="D117" s="80">
        <v>0</v>
      </c>
      <c r="E117" s="80">
        <v>0</v>
      </c>
      <c r="F117" s="80">
        <v>0</v>
      </c>
      <c r="G117" s="80">
        <v>8</v>
      </c>
      <c r="H117" s="80">
        <v>2</v>
      </c>
      <c r="I117" s="80">
        <v>20</v>
      </c>
      <c r="J117" s="80">
        <v>2</v>
      </c>
      <c r="K117" s="80">
        <v>6</v>
      </c>
      <c r="L117" s="80">
        <v>0</v>
      </c>
      <c r="M117" s="80">
        <v>6</v>
      </c>
    </row>
    <row r="118" spans="1:13" ht="20.100000000000001" customHeight="1" x14ac:dyDescent="0.25">
      <c r="A118" s="88" t="s">
        <v>63</v>
      </c>
      <c r="B118" s="80">
        <v>34</v>
      </c>
      <c r="C118" s="80">
        <v>70</v>
      </c>
      <c r="D118" s="80">
        <v>52</v>
      </c>
      <c r="E118" s="80">
        <v>140</v>
      </c>
      <c r="F118" s="80">
        <v>57</v>
      </c>
      <c r="G118" s="80">
        <v>28</v>
      </c>
      <c r="H118" s="80">
        <v>58</v>
      </c>
      <c r="I118" s="80">
        <v>89</v>
      </c>
      <c r="J118" s="80">
        <v>88</v>
      </c>
      <c r="K118" s="80">
        <v>54</v>
      </c>
      <c r="L118" s="80">
        <v>77</v>
      </c>
      <c r="M118" s="80">
        <v>48</v>
      </c>
    </row>
    <row r="119" spans="1:13" ht="20.100000000000001" customHeight="1" x14ac:dyDescent="0.25">
      <c r="A119" s="88" t="s">
        <v>64</v>
      </c>
      <c r="B119" s="80">
        <v>5</v>
      </c>
      <c r="C119" s="80">
        <v>9</v>
      </c>
      <c r="D119" s="80">
        <v>11</v>
      </c>
      <c r="E119" s="80">
        <v>1</v>
      </c>
      <c r="F119" s="80">
        <v>14</v>
      </c>
      <c r="G119" s="80">
        <v>5</v>
      </c>
      <c r="H119" s="80">
        <v>8</v>
      </c>
      <c r="I119" s="80">
        <v>12</v>
      </c>
      <c r="J119" s="80">
        <v>18</v>
      </c>
      <c r="K119" s="80">
        <v>9</v>
      </c>
      <c r="L119" s="80">
        <v>9</v>
      </c>
      <c r="M119" s="80">
        <v>16</v>
      </c>
    </row>
    <row r="120" spans="1:13" ht="20.100000000000001" customHeight="1" x14ac:dyDescent="0.25">
      <c r="A120" s="88" t="s">
        <v>65</v>
      </c>
      <c r="B120" s="80">
        <v>83</v>
      </c>
      <c r="C120" s="80">
        <v>112</v>
      </c>
      <c r="D120" s="80">
        <v>58</v>
      </c>
      <c r="E120" s="80">
        <v>93</v>
      </c>
      <c r="F120" s="80">
        <v>61</v>
      </c>
      <c r="G120" s="80">
        <v>49</v>
      </c>
      <c r="H120" s="80">
        <v>76</v>
      </c>
      <c r="I120" s="80">
        <v>135</v>
      </c>
      <c r="J120" s="80">
        <v>75</v>
      </c>
      <c r="K120" s="80">
        <v>99</v>
      </c>
      <c r="L120" s="80">
        <v>159</v>
      </c>
      <c r="M120" s="80">
        <v>64</v>
      </c>
    </row>
    <row r="121" spans="1:13" ht="20.100000000000001" customHeight="1" x14ac:dyDescent="0.25">
      <c r="A121" s="88" t="s">
        <v>66</v>
      </c>
      <c r="B121" s="80">
        <v>0</v>
      </c>
      <c r="C121" s="80">
        <v>3</v>
      </c>
      <c r="D121" s="80">
        <v>1</v>
      </c>
      <c r="E121" s="80">
        <v>0</v>
      </c>
      <c r="F121" s="80">
        <v>0</v>
      </c>
      <c r="G121" s="80">
        <v>3</v>
      </c>
      <c r="H121" s="80">
        <v>1</v>
      </c>
      <c r="I121" s="80">
        <v>3</v>
      </c>
      <c r="J121" s="80">
        <v>0</v>
      </c>
      <c r="K121" s="80">
        <v>3</v>
      </c>
      <c r="L121" s="80">
        <v>0</v>
      </c>
      <c r="M121" s="80">
        <v>1</v>
      </c>
    </row>
    <row r="122" spans="1:13" ht="20.100000000000001" customHeight="1" x14ac:dyDescent="0.25">
      <c r="A122" s="88" t="s">
        <v>67</v>
      </c>
      <c r="B122" s="80">
        <v>26</v>
      </c>
      <c r="C122" s="80">
        <v>120</v>
      </c>
      <c r="D122" s="80">
        <v>10</v>
      </c>
      <c r="E122" s="80">
        <v>53</v>
      </c>
      <c r="F122" s="80">
        <v>21</v>
      </c>
      <c r="G122" s="80">
        <v>40</v>
      </c>
      <c r="H122" s="80">
        <v>34</v>
      </c>
      <c r="I122" s="80">
        <v>66</v>
      </c>
      <c r="J122" s="80">
        <v>31</v>
      </c>
      <c r="K122" s="80">
        <v>69</v>
      </c>
      <c r="L122" s="80">
        <v>33</v>
      </c>
      <c r="M122" s="80">
        <v>52</v>
      </c>
    </row>
    <row r="123" spans="1:13" ht="20.100000000000001" customHeight="1" x14ac:dyDescent="0.25">
      <c r="A123" s="88" t="s">
        <v>68</v>
      </c>
      <c r="B123" s="80">
        <v>0</v>
      </c>
      <c r="C123" s="80">
        <v>7</v>
      </c>
      <c r="D123" s="80">
        <v>0</v>
      </c>
      <c r="E123" s="80">
        <v>0</v>
      </c>
      <c r="F123" s="80">
        <v>0</v>
      </c>
      <c r="G123" s="80">
        <v>0</v>
      </c>
      <c r="H123" s="80">
        <v>0</v>
      </c>
      <c r="I123" s="80">
        <v>1</v>
      </c>
      <c r="J123" s="80">
        <v>0</v>
      </c>
      <c r="K123" s="80">
        <v>0</v>
      </c>
      <c r="L123" s="80">
        <v>0</v>
      </c>
      <c r="M123" s="80">
        <v>0</v>
      </c>
    </row>
    <row r="124" spans="1:13" ht="20.100000000000001" customHeight="1" x14ac:dyDescent="0.25">
      <c r="A124" s="88" t="s">
        <v>69</v>
      </c>
      <c r="B124" s="80">
        <v>47</v>
      </c>
      <c r="C124" s="80">
        <v>109</v>
      </c>
      <c r="D124" s="80">
        <v>79</v>
      </c>
      <c r="E124" s="80">
        <v>48</v>
      </c>
      <c r="F124" s="80">
        <v>64</v>
      </c>
      <c r="G124" s="80">
        <v>54</v>
      </c>
      <c r="H124" s="80">
        <v>66</v>
      </c>
      <c r="I124" s="80">
        <v>75</v>
      </c>
      <c r="J124" s="80">
        <v>64</v>
      </c>
      <c r="K124" s="80">
        <v>105</v>
      </c>
      <c r="L124" s="80">
        <v>92</v>
      </c>
      <c r="M124" s="80">
        <v>58</v>
      </c>
    </row>
    <row r="125" spans="1:13" ht="20.100000000000001" customHeight="1" x14ac:dyDescent="0.25">
      <c r="A125" s="88" t="s">
        <v>70</v>
      </c>
      <c r="B125" s="80">
        <v>2</v>
      </c>
      <c r="C125" s="80">
        <v>9</v>
      </c>
      <c r="D125" s="80">
        <v>3</v>
      </c>
      <c r="E125" s="80">
        <v>7</v>
      </c>
      <c r="F125" s="80">
        <v>2</v>
      </c>
      <c r="G125" s="80">
        <v>3</v>
      </c>
      <c r="H125" s="80">
        <v>8</v>
      </c>
      <c r="I125" s="80">
        <v>18</v>
      </c>
      <c r="J125" s="80">
        <v>4</v>
      </c>
      <c r="K125" s="80">
        <v>7</v>
      </c>
      <c r="L125" s="80">
        <v>5</v>
      </c>
      <c r="M125" s="80">
        <v>3</v>
      </c>
    </row>
    <row r="126" spans="1:13" ht="20.100000000000001" customHeight="1" x14ac:dyDescent="0.25">
      <c r="A126" s="88" t="s">
        <v>71</v>
      </c>
      <c r="B126" s="80">
        <v>62</v>
      </c>
      <c r="C126" s="80">
        <v>93</v>
      </c>
      <c r="D126" s="80">
        <v>87</v>
      </c>
      <c r="E126" s="80">
        <v>141</v>
      </c>
      <c r="F126" s="80">
        <v>38</v>
      </c>
      <c r="G126" s="80">
        <v>29</v>
      </c>
      <c r="H126" s="80">
        <v>48</v>
      </c>
      <c r="I126" s="80">
        <v>80</v>
      </c>
      <c r="J126" s="80">
        <v>61</v>
      </c>
      <c r="K126" s="80">
        <v>59</v>
      </c>
      <c r="L126" s="80">
        <v>92</v>
      </c>
      <c r="M126" s="80">
        <v>66</v>
      </c>
    </row>
    <row r="127" spans="1:13" ht="20.100000000000001" customHeight="1" x14ac:dyDescent="0.25">
      <c r="A127" s="88" t="s">
        <v>72</v>
      </c>
      <c r="B127" s="80">
        <v>15</v>
      </c>
      <c r="C127" s="80">
        <v>14</v>
      </c>
      <c r="D127" s="80">
        <v>1</v>
      </c>
      <c r="E127" s="80">
        <v>2</v>
      </c>
      <c r="F127" s="80">
        <v>1</v>
      </c>
      <c r="G127" s="80">
        <v>3</v>
      </c>
      <c r="H127" s="80">
        <v>0</v>
      </c>
      <c r="I127" s="80">
        <v>3</v>
      </c>
      <c r="J127" s="80">
        <v>7</v>
      </c>
      <c r="K127" s="80">
        <v>12</v>
      </c>
      <c r="L127" s="80">
        <v>11</v>
      </c>
      <c r="M127" s="80">
        <v>12</v>
      </c>
    </row>
    <row r="128" spans="1:13" ht="20.100000000000001" customHeight="1" x14ac:dyDescent="0.25">
      <c r="A128" s="88" t="s">
        <v>73</v>
      </c>
      <c r="B128" s="80">
        <v>3</v>
      </c>
      <c r="C128" s="80">
        <v>13</v>
      </c>
      <c r="D128" s="80">
        <v>5</v>
      </c>
      <c r="E128" s="80">
        <v>4</v>
      </c>
      <c r="F128" s="80">
        <v>2</v>
      </c>
      <c r="G128" s="80">
        <v>1</v>
      </c>
      <c r="H128" s="80">
        <v>16</v>
      </c>
      <c r="I128" s="80">
        <v>4</v>
      </c>
      <c r="J128" s="80">
        <v>39</v>
      </c>
      <c r="K128" s="80">
        <v>27</v>
      </c>
      <c r="L128" s="80">
        <v>4</v>
      </c>
      <c r="M128" s="80">
        <v>10</v>
      </c>
    </row>
    <row r="129" spans="1:13" s="86" customFormat="1" ht="20.100000000000001" customHeight="1" x14ac:dyDescent="0.25">
      <c r="A129" s="88" t="s">
        <v>74</v>
      </c>
      <c r="B129" s="80">
        <v>88</v>
      </c>
      <c r="C129" s="80">
        <v>114</v>
      </c>
      <c r="D129" s="80">
        <v>116</v>
      </c>
      <c r="E129" s="80">
        <v>107</v>
      </c>
      <c r="F129" s="80">
        <v>79</v>
      </c>
      <c r="G129" s="80">
        <v>59</v>
      </c>
      <c r="H129" s="80">
        <v>102</v>
      </c>
      <c r="I129" s="80">
        <v>135</v>
      </c>
      <c r="J129" s="80">
        <v>109</v>
      </c>
      <c r="K129" s="80">
        <v>130</v>
      </c>
      <c r="L129" s="80">
        <v>134</v>
      </c>
      <c r="M129" s="80">
        <v>120</v>
      </c>
    </row>
    <row r="130" spans="1:13" s="86" customFormat="1" ht="20.100000000000001" customHeight="1" x14ac:dyDescent="0.25">
      <c r="A130" s="88" t="s">
        <v>75</v>
      </c>
      <c r="B130" s="80">
        <v>1</v>
      </c>
      <c r="C130" s="80">
        <v>1</v>
      </c>
      <c r="D130" s="80">
        <v>0</v>
      </c>
      <c r="E130" s="80">
        <v>8</v>
      </c>
      <c r="F130" s="80">
        <v>0</v>
      </c>
      <c r="G130" s="80">
        <v>1</v>
      </c>
      <c r="H130" s="80">
        <v>0</v>
      </c>
      <c r="I130" s="80">
        <v>2</v>
      </c>
      <c r="J130" s="80">
        <v>0</v>
      </c>
      <c r="K130" s="80">
        <v>1</v>
      </c>
      <c r="L130" s="80">
        <v>0</v>
      </c>
      <c r="M130" s="80">
        <v>7</v>
      </c>
    </row>
    <row r="131" spans="1:13" s="86" customFormat="1" ht="20.100000000000001" customHeight="1" x14ac:dyDescent="0.25">
      <c r="A131" s="88" t="s">
        <v>76</v>
      </c>
      <c r="B131" s="80">
        <v>22</v>
      </c>
      <c r="C131" s="80">
        <v>6</v>
      </c>
      <c r="D131" s="80">
        <v>1</v>
      </c>
      <c r="E131" s="80">
        <v>3</v>
      </c>
      <c r="F131" s="80">
        <v>0</v>
      </c>
      <c r="G131" s="80">
        <v>4</v>
      </c>
      <c r="H131" s="80">
        <v>13</v>
      </c>
      <c r="I131" s="80">
        <v>8</v>
      </c>
      <c r="J131" s="80">
        <v>28</v>
      </c>
      <c r="K131" s="80">
        <v>10</v>
      </c>
      <c r="L131" s="80">
        <v>0</v>
      </c>
      <c r="M131" s="80">
        <v>3</v>
      </c>
    </row>
    <row r="132" spans="1:13" ht="20.100000000000001" customHeight="1" x14ac:dyDescent="0.25">
      <c r="A132" s="88" t="s">
        <v>77</v>
      </c>
      <c r="B132" s="80">
        <v>5</v>
      </c>
      <c r="C132" s="80">
        <v>15</v>
      </c>
      <c r="D132" s="80">
        <v>4</v>
      </c>
      <c r="E132" s="80">
        <v>6</v>
      </c>
      <c r="F132" s="80">
        <v>6</v>
      </c>
      <c r="G132" s="80">
        <v>2</v>
      </c>
      <c r="H132" s="80">
        <v>17</v>
      </c>
      <c r="I132" s="80">
        <v>26</v>
      </c>
      <c r="J132" s="80">
        <v>10</v>
      </c>
      <c r="K132" s="80">
        <v>9</v>
      </c>
      <c r="L132" s="80">
        <v>76</v>
      </c>
      <c r="M132" s="80">
        <v>50</v>
      </c>
    </row>
    <row r="133" spans="1:13" ht="20.100000000000001" customHeight="1" x14ac:dyDescent="0.25">
      <c r="A133" s="88" t="s">
        <v>78</v>
      </c>
      <c r="B133" s="80">
        <v>75</v>
      </c>
      <c r="C133" s="80">
        <v>63</v>
      </c>
      <c r="D133" s="80">
        <v>34</v>
      </c>
      <c r="E133" s="80">
        <v>36</v>
      </c>
      <c r="F133" s="80">
        <v>43</v>
      </c>
      <c r="G133" s="80">
        <v>19</v>
      </c>
      <c r="H133" s="80">
        <v>23</v>
      </c>
      <c r="I133" s="80">
        <v>67</v>
      </c>
      <c r="J133" s="80">
        <v>37</v>
      </c>
      <c r="K133" s="80">
        <v>27</v>
      </c>
      <c r="L133" s="80">
        <v>105</v>
      </c>
      <c r="M133" s="80">
        <v>66</v>
      </c>
    </row>
    <row r="134" spans="1:13" s="86" customFormat="1" ht="20.100000000000001" customHeight="1" x14ac:dyDescent="0.25">
      <c r="A134" s="88" t="s">
        <v>79</v>
      </c>
      <c r="B134" s="80">
        <v>4</v>
      </c>
      <c r="C134" s="80">
        <v>17</v>
      </c>
      <c r="D134" s="80">
        <v>11</v>
      </c>
      <c r="E134" s="80">
        <v>10</v>
      </c>
      <c r="F134" s="80">
        <v>2</v>
      </c>
      <c r="G134" s="80">
        <v>5</v>
      </c>
      <c r="H134" s="80">
        <v>14</v>
      </c>
      <c r="I134" s="80">
        <v>12</v>
      </c>
      <c r="J134" s="80">
        <v>20</v>
      </c>
      <c r="K134" s="80">
        <v>8</v>
      </c>
      <c r="L134" s="80">
        <v>34</v>
      </c>
      <c r="M134" s="80">
        <v>19</v>
      </c>
    </row>
    <row r="135" spans="1:13" ht="20.100000000000001" customHeight="1" x14ac:dyDescent="0.25">
      <c r="A135" s="87" t="s">
        <v>80</v>
      </c>
      <c r="B135" s="86">
        <v>8</v>
      </c>
      <c r="C135" s="86">
        <v>17</v>
      </c>
      <c r="D135" s="86">
        <v>13</v>
      </c>
      <c r="E135" s="86">
        <v>11</v>
      </c>
      <c r="F135" s="86">
        <v>21</v>
      </c>
      <c r="G135" s="86">
        <v>6</v>
      </c>
      <c r="H135" s="86">
        <v>8</v>
      </c>
      <c r="I135" s="86">
        <v>5</v>
      </c>
      <c r="J135" s="86">
        <v>32</v>
      </c>
      <c r="K135" s="86">
        <v>27</v>
      </c>
      <c r="L135" s="86">
        <v>27</v>
      </c>
      <c r="M135" s="86">
        <v>17</v>
      </c>
    </row>
    <row r="136" spans="1:13" ht="20.100000000000001" customHeight="1" x14ac:dyDescent="0.25">
      <c r="A136" s="88" t="s">
        <v>81</v>
      </c>
      <c r="B136" s="91">
        <v>7</v>
      </c>
      <c r="C136" s="91">
        <v>14</v>
      </c>
      <c r="D136" s="91">
        <v>13</v>
      </c>
      <c r="E136" s="91">
        <v>3</v>
      </c>
      <c r="F136" s="91">
        <v>20</v>
      </c>
      <c r="G136" s="91">
        <v>5</v>
      </c>
      <c r="H136" s="91">
        <v>8</v>
      </c>
      <c r="I136" s="91">
        <v>4</v>
      </c>
      <c r="J136" s="91">
        <v>27</v>
      </c>
      <c r="K136" s="91">
        <v>20</v>
      </c>
      <c r="L136" s="91">
        <v>17</v>
      </c>
      <c r="M136" s="91">
        <v>15</v>
      </c>
    </row>
    <row r="137" spans="1:13" ht="20.100000000000001" customHeight="1" x14ac:dyDescent="0.25">
      <c r="A137" s="88" t="s">
        <v>82</v>
      </c>
      <c r="B137" s="91">
        <v>1</v>
      </c>
      <c r="C137" s="91">
        <v>1</v>
      </c>
      <c r="D137" s="91">
        <v>0</v>
      </c>
      <c r="E137" s="91">
        <v>8</v>
      </c>
      <c r="F137" s="91">
        <v>1</v>
      </c>
      <c r="G137" s="91">
        <v>1</v>
      </c>
      <c r="H137" s="91">
        <v>0</v>
      </c>
      <c r="I137" s="91">
        <v>1</v>
      </c>
      <c r="J137" s="91">
        <v>3</v>
      </c>
      <c r="K137" s="91">
        <v>7</v>
      </c>
      <c r="L137" s="91">
        <v>10</v>
      </c>
      <c r="M137" s="91">
        <v>1</v>
      </c>
    </row>
    <row r="138" spans="1:13" ht="20.100000000000001" customHeight="1" x14ac:dyDescent="0.25">
      <c r="A138" s="88" t="s">
        <v>83</v>
      </c>
      <c r="B138" s="91">
        <v>0</v>
      </c>
      <c r="C138" s="91">
        <v>2</v>
      </c>
      <c r="D138" s="91">
        <v>0</v>
      </c>
      <c r="E138" s="91">
        <v>0</v>
      </c>
      <c r="F138" s="91">
        <v>0</v>
      </c>
      <c r="G138" s="91">
        <v>0</v>
      </c>
      <c r="H138" s="91">
        <v>0</v>
      </c>
      <c r="I138" s="91">
        <v>0</v>
      </c>
      <c r="J138" s="91">
        <v>2</v>
      </c>
      <c r="K138" s="91">
        <v>0</v>
      </c>
      <c r="L138" s="91">
        <v>0</v>
      </c>
      <c r="M138" s="91">
        <v>1</v>
      </c>
    </row>
    <row r="139" spans="1:13" s="86" customFormat="1" ht="20.100000000000001" customHeight="1" thickBot="1" x14ac:dyDescent="0.3">
      <c r="A139" s="92" t="s">
        <v>84</v>
      </c>
      <c r="B139" s="95">
        <v>0</v>
      </c>
      <c r="C139" s="95">
        <v>0</v>
      </c>
      <c r="D139" s="95">
        <v>0</v>
      </c>
      <c r="E139" s="95">
        <v>0</v>
      </c>
      <c r="F139" s="95">
        <v>0</v>
      </c>
      <c r="G139" s="95">
        <v>0</v>
      </c>
      <c r="H139" s="95">
        <v>0</v>
      </c>
      <c r="I139" s="95">
        <v>0</v>
      </c>
      <c r="J139" s="95">
        <v>0</v>
      </c>
      <c r="K139" s="95">
        <v>0</v>
      </c>
      <c r="L139" s="95">
        <v>0</v>
      </c>
      <c r="M139" s="95">
        <v>0</v>
      </c>
    </row>
    <row r="140" spans="1:13" s="105" customFormat="1" ht="15.95" customHeight="1" x14ac:dyDescent="0.25">
      <c r="A140" s="102" t="s">
        <v>228</v>
      </c>
      <c r="B140" s="96"/>
      <c r="C140" s="96"/>
    </row>
  </sheetData>
  <mergeCells count="17">
    <mergeCell ref="A73:A75"/>
    <mergeCell ref="B73:M73"/>
    <mergeCell ref="B74:C74"/>
    <mergeCell ref="D74:E74"/>
    <mergeCell ref="F74:G74"/>
    <mergeCell ref="H74:I74"/>
    <mergeCell ref="J74:K74"/>
    <mergeCell ref="L74:M74"/>
    <mergeCell ref="A3:A5"/>
    <mergeCell ref="B3:O3"/>
    <mergeCell ref="B4:C4"/>
    <mergeCell ref="D4:E4"/>
    <mergeCell ref="F4:G4"/>
    <mergeCell ref="H4:I4"/>
    <mergeCell ref="J4:K4"/>
    <mergeCell ref="L4:M4"/>
    <mergeCell ref="N4:O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tabColor rgb="FF92D050"/>
  </sheetPr>
  <dimension ref="A1:O142"/>
  <sheetViews>
    <sheetView showGridLines="0" zoomScaleNormal="100" zoomScaleSheetLayoutView="40" workbookViewId="0"/>
  </sheetViews>
  <sheetFormatPr defaultColWidth="11.42578125" defaultRowHeight="12.75" x14ac:dyDescent="0.25"/>
  <cols>
    <col min="1" max="1" width="36.7109375" style="80" customWidth="1"/>
    <col min="2" max="3" width="10.28515625" style="80" customWidth="1"/>
    <col min="4" max="15" width="9" style="80" customWidth="1"/>
    <col min="16" max="249" width="11.42578125" style="80"/>
    <col min="250" max="250" width="36.7109375" style="80" customWidth="1"/>
    <col min="251" max="252" width="10.28515625" style="80" customWidth="1"/>
    <col min="253" max="264" width="9" style="80" customWidth="1"/>
    <col min="265" max="505" width="11.42578125" style="80"/>
    <col min="506" max="506" width="36.7109375" style="80" customWidth="1"/>
    <col min="507" max="508" width="10.28515625" style="80" customWidth="1"/>
    <col min="509" max="520" width="9" style="80" customWidth="1"/>
    <col min="521" max="761" width="11.42578125" style="80"/>
    <col min="762" max="762" width="36.7109375" style="80" customWidth="1"/>
    <col min="763" max="764" width="10.28515625" style="80" customWidth="1"/>
    <col min="765" max="776" width="9" style="80" customWidth="1"/>
    <col min="777" max="1017" width="11.42578125" style="80"/>
    <col min="1018" max="1018" width="36.7109375" style="80" customWidth="1"/>
    <col min="1019" max="1020" width="10.28515625" style="80" customWidth="1"/>
    <col min="1021" max="1032" width="9" style="80" customWidth="1"/>
    <col min="1033" max="1273" width="11.42578125" style="80"/>
    <col min="1274" max="1274" width="36.7109375" style="80" customWidth="1"/>
    <col min="1275" max="1276" width="10.28515625" style="80" customWidth="1"/>
    <col min="1277" max="1288" width="9" style="80" customWidth="1"/>
    <col min="1289" max="1529" width="11.42578125" style="80"/>
    <col min="1530" max="1530" width="36.7109375" style="80" customWidth="1"/>
    <col min="1531" max="1532" width="10.28515625" style="80" customWidth="1"/>
    <col min="1533" max="1544" width="9" style="80" customWidth="1"/>
    <col min="1545" max="1785" width="11.42578125" style="80"/>
    <col min="1786" max="1786" width="36.7109375" style="80" customWidth="1"/>
    <col min="1787" max="1788" width="10.28515625" style="80" customWidth="1"/>
    <col min="1789" max="1800" width="9" style="80" customWidth="1"/>
    <col min="1801" max="2041" width="11.42578125" style="80"/>
    <col min="2042" max="2042" width="36.7109375" style="80" customWidth="1"/>
    <col min="2043" max="2044" width="10.28515625" style="80" customWidth="1"/>
    <col min="2045" max="2056" width="9" style="80" customWidth="1"/>
    <col min="2057" max="2297" width="11.42578125" style="80"/>
    <col min="2298" max="2298" width="36.7109375" style="80" customWidth="1"/>
    <col min="2299" max="2300" width="10.28515625" style="80" customWidth="1"/>
    <col min="2301" max="2312" width="9" style="80" customWidth="1"/>
    <col min="2313" max="2553" width="11.42578125" style="80"/>
    <col min="2554" max="2554" width="36.7109375" style="80" customWidth="1"/>
    <col min="2555" max="2556" width="10.28515625" style="80" customWidth="1"/>
    <col min="2557" max="2568" width="9" style="80" customWidth="1"/>
    <col min="2569" max="2809" width="11.42578125" style="80"/>
    <col min="2810" max="2810" width="36.7109375" style="80" customWidth="1"/>
    <col min="2811" max="2812" width="10.28515625" style="80" customWidth="1"/>
    <col min="2813" max="2824" width="9" style="80" customWidth="1"/>
    <col min="2825" max="3065" width="11.42578125" style="80"/>
    <col min="3066" max="3066" width="36.7109375" style="80" customWidth="1"/>
    <col min="3067" max="3068" width="10.28515625" style="80" customWidth="1"/>
    <col min="3069" max="3080" width="9" style="80" customWidth="1"/>
    <col min="3081" max="3321" width="11.42578125" style="80"/>
    <col min="3322" max="3322" width="36.7109375" style="80" customWidth="1"/>
    <col min="3323" max="3324" width="10.28515625" style="80" customWidth="1"/>
    <col min="3325" max="3336" width="9" style="80" customWidth="1"/>
    <col min="3337" max="3577" width="11.42578125" style="80"/>
    <col min="3578" max="3578" width="36.7109375" style="80" customWidth="1"/>
    <col min="3579" max="3580" width="10.28515625" style="80" customWidth="1"/>
    <col min="3581" max="3592" width="9" style="80" customWidth="1"/>
    <col min="3593" max="3833" width="11.42578125" style="80"/>
    <col min="3834" max="3834" width="36.7109375" style="80" customWidth="1"/>
    <col min="3835" max="3836" width="10.28515625" style="80" customWidth="1"/>
    <col min="3837" max="3848" width="9" style="80" customWidth="1"/>
    <col min="3849" max="4089" width="11.42578125" style="80"/>
    <col min="4090" max="4090" width="36.7109375" style="80" customWidth="1"/>
    <col min="4091" max="4092" width="10.28515625" style="80" customWidth="1"/>
    <col min="4093" max="4104" width="9" style="80" customWidth="1"/>
    <col min="4105" max="4345" width="11.42578125" style="80"/>
    <col min="4346" max="4346" width="36.7109375" style="80" customWidth="1"/>
    <col min="4347" max="4348" width="10.28515625" style="80" customWidth="1"/>
    <col min="4349" max="4360" width="9" style="80" customWidth="1"/>
    <col min="4361" max="4601" width="11.42578125" style="80"/>
    <col min="4602" max="4602" width="36.7109375" style="80" customWidth="1"/>
    <col min="4603" max="4604" width="10.28515625" style="80" customWidth="1"/>
    <col min="4605" max="4616" width="9" style="80" customWidth="1"/>
    <col min="4617" max="4857" width="11.42578125" style="80"/>
    <col min="4858" max="4858" width="36.7109375" style="80" customWidth="1"/>
    <col min="4859" max="4860" width="10.28515625" style="80" customWidth="1"/>
    <col min="4861" max="4872" width="9" style="80" customWidth="1"/>
    <col min="4873" max="5113" width="11.42578125" style="80"/>
    <col min="5114" max="5114" width="36.7109375" style="80" customWidth="1"/>
    <col min="5115" max="5116" width="10.28515625" style="80" customWidth="1"/>
    <col min="5117" max="5128" width="9" style="80" customWidth="1"/>
    <col min="5129" max="5369" width="11.42578125" style="80"/>
    <col min="5370" max="5370" width="36.7109375" style="80" customWidth="1"/>
    <col min="5371" max="5372" width="10.28515625" style="80" customWidth="1"/>
    <col min="5373" max="5384" width="9" style="80" customWidth="1"/>
    <col min="5385" max="5625" width="11.42578125" style="80"/>
    <col min="5626" max="5626" width="36.7109375" style="80" customWidth="1"/>
    <col min="5627" max="5628" width="10.28515625" style="80" customWidth="1"/>
    <col min="5629" max="5640" width="9" style="80" customWidth="1"/>
    <col min="5641" max="5881" width="11.42578125" style="80"/>
    <col min="5882" max="5882" width="36.7109375" style="80" customWidth="1"/>
    <col min="5883" max="5884" width="10.28515625" style="80" customWidth="1"/>
    <col min="5885" max="5896" width="9" style="80" customWidth="1"/>
    <col min="5897" max="6137" width="11.42578125" style="80"/>
    <col min="6138" max="6138" width="36.7109375" style="80" customWidth="1"/>
    <col min="6139" max="6140" width="10.28515625" style="80" customWidth="1"/>
    <col min="6141" max="6152" width="9" style="80" customWidth="1"/>
    <col min="6153" max="6393" width="11.42578125" style="80"/>
    <col min="6394" max="6394" width="36.7109375" style="80" customWidth="1"/>
    <col min="6395" max="6396" width="10.28515625" style="80" customWidth="1"/>
    <col min="6397" max="6408" width="9" style="80" customWidth="1"/>
    <col min="6409" max="6649" width="11.42578125" style="80"/>
    <col min="6650" max="6650" width="36.7109375" style="80" customWidth="1"/>
    <col min="6651" max="6652" width="10.28515625" style="80" customWidth="1"/>
    <col min="6653" max="6664" width="9" style="80" customWidth="1"/>
    <col min="6665" max="6905" width="11.42578125" style="80"/>
    <col min="6906" max="6906" width="36.7109375" style="80" customWidth="1"/>
    <col min="6907" max="6908" width="10.28515625" style="80" customWidth="1"/>
    <col min="6909" max="6920" width="9" style="80" customWidth="1"/>
    <col min="6921" max="7161" width="11.42578125" style="80"/>
    <col min="7162" max="7162" width="36.7109375" style="80" customWidth="1"/>
    <col min="7163" max="7164" width="10.28515625" style="80" customWidth="1"/>
    <col min="7165" max="7176" width="9" style="80" customWidth="1"/>
    <col min="7177" max="7417" width="11.42578125" style="80"/>
    <col min="7418" max="7418" width="36.7109375" style="80" customWidth="1"/>
    <col min="7419" max="7420" width="10.28515625" style="80" customWidth="1"/>
    <col min="7421" max="7432" width="9" style="80" customWidth="1"/>
    <col min="7433" max="7673" width="11.42578125" style="80"/>
    <col min="7674" max="7674" width="36.7109375" style="80" customWidth="1"/>
    <col min="7675" max="7676" width="10.28515625" style="80" customWidth="1"/>
    <col min="7677" max="7688" width="9" style="80" customWidth="1"/>
    <col min="7689" max="7929" width="11.42578125" style="80"/>
    <col min="7930" max="7930" width="36.7109375" style="80" customWidth="1"/>
    <col min="7931" max="7932" width="10.28515625" style="80" customWidth="1"/>
    <col min="7933" max="7944" width="9" style="80" customWidth="1"/>
    <col min="7945" max="8185" width="11.42578125" style="80"/>
    <col min="8186" max="8186" width="36.7109375" style="80" customWidth="1"/>
    <col min="8187" max="8188" width="10.28515625" style="80" customWidth="1"/>
    <col min="8189" max="8200" width="9" style="80" customWidth="1"/>
    <col min="8201" max="8441" width="11.42578125" style="80"/>
    <col min="8442" max="8442" width="36.7109375" style="80" customWidth="1"/>
    <col min="8443" max="8444" width="10.28515625" style="80" customWidth="1"/>
    <col min="8445" max="8456" width="9" style="80" customWidth="1"/>
    <col min="8457" max="8697" width="11.42578125" style="80"/>
    <col min="8698" max="8698" width="36.7109375" style="80" customWidth="1"/>
    <col min="8699" max="8700" width="10.28515625" style="80" customWidth="1"/>
    <col min="8701" max="8712" width="9" style="80" customWidth="1"/>
    <col min="8713" max="8953" width="11.42578125" style="80"/>
    <col min="8954" max="8954" width="36.7109375" style="80" customWidth="1"/>
    <col min="8955" max="8956" width="10.28515625" style="80" customWidth="1"/>
    <col min="8957" max="8968" width="9" style="80" customWidth="1"/>
    <col min="8969" max="9209" width="11.42578125" style="80"/>
    <col min="9210" max="9210" width="36.7109375" style="80" customWidth="1"/>
    <col min="9211" max="9212" width="10.28515625" style="80" customWidth="1"/>
    <col min="9213" max="9224" width="9" style="80" customWidth="1"/>
    <col min="9225" max="9465" width="11.42578125" style="80"/>
    <col min="9466" max="9466" width="36.7109375" style="80" customWidth="1"/>
    <col min="9467" max="9468" width="10.28515625" style="80" customWidth="1"/>
    <col min="9469" max="9480" width="9" style="80" customWidth="1"/>
    <col min="9481" max="9721" width="11.42578125" style="80"/>
    <col min="9722" max="9722" width="36.7109375" style="80" customWidth="1"/>
    <col min="9723" max="9724" width="10.28515625" style="80" customWidth="1"/>
    <col min="9725" max="9736" width="9" style="80" customWidth="1"/>
    <col min="9737" max="9977" width="11.42578125" style="80"/>
    <col min="9978" max="9978" width="36.7109375" style="80" customWidth="1"/>
    <col min="9979" max="9980" width="10.28515625" style="80" customWidth="1"/>
    <col min="9981" max="9992" width="9" style="80" customWidth="1"/>
    <col min="9993" max="10233" width="11.42578125" style="80"/>
    <col min="10234" max="10234" width="36.7109375" style="80" customWidth="1"/>
    <col min="10235" max="10236" width="10.28515625" style="80" customWidth="1"/>
    <col min="10237" max="10248" width="9" style="80" customWidth="1"/>
    <col min="10249" max="10489" width="11.42578125" style="80"/>
    <col min="10490" max="10490" width="36.7109375" style="80" customWidth="1"/>
    <col min="10491" max="10492" width="10.28515625" style="80" customWidth="1"/>
    <col min="10493" max="10504" width="9" style="80" customWidth="1"/>
    <col min="10505" max="10745" width="11.42578125" style="80"/>
    <col min="10746" max="10746" width="36.7109375" style="80" customWidth="1"/>
    <col min="10747" max="10748" width="10.28515625" style="80" customWidth="1"/>
    <col min="10749" max="10760" width="9" style="80" customWidth="1"/>
    <col min="10761" max="11001" width="11.42578125" style="80"/>
    <col min="11002" max="11002" width="36.7109375" style="80" customWidth="1"/>
    <col min="11003" max="11004" width="10.28515625" style="80" customWidth="1"/>
    <col min="11005" max="11016" width="9" style="80" customWidth="1"/>
    <col min="11017" max="11257" width="11.42578125" style="80"/>
    <col min="11258" max="11258" width="36.7109375" style="80" customWidth="1"/>
    <col min="11259" max="11260" width="10.28515625" style="80" customWidth="1"/>
    <col min="11261" max="11272" width="9" style="80" customWidth="1"/>
    <col min="11273" max="11513" width="11.42578125" style="80"/>
    <col min="11514" max="11514" width="36.7109375" style="80" customWidth="1"/>
    <col min="11515" max="11516" width="10.28515625" style="80" customWidth="1"/>
    <col min="11517" max="11528" width="9" style="80" customWidth="1"/>
    <col min="11529" max="11769" width="11.42578125" style="80"/>
    <col min="11770" max="11770" width="36.7109375" style="80" customWidth="1"/>
    <col min="11771" max="11772" width="10.28515625" style="80" customWidth="1"/>
    <col min="11773" max="11784" width="9" style="80" customWidth="1"/>
    <col min="11785" max="12025" width="11.42578125" style="80"/>
    <col min="12026" max="12026" width="36.7109375" style="80" customWidth="1"/>
    <col min="12027" max="12028" width="10.28515625" style="80" customWidth="1"/>
    <col min="12029" max="12040" width="9" style="80" customWidth="1"/>
    <col min="12041" max="12281" width="11.42578125" style="80"/>
    <col min="12282" max="12282" width="36.7109375" style="80" customWidth="1"/>
    <col min="12283" max="12284" width="10.28515625" style="80" customWidth="1"/>
    <col min="12285" max="12296" width="9" style="80" customWidth="1"/>
    <col min="12297" max="12537" width="11.42578125" style="80"/>
    <col min="12538" max="12538" width="36.7109375" style="80" customWidth="1"/>
    <col min="12539" max="12540" width="10.28515625" style="80" customWidth="1"/>
    <col min="12541" max="12552" width="9" style="80" customWidth="1"/>
    <col min="12553" max="12793" width="11.42578125" style="80"/>
    <col min="12794" max="12794" width="36.7109375" style="80" customWidth="1"/>
    <col min="12795" max="12796" width="10.28515625" style="80" customWidth="1"/>
    <col min="12797" max="12808" width="9" style="80" customWidth="1"/>
    <col min="12809" max="13049" width="11.42578125" style="80"/>
    <col min="13050" max="13050" width="36.7109375" style="80" customWidth="1"/>
    <col min="13051" max="13052" width="10.28515625" style="80" customWidth="1"/>
    <col min="13053" max="13064" width="9" style="80" customWidth="1"/>
    <col min="13065" max="13305" width="11.42578125" style="80"/>
    <col min="13306" max="13306" width="36.7109375" style="80" customWidth="1"/>
    <col min="13307" max="13308" width="10.28515625" style="80" customWidth="1"/>
    <col min="13309" max="13320" width="9" style="80" customWidth="1"/>
    <col min="13321" max="13561" width="11.42578125" style="80"/>
    <col min="13562" max="13562" width="36.7109375" style="80" customWidth="1"/>
    <col min="13563" max="13564" width="10.28515625" style="80" customWidth="1"/>
    <col min="13565" max="13576" width="9" style="80" customWidth="1"/>
    <col min="13577" max="13817" width="11.42578125" style="80"/>
    <col min="13818" max="13818" width="36.7109375" style="80" customWidth="1"/>
    <col min="13819" max="13820" width="10.28515625" style="80" customWidth="1"/>
    <col min="13821" max="13832" width="9" style="80" customWidth="1"/>
    <col min="13833" max="14073" width="11.42578125" style="80"/>
    <col min="14074" max="14074" width="36.7109375" style="80" customWidth="1"/>
    <col min="14075" max="14076" width="10.28515625" style="80" customWidth="1"/>
    <col min="14077" max="14088" width="9" style="80" customWidth="1"/>
    <col min="14089" max="14329" width="11.42578125" style="80"/>
    <col min="14330" max="14330" width="36.7109375" style="80" customWidth="1"/>
    <col min="14331" max="14332" width="10.28515625" style="80" customWidth="1"/>
    <col min="14333" max="14344" width="9" style="80" customWidth="1"/>
    <col min="14345" max="14585" width="11.42578125" style="80"/>
    <col min="14586" max="14586" width="36.7109375" style="80" customWidth="1"/>
    <col min="14587" max="14588" width="10.28515625" style="80" customWidth="1"/>
    <col min="14589" max="14600" width="9" style="80" customWidth="1"/>
    <col min="14601" max="14841" width="11.42578125" style="80"/>
    <col min="14842" max="14842" width="36.7109375" style="80" customWidth="1"/>
    <col min="14843" max="14844" width="10.28515625" style="80" customWidth="1"/>
    <col min="14845" max="14856" width="9" style="80" customWidth="1"/>
    <col min="14857" max="15097" width="11.42578125" style="80"/>
    <col min="15098" max="15098" width="36.7109375" style="80" customWidth="1"/>
    <col min="15099" max="15100" width="10.28515625" style="80" customWidth="1"/>
    <col min="15101" max="15112" width="9" style="80" customWidth="1"/>
    <col min="15113" max="15353" width="11.42578125" style="80"/>
    <col min="15354" max="15354" width="36.7109375" style="80" customWidth="1"/>
    <col min="15355" max="15356" width="10.28515625" style="80" customWidth="1"/>
    <col min="15357" max="15368" width="9" style="80" customWidth="1"/>
    <col min="15369" max="15609" width="11.42578125" style="80"/>
    <col min="15610" max="15610" width="36.7109375" style="80" customWidth="1"/>
    <col min="15611" max="15612" width="10.28515625" style="80" customWidth="1"/>
    <col min="15613" max="15624" width="9" style="80" customWidth="1"/>
    <col min="15625" max="15865" width="11.42578125" style="80"/>
    <col min="15866" max="15866" width="36.7109375" style="80" customWidth="1"/>
    <col min="15867" max="15868" width="10.28515625" style="80" customWidth="1"/>
    <col min="15869" max="15880" width="9" style="80" customWidth="1"/>
    <col min="15881" max="16121" width="11.42578125" style="80"/>
    <col min="16122" max="16122" width="36.7109375" style="80" customWidth="1"/>
    <col min="16123" max="16124" width="10.28515625" style="80" customWidth="1"/>
    <col min="16125" max="16136" width="9" style="80" customWidth="1"/>
    <col min="16137" max="16384" width="11.42578125" style="80"/>
  </cols>
  <sheetData>
    <row r="1" spans="1:15" s="111" customFormat="1" ht="24.95" customHeight="1" x14ac:dyDescent="0.25">
      <c r="A1" s="110" t="s">
        <v>290</v>
      </c>
      <c r="O1" s="112"/>
    </row>
    <row r="2" spans="1:15" s="79" customFormat="1" ht="24.95" customHeight="1" thickBot="1" x14ac:dyDescent="0.3">
      <c r="A2" s="29" t="s">
        <v>291</v>
      </c>
      <c r="B2" s="113"/>
      <c r="C2" s="113"/>
      <c r="D2" s="114"/>
      <c r="E2" s="114"/>
      <c r="F2" s="114"/>
      <c r="G2" s="114"/>
      <c r="H2" s="114"/>
      <c r="I2" s="114"/>
      <c r="J2" s="114"/>
      <c r="K2" s="114"/>
      <c r="L2" s="114"/>
      <c r="M2" s="114"/>
      <c r="N2" s="114"/>
      <c r="O2" s="114"/>
    </row>
    <row r="3" spans="1:15" ht="20.100000000000001" customHeight="1" x14ac:dyDescent="0.25">
      <c r="A3" s="1289" t="s">
        <v>13</v>
      </c>
      <c r="B3" s="1305" t="s">
        <v>99</v>
      </c>
      <c r="C3" s="1306"/>
      <c r="D3" s="1306"/>
      <c r="E3" s="1306"/>
      <c r="F3" s="1306"/>
      <c r="G3" s="1306"/>
      <c r="H3" s="1306"/>
      <c r="I3" s="1306"/>
      <c r="J3" s="1306"/>
      <c r="K3" s="1306"/>
      <c r="L3" s="1306"/>
      <c r="M3" s="1306"/>
      <c r="N3" s="1307"/>
      <c r="O3" s="1307"/>
    </row>
    <row r="4" spans="1:15" s="42" customFormat="1" ht="20.100000000000001" customHeight="1" x14ac:dyDescent="0.25">
      <c r="A4" s="1290"/>
      <c r="B4" s="1293" t="s">
        <v>15</v>
      </c>
      <c r="C4" s="1293"/>
      <c r="D4" s="1293" t="s">
        <v>85</v>
      </c>
      <c r="E4" s="1293"/>
      <c r="F4" s="1293" t="s">
        <v>86</v>
      </c>
      <c r="G4" s="1293"/>
      <c r="H4" s="1293" t="s">
        <v>87</v>
      </c>
      <c r="I4" s="1293"/>
      <c r="J4" s="1293" t="s">
        <v>88</v>
      </c>
      <c r="K4" s="1293"/>
      <c r="L4" s="1293" t="s">
        <v>89</v>
      </c>
      <c r="M4" s="1293"/>
      <c r="N4" s="1299" t="s">
        <v>90</v>
      </c>
      <c r="O4" s="1300"/>
    </row>
    <row r="5" spans="1:15" s="115" customFormat="1" ht="20.100000000000001" customHeight="1" x14ac:dyDescent="0.25">
      <c r="A5" s="1291"/>
      <c r="B5" s="82">
        <v>2014</v>
      </c>
      <c r="C5" s="82">
        <v>2015</v>
      </c>
      <c r="D5" s="82">
        <v>2014</v>
      </c>
      <c r="E5" s="82">
        <v>2015</v>
      </c>
      <c r="F5" s="82">
        <v>2014</v>
      </c>
      <c r="G5" s="82">
        <v>2015</v>
      </c>
      <c r="H5" s="82">
        <v>2014</v>
      </c>
      <c r="I5" s="82">
        <v>2015</v>
      </c>
      <c r="J5" s="82">
        <v>2014</v>
      </c>
      <c r="K5" s="82">
        <v>2015</v>
      </c>
      <c r="L5" s="82">
        <v>2014</v>
      </c>
      <c r="M5" s="82">
        <v>2015</v>
      </c>
      <c r="N5" s="82">
        <v>2014</v>
      </c>
      <c r="O5" s="83">
        <v>2015</v>
      </c>
    </row>
    <row r="6" spans="1:15" s="115" customFormat="1" ht="20.100000000000001" customHeight="1" x14ac:dyDescent="0.25">
      <c r="A6" s="37" t="s">
        <v>15</v>
      </c>
      <c r="B6" s="101">
        <v>40344</v>
      </c>
      <c r="C6" s="101">
        <v>42264</v>
      </c>
      <c r="D6" s="101">
        <v>2763</v>
      </c>
      <c r="E6" s="101">
        <v>3341</v>
      </c>
      <c r="F6" s="101">
        <v>2247</v>
      </c>
      <c r="G6" s="101">
        <v>2470</v>
      </c>
      <c r="H6" s="101">
        <v>2797</v>
      </c>
      <c r="I6" s="101">
        <v>3005</v>
      </c>
      <c r="J6" s="101">
        <v>1474</v>
      </c>
      <c r="K6" s="101">
        <v>2505</v>
      </c>
      <c r="L6" s="101">
        <v>2260</v>
      </c>
      <c r="M6" s="101">
        <v>2783</v>
      </c>
      <c r="N6" s="101">
        <v>10592</v>
      </c>
      <c r="O6" s="101">
        <v>3599</v>
      </c>
    </row>
    <row r="7" spans="1:15" s="86" customFormat="1" ht="20.100000000000001" customHeight="1" x14ac:dyDescent="0.25">
      <c r="A7" s="40" t="s">
        <v>22</v>
      </c>
      <c r="B7" s="86">
        <v>40</v>
      </c>
      <c r="C7" s="86">
        <v>58</v>
      </c>
      <c r="D7" s="86">
        <v>2</v>
      </c>
      <c r="E7" s="86">
        <v>1</v>
      </c>
      <c r="F7" s="86">
        <v>1</v>
      </c>
      <c r="G7" s="86">
        <v>3</v>
      </c>
      <c r="H7" s="86">
        <v>2</v>
      </c>
      <c r="I7" s="86">
        <v>5</v>
      </c>
      <c r="J7" s="86">
        <v>2</v>
      </c>
      <c r="K7" s="86">
        <v>3</v>
      </c>
      <c r="L7" s="86">
        <v>7</v>
      </c>
      <c r="M7" s="86">
        <v>4</v>
      </c>
      <c r="N7" s="86">
        <v>2</v>
      </c>
      <c r="O7" s="86">
        <v>3</v>
      </c>
    </row>
    <row r="8" spans="1:15" ht="20.100000000000001" customHeight="1" x14ac:dyDescent="0.25">
      <c r="A8" s="42" t="s">
        <v>23</v>
      </c>
      <c r="B8" s="80">
        <v>21</v>
      </c>
      <c r="C8" s="80">
        <v>35</v>
      </c>
      <c r="D8" s="80">
        <v>0</v>
      </c>
      <c r="E8" s="80">
        <v>0</v>
      </c>
      <c r="F8" s="80">
        <v>0</v>
      </c>
      <c r="G8" s="80">
        <v>2</v>
      </c>
      <c r="H8" s="80">
        <v>0</v>
      </c>
      <c r="I8" s="80">
        <v>5</v>
      </c>
      <c r="J8" s="80">
        <v>2</v>
      </c>
      <c r="K8" s="80">
        <v>2</v>
      </c>
      <c r="L8" s="80">
        <v>6</v>
      </c>
      <c r="M8" s="80">
        <v>2</v>
      </c>
      <c r="N8" s="80">
        <v>2</v>
      </c>
      <c r="O8" s="80">
        <v>2</v>
      </c>
    </row>
    <row r="9" spans="1:15" ht="20.100000000000001" customHeight="1" x14ac:dyDescent="0.25">
      <c r="A9" s="42" t="s">
        <v>24</v>
      </c>
      <c r="B9" s="80">
        <v>0</v>
      </c>
      <c r="C9" s="80">
        <v>6</v>
      </c>
      <c r="D9" s="80">
        <v>0</v>
      </c>
      <c r="E9" s="80">
        <v>0</v>
      </c>
      <c r="F9" s="80">
        <v>0</v>
      </c>
      <c r="G9" s="80">
        <v>0</v>
      </c>
      <c r="H9" s="80">
        <v>0</v>
      </c>
      <c r="I9" s="80">
        <v>0</v>
      </c>
      <c r="J9" s="80">
        <v>0</v>
      </c>
      <c r="K9" s="80">
        <v>1</v>
      </c>
      <c r="L9" s="80">
        <v>0</v>
      </c>
      <c r="M9" s="80">
        <v>0</v>
      </c>
      <c r="N9" s="80">
        <v>0</v>
      </c>
      <c r="O9" s="80">
        <v>1</v>
      </c>
    </row>
    <row r="10" spans="1:15" ht="20.100000000000001" customHeight="1" x14ac:dyDescent="0.25">
      <c r="A10" s="42" t="s">
        <v>25</v>
      </c>
      <c r="B10" s="80">
        <v>1</v>
      </c>
      <c r="C10" s="80">
        <v>3</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2</v>
      </c>
      <c r="C11" s="80">
        <v>3</v>
      </c>
      <c r="D11" s="80">
        <v>0</v>
      </c>
      <c r="E11" s="80">
        <v>0</v>
      </c>
      <c r="F11" s="80">
        <v>0</v>
      </c>
      <c r="G11" s="80">
        <v>0</v>
      </c>
      <c r="H11" s="80">
        <v>0</v>
      </c>
      <c r="I11" s="80">
        <v>0</v>
      </c>
      <c r="J11" s="80">
        <v>0</v>
      </c>
      <c r="K11" s="80">
        <v>0</v>
      </c>
      <c r="L11" s="80">
        <v>0</v>
      </c>
      <c r="M11" s="80">
        <v>1</v>
      </c>
      <c r="N11" s="80">
        <v>0</v>
      </c>
      <c r="O11" s="80">
        <v>0</v>
      </c>
    </row>
    <row r="12" spans="1:15" ht="20.100000000000001" customHeight="1" x14ac:dyDescent="0.25">
      <c r="A12" s="42" t="s">
        <v>104</v>
      </c>
      <c r="B12" s="80">
        <v>16</v>
      </c>
      <c r="C12" s="80">
        <v>11</v>
      </c>
      <c r="D12" s="80">
        <v>2</v>
      </c>
      <c r="E12" s="80">
        <v>1</v>
      </c>
      <c r="F12" s="80">
        <v>1</v>
      </c>
      <c r="G12" s="80">
        <v>1</v>
      </c>
      <c r="H12" s="80">
        <v>2</v>
      </c>
      <c r="I12" s="80">
        <v>0</v>
      </c>
      <c r="J12" s="80">
        <v>0</v>
      </c>
      <c r="K12" s="80">
        <v>0</v>
      </c>
      <c r="L12" s="80">
        <v>1</v>
      </c>
      <c r="M12" s="80">
        <v>1</v>
      </c>
      <c r="N12" s="80">
        <v>0</v>
      </c>
      <c r="O12" s="80">
        <v>0</v>
      </c>
    </row>
    <row r="13" spans="1:15" s="86" customFormat="1" ht="20.100000000000001" customHeight="1" x14ac:dyDescent="0.25">
      <c r="A13" s="40" t="s">
        <v>28</v>
      </c>
      <c r="B13" s="86">
        <v>1048</v>
      </c>
      <c r="C13" s="86">
        <v>728</v>
      </c>
      <c r="D13" s="86">
        <v>28</v>
      </c>
      <c r="E13" s="86">
        <v>40</v>
      </c>
      <c r="F13" s="86">
        <v>35</v>
      </c>
      <c r="G13" s="86">
        <v>35</v>
      </c>
      <c r="H13" s="86">
        <v>57</v>
      </c>
      <c r="I13" s="86">
        <v>42</v>
      </c>
      <c r="J13" s="86">
        <v>61</v>
      </c>
      <c r="K13" s="86">
        <v>74</v>
      </c>
      <c r="L13" s="86">
        <v>53</v>
      </c>
      <c r="M13" s="86">
        <v>41</v>
      </c>
      <c r="N13" s="86">
        <v>415</v>
      </c>
      <c r="O13" s="86">
        <v>53</v>
      </c>
    </row>
    <row r="14" spans="1:15" ht="20.100000000000001" customHeight="1" x14ac:dyDescent="0.25">
      <c r="A14" s="42" t="s">
        <v>29</v>
      </c>
      <c r="B14" s="80">
        <v>312</v>
      </c>
      <c r="C14" s="80">
        <v>154</v>
      </c>
      <c r="D14" s="80">
        <v>6</v>
      </c>
      <c r="E14" s="80">
        <v>10</v>
      </c>
      <c r="F14" s="80">
        <v>3</v>
      </c>
      <c r="G14" s="80">
        <v>10</v>
      </c>
      <c r="H14" s="80">
        <v>15</v>
      </c>
      <c r="I14" s="80">
        <v>10</v>
      </c>
      <c r="J14" s="80">
        <v>14</v>
      </c>
      <c r="K14" s="80">
        <v>18</v>
      </c>
      <c r="L14" s="80">
        <v>14</v>
      </c>
      <c r="M14" s="80">
        <v>16</v>
      </c>
      <c r="N14" s="80">
        <v>177</v>
      </c>
      <c r="O14" s="80">
        <v>12</v>
      </c>
    </row>
    <row r="15" spans="1:15" ht="20.100000000000001" customHeight="1" x14ac:dyDescent="0.25">
      <c r="A15" s="42" t="s">
        <v>30</v>
      </c>
      <c r="B15" s="80">
        <v>136</v>
      </c>
      <c r="C15" s="80">
        <v>183</v>
      </c>
      <c r="D15" s="80">
        <v>5</v>
      </c>
      <c r="E15" s="80">
        <v>7</v>
      </c>
      <c r="F15" s="80">
        <v>11</v>
      </c>
      <c r="G15" s="80">
        <v>10</v>
      </c>
      <c r="H15" s="80">
        <v>16</v>
      </c>
      <c r="I15" s="80">
        <v>14</v>
      </c>
      <c r="J15" s="80">
        <v>15</v>
      </c>
      <c r="K15" s="80">
        <v>20</v>
      </c>
      <c r="L15" s="80">
        <v>4</v>
      </c>
      <c r="M15" s="80">
        <v>5</v>
      </c>
      <c r="N15" s="80">
        <v>11</v>
      </c>
      <c r="O15" s="80">
        <v>12</v>
      </c>
    </row>
    <row r="16" spans="1:15" ht="20.100000000000001" customHeight="1" x14ac:dyDescent="0.25">
      <c r="A16" s="42" t="s">
        <v>31</v>
      </c>
      <c r="B16" s="80">
        <v>91</v>
      </c>
      <c r="C16" s="80">
        <v>40</v>
      </c>
      <c r="D16" s="80">
        <v>1</v>
      </c>
      <c r="E16" s="80">
        <v>0</v>
      </c>
      <c r="F16" s="80">
        <v>0</v>
      </c>
      <c r="G16" s="80">
        <v>1</v>
      </c>
      <c r="H16" s="80">
        <v>1</v>
      </c>
      <c r="I16" s="80">
        <v>0</v>
      </c>
      <c r="J16" s="80">
        <v>7</v>
      </c>
      <c r="K16" s="80">
        <v>7</v>
      </c>
      <c r="L16" s="80">
        <v>0</v>
      </c>
      <c r="M16" s="80">
        <v>2</v>
      </c>
      <c r="N16" s="80">
        <v>50</v>
      </c>
      <c r="O16" s="80">
        <v>5</v>
      </c>
    </row>
    <row r="17" spans="1:15" ht="20.100000000000001" customHeight="1" x14ac:dyDescent="0.25">
      <c r="A17" s="42" t="s">
        <v>32</v>
      </c>
      <c r="B17" s="80">
        <v>204</v>
      </c>
      <c r="C17" s="80">
        <v>121</v>
      </c>
      <c r="D17" s="80">
        <v>3</v>
      </c>
      <c r="E17" s="80">
        <v>7</v>
      </c>
      <c r="F17" s="80">
        <v>5</v>
      </c>
      <c r="G17" s="80">
        <v>7</v>
      </c>
      <c r="H17" s="80">
        <v>8</v>
      </c>
      <c r="I17" s="80">
        <v>9</v>
      </c>
      <c r="J17" s="80">
        <v>13</v>
      </c>
      <c r="K17" s="80">
        <v>8</v>
      </c>
      <c r="L17" s="80">
        <v>15</v>
      </c>
      <c r="M17" s="80">
        <v>3</v>
      </c>
      <c r="N17" s="80">
        <v>54</v>
      </c>
      <c r="O17" s="80">
        <v>14</v>
      </c>
    </row>
    <row r="18" spans="1:15" ht="20.100000000000001" customHeight="1" x14ac:dyDescent="0.25">
      <c r="A18" s="42" t="s">
        <v>33</v>
      </c>
      <c r="B18" s="80">
        <v>305</v>
      </c>
      <c r="C18" s="80">
        <v>230</v>
      </c>
      <c r="D18" s="80">
        <v>13</v>
      </c>
      <c r="E18" s="80">
        <v>16</v>
      </c>
      <c r="F18" s="80">
        <v>16</v>
      </c>
      <c r="G18" s="80">
        <v>7</v>
      </c>
      <c r="H18" s="80">
        <v>17</v>
      </c>
      <c r="I18" s="80">
        <v>9</v>
      </c>
      <c r="J18" s="80">
        <v>12</v>
      </c>
      <c r="K18" s="80">
        <v>21</v>
      </c>
      <c r="L18" s="80">
        <v>20</v>
      </c>
      <c r="M18" s="80">
        <v>15</v>
      </c>
      <c r="N18" s="80">
        <v>123</v>
      </c>
      <c r="O18" s="80">
        <v>10</v>
      </c>
    </row>
    <row r="19" spans="1:15" s="86" customFormat="1" ht="20.100000000000001" customHeight="1" x14ac:dyDescent="0.25">
      <c r="A19" s="40" t="s">
        <v>34</v>
      </c>
      <c r="B19" s="86">
        <v>22299</v>
      </c>
      <c r="C19" s="86">
        <v>16758</v>
      </c>
      <c r="D19" s="86">
        <v>2008</v>
      </c>
      <c r="E19" s="86">
        <v>1762</v>
      </c>
      <c r="F19" s="86">
        <v>1715</v>
      </c>
      <c r="G19" s="86">
        <v>1285</v>
      </c>
      <c r="H19" s="86">
        <v>1966</v>
      </c>
      <c r="I19" s="86">
        <v>1764</v>
      </c>
      <c r="J19" s="86">
        <v>669</v>
      </c>
      <c r="K19" s="86">
        <v>900</v>
      </c>
      <c r="L19" s="86">
        <v>1174</v>
      </c>
      <c r="M19" s="86">
        <v>1317</v>
      </c>
      <c r="N19" s="86">
        <v>5809</v>
      </c>
      <c r="O19" s="86">
        <v>1847</v>
      </c>
    </row>
    <row r="20" spans="1:15" ht="20.100000000000001" customHeight="1" x14ac:dyDescent="0.25">
      <c r="A20" s="42" t="s">
        <v>35</v>
      </c>
      <c r="B20" s="80">
        <v>1022</v>
      </c>
      <c r="C20" s="80">
        <v>525</v>
      </c>
      <c r="D20" s="80">
        <v>112</v>
      </c>
      <c r="E20" s="80">
        <v>77</v>
      </c>
      <c r="F20" s="80">
        <v>81</v>
      </c>
      <c r="G20" s="80">
        <v>39</v>
      </c>
      <c r="H20" s="80">
        <v>112</v>
      </c>
      <c r="I20" s="80">
        <v>53</v>
      </c>
      <c r="J20" s="80">
        <v>21</v>
      </c>
      <c r="K20" s="80">
        <v>46</v>
      </c>
      <c r="L20" s="80">
        <v>29</v>
      </c>
      <c r="M20" s="80">
        <v>29</v>
      </c>
      <c r="N20" s="80">
        <v>322</v>
      </c>
      <c r="O20" s="80">
        <v>39</v>
      </c>
    </row>
    <row r="21" spans="1:15" ht="20.100000000000001" customHeight="1" x14ac:dyDescent="0.25">
      <c r="A21" s="42" t="s">
        <v>36</v>
      </c>
      <c r="B21" s="80">
        <v>20474</v>
      </c>
      <c r="C21" s="80">
        <v>15650</v>
      </c>
      <c r="D21" s="80">
        <v>1857</v>
      </c>
      <c r="E21" s="80">
        <v>1662</v>
      </c>
      <c r="F21" s="80">
        <v>1600</v>
      </c>
      <c r="G21" s="80">
        <v>1209</v>
      </c>
      <c r="H21" s="80">
        <v>1804</v>
      </c>
      <c r="I21" s="80">
        <v>1667</v>
      </c>
      <c r="J21" s="80">
        <v>576</v>
      </c>
      <c r="K21" s="80">
        <v>815</v>
      </c>
      <c r="L21" s="80">
        <v>1113</v>
      </c>
      <c r="M21" s="80">
        <v>1246</v>
      </c>
      <c r="N21" s="80">
        <v>5224</v>
      </c>
      <c r="O21" s="80">
        <v>1746</v>
      </c>
    </row>
    <row r="22" spans="1:15" ht="20.100000000000001" customHeight="1" x14ac:dyDescent="0.25">
      <c r="A22" s="42" t="s">
        <v>37</v>
      </c>
      <c r="B22" s="80">
        <v>803</v>
      </c>
      <c r="C22" s="80">
        <v>583</v>
      </c>
      <c r="D22" s="80">
        <v>39</v>
      </c>
      <c r="E22" s="80">
        <v>23</v>
      </c>
      <c r="F22" s="80">
        <v>34</v>
      </c>
      <c r="G22" s="80">
        <v>37</v>
      </c>
      <c r="H22" s="80">
        <v>50</v>
      </c>
      <c r="I22" s="80">
        <v>44</v>
      </c>
      <c r="J22" s="80">
        <v>72</v>
      </c>
      <c r="K22" s="80">
        <v>39</v>
      </c>
      <c r="L22" s="80">
        <v>32</v>
      </c>
      <c r="M22" s="80">
        <v>42</v>
      </c>
      <c r="N22" s="80">
        <v>263</v>
      </c>
      <c r="O22" s="80">
        <v>62</v>
      </c>
    </row>
    <row r="23" spans="1:15" s="86" customFormat="1" ht="20.100000000000001" customHeight="1" x14ac:dyDescent="0.25">
      <c r="A23" s="40" t="s">
        <v>38</v>
      </c>
      <c r="B23" s="86">
        <v>7916</v>
      </c>
      <c r="C23" s="86">
        <v>15669</v>
      </c>
      <c r="D23" s="86">
        <v>94</v>
      </c>
      <c r="E23" s="86">
        <v>557</v>
      </c>
      <c r="F23" s="86">
        <v>163</v>
      </c>
      <c r="G23" s="86">
        <v>601</v>
      </c>
      <c r="H23" s="86">
        <v>352</v>
      </c>
      <c r="I23" s="86">
        <v>540</v>
      </c>
      <c r="J23" s="86">
        <v>538</v>
      </c>
      <c r="K23" s="86">
        <v>805</v>
      </c>
      <c r="L23" s="86">
        <v>727</v>
      </c>
      <c r="M23" s="86">
        <v>718</v>
      </c>
      <c r="N23" s="86">
        <v>1597</v>
      </c>
      <c r="O23" s="86">
        <v>986</v>
      </c>
    </row>
    <row r="24" spans="1:15" ht="20.100000000000001" customHeight="1" x14ac:dyDescent="0.25">
      <c r="A24" s="42" t="s">
        <v>39</v>
      </c>
      <c r="B24" s="80">
        <v>154</v>
      </c>
      <c r="C24" s="80">
        <v>210</v>
      </c>
      <c r="D24" s="80">
        <v>10</v>
      </c>
      <c r="E24" s="80">
        <v>14</v>
      </c>
      <c r="F24" s="80">
        <v>25</v>
      </c>
      <c r="G24" s="80">
        <v>18</v>
      </c>
      <c r="H24" s="80">
        <v>16</v>
      </c>
      <c r="I24" s="80">
        <v>12</v>
      </c>
      <c r="J24" s="80">
        <v>4</v>
      </c>
      <c r="K24" s="80">
        <v>23</v>
      </c>
      <c r="L24" s="80">
        <v>15</v>
      </c>
      <c r="M24" s="80">
        <v>6</v>
      </c>
      <c r="N24" s="80">
        <v>12</v>
      </c>
      <c r="O24" s="80">
        <v>10</v>
      </c>
    </row>
    <row r="25" spans="1:15" ht="20.100000000000001" customHeight="1" x14ac:dyDescent="0.25">
      <c r="A25" s="42" t="s">
        <v>40</v>
      </c>
      <c r="B25" s="80">
        <v>21</v>
      </c>
      <c r="C25" s="80">
        <v>18</v>
      </c>
      <c r="D25" s="80">
        <v>0</v>
      </c>
      <c r="E25" s="80">
        <v>0</v>
      </c>
      <c r="F25" s="80">
        <v>0</v>
      </c>
      <c r="G25" s="80">
        <v>0</v>
      </c>
      <c r="H25" s="80">
        <v>1</v>
      </c>
      <c r="I25" s="80">
        <v>1</v>
      </c>
      <c r="J25" s="80">
        <v>0</v>
      </c>
      <c r="K25" s="80">
        <v>0</v>
      </c>
      <c r="L25" s="80">
        <v>2</v>
      </c>
      <c r="M25" s="80">
        <v>1</v>
      </c>
      <c r="N25" s="80">
        <v>4</v>
      </c>
      <c r="O25" s="80">
        <v>0</v>
      </c>
    </row>
    <row r="26" spans="1:15" ht="20.100000000000001" customHeight="1" x14ac:dyDescent="0.25">
      <c r="A26" s="42" t="s">
        <v>41</v>
      </c>
      <c r="B26" s="80">
        <v>52</v>
      </c>
      <c r="C26" s="80">
        <v>35</v>
      </c>
      <c r="D26" s="80">
        <v>1</v>
      </c>
      <c r="E26" s="80">
        <v>0</v>
      </c>
      <c r="F26" s="80">
        <v>0</v>
      </c>
      <c r="G26" s="80">
        <v>2</v>
      </c>
      <c r="H26" s="80">
        <v>1</v>
      </c>
      <c r="I26" s="80">
        <v>3</v>
      </c>
      <c r="J26" s="80">
        <v>2</v>
      </c>
      <c r="K26" s="80">
        <v>6</v>
      </c>
      <c r="L26" s="80">
        <v>2</v>
      </c>
      <c r="M26" s="80">
        <v>5</v>
      </c>
      <c r="N26" s="80">
        <v>18</v>
      </c>
      <c r="O26" s="80">
        <v>2</v>
      </c>
    </row>
    <row r="27" spans="1:15" ht="20.100000000000001" customHeight="1" x14ac:dyDescent="0.25">
      <c r="A27" s="42" t="s">
        <v>42</v>
      </c>
      <c r="B27" s="80">
        <v>934</v>
      </c>
      <c r="C27" s="80">
        <v>482</v>
      </c>
      <c r="D27" s="80">
        <v>26</v>
      </c>
      <c r="E27" s="80">
        <v>16</v>
      </c>
      <c r="F27" s="80">
        <v>47</v>
      </c>
      <c r="G27" s="80">
        <v>55</v>
      </c>
      <c r="H27" s="80">
        <v>49</v>
      </c>
      <c r="I27" s="80">
        <v>45</v>
      </c>
      <c r="J27" s="80">
        <v>57</v>
      </c>
      <c r="K27" s="80">
        <v>48</v>
      </c>
      <c r="L27" s="80">
        <v>81</v>
      </c>
      <c r="M27" s="80">
        <v>44</v>
      </c>
      <c r="N27" s="80">
        <v>301</v>
      </c>
      <c r="O27" s="80">
        <v>26</v>
      </c>
    </row>
    <row r="28" spans="1:15" ht="20.100000000000001" customHeight="1" x14ac:dyDescent="0.25">
      <c r="A28" s="42" t="s">
        <v>43</v>
      </c>
      <c r="B28" s="80">
        <v>440</v>
      </c>
      <c r="C28" s="80">
        <v>140</v>
      </c>
      <c r="D28" s="80">
        <v>4</v>
      </c>
      <c r="E28" s="80">
        <v>5</v>
      </c>
      <c r="F28" s="80">
        <v>8</v>
      </c>
      <c r="G28" s="80">
        <v>1</v>
      </c>
      <c r="H28" s="80">
        <v>13</v>
      </c>
      <c r="I28" s="80">
        <v>8</v>
      </c>
      <c r="J28" s="80">
        <v>10</v>
      </c>
      <c r="K28" s="80">
        <v>13</v>
      </c>
      <c r="L28" s="80">
        <v>4</v>
      </c>
      <c r="M28" s="80">
        <v>6</v>
      </c>
      <c r="N28" s="80">
        <v>313</v>
      </c>
      <c r="O28" s="80">
        <v>1</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3</v>
      </c>
      <c r="C30" s="80">
        <v>29</v>
      </c>
      <c r="D30" s="80">
        <v>0</v>
      </c>
      <c r="E30" s="80">
        <v>1</v>
      </c>
      <c r="F30" s="80">
        <v>0</v>
      </c>
      <c r="G30" s="80">
        <v>0</v>
      </c>
      <c r="H30" s="80">
        <v>0</v>
      </c>
      <c r="I30" s="80">
        <v>3</v>
      </c>
      <c r="J30" s="80">
        <v>0</v>
      </c>
      <c r="K30" s="80">
        <v>0</v>
      </c>
      <c r="L30" s="80">
        <v>0</v>
      </c>
      <c r="M30" s="80">
        <v>7</v>
      </c>
      <c r="N30" s="80">
        <v>0</v>
      </c>
      <c r="O30" s="80">
        <v>2</v>
      </c>
    </row>
    <row r="31" spans="1:15" ht="20.100000000000001" customHeight="1" x14ac:dyDescent="0.25">
      <c r="A31" s="42" t="s">
        <v>46</v>
      </c>
      <c r="B31" s="80">
        <v>708</v>
      </c>
      <c r="C31" s="80">
        <v>387</v>
      </c>
      <c r="D31" s="80">
        <v>22</v>
      </c>
      <c r="E31" s="80">
        <v>30</v>
      </c>
      <c r="F31" s="80">
        <v>34</v>
      </c>
      <c r="G31" s="80">
        <v>24</v>
      </c>
      <c r="H31" s="80">
        <v>35</v>
      </c>
      <c r="I31" s="80">
        <v>22</v>
      </c>
      <c r="J31" s="80">
        <v>26</v>
      </c>
      <c r="K31" s="80">
        <v>24</v>
      </c>
      <c r="L31" s="80">
        <v>67</v>
      </c>
      <c r="M31" s="80">
        <v>33</v>
      </c>
      <c r="N31" s="80">
        <v>100</v>
      </c>
      <c r="O31" s="80">
        <v>40</v>
      </c>
    </row>
    <row r="32" spans="1:15" ht="20.100000000000001" customHeight="1" x14ac:dyDescent="0.25">
      <c r="A32" s="42" t="s">
        <v>47</v>
      </c>
      <c r="B32" s="80">
        <v>9</v>
      </c>
      <c r="C32" s="80">
        <v>5</v>
      </c>
      <c r="D32" s="80">
        <v>0</v>
      </c>
      <c r="E32" s="80">
        <v>0</v>
      </c>
      <c r="F32" s="80">
        <v>0</v>
      </c>
      <c r="G32" s="80">
        <v>0</v>
      </c>
      <c r="H32" s="80">
        <v>0</v>
      </c>
      <c r="I32" s="80">
        <v>3</v>
      </c>
      <c r="J32" s="80">
        <v>0</v>
      </c>
      <c r="K32" s="80">
        <v>0</v>
      </c>
      <c r="L32" s="80">
        <v>2</v>
      </c>
      <c r="M32" s="80">
        <v>2</v>
      </c>
      <c r="N32" s="80">
        <v>2</v>
      </c>
      <c r="O32" s="80">
        <v>0</v>
      </c>
    </row>
    <row r="33" spans="1:15" ht="20.100000000000001" customHeight="1" x14ac:dyDescent="0.25">
      <c r="A33" s="42" t="s">
        <v>48</v>
      </c>
      <c r="B33" s="80">
        <v>0</v>
      </c>
      <c r="C33" s="80">
        <v>5</v>
      </c>
      <c r="D33" s="80">
        <v>0</v>
      </c>
      <c r="E33" s="80">
        <v>1</v>
      </c>
      <c r="F33" s="80">
        <v>0</v>
      </c>
      <c r="G33" s="80">
        <v>3</v>
      </c>
      <c r="H33" s="80">
        <v>0</v>
      </c>
      <c r="I33" s="80">
        <v>0</v>
      </c>
      <c r="J33" s="80">
        <v>0</v>
      </c>
      <c r="K33" s="80">
        <v>0</v>
      </c>
      <c r="L33" s="80">
        <v>0</v>
      </c>
      <c r="M33" s="80">
        <v>1</v>
      </c>
      <c r="N33" s="80">
        <v>0</v>
      </c>
      <c r="O33" s="80">
        <v>0</v>
      </c>
    </row>
    <row r="34" spans="1:15" ht="20.100000000000001" customHeight="1" x14ac:dyDescent="0.25">
      <c r="A34" s="42" t="s">
        <v>49</v>
      </c>
      <c r="B34" s="80">
        <v>18</v>
      </c>
      <c r="C34" s="80">
        <v>26</v>
      </c>
      <c r="D34" s="80">
        <v>1</v>
      </c>
      <c r="E34" s="80">
        <v>0</v>
      </c>
      <c r="F34" s="80">
        <v>2</v>
      </c>
      <c r="G34" s="80">
        <v>1</v>
      </c>
      <c r="H34" s="80">
        <v>0</v>
      </c>
      <c r="I34" s="80">
        <v>2</v>
      </c>
      <c r="J34" s="80">
        <v>0</v>
      </c>
      <c r="K34" s="80">
        <v>2</v>
      </c>
      <c r="L34" s="80">
        <v>0</v>
      </c>
      <c r="M34" s="80">
        <v>2</v>
      </c>
      <c r="N34" s="80">
        <v>7</v>
      </c>
      <c r="O34" s="80">
        <v>0</v>
      </c>
    </row>
    <row r="35" spans="1:15" ht="20.100000000000001" customHeight="1" x14ac:dyDescent="0.25">
      <c r="A35" s="42" t="s">
        <v>50</v>
      </c>
      <c r="B35" s="80">
        <v>5577</v>
      </c>
      <c r="C35" s="80">
        <v>14332</v>
      </c>
      <c r="D35" s="80">
        <v>30</v>
      </c>
      <c r="E35" s="80">
        <v>490</v>
      </c>
      <c r="F35" s="80">
        <v>47</v>
      </c>
      <c r="G35" s="80">
        <v>497</v>
      </c>
      <c r="H35" s="80">
        <v>237</v>
      </c>
      <c r="I35" s="80">
        <v>441</v>
      </c>
      <c r="J35" s="80">
        <v>439</v>
      </c>
      <c r="K35" s="80">
        <v>689</v>
      </c>
      <c r="L35" s="80">
        <v>554</v>
      </c>
      <c r="M35" s="80">
        <v>611</v>
      </c>
      <c r="N35" s="80">
        <v>840</v>
      </c>
      <c r="O35" s="80">
        <v>905</v>
      </c>
    </row>
    <row r="36" spans="1:15" s="86" customFormat="1" ht="20.100000000000001" customHeight="1" x14ac:dyDescent="0.25">
      <c r="A36" s="40" t="s">
        <v>51</v>
      </c>
      <c r="B36" s="86">
        <v>1819</v>
      </c>
      <c r="C36" s="86">
        <v>1392</v>
      </c>
      <c r="D36" s="86">
        <v>117</v>
      </c>
      <c r="E36" s="86">
        <v>53</v>
      </c>
      <c r="F36" s="86">
        <v>140</v>
      </c>
      <c r="G36" s="86">
        <v>102</v>
      </c>
      <c r="H36" s="86">
        <v>191</v>
      </c>
      <c r="I36" s="86">
        <v>131</v>
      </c>
      <c r="J36" s="86">
        <v>89</v>
      </c>
      <c r="K36" s="86">
        <v>97</v>
      </c>
      <c r="L36" s="86">
        <v>139</v>
      </c>
      <c r="M36" s="86">
        <v>131</v>
      </c>
      <c r="N36" s="86">
        <v>245</v>
      </c>
      <c r="O36" s="86">
        <v>164</v>
      </c>
    </row>
    <row r="37" spans="1:15" ht="20.100000000000001" customHeight="1" x14ac:dyDescent="0.25">
      <c r="A37" s="42" t="s">
        <v>52</v>
      </c>
      <c r="B37" s="80">
        <v>227</v>
      </c>
      <c r="C37" s="80">
        <v>207</v>
      </c>
      <c r="D37" s="80">
        <v>6</v>
      </c>
      <c r="E37" s="80">
        <v>2</v>
      </c>
      <c r="F37" s="80">
        <v>20</v>
      </c>
      <c r="G37" s="80">
        <v>15</v>
      </c>
      <c r="H37" s="80">
        <v>21</v>
      </c>
      <c r="I37" s="80">
        <v>9</v>
      </c>
      <c r="J37" s="80">
        <v>4</v>
      </c>
      <c r="K37" s="80">
        <v>6</v>
      </c>
      <c r="L37" s="80">
        <v>7</v>
      </c>
      <c r="M37" s="80">
        <v>14</v>
      </c>
      <c r="N37" s="80">
        <v>32</v>
      </c>
      <c r="O37" s="80">
        <v>8</v>
      </c>
    </row>
    <row r="38" spans="1:15" ht="20.100000000000001" customHeight="1" x14ac:dyDescent="0.25">
      <c r="A38" s="42" t="s">
        <v>53</v>
      </c>
      <c r="B38" s="80">
        <v>163</v>
      </c>
      <c r="C38" s="80">
        <v>69</v>
      </c>
      <c r="D38" s="80">
        <v>1</v>
      </c>
      <c r="E38" s="80">
        <v>2</v>
      </c>
      <c r="F38" s="80">
        <v>6</v>
      </c>
      <c r="G38" s="80">
        <v>1</v>
      </c>
      <c r="H38" s="80">
        <v>1</v>
      </c>
      <c r="I38" s="80">
        <v>5</v>
      </c>
      <c r="J38" s="80">
        <v>1</v>
      </c>
      <c r="K38" s="80">
        <v>2</v>
      </c>
      <c r="L38" s="80">
        <v>4</v>
      </c>
      <c r="M38" s="80">
        <v>8</v>
      </c>
      <c r="N38" s="80">
        <v>54</v>
      </c>
      <c r="O38" s="80">
        <v>6</v>
      </c>
    </row>
    <row r="39" spans="1:15" ht="20.100000000000001" customHeight="1" x14ac:dyDescent="0.25">
      <c r="A39" s="42" t="s">
        <v>54</v>
      </c>
      <c r="B39" s="80">
        <v>69</v>
      </c>
      <c r="C39" s="80">
        <v>41</v>
      </c>
      <c r="D39" s="80">
        <v>5</v>
      </c>
      <c r="E39" s="80">
        <v>1</v>
      </c>
      <c r="F39" s="80">
        <v>9</v>
      </c>
      <c r="G39" s="80">
        <v>3</v>
      </c>
      <c r="H39" s="80">
        <v>3</v>
      </c>
      <c r="I39" s="80">
        <v>3</v>
      </c>
      <c r="J39" s="80">
        <v>2</v>
      </c>
      <c r="K39" s="80">
        <v>3</v>
      </c>
      <c r="L39" s="80">
        <v>5</v>
      </c>
      <c r="M39" s="80">
        <v>2</v>
      </c>
      <c r="N39" s="80">
        <v>10</v>
      </c>
      <c r="O39" s="80">
        <v>6</v>
      </c>
    </row>
    <row r="40" spans="1:15" ht="20.100000000000001" customHeight="1" x14ac:dyDescent="0.25">
      <c r="A40" s="42" t="s">
        <v>55</v>
      </c>
      <c r="B40" s="80">
        <v>671</v>
      </c>
      <c r="C40" s="80">
        <v>589</v>
      </c>
      <c r="D40" s="80">
        <v>66</v>
      </c>
      <c r="E40" s="80">
        <v>24</v>
      </c>
      <c r="F40" s="80">
        <v>63</v>
      </c>
      <c r="G40" s="80">
        <v>45</v>
      </c>
      <c r="H40" s="80">
        <v>61</v>
      </c>
      <c r="I40" s="80">
        <v>47</v>
      </c>
      <c r="J40" s="80">
        <v>24</v>
      </c>
      <c r="K40" s="80">
        <v>38</v>
      </c>
      <c r="L40" s="80">
        <v>73</v>
      </c>
      <c r="M40" s="80">
        <v>71</v>
      </c>
      <c r="N40" s="80">
        <v>65</v>
      </c>
      <c r="O40" s="80">
        <v>48</v>
      </c>
    </row>
    <row r="41" spans="1:15" ht="20.100000000000001" customHeight="1" x14ac:dyDescent="0.25">
      <c r="A41" s="42" t="s">
        <v>56</v>
      </c>
      <c r="B41" s="80">
        <v>356</v>
      </c>
      <c r="C41" s="80">
        <v>271</v>
      </c>
      <c r="D41" s="80">
        <v>17</v>
      </c>
      <c r="E41" s="80">
        <v>15</v>
      </c>
      <c r="F41" s="80">
        <v>28</v>
      </c>
      <c r="G41" s="80">
        <v>28</v>
      </c>
      <c r="H41" s="80">
        <v>69</v>
      </c>
      <c r="I41" s="80">
        <v>32</v>
      </c>
      <c r="J41" s="80">
        <v>33</v>
      </c>
      <c r="K41" s="80">
        <v>24</v>
      </c>
      <c r="L41" s="80">
        <v>24</v>
      </c>
      <c r="M41" s="80">
        <v>22</v>
      </c>
      <c r="N41" s="80">
        <v>26</v>
      </c>
      <c r="O41" s="80">
        <v>53</v>
      </c>
    </row>
    <row r="42" spans="1:15" ht="20.100000000000001" customHeight="1" x14ac:dyDescent="0.25">
      <c r="A42" s="42" t="s">
        <v>57</v>
      </c>
      <c r="B42" s="80">
        <v>333</v>
      </c>
      <c r="C42" s="80">
        <v>215</v>
      </c>
      <c r="D42" s="80">
        <v>22</v>
      </c>
      <c r="E42" s="80">
        <v>9</v>
      </c>
      <c r="F42" s="80">
        <v>14</v>
      </c>
      <c r="G42" s="80">
        <v>10</v>
      </c>
      <c r="H42" s="80">
        <v>36</v>
      </c>
      <c r="I42" s="80">
        <v>35</v>
      </c>
      <c r="J42" s="80">
        <v>25</v>
      </c>
      <c r="K42" s="80">
        <v>24</v>
      </c>
      <c r="L42" s="80">
        <v>26</v>
      </c>
      <c r="M42" s="80">
        <v>14</v>
      </c>
      <c r="N42" s="80">
        <v>58</v>
      </c>
      <c r="O42" s="80">
        <v>43</v>
      </c>
    </row>
    <row r="43" spans="1:15" ht="20.100000000000001" customHeight="1" x14ac:dyDescent="0.25">
      <c r="A43" s="40" t="s">
        <v>58</v>
      </c>
      <c r="B43" s="86">
        <v>7045</v>
      </c>
      <c r="C43" s="86">
        <v>7524</v>
      </c>
      <c r="D43" s="86">
        <v>505</v>
      </c>
      <c r="E43" s="86">
        <v>914</v>
      </c>
      <c r="F43" s="86">
        <v>178</v>
      </c>
      <c r="G43" s="86">
        <v>434</v>
      </c>
      <c r="H43" s="86">
        <v>216</v>
      </c>
      <c r="I43" s="86">
        <v>508</v>
      </c>
      <c r="J43" s="86">
        <v>98</v>
      </c>
      <c r="K43" s="86">
        <v>613</v>
      </c>
      <c r="L43" s="86">
        <v>151</v>
      </c>
      <c r="M43" s="86">
        <v>564</v>
      </c>
      <c r="N43" s="86">
        <v>2484</v>
      </c>
      <c r="O43" s="86">
        <v>526</v>
      </c>
    </row>
    <row r="44" spans="1:15" ht="20.100000000000001" customHeight="1" x14ac:dyDescent="0.25">
      <c r="A44" s="42" t="s">
        <v>59</v>
      </c>
      <c r="B44" s="80">
        <v>1099</v>
      </c>
      <c r="C44" s="80">
        <v>1356</v>
      </c>
      <c r="D44" s="80">
        <v>332</v>
      </c>
      <c r="E44" s="80">
        <v>451</v>
      </c>
      <c r="F44" s="80">
        <v>20</v>
      </c>
      <c r="G44" s="80">
        <v>36</v>
      </c>
      <c r="H44" s="80">
        <v>28</v>
      </c>
      <c r="I44" s="80">
        <v>71</v>
      </c>
      <c r="J44" s="80">
        <v>14</v>
      </c>
      <c r="K44" s="80">
        <v>62</v>
      </c>
      <c r="L44" s="80">
        <v>19</v>
      </c>
      <c r="M44" s="80">
        <v>54</v>
      </c>
      <c r="N44" s="80">
        <v>155</v>
      </c>
      <c r="O44" s="80">
        <v>56</v>
      </c>
    </row>
    <row r="45" spans="1:15" ht="20.100000000000001" customHeight="1" x14ac:dyDescent="0.25">
      <c r="A45" s="42" t="s">
        <v>60</v>
      </c>
      <c r="B45" s="80">
        <v>68</v>
      </c>
      <c r="C45" s="80">
        <v>139</v>
      </c>
      <c r="D45" s="80">
        <v>7</v>
      </c>
      <c r="E45" s="80">
        <v>43</v>
      </c>
      <c r="F45" s="80">
        <v>1</v>
      </c>
      <c r="G45" s="80">
        <v>7</v>
      </c>
      <c r="H45" s="80">
        <v>5</v>
      </c>
      <c r="I45" s="80">
        <v>10</v>
      </c>
      <c r="J45" s="80">
        <v>0</v>
      </c>
      <c r="K45" s="80">
        <v>6</v>
      </c>
      <c r="L45" s="80">
        <v>0</v>
      </c>
      <c r="M45" s="80">
        <v>6</v>
      </c>
      <c r="N45" s="80">
        <v>0</v>
      </c>
      <c r="O45" s="80">
        <v>9</v>
      </c>
    </row>
    <row r="46" spans="1:15" ht="20.100000000000001" customHeight="1" x14ac:dyDescent="0.25">
      <c r="A46" s="42" t="s">
        <v>61</v>
      </c>
      <c r="B46" s="80">
        <v>84</v>
      </c>
      <c r="C46" s="80">
        <v>136</v>
      </c>
      <c r="D46" s="80">
        <v>4</v>
      </c>
      <c r="E46" s="80">
        <v>9</v>
      </c>
      <c r="F46" s="80">
        <v>3</v>
      </c>
      <c r="G46" s="80">
        <v>7</v>
      </c>
      <c r="H46" s="80">
        <v>5</v>
      </c>
      <c r="I46" s="80">
        <v>9</v>
      </c>
      <c r="J46" s="80">
        <v>2</v>
      </c>
      <c r="K46" s="80">
        <v>9</v>
      </c>
      <c r="L46" s="80">
        <v>6</v>
      </c>
      <c r="M46" s="80">
        <v>6</v>
      </c>
      <c r="N46" s="80">
        <v>13</v>
      </c>
      <c r="O46" s="80">
        <v>12</v>
      </c>
    </row>
    <row r="47" spans="1:15" ht="20.100000000000001" customHeight="1" x14ac:dyDescent="0.25">
      <c r="A47" s="42" t="s">
        <v>62</v>
      </c>
      <c r="B47" s="80">
        <v>34</v>
      </c>
      <c r="C47" s="80">
        <v>131</v>
      </c>
      <c r="D47" s="80">
        <v>1</v>
      </c>
      <c r="E47" s="80">
        <v>38</v>
      </c>
      <c r="F47" s="80">
        <v>4</v>
      </c>
      <c r="G47" s="80">
        <v>8</v>
      </c>
      <c r="H47" s="80">
        <v>10</v>
      </c>
      <c r="I47" s="80">
        <v>2</v>
      </c>
      <c r="J47" s="80">
        <v>3</v>
      </c>
      <c r="K47" s="80">
        <v>1</v>
      </c>
      <c r="L47" s="80">
        <v>1</v>
      </c>
      <c r="M47" s="80">
        <v>33</v>
      </c>
      <c r="N47" s="80">
        <v>6</v>
      </c>
      <c r="O47" s="80">
        <v>10</v>
      </c>
    </row>
    <row r="48" spans="1:15" ht="20.100000000000001" customHeight="1" x14ac:dyDescent="0.25">
      <c r="A48" s="42" t="s">
        <v>63</v>
      </c>
      <c r="B48" s="80">
        <v>438</v>
      </c>
      <c r="C48" s="80">
        <v>558</v>
      </c>
      <c r="D48" s="80">
        <v>12</v>
      </c>
      <c r="E48" s="80">
        <v>21</v>
      </c>
      <c r="F48" s="80">
        <v>25</v>
      </c>
      <c r="G48" s="80">
        <v>23</v>
      </c>
      <c r="H48" s="80">
        <v>22</v>
      </c>
      <c r="I48" s="80">
        <v>24</v>
      </c>
      <c r="J48" s="80">
        <v>11</v>
      </c>
      <c r="K48" s="80">
        <v>47</v>
      </c>
      <c r="L48" s="80">
        <v>11</v>
      </c>
      <c r="M48" s="80">
        <v>40</v>
      </c>
      <c r="N48" s="80">
        <v>59</v>
      </c>
      <c r="O48" s="80">
        <v>35</v>
      </c>
    </row>
    <row r="49" spans="1:15" ht="20.100000000000001" customHeight="1" x14ac:dyDescent="0.25">
      <c r="A49" s="42" t="s">
        <v>64</v>
      </c>
      <c r="B49" s="80">
        <v>121</v>
      </c>
      <c r="C49" s="80">
        <v>136</v>
      </c>
      <c r="D49" s="80">
        <v>2</v>
      </c>
      <c r="E49" s="80">
        <v>29</v>
      </c>
      <c r="F49" s="80">
        <v>5</v>
      </c>
      <c r="G49" s="80">
        <v>6</v>
      </c>
      <c r="H49" s="80">
        <v>20</v>
      </c>
      <c r="I49" s="80">
        <v>23</v>
      </c>
      <c r="J49" s="80">
        <v>3</v>
      </c>
      <c r="K49" s="80">
        <v>8</v>
      </c>
      <c r="L49" s="80">
        <v>9</v>
      </c>
      <c r="M49" s="80">
        <v>14</v>
      </c>
      <c r="N49" s="80">
        <v>19</v>
      </c>
      <c r="O49" s="80">
        <v>7</v>
      </c>
    </row>
    <row r="50" spans="1:15" ht="20.100000000000001" customHeight="1" x14ac:dyDescent="0.25">
      <c r="A50" s="42" t="s">
        <v>65</v>
      </c>
      <c r="B50" s="80">
        <v>564</v>
      </c>
      <c r="C50" s="80">
        <v>711</v>
      </c>
      <c r="D50" s="80">
        <v>19</v>
      </c>
      <c r="E50" s="80">
        <v>42</v>
      </c>
      <c r="F50" s="80">
        <v>14</v>
      </c>
      <c r="G50" s="80">
        <v>44</v>
      </c>
      <c r="H50" s="80">
        <v>20</v>
      </c>
      <c r="I50" s="80">
        <v>29</v>
      </c>
      <c r="J50" s="80">
        <v>16</v>
      </c>
      <c r="K50" s="80">
        <v>38</v>
      </c>
      <c r="L50" s="80">
        <v>40</v>
      </c>
      <c r="M50" s="80">
        <v>91</v>
      </c>
      <c r="N50" s="80">
        <v>81</v>
      </c>
      <c r="O50" s="80">
        <v>48</v>
      </c>
    </row>
    <row r="51" spans="1:15" ht="20.100000000000001" customHeight="1" x14ac:dyDescent="0.25">
      <c r="A51" s="42" t="s">
        <v>66</v>
      </c>
      <c r="B51" s="80">
        <v>5</v>
      </c>
      <c r="C51" s="80">
        <v>21</v>
      </c>
      <c r="D51" s="80">
        <v>0</v>
      </c>
      <c r="E51" s="80">
        <v>1</v>
      </c>
      <c r="F51" s="80">
        <v>1</v>
      </c>
      <c r="G51" s="80">
        <v>1</v>
      </c>
      <c r="H51" s="80">
        <v>0</v>
      </c>
      <c r="I51" s="80">
        <v>3</v>
      </c>
      <c r="J51" s="80">
        <v>0</v>
      </c>
      <c r="K51" s="80">
        <v>2</v>
      </c>
      <c r="L51" s="80">
        <v>0</v>
      </c>
      <c r="M51" s="80">
        <v>3</v>
      </c>
      <c r="N51" s="80">
        <v>2</v>
      </c>
      <c r="O51" s="80">
        <v>0</v>
      </c>
    </row>
    <row r="52" spans="1:15" ht="20.100000000000001" customHeight="1" x14ac:dyDescent="0.25">
      <c r="A52" s="42" t="s">
        <v>67</v>
      </c>
      <c r="B52" s="80">
        <v>190</v>
      </c>
      <c r="C52" s="80">
        <v>767</v>
      </c>
      <c r="D52" s="80">
        <v>20</v>
      </c>
      <c r="E52" s="80">
        <v>30</v>
      </c>
      <c r="F52" s="80">
        <v>5</v>
      </c>
      <c r="G52" s="80">
        <v>32</v>
      </c>
      <c r="H52" s="80">
        <v>2</v>
      </c>
      <c r="I52" s="80">
        <v>66</v>
      </c>
      <c r="J52" s="80">
        <v>5</v>
      </c>
      <c r="K52" s="80">
        <v>146</v>
      </c>
      <c r="L52" s="80">
        <v>5</v>
      </c>
      <c r="M52" s="80">
        <v>90</v>
      </c>
      <c r="N52" s="80">
        <v>33</v>
      </c>
      <c r="O52" s="80">
        <v>50</v>
      </c>
    </row>
    <row r="53" spans="1:15" ht="20.100000000000001" customHeight="1" x14ac:dyDescent="0.25">
      <c r="A53" s="42" t="s">
        <v>68</v>
      </c>
      <c r="B53" s="80">
        <v>0</v>
      </c>
      <c r="C53" s="80">
        <v>20</v>
      </c>
      <c r="D53" s="80">
        <v>0</v>
      </c>
      <c r="E53" s="80">
        <v>2</v>
      </c>
      <c r="F53" s="80">
        <v>0</v>
      </c>
      <c r="G53" s="80">
        <v>5</v>
      </c>
      <c r="H53" s="80">
        <v>0</v>
      </c>
      <c r="I53" s="80">
        <v>2</v>
      </c>
      <c r="J53" s="80">
        <v>0</v>
      </c>
      <c r="K53" s="80">
        <v>0</v>
      </c>
      <c r="L53" s="80">
        <v>0</v>
      </c>
      <c r="M53" s="80">
        <v>3</v>
      </c>
      <c r="N53" s="80">
        <v>0</v>
      </c>
      <c r="O53" s="80">
        <v>0</v>
      </c>
    </row>
    <row r="54" spans="1:15" ht="20.100000000000001" customHeight="1" x14ac:dyDescent="0.25">
      <c r="A54" s="42" t="s">
        <v>69</v>
      </c>
      <c r="B54" s="80">
        <v>1519</v>
      </c>
      <c r="C54" s="80">
        <v>631</v>
      </c>
      <c r="D54" s="80">
        <v>54</v>
      </c>
      <c r="E54" s="80">
        <v>35</v>
      </c>
      <c r="F54" s="80">
        <v>47</v>
      </c>
      <c r="G54" s="80">
        <v>43</v>
      </c>
      <c r="H54" s="80">
        <v>49</v>
      </c>
      <c r="I54" s="80">
        <v>80</v>
      </c>
      <c r="J54" s="80">
        <v>10</v>
      </c>
      <c r="K54" s="80">
        <v>54</v>
      </c>
      <c r="L54" s="80">
        <v>17</v>
      </c>
      <c r="M54" s="80">
        <v>31</v>
      </c>
      <c r="N54" s="80">
        <v>1008</v>
      </c>
      <c r="O54" s="80">
        <v>53</v>
      </c>
    </row>
    <row r="55" spans="1:15" ht="20.100000000000001" customHeight="1" x14ac:dyDescent="0.25">
      <c r="A55" s="42" t="s">
        <v>70</v>
      </c>
      <c r="B55" s="80">
        <v>79</v>
      </c>
      <c r="C55" s="80">
        <v>87</v>
      </c>
      <c r="D55" s="80">
        <v>3</v>
      </c>
      <c r="E55" s="80">
        <v>5</v>
      </c>
      <c r="F55" s="80">
        <v>5</v>
      </c>
      <c r="G55" s="80">
        <v>15</v>
      </c>
      <c r="H55" s="80">
        <v>9</v>
      </c>
      <c r="I55" s="80">
        <v>7</v>
      </c>
      <c r="J55" s="80">
        <v>2</v>
      </c>
      <c r="K55" s="80">
        <v>3</v>
      </c>
      <c r="L55" s="80">
        <v>7</v>
      </c>
      <c r="M55" s="80">
        <v>10</v>
      </c>
      <c r="N55" s="80">
        <v>31</v>
      </c>
      <c r="O55" s="80">
        <v>12</v>
      </c>
    </row>
    <row r="56" spans="1:15" ht="20.100000000000001" customHeight="1" x14ac:dyDescent="0.25">
      <c r="A56" s="42" t="s">
        <v>71</v>
      </c>
      <c r="B56" s="80">
        <v>565</v>
      </c>
      <c r="C56" s="80">
        <v>725</v>
      </c>
      <c r="D56" s="80">
        <v>14</v>
      </c>
      <c r="E56" s="80">
        <v>37</v>
      </c>
      <c r="F56" s="80">
        <v>7</v>
      </c>
      <c r="G56" s="80">
        <v>58</v>
      </c>
      <c r="H56" s="80">
        <v>17</v>
      </c>
      <c r="I56" s="80">
        <v>30</v>
      </c>
      <c r="J56" s="80">
        <v>6</v>
      </c>
      <c r="K56" s="80">
        <v>52</v>
      </c>
      <c r="L56" s="80">
        <v>9</v>
      </c>
      <c r="M56" s="80">
        <v>52</v>
      </c>
      <c r="N56" s="80">
        <v>142</v>
      </c>
      <c r="O56" s="80">
        <v>70</v>
      </c>
    </row>
    <row r="57" spans="1:15" ht="20.100000000000001" customHeight="1" x14ac:dyDescent="0.25">
      <c r="A57" s="42" t="s">
        <v>72</v>
      </c>
      <c r="B57" s="80">
        <v>50</v>
      </c>
      <c r="C57" s="80">
        <v>65</v>
      </c>
      <c r="D57" s="80">
        <v>0</v>
      </c>
      <c r="E57" s="80">
        <v>6</v>
      </c>
      <c r="F57" s="80">
        <v>1</v>
      </c>
      <c r="G57" s="80">
        <v>6</v>
      </c>
      <c r="H57" s="80">
        <v>2</v>
      </c>
      <c r="I57" s="80">
        <v>12</v>
      </c>
      <c r="J57" s="80">
        <v>1</v>
      </c>
      <c r="K57" s="80">
        <v>3</v>
      </c>
      <c r="L57" s="80">
        <v>2</v>
      </c>
      <c r="M57" s="80">
        <v>1</v>
      </c>
      <c r="N57" s="80">
        <v>11</v>
      </c>
      <c r="O57" s="80">
        <v>5</v>
      </c>
    </row>
    <row r="58" spans="1:15" ht="20.100000000000001" customHeight="1" x14ac:dyDescent="0.25">
      <c r="A58" s="42" t="s">
        <v>73</v>
      </c>
      <c r="B58" s="80">
        <v>60</v>
      </c>
      <c r="C58" s="80">
        <v>63</v>
      </c>
      <c r="D58" s="80">
        <v>1</v>
      </c>
      <c r="E58" s="80">
        <v>6</v>
      </c>
      <c r="F58" s="80">
        <v>3</v>
      </c>
      <c r="G58" s="80">
        <v>7</v>
      </c>
      <c r="H58" s="80">
        <v>4</v>
      </c>
      <c r="I58" s="80">
        <v>8</v>
      </c>
      <c r="J58" s="80">
        <v>1</v>
      </c>
      <c r="K58" s="80">
        <v>5</v>
      </c>
      <c r="L58" s="80">
        <v>0</v>
      </c>
      <c r="M58" s="80">
        <v>5</v>
      </c>
      <c r="N58" s="80">
        <v>18</v>
      </c>
      <c r="O58" s="80">
        <v>3</v>
      </c>
    </row>
    <row r="59" spans="1:15" s="86" customFormat="1" ht="20.100000000000001" customHeight="1" x14ac:dyDescent="0.25">
      <c r="A59" s="42" t="s">
        <v>74</v>
      </c>
      <c r="B59" s="80">
        <v>1336</v>
      </c>
      <c r="C59" s="80">
        <v>1263</v>
      </c>
      <c r="D59" s="80">
        <v>5</v>
      </c>
      <c r="E59" s="80">
        <v>69</v>
      </c>
      <c r="F59" s="80">
        <v>6</v>
      </c>
      <c r="G59" s="80">
        <v>92</v>
      </c>
      <c r="H59" s="80">
        <v>6</v>
      </c>
      <c r="I59" s="80">
        <v>99</v>
      </c>
      <c r="J59" s="80">
        <v>7</v>
      </c>
      <c r="K59" s="80">
        <v>149</v>
      </c>
      <c r="L59" s="80">
        <v>10</v>
      </c>
      <c r="M59" s="80">
        <v>88</v>
      </c>
      <c r="N59" s="80">
        <v>674</v>
      </c>
      <c r="O59" s="80">
        <v>115</v>
      </c>
    </row>
    <row r="60" spans="1:15" s="86" customFormat="1" ht="20.100000000000001" customHeight="1" x14ac:dyDescent="0.25">
      <c r="A60" s="42" t="s">
        <v>75</v>
      </c>
      <c r="B60" s="80">
        <v>1</v>
      </c>
      <c r="C60" s="80">
        <v>22</v>
      </c>
      <c r="D60" s="80">
        <v>0</v>
      </c>
      <c r="E60" s="80">
        <v>0</v>
      </c>
      <c r="F60" s="80">
        <v>0</v>
      </c>
      <c r="G60" s="80">
        <v>0</v>
      </c>
      <c r="H60" s="80">
        <v>0</v>
      </c>
      <c r="I60" s="80">
        <v>0</v>
      </c>
      <c r="J60" s="80">
        <v>0</v>
      </c>
      <c r="K60" s="80">
        <v>1</v>
      </c>
      <c r="L60" s="80">
        <v>0</v>
      </c>
      <c r="M60" s="80">
        <v>1</v>
      </c>
      <c r="N60" s="80">
        <v>0</v>
      </c>
      <c r="O60" s="80">
        <v>2</v>
      </c>
    </row>
    <row r="61" spans="1:15" s="86" customFormat="1" ht="20.100000000000001" customHeight="1" x14ac:dyDescent="0.25">
      <c r="A61" s="42" t="s">
        <v>76</v>
      </c>
      <c r="B61" s="80">
        <v>74</v>
      </c>
      <c r="C61" s="80">
        <v>48</v>
      </c>
      <c r="D61" s="80">
        <v>3</v>
      </c>
      <c r="E61" s="80">
        <v>7</v>
      </c>
      <c r="F61" s="80">
        <v>2</v>
      </c>
      <c r="G61" s="80">
        <v>9</v>
      </c>
      <c r="H61" s="80">
        <v>1</v>
      </c>
      <c r="I61" s="80">
        <v>0</v>
      </c>
      <c r="J61" s="80">
        <v>0</v>
      </c>
      <c r="K61" s="80">
        <v>6</v>
      </c>
      <c r="L61" s="80">
        <v>6</v>
      </c>
      <c r="M61" s="80">
        <v>2</v>
      </c>
      <c r="N61" s="80">
        <v>12</v>
      </c>
      <c r="O61" s="80">
        <v>3</v>
      </c>
    </row>
    <row r="62" spans="1:15" ht="20.100000000000001" customHeight="1" x14ac:dyDescent="0.25">
      <c r="A62" s="42" t="s">
        <v>77</v>
      </c>
      <c r="B62" s="80">
        <v>155</v>
      </c>
      <c r="C62" s="80">
        <v>137</v>
      </c>
      <c r="D62" s="80">
        <v>7</v>
      </c>
      <c r="E62" s="80">
        <v>12</v>
      </c>
      <c r="F62" s="80">
        <v>9</v>
      </c>
      <c r="G62" s="80">
        <v>10</v>
      </c>
      <c r="H62" s="80">
        <v>3</v>
      </c>
      <c r="I62" s="80">
        <v>7</v>
      </c>
      <c r="J62" s="80">
        <v>1</v>
      </c>
      <c r="K62" s="80">
        <v>6</v>
      </c>
      <c r="L62" s="80">
        <v>2</v>
      </c>
      <c r="M62" s="80">
        <v>0</v>
      </c>
      <c r="N62" s="80">
        <v>47</v>
      </c>
      <c r="O62" s="80">
        <v>3</v>
      </c>
    </row>
    <row r="63" spans="1:15" ht="20.100000000000001" customHeight="1" x14ac:dyDescent="0.25">
      <c r="A63" s="42" t="s">
        <v>78</v>
      </c>
      <c r="B63" s="80">
        <v>485</v>
      </c>
      <c r="C63" s="80">
        <v>407</v>
      </c>
      <c r="D63" s="80">
        <v>16</v>
      </c>
      <c r="E63" s="80">
        <v>59</v>
      </c>
      <c r="F63" s="80">
        <v>5</v>
      </c>
      <c r="G63" s="80">
        <v>25</v>
      </c>
      <c r="H63" s="80">
        <v>6</v>
      </c>
      <c r="I63" s="80">
        <v>12</v>
      </c>
      <c r="J63" s="80">
        <v>11</v>
      </c>
      <c r="K63" s="80">
        <v>13</v>
      </c>
      <c r="L63" s="80">
        <v>4</v>
      </c>
      <c r="M63" s="80">
        <v>22</v>
      </c>
      <c r="N63" s="80">
        <v>154</v>
      </c>
      <c r="O63" s="80">
        <v>28</v>
      </c>
    </row>
    <row r="64" spans="1:15" s="86" customFormat="1" ht="20.100000000000001" customHeight="1" x14ac:dyDescent="0.25">
      <c r="A64" s="42" t="s">
        <v>79</v>
      </c>
      <c r="B64" s="80">
        <v>118</v>
      </c>
      <c r="C64" s="80">
        <v>101</v>
      </c>
      <c r="D64" s="80">
        <v>5</v>
      </c>
      <c r="E64" s="80">
        <v>12</v>
      </c>
      <c r="F64" s="80">
        <v>15</v>
      </c>
      <c r="G64" s="80">
        <v>0</v>
      </c>
      <c r="H64" s="80">
        <v>7</v>
      </c>
      <c r="I64" s="80">
        <v>14</v>
      </c>
      <c r="J64" s="80">
        <v>5</v>
      </c>
      <c r="K64" s="80">
        <v>2</v>
      </c>
      <c r="L64" s="80">
        <v>3</v>
      </c>
      <c r="M64" s="80">
        <v>12</v>
      </c>
      <c r="N64" s="80">
        <v>19</v>
      </c>
      <c r="O64" s="80">
        <v>5</v>
      </c>
    </row>
    <row r="65" spans="1:15" ht="20.100000000000001" customHeight="1" x14ac:dyDescent="0.25">
      <c r="A65" s="40" t="s">
        <v>80</v>
      </c>
      <c r="B65" s="86">
        <v>177</v>
      </c>
      <c r="C65" s="86">
        <v>135</v>
      </c>
      <c r="D65" s="86">
        <v>9</v>
      </c>
      <c r="E65" s="86">
        <v>14</v>
      </c>
      <c r="F65" s="86">
        <v>15</v>
      </c>
      <c r="G65" s="86">
        <v>10</v>
      </c>
      <c r="H65" s="86">
        <v>13</v>
      </c>
      <c r="I65" s="86">
        <v>15</v>
      </c>
      <c r="J65" s="86">
        <v>17</v>
      </c>
      <c r="K65" s="86">
        <v>13</v>
      </c>
      <c r="L65" s="86">
        <v>9</v>
      </c>
      <c r="M65" s="86">
        <v>8</v>
      </c>
      <c r="N65" s="86">
        <v>40</v>
      </c>
      <c r="O65" s="86">
        <v>20</v>
      </c>
    </row>
    <row r="66" spans="1:15" ht="20.100000000000001" customHeight="1" x14ac:dyDescent="0.25">
      <c r="A66" s="42" t="s">
        <v>81</v>
      </c>
      <c r="B66" s="91">
        <v>171</v>
      </c>
      <c r="C66" s="91">
        <v>107</v>
      </c>
      <c r="D66" s="91">
        <v>9</v>
      </c>
      <c r="E66" s="91">
        <v>9</v>
      </c>
      <c r="F66" s="91">
        <v>15</v>
      </c>
      <c r="G66" s="91">
        <v>9</v>
      </c>
      <c r="H66" s="91">
        <v>10</v>
      </c>
      <c r="I66" s="91">
        <v>10</v>
      </c>
      <c r="J66" s="91">
        <v>17</v>
      </c>
      <c r="K66" s="91">
        <v>7</v>
      </c>
      <c r="L66" s="91">
        <v>9</v>
      </c>
      <c r="M66" s="91">
        <v>7</v>
      </c>
      <c r="N66" s="91">
        <v>40</v>
      </c>
      <c r="O66" s="91">
        <v>20</v>
      </c>
    </row>
    <row r="67" spans="1:15" ht="20.100000000000001" customHeight="1" x14ac:dyDescent="0.25">
      <c r="A67" s="42" t="s">
        <v>82</v>
      </c>
      <c r="B67" s="91">
        <v>6</v>
      </c>
      <c r="C67" s="91">
        <v>27</v>
      </c>
      <c r="D67" s="91">
        <v>0</v>
      </c>
      <c r="E67" s="91">
        <v>5</v>
      </c>
      <c r="F67" s="91">
        <v>0</v>
      </c>
      <c r="G67" s="91">
        <v>1</v>
      </c>
      <c r="H67" s="91">
        <v>3</v>
      </c>
      <c r="I67" s="91">
        <v>5</v>
      </c>
      <c r="J67" s="91">
        <v>0</v>
      </c>
      <c r="K67" s="91">
        <v>6</v>
      </c>
      <c r="L67" s="91">
        <v>0</v>
      </c>
      <c r="M67" s="91">
        <v>1</v>
      </c>
      <c r="N67" s="91">
        <v>0</v>
      </c>
      <c r="O67" s="91">
        <v>0</v>
      </c>
    </row>
    <row r="68" spans="1:15" ht="20.100000000000001" customHeight="1" x14ac:dyDescent="0.25">
      <c r="A68" s="42" t="s">
        <v>83</v>
      </c>
      <c r="B68" s="91">
        <v>0</v>
      </c>
      <c r="C68" s="91">
        <v>1</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17" customFormat="1" ht="15.95" customHeight="1" x14ac:dyDescent="0.25">
      <c r="A70" s="48" t="s">
        <v>228</v>
      </c>
      <c r="B70" s="48"/>
      <c r="C70" s="48"/>
      <c r="G70" s="118"/>
      <c r="M70" s="119"/>
      <c r="N70" s="119"/>
      <c r="O70" s="120" t="s">
        <v>91</v>
      </c>
    </row>
    <row r="71" spans="1:15" s="75" customFormat="1" ht="24.95" customHeight="1" x14ac:dyDescent="0.2">
      <c r="A71" s="121" t="s">
        <v>154</v>
      </c>
      <c r="B71" s="111"/>
      <c r="C71" s="111"/>
      <c r="D71" s="122"/>
      <c r="E71" s="122"/>
      <c r="F71" s="122"/>
      <c r="G71" s="122"/>
      <c r="H71" s="122"/>
      <c r="I71" s="122"/>
      <c r="J71" s="122"/>
      <c r="K71" s="122"/>
      <c r="L71" s="122"/>
    </row>
    <row r="72" spans="1:15" s="79" customFormat="1" ht="24.95" customHeight="1" thickBot="1" x14ac:dyDescent="0.25">
      <c r="A72" s="29" t="s">
        <v>152</v>
      </c>
      <c r="B72" s="55"/>
      <c r="C72" s="55"/>
      <c r="D72" s="114"/>
      <c r="E72" s="114"/>
      <c r="F72" s="114"/>
      <c r="G72" s="123"/>
      <c r="H72" s="114"/>
      <c r="I72" s="114"/>
      <c r="J72" s="114"/>
      <c r="K72" s="114"/>
      <c r="L72" s="114"/>
      <c r="M72" s="124" t="s">
        <v>92</v>
      </c>
    </row>
    <row r="73" spans="1:15" ht="20.100000000000001" customHeight="1" x14ac:dyDescent="0.25">
      <c r="A73" s="1289" t="s">
        <v>13</v>
      </c>
      <c r="B73" s="1305" t="s">
        <v>99</v>
      </c>
      <c r="C73" s="1306"/>
      <c r="D73" s="1306"/>
      <c r="E73" s="1306"/>
      <c r="F73" s="1306"/>
      <c r="G73" s="1306"/>
      <c r="H73" s="1306"/>
      <c r="I73" s="1306"/>
      <c r="J73" s="1306"/>
      <c r="K73" s="1306"/>
      <c r="L73" s="1306"/>
      <c r="M73" s="1306"/>
      <c r="O73" s="91"/>
    </row>
    <row r="74" spans="1:15" s="42" customFormat="1" ht="20.100000000000001" customHeight="1" x14ac:dyDescent="0.25">
      <c r="A74" s="1290"/>
      <c r="B74" s="1299" t="s">
        <v>93</v>
      </c>
      <c r="C74" s="1300"/>
      <c r="D74" s="1299" t="s">
        <v>94</v>
      </c>
      <c r="E74" s="1300"/>
      <c r="F74" s="1299" t="s">
        <v>95</v>
      </c>
      <c r="G74" s="1300"/>
      <c r="H74" s="1299" t="s">
        <v>96</v>
      </c>
      <c r="I74" s="1300"/>
      <c r="J74" s="1299" t="s">
        <v>97</v>
      </c>
      <c r="K74" s="1300"/>
      <c r="L74" s="1299" t="s">
        <v>98</v>
      </c>
      <c r="M74" s="1300"/>
      <c r="N74" s="125"/>
    </row>
    <row r="75" spans="1:15" ht="20.100000000000001" customHeight="1" x14ac:dyDescent="0.25">
      <c r="A75" s="1291"/>
      <c r="B75" s="82">
        <v>2014</v>
      </c>
      <c r="C75" s="82">
        <v>2015</v>
      </c>
      <c r="D75" s="82">
        <v>2014</v>
      </c>
      <c r="E75" s="82">
        <v>2015</v>
      </c>
      <c r="F75" s="82">
        <v>2014</v>
      </c>
      <c r="G75" s="82">
        <v>2015</v>
      </c>
      <c r="H75" s="82">
        <v>2014</v>
      </c>
      <c r="I75" s="82">
        <v>2015</v>
      </c>
      <c r="J75" s="82">
        <v>2014</v>
      </c>
      <c r="K75" s="82">
        <v>2015</v>
      </c>
      <c r="L75" s="82">
        <v>2014</v>
      </c>
      <c r="M75" s="83">
        <v>2015</v>
      </c>
      <c r="N75" s="126"/>
      <c r="O75" s="116"/>
    </row>
    <row r="76" spans="1:15" ht="20.100000000000001" customHeight="1" x14ac:dyDescent="0.25">
      <c r="A76" s="37" t="s">
        <v>15</v>
      </c>
      <c r="B76" s="101">
        <v>3338</v>
      </c>
      <c r="C76" s="101">
        <v>4599</v>
      </c>
      <c r="D76" s="101">
        <v>2880</v>
      </c>
      <c r="E76" s="101">
        <v>3500</v>
      </c>
      <c r="F76" s="101">
        <v>2295</v>
      </c>
      <c r="G76" s="101">
        <v>2814</v>
      </c>
      <c r="H76" s="101">
        <v>2842</v>
      </c>
      <c r="I76" s="101">
        <v>4734</v>
      </c>
      <c r="J76" s="101">
        <v>2583</v>
      </c>
      <c r="K76" s="101">
        <v>5019</v>
      </c>
      <c r="L76" s="101">
        <v>4273</v>
      </c>
      <c r="M76" s="101">
        <v>3895</v>
      </c>
      <c r="N76" s="116"/>
      <c r="O76" s="116"/>
    </row>
    <row r="77" spans="1:15" s="86" customFormat="1" ht="20.100000000000001" customHeight="1" x14ac:dyDescent="0.25">
      <c r="A77" s="40" t="s">
        <v>22</v>
      </c>
      <c r="B77" s="86">
        <v>6</v>
      </c>
      <c r="C77" s="86">
        <v>13</v>
      </c>
      <c r="D77" s="86">
        <v>1</v>
      </c>
      <c r="E77" s="86">
        <v>7</v>
      </c>
      <c r="F77" s="86">
        <v>2</v>
      </c>
      <c r="G77" s="86">
        <v>2</v>
      </c>
      <c r="H77" s="86">
        <v>7</v>
      </c>
      <c r="I77" s="86">
        <v>4</v>
      </c>
      <c r="J77" s="86">
        <v>4</v>
      </c>
      <c r="K77" s="86">
        <v>8</v>
      </c>
      <c r="L77" s="86">
        <v>4</v>
      </c>
      <c r="M77" s="86">
        <v>5</v>
      </c>
      <c r="N77" s="116"/>
      <c r="O77" s="116"/>
    </row>
    <row r="78" spans="1:15" ht="20.100000000000001" customHeight="1" x14ac:dyDescent="0.25">
      <c r="A78" s="42" t="s">
        <v>23</v>
      </c>
      <c r="B78" s="80">
        <v>0</v>
      </c>
      <c r="C78" s="80">
        <v>12</v>
      </c>
      <c r="D78" s="80">
        <v>0</v>
      </c>
      <c r="E78" s="80">
        <v>0</v>
      </c>
      <c r="F78" s="80">
        <v>2</v>
      </c>
      <c r="G78" s="80">
        <v>1</v>
      </c>
      <c r="H78" s="80">
        <v>4</v>
      </c>
      <c r="I78" s="80">
        <v>2</v>
      </c>
      <c r="J78" s="80">
        <v>1</v>
      </c>
      <c r="K78" s="80">
        <v>6</v>
      </c>
      <c r="L78" s="80">
        <v>4</v>
      </c>
      <c r="M78" s="80">
        <v>1</v>
      </c>
    </row>
    <row r="79" spans="1:15" ht="20.100000000000001" customHeight="1" x14ac:dyDescent="0.25">
      <c r="A79" s="42" t="s">
        <v>24</v>
      </c>
      <c r="B79" s="80">
        <v>0</v>
      </c>
      <c r="C79" s="80">
        <v>0</v>
      </c>
      <c r="D79" s="80">
        <v>0</v>
      </c>
      <c r="E79" s="80">
        <v>0</v>
      </c>
      <c r="F79" s="80">
        <v>0</v>
      </c>
      <c r="G79" s="80">
        <v>1</v>
      </c>
      <c r="H79" s="80">
        <v>0</v>
      </c>
      <c r="I79" s="80">
        <v>0</v>
      </c>
      <c r="J79" s="80">
        <v>0</v>
      </c>
      <c r="K79" s="80">
        <v>2</v>
      </c>
      <c r="L79" s="80">
        <v>0</v>
      </c>
      <c r="M79" s="80">
        <v>1</v>
      </c>
      <c r="N79" s="116"/>
      <c r="O79" s="116"/>
    </row>
    <row r="80" spans="1:15" ht="20.100000000000001" customHeight="1" x14ac:dyDescent="0.25">
      <c r="A80" s="42" t="s">
        <v>25</v>
      </c>
      <c r="B80" s="80">
        <v>1</v>
      </c>
      <c r="C80" s="80">
        <v>0</v>
      </c>
      <c r="D80" s="80">
        <v>0</v>
      </c>
      <c r="E80" s="80">
        <v>1</v>
      </c>
      <c r="F80" s="80">
        <v>0</v>
      </c>
      <c r="G80" s="80">
        <v>0</v>
      </c>
      <c r="H80" s="80">
        <v>0</v>
      </c>
      <c r="I80" s="80">
        <v>1</v>
      </c>
      <c r="J80" s="80">
        <v>0</v>
      </c>
      <c r="K80" s="80">
        <v>0</v>
      </c>
      <c r="L80" s="80">
        <v>0</v>
      </c>
      <c r="M80" s="80">
        <v>1</v>
      </c>
      <c r="N80" s="116"/>
      <c r="O80" s="116"/>
    </row>
    <row r="81" spans="1:15" ht="20.100000000000001" customHeight="1" x14ac:dyDescent="0.25">
      <c r="A81" s="42" t="s">
        <v>26</v>
      </c>
      <c r="B81" s="80">
        <v>1</v>
      </c>
      <c r="C81" s="80">
        <v>0</v>
      </c>
      <c r="D81" s="80">
        <v>0</v>
      </c>
      <c r="E81" s="80">
        <v>1</v>
      </c>
      <c r="F81" s="80">
        <v>0</v>
      </c>
      <c r="G81" s="80">
        <v>0</v>
      </c>
      <c r="H81" s="80">
        <v>1</v>
      </c>
      <c r="I81" s="80">
        <v>0</v>
      </c>
      <c r="J81" s="80">
        <v>0</v>
      </c>
      <c r="K81" s="80">
        <v>0</v>
      </c>
      <c r="L81" s="80">
        <v>0</v>
      </c>
      <c r="M81" s="80">
        <v>1</v>
      </c>
      <c r="N81" s="116"/>
      <c r="O81" s="116"/>
    </row>
    <row r="82" spans="1:15" ht="20.100000000000001" customHeight="1" x14ac:dyDescent="0.25">
      <c r="A82" s="42" t="s">
        <v>27</v>
      </c>
      <c r="B82" s="80">
        <v>4</v>
      </c>
      <c r="C82" s="80">
        <v>1</v>
      </c>
      <c r="D82" s="80">
        <v>1</v>
      </c>
      <c r="E82" s="80">
        <v>5</v>
      </c>
      <c r="F82" s="80">
        <v>0</v>
      </c>
      <c r="G82" s="80">
        <v>0</v>
      </c>
      <c r="H82" s="80">
        <v>2</v>
      </c>
      <c r="I82" s="80">
        <v>1</v>
      </c>
      <c r="J82" s="80">
        <v>3</v>
      </c>
      <c r="K82" s="80">
        <v>0</v>
      </c>
      <c r="L82" s="80">
        <v>0</v>
      </c>
      <c r="M82" s="80">
        <v>1</v>
      </c>
      <c r="N82" s="116"/>
      <c r="O82" s="116"/>
    </row>
    <row r="83" spans="1:15" s="86" customFormat="1" ht="20.100000000000001" customHeight="1" x14ac:dyDescent="0.25">
      <c r="A83" s="40" t="s">
        <v>28</v>
      </c>
      <c r="B83" s="86">
        <v>85</v>
      </c>
      <c r="C83" s="86">
        <v>82</v>
      </c>
      <c r="D83" s="86">
        <v>65</v>
      </c>
      <c r="E83" s="86">
        <v>63</v>
      </c>
      <c r="F83" s="86">
        <v>47</v>
      </c>
      <c r="G83" s="86">
        <v>30</v>
      </c>
      <c r="H83" s="86">
        <v>51</v>
      </c>
      <c r="I83" s="86">
        <v>119</v>
      </c>
      <c r="J83" s="86">
        <v>65</v>
      </c>
      <c r="K83" s="86">
        <v>77</v>
      </c>
      <c r="L83" s="86">
        <v>86</v>
      </c>
      <c r="M83" s="86">
        <v>72</v>
      </c>
      <c r="N83" s="116"/>
      <c r="O83" s="116"/>
    </row>
    <row r="84" spans="1:15" ht="20.100000000000001" customHeight="1" x14ac:dyDescent="0.25">
      <c r="A84" s="42" t="s">
        <v>29</v>
      </c>
      <c r="B84" s="80">
        <v>16</v>
      </c>
      <c r="C84" s="80">
        <v>7</v>
      </c>
      <c r="D84" s="80">
        <v>18</v>
      </c>
      <c r="E84" s="80">
        <v>13</v>
      </c>
      <c r="F84" s="80">
        <v>5</v>
      </c>
      <c r="G84" s="80">
        <v>6</v>
      </c>
      <c r="H84" s="80">
        <v>8</v>
      </c>
      <c r="I84" s="80">
        <v>20</v>
      </c>
      <c r="J84" s="80">
        <v>20</v>
      </c>
      <c r="K84" s="80">
        <v>22</v>
      </c>
      <c r="L84" s="80">
        <v>16</v>
      </c>
      <c r="M84" s="80">
        <v>10</v>
      </c>
    </row>
    <row r="85" spans="1:15" ht="20.100000000000001" customHeight="1" x14ac:dyDescent="0.25">
      <c r="A85" s="42" t="s">
        <v>30</v>
      </c>
      <c r="B85" s="80">
        <v>14</v>
      </c>
      <c r="C85" s="80">
        <v>42</v>
      </c>
      <c r="D85" s="80">
        <v>16</v>
      </c>
      <c r="E85" s="80">
        <v>18</v>
      </c>
      <c r="F85" s="80">
        <v>10</v>
      </c>
      <c r="G85" s="80">
        <v>2</v>
      </c>
      <c r="H85" s="80">
        <v>11</v>
      </c>
      <c r="I85" s="80">
        <v>16</v>
      </c>
      <c r="J85" s="80">
        <v>12</v>
      </c>
      <c r="K85" s="80">
        <v>23</v>
      </c>
      <c r="L85" s="80">
        <v>11</v>
      </c>
      <c r="M85" s="80">
        <v>14</v>
      </c>
    </row>
    <row r="86" spans="1:15" ht="20.100000000000001" customHeight="1" x14ac:dyDescent="0.25">
      <c r="A86" s="42" t="s">
        <v>31</v>
      </c>
      <c r="B86" s="80">
        <v>4</v>
      </c>
      <c r="C86" s="80">
        <v>5</v>
      </c>
      <c r="D86" s="80">
        <v>7</v>
      </c>
      <c r="E86" s="80">
        <v>3</v>
      </c>
      <c r="F86" s="80">
        <v>5</v>
      </c>
      <c r="G86" s="80">
        <v>2</v>
      </c>
      <c r="H86" s="80">
        <v>6</v>
      </c>
      <c r="I86" s="80">
        <v>3</v>
      </c>
      <c r="J86" s="80">
        <v>6</v>
      </c>
      <c r="K86" s="80">
        <v>9</v>
      </c>
      <c r="L86" s="80">
        <v>4</v>
      </c>
      <c r="M86" s="80">
        <v>3</v>
      </c>
    </row>
    <row r="87" spans="1:15" ht="20.100000000000001" customHeight="1" x14ac:dyDescent="0.25">
      <c r="A87" s="42" t="s">
        <v>32</v>
      </c>
      <c r="B87" s="80">
        <v>25</v>
      </c>
      <c r="C87" s="80">
        <v>5</v>
      </c>
      <c r="D87" s="80">
        <v>10</v>
      </c>
      <c r="E87" s="80">
        <v>8</v>
      </c>
      <c r="F87" s="80">
        <v>16</v>
      </c>
      <c r="G87" s="80">
        <v>6</v>
      </c>
      <c r="H87" s="80">
        <v>12</v>
      </c>
      <c r="I87" s="80">
        <v>14</v>
      </c>
      <c r="J87" s="80">
        <v>10</v>
      </c>
      <c r="K87" s="80">
        <v>8</v>
      </c>
      <c r="L87" s="80">
        <v>33</v>
      </c>
      <c r="M87" s="80">
        <v>32</v>
      </c>
    </row>
    <row r="88" spans="1:15" ht="20.100000000000001" customHeight="1" x14ac:dyDescent="0.25">
      <c r="A88" s="42" t="s">
        <v>33</v>
      </c>
      <c r="B88" s="80">
        <v>26</v>
      </c>
      <c r="C88" s="80">
        <v>23</v>
      </c>
      <c r="D88" s="80">
        <v>14</v>
      </c>
      <c r="E88" s="80">
        <v>21</v>
      </c>
      <c r="F88" s="80">
        <v>11</v>
      </c>
      <c r="G88" s="80">
        <v>14</v>
      </c>
      <c r="H88" s="80">
        <v>14</v>
      </c>
      <c r="I88" s="80">
        <v>66</v>
      </c>
      <c r="J88" s="80">
        <v>17</v>
      </c>
      <c r="K88" s="80">
        <v>15</v>
      </c>
      <c r="L88" s="80">
        <v>22</v>
      </c>
      <c r="M88" s="80">
        <v>13</v>
      </c>
    </row>
    <row r="89" spans="1:15" s="86" customFormat="1" ht="20.100000000000001" customHeight="1" x14ac:dyDescent="0.25">
      <c r="A89" s="40" t="s">
        <v>34</v>
      </c>
      <c r="B89" s="86">
        <v>1663</v>
      </c>
      <c r="C89" s="86">
        <v>1980</v>
      </c>
      <c r="D89" s="86">
        <v>1433</v>
      </c>
      <c r="E89" s="86">
        <v>990</v>
      </c>
      <c r="F89" s="86">
        <v>1086</v>
      </c>
      <c r="G89" s="86">
        <v>805</v>
      </c>
      <c r="H89" s="86">
        <v>1435</v>
      </c>
      <c r="I89" s="86">
        <v>1364</v>
      </c>
      <c r="J89" s="86">
        <v>1115</v>
      </c>
      <c r="K89" s="86">
        <v>1597</v>
      </c>
      <c r="L89" s="86">
        <v>2226</v>
      </c>
      <c r="M89" s="86">
        <v>1147</v>
      </c>
      <c r="N89" s="116"/>
      <c r="O89" s="116"/>
    </row>
    <row r="90" spans="1:15" ht="20.100000000000001" customHeight="1" x14ac:dyDescent="0.25">
      <c r="A90" s="42" t="s">
        <v>35</v>
      </c>
      <c r="B90" s="80">
        <v>69</v>
      </c>
      <c r="C90" s="80">
        <v>53</v>
      </c>
      <c r="D90" s="80">
        <v>31</v>
      </c>
      <c r="E90" s="80">
        <v>24</v>
      </c>
      <c r="F90" s="80">
        <v>31</v>
      </c>
      <c r="G90" s="80">
        <v>13</v>
      </c>
      <c r="H90" s="80">
        <v>38</v>
      </c>
      <c r="I90" s="80">
        <v>46</v>
      </c>
      <c r="J90" s="80">
        <v>73</v>
      </c>
      <c r="K90" s="80">
        <v>83</v>
      </c>
      <c r="L90" s="80">
        <v>103</v>
      </c>
      <c r="M90" s="80">
        <v>23</v>
      </c>
    </row>
    <row r="91" spans="1:15" ht="20.100000000000001" customHeight="1" x14ac:dyDescent="0.25">
      <c r="A91" s="42" t="s">
        <v>36</v>
      </c>
      <c r="B91" s="80">
        <v>1544</v>
      </c>
      <c r="C91" s="80">
        <v>1859</v>
      </c>
      <c r="D91" s="80">
        <v>1359</v>
      </c>
      <c r="E91" s="80">
        <v>912</v>
      </c>
      <c r="F91" s="80">
        <v>1003</v>
      </c>
      <c r="G91" s="80">
        <v>770</v>
      </c>
      <c r="H91" s="80">
        <v>1355</v>
      </c>
      <c r="I91" s="80">
        <v>1272</v>
      </c>
      <c r="J91" s="80">
        <v>992</v>
      </c>
      <c r="K91" s="80">
        <v>1430</v>
      </c>
      <c r="L91" s="80">
        <v>2047</v>
      </c>
      <c r="M91" s="80">
        <v>1062</v>
      </c>
    </row>
    <row r="92" spans="1:15" ht="20.100000000000001" customHeight="1" x14ac:dyDescent="0.25">
      <c r="A92" s="42" t="s">
        <v>37</v>
      </c>
      <c r="B92" s="80">
        <v>50</v>
      </c>
      <c r="C92" s="80">
        <v>68</v>
      </c>
      <c r="D92" s="80">
        <v>43</v>
      </c>
      <c r="E92" s="80">
        <v>54</v>
      </c>
      <c r="F92" s="80">
        <v>52</v>
      </c>
      <c r="G92" s="80">
        <v>22</v>
      </c>
      <c r="H92" s="80">
        <v>42</v>
      </c>
      <c r="I92" s="80">
        <v>46</v>
      </c>
      <c r="J92" s="80">
        <v>50</v>
      </c>
      <c r="K92" s="80">
        <v>84</v>
      </c>
      <c r="L92" s="80">
        <v>76</v>
      </c>
      <c r="M92" s="80">
        <v>62</v>
      </c>
    </row>
    <row r="93" spans="1:15" s="86" customFormat="1" ht="20.100000000000001" customHeight="1" x14ac:dyDescent="0.25">
      <c r="A93" s="40" t="s">
        <v>38</v>
      </c>
      <c r="B93" s="86">
        <v>801</v>
      </c>
      <c r="C93" s="86">
        <v>1624</v>
      </c>
      <c r="D93" s="86">
        <v>637</v>
      </c>
      <c r="E93" s="86">
        <v>1619</v>
      </c>
      <c r="F93" s="86">
        <v>639</v>
      </c>
      <c r="G93" s="86">
        <v>1522</v>
      </c>
      <c r="H93" s="86">
        <v>769</v>
      </c>
      <c r="I93" s="86">
        <v>2260</v>
      </c>
      <c r="J93" s="86">
        <v>667</v>
      </c>
      <c r="K93" s="86">
        <v>2582</v>
      </c>
      <c r="L93" s="86">
        <v>932</v>
      </c>
      <c r="M93" s="86">
        <v>1855</v>
      </c>
      <c r="N93" s="116"/>
      <c r="O93" s="116"/>
    </row>
    <row r="94" spans="1:15" ht="20.100000000000001" customHeight="1" x14ac:dyDescent="0.25">
      <c r="A94" s="42" t="s">
        <v>39</v>
      </c>
      <c r="B94" s="80">
        <v>17</v>
      </c>
      <c r="C94" s="80">
        <v>15</v>
      </c>
      <c r="D94" s="80">
        <v>7</v>
      </c>
      <c r="E94" s="80">
        <v>39</v>
      </c>
      <c r="F94" s="80">
        <v>12</v>
      </c>
      <c r="G94" s="80">
        <v>5</v>
      </c>
      <c r="H94" s="80">
        <v>12</v>
      </c>
      <c r="I94" s="80">
        <v>10</v>
      </c>
      <c r="J94" s="80">
        <v>13</v>
      </c>
      <c r="K94" s="80">
        <v>10</v>
      </c>
      <c r="L94" s="80">
        <v>11</v>
      </c>
      <c r="M94" s="80">
        <v>48</v>
      </c>
      <c r="N94" s="116"/>
      <c r="O94" s="116"/>
    </row>
    <row r="95" spans="1:15" ht="20.100000000000001" customHeight="1" x14ac:dyDescent="0.25">
      <c r="A95" s="42" t="s">
        <v>40</v>
      </c>
      <c r="B95" s="80">
        <v>5</v>
      </c>
      <c r="C95" s="80">
        <v>0</v>
      </c>
      <c r="D95" s="80">
        <v>0</v>
      </c>
      <c r="E95" s="80">
        <v>3</v>
      </c>
      <c r="F95" s="80">
        <v>2</v>
      </c>
      <c r="G95" s="80">
        <v>1</v>
      </c>
      <c r="H95" s="80">
        <v>0</v>
      </c>
      <c r="I95" s="80">
        <v>10</v>
      </c>
      <c r="J95" s="80">
        <v>0</v>
      </c>
      <c r="K95" s="80">
        <v>1</v>
      </c>
      <c r="L95" s="80">
        <v>7</v>
      </c>
      <c r="M95" s="80">
        <v>1</v>
      </c>
    </row>
    <row r="96" spans="1:15" ht="20.100000000000001" customHeight="1" x14ac:dyDescent="0.25">
      <c r="A96" s="42" t="s">
        <v>41</v>
      </c>
      <c r="B96" s="80">
        <v>7</v>
      </c>
      <c r="C96" s="80">
        <v>6</v>
      </c>
      <c r="D96" s="80">
        <v>5</v>
      </c>
      <c r="E96" s="80">
        <v>3</v>
      </c>
      <c r="F96" s="80">
        <v>4</v>
      </c>
      <c r="G96" s="80">
        <v>0</v>
      </c>
      <c r="H96" s="80">
        <v>3</v>
      </c>
      <c r="I96" s="80">
        <v>5</v>
      </c>
      <c r="J96" s="80">
        <v>4</v>
      </c>
      <c r="K96" s="80">
        <v>2</v>
      </c>
      <c r="L96" s="80">
        <v>5</v>
      </c>
      <c r="M96" s="80">
        <v>1</v>
      </c>
    </row>
    <row r="97" spans="1:15" ht="20.100000000000001" customHeight="1" x14ac:dyDescent="0.25">
      <c r="A97" s="42" t="s">
        <v>42</v>
      </c>
      <c r="B97" s="80">
        <v>94</v>
      </c>
      <c r="C97" s="80">
        <v>60</v>
      </c>
      <c r="D97" s="80">
        <v>58</v>
      </c>
      <c r="E97" s="80">
        <v>38</v>
      </c>
      <c r="F97" s="80">
        <v>69</v>
      </c>
      <c r="G97" s="80">
        <v>16</v>
      </c>
      <c r="H97" s="80">
        <v>53</v>
      </c>
      <c r="I97" s="80">
        <v>55</v>
      </c>
      <c r="J97" s="80">
        <v>51</v>
      </c>
      <c r="K97" s="80">
        <v>56</v>
      </c>
      <c r="L97" s="80">
        <v>48</v>
      </c>
      <c r="M97" s="80">
        <v>23</v>
      </c>
    </row>
    <row r="98" spans="1:15" ht="20.100000000000001" customHeight="1" x14ac:dyDescent="0.25">
      <c r="A98" s="42" t="s">
        <v>43</v>
      </c>
      <c r="B98" s="80">
        <v>7</v>
      </c>
      <c r="C98" s="80">
        <v>13</v>
      </c>
      <c r="D98" s="80">
        <v>18</v>
      </c>
      <c r="E98" s="80">
        <v>9</v>
      </c>
      <c r="F98" s="80">
        <v>14</v>
      </c>
      <c r="G98" s="80">
        <v>12</v>
      </c>
      <c r="H98" s="80">
        <v>24</v>
      </c>
      <c r="I98" s="80">
        <v>53</v>
      </c>
      <c r="J98" s="80">
        <v>9</v>
      </c>
      <c r="K98" s="80">
        <v>16</v>
      </c>
      <c r="L98" s="80">
        <v>16</v>
      </c>
      <c r="M98" s="80">
        <v>3</v>
      </c>
    </row>
    <row r="99" spans="1:15"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116"/>
      <c r="O99" s="116"/>
    </row>
    <row r="100" spans="1:15" ht="20.100000000000001" customHeight="1" x14ac:dyDescent="0.25">
      <c r="A100" s="42" t="s">
        <v>45</v>
      </c>
      <c r="B100" s="80">
        <v>0</v>
      </c>
      <c r="C100" s="80">
        <v>5</v>
      </c>
      <c r="D100" s="80">
        <v>0</v>
      </c>
      <c r="E100" s="80">
        <v>10</v>
      </c>
      <c r="F100" s="80">
        <v>0</v>
      </c>
      <c r="G100" s="80">
        <v>0</v>
      </c>
      <c r="H100" s="80">
        <v>0</v>
      </c>
      <c r="I100" s="80">
        <v>1</v>
      </c>
      <c r="J100" s="80">
        <v>0</v>
      </c>
      <c r="K100" s="80">
        <v>0</v>
      </c>
      <c r="L100" s="80">
        <v>3</v>
      </c>
      <c r="M100" s="80">
        <v>0</v>
      </c>
      <c r="N100" s="116"/>
      <c r="O100" s="116"/>
    </row>
    <row r="101" spans="1:15" ht="20.100000000000001" customHeight="1" x14ac:dyDescent="0.25">
      <c r="A101" s="42" t="s">
        <v>46</v>
      </c>
      <c r="B101" s="80">
        <v>80</v>
      </c>
      <c r="C101" s="80">
        <v>40</v>
      </c>
      <c r="D101" s="80">
        <v>38</v>
      </c>
      <c r="E101" s="80">
        <v>33</v>
      </c>
      <c r="F101" s="80">
        <v>82</v>
      </c>
      <c r="G101" s="80">
        <v>20</v>
      </c>
      <c r="H101" s="80">
        <v>85</v>
      </c>
      <c r="I101" s="80">
        <v>43</v>
      </c>
      <c r="J101" s="80">
        <v>39</v>
      </c>
      <c r="K101" s="80">
        <v>47</v>
      </c>
      <c r="L101" s="80">
        <v>100</v>
      </c>
      <c r="M101" s="80">
        <v>31</v>
      </c>
    </row>
    <row r="102" spans="1:15" ht="20.100000000000001" customHeight="1" x14ac:dyDescent="0.25">
      <c r="A102" s="42" t="s">
        <v>47</v>
      </c>
      <c r="B102" s="80">
        <v>1</v>
      </c>
      <c r="C102" s="80">
        <v>0</v>
      </c>
      <c r="D102" s="80">
        <v>0</v>
      </c>
      <c r="E102" s="80">
        <v>0</v>
      </c>
      <c r="F102" s="80">
        <v>0</v>
      </c>
      <c r="G102" s="80">
        <v>0</v>
      </c>
      <c r="H102" s="80">
        <v>3</v>
      </c>
      <c r="I102" s="80">
        <v>0</v>
      </c>
      <c r="J102" s="80">
        <v>1</v>
      </c>
      <c r="K102" s="80">
        <v>0</v>
      </c>
      <c r="L102" s="80">
        <v>0</v>
      </c>
      <c r="M102" s="80">
        <v>0</v>
      </c>
      <c r="N102" s="116"/>
      <c r="O102" s="116"/>
    </row>
    <row r="103" spans="1:15"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116"/>
      <c r="O103" s="116"/>
    </row>
    <row r="104" spans="1:15" ht="20.100000000000001" customHeight="1" x14ac:dyDescent="0.25">
      <c r="A104" s="42" t="s">
        <v>49</v>
      </c>
      <c r="B104" s="80">
        <v>1</v>
      </c>
      <c r="C104" s="80">
        <v>10</v>
      </c>
      <c r="D104" s="80">
        <v>0</v>
      </c>
      <c r="E104" s="80">
        <v>0</v>
      </c>
      <c r="F104" s="80">
        <v>2</v>
      </c>
      <c r="G104" s="80">
        <v>3</v>
      </c>
      <c r="H104" s="80">
        <v>1</v>
      </c>
      <c r="I104" s="80">
        <v>0</v>
      </c>
      <c r="J104" s="80">
        <v>2</v>
      </c>
      <c r="K104" s="80">
        <v>1</v>
      </c>
      <c r="L104" s="80">
        <v>2</v>
      </c>
      <c r="M104" s="80">
        <v>5</v>
      </c>
    </row>
    <row r="105" spans="1:15" ht="20.100000000000001" customHeight="1" x14ac:dyDescent="0.25">
      <c r="A105" s="42" t="s">
        <v>50</v>
      </c>
      <c r="B105" s="80">
        <v>589</v>
      </c>
      <c r="C105" s="80">
        <v>1475</v>
      </c>
      <c r="D105" s="80">
        <v>511</v>
      </c>
      <c r="E105" s="80">
        <v>1484</v>
      </c>
      <c r="F105" s="80">
        <v>454</v>
      </c>
      <c r="G105" s="80">
        <v>1465</v>
      </c>
      <c r="H105" s="80">
        <v>588</v>
      </c>
      <c r="I105" s="80">
        <v>2083</v>
      </c>
      <c r="J105" s="80">
        <v>548</v>
      </c>
      <c r="K105" s="80">
        <v>2449</v>
      </c>
      <c r="L105" s="80">
        <v>740</v>
      </c>
      <c r="M105" s="80">
        <v>1743</v>
      </c>
    </row>
    <row r="106" spans="1:15" s="86" customFormat="1" ht="20.100000000000001" customHeight="1" x14ac:dyDescent="0.25">
      <c r="A106" s="40" t="s">
        <v>51</v>
      </c>
      <c r="B106" s="86">
        <v>181</v>
      </c>
      <c r="C106" s="86">
        <v>130</v>
      </c>
      <c r="D106" s="86">
        <v>157</v>
      </c>
      <c r="E106" s="86">
        <v>103</v>
      </c>
      <c r="F106" s="86">
        <v>132</v>
      </c>
      <c r="G106" s="86">
        <v>83</v>
      </c>
      <c r="H106" s="86">
        <v>95</v>
      </c>
      <c r="I106" s="86">
        <v>102</v>
      </c>
      <c r="J106" s="86">
        <v>121</v>
      </c>
      <c r="K106" s="86">
        <v>119</v>
      </c>
      <c r="L106" s="86">
        <v>212</v>
      </c>
      <c r="M106" s="86">
        <v>177</v>
      </c>
      <c r="N106" s="116"/>
      <c r="O106" s="116"/>
    </row>
    <row r="107" spans="1:15" ht="20.100000000000001" customHeight="1" x14ac:dyDescent="0.25">
      <c r="A107" s="42" t="s">
        <v>52</v>
      </c>
      <c r="B107" s="80">
        <v>40</v>
      </c>
      <c r="C107" s="80">
        <v>23</v>
      </c>
      <c r="D107" s="80">
        <v>14</v>
      </c>
      <c r="E107" s="80">
        <v>16</v>
      </c>
      <c r="F107" s="80">
        <v>30</v>
      </c>
      <c r="G107" s="80">
        <v>18</v>
      </c>
      <c r="H107" s="80">
        <v>9</v>
      </c>
      <c r="I107" s="80">
        <v>31</v>
      </c>
      <c r="J107" s="80">
        <v>3</v>
      </c>
      <c r="K107" s="80">
        <v>12</v>
      </c>
      <c r="L107" s="80">
        <v>41</v>
      </c>
      <c r="M107" s="80">
        <v>53</v>
      </c>
    </row>
    <row r="108" spans="1:15" ht="20.100000000000001" customHeight="1" x14ac:dyDescent="0.25">
      <c r="A108" s="42" t="s">
        <v>53</v>
      </c>
      <c r="B108" s="80">
        <v>18</v>
      </c>
      <c r="C108" s="80">
        <v>7</v>
      </c>
      <c r="D108" s="80">
        <v>7</v>
      </c>
      <c r="E108" s="80">
        <v>7</v>
      </c>
      <c r="F108" s="80">
        <v>10</v>
      </c>
      <c r="G108" s="80">
        <v>2</v>
      </c>
      <c r="H108" s="80">
        <v>3</v>
      </c>
      <c r="I108" s="80">
        <v>6</v>
      </c>
      <c r="J108" s="80">
        <v>6</v>
      </c>
      <c r="K108" s="80">
        <v>1</v>
      </c>
      <c r="L108" s="80">
        <v>52</v>
      </c>
      <c r="M108" s="80">
        <v>22</v>
      </c>
    </row>
    <row r="109" spans="1:15" ht="20.100000000000001" customHeight="1" x14ac:dyDescent="0.25">
      <c r="A109" s="42" t="s">
        <v>54</v>
      </c>
      <c r="B109" s="80">
        <v>9</v>
      </c>
      <c r="C109" s="80">
        <v>6</v>
      </c>
      <c r="D109" s="80">
        <v>2</v>
      </c>
      <c r="E109" s="80">
        <v>1</v>
      </c>
      <c r="F109" s="80">
        <v>2</v>
      </c>
      <c r="G109" s="80">
        <v>3</v>
      </c>
      <c r="H109" s="80">
        <v>6</v>
      </c>
      <c r="I109" s="80">
        <v>3</v>
      </c>
      <c r="J109" s="80">
        <v>7</v>
      </c>
      <c r="K109" s="80">
        <v>5</v>
      </c>
      <c r="L109" s="80">
        <v>9</v>
      </c>
      <c r="M109" s="80">
        <v>5</v>
      </c>
    </row>
    <row r="110" spans="1:15" ht="20.100000000000001" customHeight="1" x14ac:dyDescent="0.25">
      <c r="A110" s="42" t="s">
        <v>55</v>
      </c>
      <c r="B110" s="80">
        <v>57</v>
      </c>
      <c r="C110" s="80">
        <v>47</v>
      </c>
      <c r="D110" s="80">
        <v>74</v>
      </c>
      <c r="E110" s="80">
        <v>56</v>
      </c>
      <c r="F110" s="80">
        <v>41</v>
      </c>
      <c r="G110" s="80">
        <v>46</v>
      </c>
      <c r="H110" s="80">
        <v>46</v>
      </c>
      <c r="I110" s="80">
        <v>42</v>
      </c>
      <c r="J110" s="80">
        <v>55</v>
      </c>
      <c r="K110" s="80">
        <v>63</v>
      </c>
      <c r="L110" s="80">
        <v>46</v>
      </c>
      <c r="M110" s="80">
        <v>62</v>
      </c>
      <c r="N110" s="116"/>
      <c r="O110" s="116"/>
    </row>
    <row r="111" spans="1:15" ht="20.100000000000001" customHeight="1" x14ac:dyDescent="0.25">
      <c r="A111" s="42" t="s">
        <v>56</v>
      </c>
      <c r="B111" s="80">
        <v>42</v>
      </c>
      <c r="C111" s="80">
        <v>37</v>
      </c>
      <c r="D111" s="80">
        <v>32</v>
      </c>
      <c r="E111" s="80">
        <v>10</v>
      </c>
      <c r="F111" s="80">
        <v>26</v>
      </c>
      <c r="G111" s="80">
        <v>8</v>
      </c>
      <c r="H111" s="80">
        <v>15</v>
      </c>
      <c r="I111" s="80">
        <v>12</v>
      </c>
      <c r="J111" s="80">
        <v>15</v>
      </c>
      <c r="K111" s="80">
        <v>20</v>
      </c>
      <c r="L111" s="80">
        <v>29</v>
      </c>
      <c r="M111" s="80">
        <v>10</v>
      </c>
      <c r="N111" s="116"/>
      <c r="O111" s="116"/>
    </row>
    <row r="112" spans="1:15" ht="20.100000000000001" customHeight="1" x14ac:dyDescent="0.25">
      <c r="A112" s="42" t="s">
        <v>57</v>
      </c>
      <c r="B112" s="80">
        <v>15</v>
      </c>
      <c r="C112" s="80">
        <v>10</v>
      </c>
      <c r="D112" s="80">
        <v>28</v>
      </c>
      <c r="E112" s="80">
        <v>13</v>
      </c>
      <c r="F112" s="80">
        <v>23</v>
      </c>
      <c r="G112" s="80">
        <v>6</v>
      </c>
      <c r="H112" s="80">
        <v>16</v>
      </c>
      <c r="I112" s="80">
        <v>8</v>
      </c>
      <c r="J112" s="80">
        <v>35</v>
      </c>
      <c r="K112" s="80">
        <v>18</v>
      </c>
      <c r="L112" s="80">
        <v>35</v>
      </c>
      <c r="M112" s="80">
        <v>25</v>
      </c>
      <c r="N112" s="116"/>
      <c r="O112" s="116"/>
    </row>
    <row r="113" spans="1:15" ht="20.100000000000001" customHeight="1" x14ac:dyDescent="0.25">
      <c r="A113" s="40" t="s">
        <v>58</v>
      </c>
      <c r="B113" s="86">
        <v>594</v>
      </c>
      <c r="C113" s="86">
        <v>758</v>
      </c>
      <c r="D113" s="86">
        <v>574</v>
      </c>
      <c r="E113" s="86">
        <v>714</v>
      </c>
      <c r="F113" s="86">
        <v>381</v>
      </c>
      <c r="G113" s="86">
        <v>368</v>
      </c>
      <c r="H113" s="86">
        <v>482</v>
      </c>
      <c r="I113" s="86">
        <v>883</v>
      </c>
      <c r="J113" s="86">
        <v>583</v>
      </c>
      <c r="K113" s="86">
        <v>614</v>
      </c>
      <c r="L113" s="86">
        <v>799</v>
      </c>
      <c r="M113" s="86">
        <v>628</v>
      </c>
    </row>
    <row r="114" spans="1:15" ht="20.100000000000001" customHeight="1" x14ac:dyDescent="0.25">
      <c r="A114" s="42" t="s">
        <v>59</v>
      </c>
      <c r="B114" s="80">
        <v>100</v>
      </c>
      <c r="C114" s="80">
        <v>98</v>
      </c>
      <c r="D114" s="80">
        <v>87</v>
      </c>
      <c r="E114" s="80">
        <v>128</v>
      </c>
      <c r="F114" s="80">
        <v>73</v>
      </c>
      <c r="G114" s="80">
        <v>66</v>
      </c>
      <c r="H114" s="80">
        <v>83</v>
      </c>
      <c r="I114" s="80">
        <v>174</v>
      </c>
      <c r="J114" s="80">
        <v>87</v>
      </c>
      <c r="K114" s="80">
        <v>71</v>
      </c>
      <c r="L114" s="80">
        <v>101</v>
      </c>
      <c r="M114" s="80">
        <v>89</v>
      </c>
    </row>
    <row r="115" spans="1:15" ht="20.100000000000001" customHeight="1" x14ac:dyDescent="0.25">
      <c r="A115" s="42" t="s">
        <v>60</v>
      </c>
      <c r="B115" s="80">
        <v>17</v>
      </c>
      <c r="C115" s="80">
        <v>6</v>
      </c>
      <c r="D115" s="80">
        <v>8</v>
      </c>
      <c r="E115" s="80">
        <v>12</v>
      </c>
      <c r="F115" s="80">
        <v>0</v>
      </c>
      <c r="G115" s="80">
        <v>8</v>
      </c>
      <c r="H115" s="80">
        <v>2</v>
      </c>
      <c r="I115" s="80">
        <v>16</v>
      </c>
      <c r="J115" s="80">
        <v>12</v>
      </c>
      <c r="K115" s="80">
        <v>7</v>
      </c>
      <c r="L115" s="80">
        <v>16</v>
      </c>
      <c r="M115" s="80">
        <v>9</v>
      </c>
    </row>
    <row r="116" spans="1:15" ht="20.100000000000001" customHeight="1" x14ac:dyDescent="0.25">
      <c r="A116" s="42" t="s">
        <v>61</v>
      </c>
      <c r="B116" s="80">
        <v>0</v>
      </c>
      <c r="C116" s="80">
        <v>15</v>
      </c>
      <c r="D116" s="80">
        <v>6</v>
      </c>
      <c r="E116" s="80">
        <v>9</v>
      </c>
      <c r="F116" s="80">
        <v>13</v>
      </c>
      <c r="G116" s="80">
        <v>20</v>
      </c>
      <c r="H116" s="80">
        <v>8</v>
      </c>
      <c r="I116" s="80">
        <v>18</v>
      </c>
      <c r="J116" s="80">
        <v>20</v>
      </c>
      <c r="K116" s="80">
        <v>12</v>
      </c>
      <c r="L116" s="80">
        <v>4</v>
      </c>
      <c r="M116" s="80">
        <v>10</v>
      </c>
    </row>
    <row r="117" spans="1:15" ht="20.100000000000001" customHeight="1" x14ac:dyDescent="0.25">
      <c r="A117" s="42" t="s">
        <v>62</v>
      </c>
      <c r="B117" s="80">
        <v>5</v>
      </c>
      <c r="C117" s="80">
        <v>7</v>
      </c>
      <c r="D117" s="80">
        <v>0</v>
      </c>
      <c r="E117" s="80">
        <v>0</v>
      </c>
      <c r="F117" s="80">
        <v>0</v>
      </c>
      <c r="G117" s="80">
        <v>2</v>
      </c>
      <c r="H117" s="80">
        <v>2</v>
      </c>
      <c r="I117" s="80">
        <v>18</v>
      </c>
      <c r="J117" s="80">
        <v>2</v>
      </c>
      <c r="K117" s="80">
        <v>6</v>
      </c>
      <c r="L117" s="80">
        <v>0</v>
      </c>
      <c r="M117" s="80">
        <v>6</v>
      </c>
      <c r="N117" s="116"/>
      <c r="O117" s="116"/>
    </row>
    <row r="118" spans="1:15" ht="20.100000000000001" customHeight="1" x14ac:dyDescent="0.25">
      <c r="A118" s="42" t="s">
        <v>63</v>
      </c>
      <c r="B118" s="80">
        <v>34</v>
      </c>
      <c r="C118" s="80">
        <v>55</v>
      </c>
      <c r="D118" s="80">
        <v>52</v>
      </c>
      <c r="E118" s="80">
        <v>129</v>
      </c>
      <c r="F118" s="80">
        <v>38</v>
      </c>
      <c r="G118" s="80">
        <v>26</v>
      </c>
      <c r="H118" s="80">
        <v>40</v>
      </c>
      <c r="I118" s="80">
        <v>73</v>
      </c>
      <c r="J118" s="80">
        <v>78</v>
      </c>
      <c r="K118" s="80">
        <v>43</v>
      </c>
      <c r="L118" s="80">
        <v>56</v>
      </c>
      <c r="M118" s="80">
        <v>42</v>
      </c>
      <c r="N118" s="116"/>
      <c r="O118" s="116"/>
    </row>
    <row r="119" spans="1:15" ht="20.100000000000001" customHeight="1" x14ac:dyDescent="0.25">
      <c r="A119" s="42" t="s">
        <v>64</v>
      </c>
      <c r="B119" s="80">
        <v>5</v>
      </c>
      <c r="C119" s="80">
        <v>8</v>
      </c>
      <c r="D119" s="80">
        <v>11</v>
      </c>
      <c r="E119" s="80">
        <v>1</v>
      </c>
      <c r="F119" s="80">
        <v>14</v>
      </c>
      <c r="G119" s="80">
        <v>5</v>
      </c>
      <c r="H119" s="80">
        <v>8</v>
      </c>
      <c r="I119" s="80">
        <v>12</v>
      </c>
      <c r="J119" s="80">
        <v>16</v>
      </c>
      <c r="K119" s="80">
        <v>8</v>
      </c>
      <c r="L119" s="80">
        <v>9</v>
      </c>
      <c r="M119" s="80">
        <v>15</v>
      </c>
      <c r="N119" s="116"/>
      <c r="O119" s="116"/>
    </row>
    <row r="120" spans="1:15" ht="20.100000000000001" customHeight="1" x14ac:dyDescent="0.25">
      <c r="A120" s="42" t="s">
        <v>65</v>
      </c>
      <c r="B120" s="80">
        <v>83</v>
      </c>
      <c r="C120" s="80">
        <v>81</v>
      </c>
      <c r="D120" s="80">
        <v>58</v>
      </c>
      <c r="E120" s="80">
        <v>62</v>
      </c>
      <c r="F120" s="80">
        <v>34</v>
      </c>
      <c r="G120" s="80">
        <v>40</v>
      </c>
      <c r="H120" s="80">
        <v>45</v>
      </c>
      <c r="I120" s="80">
        <v>114</v>
      </c>
      <c r="J120" s="80">
        <v>56</v>
      </c>
      <c r="K120" s="80">
        <v>84</v>
      </c>
      <c r="L120" s="80">
        <v>98</v>
      </c>
      <c r="M120" s="80">
        <v>38</v>
      </c>
    </row>
    <row r="121" spans="1:15" ht="20.100000000000001" customHeight="1" x14ac:dyDescent="0.25">
      <c r="A121" s="42" t="s">
        <v>66</v>
      </c>
      <c r="B121" s="80">
        <v>0</v>
      </c>
      <c r="C121" s="80">
        <v>2</v>
      </c>
      <c r="D121" s="80">
        <v>1</v>
      </c>
      <c r="E121" s="80">
        <v>0</v>
      </c>
      <c r="F121" s="80">
        <v>0</v>
      </c>
      <c r="G121" s="80">
        <v>2</v>
      </c>
      <c r="H121" s="80">
        <v>1</v>
      </c>
      <c r="I121" s="80">
        <v>3</v>
      </c>
      <c r="J121" s="80">
        <v>0</v>
      </c>
      <c r="K121" s="80">
        <v>3</v>
      </c>
      <c r="L121" s="80">
        <v>0</v>
      </c>
      <c r="M121" s="80">
        <v>1</v>
      </c>
    </row>
    <row r="122" spans="1:15" ht="20.100000000000001" customHeight="1" x14ac:dyDescent="0.25">
      <c r="A122" s="42" t="s">
        <v>67</v>
      </c>
      <c r="B122" s="80">
        <v>26</v>
      </c>
      <c r="C122" s="80">
        <v>107</v>
      </c>
      <c r="D122" s="80">
        <v>10</v>
      </c>
      <c r="E122" s="80">
        <v>42</v>
      </c>
      <c r="F122" s="80">
        <v>10</v>
      </c>
      <c r="G122" s="80">
        <v>39</v>
      </c>
      <c r="H122" s="80">
        <v>24</v>
      </c>
      <c r="I122" s="80">
        <v>63</v>
      </c>
      <c r="J122" s="80">
        <v>17</v>
      </c>
      <c r="K122" s="80">
        <v>60</v>
      </c>
      <c r="L122" s="80">
        <v>33</v>
      </c>
      <c r="M122" s="80">
        <v>42</v>
      </c>
    </row>
    <row r="123" spans="1:15" ht="20.100000000000001" customHeight="1" x14ac:dyDescent="0.25">
      <c r="A123" s="42" t="s">
        <v>68</v>
      </c>
      <c r="B123" s="80">
        <v>0</v>
      </c>
      <c r="C123" s="80">
        <v>7</v>
      </c>
      <c r="D123" s="80">
        <v>0</v>
      </c>
      <c r="E123" s="80">
        <v>0</v>
      </c>
      <c r="F123" s="80">
        <v>0</v>
      </c>
      <c r="G123" s="80">
        <v>0</v>
      </c>
      <c r="H123" s="80">
        <v>0</v>
      </c>
      <c r="I123" s="80">
        <v>1</v>
      </c>
      <c r="J123" s="80">
        <v>0</v>
      </c>
      <c r="K123" s="80">
        <v>0</v>
      </c>
      <c r="L123" s="80">
        <v>0</v>
      </c>
      <c r="M123" s="80">
        <v>0</v>
      </c>
      <c r="N123" s="116"/>
      <c r="O123" s="116"/>
    </row>
    <row r="124" spans="1:15" ht="20.100000000000001" customHeight="1" x14ac:dyDescent="0.25">
      <c r="A124" s="42" t="s">
        <v>69</v>
      </c>
      <c r="B124" s="80">
        <v>47</v>
      </c>
      <c r="C124" s="80">
        <v>75</v>
      </c>
      <c r="D124" s="80">
        <v>79</v>
      </c>
      <c r="E124" s="80">
        <v>29</v>
      </c>
      <c r="F124" s="80">
        <v>40</v>
      </c>
      <c r="G124" s="80">
        <v>43</v>
      </c>
      <c r="H124" s="80">
        <v>48</v>
      </c>
      <c r="I124" s="80">
        <v>63</v>
      </c>
      <c r="J124" s="80">
        <v>46</v>
      </c>
      <c r="K124" s="80">
        <v>77</v>
      </c>
      <c r="L124" s="80">
        <v>74</v>
      </c>
      <c r="M124" s="80">
        <v>48</v>
      </c>
      <c r="N124" s="116"/>
      <c r="O124" s="116"/>
    </row>
    <row r="125" spans="1:15" ht="20.100000000000001" customHeight="1" x14ac:dyDescent="0.25">
      <c r="A125" s="42" t="s">
        <v>70</v>
      </c>
      <c r="B125" s="80">
        <v>2</v>
      </c>
      <c r="C125" s="80">
        <v>3</v>
      </c>
      <c r="D125" s="80">
        <v>3</v>
      </c>
      <c r="E125" s="80">
        <v>5</v>
      </c>
      <c r="F125" s="80">
        <v>2</v>
      </c>
      <c r="G125" s="80">
        <v>3</v>
      </c>
      <c r="H125" s="80">
        <v>6</v>
      </c>
      <c r="I125" s="80">
        <v>16</v>
      </c>
      <c r="J125" s="80">
        <v>4</v>
      </c>
      <c r="K125" s="80">
        <v>5</v>
      </c>
      <c r="L125" s="80">
        <v>5</v>
      </c>
      <c r="M125" s="80">
        <v>3</v>
      </c>
    </row>
    <row r="126" spans="1:15" ht="20.100000000000001" customHeight="1" x14ac:dyDescent="0.25">
      <c r="A126" s="42" t="s">
        <v>71</v>
      </c>
      <c r="B126" s="80">
        <v>62</v>
      </c>
      <c r="C126" s="80">
        <v>75</v>
      </c>
      <c r="D126" s="80">
        <v>87</v>
      </c>
      <c r="E126" s="80">
        <v>136</v>
      </c>
      <c r="F126" s="80">
        <v>36</v>
      </c>
      <c r="G126" s="80">
        <v>28</v>
      </c>
      <c r="H126" s="80">
        <v>46</v>
      </c>
      <c r="I126" s="80">
        <v>74</v>
      </c>
      <c r="J126" s="80">
        <v>58</v>
      </c>
      <c r="K126" s="80">
        <v>53</v>
      </c>
      <c r="L126" s="80">
        <v>81</v>
      </c>
      <c r="M126" s="80">
        <v>60</v>
      </c>
      <c r="N126" s="116"/>
      <c r="O126" s="116"/>
    </row>
    <row r="127" spans="1:15" ht="20.100000000000001" customHeight="1" x14ac:dyDescent="0.25">
      <c r="A127" s="42" t="s">
        <v>72</v>
      </c>
      <c r="B127" s="80">
        <v>15</v>
      </c>
      <c r="C127" s="80">
        <v>12</v>
      </c>
      <c r="D127" s="80">
        <v>1</v>
      </c>
      <c r="E127" s="80">
        <v>1</v>
      </c>
      <c r="F127" s="80">
        <v>1</v>
      </c>
      <c r="G127" s="80">
        <v>3</v>
      </c>
      <c r="H127" s="80">
        <v>0</v>
      </c>
      <c r="I127" s="80">
        <v>1</v>
      </c>
      <c r="J127" s="80">
        <v>5</v>
      </c>
      <c r="K127" s="80">
        <v>5</v>
      </c>
      <c r="L127" s="80">
        <v>11</v>
      </c>
      <c r="M127" s="80">
        <v>10</v>
      </c>
    </row>
    <row r="128" spans="1:15" ht="20.100000000000001" customHeight="1" x14ac:dyDescent="0.25">
      <c r="A128" s="42" t="s">
        <v>73</v>
      </c>
      <c r="B128" s="80">
        <v>3</v>
      </c>
      <c r="C128" s="80">
        <v>9</v>
      </c>
      <c r="D128" s="80">
        <v>5</v>
      </c>
      <c r="E128" s="80">
        <v>2</v>
      </c>
      <c r="F128" s="80">
        <v>2</v>
      </c>
      <c r="G128" s="80">
        <v>1</v>
      </c>
      <c r="H128" s="80">
        <v>14</v>
      </c>
      <c r="I128" s="80">
        <v>3</v>
      </c>
      <c r="J128" s="80">
        <v>5</v>
      </c>
      <c r="K128" s="80">
        <v>7</v>
      </c>
      <c r="L128" s="80">
        <v>4</v>
      </c>
      <c r="M128" s="80">
        <v>7</v>
      </c>
      <c r="N128" s="116"/>
      <c r="O128" s="116"/>
    </row>
    <row r="129" spans="1:15" s="86" customFormat="1" ht="20.100000000000001" customHeight="1" x14ac:dyDescent="0.25">
      <c r="A129" s="42" t="s">
        <v>74</v>
      </c>
      <c r="B129" s="80">
        <v>88</v>
      </c>
      <c r="C129" s="80">
        <v>112</v>
      </c>
      <c r="D129" s="80">
        <v>116</v>
      </c>
      <c r="E129" s="80">
        <v>104</v>
      </c>
      <c r="F129" s="80">
        <v>79</v>
      </c>
      <c r="G129" s="80">
        <v>56</v>
      </c>
      <c r="H129" s="80">
        <v>102</v>
      </c>
      <c r="I129" s="80">
        <v>132</v>
      </c>
      <c r="J129" s="80">
        <v>109</v>
      </c>
      <c r="K129" s="80">
        <v>128</v>
      </c>
      <c r="L129" s="80">
        <v>134</v>
      </c>
      <c r="M129" s="80">
        <v>119</v>
      </c>
      <c r="N129" s="116"/>
      <c r="O129" s="116"/>
    </row>
    <row r="130" spans="1:15" s="86" customFormat="1" ht="20.100000000000001" customHeight="1" x14ac:dyDescent="0.25">
      <c r="A130" s="42" t="s">
        <v>75</v>
      </c>
      <c r="B130" s="80">
        <v>1</v>
      </c>
      <c r="C130" s="80">
        <v>0</v>
      </c>
      <c r="D130" s="80">
        <v>0</v>
      </c>
      <c r="E130" s="80">
        <v>8</v>
      </c>
      <c r="F130" s="80">
        <v>0</v>
      </c>
      <c r="G130" s="80">
        <v>1</v>
      </c>
      <c r="H130" s="80">
        <v>0</v>
      </c>
      <c r="I130" s="80">
        <v>2</v>
      </c>
      <c r="J130" s="80">
        <v>0</v>
      </c>
      <c r="K130" s="80">
        <v>0</v>
      </c>
      <c r="L130" s="80">
        <v>0</v>
      </c>
      <c r="M130" s="80">
        <v>7</v>
      </c>
      <c r="N130" s="116"/>
      <c r="O130" s="116"/>
    </row>
    <row r="131" spans="1:15" s="86" customFormat="1" ht="20.100000000000001" customHeight="1" x14ac:dyDescent="0.25">
      <c r="A131" s="42" t="s">
        <v>76</v>
      </c>
      <c r="B131" s="80">
        <v>22</v>
      </c>
      <c r="C131" s="80">
        <v>1</v>
      </c>
      <c r="D131" s="80">
        <v>1</v>
      </c>
      <c r="E131" s="80">
        <v>1</v>
      </c>
      <c r="F131" s="80">
        <v>0</v>
      </c>
      <c r="G131" s="80">
        <v>2</v>
      </c>
      <c r="H131" s="80">
        <v>13</v>
      </c>
      <c r="I131" s="80">
        <v>6</v>
      </c>
      <c r="J131" s="80">
        <v>14</v>
      </c>
      <c r="K131" s="80">
        <v>9</v>
      </c>
      <c r="L131" s="80">
        <v>0</v>
      </c>
      <c r="M131" s="80">
        <v>2</v>
      </c>
      <c r="N131" s="116"/>
      <c r="O131" s="116"/>
    </row>
    <row r="132" spans="1:15" ht="20.100000000000001" customHeight="1" x14ac:dyDescent="0.25">
      <c r="A132" s="42" t="s">
        <v>77</v>
      </c>
      <c r="B132" s="80">
        <v>5</v>
      </c>
      <c r="C132" s="80">
        <v>14</v>
      </c>
      <c r="D132" s="80">
        <v>4</v>
      </c>
      <c r="E132" s="80">
        <v>5</v>
      </c>
      <c r="F132" s="80">
        <v>6</v>
      </c>
      <c r="G132" s="80">
        <v>2</v>
      </c>
      <c r="H132" s="80">
        <v>11</v>
      </c>
      <c r="I132" s="80">
        <v>25</v>
      </c>
      <c r="J132" s="80">
        <v>7</v>
      </c>
      <c r="K132" s="80">
        <v>8</v>
      </c>
      <c r="L132" s="80">
        <v>53</v>
      </c>
      <c r="M132" s="80">
        <v>45</v>
      </c>
    </row>
    <row r="133" spans="1:15" ht="20.100000000000001" customHeight="1" x14ac:dyDescent="0.25">
      <c r="A133" s="42" t="s">
        <v>78</v>
      </c>
      <c r="B133" s="80">
        <v>75</v>
      </c>
      <c r="C133" s="80">
        <v>58</v>
      </c>
      <c r="D133" s="80">
        <v>34</v>
      </c>
      <c r="E133" s="80">
        <v>30</v>
      </c>
      <c r="F133" s="80">
        <v>33</v>
      </c>
      <c r="G133" s="80">
        <v>16</v>
      </c>
      <c r="H133" s="80">
        <v>15</v>
      </c>
      <c r="I133" s="80">
        <v>59</v>
      </c>
      <c r="J133" s="80">
        <v>35</v>
      </c>
      <c r="K133" s="80">
        <v>23</v>
      </c>
      <c r="L133" s="80">
        <v>97</v>
      </c>
      <c r="M133" s="80">
        <v>62</v>
      </c>
      <c r="N133" s="116"/>
      <c r="O133" s="116"/>
    </row>
    <row r="134" spans="1:15" s="86" customFormat="1" ht="20.100000000000001" customHeight="1" x14ac:dyDescent="0.25">
      <c r="A134" s="42" t="s">
        <v>79</v>
      </c>
      <c r="B134" s="80">
        <v>4</v>
      </c>
      <c r="C134" s="80">
        <v>13</v>
      </c>
      <c r="D134" s="80">
        <v>11</v>
      </c>
      <c r="E134" s="80">
        <v>10</v>
      </c>
      <c r="F134" s="80">
        <v>0</v>
      </c>
      <c r="G134" s="80">
        <v>5</v>
      </c>
      <c r="H134" s="80">
        <v>14</v>
      </c>
      <c r="I134" s="80">
        <v>10</v>
      </c>
      <c r="J134" s="80">
        <v>12</v>
      </c>
      <c r="K134" s="80">
        <v>5</v>
      </c>
      <c r="L134" s="80">
        <v>23</v>
      </c>
      <c r="M134" s="80">
        <v>13</v>
      </c>
      <c r="N134" s="116"/>
      <c r="O134" s="116"/>
    </row>
    <row r="135" spans="1:15" ht="20.100000000000001" customHeight="1" x14ac:dyDescent="0.25">
      <c r="A135" s="40" t="s">
        <v>80</v>
      </c>
      <c r="B135" s="86">
        <v>8</v>
      </c>
      <c r="C135" s="86">
        <v>12</v>
      </c>
      <c r="D135" s="86">
        <v>13</v>
      </c>
      <c r="E135" s="86">
        <v>4</v>
      </c>
      <c r="F135" s="86">
        <v>8</v>
      </c>
      <c r="G135" s="86">
        <v>4</v>
      </c>
      <c r="H135" s="86">
        <v>3</v>
      </c>
      <c r="I135" s="86">
        <v>2</v>
      </c>
      <c r="J135" s="86">
        <v>28</v>
      </c>
      <c r="K135" s="86">
        <v>22</v>
      </c>
      <c r="L135" s="86">
        <v>14</v>
      </c>
      <c r="M135" s="86">
        <v>11</v>
      </c>
      <c r="N135" s="116"/>
      <c r="O135" s="116"/>
    </row>
    <row r="136" spans="1:15" ht="20.100000000000001" customHeight="1" x14ac:dyDescent="0.25">
      <c r="A136" s="42" t="s">
        <v>81</v>
      </c>
      <c r="B136" s="91">
        <v>7</v>
      </c>
      <c r="C136" s="91">
        <v>12</v>
      </c>
      <c r="D136" s="91">
        <v>13</v>
      </c>
      <c r="E136" s="91">
        <v>2</v>
      </c>
      <c r="F136" s="91">
        <v>7</v>
      </c>
      <c r="G136" s="91">
        <v>3</v>
      </c>
      <c r="H136" s="91">
        <v>3</v>
      </c>
      <c r="I136" s="91">
        <v>2</v>
      </c>
      <c r="J136" s="91">
        <v>27</v>
      </c>
      <c r="K136" s="91">
        <v>16</v>
      </c>
      <c r="L136" s="91">
        <v>14</v>
      </c>
      <c r="M136" s="91">
        <v>10</v>
      </c>
      <c r="N136" s="116"/>
      <c r="O136" s="116"/>
    </row>
    <row r="137" spans="1:15" ht="20.100000000000001" customHeight="1" x14ac:dyDescent="0.25">
      <c r="A137" s="42" t="s">
        <v>82</v>
      </c>
      <c r="B137" s="91">
        <v>1</v>
      </c>
      <c r="C137" s="91">
        <v>0</v>
      </c>
      <c r="D137" s="91">
        <v>0</v>
      </c>
      <c r="E137" s="91">
        <v>2</v>
      </c>
      <c r="F137" s="91">
        <v>1</v>
      </c>
      <c r="G137" s="91">
        <v>1</v>
      </c>
      <c r="H137" s="91">
        <v>0</v>
      </c>
      <c r="I137" s="91">
        <v>0</v>
      </c>
      <c r="J137" s="91">
        <v>1</v>
      </c>
      <c r="K137" s="91">
        <v>6</v>
      </c>
      <c r="L137" s="91">
        <v>0</v>
      </c>
      <c r="M137" s="91">
        <v>0</v>
      </c>
      <c r="N137" s="116"/>
      <c r="O137" s="116"/>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1</v>
      </c>
      <c r="N138" s="116"/>
      <c r="O138" s="116"/>
    </row>
    <row r="139" spans="1:15" s="86"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116"/>
      <c r="O139" s="116"/>
    </row>
    <row r="140" spans="1:15" s="117" customFormat="1" ht="15.95" customHeight="1" x14ac:dyDescent="0.25">
      <c r="A140" s="48" t="s">
        <v>228</v>
      </c>
      <c r="B140" s="48"/>
      <c r="C140" s="48"/>
      <c r="D140" s="127"/>
      <c r="E140" s="120"/>
      <c r="F140" s="127"/>
      <c r="G140" s="120"/>
      <c r="H140" s="127"/>
      <c r="I140" s="120"/>
      <c r="J140" s="127"/>
      <c r="K140" s="120"/>
      <c r="L140" s="127"/>
      <c r="M140" s="120"/>
    </row>
    <row r="141" spans="1:15" ht="12" customHeight="1" x14ac:dyDescent="0.2">
      <c r="C141" s="128"/>
      <c r="D141" s="128"/>
      <c r="E141" s="128"/>
      <c r="F141" s="128"/>
      <c r="G141" s="128"/>
      <c r="H141" s="128"/>
      <c r="I141" s="128"/>
      <c r="J141" s="128"/>
      <c r="K141" s="128"/>
      <c r="L141" s="128"/>
      <c r="M141" s="128"/>
    </row>
    <row r="142" spans="1:15" x14ac:dyDescent="0.2">
      <c r="N142" s="129"/>
    </row>
  </sheetData>
  <mergeCells count="17">
    <mergeCell ref="A73:A75"/>
    <mergeCell ref="B73:M73"/>
    <mergeCell ref="B74:C74"/>
    <mergeCell ref="D74:E74"/>
    <mergeCell ref="F74:G74"/>
    <mergeCell ref="H74:I74"/>
    <mergeCell ref="J74:K74"/>
    <mergeCell ref="L74:M74"/>
    <mergeCell ref="A3:A5"/>
    <mergeCell ref="B3:O3"/>
    <mergeCell ref="B4:C4"/>
    <mergeCell ref="D4:E4"/>
    <mergeCell ref="F4:G4"/>
    <mergeCell ref="H4:I4"/>
    <mergeCell ref="J4:K4"/>
    <mergeCell ref="L4:M4"/>
    <mergeCell ref="N4:O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tabColor rgb="FF92D050"/>
  </sheetPr>
  <dimension ref="A1:O155"/>
  <sheetViews>
    <sheetView showGridLines="0" zoomScaleNormal="100" zoomScaleSheetLayoutView="40" workbookViewId="0"/>
  </sheetViews>
  <sheetFormatPr defaultColWidth="11.42578125" defaultRowHeight="12.75" x14ac:dyDescent="0.25"/>
  <cols>
    <col min="1" max="1" width="36.7109375" style="80" customWidth="1"/>
    <col min="2" max="3" width="10.28515625" style="80" customWidth="1"/>
    <col min="4" max="15" width="9" style="80" customWidth="1"/>
    <col min="16" max="249" width="11.42578125" style="80"/>
    <col min="250" max="250" width="36.7109375" style="80" customWidth="1"/>
    <col min="251" max="252" width="10.28515625" style="80" customWidth="1"/>
    <col min="253" max="264" width="9" style="80" customWidth="1"/>
    <col min="265" max="505" width="11.42578125" style="80"/>
    <col min="506" max="506" width="36.7109375" style="80" customWidth="1"/>
    <col min="507" max="508" width="10.28515625" style="80" customWidth="1"/>
    <col min="509" max="520" width="9" style="80" customWidth="1"/>
    <col min="521" max="761" width="11.42578125" style="80"/>
    <col min="762" max="762" width="36.7109375" style="80" customWidth="1"/>
    <col min="763" max="764" width="10.28515625" style="80" customWidth="1"/>
    <col min="765" max="776" width="9" style="80" customWidth="1"/>
    <col min="777" max="1017" width="11.42578125" style="80"/>
    <col min="1018" max="1018" width="36.7109375" style="80" customWidth="1"/>
    <col min="1019" max="1020" width="10.28515625" style="80" customWidth="1"/>
    <col min="1021" max="1032" width="9" style="80" customWidth="1"/>
    <col min="1033" max="1273" width="11.42578125" style="80"/>
    <col min="1274" max="1274" width="36.7109375" style="80" customWidth="1"/>
    <col min="1275" max="1276" width="10.28515625" style="80" customWidth="1"/>
    <col min="1277" max="1288" width="9" style="80" customWidth="1"/>
    <col min="1289" max="1529" width="11.42578125" style="80"/>
    <col min="1530" max="1530" width="36.7109375" style="80" customWidth="1"/>
    <col min="1531" max="1532" width="10.28515625" style="80" customWidth="1"/>
    <col min="1533" max="1544" width="9" style="80" customWidth="1"/>
    <col min="1545" max="1785" width="11.42578125" style="80"/>
    <col min="1786" max="1786" width="36.7109375" style="80" customWidth="1"/>
    <col min="1787" max="1788" width="10.28515625" style="80" customWidth="1"/>
    <col min="1789" max="1800" width="9" style="80" customWidth="1"/>
    <col min="1801" max="2041" width="11.42578125" style="80"/>
    <col min="2042" max="2042" width="36.7109375" style="80" customWidth="1"/>
    <col min="2043" max="2044" width="10.28515625" style="80" customWidth="1"/>
    <col min="2045" max="2056" width="9" style="80" customWidth="1"/>
    <col min="2057" max="2297" width="11.42578125" style="80"/>
    <col min="2298" max="2298" width="36.7109375" style="80" customWidth="1"/>
    <col min="2299" max="2300" width="10.28515625" style="80" customWidth="1"/>
    <col min="2301" max="2312" width="9" style="80" customWidth="1"/>
    <col min="2313" max="2553" width="11.42578125" style="80"/>
    <col min="2554" max="2554" width="36.7109375" style="80" customWidth="1"/>
    <col min="2555" max="2556" width="10.28515625" style="80" customWidth="1"/>
    <col min="2557" max="2568" width="9" style="80" customWidth="1"/>
    <col min="2569" max="2809" width="11.42578125" style="80"/>
    <col min="2810" max="2810" width="36.7109375" style="80" customWidth="1"/>
    <col min="2811" max="2812" width="10.28515625" style="80" customWidth="1"/>
    <col min="2813" max="2824" width="9" style="80" customWidth="1"/>
    <col min="2825" max="3065" width="11.42578125" style="80"/>
    <col min="3066" max="3066" width="36.7109375" style="80" customWidth="1"/>
    <col min="3067" max="3068" width="10.28515625" style="80" customWidth="1"/>
    <col min="3069" max="3080" width="9" style="80" customWidth="1"/>
    <col min="3081" max="3321" width="11.42578125" style="80"/>
    <col min="3322" max="3322" width="36.7109375" style="80" customWidth="1"/>
    <col min="3323" max="3324" width="10.28515625" style="80" customWidth="1"/>
    <col min="3325" max="3336" width="9" style="80" customWidth="1"/>
    <col min="3337" max="3577" width="11.42578125" style="80"/>
    <col min="3578" max="3578" width="36.7109375" style="80" customWidth="1"/>
    <col min="3579" max="3580" width="10.28515625" style="80" customWidth="1"/>
    <col min="3581" max="3592" width="9" style="80" customWidth="1"/>
    <col min="3593" max="3833" width="11.42578125" style="80"/>
    <col min="3834" max="3834" width="36.7109375" style="80" customWidth="1"/>
    <col min="3835" max="3836" width="10.28515625" style="80" customWidth="1"/>
    <col min="3837" max="3848" width="9" style="80" customWidth="1"/>
    <col min="3849" max="4089" width="11.42578125" style="80"/>
    <col min="4090" max="4090" width="36.7109375" style="80" customWidth="1"/>
    <col min="4091" max="4092" width="10.28515625" style="80" customWidth="1"/>
    <col min="4093" max="4104" width="9" style="80" customWidth="1"/>
    <col min="4105" max="4345" width="11.42578125" style="80"/>
    <col min="4346" max="4346" width="36.7109375" style="80" customWidth="1"/>
    <col min="4347" max="4348" width="10.28515625" style="80" customWidth="1"/>
    <col min="4349" max="4360" width="9" style="80" customWidth="1"/>
    <col min="4361" max="4601" width="11.42578125" style="80"/>
    <col min="4602" max="4602" width="36.7109375" style="80" customWidth="1"/>
    <col min="4603" max="4604" width="10.28515625" style="80" customWidth="1"/>
    <col min="4605" max="4616" width="9" style="80" customWidth="1"/>
    <col min="4617" max="4857" width="11.42578125" style="80"/>
    <col min="4858" max="4858" width="36.7109375" style="80" customWidth="1"/>
    <col min="4859" max="4860" width="10.28515625" style="80" customWidth="1"/>
    <col min="4861" max="4872" width="9" style="80" customWidth="1"/>
    <col min="4873" max="5113" width="11.42578125" style="80"/>
    <col min="5114" max="5114" width="36.7109375" style="80" customWidth="1"/>
    <col min="5115" max="5116" width="10.28515625" style="80" customWidth="1"/>
    <col min="5117" max="5128" width="9" style="80" customWidth="1"/>
    <col min="5129" max="5369" width="11.42578125" style="80"/>
    <col min="5370" max="5370" width="36.7109375" style="80" customWidth="1"/>
    <col min="5371" max="5372" width="10.28515625" style="80" customWidth="1"/>
    <col min="5373" max="5384" width="9" style="80" customWidth="1"/>
    <col min="5385" max="5625" width="11.42578125" style="80"/>
    <col min="5626" max="5626" width="36.7109375" style="80" customWidth="1"/>
    <col min="5627" max="5628" width="10.28515625" style="80" customWidth="1"/>
    <col min="5629" max="5640" width="9" style="80" customWidth="1"/>
    <col min="5641" max="5881" width="11.42578125" style="80"/>
    <col min="5882" max="5882" width="36.7109375" style="80" customWidth="1"/>
    <col min="5883" max="5884" width="10.28515625" style="80" customWidth="1"/>
    <col min="5885" max="5896" width="9" style="80" customWidth="1"/>
    <col min="5897" max="6137" width="11.42578125" style="80"/>
    <col min="6138" max="6138" width="36.7109375" style="80" customWidth="1"/>
    <col min="6139" max="6140" width="10.28515625" style="80" customWidth="1"/>
    <col min="6141" max="6152" width="9" style="80" customWidth="1"/>
    <col min="6153" max="6393" width="11.42578125" style="80"/>
    <col min="6394" max="6394" width="36.7109375" style="80" customWidth="1"/>
    <col min="6395" max="6396" width="10.28515625" style="80" customWidth="1"/>
    <col min="6397" max="6408" width="9" style="80" customWidth="1"/>
    <col min="6409" max="6649" width="11.42578125" style="80"/>
    <col min="6650" max="6650" width="36.7109375" style="80" customWidth="1"/>
    <col min="6651" max="6652" width="10.28515625" style="80" customWidth="1"/>
    <col min="6653" max="6664" width="9" style="80" customWidth="1"/>
    <col min="6665" max="6905" width="11.42578125" style="80"/>
    <col min="6906" max="6906" width="36.7109375" style="80" customWidth="1"/>
    <col min="6907" max="6908" width="10.28515625" style="80" customWidth="1"/>
    <col min="6909" max="6920" width="9" style="80" customWidth="1"/>
    <col min="6921" max="7161" width="11.42578125" style="80"/>
    <col min="7162" max="7162" width="36.7109375" style="80" customWidth="1"/>
    <col min="7163" max="7164" width="10.28515625" style="80" customWidth="1"/>
    <col min="7165" max="7176" width="9" style="80" customWidth="1"/>
    <col min="7177" max="7417" width="11.42578125" style="80"/>
    <col min="7418" max="7418" width="36.7109375" style="80" customWidth="1"/>
    <col min="7419" max="7420" width="10.28515625" style="80" customWidth="1"/>
    <col min="7421" max="7432" width="9" style="80" customWidth="1"/>
    <col min="7433" max="7673" width="11.42578125" style="80"/>
    <col min="7674" max="7674" width="36.7109375" style="80" customWidth="1"/>
    <col min="7675" max="7676" width="10.28515625" style="80" customWidth="1"/>
    <col min="7677" max="7688" width="9" style="80" customWidth="1"/>
    <col min="7689" max="7929" width="11.42578125" style="80"/>
    <col min="7930" max="7930" width="36.7109375" style="80" customWidth="1"/>
    <col min="7931" max="7932" width="10.28515625" style="80" customWidth="1"/>
    <col min="7933" max="7944" width="9" style="80" customWidth="1"/>
    <col min="7945" max="8185" width="11.42578125" style="80"/>
    <col min="8186" max="8186" width="36.7109375" style="80" customWidth="1"/>
    <col min="8187" max="8188" width="10.28515625" style="80" customWidth="1"/>
    <col min="8189" max="8200" width="9" style="80" customWidth="1"/>
    <col min="8201" max="8441" width="11.42578125" style="80"/>
    <col min="8442" max="8442" width="36.7109375" style="80" customWidth="1"/>
    <col min="8443" max="8444" width="10.28515625" style="80" customWidth="1"/>
    <col min="8445" max="8456" width="9" style="80" customWidth="1"/>
    <col min="8457" max="8697" width="11.42578125" style="80"/>
    <col min="8698" max="8698" width="36.7109375" style="80" customWidth="1"/>
    <col min="8699" max="8700" width="10.28515625" style="80" customWidth="1"/>
    <col min="8701" max="8712" width="9" style="80" customWidth="1"/>
    <col min="8713" max="8953" width="11.42578125" style="80"/>
    <col min="8954" max="8954" width="36.7109375" style="80" customWidth="1"/>
    <col min="8955" max="8956" width="10.28515625" style="80" customWidth="1"/>
    <col min="8957" max="8968" width="9" style="80" customWidth="1"/>
    <col min="8969" max="9209" width="11.42578125" style="80"/>
    <col min="9210" max="9210" width="36.7109375" style="80" customWidth="1"/>
    <col min="9211" max="9212" width="10.28515625" style="80" customWidth="1"/>
    <col min="9213" max="9224" width="9" style="80" customWidth="1"/>
    <col min="9225" max="9465" width="11.42578125" style="80"/>
    <col min="9466" max="9466" width="36.7109375" style="80" customWidth="1"/>
    <col min="9467" max="9468" width="10.28515625" style="80" customWidth="1"/>
    <col min="9469" max="9480" width="9" style="80" customWidth="1"/>
    <col min="9481" max="9721" width="11.42578125" style="80"/>
    <col min="9722" max="9722" width="36.7109375" style="80" customWidth="1"/>
    <col min="9723" max="9724" width="10.28515625" style="80" customWidth="1"/>
    <col min="9725" max="9736" width="9" style="80" customWidth="1"/>
    <col min="9737" max="9977" width="11.42578125" style="80"/>
    <col min="9978" max="9978" width="36.7109375" style="80" customWidth="1"/>
    <col min="9979" max="9980" width="10.28515625" style="80" customWidth="1"/>
    <col min="9981" max="9992" width="9" style="80" customWidth="1"/>
    <col min="9993" max="10233" width="11.42578125" style="80"/>
    <col min="10234" max="10234" width="36.7109375" style="80" customWidth="1"/>
    <col min="10235" max="10236" width="10.28515625" style="80" customWidth="1"/>
    <col min="10237" max="10248" width="9" style="80" customWidth="1"/>
    <col min="10249" max="10489" width="11.42578125" style="80"/>
    <col min="10490" max="10490" width="36.7109375" style="80" customWidth="1"/>
    <col min="10491" max="10492" width="10.28515625" style="80" customWidth="1"/>
    <col min="10493" max="10504" width="9" style="80" customWidth="1"/>
    <col min="10505" max="10745" width="11.42578125" style="80"/>
    <col min="10746" max="10746" width="36.7109375" style="80" customWidth="1"/>
    <col min="10747" max="10748" width="10.28515625" style="80" customWidth="1"/>
    <col min="10749" max="10760" width="9" style="80" customWidth="1"/>
    <col min="10761" max="11001" width="11.42578125" style="80"/>
    <col min="11002" max="11002" width="36.7109375" style="80" customWidth="1"/>
    <col min="11003" max="11004" width="10.28515625" style="80" customWidth="1"/>
    <col min="11005" max="11016" width="9" style="80" customWidth="1"/>
    <col min="11017" max="11257" width="11.42578125" style="80"/>
    <col min="11258" max="11258" width="36.7109375" style="80" customWidth="1"/>
    <col min="11259" max="11260" width="10.28515625" style="80" customWidth="1"/>
    <col min="11261" max="11272" width="9" style="80" customWidth="1"/>
    <col min="11273" max="11513" width="11.42578125" style="80"/>
    <col min="11514" max="11514" width="36.7109375" style="80" customWidth="1"/>
    <col min="11515" max="11516" width="10.28515625" style="80" customWidth="1"/>
    <col min="11517" max="11528" width="9" style="80" customWidth="1"/>
    <col min="11529" max="11769" width="11.42578125" style="80"/>
    <col min="11770" max="11770" width="36.7109375" style="80" customWidth="1"/>
    <col min="11771" max="11772" width="10.28515625" style="80" customWidth="1"/>
    <col min="11773" max="11784" width="9" style="80" customWidth="1"/>
    <col min="11785" max="12025" width="11.42578125" style="80"/>
    <col min="12026" max="12026" width="36.7109375" style="80" customWidth="1"/>
    <col min="12027" max="12028" width="10.28515625" style="80" customWidth="1"/>
    <col min="12029" max="12040" width="9" style="80" customWidth="1"/>
    <col min="12041" max="12281" width="11.42578125" style="80"/>
    <col min="12282" max="12282" width="36.7109375" style="80" customWidth="1"/>
    <col min="12283" max="12284" width="10.28515625" style="80" customWidth="1"/>
    <col min="12285" max="12296" width="9" style="80" customWidth="1"/>
    <col min="12297" max="12537" width="11.42578125" style="80"/>
    <col min="12538" max="12538" width="36.7109375" style="80" customWidth="1"/>
    <col min="12539" max="12540" width="10.28515625" style="80" customWidth="1"/>
    <col min="12541" max="12552" width="9" style="80" customWidth="1"/>
    <col min="12553" max="12793" width="11.42578125" style="80"/>
    <col min="12794" max="12794" width="36.7109375" style="80" customWidth="1"/>
    <col min="12795" max="12796" width="10.28515625" style="80" customWidth="1"/>
    <col min="12797" max="12808" width="9" style="80" customWidth="1"/>
    <col min="12809" max="13049" width="11.42578125" style="80"/>
    <col min="13050" max="13050" width="36.7109375" style="80" customWidth="1"/>
    <col min="13051" max="13052" width="10.28515625" style="80" customWidth="1"/>
    <col min="13053" max="13064" width="9" style="80" customWidth="1"/>
    <col min="13065" max="13305" width="11.42578125" style="80"/>
    <col min="13306" max="13306" width="36.7109375" style="80" customWidth="1"/>
    <col min="13307" max="13308" width="10.28515625" style="80" customWidth="1"/>
    <col min="13309" max="13320" width="9" style="80" customWidth="1"/>
    <col min="13321" max="13561" width="11.42578125" style="80"/>
    <col min="13562" max="13562" width="36.7109375" style="80" customWidth="1"/>
    <col min="13563" max="13564" width="10.28515625" style="80" customWidth="1"/>
    <col min="13565" max="13576" width="9" style="80" customWidth="1"/>
    <col min="13577" max="13817" width="11.42578125" style="80"/>
    <col min="13818" max="13818" width="36.7109375" style="80" customWidth="1"/>
    <col min="13819" max="13820" width="10.28515625" style="80" customWidth="1"/>
    <col min="13821" max="13832" width="9" style="80" customWidth="1"/>
    <col min="13833" max="14073" width="11.42578125" style="80"/>
    <col min="14074" max="14074" width="36.7109375" style="80" customWidth="1"/>
    <col min="14075" max="14076" width="10.28515625" style="80" customWidth="1"/>
    <col min="14077" max="14088" width="9" style="80" customWidth="1"/>
    <col min="14089" max="14329" width="11.42578125" style="80"/>
    <col min="14330" max="14330" width="36.7109375" style="80" customWidth="1"/>
    <col min="14331" max="14332" width="10.28515625" style="80" customWidth="1"/>
    <col min="14333" max="14344" width="9" style="80" customWidth="1"/>
    <col min="14345" max="14585" width="11.42578125" style="80"/>
    <col min="14586" max="14586" width="36.7109375" style="80" customWidth="1"/>
    <col min="14587" max="14588" width="10.28515625" style="80" customWidth="1"/>
    <col min="14589" max="14600" width="9" style="80" customWidth="1"/>
    <col min="14601" max="14841" width="11.42578125" style="80"/>
    <col min="14842" max="14842" width="36.7109375" style="80" customWidth="1"/>
    <col min="14843" max="14844" width="10.28515625" style="80" customWidth="1"/>
    <col min="14845" max="14856" width="9" style="80" customWidth="1"/>
    <col min="14857" max="15097" width="11.42578125" style="80"/>
    <col min="15098" max="15098" width="36.7109375" style="80" customWidth="1"/>
    <col min="15099" max="15100" width="10.28515625" style="80" customWidth="1"/>
    <col min="15101" max="15112" width="9" style="80" customWidth="1"/>
    <col min="15113" max="15353" width="11.42578125" style="80"/>
    <col min="15354" max="15354" width="36.7109375" style="80" customWidth="1"/>
    <col min="15355" max="15356" width="10.28515625" style="80" customWidth="1"/>
    <col min="15357" max="15368" width="9" style="80" customWidth="1"/>
    <col min="15369" max="15609" width="11.42578125" style="80"/>
    <col min="15610" max="15610" width="36.7109375" style="80" customWidth="1"/>
    <col min="15611" max="15612" width="10.28515625" style="80" customWidth="1"/>
    <col min="15613" max="15624" width="9" style="80" customWidth="1"/>
    <col min="15625" max="15865" width="11.42578125" style="80"/>
    <col min="15866" max="15866" width="36.7109375" style="80" customWidth="1"/>
    <col min="15867" max="15868" width="10.28515625" style="80" customWidth="1"/>
    <col min="15869" max="15880" width="9" style="80" customWidth="1"/>
    <col min="15881" max="16121" width="11.42578125" style="80"/>
    <col min="16122" max="16122" width="36.7109375" style="80" customWidth="1"/>
    <col min="16123" max="16124" width="10.28515625" style="80" customWidth="1"/>
    <col min="16125" max="16136" width="9" style="80" customWidth="1"/>
    <col min="16137" max="16384" width="11.42578125" style="80"/>
  </cols>
  <sheetData>
    <row r="1" spans="1:15" s="111" customFormat="1" ht="24.95" customHeight="1" x14ac:dyDescent="0.25">
      <c r="A1" s="121" t="s">
        <v>290</v>
      </c>
    </row>
    <row r="2" spans="1:15" s="79" customFormat="1" ht="24.95" customHeight="1" thickBot="1" x14ac:dyDescent="0.3">
      <c r="A2" s="29" t="s">
        <v>299</v>
      </c>
      <c r="B2" s="114"/>
      <c r="C2" s="114"/>
      <c r="D2" s="114"/>
      <c r="E2" s="114"/>
      <c r="F2" s="114"/>
      <c r="G2" s="114"/>
      <c r="H2" s="114"/>
      <c r="I2" s="114"/>
      <c r="J2" s="114"/>
      <c r="K2" s="114"/>
      <c r="L2" s="114"/>
      <c r="M2" s="114"/>
      <c r="N2" s="114"/>
      <c r="O2" s="114"/>
    </row>
    <row r="3" spans="1:15" ht="20.100000000000001" customHeight="1" x14ac:dyDescent="0.25">
      <c r="A3" s="1289" t="s">
        <v>13</v>
      </c>
      <c r="B3" s="1305" t="s">
        <v>101</v>
      </c>
      <c r="C3" s="1306"/>
      <c r="D3" s="1306"/>
      <c r="E3" s="1306"/>
      <c r="F3" s="1306"/>
      <c r="G3" s="1306"/>
      <c r="H3" s="1306"/>
      <c r="I3" s="1306"/>
      <c r="J3" s="1306"/>
      <c r="K3" s="1306"/>
      <c r="L3" s="1306"/>
      <c r="M3" s="1306"/>
      <c r="N3" s="1306"/>
      <c r="O3" s="1306"/>
    </row>
    <row r="4" spans="1:15" ht="20.100000000000001" customHeight="1" x14ac:dyDescent="0.25">
      <c r="A4" s="1290"/>
      <c r="B4" s="33" t="s">
        <v>15</v>
      </c>
      <c r="C4" s="33"/>
      <c r="D4" s="33" t="s">
        <v>85</v>
      </c>
      <c r="E4" s="33"/>
      <c r="F4" s="33" t="s">
        <v>86</v>
      </c>
      <c r="G4" s="33"/>
      <c r="H4" s="33" t="s">
        <v>87</v>
      </c>
      <c r="I4" s="33"/>
      <c r="J4" s="33" t="s">
        <v>88</v>
      </c>
      <c r="K4" s="33"/>
      <c r="L4" s="33" t="s">
        <v>89</v>
      </c>
      <c r="M4" s="33"/>
      <c r="N4" s="33" t="s">
        <v>90</v>
      </c>
      <c r="O4" s="58"/>
    </row>
    <row r="5" spans="1:15" ht="20.100000000000001" customHeight="1" x14ac:dyDescent="0.25">
      <c r="A5" s="1291"/>
      <c r="B5" s="82">
        <v>2014</v>
      </c>
      <c r="C5" s="82">
        <v>2015</v>
      </c>
      <c r="D5" s="82">
        <v>2014</v>
      </c>
      <c r="E5" s="82">
        <v>2015</v>
      </c>
      <c r="F5" s="82">
        <v>2014</v>
      </c>
      <c r="G5" s="82">
        <v>2015</v>
      </c>
      <c r="H5" s="82">
        <v>2014</v>
      </c>
      <c r="I5" s="82">
        <v>2015</v>
      </c>
      <c r="J5" s="82">
        <v>2014</v>
      </c>
      <c r="K5" s="82">
        <v>2015</v>
      </c>
      <c r="L5" s="82">
        <v>2014</v>
      </c>
      <c r="M5" s="82">
        <v>2015</v>
      </c>
      <c r="N5" s="82">
        <v>2014</v>
      </c>
      <c r="O5" s="83">
        <v>2015</v>
      </c>
    </row>
    <row r="6" spans="1:15" ht="20.100000000000001" customHeight="1" x14ac:dyDescent="0.25">
      <c r="A6" s="37" t="s">
        <v>15</v>
      </c>
      <c r="B6" s="101">
        <v>9688</v>
      </c>
      <c r="C6" s="101">
        <v>8026</v>
      </c>
      <c r="D6" s="101">
        <v>818</v>
      </c>
      <c r="E6" s="101">
        <v>1082</v>
      </c>
      <c r="F6" s="101">
        <v>668</v>
      </c>
      <c r="G6" s="101">
        <v>717</v>
      </c>
      <c r="H6" s="101">
        <v>0</v>
      </c>
      <c r="I6" s="101">
        <v>661</v>
      </c>
      <c r="J6" s="101">
        <v>0</v>
      </c>
      <c r="K6" s="101">
        <v>887</v>
      </c>
      <c r="L6" s="101">
        <v>965</v>
      </c>
      <c r="M6" s="101">
        <v>623</v>
      </c>
      <c r="N6" s="101">
        <v>2717</v>
      </c>
      <c r="O6" s="101">
        <v>672</v>
      </c>
    </row>
    <row r="7" spans="1:15" s="86" customFormat="1" ht="20.100000000000001" customHeight="1" x14ac:dyDescent="0.25">
      <c r="A7" s="40" t="s">
        <v>22</v>
      </c>
      <c r="B7" s="86">
        <v>6</v>
      </c>
      <c r="C7" s="86">
        <v>22</v>
      </c>
      <c r="D7" s="86">
        <v>0</v>
      </c>
      <c r="E7" s="86">
        <v>4</v>
      </c>
      <c r="F7" s="86">
        <v>0</v>
      </c>
      <c r="G7" s="86">
        <v>2</v>
      </c>
      <c r="H7" s="86">
        <v>0</v>
      </c>
      <c r="I7" s="86">
        <v>2</v>
      </c>
      <c r="J7" s="86">
        <v>0</v>
      </c>
      <c r="K7" s="86">
        <v>1</v>
      </c>
      <c r="L7" s="86">
        <v>0</v>
      </c>
      <c r="M7" s="86">
        <v>5</v>
      </c>
      <c r="N7" s="86">
        <v>0</v>
      </c>
      <c r="O7" s="86">
        <v>3</v>
      </c>
    </row>
    <row r="8" spans="1:15" ht="20.100000000000001" customHeight="1" x14ac:dyDescent="0.25">
      <c r="A8" s="42" t="s">
        <v>23</v>
      </c>
      <c r="B8" s="80">
        <v>6</v>
      </c>
      <c r="C8" s="80">
        <v>15</v>
      </c>
      <c r="D8" s="80">
        <v>0</v>
      </c>
      <c r="E8" s="80">
        <v>2</v>
      </c>
      <c r="F8" s="80">
        <v>0</v>
      </c>
      <c r="G8" s="80">
        <v>1</v>
      </c>
      <c r="H8" s="80">
        <v>0</v>
      </c>
      <c r="I8" s="80">
        <v>0</v>
      </c>
      <c r="J8" s="80">
        <v>0</v>
      </c>
      <c r="K8" s="80">
        <v>1</v>
      </c>
      <c r="L8" s="80">
        <v>0</v>
      </c>
      <c r="M8" s="80">
        <v>5</v>
      </c>
      <c r="N8" s="80">
        <v>0</v>
      </c>
      <c r="O8" s="80">
        <v>3</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4</v>
      </c>
      <c r="D10" s="80">
        <v>0</v>
      </c>
      <c r="E10" s="80">
        <v>2</v>
      </c>
      <c r="F10" s="80">
        <v>0</v>
      </c>
      <c r="G10" s="80">
        <v>0</v>
      </c>
      <c r="H10" s="80">
        <v>0</v>
      </c>
      <c r="I10" s="80">
        <v>1</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0</v>
      </c>
      <c r="C12" s="80">
        <v>3</v>
      </c>
      <c r="D12" s="80">
        <v>0</v>
      </c>
      <c r="E12" s="80">
        <v>0</v>
      </c>
      <c r="F12" s="80">
        <v>0</v>
      </c>
      <c r="G12" s="80">
        <v>1</v>
      </c>
      <c r="H12" s="80">
        <v>0</v>
      </c>
      <c r="I12" s="80">
        <v>1</v>
      </c>
      <c r="J12" s="80">
        <v>0</v>
      </c>
      <c r="K12" s="80">
        <v>0</v>
      </c>
      <c r="L12" s="80">
        <v>0</v>
      </c>
      <c r="M12" s="80">
        <v>0</v>
      </c>
      <c r="N12" s="80">
        <v>0</v>
      </c>
      <c r="O12" s="80">
        <v>0</v>
      </c>
    </row>
    <row r="13" spans="1:15" s="86" customFormat="1" ht="20.100000000000001" customHeight="1" x14ac:dyDescent="0.25">
      <c r="A13" s="40" t="s">
        <v>28</v>
      </c>
      <c r="B13" s="86">
        <v>2</v>
      </c>
      <c r="C13" s="86">
        <v>25</v>
      </c>
      <c r="D13" s="86">
        <v>0</v>
      </c>
      <c r="E13" s="86">
        <v>4</v>
      </c>
      <c r="F13" s="86">
        <v>0</v>
      </c>
      <c r="G13" s="86">
        <v>2</v>
      </c>
      <c r="H13" s="86">
        <v>0</v>
      </c>
      <c r="I13" s="86">
        <v>2</v>
      </c>
      <c r="J13" s="86">
        <v>0</v>
      </c>
      <c r="K13" s="86">
        <v>0</v>
      </c>
      <c r="L13" s="86">
        <v>0</v>
      </c>
      <c r="M13" s="86">
        <v>2</v>
      </c>
      <c r="N13" s="86">
        <v>0</v>
      </c>
      <c r="O13" s="86">
        <v>1</v>
      </c>
    </row>
    <row r="14" spans="1:15" ht="20.100000000000001" customHeight="1" x14ac:dyDescent="0.25">
      <c r="A14" s="42" t="s">
        <v>29</v>
      </c>
      <c r="B14" s="80">
        <v>0</v>
      </c>
      <c r="C14" s="80">
        <v>9</v>
      </c>
      <c r="D14" s="80">
        <v>0</v>
      </c>
      <c r="E14" s="80">
        <v>3</v>
      </c>
      <c r="F14" s="80">
        <v>0</v>
      </c>
      <c r="G14" s="80">
        <v>1</v>
      </c>
      <c r="H14" s="80">
        <v>0</v>
      </c>
      <c r="I14" s="80">
        <v>0</v>
      </c>
      <c r="J14" s="80">
        <v>0</v>
      </c>
      <c r="K14" s="80">
        <v>0</v>
      </c>
      <c r="L14" s="80">
        <v>0</v>
      </c>
      <c r="M14" s="80">
        <v>1</v>
      </c>
      <c r="N14" s="80">
        <v>0</v>
      </c>
      <c r="O14" s="80">
        <v>1</v>
      </c>
    </row>
    <row r="15" spans="1:15" ht="20.100000000000001" customHeight="1" x14ac:dyDescent="0.25">
      <c r="A15" s="42" t="s">
        <v>30</v>
      </c>
      <c r="B15" s="80">
        <v>0</v>
      </c>
      <c r="C15" s="80">
        <v>3</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3</v>
      </c>
      <c r="D16" s="80">
        <v>0</v>
      </c>
      <c r="E16" s="80">
        <v>0</v>
      </c>
      <c r="F16" s="80">
        <v>0</v>
      </c>
      <c r="G16" s="80">
        <v>0</v>
      </c>
      <c r="H16" s="80">
        <v>0</v>
      </c>
      <c r="I16" s="80">
        <v>2</v>
      </c>
      <c r="J16" s="80">
        <v>0</v>
      </c>
      <c r="K16" s="80">
        <v>0</v>
      </c>
      <c r="L16" s="80">
        <v>0</v>
      </c>
      <c r="M16" s="80">
        <v>0</v>
      </c>
      <c r="N16" s="80">
        <v>0</v>
      </c>
      <c r="O16" s="80">
        <v>0</v>
      </c>
    </row>
    <row r="17" spans="1:15" ht="20.100000000000001" customHeight="1" x14ac:dyDescent="0.25">
      <c r="A17" s="42" t="s">
        <v>32</v>
      </c>
      <c r="B17" s="80">
        <v>0</v>
      </c>
      <c r="C17" s="80">
        <v>1</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2</v>
      </c>
      <c r="C18" s="80">
        <v>9</v>
      </c>
      <c r="D18" s="80">
        <v>0</v>
      </c>
      <c r="E18" s="80">
        <v>1</v>
      </c>
      <c r="F18" s="80">
        <v>0</v>
      </c>
      <c r="G18" s="80">
        <v>1</v>
      </c>
      <c r="H18" s="80">
        <v>0</v>
      </c>
      <c r="I18" s="80">
        <v>0</v>
      </c>
      <c r="J18" s="80">
        <v>0</v>
      </c>
      <c r="K18" s="80">
        <v>0</v>
      </c>
      <c r="L18" s="80">
        <v>0</v>
      </c>
      <c r="M18" s="80">
        <v>1</v>
      </c>
      <c r="N18" s="80">
        <v>0</v>
      </c>
      <c r="O18" s="80">
        <v>0</v>
      </c>
    </row>
    <row r="19" spans="1:15" s="86" customFormat="1" ht="20.100000000000001" customHeight="1" x14ac:dyDescent="0.25">
      <c r="A19" s="40" t="s">
        <v>34</v>
      </c>
      <c r="B19" s="86">
        <v>88</v>
      </c>
      <c r="C19" s="86">
        <v>368</v>
      </c>
      <c r="D19" s="86">
        <v>0</v>
      </c>
      <c r="E19" s="86">
        <v>19</v>
      </c>
      <c r="F19" s="86">
        <v>0</v>
      </c>
      <c r="G19" s="86">
        <v>40</v>
      </c>
      <c r="H19" s="86">
        <v>0</v>
      </c>
      <c r="I19" s="86">
        <v>50</v>
      </c>
      <c r="J19" s="86">
        <v>0</v>
      </c>
      <c r="K19" s="86">
        <v>29</v>
      </c>
      <c r="L19" s="86">
        <v>0</v>
      </c>
      <c r="M19" s="86">
        <v>46</v>
      </c>
      <c r="N19" s="86">
        <v>0</v>
      </c>
      <c r="O19" s="86">
        <v>14</v>
      </c>
    </row>
    <row r="20" spans="1:15" ht="20.100000000000001" customHeight="1" x14ac:dyDescent="0.25">
      <c r="A20" s="42" t="s">
        <v>35</v>
      </c>
      <c r="B20" s="80">
        <v>6</v>
      </c>
      <c r="C20" s="80">
        <v>54</v>
      </c>
      <c r="D20" s="80">
        <v>0</v>
      </c>
      <c r="E20" s="80">
        <v>8</v>
      </c>
      <c r="F20" s="80">
        <v>0</v>
      </c>
      <c r="G20" s="80">
        <v>4</v>
      </c>
      <c r="H20" s="80">
        <v>0</v>
      </c>
      <c r="I20" s="80">
        <v>2</v>
      </c>
      <c r="J20" s="80">
        <v>0</v>
      </c>
      <c r="K20" s="80">
        <v>9</v>
      </c>
      <c r="L20" s="80">
        <v>0</v>
      </c>
      <c r="M20" s="80">
        <v>0</v>
      </c>
      <c r="N20" s="80">
        <v>0</v>
      </c>
      <c r="O20" s="80">
        <v>2</v>
      </c>
    </row>
    <row r="21" spans="1:15" ht="20.100000000000001" customHeight="1" x14ac:dyDescent="0.25">
      <c r="A21" s="42" t="s">
        <v>36</v>
      </c>
      <c r="B21" s="80">
        <v>79</v>
      </c>
      <c r="C21" s="80">
        <v>274</v>
      </c>
      <c r="D21" s="80">
        <v>0</v>
      </c>
      <c r="E21" s="80">
        <v>11</v>
      </c>
      <c r="F21" s="80">
        <v>0</v>
      </c>
      <c r="G21" s="80">
        <v>34</v>
      </c>
      <c r="H21" s="80">
        <v>0</v>
      </c>
      <c r="I21" s="80">
        <v>45</v>
      </c>
      <c r="J21" s="80">
        <v>0</v>
      </c>
      <c r="K21" s="80">
        <v>19</v>
      </c>
      <c r="L21" s="80">
        <v>0</v>
      </c>
      <c r="M21" s="80">
        <v>42</v>
      </c>
      <c r="N21" s="80">
        <v>0</v>
      </c>
      <c r="O21" s="80">
        <v>11</v>
      </c>
    </row>
    <row r="22" spans="1:15" ht="20.100000000000001" customHeight="1" x14ac:dyDescent="0.25">
      <c r="A22" s="42" t="s">
        <v>37</v>
      </c>
      <c r="B22" s="80">
        <v>3</v>
      </c>
      <c r="C22" s="80">
        <v>40</v>
      </c>
      <c r="D22" s="80">
        <v>0</v>
      </c>
      <c r="E22" s="80">
        <v>0</v>
      </c>
      <c r="F22" s="80">
        <v>0</v>
      </c>
      <c r="G22" s="80">
        <v>2</v>
      </c>
      <c r="H22" s="80">
        <v>0</v>
      </c>
      <c r="I22" s="80">
        <v>3</v>
      </c>
      <c r="J22" s="80">
        <v>0</v>
      </c>
      <c r="K22" s="80">
        <v>1</v>
      </c>
      <c r="L22" s="80">
        <v>0</v>
      </c>
      <c r="M22" s="80">
        <v>4</v>
      </c>
      <c r="N22" s="80">
        <v>0</v>
      </c>
      <c r="O22" s="80">
        <v>1</v>
      </c>
    </row>
    <row r="23" spans="1:15" s="86" customFormat="1" ht="20.100000000000001" customHeight="1" x14ac:dyDescent="0.25">
      <c r="A23" s="40" t="s">
        <v>38</v>
      </c>
      <c r="B23" s="86">
        <v>8828</v>
      </c>
      <c r="C23" s="86">
        <v>5161</v>
      </c>
      <c r="D23" s="86">
        <v>765</v>
      </c>
      <c r="E23" s="86">
        <v>464</v>
      </c>
      <c r="F23" s="86">
        <v>668</v>
      </c>
      <c r="G23" s="86">
        <v>497</v>
      </c>
      <c r="H23" s="86">
        <v>0</v>
      </c>
      <c r="I23" s="86">
        <v>476</v>
      </c>
      <c r="J23" s="86">
        <v>0</v>
      </c>
      <c r="K23" s="86">
        <v>448</v>
      </c>
      <c r="L23" s="86">
        <v>965</v>
      </c>
      <c r="M23" s="86">
        <v>414</v>
      </c>
      <c r="N23" s="86">
        <v>2717</v>
      </c>
      <c r="O23" s="86">
        <v>519</v>
      </c>
    </row>
    <row r="24" spans="1:15" ht="20.100000000000001" customHeight="1" x14ac:dyDescent="0.25">
      <c r="A24" s="42" t="s">
        <v>39</v>
      </c>
      <c r="B24" s="80">
        <v>51</v>
      </c>
      <c r="C24" s="80">
        <v>178</v>
      </c>
      <c r="D24" s="80">
        <v>0</v>
      </c>
      <c r="E24" s="80">
        <v>16</v>
      </c>
      <c r="F24" s="80">
        <v>0</v>
      </c>
      <c r="G24" s="80">
        <v>16</v>
      </c>
      <c r="H24" s="80">
        <v>0</v>
      </c>
      <c r="I24" s="80">
        <v>12</v>
      </c>
      <c r="J24" s="80">
        <v>0</v>
      </c>
      <c r="K24" s="80">
        <v>5</v>
      </c>
      <c r="L24" s="80">
        <v>0</v>
      </c>
      <c r="M24" s="80">
        <v>7</v>
      </c>
      <c r="N24" s="80">
        <v>0</v>
      </c>
      <c r="O24" s="80">
        <v>6</v>
      </c>
    </row>
    <row r="25" spans="1:15" ht="20.100000000000001" customHeight="1" x14ac:dyDescent="0.25">
      <c r="A25" s="42" t="s">
        <v>40</v>
      </c>
      <c r="B25" s="80">
        <v>0</v>
      </c>
      <c r="C25" s="80">
        <v>12</v>
      </c>
      <c r="D25" s="80">
        <v>0</v>
      </c>
      <c r="E25" s="80">
        <v>3</v>
      </c>
      <c r="F25" s="80">
        <v>0</v>
      </c>
      <c r="G25" s="80">
        <v>3</v>
      </c>
      <c r="H25" s="80">
        <v>0</v>
      </c>
      <c r="I25" s="80">
        <v>0</v>
      </c>
      <c r="J25" s="80">
        <v>0</v>
      </c>
      <c r="K25" s="80">
        <v>1</v>
      </c>
      <c r="L25" s="80">
        <v>0</v>
      </c>
      <c r="M25" s="80">
        <v>0</v>
      </c>
      <c r="N25" s="80">
        <v>0</v>
      </c>
      <c r="O25" s="80">
        <v>1</v>
      </c>
    </row>
    <row r="26" spans="1:15" ht="20.100000000000001" customHeight="1" x14ac:dyDescent="0.25">
      <c r="A26" s="42" t="s">
        <v>41</v>
      </c>
      <c r="B26" s="80">
        <v>22</v>
      </c>
      <c r="C26" s="80">
        <v>74</v>
      </c>
      <c r="D26" s="80">
        <v>0</v>
      </c>
      <c r="E26" s="80">
        <v>12</v>
      </c>
      <c r="F26" s="80">
        <v>0</v>
      </c>
      <c r="G26" s="80">
        <v>19</v>
      </c>
      <c r="H26" s="80">
        <v>0</v>
      </c>
      <c r="I26" s="80">
        <v>4</v>
      </c>
      <c r="J26" s="80">
        <v>0</v>
      </c>
      <c r="K26" s="80">
        <v>4</v>
      </c>
      <c r="L26" s="80">
        <v>0</v>
      </c>
      <c r="M26" s="80">
        <v>8</v>
      </c>
      <c r="N26" s="80">
        <v>0</v>
      </c>
      <c r="O26" s="80">
        <v>2</v>
      </c>
    </row>
    <row r="27" spans="1:15" ht="20.100000000000001" customHeight="1" x14ac:dyDescent="0.25">
      <c r="A27" s="42" t="s">
        <v>42</v>
      </c>
      <c r="B27" s="80">
        <v>6419</v>
      </c>
      <c r="C27" s="80">
        <v>3306</v>
      </c>
      <c r="D27" s="80">
        <v>442</v>
      </c>
      <c r="E27" s="80">
        <v>245</v>
      </c>
      <c r="F27" s="80">
        <v>441</v>
      </c>
      <c r="G27" s="80">
        <v>271</v>
      </c>
      <c r="H27" s="80">
        <v>0</v>
      </c>
      <c r="I27" s="80">
        <v>315</v>
      </c>
      <c r="J27" s="80">
        <v>0</v>
      </c>
      <c r="K27" s="80">
        <v>299</v>
      </c>
      <c r="L27" s="80">
        <v>719</v>
      </c>
      <c r="M27" s="80">
        <v>289</v>
      </c>
      <c r="N27" s="80">
        <v>2226</v>
      </c>
      <c r="O27" s="80">
        <v>384</v>
      </c>
    </row>
    <row r="28" spans="1:15" ht="20.100000000000001" customHeight="1" x14ac:dyDescent="0.25">
      <c r="A28" s="42" t="s">
        <v>43</v>
      </c>
      <c r="B28" s="80">
        <v>7</v>
      </c>
      <c r="C28" s="80">
        <v>32</v>
      </c>
      <c r="D28" s="80">
        <v>0</v>
      </c>
      <c r="E28" s="80">
        <v>2</v>
      </c>
      <c r="F28" s="80">
        <v>0</v>
      </c>
      <c r="G28" s="80">
        <v>0</v>
      </c>
      <c r="H28" s="80">
        <v>0</v>
      </c>
      <c r="I28" s="80">
        <v>3</v>
      </c>
      <c r="J28" s="80">
        <v>0</v>
      </c>
      <c r="K28" s="80">
        <v>1</v>
      </c>
      <c r="L28" s="80">
        <v>0</v>
      </c>
      <c r="M28" s="80">
        <v>5</v>
      </c>
      <c r="N28" s="80">
        <v>0</v>
      </c>
      <c r="O28" s="80">
        <v>9</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0</v>
      </c>
      <c r="C30" s="80">
        <v>5</v>
      </c>
      <c r="D30" s="80">
        <v>0</v>
      </c>
      <c r="E30" s="80">
        <v>0</v>
      </c>
      <c r="F30" s="80">
        <v>0</v>
      </c>
      <c r="G30" s="80">
        <v>3</v>
      </c>
      <c r="H30" s="80">
        <v>0</v>
      </c>
      <c r="I30" s="80">
        <v>0</v>
      </c>
      <c r="J30" s="80">
        <v>0</v>
      </c>
      <c r="K30" s="80">
        <v>0</v>
      </c>
      <c r="L30" s="80">
        <v>0</v>
      </c>
      <c r="M30" s="80">
        <v>2</v>
      </c>
      <c r="N30" s="80">
        <v>0</v>
      </c>
      <c r="O30" s="80">
        <v>0</v>
      </c>
    </row>
    <row r="31" spans="1:15" ht="20.100000000000001" customHeight="1" x14ac:dyDescent="0.25">
      <c r="A31" s="42" t="s">
        <v>46</v>
      </c>
      <c r="B31" s="80">
        <v>2298</v>
      </c>
      <c r="C31" s="80">
        <v>1503</v>
      </c>
      <c r="D31" s="80">
        <v>323</v>
      </c>
      <c r="E31" s="80">
        <v>182</v>
      </c>
      <c r="F31" s="80">
        <v>227</v>
      </c>
      <c r="G31" s="80">
        <v>181</v>
      </c>
      <c r="H31" s="80">
        <v>0</v>
      </c>
      <c r="I31" s="80">
        <v>136</v>
      </c>
      <c r="J31" s="80">
        <v>0</v>
      </c>
      <c r="K31" s="80">
        <v>133</v>
      </c>
      <c r="L31" s="80">
        <v>246</v>
      </c>
      <c r="M31" s="80">
        <v>101</v>
      </c>
      <c r="N31" s="80">
        <v>491</v>
      </c>
      <c r="O31" s="80">
        <v>112</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3</v>
      </c>
      <c r="C34" s="80">
        <v>23</v>
      </c>
      <c r="D34" s="80">
        <v>0</v>
      </c>
      <c r="E34" s="80">
        <v>2</v>
      </c>
      <c r="F34" s="80">
        <v>0</v>
      </c>
      <c r="G34" s="80">
        <v>0</v>
      </c>
      <c r="H34" s="80">
        <v>0</v>
      </c>
      <c r="I34" s="80">
        <v>5</v>
      </c>
      <c r="J34" s="80">
        <v>0</v>
      </c>
      <c r="K34" s="80">
        <v>2</v>
      </c>
      <c r="L34" s="80">
        <v>0</v>
      </c>
      <c r="M34" s="80">
        <v>0</v>
      </c>
      <c r="N34" s="80">
        <v>0</v>
      </c>
      <c r="O34" s="80">
        <v>1</v>
      </c>
    </row>
    <row r="35" spans="1:15" ht="20.100000000000001" customHeight="1" x14ac:dyDescent="0.25">
      <c r="A35" s="42" t="s">
        <v>50</v>
      </c>
      <c r="B35" s="80">
        <v>28</v>
      </c>
      <c r="C35" s="80">
        <v>28</v>
      </c>
      <c r="D35" s="80">
        <v>0</v>
      </c>
      <c r="E35" s="80">
        <v>2</v>
      </c>
      <c r="F35" s="80">
        <v>0</v>
      </c>
      <c r="G35" s="80">
        <v>4</v>
      </c>
      <c r="H35" s="80">
        <v>0</v>
      </c>
      <c r="I35" s="80">
        <v>1</v>
      </c>
      <c r="J35" s="80">
        <v>0</v>
      </c>
      <c r="K35" s="80">
        <v>3</v>
      </c>
      <c r="L35" s="80">
        <v>0</v>
      </c>
      <c r="M35" s="80">
        <v>2</v>
      </c>
      <c r="N35" s="80">
        <v>0</v>
      </c>
      <c r="O35" s="80">
        <v>4</v>
      </c>
    </row>
    <row r="36" spans="1:15" s="86" customFormat="1" ht="20.100000000000001" customHeight="1" x14ac:dyDescent="0.25">
      <c r="A36" s="40" t="s">
        <v>51</v>
      </c>
      <c r="B36" s="86">
        <v>27</v>
      </c>
      <c r="C36" s="86">
        <v>85</v>
      </c>
      <c r="D36" s="86">
        <v>0</v>
      </c>
      <c r="E36" s="86">
        <v>5</v>
      </c>
      <c r="F36" s="86">
        <v>0</v>
      </c>
      <c r="G36" s="86">
        <v>6</v>
      </c>
      <c r="H36" s="86">
        <v>0</v>
      </c>
      <c r="I36" s="86">
        <v>2</v>
      </c>
      <c r="J36" s="86">
        <v>0</v>
      </c>
      <c r="K36" s="86">
        <v>3</v>
      </c>
      <c r="L36" s="86">
        <v>0</v>
      </c>
      <c r="M36" s="86">
        <v>8</v>
      </c>
      <c r="N36" s="86">
        <v>0</v>
      </c>
      <c r="O36" s="86">
        <v>6</v>
      </c>
    </row>
    <row r="37" spans="1:15" ht="20.100000000000001" customHeight="1" x14ac:dyDescent="0.25">
      <c r="A37" s="42" t="s">
        <v>52</v>
      </c>
      <c r="B37" s="80">
        <v>0</v>
      </c>
      <c r="C37" s="80">
        <v>12</v>
      </c>
      <c r="D37" s="80">
        <v>0</v>
      </c>
      <c r="E37" s="80">
        <v>0</v>
      </c>
      <c r="F37" s="80">
        <v>0</v>
      </c>
      <c r="G37" s="80">
        <v>0</v>
      </c>
      <c r="H37" s="80">
        <v>0</v>
      </c>
      <c r="I37" s="80">
        <v>0</v>
      </c>
      <c r="J37" s="80">
        <v>0</v>
      </c>
      <c r="K37" s="80">
        <v>0</v>
      </c>
      <c r="L37" s="80">
        <v>0</v>
      </c>
      <c r="M37" s="80">
        <v>2</v>
      </c>
      <c r="N37" s="80">
        <v>0</v>
      </c>
      <c r="O37" s="80">
        <v>0</v>
      </c>
    </row>
    <row r="38" spans="1:15" ht="20.100000000000001" customHeight="1" x14ac:dyDescent="0.25">
      <c r="A38" s="42" t="s">
        <v>53</v>
      </c>
      <c r="B38" s="80">
        <v>0</v>
      </c>
      <c r="C38" s="80">
        <v>7</v>
      </c>
      <c r="D38" s="80">
        <v>0</v>
      </c>
      <c r="E38" s="80">
        <v>0</v>
      </c>
      <c r="F38" s="80">
        <v>0</v>
      </c>
      <c r="G38" s="80">
        <v>0</v>
      </c>
      <c r="H38" s="80">
        <v>0</v>
      </c>
      <c r="I38" s="80">
        <v>1</v>
      </c>
      <c r="J38" s="80">
        <v>0</v>
      </c>
      <c r="K38" s="80">
        <v>0</v>
      </c>
      <c r="L38" s="80">
        <v>0</v>
      </c>
      <c r="M38" s="80">
        <v>1</v>
      </c>
      <c r="N38" s="80">
        <v>0</v>
      </c>
      <c r="O38" s="80">
        <v>0</v>
      </c>
    </row>
    <row r="39" spans="1:15" ht="20.100000000000001" customHeight="1" x14ac:dyDescent="0.25">
      <c r="A39" s="42" t="s">
        <v>54</v>
      </c>
      <c r="B39" s="80">
        <v>6</v>
      </c>
      <c r="C39" s="80">
        <v>20</v>
      </c>
      <c r="D39" s="80">
        <v>0</v>
      </c>
      <c r="E39" s="80">
        <v>0</v>
      </c>
      <c r="F39" s="80">
        <v>0</v>
      </c>
      <c r="G39" s="80">
        <v>3</v>
      </c>
      <c r="H39" s="80">
        <v>0</v>
      </c>
      <c r="I39" s="80">
        <v>0</v>
      </c>
      <c r="J39" s="80">
        <v>0</v>
      </c>
      <c r="K39" s="80">
        <v>0</v>
      </c>
      <c r="L39" s="80">
        <v>0</v>
      </c>
      <c r="M39" s="80">
        <v>1</v>
      </c>
      <c r="N39" s="80">
        <v>0</v>
      </c>
      <c r="O39" s="80">
        <v>5</v>
      </c>
    </row>
    <row r="40" spans="1:15" ht="20.100000000000001" customHeight="1" x14ac:dyDescent="0.25">
      <c r="A40" s="42" t="s">
        <v>55</v>
      </c>
      <c r="B40" s="80">
        <v>14</v>
      </c>
      <c r="C40" s="80">
        <v>26</v>
      </c>
      <c r="D40" s="80">
        <v>0</v>
      </c>
      <c r="E40" s="80">
        <v>4</v>
      </c>
      <c r="F40" s="80">
        <v>0</v>
      </c>
      <c r="G40" s="80">
        <v>2</v>
      </c>
      <c r="H40" s="80">
        <v>0</v>
      </c>
      <c r="I40" s="80">
        <v>0</v>
      </c>
      <c r="J40" s="80">
        <v>0</v>
      </c>
      <c r="K40" s="80">
        <v>0</v>
      </c>
      <c r="L40" s="80">
        <v>0</v>
      </c>
      <c r="M40" s="80">
        <v>3</v>
      </c>
      <c r="N40" s="80">
        <v>0</v>
      </c>
      <c r="O40" s="80">
        <v>0</v>
      </c>
    </row>
    <row r="41" spans="1:15" ht="20.100000000000001" customHeight="1" x14ac:dyDescent="0.25">
      <c r="A41" s="42" t="s">
        <v>56</v>
      </c>
      <c r="B41" s="80">
        <v>2</v>
      </c>
      <c r="C41" s="80">
        <v>10</v>
      </c>
      <c r="D41" s="80">
        <v>0</v>
      </c>
      <c r="E41" s="80">
        <v>0</v>
      </c>
      <c r="F41" s="80">
        <v>0</v>
      </c>
      <c r="G41" s="80">
        <v>0</v>
      </c>
      <c r="H41" s="80">
        <v>0</v>
      </c>
      <c r="I41" s="80">
        <v>1</v>
      </c>
      <c r="J41" s="80">
        <v>0</v>
      </c>
      <c r="K41" s="80">
        <v>3</v>
      </c>
      <c r="L41" s="80">
        <v>0</v>
      </c>
      <c r="M41" s="80">
        <v>1</v>
      </c>
      <c r="N41" s="80">
        <v>0</v>
      </c>
      <c r="O41" s="80">
        <v>0</v>
      </c>
    </row>
    <row r="42" spans="1:15" ht="20.100000000000001" customHeight="1" x14ac:dyDescent="0.25">
      <c r="A42" s="42" t="s">
        <v>57</v>
      </c>
      <c r="B42" s="80">
        <v>5</v>
      </c>
      <c r="C42" s="80">
        <v>10</v>
      </c>
      <c r="D42" s="80">
        <v>0</v>
      </c>
      <c r="E42" s="80">
        <v>1</v>
      </c>
      <c r="F42" s="80">
        <v>0</v>
      </c>
      <c r="G42" s="80">
        <v>1</v>
      </c>
      <c r="H42" s="80">
        <v>0</v>
      </c>
      <c r="I42" s="80">
        <v>0</v>
      </c>
      <c r="J42" s="80">
        <v>0</v>
      </c>
      <c r="K42" s="80">
        <v>0</v>
      </c>
      <c r="L42" s="80">
        <v>0</v>
      </c>
      <c r="M42" s="80">
        <v>0</v>
      </c>
      <c r="N42" s="80">
        <v>0</v>
      </c>
      <c r="O42" s="80">
        <v>1</v>
      </c>
    </row>
    <row r="43" spans="1:15" ht="20.100000000000001" customHeight="1" x14ac:dyDescent="0.25">
      <c r="A43" s="40" t="s">
        <v>58</v>
      </c>
      <c r="B43" s="86">
        <v>702</v>
      </c>
      <c r="C43" s="86">
        <v>2255</v>
      </c>
      <c r="D43" s="86">
        <v>53</v>
      </c>
      <c r="E43" s="86">
        <v>564</v>
      </c>
      <c r="F43" s="86">
        <v>0</v>
      </c>
      <c r="G43" s="86">
        <v>158</v>
      </c>
      <c r="H43" s="86">
        <v>0</v>
      </c>
      <c r="I43" s="86">
        <v>123</v>
      </c>
      <c r="J43" s="86">
        <v>0</v>
      </c>
      <c r="K43" s="86">
        <v>404</v>
      </c>
      <c r="L43" s="86">
        <v>0</v>
      </c>
      <c r="M43" s="86">
        <v>122</v>
      </c>
      <c r="N43" s="86">
        <v>0</v>
      </c>
      <c r="O43" s="86">
        <v>115</v>
      </c>
    </row>
    <row r="44" spans="1:15" ht="20.100000000000001" customHeight="1" x14ac:dyDescent="0.25">
      <c r="A44" s="42" t="s">
        <v>59</v>
      </c>
      <c r="B44" s="80">
        <v>168</v>
      </c>
      <c r="C44" s="80">
        <v>766</v>
      </c>
      <c r="D44" s="80">
        <v>0</v>
      </c>
      <c r="E44" s="80">
        <v>290</v>
      </c>
      <c r="F44" s="80">
        <v>0</v>
      </c>
      <c r="G44" s="80">
        <v>25</v>
      </c>
      <c r="H44" s="80">
        <v>0</v>
      </c>
      <c r="I44" s="80">
        <v>26</v>
      </c>
      <c r="J44" s="80">
        <v>0</v>
      </c>
      <c r="K44" s="80">
        <v>211</v>
      </c>
      <c r="L44" s="80">
        <v>0</v>
      </c>
      <c r="M44" s="80">
        <v>25</v>
      </c>
      <c r="N44" s="80">
        <v>0</v>
      </c>
      <c r="O44" s="80">
        <v>27</v>
      </c>
    </row>
    <row r="45" spans="1:15" ht="20.100000000000001" customHeight="1" x14ac:dyDescent="0.25">
      <c r="A45" s="42" t="s">
        <v>60</v>
      </c>
      <c r="B45" s="80">
        <v>3</v>
      </c>
      <c r="C45" s="80">
        <v>111</v>
      </c>
      <c r="D45" s="80">
        <v>0</v>
      </c>
      <c r="E45" s="80">
        <v>48</v>
      </c>
      <c r="F45" s="80">
        <v>0</v>
      </c>
      <c r="G45" s="80">
        <v>6</v>
      </c>
      <c r="H45" s="80">
        <v>0</v>
      </c>
      <c r="I45" s="80">
        <v>6</v>
      </c>
      <c r="J45" s="80">
        <v>0</v>
      </c>
      <c r="K45" s="80">
        <v>27</v>
      </c>
      <c r="L45" s="80">
        <v>0</v>
      </c>
      <c r="M45" s="80">
        <v>1</v>
      </c>
      <c r="N45" s="80">
        <v>0</v>
      </c>
      <c r="O45" s="80">
        <v>1</v>
      </c>
    </row>
    <row r="46" spans="1:15" ht="20.100000000000001" customHeight="1" x14ac:dyDescent="0.25">
      <c r="A46" s="42" t="s">
        <v>61</v>
      </c>
      <c r="B46" s="80">
        <v>4</v>
      </c>
      <c r="C46" s="80">
        <v>55</v>
      </c>
      <c r="D46" s="80">
        <v>0</v>
      </c>
      <c r="E46" s="80">
        <v>1</v>
      </c>
      <c r="F46" s="80">
        <v>0</v>
      </c>
      <c r="G46" s="80">
        <v>1</v>
      </c>
      <c r="H46" s="80">
        <v>0</v>
      </c>
      <c r="I46" s="80">
        <v>4</v>
      </c>
      <c r="J46" s="80">
        <v>0</v>
      </c>
      <c r="K46" s="80">
        <v>12</v>
      </c>
      <c r="L46" s="80">
        <v>0</v>
      </c>
      <c r="M46" s="80">
        <v>0</v>
      </c>
      <c r="N46" s="80">
        <v>0</v>
      </c>
      <c r="O46" s="80">
        <v>4</v>
      </c>
    </row>
    <row r="47" spans="1:15" ht="20.100000000000001" customHeight="1" x14ac:dyDescent="0.25">
      <c r="A47" s="42" t="s">
        <v>62</v>
      </c>
      <c r="B47" s="80">
        <v>0</v>
      </c>
      <c r="C47" s="80">
        <v>50</v>
      </c>
      <c r="D47" s="80">
        <v>0</v>
      </c>
      <c r="E47" s="80">
        <v>32</v>
      </c>
      <c r="F47" s="80">
        <v>0</v>
      </c>
      <c r="G47" s="80">
        <v>2</v>
      </c>
      <c r="H47" s="80">
        <v>0</v>
      </c>
      <c r="I47" s="80">
        <v>1</v>
      </c>
      <c r="J47" s="80">
        <v>0</v>
      </c>
      <c r="K47" s="80">
        <v>2</v>
      </c>
      <c r="L47" s="80">
        <v>0</v>
      </c>
      <c r="M47" s="80">
        <v>2</v>
      </c>
      <c r="N47" s="80">
        <v>0</v>
      </c>
      <c r="O47" s="80">
        <v>0</v>
      </c>
    </row>
    <row r="48" spans="1:15" ht="20.100000000000001" customHeight="1" x14ac:dyDescent="0.25">
      <c r="A48" s="42" t="s">
        <v>63</v>
      </c>
      <c r="B48" s="80">
        <v>68</v>
      </c>
      <c r="C48" s="80">
        <v>127</v>
      </c>
      <c r="D48" s="80">
        <v>0</v>
      </c>
      <c r="E48" s="80">
        <v>18</v>
      </c>
      <c r="F48" s="80">
        <v>0</v>
      </c>
      <c r="G48" s="80">
        <v>11</v>
      </c>
      <c r="H48" s="80">
        <v>0</v>
      </c>
      <c r="I48" s="80">
        <v>11</v>
      </c>
      <c r="J48" s="80">
        <v>0</v>
      </c>
      <c r="K48" s="80">
        <v>12</v>
      </c>
      <c r="L48" s="80">
        <v>0</v>
      </c>
      <c r="M48" s="80">
        <v>10</v>
      </c>
      <c r="N48" s="80">
        <v>0</v>
      </c>
      <c r="O48" s="80">
        <v>4</v>
      </c>
    </row>
    <row r="49" spans="1:15" ht="20.100000000000001" customHeight="1" x14ac:dyDescent="0.25">
      <c r="A49" s="42" t="s">
        <v>64</v>
      </c>
      <c r="B49" s="80">
        <v>2</v>
      </c>
      <c r="C49" s="80">
        <v>13</v>
      </c>
      <c r="D49" s="80">
        <v>0</v>
      </c>
      <c r="E49" s="80">
        <v>2</v>
      </c>
      <c r="F49" s="80">
        <v>0</v>
      </c>
      <c r="G49" s="80">
        <v>3</v>
      </c>
      <c r="H49" s="80">
        <v>0</v>
      </c>
      <c r="I49" s="80">
        <v>0</v>
      </c>
      <c r="J49" s="80">
        <v>0</v>
      </c>
      <c r="K49" s="80">
        <v>0</v>
      </c>
      <c r="L49" s="80">
        <v>0</v>
      </c>
      <c r="M49" s="80">
        <v>1</v>
      </c>
      <c r="N49" s="80">
        <v>0</v>
      </c>
      <c r="O49" s="80">
        <v>4</v>
      </c>
    </row>
    <row r="50" spans="1:15" ht="20.100000000000001" customHeight="1" x14ac:dyDescent="0.25">
      <c r="A50" s="42" t="s">
        <v>65</v>
      </c>
      <c r="B50" s="80">
        <v>164</v>
      </c>
      <c r="C50" s="80">
        <v>289</v>
      </c>
      <c r="D50" s="80">
        <v>26</v>
      </c>
      <c r="E50" s="80">
        <v>29</v>
      </c>
      <c r="F50" s="80">
        <v>0</v>
      </c>
      <c r="G50" s="80">
        <v>20</v>
      </c>
      <c r="H50" s="80">
        <v>0</v>
      </c>
      <c r="I50" s="80">
        <v>24</v>
      </c>
      <c r="J50" s="80">
        <v>0</v>
      </c>
      <c r="K50" s="80">
        <v>26</v>
      </c>
      <c r="L50" s="80">
        <v>0</v>
      </c>
      <c r="M50" s="80">
        <v>33</v>
      </c>
      <c r="N50" s="80">
        <v>0</v>
      </c>
      <c r="O50" s="80">
        <v>24</v>
      </c>
    </row>
    <row r="51" spans="1:15" ht="20.100000000000001" customHeight="1" x14ac:dyDescent="0.25">
      <c r="A51" s="42" t="s">
        <v>66</v>
      </c>
      <c r="B51" s="80">
        <v>0</v>
      </c>
      <c r="C51" s="80">
        <v>3</v>
      </c>
      <c r="D51" s="80">
        <v>0</v>
      </c>
      <c r="E51" s="80">
        <v>0</v>
      </c>
      <c r="F51" s="80">
        <v>0</v>
      </c>
      <c r="G51" s="80">
        <v>0</v>
      </c>
      <c r="H51" s="80">
        <v>0</v>
      </c>
      <c r="I51" s="80">
        <v>0</v>
      </c>
      <c r="J51" s="80">
        <v>0</v>
      </c>
      <c r="K51" s="80">
        <v>0</v>
      </c>
      <c r="L51" s="80">
        <v>0</v>
      </c>
      <c r="M51" s="80">
        <v>0</v>
      </c>
      <c r="N51" s="80">
        <v>0</v>
      </c>
      <c r="O51" s="80">
        <v>1</v>
      </c>
    </row>
    <row r="52" spans="1:15" ht="20.100000000000001" customHeight="1" x14ac:dyDescent="0.25">
      <c r="A52" s="42" t="s">
        <v>67</v>
      </c>
      <c r="B52" s="80">
        <v>35</v>
      </c>
      <c r="C52" s="80">
        <v>108</v>
      </c>
      <c r="D52" s="80">
        <v>0</v>
      </c>
      <c r="E52" s="80">
        <v>26</v>
      </c>
      <c r="F52" s="80">
        <v>0</v>
      </c>
      <c r="G52" s="80">
        <v>4</v>
      </c>
      <c r="H52" s="80">
        <v>0</v>
      </c>
      <c r="I52" s="80">
        <v>3</v>
      </c>
      <c r="J52" s="80">
        <v>0</v>
      </c>
      <c r="K52" s="80">
        <v>16</v>
      </c>
      <c r="L52" s="80">
        <v>0</v>
      </c>
      <c r="M52" s="80">
        <v>2</v>
      </c>
      <c r="N52" s="80">
        <v>0</v>
      </c>
      <c r="O52" s="80">
        <v>10</v>
      </c>
    </row>
    <row r="53" spans="1:15" ht="20.100000000000001" customHeight="1" x14ac:dyDescent="0.25">
      <c r="A53" s="42" t="s">
        <v>68</v>
      </c>
      <c r="B53" s="80">
        <v>0</v>
      </c>
      <c r="C53" s="80">
        <v>3</v>
      </c>
      <c r="D53" s="80">
        <v>0</v>
      </c>
      <c r="E53" s="80">
        <v>3</v>
      </c>
      <c r="F53" s="80">
        <v>0</v>
      </c>
      <c r="G53" s="80">
        <v>0</v>
      </c>
      <c r="H53" s="80">
        <v>0</v>
      </c>
      <c r="I53" s="80">
        <v>0</v>
      </c>
      <c r="J53" s="80">
        <v>0</v>
      </c>
      <c r="K53" s="80">
        <v>0</v>
      </c>
      <c r="L53" s="80">
        <v>0</v>
      </c>
      <c r="M53" s="80">
        <v>0</v>
      </c>
      <c r="N53" s="80">
        <v>0</v>
      </c>
      <c r="O53" s="80">
        <v>0</v>
      </c>
    </row>
    <row r="54" spans="1:15" ht="20.100000000000001" customHeight="1" x14ac:dyDescent="0.25">
      <c r="A54" s="42" t="s">
        <v>69</v>
      </c>
      <c r="B54" s="80">
        <v>105</v>
      </c>
      <c r="C54" s="80">
        <v>238</v>
      </c>
      <c r="D54" s="80">
        <v>27</v>
      </c>
      <c r="E54" s="80">
        <v>27</v>
      </c>
      <c r="F54" s="80">
        <v>0</v>
      </c>
      <c r="G54" s="80">
        <v>28</v>
      </c>
      <c r="H54" s="80">
        <v>0</v>
      </c>
      <c r="I54" s="80">
        <v>13</v>
      </c>
      <c r="J54" s="80">
        <v>0</v>
      </c>
      <c r="K54" s="80">
        <v>12</v>
      </c>
      <c r="L54" s="80">
        <v>0</v>
      </c>
      <c r="M54" s="80">
        <v>24</v>
      </c>
      <c r="N54" s="80">
        <v>0</v>
      </c>
      <c r="O54" s="80">
        <v>20</v>
      </c>
    </row>
    <row r="55" spans="1:15" ht="20.100000000000001" customHeight="1" x14ac:dyDescent="0.25">
      <c r="A55" s="42" t="s">
        <v>70</v>
      </c>
      <c r="B55" s="80">
        <v>2</v>
      </c>
      <c r="C55" s="80">
        <v>38</v>
      </c>
      <c r="D55" s="80">
        <v>0</v>
      </c>
      <c r="E55" s="80">
        <v>5</v>
      </c>
      <c r="F55" s="80">
        <v>0</v>
      </c>
      <c r="G55" s="80">
        <v>7</v>
      </c>
      <c r="H55" s="80">
        <v>0</v>
      </c>
      <c r="I55" s="80">
        <v>4</v>
      </c>
      <c r="J55" s="80">
        <v>0</v>
      </c>
      <c r="K55" s="80">
        <v>5</v>
      </c>
      <c r="L55" s="80">
        <v>0</v>
      </c>
      <c r="M55" s="80">
        <v>3</v>
      </c>
      <c r="N55" s="80">
        <v>0</v>
      </c>
      <c r="O55" s="80">
        <v>2</v>
      </c>
    </row>
    <row r="56" spans="1:15" ht="20.100000000000001" customHeight="1" x14ac:dyDescent="0.25">
      <c r="A56" s="42" t="s">
        <v>71</v>
      </c>
      <c r="B56" s="80">
        <v>18</v>
      </c>
      <c r="C56" s="80">
        <v>68</v>
      </c>
      <c r="D56" s="80">
        <v>0</v>
      </c>
      <c r="E56" s="80">
        <v>7</v>
      </c>
      <c r="F56" s="80">
        <v>0</v>
      </c>
      <c r="G56" s="80">
        <v>3</v>
      </c>
      <c r="H56" s="80">
        <v>0</v>
      </c>
      <c r="I56" s="80">
        <v>7</v>
      </c>
      <c r="J56" s="80">
        <v>0</v>
      </c>
      <c r="K56" s="80">
        <v>3</v>
      </c>
      <c r="L56" s="80">
        <v>0</v>
      </c>
      <c r="M56" s="80">
        <v>4</v>
      </c>
      <c r="N56" s="80">
        <v>0</v>
      </c>
      <c r="O56" s="80">
        <v>2</v>
      </c>
    </row>
    <row r="57" spans="1:15" ht="20.100000000000001" customHeight="1" x14ac:dyDescent="0.25">
      <c r="A57" s="42" t="s">
        <v>72</v>
      </c>
      <c r="B57" s="80">
        <v>2</v>
      </c>
      <c r="C57" s="80">
        <v>19</v>
      </c>
      <c r="D57" s="80">
        <v>0</v>
      </c>
      <c r="E57" s="80">
        <v>0</v>
      </c>
      <c r="F57" s="80">
        <v>0</v>
      </c>
      <c r="G57" s="80">
        <v>1</v>
      </c>
      <c r="H57" s="80">
        <v>0</v>
      </c>
      <c r="I57" s="80">
        <v>2</v>
      </c>
      <c r="J57" s="80">
        <v>0</v>
      </c>
      <c r="K57" s="80">
        <v>2</v>
      </c>
      <c r="L57" s="80">
        <v>0</v>
      </c>
      <c r="M57" s="80">
        <v>0</v>
      </c>
      <c r="N57" s="80">
        <v>0</v>
      </c>
      <c r="O57" s="80">
        <v>0</v>
      </c>
    </row>
    <row r="58" spans="1:15" ht="20.100000000000001" customHeight="1" x14ac:dyDescent="0.25">
      <c r="A58" s="42" t="s">
        <v>73</v>
      </c>
      <c r="B58" s="80">
        <v>36</v>
      </c>
      <c r="C58" s="80">
        <v>42</v>
      </c>
      <c r="D58" s="80">
        <v>0</v>
      </c>
      <c r="E58" s="80">
        <v>3</v>
      </c>
      <c r="F58" s="80">
        <v>0</v>
      </c>
      <c r="G58" s="80">
        <v>3</v>
      </c>
      <c r="H58" s="80">
        <v>0</v>
      </c>
      <c r="I58" s="80">
        <v>2</v>
      </c>
      <c r="J58" s="80">
        <v>0</v>
      </c>
      <c r="K58" s="80">
        <v>1</v>
      </c>
      <c r="L58" s="80">
        <v>0</v>
      </c>
      <c r="M58" s="80">
        <v>3</v>
      </c>
      <c r="N58" s="80">
        <v>0</v>
      </c>
      <c r="O58" s="80">
        <v>0</v>
      </c>
    </row>
    <row r="59" spans="1:15" s="86" customFormat="1" ht="20.100000000000001" customHeight="1" x14ac:dyDescent="0.25">
      <c r="A59" s="42" t="s">
        <v>74</v>
      </c>
      <c r="B59" s="80">
        <v>0</v>
      </c>
      <c r="C59" s="80">
        <v>23</v>
      </c>
      <c r="D59" s="80">
        <v>0</v>
      </c>
      <c r="E59" s="80">
        <v>3</v>
      </c>
      <c r="F59" s="80">
        <v>0</v>
      </c>
      <c r="G59" s="80">
        <v>3</v>
      </c>
      <c r="H59" s="80">
        <v>0</v>
      </c>
      <c r="I59" s="80">
        <v>0</v>
      </c>
      <c r="J59" s="80">
        <v>0</v>
      </c>
      <c r="K59" s="80">
        <v>0</v>
      </c>
      <c r="L59" s="80">
        <v>0</v>
      </c>
      <c r="M59" s="80">
        <v>1</v>
      </c>
      <c r="N59" s="80">
        <v>0</v>
      </c>
      <c r="O59" s="80">
        <v>2</v>
      </c>
    </row>
    <row r="60" spans="1:15" s="86" customFormat="1" ht="20.100000000000001" customHeight="1" x14ac:dyDescent="0.25">
      <c r="A60" s="42" t="s">
        <v>75</v>
      </c>
      <c r="B60" s="80">
        <v>0</v>
      </c>
      <c r="C60" s="80">
        <v>6</v>
      </c>
      <c r="D60" s="80">
        <v>0</v>
      </c>
      <c r="E60" s="80">
        <v>1</v>
      </c>
      <c r="F60" s="80">
        <v>0</v>
      </c>
      <c r="G60" s="80">
        <v>1</v>
      </c>
      <c r="H60" s="80">
        <v>0</v>
      </c>
      <c r="I60" s="80">
        <v>0</v>
      </c>
      <c r="J60" s="80">
        <v>0</v>
      </c>
      <c r="K60" s="80">
        <v>0</v>
      </c>
      <c r="L60" s="80">
        <v>0</v>
      </c>
      <c r="M60" s="80">
        <v>0</v>
      </c>
      <c r="N60" s="80">
        <v>0</v>
      </c>
      <c r="O60" s="80">
        <v>2</v>
      </c>
    </row>
    <row r="61" spans="1:15" s="86" customFormat="1" ht="20.100000000000001" customHeight="1" x14ac:dyDescent="0.25">
      <c r="A61" s="42" t="s">
        <v>76</v>
      </c>
      <c r="B61" s="80">
        <v>14</v>
      </c>
      <c r="C61" s="80">
        <v>30</v>
      </c>
      <c r="D61" s="80">
        <v>0</v>
      </c>
      <c r="E61" s="80">
        <v>4</v>
      </c>
      <c r="F61" s="80">
        <v>0</v>
      </c>
      <c r="G61" s="80">
        <v>5</v>
      </c>
      <c r="H61" s="80">
        <v>0</v>
      </c>
      <c r="I61" s="80">
        <v>3</v>
      </c>
      <c r="J61" s="80">
        <v>0</v>
      </c>
      <c r="K61" s="80">
        <v>3</v>
      </c>
      <c r="L61" s="80">
        <v>0</v>
      </c>
      <c r="M61" s="80">
        <v>1</v>
      </c>
      <c r="N61" s="80">
        <v>0</v>
      </c>
      <c r="O61" s="80">
        <v>1</v>
      </c>
    </row>
    <row r="62" spans="1:15" ht="20.100000000000001" customHeight="1" x14ac:dyDescent="0.25">
      <c r="A62" s="42" t="s">
        <v>77</v>
      </c>
      <c r="B62" s="80">
        <v>32</v>
      </c>
      <c r="C62" s="80">
        <v>68</v>
      </c>
      <c r="D62" s="80">
        <v>0</v>
      </c>
      <c r="E62" s="80">
        <v>34</v>
      </c>
      <c r="F62" s="80">
        <v>0</v>
      </c>
      <c r="G62" s="80">
        <v>8</v>
      </c>
      <c r="H62" s="80">
        <v>0</v>
      </c>
      <c r="I62" s="80">
        <v>6</v>
      </c>
      <c r="J62" s="80">
        <v>0</v>
      </c>
      <c r="K62" s="80">
        <v>3</v>
      </c>
      <c r="L62" s="80">
        <v>0</v>
      </c>
      <c r="M62" s="80">
        <v>6</v>
      </c>
      <c r="N62" s="80">
        <v>0</v>
      </c>
      <c r="O62" s="80">
        <v>2</v>
      </c>
    </row>
    <row r="63" spans="1:15" ht="20.100000000000001" customHeight="1" x14ac:dyDescent="0.25">
      <c r="A63" s="42" t="s">
        <v>78</v>
      </c>
      <c r="B63" s="80">
        <v>28</v>
      </c>
      <c r="C63" s="80">
        <v>147</v>
      </c>
      <c r="D63" s="80">
        <v>0</v>
      </c>
      <c r="E63" s="80">
        <v>26</v>
      </c>
      <c r="F63" s="80">
        <v>0</v>
      </c>
      <c r="G63" s="80">
        <v>10</v>
      </c>
      <c r="H63" s="80">
        <v>0</v>
      </c>
      <c r="I63" s="80">
        <v>6</v>
      </c>
      <c r="J63" s="80">
        <v>0</v>
      </c>
      <c r="K63" s="80">
        <v>62</v>
      </c>
      <c r="L63" s="80">
        <v>0</v>
      </c>
      <c r="M63" s="80">
        <v>6</v>
      </c>
      <c r="N63" s="80">
        <v>0</v>
      </c>
      <c r="O63" s="80">
        <v>7</v>
      </c>
    </row>
    <row r="64" spans="1:15" s="86" customFormat="1" ht="20.100000000000001" customHeight="1" x14ac:dyDescent="0.25">
      <c r="A64" s="42" t="s">
        <v>79</v>
      </c>
      <c r="B64" s="80">
        <v>21</v>
      </c>
      <c r="C64" s="80">
        <v>51</v>
      </c>
      <c r="D64" s="80">
        <v>0</v>
      </c>
      <c r="E64" s="80">
        <v>5</v>
      </c>
      <c r="F64" s="80">
        <v>0</v>
      </c>
      <c r="G64" s="80">
        <v>17</v>
      </c>
      <c r="H64" s="80">
        <v>0</v>
      </c>
      <c r="I64" s="80">
        <v>5</v>
      </c>
      <c r="J64" s="80">
        <v>0</v>
      </c>
      <c r="K64" s="80">
        <v>7</v>
      </c>
      <c r="L64" s="80">
        <v>0</v>
      </c>
      <c r="M64" s="80">
        <v>0</v>
      </c>
      <c r="N64" s="80">
        <v>0</v>
      </c>
      <c r="O64" s="80">
        <v>2</v>
      </c>
    </row>
    <row r="65" spans="1:15" ht="20.100000000000001" customHeight="1" x14ac:dyDescent="0.25">
      <c r="A65" s="40" t="s">
        <v>80</v>
      </c>
      <c r="B65" s="86">
        <v>35</v>
      </c>
      <c r="C65" s="86">
        <v>109</v>
      </c>
      <c r="D65" s="86">
        <v>0</v>
      </c>
      <c r="E65" s="86">
        <v>22</v>
      </c>
      <c r="F65" s="86">
        <v>0</v>
      </c>
      <c r="G65" s="86">
        <v>12</v>
      </c>
      <c r="H65" s="86">
        <v>0</v>
      </c>
      <c r="I65" s="86">
        <v>6</v>
      </c>
      <c r="J65" s="86">
        <v>0</v>
      </c>
      <c r="K65" s="86">
        <v>1</v>
      </c>
      <c r="L65" s="86">
        <v>0</v>
      </c>
      <c r="M65" s="86">
        <v>26</v>
      </c>
      <c r="N65" s="86">
        <v>0</v>
      </c>
      <c r="O65" s="86">
        <v>14</v>
      </c>
    </row>
    <row r="66" spans="1:15" ht="20.100000000000001" customHeight="1" x14ac:dyDescent="0.25">
      <c r="A66" s="42" t="s">
        <v>81</v>
      </c>
      <c r="B66" s="91">
        <v>21</v>
      </c>
      <c r="C66" s="91">
        <v>83</v>
      </c>
      <c r="D66" s="91">
        <v>0</v>
      </c>
      <c r="E66" s="91">
        <v>20</v>
      </c>
      <c r="F66" s="91">
        <v>0</v>
      </c>
      <c r="G66" s="91">
        <v>12</v>
      </c>
      <c r="H66" s="91">
        <v>0</v>
      </c>
      <c r="I66" s="91">
        <v>4</v>
      </c>
      <c r="J66" s="91">
        <v>0</v>
      </c>
      <c r="K66" s="91">
        <v>1</v>
      </c>
      <c r="L66" s="91">
        <v>0</v>
      </c>
      <c r="M66" s="91">
        <v>21</v>
      </c>
      <c r="N66" s="91">
        <v>0</v>
      </c>
      <c r="O66" s="91">
        <v>9</v>
      </c>
    </row>
    <row r="67" spans="1:15" ht="20.100000000000001" customHeight="1" x14ac:dyDescent="0.25">
      <c r="A67" s="42" t="s">
        <v>82</v>
      </c>
      <c r="B67" s="91">
        <v>12</v>
      </c>
      <c r="C67" s="91">
        <v>23</v>
      </c>
      <c r="D67" s="91">
        <v>0</v>
      </c>
      <c r="E67" s="91">
        <v>2</v>
      </c>
      <c r="F67" s="91">
        <v>0</v>
      </c>
      <c r="G67" s="91">
        <v>0</v>
      </c>
      <c r="H67" s="91">
        <v>0</v>
      </c>
      <c r="I67" s="91">
        <v>2</v>
      </c>
      <c r="J67" s="91">
        <v>0</v>
      </c>
      <c r="K67" s="91">
        <v>0</v>
      </c>
      <c r="L67" s="91">
        <v>0</v>
      </c>
      <c r="M67" s="91">
        <v>5</v>
      </c>
      <c r="N67" s="91">
        <v>0</v>
      </c>
      <c r="O67" s="91">
        <v>4</v>
      </c>
    </row>
    <row r="68" spans="1:15" ht="20.100000000000001" customHeight="1" x14ac:dyDescent="0.25">
      <c r="A68" s="42" t="s">
        <v>83</v>
      </c>
      <c r="B68" s="91">
        <v>2</v>
      </c>
      <c r="C68" s="91">
        <v>3</v>
      </c>
      <c r="D68" s="91">
        <v>0</v>
      </c>
      <c r="E68" s="91">
        <v>0</v>
      </c>
      <c r="F68" s="91">
        <v>0</v>
      </c>
      <c r="G68" s="91">
        <v>0</v>
      </c>
      <c r="H68" s="91">
        <v>0</v>
      </c>
      <c r="I68" s="91">
        <v>0</v>
      </c>
      <c r="J68" s="91">
        <v>0</v>
      </c>
      <c r="K68" s="91">
        <v>0</v>
      </c>
      <c r="L68" s="91">
        <v>0</v>
      </c>
      <c r="M68" s="91">
        <v>0</v>
      </c>
      <c r="N68" s="91">
        <v>0</v>
      </c>
      <c r="O68" s="91">
        <v>1</v>
      </c>
    </row>
    <row r="69" spans="1:15" s="86" customFormat="1" ht="20.100000000000001" customHeight="1" thickBot="1" x14ac:dyDescent="0.3">
      <c r="A69" s="46" t="s">
        <v>84</v>
      </c>
      <c r="B69" s="95">
        <v>0</v>
      </c>
      <c r="C69" s="95">
        <v>1</v>
      </c>
      <c r="D69" s="95">
        <v>0</v>
      </c>
      <c r="E69" s="95">
        <v>0</v>
      </c>
      <c r="F69" s="95">
        <v>0</v>
      </c>
      <c r="G69" s="95">
        <v>0</v>
      </c>
      <c r="H69" s="95">
        <v>0</v>
      </c>
      <c r="I69" s="95">
        <v>0</v>
      </c>
      <c r="J69" s="95">
        <v>0</v>
      </c>
      <c r="K69" s="95">
        <v>1</v>
      </c>
      <c r="L69" s="95">
        <v>0</v>
      </c>
      <c r="M69" s="95">
        <v>0</v>
      </c>
      <c r="N69" s="95">
        <v>0</v>
      </c>
      <c r="O69" s="95">
        <v>0</v>
      </c>
    </row>
    <row r="70" spans="1:15" s="117" customFormat="1" ht="15.95" customHeight="1" x14ac:dyDescent="0.25">
      <c r="A70" s="48" t="s">
        <v>228</v>
      </c>
      <c r="B70" s="130"/>
      <c r="C70" s="130"/>
      <c r="M70" s="119"/>
      <c r="N70" s="119"/>
      <c r="O70" s="120" t="s">
        <v>91</v>
      </c>
    </row>
    <row r="71" spans="1:15" s="75" customFormat="1" ht="24.95" customHeight="1" x14ac:dyDescent="0.25">
      <c r="A71" s="121" t="s">
        <v>154</v>
      </c>
      <c r="B71" s="111"/>
      <c r="C71" s="111"/>
    </row>
    <row r="72" spans="1:15" s="79" customFormat="1" ht="24.95" customHeight="1" thickBot="1" x14ac:dyDescent="0.25">
      <c r="A72" s="29" t="s">
        <v>153</v>
      </c>
      <c r="B72" s="123"/>
      <c r="C72" s="123"/>
      <c r="D72" s="114"/>
      <c r="E72" s="114"/>
      <c r="F72" s="114"/>
      <c r="G72" s="114"/>
      <c r="H72" s="114"/>
      <c r="I72" s="114"/>
      <c r="J72" s="114"/>
      <c r="K72" s="114"/>
      <c r="L72" s="114"/>
      <c r="M72" s="124" t="s">
        <v>92</v>
      </c>
    </row>
    <row r="73" spans="1:15" ht="20.100000000000001" customHeight="1" x14ac:dyDescent="0.25">
      <c r="A73" s="1289" t="s">
        <v>13</v>
      </c>
      <c r="B73" s="1305" t="s">
        <v>101</v>
      </c>
      <c r="C73" s="1306"/>
      <c r="D73" s="1306"/>
      <c r="E73" s="1306"/>
      <c r="F73" s="1306"/>
      <c r="G73" s="1306"/>
      <c r="H73" s="1306"/>
      <c r="I73" s="1306"/>
      <c r="J73" s="1306"/>
      <c r="K73" s="1306"/>
      <c r="L73" s="1306"/>
      <c r="M73" s="1306"/>
    </row>
    <row r="74" spans="1:15" ht="20.100000000000001" customHeight="1" x14ac:dyDescent="0.2">
      <c r="A74" s="1290"/>
      <c r="B74" s="131" t="s">
        <v>93</v>
      </c>
      <c r="C74" s="131"/>
      <c r="D74" s="131" t="s">
        <v>94</v>
      </c>
      <c r="E74" s="131"/>
      <c r="F74" s="131" t="s">
        <v>95</v>
      </c>
      <c r="G74" s="131"/>
      <c r="H74" s="131" t="s">
        <v>96</v>
      </c>
      <c r="I74" s="131"/>
      <c r="J74" s="131" t="s">
        <v>97</v>
      </c>
      <c r="K74" s="131"/>
      <c r="L74" s="131" t="s">
        <v>98</v>
      </c>
      <c r="M74" s="125"/>
      <c r="N74" s="132"/>
      <c r="O74" s="133"/>
    </row>
    <row r="75" spans="1:15" ht="20.100000000000001" customHeight="1" x14ac:dyDescent="0.25">
      <c r="A75" s="1291"/>
      <c r="B75" s="82">
        <v>2014</v>
      </c>
      <c r="C75" s="82">
        <v>2015</v>
      </c>
      <c r="D75" s="82">
        <v>2014</v>
      </c>
      <c r="E75" s="82">
        <v>2015</v>
      </c>
      <c r="F75" s="82">
        <v>2014</v>
      </c>
      <c r="G75" s="82">
        <v>2015</v>
      </c>
      <c r="H75" s="82">
        <v>2014</v>
      </c>
      <c r="I75" s="82">
        <v>2015</v>
      </c>
      <c r="J75" s="82">
        <v>2014</v>
      </c>
      <c r="K75" s="82">
        <v>2015</v>
      </c>
      <c r="L75" s="82">
        <v>2014</v>
      </c>
      <c r="M75" s="83">
        <v>2015</v>
      </c>
      <c r="N75" s="134"/>
    </row>
    <row r="76" spans="1:15" ht="20.100000000000001" customHeight="1" x14ac:dyDescent="0.25">
      <c r="A76" s="37" t="s">
        <v>15</v>
      </c>
      <c r="B76" s="101">
        <v>361</v>
      </c>
      <c r="C76" s="101">
        <v>674</v>
      </c>
      <c r="D76" s="101">
        <v>498</v>
      </c>
      <c r="E76" s="101">
        <v>490</v>
      </c>
      <c r="F76" s="101">
        <v>647</v>
      </c>
      <c r="G76" s="101">
        <v>346</v>
      </c>
      <c r="H76" s="101">
        <v>624</v>
      </c>
      <c r="I76" s="101">
        <v>549</v>
      </c>
      <c r="J76" s="101">
        <v>718</v>
      </c>
      <c r="K76" s="101">
        <v>657</v>
      </c>
      <c r="L76" s="101">
        <v>1672</v>
      </c>
      <c r="M76" s="101">
        <v>668</v>
      </c>
      <c r="N76" s="134"/>
    </row>
    <row r="77" spans="1:15" s="86" customFormat="1" ht="20.100000000000001" customHeight="1" x14ac:dyDescent="0.25">
      <c r="A77" s="40" t="s">
        <v>22</v>
      </c>
      <c r="B77" s="86">
        <v>0</v>
      </c>
      <c r="C77" s="86">
        <v>0</v>
      </c>
      <c r="D77" s="86">
        <v>0</v>
      </c>
      <c r="E77" s="86">
        <v>2</v>
      </c>
      <c r="F77" s="86">
        <v>0</v>
      </c>
      <c r="G77" s="86">
        <v>0</v>
      </c>
      <c r="H77" s="86">
        <v>0</v>
      </c>
      <c r="I77" s="86">
        <v>1</v>
      </c>
      <c r="J77" s="86">
        <v>0</v>
      </c>
      <c r="K77" s="86">
        <v>1</v>
      </c>
      <c r="L77" s="86">
        <v>6</v>
      </c>
      <c r="M77" s="86">
        <v>1</v>
      </c>
      <c r="N77" s="115"/>
    </row>
    <row r="78" spans="1:15" ht="20.100000000000001" customHeight="1" x14ac:dyDescent="0.25">
      <c r="A78" s="42" t="s">
        <v>23</v>
      </c>
      <c r="B78" s="80">
        <v>0</v>
      </c>
      <c r="C78" s="80">
        <v>0</v>
      </c>
      <c r="D78" s="80">
        <v>0</v>
      </c>
      <c r="E78" s="80">
        <v>1</v>
      </c>
      <c r="F78" s="80">
        <v>0</v>
      </c>
      <c r="G78" s="80">
        <v>0</v>
      </c>
      <c r="H78" s="80">
        <v>0</v>
      </c>
      <c r="I78" s="80">
        <v>1</v>
      </c>
      <c r="J78" s="80">
        <v>0</v>
      </c>
      <c r="K78" s="80">
        <v>1</v>
      </c>
      <c r="L78" s="80">
        <v>6</v>
      </c>
      <c r="M78" s="80">
        <v>0</v>
      </c>
      <c r="N78" s="91"/>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N79" s="91"/>
    </row>
    <row r="80" spans="1:15" ht="20.100000000000001" customHeight="1" x14ac:dyDescent="0.25">
      <c r="A80" s="42" t="s">
        <v>25</v>
      </c>
      <c r="B80" s="80">
        <v>0</v>
      </c>
      <c r="C80" s="80">
        <v>0</v>
      </c>
      <c r="D80" s="80">
        <v>0</v>
      </c>
      <c r="E80" s="80">
        <v>1</v>
      </c>
      <c r="F80" s="80">
        <v>0</v>
      </c>
      <c r="G80" s="80">
        <v>0</v>
      </c>
      <c r="H80" s="80">
        <v>0</v>
      </c>
      <c r="I80" s="80">
        <v>0</v>
      </c>
      <c r="J80" s="80">
        <v>0</v>
      </c>
      <c r="K80" s="80">
        <v>0</v>
      </c>
      <c r="L80" s="80">
        <v>0</v>
      </c>
      <c r="M80" s="80">
        <v>0</v>
      </c>
      <c r="N80" s="91"/>
    </row>
    <row r="81" spans="1:14"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N81" s="91"/>
    </row>
    <row r="82" spans="1:14" ht="20.100000000000001" customHeight="1" x14ac:dyDescent="0.25">
      <c r="A82" s="42" t="s">
        <v>27</v>
      </c>
      <c r="B82" s="80">
        <v>0</v>
      </c>
      <c r="C82" s="80">
        <v>0</v>
      </c>
      <c r="D82" s="80">
        <v>0</v>
      </c>
      <c r="E82" s="80">
        <v>0</v>
      </c>
      <c r="F82" s="80">
        <v>0</v>
      </c>
      <c r="G82" s="80">
        <v>0</v>
      </c>
      <c r="H82" s="80">
        <v>0</v>
      </c>
      <c r="I82" s="80">
        <v>0</v>
      </c>
      <c r="J82" s="80">
        <v>0</v>
      </c>
      <c r="K82" s="80">
        <v>0</v>
      </c>
      <c r="L82" s="80">
        <v>0</v>
      </c>
      <c r="M82" s="80">
        <v>1</v>
      </c>
      <c r="N82" s="91"/>
    </row>
    <row r="83" spans="1:14" s="86" customFormat="1" ht="20.100000000000001" customHeight="1" x14ac:dyDescent="0.25">
      <c r="A83" s="40" t="s">
        <v>28</v>
      </c>
      <c r="B83" s="86">
        <v>2</v>
      </c>
      <c r="C83" s="86">
        <v>2</v>
      </c>
      <c r="D83" s="86">
        <v>0</v>
      </c>
      <c r="E83" s="86">
        <v>2</v>
      </c>
      <c r="F83" s="86">
        <v>0</v>
      </c>
      <c r="G83" s="86">
        <v>2</v>
      </c>
      <c r="H83" s="86">
        <v>0</v>
      </c>
      <c r="I83" s="86">
        <v>1</v>
      </c>
      <c r="J83" s="86">
        <v>0</v>
      </c>
      <c r="K83" s="86">
        <v>4</v>
      </c>
      <c r="L83" s="86">
        <v>0</v>
      </c>
      <c r="M83" s="86">
        <v>3</v>
      </c>
      <c r="N83" s="115"/>
    </row>
    <row r="84" spans="1:14" ht="20.100000000000001" customHeight="1" x14ac:dyDescent="0.25">
      <c r="A84" s="42" t="s">
        <v>29</v>
      </c>
      <c r="B84" s="80">
        <v>0</v>
      </c>
      <c r="C84" s="80">
        <v>1</v>
      </c>
      <c r="D84" s="80">
        <v>0</v>
      </c>
      <c r="E84" s="80">
        <v>0</v>
      </c>
      <c r="F84" s="80">
        <v>0</v>
      </c>
      <c r="G84" s="80">
        <v>1</v>
      </c>
      <c r="H84" s="80">
        <v>0</v>
      </c>
      <c r="I84" s="80">
        <v>0</v>
      </c>
      <c r="J84" s="80">
        <v>0</v>
      </c>
      <c r="K84" s="80">
        <v>1</v>
      </c>
      <c r="L84" s="80">
        <v>0</v>
      </c>
      <c r="M84" s="80">
        <v>0</v>
      </c>
      <c r="N84" s="91"/>
    </row>
    <row r="85" spans="1:14" ht="20.100000000000001" customHeight="1" x14ac:dyDescent="0.25">
      <c r="A85" s="42" t="s">
        <v>30</v>
      </c>
      <c r="B85" s="80">
        <v>0</v>
      </c>
      <c r="C85" s="80">
        <v>0</v>
      </c>
      <c r="D85" s="80">
        <v>0</v>
      </c>
      <c r="E85" s="80">
        <v>2</v>
      </c>
      <c r="F85" s="80">
        <v>0</v>
      </c>
      <c r="G85" s="80">
        <v>0</v>
      </c>
      <c r="H85" s="80">
        <v>0</v>
      </c>
      <c r="I85" s="80">
        <v>0</v>
      </c>
      <c r="J85" s="80">
        <v>0</v>
      </c>
      <c r="K85" s="80">
        <v>0</v>
      </c>
      <c r="L85" s="80">
        <v>0</v>
      </c>
      <c r="M85" s="80">
        <v>1</v>
      </c>
      <c r="N85" s="91"/>
    </row>
    <row r="86" spans="1:14" ht="20.100000000000001" customHeight="1" x14ac:dyDescent="0.25">
      <c r="A86" s="42" t="s">
        <v>31</v>
      </c>
      <c r="B86" s="80">
        <v>0</v>
      </c>
      <c r="C86" s="80">
        <v>0</v>
      </c>
      <c r="D86" s="80">
        <v>0</v>
      </c>
      <c r="E86" s="80">
        <v>0</v>
      </c>
      <c r="F86" s="80">
        <v>0</v>
      </c>
      <c r="G86" s="80">
        <v>0</v>
      </c>
      <c r="H86" s="80">
        <v>0</v>
      </c>
      <c r="I86" s="80">
        <v>0</v>
      </c>
      <c r="J86" s="80">
        <v>0</v>
      </c>
      <c r="K86" s="80">
        <v>0</v>
      </c>
      <c r="L86" s="80">
        <v>0</v>
      </c>
      <c r="M86" s="80">
        <v>1</v>
      </c>
      <c r="N86" s="91"/>
    </row>
    <row r="87" spans="1:14" ht="20.100000000000001" customHeight="1" x14ac:dyDescent="0.25">
      <c r="A87" s="42" t="s">
        <v>32</v>
      </c>
      <c r="B87" s="80">
        <v>0</v>
      </c>
      <c r="C87" s="80">
        <v>0</v>
      </c>
      <c r="D87" s="80">
        <v>0</v>
      </c>
      <c r="E87" s="80">
        <v>0</v>
      </c>
      <c r="F87" s="80">
        <v>0</v>
      </c>
      <c r="G87" s="80">
        <v>0</v>
      </c>
      <c r="H87" s="80">
        <v>0</v>
      </c>
      <c r="I87" s="80">
        <v>0</v>
      </c>
      <c r="J87" s="80">
        <v>0</v>
      </c>
      <c r="K87" s="80">
        <v>0</v>
      </c>
      <c r="L87" s="80">
        <v>0</v>
      </c>
      <c r="M87" s="80">
        <v>1</v>
      </c>
      <c r="N87" s="91"/>
    </row>
    <row r="88" spans="1:14" ht="20.100000000000001" customHeight="1" x14ac:dyDescent="0.25">
      <c r="A88" s="42" t="s">
        <v>33</v>
      </c>
      <c r="B88" s="80">
        <v>2</v>
      </c>
      <c r="C88" s="80">
        <v>1</v>
      </c>
      <c r="D88" s="80">
        <v>0</v>
      </c>
      <c r="E88" s="80">
        <v>0</v>
      </c>
      <c r="F88" s="80">
        <v>0</v>
      </c>
      <c r="G88" s="80">
        <v>1</v>
      </c>
      <c r="H88" s="80">
        <v>0</v>
      </c>
      <c r="I88" s="80">
        <v>1</v>
      </c>
      <c r="J88" s="80">
        <v>0</v>
      </c>
      <c r="K88" s="80">
        <v>3</v>
      </c>
      <c r="L88" s="80">
        <v>0</v>
      </c>
      <c r="M88" s="80">
        <v>0</v>
      </c>
      <c r="N88" s="91"/>
    </row>
    <row r="89" spans="1:14" s="86" customFormat="1" ht="20.100000000000001" customHeight="1" x14ac:dyDescent="0.25">
      <c r="A89" s="40" t="s">
        <v>34</v>
      </c>
      <c r="B89" s="86">
        <v>0</v>
      </c>
      <c r="C89" s="86">
        <v>32</v>
      </c>
      <c r="D89" s="86">
        <v>0</v>
      </c>
      <c r="E89" s="86">
        <v>26</v>
      </c>
      <c r="F89" s="86">
        <v>16</v>
      </c>
      <c r="G89" s="86">
        <v>22</v>
      </c>
      <c r="H89" s="86">
        <v>24</v>
      </c>
      <c r="I89" s="86">
        <v>26</v>
      </c>
      <c r="J89" s="86">
        <v>17</v>
      </c>
      <c r="K89" s="86">
        <v>39</v>
      </c>
      <c r="L89" s="86">
        <v>31</v>
      </c>
      <c r="M89" s="86">
        <v>25</v>
      </c>
      <c r="N89" s="115"/>
    </row>
    <row r="90" spans="1:14" ht="20.100000000000001" customHeight="1" x14ac:dyDescent="0.25">
      <c r="A90" s="42" t="s">
        <v>35</v>
      </c>
      <c r="B90" s="80">
        <v>0</v>
      </c>
      <c r="C90" s="80">
        <v>7</v>
      </c>
      <c r="D90" s="80">
        <v>0</v>
      </c>
      <c r="E90" s="80">
        <v>6</v>
      </c>
      <c r="F90" s="80">
        <v>0</v>
      </c>
      <c r="G90" s="80">
        <v>3</v>
      </c>
      <c r="H90" s="80">
        <v>3</v>
      </c>
      <c r="I90" s="80">
        <v>4</v>
      </c>
      <c r="J90" s="80">
        <v>3</v>
      </c>
      <c r="K90" s="80">
        <v>3</v>
      </c>
      <c r="L90" s="80">
        <v>0</v>
      </c>
      <c r="M90" s="80">
        <v>6</v>
      </c>
      <c r="N90" s="91"/>
    </row>
    <row r="91" spans="1:14" ht="20.100000000000001" customHeight="1" x14ac:dyDescent="0.25">
      <c r="A91" s="42" t="s">
        <v>36</v>
      </c>
      <c r="B91" s="80">
        <v>0</v>
      </c>
      <c r="C91" s="80">
        <v>19</v>
      </c>
      <c r="D91" s="80">
        <v>0</v>
      </c>
      <c r="E91" s="80">
        <v>17</v>
      </c>
      <c r="F91" s="80">
        <v>13</v>
      </c>
      <c r="G91" s="80">
        <v>17</v>
      </c>
      <c r="H91" s="80">
        <v>21</v>
      </c>
      <c r="I91" s="80">
        <v>19</v>
      </c>
      <c r="J91" s="80">
        <v>14</v>
      </c>
      <c r="K91" s="80">
        <v>34</v>
      </c>
      <c r="L91" s="80">
        <v>31</v>
      </c>
      <c r="M91" s="80">
        <v>6</v>
      </c>
      <c r="N91" s="91"/>
    </row>
    <row r="92" spans="1:14" ht="20.100000000000001" customHeight="1" x14ac:dyDescent="0.25">
      <c r="A92" s="42" t="s">
        <v>37</v>
      </c>
      <c r="B92" s="80">
        <v>0</v>
      </c>
      <c r="C92" s="80">
        <v>6</v>
      </c>
      <c r="D92" s="80">
        <v>0</v>
      </c>
      <c r="E92" s="80">
        <v>3</v>
      </c>
      <c r="F92" s="80">
        <v>3</v>
      </c>
      <c r="G92" s="80">
        <v>2</v>
      </c>
      <c r="H92" s="80">
        <v>0</v>
      </c>
      <c r="I92" s="80">
        <v>3</v>
      </c>
      <c r="J92" s="80">
        <v>0</v>
      </c>
      <c r="K92" s="80">
        <v>2</v>
      </c>
      <c r="L92" s="80">
        <v>0</v>
      </c>
      <c r="M92" s="80">
        <v>13</v>
      </c>
      <c r="N92" s="91"/>
    </row>
    <row r="93" spans="1:14" s="86" customFormat="1" ht="20.100000000000001" customHeight="1" x14ac:dyDescent="0.25">
      <c r="A93" s="40" t="s">
        <v>38</v>
      </c>
      <c r="B93" s="86">
        <v>359</v>
      </c>
      <c r="C93" s="86">
        <v>440</v>
      </c>
      <c r="D93" s="86">
        <v>496</v>
      </c>
      <c r="E93" s="86">
        <v>315</v>
      </c>
      <c r="F93" s="86">
        <v>481</v>
      </c>
      <c r="G93" s="86">
        <v>257</v>
      </c>
      <c r="H93" s="86">
        <v>470</v>
      </c>
      <c r="I93" s="86">
        <v>382</v>
      </c>
      <c r="J93" s="86">
        <v>534</v>
      </c>
      <c r="K93" s="86">
        <v>442</v>
      </c>
      <c r="L93" s="86">
        <v>1373</v>
      </c>
      <c r="M93" s="86">
        <v>507</v>
      </c>
      <c r="N93" s="115"/>
    </row>
    <row r="94" spans="1:14" ht="20.100000000000001" customHeight="1" x14ac:dyDescent="0.25">
      <c r="A94" s="42" t="s">
        <v>39</v>
      </c>
      <c r="B94" s="80">
        <v>0</v>
      </c>
      <c r="C94" s="80">
        <v>20</v>
      </c>
      <c r="D94" s="80">
        <v>0</v>
      </c>
      <c r="E94" s="80">
        <v>17</v>
      </c>
      <c r="F94" s="80">
        <v>23</v>
      </c>
      <c r="G94" s="80">
        <v>16</v>
      </c>
      <c r="H94" s="80">
        <v>8</v>
      </c>
      <c r="I94" s="80">
        <v>18</v>
      </c>
      <c r="J94" s="80">
        <v>6</v>
      </c>
      <c r="K94" s="80">
        <v>27</v>
      </c>
      <c r="L94" s="80">
        <v>14</v>
      </c>
      <c r="M94" s="80">
        <v>18</v>
      </c>
      <c r="N94" s="91"/>
    </row>
    <row r="95" spans="1:14" ht="20.100000000000001" customHeight="1" x14ac:dyDescent="0.25">
      <c r="A95" s="42" t="s">
        <v>40</v>
      </c>
      <c r="B95" s="80">
        <v>0</v>
      </c>
      <c r="C95" s="80">
        <v>0</v>
      </c>
      <c r="D95" s="80">
        <v>0</v>
      </c>
      <c r="E95" s="80">
        <v>1</v>
      </c>
      <c r="F95" s="80">
        <v>0</v>
      </c>
      <c r="G95" s="80">
        <v>1</v>
      </c>
      <c r="H95" s="80">
        <v>0</v>
      </c>
      <c r="I95" s="80">
        <v>0</v>
      </c>
      <c r="J95" s="80">
        <v>0</v>
      </c>
      <c r="K95" s="80">
        <v>2</v>
      </c>
      <c r="L95" s="80">
        <v>0</v>
      </c>
      <c r="M95" s="80">
        <v>0</v>
      </c>
      <c r="N95" s="91"/>
    </row>
    <row r="96" spans="1:14" ht="20.100000000000001" customHeight="1" x14ac:dyDescent="0.25">
      <c r="A96" s="42" t="s">
        <v>41</v>
      </c>
      <c r="B96" s="80">
        <v>0</v>
      </c>
      <c r="C96" s="80">
        <v>3</v>
      </c>
      <c r="D96" s="80">
        <v>0</v>
      </c>
      <c r="E96" s="80">
        <v>3</v>
      </c>
      <c r="F96" s="80">
        <v>11</v>
      </c>
      <c r="G96" s="80">
        <v>3</v>
      </c>
      <c r="H96" s="80">
        <v>8</v>
      </c>
      <c r="I96" s="80">
        <v>10</v>
      </c>
      <c r="J96" s="80">
        <v>3</v>
      </c>
      <c r="K96" s="80">
        <v>1</v>
      </c>
      <c r="L96" s="80">
        <v>0</v>
      </c>
      <c r="M96" s="80">
        <v>5</v>
      </c>
      <c r="N96" s="91"/>
    </row>
    <row r="97" spans="1:14" ht="20.100000000000001" customHeight="1" x14ac:dyDescent="0.25">
      <c r="A97" s="42" t="s">
        <v>42</v>
      </c>
      <c r="B97" s="80">
        <v>359</v>
      </c>
      <c r="C97" s="80">
        <v>251</v>
      </c>
      <c r="D97" s="80">
        <v>301</v>
      </c>
      <c r="E97" s="80">
        <v>205</v>
      </c>
      <c r="F97" s="80">
        <v>296</v>
      </c>
      <c r="G97" s="80">
        <v>174</v>
      </c>
      <c r="H97" s="80">
        <v>309</v>
      </c>
      <c r="I97" s="80">
        <v>250</v>
      </c>
      <c r="J97" s="80">
        <v>372</v>
      </c>
      <c r="K97" s="80">
        <v>289</v>
      </c>
      <c r="L97" s="80">
        <v>954</v>
      </c>
      <c r="M97" s="80">
        <v>334</v>
      </c>
      <c r="N97" s="91"/>
    </row>
    <row r="98" spans="1:14" ht="20.100000000000001" customHeight="1" x14ac:dyDescent="0.25">
      <c r="A98" s="42" t="s">
        <v>43</v>
      </c>
      <c r="B98" s="80">
        <v>0</v>
      </c>
      <c r="C98" s="80">
        <v>4</v>
      </c>
      <c r="D98" s="80">
        <v>0</v>
      </c>
      <c r="E98" s="80">
        <v>2</v>
      </c>
      <c r="F98" s="80">
        <v>3</v>
      </c>
      <c r="G98" s="80">
        <v>1</v>
      </c>
      <c r="H98" s="80">
        <v>2</v>
      </c>
      <c r="I98" s="80">
        <v>1</v>
      </c>
      <c r="J98" s="80">
        <v>2</v>
      </c>
      <c r="K98" s="80">
        <v>4</v>
      </c>
      <c r="L98" s="80">
        <v>0</v>
      </c>
      <c r="M98" s="80">
        <v>0</v>
      </c>
      <c r="N98" s="91"/>
    </row>
    <row r="99" spans="1:14"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91"/>
    </row>
    <row r="100" spans="1:14" ht="20.100000000000001" customHeight="1" x14ac:dyDescent="0.25">
      <c r="A100" s="42" t="s">
        <v>45</v>
      </c>
      <c r="B100" s="80">
        <v>0</v>
      </c>
      <c r="C100" s="80">
        <v>0</v>
      </c>
      <c r="D100" s="80">
        <v>0</v>
      </c>
      <c r="E100" s="80">
        <v>0</v>
      </c>
      <c r="F100" s="80">
        <v>0</v>
      </c>
      <c r="G100" s="80">
        <v>0</v>
      </c>
      <c r="H100" s="80">
        <v>0</v>
      </c>
      <c r="I100" s="80">
        <v>0</v>
      </c>
      <c r="J100" s="80">
        <v>0</v>
      </c>
      <c r="K100" s="80">
        <v>0</v>
      </c>
      <c r="L100" s="80">
        <v>0</v>
      </c>
      <c r="M100" s="80">
        <v>0</v>
      </c>
      <c r="N100" s="91"/>
    </row>
    <row r="101" spans="1:14" ht="20.100000000000001" customHeight="1" x14ac:dyDescent="0.25">
      <c r="A101" s="42" t="s">
        <v>46</v>
      </c>
      <c r="B101" s="80">
        <v>0</v>
      </c>
      <c r="C101" s="80">
        <v>161</v>
      </c>
      <c r="D101" s="80">
        <v>195</v>
      </c>
      <c r="E101" s="80">
        <v>81</v>
      </c>
      <c r="F101" s="80">
        <v>146</v>
      </c>
      <c r="G101" s="80">
        <v>59</v>
      </c>
      <c r="H101" s="80">
        <v>143</v>
      </c>
      <c r="I101" s="80">
        <v>95</v>
      </c>
      <c r="J101" s="80">
        <v>143</v>
      </c>
      <c r="K101" s="80">
        <v>114</v>
      </c>
      <c r="L101" s="80">
        <v>384</v>
      </c>
      <c r="M101" s="80">
        <v>148</v>
      </c>
      <c r="N101" s="91"/>
    </row>
    <row r="102" spans="1:14"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N102" s="91"/>
    </row>
    <row r="103" spans="1:14"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91"/>
    </row>
    <row r="104" spans="1:14" ht="20.100000000000001" customHeight="1" x14ac:dyDescent="0.25">
      <c r="A104" s="42" t="s">
        <v>49</v>
      </c>
      <c r="B104" s="80">
        <v>0</v>
      </c>
      <c r="C104" s="80">
        <v>0</v>
      </c>
      <c r="D104" s="80">
        <v>0</v>
      </c>
      <c r="E104" s="80">
        <v>2</v>
      </c>
      <c r="F104" s="80">
        <v>0</v>
      </c>
      <c r="G104" s="80">
        <v>3</v>
      </c>
      <c r="H104" s="80">
        <v>0</v>
      </c>
      <c r="I104" s="80">
        <v>3</v>
      </c>
      <c r="J104" s="80">
        <v>3</v>
      </c>
      <c r="K104" s="80">
        <v>4</v>
      </c>
      <c r="L104" s="80">
        <v>0</v>
      </c>
      <c r="M104" s="80">
        <v>1</v>
      </c>
      <c r="N104" s="91"/>
    </row>
    <row r="105" spans="1:14" ht="20.100000000000001" customHeight="1" x14ac:dyDescent="0.25">
      <c r="A105" s="42" t="s">
        <v>50</v>
      </c>
      <c r="B105" s="80">
        <v>0</v>
      </c>
      <c r="C105" s="80">
        <v>1</v>
      </c>
      <c r="D105" s="80">
        <v>0</v>
      </c>
      <c r="E105" s="80">
        <v>4</v>
      </c>
      <c r="F105" s="80">
        <v>2</v>
      </c>
      <c r="G105" s="80">
        <v>0</v>
      </c>
      <c r="H105" s="80">
        <v>0</v>
      </c>
      <c r="I105" s="80">
        <v>5</v>
      </c>
      <c r="J105" s="80">
        <v>5</v>
      </c>
      <c r="K105" s="80">
        <v>1</v>
      </c>
      <c r="L105" s="80">
        <v>21</v>
      </c>
      <c r="M105" s="80">
        <v>1</v>
      </c>
      <c r="N105" s="91"/>
    </row>
    <row r="106" spans="1:14" s="86" customFormat="1" ht="20.100000000000001" customHeight="1" x14ac:dyDescent="0.25">
      <c r="A106" s="40" t="s">
        <v>51</v>
      </c>
      <c r="B106" s="86">
        <v>0</v>
      </c>
      <c r="C106" s="86">
        <v>7</v>
      </c>
      <c r="D106" s="86">
        <v>2</v>
      </c>
      <c r="E106" s="86">
        <v>7</v>
      </c>
      <c r="F106" s="86">
        <v>2</v>
      </c>
      <c r="G106" s="86">
        <v>5</v>
      </c>
      <c r="H106" s="86">
        <v>2</v>
      </c>
      <c r="I106" s="86">
        <v>8</v>
      </c>
      <c r="J106" s="86">
        <v>0</v>
      </c>
      <c r="K106" s="86">
        <v>20</v>
      </c>
      <c r="L106" s="86">
        <v>21</v>
      </c>
      <c r="M106" s="86">
        <v>8</v>
      </c>
      <c r="N106" s="115"/>
    </row>
    <row r="107" spans="1:14" ht="20.100000000000001" customHeight="1" x14ac:dyDescent="0.25">
      <c r="A107" s="42" t="s">
        <v>52</v>
      </c>
      <c r="B107" s="80">
        <v>0</v>
      </c>
      <c r="C107" s="80">
        <v>1</v>
      </c>
      <c r="D107" s="80">
        <v>0</v>
      </c>
      <c r="E107" s="80">
        <v>0</v>
      </c>
      <c r="F107" s="80">
        <v>0</v>
      </c>
      <c r="G107" s="80">
        <v>1</v>
      </c>
      <c r="H107" s="80">
        <v>0</v>
      </c>
      <c r="I107" s="80">
        <v>3</v>
      </c>
      <c r="J107" s="80">
        <v>0</v>
      </c>
      <c r="K107" s="80">
        <v>4</v>
      </c>
      <c r="L107" s="80">
        <v>0</v>
      </c>
      <c r="M107" s="80">
        <v>1</v>
      </c>
      <c r="N107" s="91"/>
    </row>
    <row r="108" spans="1:14" ht="20.100000000000001" customHeight="1" x14ac:dyDescent="0.25">
      <c r="A108" s="42" t="s">
        <v>53</v>
      </c>
      <c r="B108" s="80">
        <v>0</v>
      </c>
      <c r="C108" s="80">
        <v>0</v>
      </c>
      <c r="D108" s="80">
        <v>0</v>
      </c>
      <c r="E108" s="80">
        <v>2</v>
      </c>
      <c r="F108" s="80">
        <v>0</v>
      </c>
      <c r="G108" s="80">
        <v>0</v>
      </c>
      <c r="H108" s="80">
        <v>0</v>
      </c>
      <c r="I108" s="80">
        <v>2</v>
      </c>
      <c r="J108" s="80">
        <v>0</v>
      </c>
      <c r="K108" s="80">
        <v>0</v>
      </c>
      <c r="L108" s="80">
        <v>0</v>
      </c>
      <c r="M108" s="80">
        <v>1</v>
      </c>
      <c r="N108" s="91"/>
    </row>
    <row r="109" spans="1:14" ht="20.100000000000001" customHeight="1" x14ac:dyDescent="0.25">
      <c r="A109" s="42" t="s">
        <v>54</v>
      </c>
      <c r="B109" s="80">
        <v>0</v>
      </c>
      <c r="C109" s="80">
        <v>3</v>
      </c>
      <c r="D109" s="80">
        <v>0</v>
      </c>
      <c r="E109" s="80">
        <v>1</v>
      </c>
      <c r="F109" s="80">
        <v>0</v>
      </c>
      <c r="G109" s="80">
        <v>2</v>
      </c>
      <c r="H109" s="80">
        <v>0</v>
      </c>
      <c r="I109" s="80">
        <v>3</v>
      </c>
      <c r="J109" s="80">
        <v>0</v>
      </c>
      <c r="K109" s="80">
        <v>1</v>
      </c>
      <c r="L109" s="80">
        <v>6</v>
      </c>
      <c r="M109" s="80">
        <v>1</v>
      </c>
      <c r="N109" s="91"/>
    </row>
    <row r="110" spans="1:14" ht="20.100000000000001" customHeight="1" x14ac:dyDescent="0.25">
      <c r="A110" s="42" t="s">
        <v>55</v>
      </c>
      <c r="B110" s="80">
        <v>0</v>
      </c>
      <c r="C110" s="80">
        <v>1</v>
      </c>
      <c r="D110" s="80">
        <v>0</v>
      </c>
      <c r="E110" s="80">
        <v>1</v>
      </c>
      <c r="F110" s="80">
        <v>2</v>
      </c>
      <c r="G110" s="80">
        <v>2</v>
      </c>
      <c r="H110" s="80">
        <v>2</v>
      </c>
      <c r="I110" s="80">
        <v>0</v>
      </c>
      <c r="J110" s="80">
        <v>0</v>
      </c>
      <c r="K110" s="80">
        <v>12</v>
      </c>
      <c r="L110" s="80">
        <v>10</v>
      </c>
      <c r="M110" s="80">
        <v>1</v>
      </c>
      <c r="N110" s="91"/>
    </row>
    <row r="111" spans="1:14" ht="20.100000000000001" customHeight="1" x14ac:dyDescent="0.25">
      <c r="A111" s="42" t="s">
        <v>56</v>
      </c>
      <c r="B111" s="80">
        <v>0</v>
      </c>
      <c r="C111" s="80">
        <v>1</v>
      </c>
      <c r="D111" s="80">
        <v>2</v>
      </c>
      <c r="E111" s="80">
        <v>2</v>
      </c>
      <c r="F111" s="80">
        <v>0</v>
      </c>
      <c r="G111" s="80">
        <v>0</v>
      </c>
      <c r="H111" s="80">
        <v>0</v>
      </c>
      <c r="I111" s="80">
        <v>0</v>
      </c>
      <c r="J111" s="80">
        <v>0</v>
      </c>
      <c r="K111" s="80">
        <v>1</v>
      </c>
      <c r="L111" s="80">
        <v>0</v>
      </c>
      <c r="M111" s="80">
        <v>1</v>
      </c>
      <c r="N111" s="91"/>
    </row>
    <row r="112" spans="1:14" ht="20.100000000000001" customHeight="1" x14ac:dyDescent="0.25">
      <c r="A112" s="42" t="s">
        <v>57</v>
      </c>
      <c r="B112" s="80">
        <v>0</v>
      </c>
      <c r="C112" s="80">
        <v>1</v>
      </c>
      <c r="D112" s="80">
        <v>0</v>
      </c>
      <c r="E112" s="80">
        <v>1</v>
      </c>
      <c r="F112" s="80">
        <v>0</v>
      </c>
      <c r="G112" s="80">
        <v>0</v>
      </c>
      <c r="H112" s="80">
        <v>0</v>
      </c>
      <c r="I112" s="80">
        <v>0</v>
      </c>
      <c r="J112" s="80">
        <v>0</v>
      </c>
      <c r="K112" s="80">
        <v>2</v>
      </c>
      <c r="L112" s="80">
        <v>5</v>
      </c>
      <c r="M112" s="80">
        <v>3</v>
      </c>
      <c r="N112" s="91"/>
    </row>
    <row r="113" spans="1:14" ht="20.100000000000001" customHeight="1" x14ac:dyDescent="0.25">
      <c r="A113" s="40" t="s">
        <v>58</v>
      </c>
      <c r="B113" s="86">
        <v>0</v>
      </c>
      <c r="C113" s="86">
        <v>188</v>
      </c>
      <c r="D113" s="86">
        <v>0</v>
      </c>
      <c r="E113" s="86">
        <v>131</v>
      </c>
      <c r="F113" s="86">
        <v>135</v>
      </c>
      <c r="G113" s="86">
        <v>58</v>
      </c>
      <c r="H113" s="86">
        <v>123</v>
      </c>
      <c r="I113" s="86">
        <v>128</v>
      </c>
      <c r="J113" s="86">
        <v>163</v>
      </c>
      <c r="K113" s="86">
        <v>146</v>
      </c>
      <c r="L113" s="86">
        <v>228</v>
      </c>
      <c r="M113" s="86">
        <v>118</v>
      </c>
      <c r="N113" s="91"/>
    </row>
    <row r="114" spans="1:14" ht="20.100000000000001" customHeight="1" x14ac:dyDescent="0.25">
      <c r="A114" s="42" t="s">
        <v>59</v>
      </c>
      <c r="B114" s="80">
        <v>0</v>
      </c>
      <c r="C114" s="80">
        <v>20</v>
      </c>
      <c r="D114" s="80">
        <v>0</v>
      </c>
      <c r="E114" s="80">
        <v>31</v>
      </c>
      <c r="F114" s="80">
        <v>40</v>
      </c>
      <c r="G114" s="80">
        <v>15</v>
      </c>
      <c r="H114" s="80">
        <v>24</v>
      </c>
      <c r="I114" s="80">
        <v>43</v>
      </c>
      <c r="J114" s="80">
        <v>29</v>
      </c>
      <c r="K114" s="80">
        <v>24</v>
      </c>
      <c r="L114" s="80">
        <v>75</v>
      </c>
      <c r="M114" s="80">
        <v>29</v>
      </c>
      <c r="N114" s="91"/>
    </row>
    <row r="115" spans="1:14" ht="20.100000000000001" customHeight="1" x14ac:dyDescent="0.25">
      <c r="A115" s="42" t="s">
        <v>60</v>
      </c>
      <c r="B115" s="80">
        <v>0</v>
      </c>
      <c r="C115" s="80">
        <v>3</v>
      </c>
      <c r="D115" s="80">
        <v>0</v>
      </c>
      <c r="E115" s="80">
        <v>3</v>
      </c>
      <c r="F115" s="80">
        <v>0</v>
      </c>
      <c r="G115" s="80">
        <v>4</v>
      </c>
      <c r="H115" s="80">
        <v>0</v>
      </c>
      <c r="I115" s="80">
        <v>1</v>
      </c>
      <c r="J115" s="80">
        <v>3</v>
      </c>
      <c r="K115" s="80">
        <v>8</v>
      </c>
      <c r="L115" s="80">
        <v>0</v>
      </c>
      <c r="M115" s="80">
        <v>3</v>
      </c>
      <c r="N115" s="91"/>
    </row>
    <row r="116" spans="1:14" ht="20.100000000000001" customHeight="1" x14ac:dyDescent="0.25">
      <c r="A116" s="42" t="s">
        <v>61</v>
      </c>
      <c r="B116" s="80">
        <v>0</v>
      </c>
      <c r="C116" s="80">
        <v>19</v>
      </c>
      <c r="D116" s="80">
        <v>0</v>
      </c>
      <c r="E116" s="80">
        <v>3</v>
      </c>
      <c r="F116" s="80">
        <v>0</v>
      </c>
      <c r="G116" s="80">
        <v>0</v>
      </c>
      <c r="H116" s="80">
        <v>2</v>
      </c>
      <c r="I116" s="80">
        <v>3</v>
      </c>
      <c r="J116" s="80">
        <v>2</v>
      </c>
      <c r="K116" s="80">
        <v>3</v>
      </c>
      <c r="L116" s="80">
        <v>0</v>
      </c>
      <c r="M116" s="80">
        <v>5</v>
      </c>
      <c r="N116" s="91"/>
    </row>
    <row r="117" spans="1:14" ht="20.100000000000001" customHeight="1" x14ac:dyDescent="0.25">
      <c r="A117" s="42" t="s">
        <v>62</v>
      </c>
      <c r="B117" s="80">
        <v>0</v>
      </c>
      <c r="C117" s="80">
        <v>3</v>
      </c>
      <c r="D117" s="80">
        <v>0</v>
      </c>
      <c r="E117" s="80">
        <v>0</v>
      </c>
      <c r="F117" s="80">
        <v>0</v>
      </c>
      <c r="G117" s="80">
        <v>6</v>
      </c>
      <c r="H117" s="80">
        <v>0</v>
      </c>
      <c r="I117" s="80">
        <v>2</v>
      </c>
      <c r="J117" s="80">
        <v>0</v>
      </c>
      <c r="K117" s="80">
        <v>0</v>
      </c>
      <c r="L117" s="80">
        <v>0</v>
      </c>
      <c r="M117" s="80">
        <v>0</v>
      </c>
      <c r="N117" s="91"/>
    </row>
    <row r="118" spans="1:14" ht="20.100000000000001" customHeight="1" x14ac:dyDescent="0.25">
      <c r="A118" s="42" t="s">
        <v>63</v>
      </c>
      <c r="B118" s="80">
        <v>0</v>
      </c>
      <c r="C118" s="80">
        <v>15</v>
      </c>
      <c r="D118" s="80">
        <v>0</v>
      </c>
      <c r="E118" s="80">
        <v>11</v>
      </c>
      <c r="F118" s="80">
        <v>19</v>
      </c>
      <c r="G118" s="80">
        <v>2</v>
      </c>
      <c r="H118" s="80">
        <v>18</v>
      </c>
      <c r="I118" s="80">
        <v>16</v>
      </c>
      <c r="J118" s="80">
        <v>10</v>
      </c>
      <c r="K118" s="80">
        <v>11</v>
      </c>
      <c r="L118" s="80">
        <v>21</v>
      </c>
      <c r="M118" s="80">
        <v>6</v>
      </c>
      <c r="N118" s="91"/>
    </row>
    <row r="119" spans="1:14" ht="20.100000000000001" customHeight="1" x14ac:dyDescent="0.25">
      <c r="A119" s="42" t="s">
        <v>64</v>
      </c>
      <c r="B119" s="80">
        <v>0</v>
      </c>
      <c r="C119" s="80">
        <v>1</v>
      </c>
      <c r="D119" s="80">
        <v>0</v>
      </c>
      <c r="E119" s="80">
        <v>0</v>
      </c>
      <c r="F119" s="80">
        <v>0</v>
      </c>
      <c r="G119" s="80">
        <v>0</v>
      </c>
      <c r="H119" s="80">
        <v>0</v>
      </c>
      <c r="I119" s="80">
        <v>0</v>
      </c>
      <c r="J119" s="80">
        <v>2</v>
      </c>
      <c r="K119" s="80">
        <v>1</v>
      </c>
      <c r="L119" s="80">
        <v>0</v>
      </c>
      <c r="M119" s="80">
        <v>1</v>
      </c>
      <c r="N119" s="91"/>
    </row>
    <row r="120" spans="1:14" ht="20.100000000000001" customHeight="1" x14ac:dyDescent="0.25">
      <c r="A120" s="42" t="s">
        <v>65</v>
      </c>
      <c r="B120" s="80">
        <v>0</v>
      </c>
      <c r="C120" s="80">
        <v>31</v>
      </c>
      <c r="D120" s="80">
        <v>0</v>
      </c>
      <c r="E120" s="80">
        <v>31</v>
      </c>
      <c r="F120" s="80">
        <v>27</v>
      </c>
      <c r="G120" s="80">
        <v>9</v>
      </c>
      <c r="H120" s="80">
        <v>31</v>
      </c>
      <c r="I120" s="80">
        <v>21</v>
      </c>
      <c r="J120" s="80">
        <v>19</v>
      </c>
      <c r="K120" s="80">
        <v>15</v>
      </c>
      <c r="L120" s="80">
        <v>61</v>
      </c>
      <c r="M120" s="80">
        <v>26</v>
      </c>
      <c r="N120" s="91"/>
    </row>
    <row r="121" spans="1:14" ht="20.100000000000001" customHeight="1" x14ac:dyDescent="0.25">
      <c r="A121" s="42" t="s">
        <v>66</v>
      </c>
      <c r="B121" s="80">
        <v>0</v>
      </c>
      <c r="C121" s="80">
        <v>1</v>
      </c>
      <c r="D121" s="80">
        <v>0</v>
      </c>
      <c r="E121" s="80">
        <v>0</v>
      </c>
      <c r="F121" s="80">
        <v>0</v>
      </c>
      <c r="G121" s="80">
        <v>1</v>
      </c>
      <c r="H121" s="80">
        <v>0</v>
      </c>
      <c r="I121" s="80">
        <v>0</v>
      </c>
      <c r="J121" s="80">
        <v>0</v>
      </c>
      <c r="K121" s="80">
        <v>0</v>
      </c>
      <c r="L121" s="80">
        <v>0</v>
      </c>
      <c r="M121" s="80">
        <v>0</v>
      </c>
      <c r="N121" s="91"/>
    </row>
    <row r="122" spans="1:14" ht="20.100000000000001" customHeight="1" x14ac:dyDescent="0.25">
      <c r="A122" s="42" t="s">
        <v>67</v>
      </c>
      <c r="B122" s="80">
        <v>0</v>
      </c>
      <c r="C122" s="80">
        <v>13</v>
      </c>
      <c r="D122" s="80">
        <v>0</v>
      </c>
      <c r="E122" s="80">
        <v>11</v>
      </c>
      <c r="F122" s="80">
        <v>11</v>
      </c>
      <c r="G122" s="80">
        <v>1</v>
      </c>
      <c r="H122" s="80">
        <v>10</v>
      </c>
      <c r="I122" s="80">
        <v>3</v>
      </c>
      <c r="J122" s="80">
        <v>14</v>
      </c>
      <c r="K122" s="80">
        <v>9</v>
      </c>
      <c r="L122" s="80">
        <v>0</v>
      </c>
      <c r="M122" s="80">
        <v>10</v>
      </c>
      <c r="N122" s="91"/>
    </row>
    <row r="123" spans="1:14"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c r="N123" s="91"/>
    </row>
    <row r="124" spans="1:14" ht="20.100000000000001" customHeight="1" x14ac:dyDescent="0.25">
      <c r="A124" s="42" t="s">
        <v>69</v>
      </c>
      <c r="B124" s="80">
        <v>0</v>
      </c>
      <c r="C124" s="80">
        <v>34</v>
      </c>
      <c r="D124" s="80">
        <v>0</v>
      </c>
      <c r="E124" s="80">
        <v>19</v>
      </c>
      <c r="F124" s="80">
        <v>24</v>
      </c>
      <c r="G124" s="80">
        <v>11</v>
      </c>
      <c r="H124" s="80">
        <v>18</v>
      </c>
      <c r="I124" s="80">
        <v>12</v>
      </c>
      <c r="J124" s="80">
        <v>18</v>
      </c>
      <c r="K124" s="80">
        <v>28</v>
      </c>
      <c r="L124" s="80">
        <v>18</v>
      </c>
      <c r="M124" s="80">
        <v>10</v>
      </c>
      <c r="N124" s="91"/>
    </row>
    <row r="125" spans="1:14" ht="20.100000000000001" customHeight="1" x14ac:dyDescent="0.25">
      <c r="A125" s="42" t="s">
        <v>70</v>
      </c>
      <c r="B125" s="80">
        <v>0</v>
      </c>
      <c r="C125" s="80">
        <v>6</v>
      </c>
      <c r="D125" s="80">
        <v>0</v>
      </c>
      <c r="E125" s="80">
        <v>2</v>
      </c>
      <c r="F125" s="80">
        <v>0</v>
      </c>
      <c r="G125" s="80">
        <v>0</v>
      </c>
      <c r="H125" s="80">
        <v>2</v>
      </c>
      <c r="I125" s="80">
        <v>2</v>
      </c>
      <c r="J125" s="80">
        <v>0</v>
      </c>
      <c r="K125" s="80">
        <v>2</v>
      </c>
      <c r="L125" s="80">
        <v>0</v>
      </c>
      <c r="M125" s="80">
        <v>0</v>
      </c>
      <c r="N125" s="91"/>
    </row>
    <row r="126" spans="1:14" ht="20.100000000000001" customHeight="1" x14ac:dyDescent="0.25">
      <c r="A126" s="42" t="s">
        <v>71</v>
      </c>
      <c r="B126" s="80">
        <v>0</v>
      </c>
      <c r="C126" s="80">
        <v>18</v>
      </c>
      <c r="D126" s="80">
        <v>0</v>
      </c>
      <c r="E126" s="80">
        <v>5</v>
      </c>
      <c r="F126" s="80">
        <v>2</v>
      </c>
      <c r="G126" s="80">
        <v>1</v>
      </c>
      <c r="H126" s="80">
        <v>2</v>
      </c>
      <c r="I126" s="80">
        <v>6</v>
      </c>
      <c r="J126" s="80">
        <v>3</v>
      </c>
      <c r="K126" s="80">
        <v>6</v>
      </c>
      <c r="L126" s="80">
        <v>11</v>
      </c>
      <c r="M126" s="80">
        <v>6</v>
      </c>
      <c r="N126" s="91"/>
    </row>
    <row r="127" spans="1:14" ht="20.100000000000001" customHeight="1" x14ac:dyDescent="0.25">
      <c r="A127" s="42" t="s">
        <v>72</v>
      </c>
      <c r="B127" s="80">
        <v>0</v>
      </c>
      <c r="C127" s="80">
        <v>2</v>
      </c>
      <c r="D127" s="80">
        <v>0</v>
      </c>
      <c r="E127" s="80">
        <v>1</v>
      </c>
      <c r="F127" s="80">
        <v>0</v>
      </c>
      <c r="G127" s="80">
        <v>0</v>
      </c>
      <c r="H127" s="80">
        <v>0</v>
      </c>
      <c r="I127" s="80">
        <v>2</v>
      </c>
      <c r="J127" s="80">
        <v>2</v>
      </c>
      <c r="K127" s="80">
        <v>7</v>
      </c>
      <c r="L127" s="80">
        <v>0</v>
      </c>
      <c r="M127" s="80">
        <v>2</v>
      </c>
      <c r="N127" s="91"/>
    </row>
    <row r="128" spans="1:14" ht="20.100000000000001" customHeight="1" x14ac:dyDescent="0.25">
      <c r="A128" s="42" t="s">
        <v>73</v>
      </c>
      <c r="B128" s="80">
        <v>0</v>
      </c>
      <c r="C128" s="80">
        <v>4</v>
      </c>
      <c r="D128" s="80">
        <v>0</v>
      </c>
      <c r="E128" s="80">
        <v>2</v>
      </c>
      <c r="F128" s="80">
        <v>0</v>
      </c>
      <c r="G128" s="80">
        <v>0</v>
      </c>
      <c r="H128" s="80">
        <v>2</v>
      </c>
      <c r="I128" s="80">
        <v>1</v>
      </c>
      <c r="J128" s="80">
        <v>34</v>
      </c>
      <c r="K128" s="80">
        <v>20</v>
      </c>
      <c r="L128" s="80">
        <v>0</v>
      </c>
      <c r="M128" s="80">
        <v>3</v>
      </c>
      <c r="N128" s="91"/>
    </row>
    <row r="129" spans="1:14" s="86" customFormat="1" ht="20.100000000000001" customHeight="1" x14ac:dyDescent="0.25">
      <c r="A129" s="42" t="s">
        <v>74</v>
      </c>
      <c r="B129" s="80">
        <v>0</v>
      </c>
      <c r="C129" s="80">
        <v>2</v>
      </c>
      <c r="D129" s="80">
        <v>0</v>
      </c>
      <c r="E129" s="80">
        <v>3</v>
      </c>
      <c r="F129" s="80">
        <v>0</v>
      </c>
      <c r="G129" s="80">
        <v>3</v>
      </c>
      <c r="H129" s="80">
        <v>0</v>
      </c>
      <c r="I129" s="80">
        <v>3</v>
      </c>
      <c r="J129" s="80">
        <v>0</v>
      </c>
      <c r="K129" s="80">
        <v>2</v>
      </c>
      <c r="L129" s="80">
        <v>0</v>
      </c>
      <c r="M129" s="80">
        <v>1</v>
      </c>
      <c r="N129" s="115"/>
    </row>
    <row r="130" spans="1:14" s="86" customFormat="1" ht="20.100000000000001" customHeight="1" x14ac:dyDescent="0.25">
      <c r="A130" s="42" t="s">
        <v>75</v>
      </c>
      <c r="B130" s="80">
        <v>0</v>
      </c>
      <c r="C130" s="80">
        <v>1</v>
      </c>
      <c r="D130" s="80">
        <v>0</v>
      </c>
      <c r="E130" s="80">
        <v>0</v>
      </c>
      <c r="F130" s="80">
        <v>0</v>
      </c>
      <c r="G130" s="80">
        <v>0</v>
      </c>
      <c r="H130" s="80">
        <v>0</v>
      </c>
      <c r="I130" s="80">
        <v>0</v>
      </c>
      <c r="J130" s="80">
        <v>0</v>
      </c>
      <c r="K130" s="80">
        <v>1</v>
      </c>
      <c r="L130" s="80">
        <v>0</v>
      </c>
      <c r="M130" s="80">
        <v>0</v>
      </c>
      <c r="N130" s="115"/>
    </row>
    <row r="131" spans="1:14" s="86" customFormat="1" ht="20.100000000000001" customHeight="1" x14ac:dyDescent="0.25">
      <c r="A131" s="42" t="s">
        <v>76</v>
      </c>
      <c r="B131" s="80">
        <v>0</v>
      </c>
      <c r="C131" s="80">
        <v>5</v>
      </c>
      <c r="D131" s="80">
        <v>0</v>
      </c>
      <c r="E131" s="80">
        <v>2</v>
      </c>
      <c r="F131" s="80">
        <v>0</v>
      </c>
      <c r="G131" s="80">
        <v>2</v>
      </c>
      <c r="H131" s="80">
        <v>0</v>
      </c>
      <c r="I131" s="80">
        <v>2</v>
      </c>
      <c r="J131" s="80">
        <v>14</v>
      </c>
      <c r="K131" s="80">
        <v>1</v>
      </c>
      <c r="L131" s="80">
        <v>0</v>
      </c>
      <c r="M131" s="80">
        <v>1</v>
      </c>
      <c r="N131" s="115"/>
    </row>
    <row r="132" spans="1:14" ht="20.100000000000001" customHeight="1" x14ac:dyDescent="0.25">
      <c r="A132" s="42" t="s">
        <v>77</v>
      </c>
      <c r="B132" s="80">
        <v>0</v>
      </c>
      <c r="C132" s="80">
        <v>1</v>
      </c>
      <c r="D132" s="80">
        <v>0</v>
      </c>
      <c r="E132" s="80">
        <v>1</v>
      </c>
      <c r="F132" s="80">
        <v>0</v>
      </c>
      <c r="G132" s="80">
        <v>0</v>
      </c>
      <c r="H132" s="80">
        <v>6</v>
      </c>
      <c r="I132" s="80">
        <v>1</v>
      </c>
      <c r="J132" s="80">
        <v>3</v>
      </c>
      <c r="K132" s="80">
        <v>1</v>
      </c>
      <c r="L132" s="80">
        <v>23</v>
      </c>
      <c r="M132" s="80">
        <v>5</v>
      </c>
      <c r="N132" s="91"/>
    </row>
    <row r="133" spans="1:14" ht="20.100000000000001" customHeight="1" x14ac:dyDescent="0.25">
      <c r="A133" s="42" t="s">
        <v>78</v>
      </c>
      <c r="B133" s="80">
        <v>0</v>
      </c>
      <c r="C133" s="80">
        <v>5</v>
      </c>
      <c r="D133" s="80">
        <v>0</v>
      </c>
      <c r="E133" s="80">
        <v>6</v>
      </c>
      <c r="F133" s="80">
        <v>10</v>
      </c>
      <c r="G133" s="80">
        <v>3</v>
      </c>
      <c r="H133" s="80">
        <v>8</v>
      </c>
      <c r="I133" s="80">
        <v>8</v>
      </c>
      <c r="J133" s="80">
        <v>2</v>
      </c>
      <c r="K133" s="80">
        <v>4</v>
      </c>
      <c r="L133" s="80">
        <v>8</v>
      </c>
      <c r="M133" s="80">
        <v>4</v>
      </c>
      <c r="N133" s="91"/>
    </row>
    <row r="134" spans="1:14" s="86" customFormat="1" ht="20.100000000000001" customHeight="1" x14ac:dyDescent="0.25">
      <c r="A134" s="42" t="s">
        <v>79</v>
      </c>
      <c r="B134" s="80">
        <v>0</v>
      </c>
      <c r="C134" s="80">
        <v>4</v>
      </c>
      <c r="D134" s="80">
        <v>0</v>
      </c>
      <c r="E134" s="80">
        <v>0</v>
      </c>
      <c r="F134" s="80">
        <v>2</v>
      </c>
      <c r="G134" s="80">
        <v>0</v>
      </c>
      <c r="H134" s="80">
        <v>0</v>
      </c>
      <c r="I134" s="80">
        <v>2</v>
      </c>
      <c r="J134" s="80">
        <v>8</v>
      </c>
      <c r="K134" s="80">
        <v>3</v>
      </c>
      <c r="L134" s="80">
        <v>11</v>
      </c>
      <c r="M134" s="80">
        <v>6</v>
      </c>
      <c r="N134" s="115"/>
    </row>
    <row r="135" spans="1:14" ht="20.100000000000001" customHeight="1" x14ac:dyDescent="0.25">
      <c r="A135" s="40" t="s">
        <v>80</v>
      </c>
      <c r="B135" s="86">
        <v>0</v>
      </c>
      <c r="C135" s="86">
        <v>5</v>
      </c>
      <c r="D135" s="86">
        <v>0</v>
      </c>
      <c r="E135" s="86">
        <v>7</v>
      </c>
      <c r="F135" s="86">
        <v>13</v>
      </c>
      <c r="G135" s="86">
        <v>2</v>
      </c>
      <c r="H135" s="86">
        <v>5</v>
      </c>
      <c r="I135" s="86">
        <v>3</v>
      </c>
      <c r="J135" s="86">
        <v>4</v>
      </c>
      <c r="K135" s="86">
        <v>5</v>
      </c>
      <c r="L135" s="86">
        <v>13</v>
      </c>
      <c r="M135" s="86">
        <v>6</v>
      </c>
      <c r="N135" s="91"/>
    </row>
    <row r="136" spans="1:14" ht="20.100000000000001" customHeight="1" x14ac:dyDescent="0.25">
      <c r="A136" s="42" t="s">
        <v>81</v>
      </c>
      <c r="B136" s="91">
        <v>0</v>
      </c>
      <c r="C136" s="91">
        <v>2</v>
      </c>
      <c r="D136" s="91">
        <v>0</v>
      </c>
      <c r="E136" s="91">
        <v>1</v>
      </c>
      <c r="F136" s="91">
        <v>13</v>
      </c>
      <c r="G136" s="91">
        <v>2</v>
      </c>
      <c r="H136" s="91">
        <v>5</v>
      </c>
      <c r="I136" s="91">
        <v>2</v>
      </c>
      <c r="J136" s="91">
        <v>0</v>
      </c>
      <c r="K136" s="91">
        <v>4</v>
      </c>
      <c r="L136" s="91">
        <v>3</v>
      </c>
      <c r="M136" s="91">
        <v>5</v>
      </c>
      <c r="N136" s="91"/>
    </row>
    <row r="137" spans="1:14" ht="20.100000000000001" customHeight="1" x14ac:dyDescent="0.25">
      <c r="A137" s="42" t="s">
        <v>82</v>
      </c>
      <c r="B137" s="91">
        <v>0</v>
      </c>
      <c r="C137" s="91">
        <v>1</v>
      </c>
      <c r="D137" s="91">
        <v>0</v>
      </c>
      <c r="E137" s="91">
        <v>6</v>
      </c>
      <c r="F137" s="91">
        <v>0</v>
      </c>
      <c r="G137" s="91">
        <v>0</v>
      </c>
      <c r="H137" s="91">
        <v>0</v>
      </c>
      <c r="I137" s="91">
        <v>1</v>
      </c>
      <c r="J137" s="91">
        <v>2</v>
      </c>
      <c r="K137" s="91">
        <v>1</v>
      </c>
      <c r="L137" s="91">
        <v>10</v>
      </c>
      <c r="M137" s="91">
        <v>1</v>
      </c>
      <c r="N137" s="91"/>
    </row>
    <row r="138" spans="1:14" ht="20.100000000000001" customHeight="1" x14ac:dyDescent="0.25">
      <c r="A138" s="42" t="s">
        <v>83</v>
      </c>
      <c r="B138" s="91">
        <v>0</v>
      </c>
      <c r="C138" s="91">
        <v>2</v>
      </c>
      <c r="D138" s="91">
        <v>0</v>
      </c>
      <c r="E138" s="91">
        <v>0</v>
      </c>
      <c r="F138" s="91">
        <v>0</v>
      </c>
      <c r="G138" s="91">
        <v>0</v>
      </c>
      <c r="H138" s="91">
        <v>0</v>
      </c>
      <c r="I138" s="91">
        <v>0</v>
      </c>
      <c r="J138" s="91">
        <v>2</v>
      </c>
      <c r="K138" s="91">
        <v>0</v>
      </c>
      <c r="L138" s="91">
        <v>0</v>
      </c>
      <c r="M138" s="91">
        <v>0</v>
      </c>
      <c r="N138" s="91"/>
    </row>
    <row r="139" spans="1:14" s="86"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91"/>
    </row>
    <row r="140" spans="1:14" s="117" customFormat="1" ht="15.95" customHeight="1" x14ac:dyDescent="0.25">
      <c r="A140" s="48" t="s">
        <v>228</v>
      </c>
      <c r="B140" s="130"/>
      <c r="C140" s="130"/>
    </row>
    <row r="143" spans="1:14" x14ac:dyDescent="0.25">
      <c r="E143" s="135"/>
      <c r="G143" s="135"/>
    </row>
    <row r="144" spans="1:14" x14ac:dyDescent="0.25">
      <c r="E144" s="135"/>
      <c r="G144" s="135"/>
    </row>
    <row r="145" spans="5:7" x14ac:dyDescent="0.25">
      <c r="E145" s="135"/>
      <c r="G145" s="135"/>
    </row>
    <row r="146" spans="5:7" x14ac:dyDescent="0.25">
      <c r="E146" s="135"/>
      <c r="G146" s="135"/>
    </row>
    <row r="147" spans="5:7" x14ac:dyDescent="0.25">
      <c r="E147" s="135"/>
      <c r="G147" s="135"/>
    </row>
    <row r="148" spans="5:7" x14ac:dyDescent="0.25">
      <c r="E148" s="135"/>
      <c r="G148" s="135"/>
    </row>
    <row r="149" spans="5:7" x14ac:dyDescent="0.25">
      <c r="E149" s="135"/>
      <c r="G149" s="135"/>
    </row>
    <row r="150" spans="5:7" x14ac:dyDescent="0.25">
      <c r="E150" s="135"/>
      <c r="G150" s="135"/>
    </row>
    <row r="151" spans="5:7" x14ac:dyDescent="0.25">
      <c r="E151" s="135"/>
      <c r="G151" s="135"/>
    </row>
    <row r="152" spans="5:7" x14ac:dyDescent="0.25">
      <c r="E152" s="135"/>
      <c r="G152" s="135"/>
    </row>
    <row r="153" spans="5:7" x14ac:dyDescent="0.25">
      <c r="E153" s="135"/>
      <c r="G153" s="135"/>
    </row>
    <row r="155" spans="5:7" x14ac:dyDescent="0.25">
      <c r="E155" s="136"/>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tabColor rgb="FF92D050"/>
  </sheetPr>
  <dimension ref="A1:K71"/>
  <sheetViews>
    <sheetView showGridLines="0" zoomScaleNormal="100" workbookViewId="0"/>
  </sheetViews>
  <sheetFormatPr defaultColWidth="11.42578125" defaultRowHeight="12.75"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5" width="10.28515625" style="42" customWidth="1"/>
    <col min="266" max="506" width="11.42578125" style="42"/>
    <col min="507" max="507" width="36.7109375" style="42" customWidth="1"/>
    <col min="508" max="517" width="10.7109375" style="42" customWidth="1"/>
    <col min="518" max="521" width="10.28515625" style="42" customWidth="1"/>
    <col min="522" max="762" width="11.42578125" style="42"/>
    <col min="763" max="763" width="36.7109375" style="42" customWidth="1"/>
    <col min="764" max="773" width="10.7109375" style="42" customWidth="1"/>
    <col min="774" max="777" width="10.28515625" style="42" customWidth="1"/>
    <col min="778" max="1018" width="11.42578125" style="42"/>
    <col min="1019" max="1019" width="36.7109375" style="42" customWidth="1"/>
    <col min="1020" max="1029" width="10.7109375" style="42" customWidth="1"/>
    <col min="1030" max="1033" width="10.28515625" style="42" customWidth="1"/>
    <col min="1034" max="1274" width="11.42578125" style="42"/>
    <col min="1275" max="1275" width="36.7109375" style="42" customWidth="1"/>
    <col min="1276" max="1285" width="10.7109375" style="42" customWidth="1"/>
    <col min="1286" max="1289" width="10.28515625" style="42" customWidth="1"/>
    <col min="1290" max="1530" width="11.42578125" style="42"/>
    <col min="1531" max="1531" width="36.7109375" style="42" customWidth="1"/>
    <col min="1532" max="1541" width="10.7109375" style="42" customWidth="1"/>
    <col min="1542" max="1545" width="10.28515625" style="42" customWidth="1"/>
    <col min="1546" max="1786" width="11.42578125" style="42"/>
    <col min="1787" max="1787" width="36.7109375" style="42" customWidth="1"/>
    <col min="1788" max="1797" width="10.7109375" style="42" customWidth="1"/>
    <col min="1798" max="1801" width="10.28515625" style="42" customWidth="1"/>
    <col min="1802" max="2042" width="11.42578125" style="42"/>
    <col min="2043" max="2043" width="36.7109375" style="42" customWidth="1"/>
    <col min="2044" max="2053" width="10.7109375" style="42" customWidth="1"/>
    <col min="2054" max="2057" width="10.28515625" style="42" customWidth="1"/>
    <col min="2058" max="2298" width="11.42578125" style="42"/>
    <col min="2299" max="2299" width="36.7109375" style="42" customWidth="1"/>
    <col min="2300" max="2309" width="10.7109375" style="42" customWidth="1"/>
    <col min="2310" max="2313" width="10.28515625" style="42" customWidth="1"/>
    <col min="2314" max="2554" width="11.42578125" style="42"/>
    <col min="2555" max="2555" width="36.7109375" style="42" customWidth="1"/>
    <col min="2556" max="2565" width="10.7109375" style="42" customWidth="1"/>
    <col min="2566" max="2569" width="10.28515625" style="42" customWidth="1"/>
    <col min="2570" max="2810" width="11.42578125" style="42"/>
    <col min="2811" max="2811" width="36.7109375" style="42" customWidth="1"/>
    <col min="2812" max="2821" width="10.7109375" style="42" customWidth="1"/>
    <col min="2822" max="2825" width="10.28515625" style="42" customWidth="1"/>
    <col min="2826" max="3066" width="11.42578125" style="42"/>
    <col min="3067" max="3067" width="36.7109375" style="42" customWidth="1"/>
    <col min="3068" max="3077" width="10.7109375" style="42" customWidth="1"/>
    <col min="3078" max="3081" width="10.28515625" style="42" customWidth="1"/>
    <col min="3082" max="3322" width="11.42578125" style="42"/>
    <col min="3323" max="3323" width="36.7109375" style="42" customWidth="1"/>
    <col min="3324" max="3333" width="10.7109375" style="42" customWidth="1"/>
    <col min="3334" max="3337" width="10.28515625" style="42" customWidth="1"/>
    <col min="3338" max="3578" width="11.42578125" style="42"/>
    <col min="3579" max="3579" width="36.7109375" style="42" customWidth="1"/>
    <col min="3580" max="3589" width="10.7109375" style="42" customWidth="1"/>
    <col min="3590" max="3593" width="10.28515625" style="42" customWidth="1"/>
    <col min="3594" max="3834" width="11.42578125" style="42"/>
    <col min="3835" max="3835" width="36.7109375" style="42" customWidth="1"/>
    <col min="3836" max="3845" width="10.7109375" style="42" customWidth="1"/>
    <col min="3846" max="3849" width="10.28515625" style="42" customWidth="1"/>
    <col min="3850" max="4090" width="11.42578125" style="42"/>
    <col min="4091" max="4091" width="36.7109375" style="42" customWidth="1"/>
    <col min="4092" max="4101" width="10.7109375" style="42" customWidth="1"/>
    <col min="4102" max="4105" width="10.28515625" style="42" customWidth="1"/>
    <col min="4106" max="4346" width="11.42578125" style="42"/>
    <col min="4347" max="4347" width="36.7109375" style="42" customWidth="1"/>
    <col min="4348" max="4357" width="10.7109375" style="42" customWidth="1"/>
    <col min="4358" max="4361" width="10.28515625" style="42" customWidth="1"/>
    <col min="4362" max="4602" width="11.42578125" style="42"/>
    <col min="4603" max="4603" width="36.7109375" style="42" customWidth="1"/>
    <col min="4604" max="4613" width="10.7109375" style="42" customWidth="1"/>
    <col min="4614" max="4617" width="10.28515625" style="42" customWidth="1"/>
    <col min="4618" max="4858" width="11.42578125" style="42"/>
    <col min="4859" max="4859" width="36.7109375" style="42" customWidth="1"/>
    <col min="4860" max="4869" width="10.7109375" style="42" customWidth="1"/>
    <col min="4870" max="4873" width="10.28515625" style="42" customWidth="1"/>
    <col min="4874" max="5114" width="11.42578125" style="42"/>
    <col min="5115" max="5115" width="36.7109375" style="42" customWidth="1"/>
    <col min="5116" max="5125" width="10.7109375" style="42" customWidth="1"/>
    <col min="5126" max="5129" width="10.28515625" style="42" customWidth="1"/>
    <col min="5130" max="5370" width="11.42578125" style="42"/>
    <col min="5371" max="5371" width="36.7109375" style="42" customWidth="1"/>
    <col min="5372" max="5381" width="10.7109375" style="42" customWidth="1"/>
    <col min="5382" max="5385" width="10.28515625" style="42" customWidth="1"/>
    <col min="5386" max="5626" width="11.42578125" style="42"/>
    <col min="5627" max="5627" width="36.7109375" style="42" customWidth="1"/>
    <col min="5628" max="5637" width="10.7109375" style="42" customWidth="1"/>
    <col min="5638" max="5641" width="10.28515625" style="42" customWidth="1"/>
    <col min="5642" max="5882" width="11.42578125" style="42"/>
    <col min="5883" max="5883" width="36.7109375" style="42" customWidth="1"/>
    <col min="5884" max="5893" width="10.7109375" style="42" customWidth="1"/>
    <col min="5894" max="5897" width="10.28515625" style="42" customWidth="1"/>
    <col min="5898" max="6138" width="11.42578125" style="42"/>
    <col min="6139" max="6139" width="36.7109375" style="42" customWidth="1"/>
    <col min="6140" max="6149" width="10.7109375" style="42" customWidth="1"/>
    <col min="6150" max="6153" width="10.28515625" style="42" customWidth="1"/>
    <col min="6154" max="6394" width="11.42578125" style="42"/>
    <col min="6395" max="6395" width="36.7109375" style="42" customWidth="1"/>
    <col min="6396" max="6405" width="10.7109375" style="42" customWidth="1"/>
    <col min="6406" max="6409" width="10.28515625" style="42" customWidth="1"/>
    <col min="6410" max="6650" width="11.42578125" style="42"/>
    <col min="6651" max="6651" width="36.7109375" style="42" customWidth="1"/>
    <col min="6652" max="6661" width="10.7109375" style="42" customWidth="1"/>
    <col min="6662" max="6665" width="10.28515625" style="42" customWidth="1"/>
    <col min="6666" max="6906" width="11.42578125" style="42"/>
    <col min="6907" max="6907" width="36.7109375" style="42" customWidth="1"/>
    <col min="6908" max="6917" width="10.7109375" style="42" customWidth="1"/>
    <col min="6918" max="6921" width="10.28515625" style="42" customWidth="1"/>
    <col min="6922" max="7162" width="11.42578125" style="42"/>
    <col min="7163" max="7163" width="36.7109375" style="42" customWidth="1"/>
    <col min="7164" max="7173" width="10.7109375" style="42" customWidth="1"/>
    <col min="7174" max="7177" width="10.28515625" style="42" customWidth="1"/>
    <col min="7178" max="7418" width="11.42578125" style="42"/>
    <col min="7419" max="7419" width="36.7109375" style="42" customWidth="1"/>
    <col min="7420" max="7429" width="10.7109375" style="42" customWidth="1"/>
    <col min="7430" max="7433" width="10.28515625" style="42" customWidth="1"/>
    <col min="7434" max="7674" width="11.42578125" style="42"/>
    <col min="7675" max="7675" width="36.7109375" style="42" customWidth="1"/>
    <col min="7676" max="7685" width="10.7109375" style="42" customWidth="1"/>
    <col min="7686" max="7689" width="10.28515625" style="42" customWidth="1"/>
    <col min="7690" max="7930" width="11.42578125" style="42"/>
    <col min="7931" max="7931" width="36.7109375" style="42" customWidth="1"/>
    <col min="7932" max="7941" width="10.7109375" style="42" customWidth="1"/>
    <col min="7942" max="7945" width="10.28515625" style="42" customWidth="1"/>
    <col min="7946" max="8186" width="11.42578125" style="42"/>
    <col min="8187" max="8187" width="36.7109375" style="42" customWidth="1"/>
    <col min="8188" max="8197" width="10.7109375" style="42" customWidth="1"/>
    <col min="8198" max="8201" width="10.28515625" style="42" customWidth="1"/>
    <col min="8202" max="8442" width="11.42578125" style="42"/>
    <col min="8443" max="8443" width="36.7109375" style="42" customWidth="1"/>
    <col min="8444" max="8453" width="10.7109375" style="42" customWidth="1"/>
    <col min="8454" max="8457" width="10.28515625" style="42" customWidth="1"/>
    <col min="8458" max="8698" width="11.42578125" style="42"/>
    <col min="8699" max="8699" width="36.7109375" style="42" customWidth="1"/>
    <col min="8700" max="8709" width="10.7109375" style="42" customWidth="1"/>
    <col min="8710" max="8713" width="10.28515625" style="42" customWidth="1"/>
    <col min="8714" max="8954" width="11.42578125" style="42"/>
    <col min="8955" max="8955" width="36.7109375" style="42" customWidth="1"/>
    <col min="8956" max="8965" width="10.7109375" style="42" customWidth="1"/>
    <col min="8966" max="8969" width="10.28515625" style="42" customWidth="1"/>
    <col min="8970" max="9210" width="11.42578125" style="42"/>
    <col min="9211" max="9211" width="36.7109375" style="42" customWidth="1"/>
    <col min="9212" max="9221" width="10.7109375" style="42" customWidth="1"/>
    <col min="9222" max="9225" width="10.28515625" style="42" customWidth="1"/>
    <col min="9226" max="9466" width="11.42578125" style="42"/>
    <col min="9467" max="9467" width="36.7109375" style="42" customWidth="1"/>
    <col min="9468" max="9477" width="10.7109375" style="42" customWidth="1"/>
    <col min="9478" max="9481" width="10.28515625" style="42" customWidth="1"/>
    <col min="9482" max="9722" width="11.42578125" style="42"/>
    <col min="9723" max="9723" width="36.7109375" style="42" customWidth="1"/>
    <col min="9724" max="9733" width="10.7109375" style="42" customWidth="1"/>
    <col min="9734" max="9737" width="10.28515625" style="42" customWidth="1"/>
    <col min="9738" max="9978" width="11.42578125" style="42"/>
    <col min="9979" max="9979" width="36.7109375" style="42" customWidth="1"/>
    <col min="9980" max="9989" width="10.7109375" style="42" customWidth="1"/>
    <col min="9990" max="9993" width="10.28515625" style="42" customWidth="1"/>
    <col min="9994" max="10234" width="11.42578125" style="42"/>
    <col min="10235" max="10235" width="36.7109375" style="42" customWidth="1"/>
    <col min="10236" max="10245" width="10.7109375" style="42" customWidth="1"/>
    <col min="10246" max="10249" width="10.28515625" style="42" customWidth="1"/>
    <col min="10250" max="10490" width="11.42578125" style="42"/>
    <col min="10491" max="10491" width="36.7109375" style="42" customWidth="1"/>
    <col min="10492" max="10501" width="10.7109375" style="42" customWidth="1"/>
    <col min="10502" max="10505" width="10.28515625" style="42" customWidth="1"/>
    <col min="10506" max="10746" width="11.42578125" style="42"/>
    <col min="10747" max="10747" width="36.7109375" style="42" customWidth="1"/>
    <col min="10748" max="10757" width="10.7109375" style="42" customWidth="1"/>
    <col min="10758" max="10761" width="10.28515625" style="42" customWidth="1"/>
    <col min="10762" max="11002" width="11.42578125" style="42"/>
    <col min="11003" max="11003" width="36.7109375" style="42" customWidth="1"/>
    <col min="11004" max="11013" width="10.7109375" style="42" customWidth="1"/>
    <col min="11014" max="11017" width="10.28515625" style="42" customWidth="1"/>
    <col min="11018" max="11258" width="11.42578125" style="42"/>
    <col min="11259" max="11259" width="36.7109375" style="42" customWidth="1"/>
    <col min="11260" max="11269" width="10.7109375" style="42" customWidth="1"/>
    <col min="11270" max="11273" width="10.28515625" style="42" customWidth="1"/>
    <col min="11274" max="11514" width="11.42578125" style="42"/>
    <col min="11515" max="11515" width="36.7109375" style="42" customWidth="1"/>
    <col min="11516" max="11525" width="10.7109375" style="42" customWidth="1"/>
    <col min="11526" max="11529" width="10.28515625" style="42" customWidth="1"/>
    <col min="11530" max="11770" width="11.42578125" style="42"/>
    <col min="11771" max="11771" width="36.7109375" style="42" customWidth="1"/>
    <col min="11772" max="11781" width="10.7109375" style="42" customWidth="1"/>
    <col min="11782" max="11785" width="10.28515625" style="42" customWidth="1"/>
    <col min="11786" max="12026" width="11.42578125" style="42"/>
    <col min="12027" max="12027" width="36.7109375" style="42" customWidth="1"/>
    <col min="12028" max="12037" width="10.7109375" style="42" customWidth="1"/>
    <col min="12038" max="12041" width="10.28515625" style="42" customWidth="1"/>
    <col min="12042" max="12282" width="11.42578125" style="42"/>
    <col min="12283" max="12283" width="36.7109375" style="42" customWidth="1"/>
    <col min="12284" max="12293" width="10.7109375" style="42" customWidth="1"/>
    <col min="12294" max="12297" width="10.28515625" style="42" customWidth="1"/>
    <col min="12298" max="12538" width="11.42578125" style="42"/>
    <col min="12539" max="12539" width="36.7109375" style="42" customWidth="1"/>
    <col min="12540" max="12549" width="10.7109375" style="42" customWidth="1"/>
    <col min="12550" max="12553" width="10.28515625" style="42" customWidth="1"/>
    <col min="12554" max="12794" width="11.42578125" style="42"/>
    <col min="12795" max="12795" width="36.7109375" style="42" customWidth="1"/>
    <col min="12796" max="12805" width="10.7109375" style="42" customWidth="1"/>
    <col min="12806" max="12809" width="10.28515625" style="42" customWidth="1"/>
    <col min="12810" max="13050" width="11.42578125" style="42"/>
    <col min="13051" max="13051" width="36.7109375" style="42" customWidth="1"/>
    <col min="13052" max="13061" width="10.7109375" style="42" customWidth="1"/>
    <col min="13062" max="13065" width="10.28515625" style="42" customWidth="1"/>
    <col min="13066" max="13306" width="11.42578125" style="42"/>
    <col min="13307" max="13307" width="36.7109375" style="42" customWidth="1"/>
    <col min="13308" max="13317" width="10.7109375" style="42" customWidth="1"/>
    <col min="13318" max="13321" width="10.28515625" style="42" customWidth="1"/>
    <col min="13322" max="13562" width="11.42578125" style="42"/>
    <col min="13563" max="13563" width="36.7109375" style="42" customWidth="1"/>
    <col min="13564" max="13573" width="10.7109375" style="42" customWidth="1"/>
    <col min="13574" max="13577" width="10.28515625" style="42" customWidth="1"/>
    <col min="13578" max="13818" width="11.42578125" style="42"/>
    <col min="13819" max="13819" width="36.7109375" style="42" customWidth="1"/>
    <col min="13820" max="13829" width="10.7109375" style="42" customWidth="1"/>
    <col min="13830" max="13833" width="10.28515625" style="42" customWidth="1"/>
    <col min="13834" max="14074" width="11.42578125" style="42"/>
    <col min="14075" max="14075" width="36.7109375" style="42" customWidth="1"/>
    <col min="14076" max="14085" width="10.7109375" style="42" customWidth="1"/>
    <col min="14086" max="14089" width="10.28515625" style="42" customWidth="1"/>
    <col min="14090" max="14330" width="11.42578125" style="42"/>
    <col min="14331" max="14331" width="36.7109375" style="42" customWidth="1"/>
    <col min="14332" max="14341" width="10.7109375" style="42" customWidth="1"/>
    <col min="14342" max="14345" width="10.28515625" style="42" customWidth="1"/>
    <col min="14346" max="14586" width="11.42578125" style="42"/>
    <col min="14587" max="14587" width="36.7109375" style="42" customWidth="1"/>
    <col min="14588" max="14597" width="10.7109375" style="42" customWidth="1"/>
    <col min="14598" max="14601" width="10.28515625" style="42" customWidth="1"/>
    <col min="14602" max="14842" width="11.42578125" style="42"/>
    <col min="14843" max="14843" width="36.7109375" style="42" customWidth="1"/>
    <col min="14844" max="14853" width="10.7109375" style="42" customWidth="1"/>
    <col min="14854" max="14857" width="10.28515625" style="42" customWidth="1"/>
    <col min="14858" max="15098" width="11.42578125" style="42"/>
    <col min="15099" max="15099" width="36.7109375" style="42" customWidth="1"/>
    <col min="15100" max="15109" width="10.7109375" style="42" customWidth="1"/>
    <col min="15110" max="15113" width="10.28515625" style="42" customWidth="1"/>
    <col min="15114" max="15354" width="11.42578125" style="42"/>
    <col min="15355" max="15355" width="36.7109375" style="42" customWidth="1"/>
    <col min="15356" max="15365" width="10.7109375" style="42" customWidth="1"/>
    <col min="15366" max="15369" width="10.28515625" style="42" customWidth="1"/>
    <col min="15370" max="15610" width="11.42578125" style="42"/>
    <col min="15611" max="15611" width="36.7109375" style="42" customWidth="1"/>
    <col min="15612" max="15621" width="10.7109375" style="42" customWidth="1"/>
    <col min="15622" max="15625" width="10.28515625" style="42" customWidth="1"/>
    <col min="15626" max="15866" width="11.42578125" style="42"/>
    <col min="15867" max="15867" width="36.7109375" style="42" customWidth="1"/>
    <col min="15868" max="15877" width="10.7109375" style="42" customWidth="1"/>
    <col min="15878" max="15881" width="10.28515625" style="42" customWidth="1"/>
    <col min="15882" max="16122" width="11.42578125" style="42"/>
    <col min="16123" max="16123" width="36.7109375" style="42" customWidth="1"/>
    <col min="16124" max="16133" width="10.7109375" style="42" customWidth="1"/>
    <col min="16134" max="16137" width="10.28515625" style="42" customWidth="1"/>
    <col min="16138" max="16384" width="11.42578125" style="42"/>
  </cols>
  <sheetData>
    <row r="1" spans="1:11" s="137" customFormat="1" ht="24.95" customHeight="1" x14ac:dyDescent="0.25">
      <c r="A1" s="121" t="s">
        <v>157</v>
      </c>
      <c r="B1" s="121"/>
      <c r="C1" s="121"/>
      <c r="D1" s="121"/>
      <c r="E1" s="121"/>
      <c r="F1" s="121"/>
      <c r="G1" s="121"/>
      <c r="H1" s="121"/>
      <c r="I1" s="121"/>
      <c r="J1" s="121"/>
      <c r="K1" s="121"/>
    </row>
    <row r="2" spans="1:11" s="141" customFormat="1" ht="24.95" customHeight="1" thickBot="1" x14ac:dyDescent="0.3">
      <c r="A2" s="138" t="s">
        <v>265</v>
      </c>
      <c r="B2" s="139"/>
      <c r="C2" s="139"/>
      <c r="D2" s="140"/>
      <c r="E2" s="140"/>
      <c r="F2" s="140"/>
      <c r="G2" s="140"/>
      <c r="H2" s="140"/>
      <c r="I2" s="140"/>
      <c r="J2" s="140"/>
      <c r="K2" s="140"/>
    </row>
    <row r="3" spans="1:11" s="59" customFormat="1" ht="20.100000000000001" customHeight="1" x14ac:dyDescent="0.25">
      <c r="A3" s="1280" t="s">
        <v>13</v>
      </c>
      <c r="B3" s="1283" t="s">
        <v>14</v>
      </c>
      <c r="C3" s="1284"/>
      <c r="D3" s="1284"/>
      <c r="E3" s="1284"/>
      <c r="F3" s="1284"/>
      <c r="G3" s="1284"/>
      <c r="H3" s="1284"/>
      <c r="I3" s="1284"/>
      <c r="J3" s="1284"/>
      <c r="K3" s="1284"/>
    </row>
    <row r="4" spans="1:11" s="59" customFormat="1" ht="20.100000000000001" customHeight="1" x14ac:dyDescent="0.25">
      <c r="A4" s="1281"/>
      <c r="B4" s="1285" t="s">
        <v>15</v>
      </c>
      <c r="C4" s="1285"/>
      <c r="D4" s="1308" t="s">
        <v>16</v>
      </c>
      <c r="E4" s="1308"/>
      <c r="F4" s="1308"/>
      <c r="G4" s="1308"/>
      <c r="H4" s="1308"/>
      <c r="I4" s="1308"/>
      <c r="J4" s="1308"/>
      <c r="K4" s="1309"/>
    </row>
    <row r="5" spans="1:11" ht="20.100000000000001" customHeight="1" x14ac:dyDescent="0.25">
      <c r="A5" s="1281"/>
      <c r="B5" s="1285"/>
      <c r="C5" s="1285"/>
      <c r="D5" s="33" t="s">
        <v>17</v>
      </c>
      <c r="E5" s="33"/>
      <c r="F5" s="33" t="s">
        <v>18</v>
      </c>
      <c r="G5" s="33"/>
      <c r="H5" s="33" t="s">
        <v>19</v>
      </c>
      <c r="I5" s="33"/>
      <c r="J5" s="33" t="s">
        <v>20</v>
      </c>
      <c r="K5" s="81"/>
    </row>
    <row r="6" spans="1:11" ht="20.100000000000001" customHeight="1" x14ac:dyDescent="0.25">
      <c r="A6" s="1282"/>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37" t="s">
        <v>105</v>
      </c>
      <c r="B7" s="38">
        <v>145660</v>
      </c>
      <c r="C7" s="38">
        <v>151660</v>
      </c>
      <c r="D7" s="38">
        <v>142501</v>
      </c>
      <c r="E7" s="38">
        <v>142249</v>
      </c>
      <c r="F7" s="38">
        <v>3159</v>
      </c>
      <c r="G7" s="38">
        <v>9411</v>
      </c>
      <c r="H7" s="38">
        <v>0</v>
      </c>
      <c r="I7" s="38">
        <v>0</v>
      </c>
      <c r="J7" s="38">
        <v>0</v>
      </c>
      <c r="K7" s="38">
        <v>0</v>
      </c>
    </row>
    <row r="8" spans="1:11" s="40" customFormat="1" ht="20.100000000000001" customHeight="1" x14ac:dyDescent="0.25">
      <c r="A8" s="40" t="s">
        <v>22</v>
      </c>
      <c r="B8" s="38">
        <v>476</v>
      </c>
      <c r="C8" s="38">
        <v>203</v>
      </c>
      <c r="D8" s="38">
        <v>466</v>
      </c>
      <c r="E8" s="38">
        <v>185</v>
      </c>
      <c r="F8" s="38">
        <v>10</v>
      </c>
      <c r="G8" s="38">
        <v>18</v>
      </c>
      <c r="H8" s="38">
        <v>0</v>
      </c>
      <c r="I8" s="38">
        <v>0</v>
      </c>
      <c r="J8" s="38">
        <v>0</v>
      </c>
      <c r="K8" s="38">
        <v>0</v>
      </c>
    </row>
    <row r="9" spans="1:11" ht="20.100000000000001" customHeight="1" x14ac:dyDescent="0.25">
      <c r="A9" s="42" t="s">
        <v>23</v>
      </c>
      <c r="B9" s="80">
        <v>20</v>
      </c>
      <c r="C9" s="80">
        <v>22</v>
      </c>
      <c r="D9" s="80">
        <v>15</v>
      </c>
      <c r="E9" s="80">
        <v>13</v>
      </c>
      <c r="F9" s="80">
        <v>5</v>
      </c>
      <c r="G9" s="80">
        <v>9</v>
      </c>
      <c r="H9" s="80">
        <v>0</v>
      </c>
      <c r="I9" s="80">
        <v>0</v>
      </c>
      <c r="J9" s="80">
        <v>0</v>
      </c>
      <c r="K9" s="80">
        <v>0</v>
      </c>
    </row>
    <row r="10" spans="1:11" ht="20.100000000000001" customHeight="1" x14ac:dyDescent="0.25">
      <c r="A10" s="42" t="s">
        <v>24</v>
      </c>
      <c r="B10" s="80">
        <v>56</v>
      </c>
      <c r="C10" s="80">
        <v>28</v>
      </c>
      <c r="D10" s="80">
        <v>56</v>
      </c>
      <c r="E10" s="80">
        <v>28</v>
      </c>
      <c r="F10" s="80">
        <v>0</v>
      </c>
      <c r="G10" s="80">
        <v>0</v>
      </c>
      <c r="H10" s="80">
        <v>0</v>
      </c>
      <c r="I10" s="80">
        <v>0</v>
      </c>
      <c r="J10" s="80">
        <v>0</v>
      </c>
      <c r="K10" s="80">
        <v>0</v>
      </c>
    </row>
    <row r="11" spans="1:11" ht="20.100000000000001" customHeight="1" x14ac:dyDescent="0.25">
      <c r="A11" s="42" t="s">
        <v>25</v>
      </c>
      <c r="B11" s="80">
        <v>12</v>
      </c>
      <c r="C11" s="80">
        <v>5</v>
      </c>
      <c r="D11" s="80">
        <v>12</v>
      </c>
      <c r="E11" s="80">
        <v>5</v>
      </c>
      <c r="F11" s="80">
        <v>0</v>
      </c>
      <c r="G11" s="80">
        <v>0</v>
      </c>
      <c r="H11" s="80">
        <v>0</v>
      </c>
      <c r="I11" s="80">
        <v>0</v>
      </c>
      <c r="J11" s="80">
        <v>0</v>
      </c>
      <c r="K11" s="80">
        <v>0</v>
      </c>
    </row>
    <row r="12" spans="1:11" ht="20.100000000000001" customHeight="1" x14ac:dyDescent="0.25">
      <c r="A12" s="42" t="s">
        <v>26</v>
      </c>
      <c r="B12" s="80">
        <v>4</v>
      </c>
      <c r="C12" s="80">
        <v>4</v>
      </c>
      <c r="D12" s="80">
        <v>4</v>
      </c>
      <c r="E12" s="80">
        <v>4</v>
      </c>
      <c r="F12" s="80">
        <v>0</v>
      </c>
      <c r="G12" s="80">
        <v>0</v>
      </c>
      <c r="H12" s="80">
        <v>0</v>
      </c>
      <c r="I12" s="80">
        <v>0</v>
      </c>
      <c r="J12" s="80">
        <v>0</v>
      </c>
      <c r="K12" s="80">
        <v>0</v>
      </c>
    </row>
    <row r="13" spans="1:11" ht="20.100000000000001" customHeight="1" x14ac:dyDescent="0.25">
      <c r="A13" s="42" t="s">
        <v>27</v>
      </c>
      <c r="B13" s="80">
        <v>384</v>
      </c>
      <c r="C13" s="80">
        <v>144</v>
      </c>
      <c r="D13" s="80">
        <v>379</v>
      </c>
      <c r="E13" s="80">
        <v>135</v>
      </c>
      <c r="F13" s="80">
        <v>5</v>
      </c>
      <c r="G13" s="80">
        <v>9</v>
      </c>
      <c r="H13" s="80">
        <v>0</v>
      </c>
      <c r="I13" s="80">
        <v>0</v>
      </c>
      <c r="J13" s="80">
        <v>0</v>
      </c>
      <c r="K13" s="80">
        <v>0</v>
      </c>
    </row>
    <row r="14" spans="1:11" s="40" customFormat="1" ht="20.100000000000001" customHeight="1" x14ac:dyDescent="0.25">
      <c r="A14" s="40" t="s">
        <v>28</v>
      </c>
      <c r="B14" s="86">
        <v>868</v>
      </c>
      <c r="C14" s="86">
        <v>128</v>
      </c>
      <c r="D14" s="86">
        <v>868</v>
      </c>
      <c r="E14" s="86">
        <v>120</v>
      </c>
      <c r="F14" s="86">
        <v>0</v>
      </c>
      <c r="G14" s="86">
        <v>8</v>
      </c>
      <c r="H14" s="86">
        <v>0</v>
      </c>
      <c r="I14" s="86">
        <v>0</v>
      </c>
      <c r="J14" s="86">
        <v>0</v>
      </c>
      <c r="K14" s="86">
        <v>0</v>
      </c>
    </row>
    <row r="15" spans="1:11" ht="20.100000000000001" customHeight="1" x14ac:dyDescent="0.25">
      <c r="A15" s="42" t="s">
        <v>29</v>
      </c>
      <c r="B15" s="80">
        <v>589</v>
      </c>
      <c r="C15" s="80">
        <v>6</v>
      </c>
      <c r="D15" s="80">
        <v>589</v>
      </c>
      <c r="E15" s="80">
        <v>5</v>
      </c>
      <c r="F15" s="80">
        <v>0</v>
      </c>
      <c r="G15" s="80">
        <v>1</v>
      </c>
      <c r="H15" s="80">
        <v>0</v>
      </c>
      <c r="I15" s="80">
        <v>0</v>
      </c>
      <c r="J15" s="80">
        <v>0</v>
      </c>
      <c r="K15" s="80">
        <v>0</v>
      </c>
    </row>
    <row r="16" spans="1:11" ht="20.100000000000001" customHeight="1" x14ac:dyDescent="0.25">
      <c r="A16" s="42" t="s">
        <v>30</v>
      </c>
      <c r="B16" s="80">
        <v>14</v>
      </c>
      <c r="C16" s="80">
        <v>31</v>
      </c>
      <c r="D16" s="80">
        <v>14</v>
      </c>
      <c r="E16" s="80">
        <v>31</v>
      </c>
      <c r="F16" s="80">
        <v>0</v>
      </c>
      <c r="G16" s="80">
        <v>0</v>
      </c>
      <c r="H16" s="80">
        <v>0</v>
      </c>
      <c r="I16" s="80">
        <v>0</v>
      </c>
      <c r="J16" s="80">
        <v>0</v>
      </c>
      <c r="K16" s="80">
        <v>0</v>
      </c>
    </row>
    <row r="17" spans="1:11" ht="20.100000000000001" customHeight="1" x14ac:dyDescent="0.25">
      <c r="A17" s="42" t="s">
        <v>31</v>
      </c>
      <c r="B17" s="80">
        <v>7</v>
      </c>
      <c r="C17" s="80">
        <v>6</v>
      </c>
      <c r="D17" s="80">
        <v>7</v>
      </c>
      <c r="E17" s="80">
        <v>5</v>
      </c>
      <c r="F17" s="80">
        <v>0</v>
      </c>
      <c r="G17" s="80">
        <v>1</v>
      </c>
      <c r="H17" s="80">
        <v>0</v>
      </c>
      <c r="I17" s="80">
        <v>0</v>
      </c>
      <c r="J17" s="80">
        <v>0</v>
      </c>
      <c r="K17" s="80">
        <v>0</v>
      </c>
    </row>
    <row r="18" spans="1:11" ht="20.100000000000001" customHeight="1" x14ac:dyDescent="0.25">
      <c r="A18" s="42" t="s">
        <v>32</v>
      </c>
      <c r="B18" s="80">
        <v>0</v>
      </c>
      <c r="C18" s="80">
        <v>5</v>
      </c>
      <c r="D18" s="80">
        <v>0</v>
      </c>
      <c r="E18" s="80">
        <v>5</v>
      </c>
      <c r="F18" s="80">
        <v>0</v>
      </c>
      <c r="G18" s="80">
        <v>0</v>
      </c>
      <c r="H18" s="80">
        <v>0</v>
      </c>
      <c r="I18" s="80">
        <v>0</v>
      </c>
      <c r="J18" s="80">
        <v>0</v>
      </c>
      <c r="K18" s="80">
        <v>0</v>
      </c>
    </row>
    <row r="19" spans="1:11" ht="20.100000000000001" customHeight="1" x14ac:dyDescent="0.25">
      <c r="A19" s="42" t="s">
        <v>33</v>
      </c>
      <c r="B19" s="80">
        <v>258</v>
      </c>
      <c r="C19" s="80">
        <v>80</v>
      </c>
      <c r="D19" s="80">
        <v>258</v>
      </c>
      <c r="E19" s="80">
        <v>74</v>
      </c>
      <c r="F19" s="80">
        <v>0</v>
      </c>
      <c r="G19" s="80">
        <v>6</v>
      </c>
      <c r="H19" s="80">
        <v>0</v>
      </c>
      <c r="I19" s="80">
        <v>0</v>
      </c>
      <c r="J19" s="80">
        <v>0</v>
      </c>
      <c r="K19" s="80">
        <v>0</v>
      </c>
    </row>
    <row r="20" spans="1:11" s="40" customFormat="1" ht="20.100000000000001" customHeight="1" x14ac:dyDescent="0.25">
      <c r="A20" s="40" t="s">
        <v>34</v>
      </c>
      <c r="B20" s="86">
        <v>9048</v>
      </c>
      <c r="C20" s="86">
        <v>7778</v>
      </c>
      <c r="D20" s="86">
        <v>9029</v>
      </c>
      <c r="E20" s="86">
        <v>5260</v>
      </c>
      <c r="F20" s="86">
        <v>19</v>
      </c>
      <c r="G20" s="86">
        <v>2518</v>
      </c>
      <c r="H20" s="86">
        <v>0</v>
      </c>
      <c r="I20" s="86">
        <v>0</v>
      </c>
      <c r="J20" s="86">
        <v>0</v>
      </c>
      <c r="K20" s="86">
        <v>0</v>
      </c>
    </row>
    <row r="21" spans="1:11" ht="20.100000000000001" customHeight="1" x14ac:dyDescent="0.25">
      <c r="A21" s="42" t="s">
        <v>35</v>
      </c>
      <c r="B21" s="80">
        <v>549</v>
      </c>
      <c r="C21" s="80">
        <v>652</v>
      </c>
      <c r="D21" s="80">
        <v>537</v>
      </c>
      <c r="E21" s="80">
        <v>216</v>
      </c>
      <c r="F21" s="80">
        <v>12</v>
      </c>
      <c r="G21" s="80">
        <v>436</v>
      </c>
      <c r="H21" s="80">
        <v>0</v>
      </c>
      <c r="I21" s="80">
        <v>0</v>
      </c>
      <c r="J21" s="80">
        <v>0</v>
      </c>
      <c r="K21" s="80">
        <v>0</v>
      </c>
    </row>
    <row r="22" spans="1:11" ht="20.100000000000001" customHeight="1" x14ac:dyDescent="0.25">
      <c r="A22" s="42" t="s">
        <v>36</v>
      </c>
      <c r="B22" s="80">
        <v>7589</v>
      </c>
      <c r="C22" s="80">
        <v>6958</v>
      </c>
      <c r="D22" s="80">
        <v>7584</v>
      </c>
      <c r="E22" s="80">
        <v>4898</v>
      </c>
      <c r="F22" s="80">
        <v>5</v>
      </c>
      <c r="G22" s="80">
        <v>2060</v>
      </c>
      <c r="H22" s="80">
        <v>0</v>
      </c>
      <c r="I22" s="80">
        <v>0</v>
      </c>
      <c r="J22" s="80">
        <v>0</v>
      </c>
      <c r="K22" s="80">
        <v>0</v>
      </c>
    </row>
    <row r="23" spans="1:11" ht="20.100000000000001" customHeight="1" x14ac:dyDescent="0.25">
      <c r="A23" s="42" t="s">
        <v>37</v>
      </c>
      <c r="B23" s="80">
        <v>910</v>
      </c>
      <c r="C23" s="80">
        <v>168</v>
      </c>
      <c r="D23" s="80">
        <v>908</v>
      </c>
      <c r="E23" s="80">
        <v>146</v>
      </c>
      <c r="F23" s="80">
        <v>2</v>
      </c>
      <c r="G23" s="80">
        <v>22</v>
      </c>
      <c r="H23" s="80">
        <v>0</v>
      </c>
      <c r="I23" s="80">
        <v>0</v>
      </c>
      <c r="J23" s="80">
        <v>0</v>
      </c>
      <c r="K23" s="80">
        <v>0</v>
      </c>
    </row>
    <row r="24" spans="1:11" s="40" customFormat="1" ht="20.100000000000001" customHeight="1" x14ac:dyDescent="0.25">
      <c r="A24" s="40" t="s">
        <v>38</v>
      </c>
      <c r="B24" s="86">
        <v>27420</v>
      </c>
      <c r="C24" s="86">
        <v>77731</v>
      </c>
      <c r="D24" s="86">
        <v>27301</v>
      </c>
      <c r="E24" s="86">
        <v>75903</v>
      </c>
      <c r="F24" s="86">
        <v>119</v>
      </c>
      <c r="G24" s="86">
        <v>1828</v>
      </c>
      <c r="H24" s="86">
        <v>0</v>
      </c>
      <c r="I24" s="86">
        <v>0</v>
      </c>
      <c r="J24" s="86">
        <v>0</v>
      </c>
      <c r="K24" s="86">
        <v>0</v>
      </c>
    </row>
    <row r="25" spans="1:11" ht="20.100000000000001" customHeight="1" x14ac:dyDescent="0.25">
      <c r="A25" s="42" t="s">
        <v>39</v>
      </c>
      <c r="B25" s="80">
        <v>21024</v>
      </c>
      <c r="C25" s="80">
        <v>70776</v>
      </c>
      <c r="D25" s="80">
        <v>20919</v>
      </c>
      <c r="E25" s="80">
        <v>69047</v>
      </c>
      <c r="F25" s="80">
        <v>105</v>
      </c>
      <c r="G25" s="80">
        <v>1729</v>
      </c>
      <c r="H25" s="80">
        <v>0</v>
      </c>
      <c r="I25" s="80">
        <v>0</v>
      </c>
      <c r="J25" s="80">
        <v>0</v>
      </c>
      <c r="K25" s="80">
        <v>0</v>
      </c>
    </row>
    <row r="26" spans="1:11" ht="20.100000000000001" customHeight="1" x14ac:dyDescent="0.25">
      <c r="A26" s="42" t="s">
        <v>40</v>
      </c>
      <c r="B26" s="80">
        <v>58</v>
      </c>
      <c r="C26" s="80">
        <v>54</v>
      </c>
      <c r="D26" s="80">
        <v>58</v>
      </c>
      <c r="E26" s="80">
        <v>52</v>
      </c>
      <c r="F26" s="80">
        <v>0</v>
      </c>
      <c r="G26" s="80">
        <v>2</v>
      </c>
      <c r="H26" s="80">
        <v>0</v>
      </c>
      <c r="I26" s="80">
        <v>0</v>
      </c>
      <c r="J26" s="80">
        <v>0</v>
      </c>
      <c r="K26" s="80">
        <v>0</v>
      </c>
    </row>
    <row r="27" spans="1:11" ht="20.100000000000001" customHeight="1" x14ac:dyDescent="0.25">
      <c r="A27" s="42" t="s">
        <v>41</v>
      </c>
      <c r="B27" s="80">
        <v>2949</v>
      </c>
      <c r="C27" s="80">
        <v>3318</v>
      </c>
      <c r="D27" s="80">
        <v>2946</v>
      </c>
      <c r="E27" s="80">
        <v>3278</v>
      </c>
      <c r="F27" s="80">
        <v>3</v>
      </c>
      <c r="G27" s="80">
        <v>40</v>
      </c>
      <c r="H27" s="80">
        <v>0</v>
      </c>
      <c r="I27" s="80">
        <v>0</v>
      </c>
      <c r="J27" s="80">
        <v>0</v>
      </c>
      <c r="K27" s="80">
        <v>0</v>
      </c>
    </row>
    <row r="28" spans="1:11" ht="20.100000000000001" customHeight="1" x14ac:dyDescent="0.25">
      <c r="A28" s="42" t="s">
        <v>42</v>
      </c>
      <c r="B28" s="80">
        <v>976</v>
      </c>
      <c r="C28" s="80">
        <v>761</v>
      </c>
      <c r="D28" s="80">
        <v>976</v>
      </c>
      <c r="E28" s="80">
        <v>757</v>
      </c>
      <c r="F28" s="80">
        <v>0</v>
      </c>
      <c r="G28" s="80">
        <v>4</v>
      </c>
      <c r="H28" s="80">
        <v>0</v>
      </c>
      <c r="I28" s="80">
        <v>0</v>
      </c>
      <c r="J28" s="80">
        <v>0</v>
      </c>
      <c r="K28" s="80">
        <v>0</v>
      </c>
    </row>
    <row r="29" spans="1:11" ht="20.100000000000001" customHeight="1" x14ac:dyDescent="0.25">
      <c r="A29" s="42" t="s">
        <v>43</v>
      </c>
      <c r="B29" s="80">
        <v>379</v>
      </c>
      <c r="C29" s="80">
        <v>23</v>
      </c>
      <c r="D29" s="80">
        <v>379</v>
      </c>
      <c r="E29" s="80">
        <v>22</v>
      </c>
      <c r="F29" s="80">
        <v>0</v>
      </c>
      <c r="G29" s="80">
        <v>1</v>
      </c>
      <c r="H29" s="80">
        <v>0</v>
      </c>
      <c r="I29" s="80">
        <v>0</v>
      </c>
      <c r="J29" s="80">
        <v>0</v>
      </c>
      <c r="K29" s="80">
        <v>0</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36</v>
      </c>
      <c r="C31" s="80">
        <v>108</v>
      </c>
      <c r="D31" s="80">
        <v>34</v>
      </c>
      <c r="E31" s="80">
        <v>104</v>
      </c>
      <c r="F31" s="80">
        <v>2</v>
      </c>
      <c r="G31" s="80">
        <v>4</v>
      </c>
      <c r="H31" s="80">
        <v>0</v>
      </c>
      <c r="I31" s="80">
        <v>0</v>
      </c>
      <c r="J31" s="80">
        <v>0</v>
      </c>
      <c r="K31" s="80">
        <v>0</v>
      </c>
    </row>
    <row r="32" spans="1:11" ht="20.100000000000001" customHeight="1" x14ac:dyDescent="0.25">
      <c r="A32" s="42" t="s">
        <v>46</v>
      </c>
      <c r="B32" s="80">
        <v>467</v>
      </c>
      <c r="C32" s="80">
        <v>219</v>
      </c>
      <c r="D32" s="80">
        <v>467</v>
      </c>
      <c r="E32" s="80">
        <v>217</v>
      </c>
      <c r="F32" s="80">
        <v>0</v>
      </c>
      <c r="G32" s="80">
        <v>2</v>
      </c>
      <c r="H32" s="80">
        <v>0</v>
      </c>
      <c r="I32" s="80">
        <v>0</v>
      </c>
      <c r="J32" s="80">
        <v>0</v>
      </c>
      <c r="K32" s="80">
        <v>0</v>
      </c>
    </row>
    <row r="33" spans="1:11" ht="20.100000000000001" customHeight="1" x14ac:dyDescent="0.25">
      <c r="A33" s="42" t="s">
        <v>47</v>
      </c>
      <c r="B33" s="80">
        <v>0</v>
      </c>
      <c r="C33" s="80">
        <v>0</v>
      </c>
      <c r="D33" s="80">
        <v>0</v>
      </c>
      <c r="E33" s="80">
        <v>0</v>
      </c>
      <c r="F33" s="80">
        <v>0</v>
      </c>
      <c r="G33" s="80">
        <v>0</v>
      </c>
      <c r="H33" s="80">
        <v>0</v>
      </c>
      <c r="I33" s="80">
        <v>0</v>
      </c>
      <c r="J33" s="80">
        <v>0</v>
      </c>
      <c r="K33" s="80">
        <v>0</v>
      </c>
    </row>
    <row r="34" spans="1:11" ht="20.100000000000001" customHeight="1" x14ac:dyDescent="0.25">
      <c r="A34" s="42" t="s">
        <v>48</v>
      </c>
      <c r="B34" s="80">
        <v>198</v>
      </c>
      <c r="C34" s="80">
        <v>3</v>
      </c>
      <c r="D34" s="80">
        <v>198</v>
      </c>
      <c r="E34" s="80">
        <v>3</v>
      </c>
      <c r="F34" s="80">
        <v>0</v>
      </c>
      <c r="G34" s="80">
        <v>0</v>
      </c>
      <c r="H34" s="80">
        <v>0</v>
      </c>
      <c r="I34" s="80">
        <v>0</v>
      </c>
      <c r="J34" s="80">
        <v>0</v>
      </c>
      <c r="K34" s="80">
        <v>0</v>
      </c>
    </row>
    <row r="35" spans="1:11" ht="20.100000000000001" customHeight="1" x14ac:dyDescent="0.25">
      <c r="A35" s="42" t="s">
        <v>49</v>
      </c>
      <c r="B35" s="80">
        <v>1214</v>
      </c>
      <c r="C35" s="80">
        <v>2372</v>
      </c>
      <c r="D35" s="80">
        <v>1207</v>
      </c>
      <c r="E35" s="80">
        <v>2330</v>
      </c>
      <c r="F35" s="80">
        <v>7</v>
      </c>
      <c r="G35" s="80">
        <v>42</v>
      </c>
      <c r="H35" s="80">
        <v>0</v>
      </c>
      <c r="I35" s="80">
        <v>0</v>
      </c>
      <c r="J35" s="80">
        <v>0</v>
      </c>
      <c r="K35" s="80">
        <v>0</v>
      </c>
    </row>
    <row r="36" spans="1:11" ht="20.100000000000001" customHeight="1" x14ac:dyDescent="0.25">
      <c r="A36" s="42" t="s">
        <v>50</v>
      </c>
      <c r="B36" s="80">
        <v>119</v>
      </c>
      <c r="C36" s="80">
        <v>97</v>
      </c>
      <c r="D36" s="80">
        <v>117</v>
      </c>
      <c r="E36" s="80">
        <v>93</v>
      </c>
      <c r="F36" s="80">
        <v>2</v>
      </c>
      <c r="G36" s="80">
        <v>4</v>
      </c>
      <c r="H36" s="80">
        <v>0</v>
      </c>
      <c r="I36" s="80">
        <v>0</v>
      </c>
      <c r="J36" s="80">
        <v>0</v>
      </c>
      <c r="K36" s="80">
        <v>0</v>
      </c>
    </row>
    <row r="37" spans="1:11" s="40" customFormat="1" ht="20.100000000000001" customHeight="1" x14ac:dyDescent="0.25">
      <c r="A37" s="40" t="s">
        <v>51</v>
      </c>
      <c r="B37" s="86">
        <v>1653</v>
      </c>
      <c r="C37" s="86">
        <v>1053</v>
      </c>
      <c r="D37" s="86">
        <v>1614</v>
      </c>
      <c r="E37" s="86">
        <v>781</v>
      </c>
      <c r="F37" s="86">
        <v>39</v>
      </c>
      <c r="G37" s="86">
        <v>272</v>
      </c>
      <c r="H37" s="86">
        <v>0</v>
      </c>
      <c r="I37" s="86">
        <v>0</v>
      </c>
      <c r="J37" s="86">
        <v>0</v>
      </c>
      <c r="K37" s="86">
        <v>0</v>
      </c>
    </row>
    <row r="38" spans="1:11" ht="20.100000000000001" customHeight="1" x14ac:dyDescent="0.25">
      <c r="A38" s="42" t="s">
        <v>52</v>
      </c>
      <c r="B38" s="80">
        <v>57</v>
      </c>
      <c r="C38" s="80">
        <v>243</v>
      </c>
      <c r="D38" s="80">
        <v>57</v>
      </c>
      <c r="E38" s="80">
        <v>33</v>
      </c>
      <c r="F38" s="80">
        <v>0</v>
      </c>
      <c r="G38" s="80">
        <v>210</v>
      </c>
      <c r="H38" s="80">
        <v>0</v>
      </c>
      <c r="I38" s="80">
        <v>0</v>
      </c>
      <c r="J38" s="80">
        <v>0</v>
      </c>
      <c r="K38" s="80">
        <v>0</v>
      </c>
    </row>
    <row r="39" spans="1:11" ht="20.100000000000001" customHeight="1" x14ac:dyDescent="0.25">
      <c r="A39" s="42" t="s">
        <v>53</v>
      </c>
      <c r="B39" s="80">
        <v>87</v>
      </c>
      <c r="C39" s="80">
        <v>38</v>
      </c>
      <c r="D39" s="80">
        <v>76</v>
      </c>
      <c r="E39" s="80">
        <v>26</v>
      </c>
      <c r="F39" s="80">
        <v>11</v>
      </c>
      <c r="G39" s="80">
        <v>12</v>
      </c>
      <c r="H39" s="80">
        <v>0</v>
      </c>
      <c r="I39" s="80">
        <v>0</v>
      </c>
      <c r="J39" s="80">
        <v>0</v>
      </c>
      <c r="K39" s="80">
        <v>0</v>
      </c>
    </row>
    <row r="40" spans="1:11" ht="20.100000000000001" customHeight="1" x14ac:dyDescent="0.25">
      <c r="A40" s="42" t="s">
        <v>54</v>
      </c>
      <c r="B40" s="80">
        <v>1006</v>
      </c>
      <c r="C40" s="80">
        <v>484</v>
      </c>
      <c r="D40" s="80">
        <v>1006</v>
      </c>
      <c r="E40" s="80">
        <v>471</v>
      </c>
      <c r="F40" s="80">
        <v>0</v>
      </c>
      <c r="G40" s="80">
        <v>13</v>
      </c>
      <c r="H40" s="80">
        <v>0</v>
      </c>
      <c r="I40" s="80">
        <v>0</v>
      </c>
      <c r="J40" s="80">
        <v>0</v>
      </c>
      <c r="K40" s="80">
        <v>0</v>
      </c>
    </row>
    <row r="41" spans="1:11" ht="20.100000000000001" customHeight="1" x14ac:dyDescent="0.25">
      <c r="A41" s="42" t="s">
        <v>55</v>
      </c>
      <c r="B41" s="80">
        <v>137</v>
      </c>
      <c r="C41" s="80">
        <v>113</v>
      </c>
      <c r="D41" s="80">
        <v>137</v>
      </c>
      <c r="E41" s="80">
        <v>103</v>
      </c>
      <c r="F41" s="80">
        <v>0</v>
      </c>
      <c r="G41" s="80">
        <v>10</v>
      </c>
      <c r="H41" s="80">
        <v>0</v>
      </c>
      <c r="I41" s="80">
        <v>0</v>
      </c>
      <c r="J41" s="80">
        <v>0</v>
      </c>
      <c r="K41" s="80">
        <v>0</v>
      </c>
    </row>
    <row r="42" spans="1:11" ht="20.100000000000001" customHeight="1" x14ac:dyDescent="0.25">
      <c r="A42" s="42" t="s">
        <v>56</v>
      </c>
      <c r="B42" s="80">
        <v>59</v>
      </c>
      <c r="C42" s="80">
        <v>50</v>
      </c>
      <c r="D42" s="80">
        <v>59</v>
      </c>
      <c r="E42" s="80">
        <v>45</v>
      </c>
      <c r="F42" s="80">
        <v>0</v>
      </c>
      <c r="G42" s="80">
        <v>5</v>
      </c>
      <c r="H42" s="80">
        <v>0</v>
      </c>
      <c r="I42" s="80">
        <v>0</v>
      </c>
      <c r="J42" s="80">
        <v>0</v>
      </c>
      <c r="K42" s="80">
        <v>0</v>
      </c>
    </row>
    <row r="43" spans="1:11" ht="20.100000000000001" customHeight="1" x14ac:dyDescent="0.25">
      <c r="A43" s="42" t="s">
        <v>57</v>
      </c>
      <c r="B43" s="80">
        <v>307</v>
      </c>
      <c r="C43" s="80">
        <v>125</v>
      </c>
      <c r="D43" s="80">
        <v>279</v>
      </c>
      <c r="E43" s="80">
        <v>103</v>
      </c>
      <c r="F43" s="80">
        <v>28</v>
      </c>
      <c r="G43" s="80">
        <v>22</v>
      </c>
      <c r="H43" s="80">
        <v>0</v>
      </c>
      <c r="I43" s="80">
        <v>0</v>
      </c>
      <c r="J43" s="80">
        <v>0</v>
      </c>
      <c r="K43" s="80">
        <v>0</v>
      </c>
    </row>
    <row r="44" spans="1:11" s="40" customFormat="1" ht="20.100000000000001" customHeight="1" x14ac:dyDescent="0.25">
      <c r="A44" s="40" t="s">
        <v>58</v>
      </c>
      <c r="B44" s="86">
        <v>105794</v>
      </c>
      <c r="C44" s="86">
        <v>64282</v>
      </c>
      <c r="D44" s="86">
        <v>102921</v>
      </c>
      <c r="E44" s="86">
        <v>59907</v>
      </c>
      <c r="F44" s="86">
        <v>2873</v>
      </c>
      <c r="G44" s="86">
        <v>4375</v>
      </c>
      <c r="H44" s="86">
        <v>0</v>
      </c>
      <c r="I44" s="86">
        <v>0</v>
      </c>
      <c r="J44" s="86">
        <v>0</v>
      </c>
      <c r="K44" s="86">
        <v>0</v>
      </c>
    </row>
    <row r="45" spans="1:11" ht="20.100000000000001" customHeight="1" x14ac:dyDescent="0.25">
      <c r="A45" s="42" t="s">
        <v>59</v>
      </c>
      <c r="B45" s="80">
        <v>16250</v>
      </c>
      <c r="C45" s="80">
        <v>9915</v>
      </c>
      <c r="D45" s="80">
        <v>15822</v>
      </c>
      <c r="E45" s="80">
        <v>8920</v>
      </c>
      <c r="F45" s="80">
        <v>428</v>
      </c>
      <c r="G45" s="80">
        <v>995</v>
      </c>
      <c r="H45" s="80">
        <v>0</v>
      </c>
      <c r="I45" s="80">
        <v>0</v>
      </c>
      <c r="J45" s="80">
        <v>0</v>
      </c>
      <c r="K45" s="80">
        <v>0</v>
      </c>
    </row>
    <row r="46" spans="1:11" ht="20.100000000000001" customHeight="1" x14ac:dyDescent="0.25">
      <c r="A46" s="42" t="s">
        <v>60</v>
      </c>
      <c r="B46" s="80">
        <v>1330</v>
      </c>
      <c r="C46" s="80">
        <v>822</v>
      </c>
      <c r="D46" s="80">
        <v>1204</v>
      </c>
      <c r="E46" s="80">
        <v>705</v>
      </c>
      <c r="F46" s="80">
        <v>126</v>
      </c>
      <c r="G46" s="80">
        <v>117</v>
      </c>
      <c r="H46" s="80">
        <v>0</v>
      </c>
      <c r="I46" s="80">
        <v>0</v>
      </c>
      <c r="J46" s="80">
        <v>0</v>
      </c>
      <c r="K46" s="80">
        <v>0</v>
      </c>
    </row>
    <row r="47" spans="1:11" ht="20.100000000000001" customHeight="1" x14ac:dyDescent="0.25">
      <c r="A47" s="42" t="s">
        <v>61</v>
      </c>
      <c r="B47" s="80">
        <v>3362</v>
      </c>
      <c r="C47" s="80">
        <v>1635</v>
      </c>
      <c r="D47" s="80">
        <v>3269</v>
      </c>
      <c r="E47" s="80">
        <v>1587</v>
      </c>
      <c r="F47" s="80">
        <v>93</v>
      </c>
      <c r="G47" s="80">
        <v>48</v>
      </c>
      <c r="H47" s="80">
        <v>0</v>
      </c>
      <c r="I47" s="80">
        <v>0</v>
      </c>
      <c r="J47" s="80">
        <v>0</v>
      </c>
      <c r="K47" s="80">
        <v>0</v>
      </c>
    </row>
    <row r="48" spans="1:11" ht="20.100000000000001" customHeight="1" x14ac:dyDescent="0.25">
      <c r="A48" s="42" t="s">
        <v>62</v>
      </c>
      <c r="B48" s="80">
        <v>581</v>
      </c>
      <c r="C48" s="80">
        <v>419</v>
      </c>
      <c r="D48" s="80">
        <v>565</v>
      </c>
      <c r="E48" s="80">
        <v>404</v>
      </c>
      <c r="F48" s="80">
        <v>16</v>
      </c>
      <c r="G48" s="80">
        <v>15</v>
      </c>
      <c r="H48" s="80">
        <v>0</v>
      </c>
      <c r="I48" s="80">
        <v>0</v>
      </c>
      <c r="J48" s="80">
        <v>0</v>
      </c>
      <c r="K48" s="80">
        <v>0</v>
      </c>
    </row>
    <row r="49" spans="1:11" ht="20.100000000000001" customHeight="1" x14ac:dyDescent="0.25">
      <c r="A49" s="42" t="s">
        <v>63</v>
      </c>
      <c r="B49" s="80">
        <v>12949</v>
      </c>
      <c r="C49" s="80">
        <v>6628</v>
      </c>
      <c r="D49" s="80">
        <v>12824</v>
      </c>
      <c r="E49" s="80">
        <v>6203</v>
      </c>
      <c r="F49" s="80">
        <v>125</v>
      </c>
      <c r="G49" s="80">
        <v>425</v>
      </c>
      <c r="H49" s="80">
        <v>0</v>
      </c>
      <c r="I49" s="80">
        <v>0</v>
      </c>
      <c r="J49" s="80">
        <v>0</v>
      </c>
      <c r="K49" s="80">
        <v>0</v>
      </c>
    </row>
    <row r="50" spans="1:11" ht="20.100000000000001" customHeight="1" x14ac:dyDescent="0.25">
      <c r="A50" s="42" t="s">
        <v>64</v>
      </c>
      <c r="B50" s="80">
        <v>295</v>
      </c>
      <c r="C50" s="80">
        <v>178</v>
      </c>
      <c r="D50" s="80">
        <v>295</v>
      </c>
      <c r="E50" s="80">
        <v>153</v>
      </c>
      <c r="F50" s="80">
        <v>0</v>
      </c>
      <c r="G50" s="80">
        <v>25</v>
      </c>
      <c r="H50" s="80">
        <v>0</v>
      </c>
      <c r="I50" s="80">
        <v>0</v>
      </c>
      <c r="J50" s="80">
        <v>0</v>
      </c>
      <c r="K50" s="80">
        <v>0</v>
      </c>
    </row>
    <row r="51" spans="1:11" ht="20.100000000000001" customHeight="1" x14ac:dyDescent="0.25">
      <c r="A51" s="42" t="s">
        <v>65</v>
      </c>
      <c r="B51" s="80">
        <v>14372</v>
      </c>
      <c r="C51" s="80">
        <v>9439</v>
      </c>
      <c r="D51" s="80">
        <v>14012</v>
      </c>
      <c r="E51" s="80">
        <v>9149</v>
      </c>
      <c r="F51" s="80">
        <v>360</v>
      </c>
      <c r="G51" s="80">
        <v>290</v>
      </c>
      <c r="H51" s="80">
        <v>0</v>
      </c>
      <c r="I51" s="80">
        <v>0</v>
      </c>
      <c r="J51" s="80">
        <v>0</v>
      </c>
      <c r="K51" s="80">
        <v>0</v>
      </c>
    </row>
    <row r="52" spans="1:11" ht="20.100000000000001" customHeight="1" x14ac:dyDescent="0.25">
      <c r="A52" s="42" t="s">
        <v>66</v>
      </c>
      <c r="B52" s="80">
        <v>104</v>
      </c>
      <c r="C52" s="80">
        <v>97</v>
      </c>
      <c r="D52" s="80">
        <v>85</v>
      </c>
      <c r="E52" s="80">
        <v>92</v>
      </c>
      <c r="F52" s="80">
        <v>19</v>
      </c>
      <c r="G52" s="80">
        <v>5</v>
      </c>
      <c r="H52" s="80">
        <v>0</v>
      </c>
      <c r="I52" s="80">
        <v>0</v>
      </c>
      <c r="J52" s="80">
        <v>0</v>
      </c>
      <c r="K52" s="80">
        <v>0</v>
      </c>
    </row>
    <row r="53" spans="1:11" ht="20.100000000000001" customHeight="1" x14ac:dyDescent="0.25">
      <c r="A53" s="42" t="s">
        <v>67</v>
      </c>
      <c r="B53" s="80">
        <v>4624</v>
      </c>
      <c r="C53" s="80">
        <v>1444</v>
      </c>
      <c r="D53" s="80">
        <v>4596</v>
      </c>
      <c r="E53" s="80">
        <v>1333</v>
      </c>
      <c r="F53" s="80">
        <v>28</v>
      </c>
      <c r="G53" s="80">
        <v>111</v>
      </c>
      <c r="H53" s="80">
        <v>0</v>
      </c>
      <c r="I53" s="80">
        <v>0</v>
      </c>
      <c r="J53" s="80">
        <v>0</v>
      </c>
      <c r="K53" s="80">
        <v>0</v>
      </c>
    </row>
    <row r="54" spans="1:11" ht="20.100000000000001" customHeight="1" x14ac:dyDescent="0.25">
      <c r="A54" s="42" t="s">
        <v>68</v>
      </c>
      <c r="B54" s="80">
        <v>109</v>
      </c>
      <c r="C54" s="80">
        <v>158</v>
      </c>
      <c r="D54" s="80">
        <v>109</v>
      </c>
      <c r="E54" s="80">
        <v>142</v>
      </c>
      <c r="F54" s="80">
        <v>0</v>
      </c>
      <c r="G54" s="80">
        <v>16</v>
      </c>
      <c r="H54" s="80">
        <v>0</v>
      </c>
      <c r="I54" s="80">
        <v>0</v>
      </c>
      <c r="J54" s="80">
        <v>0</v>
      </c>
      <c r="K54" s="80">
        <v>0</v>
      </c>
    </row>
    <row r="55" spans="1:11" ht="20.100000000000001" customHeight="1" x14ac:dyDescent="0.25">
      <c r="A55" s="42" t="s">
        <v>69</v>
      </c>
      <c r="B55" s="80">
        <v>4192</v>
      </c>
      <c r="C55" s="80">
        <v>3074</v>
      </c>
      <c r="D55" s="80">
        <v>4027</v>
      </c>
      <c r="E55" s="80">
        <v>2037</v>
      </c>
      <c r="F55" s="80">
        <v>165</v>
      </c>
      <c r="G55" s="80">
        <v>1037</v>
      </c>
      <c r="H55" s="80">
        <v>0</v>
      </c>
      <c r="I55" s="80">
        <v>0</v>
      </c>
      <c r="J55" s="80">
        <v>0</v>
      </c>
      <c r="K55" s="80">
        <v>0</v>
      </c>
    </row>
    <row r="56" spans="1:11" ht="20.100000000000001" customHeight="1" x14ac:dyDescent="0.25">
      <c r="A56" s="42" t="s">
        <v>70</v>
      </c>
      <c r="B56" s="80">
        <v>267</v>
      </c>
      <c r="C56" s="80">
        <v>219</v>
      </c>
      <c r="D56" s="80">
        <v>246</v>
      </c>
      <c r="E56" s="80">
        <v>183</v>
      </c>
      <c r="F56" s="80">
        <v>21</v>
      </c>
      <c r="G56" s="80">
        <v>36</v>
      </c>
      <c r="H56" s="80">
        <v>0</v>
      </c>
      <c r="I56" s="80">
        <v>0</v>
      </c>
      <c r="J56" s="80">
        <v>0</v>
      </c>
      <c r="K56" s="80">
        <v>0</v>
      </c>
    </row>
    <row r="57" spans="1:11" ht="20.100000000000001" customHeight="1" x14ac:dyDescent="0.25">
      <c r="A57" s="42" t="s">
        <v>71</v>
      </c>
      <c r="B57" s="80">
        <v>16820</v>
      </c>
      <c r="C57" s="80">
        <v>11141</v>
      </c>
      <c r="D57" s="80">
        <v>16507</v>
      </c>
      <c r="E57" s="80">
        <v>10798</v>
      </c>
      <c r="F57" s="80">
        <v>313</v>
      </c>
      <c r="G57" s="80">
        <v>343</v>
      </c>
      <c r="H57" s="80">
        <v>0</v>
      </c>
      <c r="I57" s="80">
        <v>0</v>
      </c>
      <c r="J57" s="80">
        <v>0</v>
      </c>
      <c r="K57" s="80">
        <v>0</v>
      </c>
    </row>
    <row r="58" spans="1:11" ht="20.100000000000001" customHeight="1" x14ac:dyDescent="0.25">
      <c r="A58" s="42" t="s">
        <v>72</v>
      </c>
      <c r="B58" s="80">
        <v>780</v>
      </c>
      <c r="C58" s="80">
        <v>362</v>
      </c>
      <c r="D58" s="80">
        <v>775</v>
      </c>
      <c r="E58" s="80">
        <v>332</v>
      </c>
      <c r="F58" s="80">
        <v>5</v>
      </c>
      <c r="G58" s="80">
        <v>30</v>
      </c>
      <c r="H58" s="80">
        <v>0</v>
      </c>
      <c r="I58" s="80">
        <v>0</v>
      </c>
      <c r="J58" s="80">
        <v>0</v>
      </c>
      <c r="K58" s="80">
        <v>0</v>
      </c>
    </row>
    <row r="59" spans="1:11" ht="20.100000000000001" customHeight="1" x14ac:dyDescent="0.25">
      <c r="A59" s="42" t="s">
        <v>73</v>
      </c>
      <c r="B59" s="80">
        <v>643</v>
      </c>
      <c r="C59" s="80">
        <v>333</v>
      </c>
      <c r="D59" s="80">
        <v>643</v>
      </c>
      <c r="E59" s="80">
        <v>292</v>
      </c>
      <c r="F59" s="80">
        <v>0</v>
      </c>
      <c r="G59" s="80">
        <v>41</v>
      </c>
      <c r="H59" s="80">
        <v>0</v>
      </c>
      <c r="I59" s="80">
        <v>0</v>
      </c>
      <c r="J59" s="80">
        <v>0</v>
      </c>
      <c r="K59" s="80">
        <v>0</v>
      </c>
    </row>
    <row r="60" spans="1:11" ht="20.100000000000001" customHeight="1" x14ac:dyDescent="0.25">
      <c r="A60" s="42" t="s">
        <v>74</v>
      </c>
      <c r="B60" s="80">
        <v>18769</v>
      </c>
      <c r="C60" s="80">
        <v>13038</v>
      </c>
      <c r="D60" s="80">
        <v>18557</v>
      </c>
      <c r="E60" s="80">
        <v>12708</v>
      </c>
      <c r="F60" s="80">
        <v>212</v>
      </c>
      <c r="G60" s="80">
        <v>330</v>
      </c>
      <c r="H60" s="80">
        <v>0</v>
      </c>
      <c r="I60" s="80">
        <v>0</v>
      </c>
      <c r="J60" s="80">
        <v>0</v>
      </c>
      <c r="K60" s="80">
        <v>0</v>
      </c>
    </row>
    <row r="61" spans="1:11" ht="20.100000000000001" customHeight="1" x14ac:dyDescent="0.25">
      <c r="A61" s="42" t="s">
        <v>75</v>
      </c>
      <c r="B61" s="80">
        <v>200</v>
      </c>
      <c r="C61" s="80">
        <v>170</v>
      </c>
      <c r="D61" s="80">
        <v>176</v>
      </c>
      <c r="E61" s="80">
        <v>162</v>
      </c>
      <c r="F61" s="80">
        <v>24</v>
      </c>
      <c r="G61" s="80">
        <v>8</v>
      </c>
      <c r="H61" s="80">
        <v>0</v>
      </c>
      <c r="I61" s="80">
        <v>0</v>
      </c>
      <c r="J61" s="80">
        <v>0</v>
      </c>
      <c r="K61" s="80">
        <v>0</v>
      </c>
    </row>
    <row r="62" spans="1:11" ht="20.100000000000001" customHeight="1" x14ac:dyDescent="0.25">
      <c r="A62" s="42" t="s">
        <v>76</v>
      </c>
      <c r="B62" s="80">
        <v>295</v>
      </c>
      <c r="C62" s="80">
        <v>182</v>
      </c>
      <c r="D62" s="80">
        <v>248</v>
      </c>
      <c r="E62" s="80">
        <v>131</v>
      </c>
      <c r="F62" s="80">
        <v>47</v>
      </c>
      <c r="G62" s="80">
        <v>51</v>
      </c>
      <c r="H62" s="80">
        <v>0</v>
      </c>
      <c r="I62" s="80">
        <v>0</v>
      </c>
      <c r="J62" s="80">
        <v>0</v>
      </c>
      <c r="K62" s="80">
        <v>0</v>
      </c>
    </row>
    <row r="63" spans="1:11" ht="20.100000000000001" customHeight="1" x14ac:dyDescent="0.25">
      <c r="A63" s="42" t="s">
        <v>77</v>
      </c>
      <c r="B63" s="80">
        <v>991</v>
      </c>
      <c r="C63" s="80">
        <v>585</v>
      </c>
      <c r="D63" s="80">
        <v>974</v>
      </c>
      <c r="E63" s="80">
        <v>545</v>
      </c>
      <c r="F63" s="80">
        <v>17</v>
      </c>
      <c r="G63" s="80">
        <v>40</v>
      </c>
      <c r="H63" s="80">
        <v>0</v>
      </c>
      <c r="I63" s="80">
        <v>0</v>
      </c>
      <c r="J63" s="80">
        <v>0</v>
      </c>
      <c r="K63" s="80">
        <v>0</v>
      </c>
    </row>
    <row r="64" spans="1:11" ht="20.100000000000001" customHeight="1" x14ac:dyDescent="0.25">
      <c r="A64" s="42" t="s">
        <v>78</v>
      </c>
      <c r="B64" s="80">
        <v>6735</v>
      </c>
      <c r="C64" s="80">
        <v>3458</v>
      </c>
      <c r="D64" s="80">
        <v>6350</v>
      </c>
      <c r="E64" s="80">
        <v>3202</v>
      </c>
      <c r="F64" s="80">
        <v>385</v>
      </c>
      <c r="G64" s="80">
        <v>256</v>
      </c>
      <c r="H64" s="80">
        <v>0</v>
      </c>
      <c r="I64" s="80">
        <v>0</v>
      </c>
      <c r="J64" s="80">
        <v>0</v>
      </c>
      <c r="K64" s="80">
        <v>0</v>
      </c>
    </row>
    <row r="65" spans="1:11" ht="20.100000000000001" customHeight="1" x14ac:dyDescent="0.25">
      <c r="A65" s="42" t="s">
        <v>79</v>
      </c>
      <c r="B65" s="80">
        <v>2126</v>
      </c>
      <c r="C65" s="80">
        <v>985</v>
      </c>
      <c r="D65" s="80">
        <v>1637</v>
      </c>
      <c r="E65" s="80">
        <v>829</v>
      </c>
      <c r="F65" s="80">
        <v>489</v>
      </c>
      <c r="G65" s="80">
        <v>156</v>
      </c>
      <c r="H65" s="80">
        <v>0</v>
      </c>
      <c r="I65" s="80">
        <v>0</v>
      </c>
      <c r="J65" s="80">
        <v>0</v>
      </c>
      <c r="K65" s="80">
        <v>0</v>
      </c>
    </row>
    <row r="66" spans="1:11" s="40" customFormat="1" ht="20.100000000000001" customHeight="1" x14ac:dyDescent="0.25">
      <c r="A66" s="40" t="s">
        <v>80</v>
      </c>
      <c r="B66" s="86">
        <v>401</v>
      </c>
      <c r="C66" s="86">
        <v>482</v>
      </c>
      <c r="D66" s="86">
        <v>302</v>
      </c>
      <c r="E66" s="86">
        <v>90</v>
      </c>
      <c r="F66" s="86">
        <v>99</v>
      </c>
      <c r="G66" s="86">
        <v>392</v>
      </c>
      <c r="H66" s="86">
        <v>0</v>
      </c>
      <c r="I66" s="86">
        <v>0</v>
      </c>
      <c r="J66" s="86">
        <v>0</v>
      </c>
      <c r="K66" s="86">
        <v>0</v>
      </c>
    </row>
    <row r="67" spans="1:11" ht="20.100000000000001" customHeight="1" x14ac:dyDescent="0.25">
      <c r="A67" s="42" t="s">
        <v>81</v>
      </c>
      <c r="B67" s="91">
        <v>359</v>
      </c>
      <c r="C67" s="91">
        <v>410</v>
      </c>
      <c r="D67" s="91">
        <v>267</v>
      </c>
      <c r="E67" s="91">
        <v>70</v>
      </c>
      <c r="F67" s="91">
        <v>92</v>
      </c>
      <c r="G67" s="91">
        <v>340</v>
      </c>
      <c r="H67" s="91">
        <v>0</v>
      </c>
      <c r="I67" s="91">
        <v>0</v>
      </c>
      <c r="J67" s="91">
        <v>0</v>
      </c>
      <c r="K67" s="91">
        <v>0</v>
      </c>
    </row>
    <row r="68" spans="1:11" ht="20.100000000000001" customHeight="1" x14ac:dyDescent="0.25">
      <c r="A68" s="42" t="s">
        <v>82</v>
      </c>
      <c r="B68" s="91">
        <v>42</v>
      </c>
      <c r="C68" s="91">
        <v>72</v>
      </c>
      <c r="D68" s="91">
        <v>35</v>
      </c>
      <c r="E68" s="91">
        <v>20</v>
      </c>
      <c r="F68" s="91">
        <v>7</v>
      </c>
      <c r="G68" s="91">
        <v>52</v>
      </c>
      <c r="H68" s="91">
        <v>0</v>
      </c>
      <c r="I68" s="91">
        <v>0</v>
      </c>
      <c r="J68" s="91">
        <v>0</v>
      </c>
      <c r="K68" s="91">
        <v>0</v>
      </c>
    </row>
    <row r="69" spans="1:11" ht="20.100000000000001" customHeight="1" x14ac:dyDescent="0.25">
      <c r="A69" s="42" t="s">
        <v>83</v>
      </c>
      <c r="B69" s="91">
        <v>0</v>
      </c>
      <c r="C69" s="91">
        <v>0</v>
      </c>
      <c r="D69" s="91">
        <v>0</v>
      </c>
      <c r="E69" s="91">
        <v>0</v>
      </c>
      <c r="F69" s="91">
        <v>0</v>
      </c>
      <c r="G69" s="91">
        <v>0</v>
      </c>
      <c r="H69" s="91">
        <v>0</v>
      </c>
      <c r="I69" s="91">
        <v>0</v>
      </c>
      <c r="J69" s="91">
        <v>0</v>
      </c>
      <c r="K69" s="91">
        <v>0</v>
      </c>
    </row>
    <row r="70" spans="1:11" s="40" customFormat="1" ht="20.100000000000001" customHeight="1" thickBot="1" x14ac:dyDescent="0.3">
      <c r="A70" s="46" t="s">
        <v>84</v>
      </c>
      <c r="B70" s="95">
        <v>0</v>
      </c>
      <c r="C70" s="95">
        <v>3</v>
      </c>
      <c r="D70" s="95">
        <v>0</v>
      </c>
      <c r="E70" s="95">
        <v>3</v>
      </c>
      <c r="F70" s="95">
        <v>0</v>
      </c>
      <c r="G70" s="95">
        <v>0</v>
      </c>
      <c r="H70" s="95">
        <v>0</v>
      </c>
      <c r="I70" s="95">
        <v>0</v>
      </c>
      <c r="J70" s="95">
        <v>0</v>
      </c>
      <c r="K70" s="95">
        <v>0</v>
      </c>
    </row>
    <row r="71" spans="1:11" s="144" customFormat="1" ht="15.95" customHeight="1" x14ac:dyDescent="0.25">
      <c r="A71" s="142" t="s">
        <v>228</v>
      </c>
      <c r="B71" s="143"/>
      <c r="C71" s="143"/>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tabColor rgb="FF92D050"/>
  </sheetPr>
  <dimension ref="A1:O141"/>
  <sheetViews>
    <sheetView showGridLines="0" zoomScaleNormal="100" workbookViewId="0"/>
  </sheetViews>
  <sheetFormatPr defaultColWidth="11.42578125" defaultRowHeight="12.75" x14ac:dyDescent="0.25"/>
  <cols>
    <col min="1" max="1" width="36.7109375" style="42" customWidth="1"/>
    <col min="2" max="3" width="10.28515625" style="42" customWidth="1"/>
    <col min="4" max="11" width="9" style="42" customWidth="1"/>
    <col min="12" max="13" width="9" style="80" customWidth="1"/>
    <col min="1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37" customFormat="1" ht="24.95" customHeight="1" x14ac:dyDescent="0.25">
      <c r="A1" s="121" t="s">
        <v>157</v>
      </c>
      <c r="B1" s="121"/>
      <c r="C1" s="121"/>
      <c r="L1" s="121"/>
      <c r="M1" s="121"/>
    </row>
    <row r="2" spans="1:15" s="141" customFormat="1" ht="24.95" customHeight="1" thickBot="1" x14ac:dyDescent="0.3">
      <c r="A2" s="138" t="s">
        <v>158</v>
      </c>
      <c r="B2" s="140"/>
      <c r="C2" s="140"/>
      <c r="D2" s="138"/>
      <c r="E2" s="138"/>
      <c r="F2" s="138"/>
      <c r="G2" s="138"/>
      <c r="H2" s="138"/>
      <c r="I2" s="138"/>
      <c r="J2" s="138"/>
      <c r="K2" s="138"/>
      <c r="L2" s="140"/>
      <c r="M2" s="140"/>
      <c r="N2" s="138"/>
      <c r="O2" s="138"/>
    </row>
    <row r="3" spans="1:15" s="57" customFormat="1" ht="20.100000000000001" customHeight="1" x14ac:dyDescent="0.25">
      <c r="A3" s="1280" t="s">
        <v>13</v>
      </c>
      <c r="B3" s="1305" t="s">
        <v>14</v>
      </c>
      <c r="C3" s="1306"/>
      <c r="D3" s="1306"/>
      <c r="E3" s="1306"/>
      <c r="F3" s="1306"/>
      <c r="G3" s="1306"/>
      <c r="H3" s="1306"/>
      <c r="I3" s="1306"/>
      <c r="J3" s="1306"/>
      <c r="K3" s="1306"/>
      <c r="L3" s="1306"/>
      <c r="M3" s="1306"/>
      <c r="N3" s="1306"/>
      <c r="O3" s="1306"/>
    </row>
    <row r="4" spans="1:15" s="40" customFormat="1" ht="20.100000000000001" customHeight="1" x14ac:dyDescent="0.25">
      <c r="A4" s="1281"/>
      <c r="B4" s="1300" t="s">
        <v>15</v>
      </c>
      <c r="C4" s="1310"/>
      <c r="D4" s="33" t="s">
        <v>85</v>
      </c>
      <c r="E4" s="33"/>
      <c r="F4" s="33" t="s">
        <v>86</v>
      </c>
      <c r="G4" s="33"/>
      <c r="H4" s="33" t="s">
        <v>87</v>
      </c>
      <c r="I4" s="33"/>
      <c r="J4" s="33" t="s">
        <v>88</v>
      </c>
      <c r="K4" s="33"/>
      <c r="L4" s="33" t="s">
        <v>89</v>
      </c>
      <c r="M4" s="33"/>
      <c r="N4" s="33" t="s">
        <v>90</v>
      </c>
      <c r="O4" s="58"/>
    </row>
    <row r="5" spans="1:15" s="40" customFormat="1" ht="20.100000000000001" customHeight="1" x14ac:dyDescent="0.25">
      <c r="A5" s="1282"/>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s="40" customFormat="1" ht="20.100000000000001" customHeight="1" x14ac:dyDescent="0.25">
      <c r="A6" s="37" t="s">
        <v>105</v>
      </c>
      <c r="B6" s="38">
        <v>145660</v>
      </c>
      <c r="C6" s="38">
        <v>151660</v>
      </c>
      <c r="D6" s="38">
        <v>19485</v>
      </c>
      <c r="E6" s="38">
        <v>15251</v>
      </c>
      <c r="F6" s="38">
        <v>17512</v>
      </c>
      <c r="G6" s="38">
        <v>17446</v>
      </c>
      <c r="H6" s="38">
        <v>9636</v>
      </c>
      <c r="I6" s="38">
        <v>17561</v>
      </c>
      <c r="J6" s="38">
        <v>9325</v>
      </c>
      <c r="K6" s="38">
        <v>6336</v>
      </c>
      <c r="L6" s="38">
        <v>4251</v>
      </c>
      <c r="M6" s="38">
        <v>5425</v>
      </c>
      <c r="N6" s="38">
        <v>28679</v>
      </c>
      <c r="O6" s="38">
        <v>6392</v>
      </c>
    </row>
    <row r="7" spans="1:15" s="40" customFormat="1" ht="20.100000000000001" customHeight="1" x14ac:dyDescent="0.25">
      <c r="A7" s="40" t="s">
        <v>22</v>
      </c>
      <c r="B7" s="86">
        <v>476</v>
      </c>
      <c r="C7" s="86">
        <v>203</v>
      </c>
      <c r="D7" s="86">
        <v>17</v>
      </c>
      <c r="E7" s="86">
        <v>12</v>
      </c>
      <c r="F7" s="86">
        <v>28</v>
      </c>
      <c r="G7" s="86">
        <v>40</v>
      </c>
      <c r="H7" s="86">
        <v>13</v>
      </c>
      <c r="I7" s="86">
        <v>33</v>
      </c>
      <c r="J7" s="86">
        <v>44</v>
      </c>
      <c r="K7" s="86">
        <v>8</v>
      </c>
      <c r="L7" s="86">
        <v>34</v>
      </c>
      <c r="M7" s="86">
        <v>24</v>
      </c>
      <c r="N7" s="86">
        <v>190</v>
      </c>
      <c r="O7" s="86">
        <v>2</v>
      </c>
    </row>
    <row r="8" spans="1:15" ht="20.100000000000001" customHeight="1" x14ac:dyDescent="0.25">
      <c r="A8" s="42" t="s">
        <v>23</v>
      </c>
      <c r="B8" s="80">
        <v>20</v>
      </c>
      <c r="C8" s="80">
        <v>22</v>
      </c>
      <c r="D8" s="80">
        <v>0</v>
      </c>
      <c r="E8" s="80">
        <v>0</v>
      </c>
      <c r="F8" s="80">
        <v>2</v>
      </c>
      <c r="G8" s="80">
        <v>8</v>
      </c>
      <c r="H8" s="80">
        <v>0</v>
      </c>
      <c r="I8" s="80">
        <v>3</v>
      </c>
      <c r="J8" s="80">
        <v>2</v>
      </c>
      <c r="K8" s="80">
        <v>0</v>
      </c>
      <c r="L8" s="80">
        <v>0</v>
      </c>
      <c r="M8" s="80">
        <v>1</v>
      </c>
      <c r="N8" s="80">
        <v>0</v>
      </c>
      <c r="O8" s="80">
        <v>1</v>
      </c>
    </row>
    <row r="9" spans="1:15" ht="20.100000000000001" customHeight="1" x14ac:dyDescent="0.25">
      <c r="A9" s="42" t="s">
        <v>24</v>
      </c>
      <c r="B9" s="80">
        <v>56</v>
      </c>
      <c r="C9" s="80">
        <v>28</v>
      </c>
      <c r="D9" s="80">
        <v>4</v>
      </c>
      <c r="E9" s="80">
        <v>1</v>
      </c>
      <c r="F9" s="80">
        <v>7</v>
      </c>
      <c r="G9" s="80">
        <v>1</v>
      </c>
      <c r="H9" s="80">
        <v>1</v>
      </c>
      <c r="I9" s="80">
        <v>12</v>
      </c>
      <c r="J9" s="80">
        <v>0</v>
      </c>
      <c r="K9" s="80">
        <v>1</v>
      </c>
      <c r="L9" s="80">
        <v>14</v>
      </c>
      <c r="M9" s="80">
        <v>3</v>
      </c>
      <c r="N9" s="80">
        <v>7</v>
      </c>
      <c r="O9" s="80">
        <v>0</v>
      </c>
    </row>
    <row r="10" spans="1:15" ht="20.100000000000001" customHeight="1" x14ac:dyDescent="0.25">
      <c r="A10" s="42" t="s">
        <v>25</v>
      </c>
      <c r="B10" s="80">
        <v>12</v>
      </c>
      <c r="C10" s="80">
        <v>5</v>
      </c>
      <c r="D10" s="80">
        <v>0</v>
      </c>
      <c r="E10" s="80">
        <v>0</v>
      </c>
      <c r="F10" s="80">
        <v>0</v>
      </c>
      <c r="G10" s="80">
        <v>0</v>
      </c>
      <c r="H10" s="80">
        <v>0</v>
      </c>
      <c r="I10" s="80">
        <v>1</v>
      </c>
      <c r="J10" s="80">
        <v>0</v>
      </c>
      <c r="K10" s="80">
        <v>0</v>
      </c>
      <c r="L10" s="80">
        <v>2</v>
      </c>
      <c r="M10" s="80">
        <v>1</v>
      </c>
      <c r="N10" s="80">
        <v>0</v>
      </c>
      <c r="O10" s="80">
        <v>0</v>
      </c>
    </row>
    <row r="11" spans="1:15" ht="20.100000000000001" customHeight="1" x14ac:dyDescent="0.25">
      <c r="A11" s="42" t="s">
        <v>26</v>
      </c>
      <c r="B11" s="80">
        <v>4</v>
      </c>
      <c r="C11" s="80">
        <v>4</v>
      </c>
      <c r="D11" s="80">
        <v>0</v>
      </c>
      <c r="E11" s="80">
        <v>1</v>
      </c>
      <c r="F11" s="80">
        <v>2</v>
      </c>
      <c r="G11" s="80">
        <v>0</v>
      </c>
      <c r="H11" s="80">
        <v>0</v>
      </c>
      <c r="I11" s="80">
        <v>1</v>
      </c>
      <c r="J11" s="80">
        <v>0</v>
      </c>
      <c r="K11" s="80">
        <v>0</v>
      </c>
      <c r="L11" s="80">
        <v>0</v>
      </c>
      <c r="M11" s="80">
        <v>0</v>
      </c>
      <c r="N11" s="80">
        <v>2</v>
      </c>
      <c r="O11" s="80">
        <v>0</v>
      </c>
    </row>
    <row r="12" spans="1:15" ht="20.100000000000001" customHeight="1" x14ac:dyDescent="0.25">
      <c r="A12" s="42" t="s">
        <v>27</v>
      </c>
      <c r="B12" s="80">
        <v>384</v>
      </c>
      <c r="C12" s="80">
        <v>144</v>
      </c>
      <c r="D12" s="80">
        <v>13</v>
      </c>
      <c r="E12" s="80">
        <v>10</v>
      </c>
      <c r="F12" s="80">
        <v>17</v>
      </c>
      <c r="G12" s="80">
        <v>31</v>
      </c>
      <c r="H12" s="80">
        <v>12</v>
      </c>
      <c r="I12" s="80">
        <v>16</v>
      </c>
      <c r="J12" s="80">
        <v>42</v>
      </c>
      <c r="K12" s="80">
        <v>7</v>
      </c>
      <c r="L12" s="80">
        <v>18</v>
      </c>
      <c r="M12" s="80">
        <v>19</v>
      </c>
      <c r="N12" s="80">
        <v>181</v>
      </c>
      <c r="O12" s="80">
        <v>1</v>
      </c>
    </row>
    <row r="13" spans="1:15" s="40" customFormat="1" ht="20.100000000000001" customHeight="1" x14ac:dyDescent="0.25">
      <c r="A13" s="40" t="s">
        <v>28</v>
      </c>
      <c r="B13" s="86">
        <v>868</v>
      </c>
      <c r="C13" s="86">
        <v>128</v>
      </c>
      <c r="D13" s="86">
        <v>11</v>
      </c>
      <c r="E13" s="86">
        <v>9</v>
      </c>
      <c r="F13" s="86">
        <v>14</v>
      </c>
      <c r="G13" s="86">
        <v>35</v>
      </c>
      <c r="H13" s="86">
        <v>66</v>
      </c>
      <c r="I13" s="86">
        <v>19</v>
      </c>
      <c r="J13" s="86">
        <v>10</v>
      </c>
      <c r="K13" s="86">
        <v>9</v>
      </c>
      <c r="L13" s="86">
        <v>19</v>
      </c>
      <c r="M13" s="86">
        <v>4</v>
      </c>
      <c r="N13" s="86">
        <v>100</v>
      </c>
      <c r="O13" s="86">
        <v>4</v>
      </c>
    </row>
    <row r="14" spans="1:15" ht="20.100000000000001" customHeight="1" x14ac:dyDescent="0.25">
      <c r="A14" s="42" t="s">
        <v>29</v>
      </c>
      <c r="B14" s="80">
        <v>589</v>
      </c>
      <c r="C14" s="80">
        <v>6</v>
      </c>
      <c r="D14" s="80">
        <v>0</v>
      </c>
      <c r="E14" s="80">
        <v>0</v>
      </c>
      <c r="F14" s="80">
        <v>0</v>
      </c>
      <c r="G14" s="80">
        <v>1</v>
      </c>
      <c r="H14" s="80">
        <v>7</v>
      </c>
      <c r="I14" s="80">
        <v>1</v>
      </c>
      <c r="J14" s="80">
        <v>2</v>
      </c>
      <c r="K14" s="80">
        <v>1</v>
      </c>
      <c r="L14" s="80">
        <v>0</v>
      </c>
      <c r="M14" s="80">
        <v>1</v>
      </c>
      <c r="N14" s="80">
        <v>6</v>
      </c>
      <c r="O14" s="80">
        <v>0</v>
      </c>
    </row>
    <row r="15" spans="1:15" ht="20.100000000000001" customHeight="1" x14ac:dyDescent="0.25">
      <c r="A15" s="42" t="s">
        <v>30</v>
      </c>
      <c r="B15" s="80">
        <v>14</v>
      </c>
      <c r="C15" s="80">
        <v>31</v>
      </c>
      <c r="D15" s="80">
        <v>0</v>
      </c>
      <c r="E15" s="80">
        <v>0</v>
      </c>
      <c r="F15" s="80">
        <v>0</v>
      </c>
      <c r="G15" s="80">
        <v>16</v>
      </c>
      <c r="H15" s="80">
        <v>4</v>
      </c>
      <c r="I15" s="80">
        <v>1</v>
      </c>
      <c r="J15" s="80">
        <v>0</v>
      </c>
      <c r="K15" s="80">
        <v>1</v>
      </c>
      <c r="L15" s="80">
        <v>0</v>
      </c>
      <c r="M15" s="80">
        <v>0</v>
      </c>
      <c r="N15" s="80">
        <v>0</v>
      </c>
      <c r="O15" s="80">
        <v>3</v>
      </c>
    </row>
    <row r="16" spans="1:15" ht="20.100000000000001" customHeight="1" x14ac:dyDescent="0.25">
      <c r="A16" s="42" t="s">
        <v>31</v>
      </c>
      <c r="B16" s="80">
        <v>7</v>
      </c>
      <c r="C16" s="80">
        <v>6</v>
      </c>
      <c r="D16" s="80">
        <v>0</v>
      </c>
      <c r="E16" s="80">
        <v>0</v>
      </c>
      <c r="F16" s="80">
        <v>0</v>
      </c>
      <c r="G16" s="80">
        <v>1</v>
      </c>
      <c r="H16" s="80">
        <v>0</v>
      </c>
      <c r="I16" s="80">
        <v>1</v>
      </c>
      <c r="J16" s="80">
        <v>0</v>
      </c>
      <c r="K16" s="80">
        <v>0</v>
      </c>
      <c r="L16" s="80">
        <v>2</v>
      </c>
      <c r="M16" s="80">
        <v>0</v>
      </c>
      <c r="N16" s="80">
        <v>0</v>
      </c>
      <c r="O16" s="80">
        <v>0</v>
      </c>
    </row>
    <row r="17" spans="1:15" ht="20.100000000000001" customHeight="1" x14ac:dyDescent="0.25">
      <c r="A17" s="42" t="s">
        <v>32</v>
      </c>
      <c r="B17" s="80">
        <v>0</v>
      </c>
      <c r="C17" s="80">
        <v>5</v>
      </c>
      <c r="D17" s="80">
        <v>0</v>
      </c>
      <c r="E17" s="80">
        <v>0</v>
      </c>
      <c r="F17" s="80">
        <v>0</v>
      </c>
      <c r="G17" s="80">
        <v>3</v>
      </c>
      <c r="H17" s="80">
        <v>0</v>
      </c>
      <c r="I17" s="80">
        <v>1</v>
      </c>
      <c r="J17" s="80">
        <v>0</v>
      </c>
      <c r="K17" s="80">
        <v>0</v>
      </c>
      <c r="L17" s="80">
        <v>0</v>
      </c>
      <c r="M17" s="80">
        <v>0</v>
      </c>
      <c r="N17" s="80">
        <v>0</v>
      </c>
      <c r="O17" s="80">
        <v>0</v>
      </c>
    </row>
    <row r="18" spans="1:15" ht="20.100000000000001" customHeight="1" x14ac:dyDescent="0.25">
      <c r="A18" s="42" t="s">
        <v>33</v>
      </c>
      <c r="B18" s="80">
        <v>258</v>
      </c>
      <c r="C18" s="80">
        <v>80</v>
      </c>
      <c r="D18" s="80">
        <v>11</v>
      </c>
      <c r="E18" s="80">
        <v>9</v>
      </c>
      <c r="F18" s="80">
        <v>14</v>
      </c>
      <c r="G18" s="80">
        <v>14</v>
      </c>
      <c r="H18" s="80">
        <v>55</v>
      </c>
      <c r="I18" s="80">
        <v>15</v>
      </c>
      <c r="J18" s="80">
        <v>8</v>
      </c>
      <c r="K18" s="80">
        <v>7</v>
      </c>
      <c r="L18" s="80">
        <v>17</v>
      </c>
      <c r="M18" s="80">
        <v>3</v>
      </c>
      <c r="N18" s="80">
        <v>94</v>
      </c>
      <c r="O18" s="80">
        <v>1</v>
      </c>
    </row>
    <row r="19" spans="1:15" s="40" customFormat="1" ht="20.100000000000001" customHeight="1" x14ac:dyDescent="0.25">
      <c r="A19" s="40" t="s">
        <v>34</v>
      </c>
      <c r="B19" s="86">
        <v>9048</v>
      </c>
      <c r="C19" s="86">
        <v>7778</v>
      </c>
      <c r="D19" s="86">
        <v>481</v>
      </c>
      <c r="E19" s="86">
        <v>369</v>
      </c>
      <c r="F19" s="86">
        <v>584</v>
      </c>
      <c r="G19" s="86">
        <v>2340</v>
      </c>
      <c r="H19" s="86">
        <v>513</v>
      </c>
      <c r="I19" s="86">
        <v>552</v>
      </c>
      <c r="J19" s="86">
        <v>532</v>
      </c>
      <c r="K19" s="86">
        <v>324</v>
      </c>
      <c r="L19" s="86">
        <v>557</v>
      </c>
      <c r="M19" s="86">
        <v>559</v>
      </c>
      <c r="N19" s="86">
        <v>2717</v>
      </c>
      <c r="O19" s="86">
        <v>601</v>
      </c>
    </row>
    <row r="20" spans="1:15" ht="20.100000000000001" customHeight="1" x14ac:dyDescent="0.25">
      <c r="A20" s="42" t="s">
        <v>35</v>
      </c>
      <c r="B20" s="80">
        <v>549</v>
      </c>
      <c r="C20" s="80">
        <v>652</v>
      </c>
      <c r="D20" s="80">
        <v>33</v>
      </c>
      <c r="E20" s="80">
        <v>20</v>
      </c>
      <c r="F20" s="80">
        <v>61</v>
      </c>
      <c r="G20" s="80">
        <v>447</v>
      </c>
      <c r="H20" s="80">
        <v>26</v>
      </c>
      <c r="I20" s="80">
        <v>27</v>
      </c>
      <c r="J20" s="80">
        <v>30</v>
      </c>
      <c r="K20" s="80">
        <v>13</v>
      </c>
      <c r="L20" s="80">
        <v>21</v>
      </c>
      <c r="M20" s="80">
        <v>16</v>
      </c>
      <c r="N20" s="80">
        <v>143</v>
      </c>
      <c r="O20" s="80">
        <v>12</v>
      </c>
    </row>
    <row r="21" spans="1:15" ht="20.100000000000001" customHeight="1" x14ac:dyDescent="0.25">
      <c r="A21" s="42" t="s">
        <v>36</v>
      </c>
      <c r="B21" s="80">
        <v>7589</v>
      </c>
      <c r="C21" s="80">
        <v>6958</v>
      </c>
      <c r="D21" s="80">
        <v>435</v>
      </c>
      <c r="E21" s="80">
        <v>340</v>
      </c>
      <c r="F21" s="80">
        <v>490</v>
      </c>
      <c r="G21" s="80">
        <v>1859</v>
      </c>
      <c r="H21" s="80">
        <v>460</v>
      </c>
      <c r="I21" s="80">
        <v>515</v>
      </c>
      <c r="J21" s="80">
        <v>497</v>
      </c>
      <c r="K21" s="80">
        <v>307</v>
      </c>
      <c r="L21" s="80">
        <v>525</v>
      </c>
      <c r="M21" s="80">
        <v>523</v>
      </c>
      <c r="N21" s="80">
        <v>1934</v>
      </c>
      <c r="O21" s="80">
        <v>585</v>
      </c>
    </row>
    <row r="22" spans="1:15" ht="20.100000000000001" customHeight="1" x14ac:dyDescent="0.25">
      <c r="A22" s="42" t="s">
        <v>37</v>
      </c>
      <c r="B22" s="80">
        <v>910</v>
      </c>
      <c r="C22" s="80">
        <v>168</v>
      </c>
      <c r="D22" s="80">
        <v>13</v>
      </c>
      <c r="E22" s="80">
        <v>9</v>
      </c>
      <c r="F22" s="80">
        <v>33</v>
      </c>
      <c r="G22" s="80">
        <v>34</v>
      </c>
      <c r="H22" s="80">
        <v>27</v>
      </c>
      <c r="I22" s="80">
        <v>10</v>
      </c>
      <c r="J22" s="80">
        <v>5</v>
      </c>
      <c r="K22" s="80">
        <v>4</v>
      </c>
      <c r="L22" s="80">
        <v>11</v>
      </c>
      <c r="M22" s="80">
        <v>20</v>
      </c>
      <c r="N22" s="80">
        <v>640</v>
      </c>
      <c r="O22" s="80">
        <v>4</v>
      </c>
    </row>
    <row r="23" spans="1:15" s="40" customFormat="1" ht="20.100000000000001" customHeight="1" x14ac:dyDescent="0.25">
      <c r="A23" s="40" t="s">
        <v>38</v>
      </c>
      <c r="B23" s="86">
        <v>27420</v>
      </c>
      <c r="C23" s="86">
        <v>77731</v>
      </c>
      <c r="D23" s="86">
        <v>8956</v>
      </c>
      <c r="E23" s="86">
        <v>8434</v>
      </c>
      <c r="F23" s="86">
        <v>6793</v>
      </c>
      <c r="G23" s="86">
        <v>7795</v>
      </c>
      <c r="H23" s="86">
        <v>998</v>
      </c>
      <c r="I23" s="86">
        <v>9550</v>
      </c>
      <c r="J23" s="86">
        <v>1501</v>
      </c>
      <c r="K23" s="86">
        <v>2877</v>
      </c>
      <c r="L23" s="86">
        <v>116</v>
      </c>
      <c r="M23" s="86">
        <v>2679</v>
      </c>
      <c r="N23" s="86">
        <v>3709</v>
      </c>
      <c r="O23" s="86">
        <v>2820</v>
      </c>
    </row>
    <row r="24" spans="1:15" ht="20.100000000000001" customHeight="1" x14ac:dyDescent="0.25">
      <c r="A24" s="42" t="s">
        <v>39</v>
      </c>
      <c r="B24" s="80">
        <v>21024</v>
      </c>
      <c r="C24" s="80">
        <v>70776</v>
      </c>
      <c r="D24" s="80">
        <v>8907</v>
      </c>
      <c r="E24" s="80">
        <v>6620</v>
      </c>
      <c r="F24" s="80">
        <v>6731</v>
      </c>
      <c r="G24" s="80">
        <v>5880</v>
      </c>
      <c r="H24" s="80">
        <v>932</v>
      </c>
      <c r="I24" s="80">
        <v>7289</v>
      </c>
      <c r="J24" s="80">
        <v>252</v>
      </c>
      <c r="K24" s="80">
        <v>2817</v>
      </c>
      <c r="L24" s="80">
        <v>19</v>
      </c>
      <c r="M24" s="80">
        <v>2629</v>
      </c>
      <c r="N24" s="80">
        <v>679</v>
      </c>
      <c r="O24" s="80">
        <v>2760</v>
      </c>
    </row>
    <row r="25" spans="1:15" ht="20.100000000000001" customHeight="1" x14ac:dyDescent="0.25">
      <c r="A25" s="42" t="s">
        <v>40</v>
      </c>
      <c r="B25" s="80">
        <v>58</v>
      </c>
      <c r="C25" s="80">
        <v>54</v>
      </c>
      <c r="D25" s="80">
        <v>11</v>
      </c>
      <c r="E25" s="80">
        <v>3</v>
      </c>
      <c r="F25" s="80">
        <v>3</v>
      </c>
      <c r="G25" s="80">
        <v>7</v>
      </c>
      <c r="H25" s="80">
        <v>3</v>
      </c>
      <c r="I25" s="80">
        <v>12</v>
      </c>
      <c r="J25" s="80">
        <v>2</v>
      </c>
      <c r="K25" s="80">
        <v>0</v>
      </c>
      <c r="L25" s="80">
        <v>0</v>
      </c>
      <c r="M25" s="80">
        <v>4</v>
      </c>
      <c r="N25" s="80">
        <v>27</v>
      </c>
      <c r="O25" s="80">
        <v>6</v>
      </c>
    </row>
    <row r="26" spans="1:15" ht="20.100000000000001" customHeight="1" x14ac:dyDescent="0.25">
      <c r="A26" s="42" t="s">
        <v>41</v>
      </c>
      <c r="B26" s="80">
        <v>2949</v>
      </c>
      <c r="C26" s="80">
        <v>3318</v>
      </c>
      <c r="D26" s="80">
        <v>7</v>
      </c>
      <c r="E26" s="80">
        <v>1368</v>
      </c>
      <c r="F26" s="80">
        <v>1</v>
      </c>
      <c r="G26" s="80">
        <v>1824</v>
      </c>
      <c r="H26" s="80">
        <v>4</v>
      </c>
      <c r="I26" s="80">
        <v>15</v>
      </c>
      <c r="J26" s="80">
        <v>78</v>
      </c>
      <c r="K26" s="80">
        <v>6</v>
      </c>
      <c r="L26" s="80">
        <v>73</v>
      </c>
      <c r="M26" s="80">
        <v>4</v>
      </c>
      <c r="N26" s="80">
        <v>1676</v>
      </c>
      <c r="O26" s="80">
        <v>13</v>
      </c>
    </row>
    <row r="27" spans="1:15" ht="20.100000000000001" customHeight="1" x14ac:dyDescent="0.25">
      <c r="A27" s="42" t="s">
        <v>42</v>
      </c>
      <c r="B27" s="80">
        <v>976</v>
      </c>
      <c r="C27" s="80">
        <v>761</v>
      </c>
      <c r="D27" s="80">
        <v>6</v>
      </c>
      <c r="E27" s="80">
        <v>10</v>
      </c>
      <c r="F27" s="80">
        <v>28</v>
      </c>
      <c r="G27" s="80">
        <v>25</v>
      </c>
      <c r="H27" s="80">
        <v>18</v>
      </c>
      <c r="I27" s="80">
        <v>626</v>
      </c>
      <c r="J27" s="80">
        <v>7</v>
      </c>
      <c r="K27" s="80">
        <v>13</v>
      </c>
      <c r="L27" s="80">
        <v>6</v>
      </c>
      <c r="M27" s="80">
        <v>12</v>
      </c>
      <c r="N27" s="80">
        <v>858</v>
      </c>
      <c r="O27" s="80">
        <v>12</v>
      </c>
    </row>
    <row r="28" spans="1:15" ht="20.100000000000001" customHeight="1" x14ac:dyDescent="0.25">
      <c r="A28" s="42" t="s">
        <v>43</v>
      </c>
      <c r="B28" s="80">
        <v>379</v>
      </c>
      <c r="C28" s="80">
        <v>23</v>
      </c>
      <c r="D28" s="80">
        <v>0</v>
      </c>
      <c r="E28" s="80">
        <v>7</v>
      </c>
      <c r="F28" s="80">
        <v>2</v>
      </c>
      <c r="G28" s="80">
        <v>3</v>
      </c>
      <c r="H28" s="80">
        <v>2</v>
      </c>
      <c r="I28" s="80">
        <v>0</v>
      </c>
      <c r="J28" s="80">
        <v>2</v>
      </c>
      <c r="K28" s="80">
        <v>0</v>
      </c>
      <c r="L28" s="80">
        <v>3</v>
      </c>
      <c r="M28" s="80">
        <v>0</v>
      </c>
      <c r="N28" s="80">
        <v>13</v>
      </c>
      <c r="O28" s="80">
        <v>3</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36</v>
      </c>
      <c r="C30" s="80">
        <v>108</v>
      </c>
      <c r="D30" s="80">
        <v>7</v>
      </c>
      <c r="E30" s="80">
        <v>9</v>
      </c>
      <c r="F30" s="80">
        <v>7</v>
      </c>
      <c r="G30" s="80">
        <v>16</v>
      </c>
      <c r="H30" s="80">
        <v>3</v>
      </c>
      <c r="I30" s="80">
        <v>6</v>
      </c>
      <c r="J30" s="80">
        <v>1</v>
      </c>
      <c r="K30" s="80">
        <v>9</v>
      </c>
      <c r="L30" s="80">
        <v>0</v>
      </c>
      <c r="M30" s="80">
        <v>7</v>
      </c>
      <c r="N30" s="80">
        <v>2</v>
      </c>
      <c r="O30" s="80">
        <v>6</v>
      </c>
    </row>
    <row r="31" spans="1:15" ht="20.100000000000001" customHeight="1" x14ac:dyDescent="0.25">
      <c r="A31" s="42" t="s">
        <v>46</v>
      </c>
      <c r="B31" s="80">
        <v>467</v>
      </c>
      <c r="C31" s="80">
        <v>219</v>
      </c>
      <c r="D31" s="80">
        <v>4</v>
      </c>
      <c r="E31" s="80">
        <v>6</v>
      </c>
      <c r="F31" s="80">
        <v>7</v>
      </c>
      <c r="G31" s="80">
        <v>7</v>
      </c>
      <c r="H31" s="80">
        <v>10</v>
      </c>
      <c r="I31" s="80">
        <v>12</v>
      </c>
      <c r="J31" s="80">
        <v>2</v>
      </c>
      <c r="K31" s="80">
        <v>9</v>
      </c>
      <c r="L31" s="80">
        <v>8</v>
      </c>
      <c r="M31" s="80">
        <v>1</v>
      </c>
      <c r="N31" s="80">
        <v>406</v>
      </c>
      <c r="O31" s="80">
        <v>4</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198</v>
      </c>
      <c r="C33" s="80">
        <v>3</v>
      </c>
      <c r="D33" s="80">
        <v>0</v>
      </c>
      <c r="E33" s="80">
        <v>0</v>
      </c>
      <c r="F33" s="80">
        <v>0</v>
      </c>
      <c r="G33" s="80">
        <v>0</v>
      </c>
      <c r="H33" s="80">
        <v>0</v>
      </c>
      <c r="I33" s="80">
        <v>1</v>
      </c>
      <c r="J33" s="80">
        <v>0</v>
      </c>
      <c r="K33" s="80">
        <v>1</v>
      </c>
      <c r="L33" s="80">
        <v>0</v>
      </c>
      <c r="M33" s="80">
        <v>0</v>
      </c>
      <c r="N33" s="80">
        <v>0</v>
      </c>
      <c r="O33" s="80">
        <v>0</v>
      </c>
    </row>
    <row r="34" spans="1:15" ht="20.100000000000001" customHeight="1" x14ac:dyDescent="0.25">
      <c r="A34" s="42" t="s">
        <v>49</v>
      </c>
      <c r="B34" s="80">
        <v>1214</v>
      </c>
      <c r="C34" s="80">
        <v>2372</v>
      </c>
      <c r="D34" s="80">
        <v>11</v>
      </c>
      <c r="E34" s="80">
        <v>407</v>
      </c>
      <c r="F34" s="80">
        <v>6</v>
      </c>
      <c r="G34" s="80">
        <v>25</v>
      </c>
      <c r="H34" s="80">
        <v>15</v>
      </c>
      <c r="I34" s="80">
        <v>1583</v>
      </c>
      <c r="J34" s="80">
        <v>1149</v>
      </c>
      <c r="K34" s="80">
        <v>9</v>
      </c>
      <c r="L34" s="80">
        <v>1</v>
      </c>
      <c r="M34" s="80">
        <v>15</v>
      </c>
      <c r="N34" s="80">
        <v>6</v>
      </c>
      <c r="O34" s="80">
        <v>15</v>
      </c>
    </row>
    <row r="35" spans="1:15" ht="20.100000000000001" customHeight="1" x14ac:dyDescent="0.25">
      <c r="A35" s="42" t="s">
        <v>50</v>
      </c>
      <c r="B35" s="80">
        <v>119</v>
      </c>
      <c r="C35" s="80">
        <v>97</v>
      </c>
      <c r="D35" s="80">
        <v>3</v>
      </c>
      <c r="E35" s="80">
        <v>4</v>
      </c>
      <c r="F35" s="80">
        <v>8</v>
      </c>
      <c r="G35" s="80">
        <v>8</v>
      </c>
      <c r="H35" s="80">
        <v>11</v>
      </c>
      <c r="I35" s="80">
        <v>6</v>
      </c>
      <c r="J35" s="80">
        <v>8</v>
      </c>
      <c r="K35" s="80">
        <v>13</v>
      </c>
      <c r="L35" s="80">
        <v>6</v>
      </c>
      <c r="M35" s="80">
        <v>7</v>
      </c>
      <c r="N35" s="80">
        <v>42</v>
      </c>
      <c r="O35" s="80">
        <v>1</v>
      </c>
    </row>
    <row r="36" spans="1:15" s="40" customFormat="1" ht="20.100000000000001" customHeight="1" x14ac:dyDescent="0.25">
      <c r="A36" s="40" t="s">
        <v>51</v>
      </c>
      <c r="B36" s="86">
        <v>1653</v>
      </c>
      <c r="C36" s="86">
        <v>1053</v>
      </c>
      <c r="D36" s="86">
        <v>80</v>
      </c>
      <c r="E36" s="86">
        <v>118</v>
      </c>
      <c r="F36" s="86">
        <v>364</v>
      </c>
      <c r="G36" s="86">
        <v>312</v>
      </c>
      <c r="H36" s="86">
        <v>80</v>
      </c>
      <c r="I36" s="86">
        <v>69</v>
      </c>
      <c r="J36" s="86">
        <v>44</v>
      </c>
      <c r="K36" s="86">
        <v>24</v>
      </c>
      <c r="L36" s="86">
        <v>73</v>
      </c>
      <c r="M36" s="86">
        <v>208</v>
      </c>
      <c r="N36" s="86">
        <v>548</v>
      </c>
      <c r="O36" s="86">
        <v>33</v>
      </c>
    </row>
    <row r="37" spans="1:15" ht="20.100000000000001" customHeight="1" x14ac:dyDescent="0.25">
      <c r="A37" s="42" t="s">
        <v>52</v>
      </c>
      <c r="B37" s="80">
        <v>57</v>
      </c>
      <c r="C37" s="80">
        <v>243</v>
      </c>
      <c r="D37" s="80">
        <v>0</v>
      </c>
      <c r="E37" s="80">
        <v>0</v>
      </c>
      <c r="F37" s="80">
        <v>2</v>
      </c>
      <c r="G37" s="80">
        <v>33</v>
      </c>
      <c r="H37" s="80">
        <v>0</v>
      </c>
      <c r="I37" s="80">
        <v>7</v>
      </c>
      <c r="J37" s="80">
        <v>1</v>
      </c>
      <c r="K37" s="80">
        <v>1</v>
      </c>
      <c r="L37" s="80">
        <v>1</v>
      </c>
      <c r="M37" s="80">
        <v>173</v>
      </c>
      <c r="N37" s="80">
        <v>18</v>
      </c>
      <c r="O37" s="80">
        <v>3</v>
      </c>
    </row>
    <row r="38" spans="1:15" ht="20.100000000000001" customHeight="1" x14ac:dyDescent="0.25">
      <c r="A38" s="42" t="s">
        <v>53</v>
      </c>
      <c r="B38" s="80">
        <v>87</v>
      </c>
      <c r="C38" s="80">
        <v>38</v>
      </c>
      <c r="D38" s="80">
        <v>9</v>
      </c>
      <c r="E38" s="80">
        <v>3</v>
      </c>
      <c r="F38" s="80">
        <v>0</v>
      </c>
      <c r="G38" s="80">
        <v>10</v>
      </c>
      <c r="H38" s="80">
        <v>0</v>
      </c>
      <c r="I38" s="80">
        <v>3</v>
      </c>
      <c r="J38" s="80">
        <v>6</v>
      </c>
      <c r="K38" s="80">
        <v>4</v>
      </c>
      <c r="L38" s="80">
        <v>2</v>
      </c>
      <c r="M38" s="80">
        <v>1</v>
      </c>
      <c r="N38" s="80">
        <v>40</v>
      </c>
      <c r="O38" s="80">
        <v>1</v>
      </c>
    </row>
    <row r="39" spans="1:15" ht="20.100000000000001" customHeight="1" x14ac:dyDescent="0.25">
      <c r="A39" s="42" t="s">
        <v>54</v>
      </c>
      <c r="B39" s="80">
        <v>1006</v>
      </c>
      <c r="C39" s="80">
        <v>484</v>
      </c>
      <c r="D39" s="80">
        <v>47</v>
      </c>
      <c r="E39" s="80">
        <v>94</v>
      </c>
      <c r="F39" s="80">
        <v>314</v>
      </c>
      <c r="G39" s="80">
        <v>228</v>
      </c>
      <c r="H39" s="80">
        <v>36</v>
      </c>
      <c r="I39" s="80">
        <v>36</v>
      </c>
      <c r="J39" s="80">
        <v>24</v>
      </c>
      <c r="K39" s="80">
        <v>6</v>
      </c>
      <c r="L39" s="80">
        <v>55</v>
      </c>
      <c r="M39" s="80">
        <v>13</v>
      </c>
      <c r="N39" s="80">
        <v>352</v>
      </c>
      <c r="O39" s="80">
        <v>16</v>
      </c>
    </row>
    <row r="40" spans="1:15" ht="20.100000000000001" customHeight="1" x14ac:dyDescent="0.25">
      <c r="A40" s="42" t="s">
        <v>55</v>
      </c>
      <c r="B40" s="80">
        <v>137</v>
      </c>
      <c r="C40" s="80">
        <v>113</v>
      </c>
      <c r="D40" s="80">
        <v>13</v>
      </c>
      <c r="E40" s="80">
        <v>11</v>
      </c>
      <c r="F40" s="80">
        <v>15</v>
      </c>
      <c r="G40" s="80">
        <v>18</v>
      </c>
      <c r="H40" s="80">
        <v>9</v>
      </c>
      <c r="I40" s="80">
        <v>7</v>
      </c>
      <c r="J40" s="80">
        <v>4</v>
      </c>
      <c r="K40" s="80">
        <v>3</v>
      </c>
      <c r="L40" s="80">
        <v>3</v>
      </c>
      <c r="M40" s="80">
        <v>3</v>
      </c>
      <c r="N40" s="80">
        <v>40</v>
      </c>
      <c r="O40" s="80">
        <v>4</v>
      </c>
    </row>
    <row r="41" spans="1:15" ht="20.100000000000001" customHeight="1" x14ac:dyDescent="0.25">
      <c r="A41" s="42" t="s">
        <v>56</v>
      </c>
      <c r="B41" s="80">
        <v>59</v>
      </c>
      <c r="C41" s="80">
        <v>50</v>
      </c>
      <c r="D41" s="80">
        <v>7</v>
      </c>
      <c r="E41" s="80">
        <v>7</v>
      </c>
      <c r="F41" s="80">
        <v>15</v>
      </c>
      <c r="G41" s="80">
        <v>10</v>
      </c>
      <c r="H41" s="80">
        <v>2</v>
      </c>
      <c r="I41" s="80">
        <v>3</v>
      </c>
      <c r="J41" s="80">
        <v>0</v>
      </c>
      <c r="K41" s="80">
        <v>1</v>
      </c>
      <c r="L41" s="80">
        <v>0</v>
      </c>
      <c r="M41" s="80">
        <v>3</v>
      </c>
      <c r="N41" s="80">
        <v>9</v>
      </c>
      <c r="O41" s="80">
        <v>4</v>
      </c>
    </row>
    <row r="42" spans="1:15" ht="20.100000000000001" customHeight="1" x14ac:dyDescent="0.25">
      <c r="A42" s="42" t="s">
        <v>57</v>
      </c>
      <c r="B42" s="80">
        <v>307</v>
      </c>
      <c r="C42" s="80">
        <v>125</v>
      </c>
      <c r="D42" s="80">
        <v>4</v>
      </c>
      <c r="E42" s="80">
        <v>3</v>
      </c>
      <c r="F42" s="80">
        <v>18</v>
      </c>
      <c r="G42" s="80">
        <v>13</v>
      </c>
      <c r="H42" s="80">
        <v>33</v>
      </c>
      <c r="I42" s="80">
        <v>13</v>
      </c>
      <c r="J42" s="80">
        <v>9</v>
      </c>
      <c r="K42" s="80">
        <v>9</v>
      </c>
      <c r="L42" s="80">
        <v>12</v>
      </c>
      <c r="M42" s="80">
        <v>15</v>
      </c>
      <c r="N42" s="80">
        <v>89</v>
      </c>
      <c r="O42" s="80">
        <v>5</v>
      </c>
    </row>
    <row r="43" spans="1:15" ht="20.100000000000001" customHeight="1" x14ac:dyDescent="0.25">
      <c r="A43" s="40" t="s">
        <v>58</v>
      </c>
      <c r="B43" s="86">
        <v>105794</v>
      </c>
      <c r="C43" s="86">
        <v>64282</v>
      </c>
      <c r="D43" s="86">
        <v>9927</v>
      </c>
      <c r="E43" s="86">
        <v>6303</v>
      </c>
      <c r="F43" s="86">
        <v>9702</v>
      </c>
      <c r="G43" s="86">
        <v>6569</v>
      </c>
      <c r="H43" s="86">
        <v>7960</v>
      </c>
      <c r="I43" s="86">
        <v>7336</v>
      </c>
      <c r="J43" s="86">
        <v>7190</v>
      </c>
      <c r="K43" s="86">
        <v>3088</v>
      </c>
      <c r="L43" s="86">
        <v>3439</v>
      </c>
      <c r="M43" s="86">
        <v>1948</v>
      </c>
      <c r="N43" s="86">
        <v>21248</v>
      </c>
      <c r="O43" s="86">
        <v>2925</v>
      </c>
    </row>
    <row r="44" spans="1:15" ht="20.100000000000001" customHeight="1" x14ac:dyDescent="0.25">
      <c r="A44" s="42" t="s">
        <v>59</v>
      </c>
      <c r="B44" s="80">
        <v>16250</v>
      </c>
      <c r="C44" s="80">
        <v>9915</v>
      </c>
      <c r="D44" s="80">
        <v>949</v>
      </c>
      <c r="E44" s="80">
        <v>708</v>
      </c>
      <c r="F44" s="80">
        <v>1174</v>
      </c>
      <c r="G44" s="80">
        <v>959</v>
      </c>
      <c r="H44" s="80">
        <v>1213</v>
      </c>
      <c r="I44" s="80">
        <v>1051</v>
      </c>
      <c r="J44" s="80">
        <v>776</v>
      </c>
      <c r="K44" s="80">
        <v>444</v>
      </c>
      <c r="L44" s="80">
        <v>543</v>
      </c>
      <c r="M44" s="80">
        <v>329</v>
      </c>
      <c r="N44" s="80">
        <v>4912</v>
      </c>
      <c r="O44" s="80">
        <v>386</v>
      </c>
    </row>
    <row r="45" spans="1:15" ht="20.100000000000001" customHeight="1" x14ac:dyDescent="0.25">
      <c r="A45" s="42" t="s">
        <v>60</v>
      </c>
      <c r="B45" s="80">
        <v>1330</v>
      </c>
      <c r="C45" s="80">
        <v>822</v>
      </c>
      <c r="D45" s="80">
        <v>119</v>
      </c>
      <c r="E45" s="80">
        <v>57</v>
      </c>
      <c r="F45" s="80">
        <v>153</v>
      </c>
      <c r="G45" s="80">
        <v>85</v>
      </c>
      <c r="H45" s="80">
        <v>60</v>
      </c>
      <c r="I45" s="80">
        <v>51</v>
      </c>
      <c r="J45" s="80">
        <v>37</v>
      </c>
      <c r="K45" s="80">
        <v>26</v>
      </c>
      <c r="L45" s="80">
        <v>40</v>
      </c>
      <c r="M45" s="80">
        <v>6</v>
      </c>
      <c r="N45" s="80">
        <v>257</v>
      </c>
      <c r="O45" s="80">
        <v>35</v>
      </c>
    </row>
    <row r="46" spans="1:15" ht="20.100000000000001" customHeight="1" x14ac:dyDescent="0.25">
      <c r="A46" s="42" t="s">
        <v>61</v>
      </c>
      <c r="B46" s="80">
        <v>3362</v>
      </c>
      <c r="C46" s="80">
        <v>1635</v>
      </c>
      <c r="D46" s="80">
        <v>201</v>
      </c>
      <c r="E46" s="80">
        <v>98</v>
      </c>
      <c r="F46" s="80">
        <v>212</v>
      </c>
      <c r="G46" s="80">
        <v>109</v>
      </c>
      <c r="H46" s="80">
        <v>285</v>
      </c>
      <c r="I46" s="80">
        <v>93</v>
      </c>
      <c r="J46" s="80">
        <v>207</v>
      </c>
      <c r="K46" s="80">
        <v>94</v>
      </c>
      <c r="L46" s="80">
        <v>126</v>
      </c>
      <c r="M46" s="80">
        <v>46</v>
      </c>
      <c r="N46" s="80">
        <v>666</v>
      </c>
      <c r="O46" s="80">
        <v>100</v>
      </c>
    </row>
    <row r="47" spans="1:15" ht="20.100000000000001" customHeight="1" x14ac:dyDescent="0.25">
      <c r="A47" s="42" t="s">
        <v>62</v>
      </c>
      <c r="B47" s="80">
        <v>581</v>
      </c>
      <c r="C47" s="80">
        <v>419</v>
      </c>
      <c r="D47" s="80">
        <v>69</v>
      </c>
      <c r="E47" s="80">
        <v>39</v>
      </c>
      <c r="F47" s="80">
        <v>79</v>
      </c>
      <c r="G47" s="80">
        <v>67</v>
      </c>
      <c r="H47" s="80">
        <v>36</v>
      </c>
      <c r="I47" s="80">
        <v>26</v>
      </c>
      <c r="J47" s="80">
        <v>30</v>
      </c>
      <c r="K47" s="80">
        <v>16</v>
      </c>
      <c r="L47" s="80">
        <v>25</v>
      </c>
      <c r="M47" s="80">
        <v>4</v>
      </c>
      <c r="N47" s="80">
        <v>33</v>
      </c>
      <c r="O47" s="80">
        <v>22</v>
      </c>
    </row>
    <row r="48" spans="1:15" ht="20.100000000000001" customHeight="1" x14ac:dyDescent="0.25">
      <c r="A48" s="42" t="s">
        <v>63</v>
      </c>
      <c r="B48" s="80">
        <v>12949</v>
      </c>
      <c r="C48" s="80">
        <v>6628</v>
      </c>
      <c r="D48" s="80">
        <v>1007</v>
      </c>
      <c r="E48" s="80">
        <v>551</v>
      </c>
      <c r="F48" s="80">
        <v>1173</v>
      </c>
      <c r="G48" s="80">
        <v>572</v>
      </c>
      <c r="H48" s="80">
        <v>1849</v>
      </c>
      <c r="I48" s="80">
        <v>753</v>
      </c>
      <c r="J48" s="80">
        <v>930</v>
      </c>
      <c r="K48" s="80">
        <v>369</v>
      </c>
      <c r="L48" s="80">
        <v>571</v>
      </c>
      <c r="M48" s="80">
        <v>256</v>
      </c>
      <c r="N48" s="80">
        <v>1955</v>
      </c>
      <c r="O48" s="80">
        <v>459</v>
      </c>
    </row>
    <row r="49" spans="1:15" ht="20.100000000000001" customHeight="1" x14ac:dyDescent="0.25">
      <c r="A49" s="42" t="s">
        <v>64</v>
      </c>
      <c r="B49" s="80">
        <v>295</v>
      </c>
      <c r="C49" s="80">
        <v>178</v>
      </c>
      <c r="D49" s="80">
        <v>12</v>
      </c>
      <c r="E49" s="80">
        <v>5</v>
      </c>
      <c r="F49" s="80">
        <v>11</v>
      </c>
      <c r="G49" s="80">
        <v>12</v>
      </c>
      <c r="H49" s="80">
        <v>10</v>
      </c>
      <c r="I49" s="80">
        <v>4</v>
      </c>
      <c r="J49" s="80">
        <v>18</v>
      </c>
      <c r="K49" s="80">
        <v>10</v>
      </c>
      <c r="L49" s="80">
        <v>8</v>
      </c>
      <c r="M49" s="80">
        <v>10</v>
      </c>
      <c r="N49" s="80">
        <v>148</v>
      </c>
      <c r="O49" s="80">
        <v>19</v>
      </c>
    </row>
    <row r="50" spans="1:15" ht="20.100000000000001" customHeight="1" x14ac:dyDescent="0.25">
      <c r="A50" s="42" t="s">
        <v>65</v>
      </c>
      <c r="B50" s="80">
        <v>14372</v>
      </c>
      <c r="C50" s="80">
        <v>9439</v>
      </c>
      <c r="D50" s="80">
        <v>1856</v>
      </c>
      <c r="E50" s="80">
        <v>1043</v>
      </c>
      <c r="F50" s="80">
        <v>2073</v>
      </c>
      <c r="G50" s="80">
        <v>1373</v>
      </c>
      <c r="H50" s="80">
        <v>1248</v>
      </c>
      <c r="I50" s="80">
        <v>1084</v>
      </c>
      <c r="J50" s="80">
        <v>994</v>
      </c>
      <c r="K50" s="80">
        <v>489</v>
      </c>
      <c r="L50" s="80">
        <v>350</v>
      </c>
      <c r="M50" s="80">
        <v>308</v>
      </c>
      <c r="N50" s="80">
        <v>2720</v>
      </c>
      <c r="O50" s="80">
        <v>363</v>
      </c>
    </row>
    <row r="51" spans="1:15" ht="20.100000000000001" customHeight="1" x14ac:dyDescent="0.25">
      <c r="A51" s="42" t="s">
        <v>66</v>
      </c>
      <c r="B51" s="80">
        <v>104</v>
      </c>
      <c r="C51" s="80">
        <v>97</v>
      </c>
      <c r="D51" s="80">
        <v>14</v>
      </c>
      <c r="E51" s="80">
        <v>15</v>
      </c>
      <c r="F51" s="80">
        <v>4</v>
      </c>
      <c r="G51" s="80">
        <v>10</v>
      </c>
      <c r="H51" s="80">
        <v>11</v>
      </c>
      <c r="I51" s="80">
        <v>7</v>
      </c>
      <c r="J51" s="80">
        <v>0</v>
      </c>
      <c r="K51" s="80">
        <v>3</v>
      </c>
      <c r="L51" s="80">
        <v>0</v>
      </c>
      <c r="M51" s="80">
        <v>2</v>
      </c>
      <c r="N51" s="80">
        <v>13</v>
      </c>
      <c r="O51" s="80">
        <v>2</v>
      </c>
    </row>
    <row r="52" spans="1:15" ht="20.100000000000001" customHeight="1" x14ac:dyDescent="0.25">
      <c r="A52" s="42" t="s">
        <v>67</v>
      </c>
      <c r="B52" s="80">
        <v>4624</v>
      </c>
      <c r="C52" s="80">
        <v>1444</v>
      </c>
      <c r="D52" s="80">
        <v>192</v>
      </c>
      <c r="E52" s="80">
        <v>113</v>
      </c>
      <c r="F52" s="80">
        <v>201</v>
      </c>
      <c r="G52" s="80">
        <v>136</v>
      </c>
      <c r="H52" s="80">
        <v>166</v>
      </c>
      <c r="I52" s="80">
        <v>85</v>
      </c>
      <c r="J52" s="80">
        <v>127</v>
      </c>
      <c r="K52" s="80">
        <v>93</v>
      </c>
      <c r="L52" s="80">
        <v>90</v>
      </c>
      <c r="M52" s="80">
        <v>41</v>
      </c>
      <c r="N52" s="80">
        <v>2367</v>
      </c>
      <c r="O52" s="80">
        <v>83</v>
      </c>
    </row>
    <row r="53" spans="1:15" ht="20.100000000000001" customHeight="1" x14ac:dyDescent="0.25">
      <c r="A53" s="42" t="s">
        <v>68</v>
      </c>
      <c r="B53" s="80">
        <v>109</v>
      </c>
      <c r="C53" s="80">
        <v>158</v>
      </c>
      <c r="D53" s="80">
        <v>21</v>
      </c>
      <c r="E53" s="80">
        <v>13</v>
      </c>
      <c r="F53" s="80">
        <v>16</v>
      </c>
      <c r="G53" s="80">
        <v>26</v>
      </c>
      <c r="H53" s="80">
        <v>11</v>
      </c>
      <c r="I53" s="80">
        <v>10</v>
      </c>
      <c r="J53" s="80">
        <v>18</v>
      </c>
      <c r="K53" s="80">
        <v>1</v>
      </c>
      <c r="L53" s="80">
        <v>4</v>
      </c>
      <c r="M53" s="80">
        <v>6</v>
      </c>
      <c r="N53" s="80">
        <v>0</v>
      </c>
      <c r="O53" s="80">
        <v>6</v>
      </c>
    </row>
    <row r="54" spans="1:15" ht="20.100000000000001" customHeight="1" x14ac:dyDescent="0.25">
      <c r="A54" s="42" t="s">
        <v>69</v>
      </c>
      <c r="B54" s="80">
        <v>4192</v>
      </c>
      <c r="C54" s="80">
        <v>3074</v>
      </c>
      <c r="D54" s="80">
        <v>282</v>
      </c>
      <c r="E54" s="80">
        <v>674</v>
      </c>
      <c r="F54" s="80">
        <v>364</v>
      </c>
      <c r="G54" s="80">
        <v>473</v>
      </c>
      <c r="H54" s="80">
        <v>219</v>
      </c>
      <c r="I54" s="80">
        <v>188</v>
      </c>
      <c r="J54" s="80">
        <v>242</v>
      </c>
      <c r="K54" s="80">
        <v>112</v>
      </c>
      <c r="L54" s="80">
        <v>226</v>
      </c>
      <c r="M54" s="80">
        <v>83</v>
      </c>
      <c r="N54" s="80">
        <v>1516</v>
      </c>
      <c r="O54" s="80">
        <v>75</v>
      </c>
    </row>
    <row r="55" spans="1:15" ht="20.100000000000001" customHeight="1" x14ac:dyDescent="0.25">
      <c r="A55" s="42" t="s">
        <v>70</v>
      </c>
      <c r="B55" s="80">
        <v>267</v>
      </c>
      <c r="C55" s="80">
        <v>219</v>
      </c>
      <c r="D55" s="80">
        <v>14</v>
      </c>
      <c r="E55" s="80">
        <v>33</v>
      </c>
      <c r="F55" s="80">
        <v>28</v>
      </c>
      <c r="G55" s="80">
        <v>32</v>
      </c>
      <c r="H55" s="80">
        <v>8</v>
      </c>
      <c r="I55" s="80">
        <v>15</v>
      </c>
      <c r="J55" s="80">
        <v>20</v>
      </c>
      <c r="K55" s="80">
        <v>3</v>
      </c>
      <c r="L55" s="80">
        <v>8</v>
      </c>
      <c r="M55" s="80">
        <v>7</v>
      </c>
      <c r="N55" s="80">
        <v>62</v>
      </c>
      <c r="O55" s="80">
        <v>22</v>
      </c>
    </row>
    <row r="56" spans="1:15" ht="20.100000000000001" customHeight="1" x14ac:dyDescent="0.25">
      <c r="A56" s="42" t="s">
        <v>71</v>
      </c>
      <c r="B56" s="80">
        <v>16820</v>
      </c>
      <c r="C56" s="80">
        <v>11141</v>
      </c>
      <c r="D56" s="80">
        <v>2729</v>
      </c>
      <c r="E56" s="80">
        <v>1371</v>
      </c>
      <c r="F56" s="80">
        <v>1838</v>
      </c>
      <c r="G56" s="80">
        <v>1014</v>
      </c>
      <c r="H56" s="80">
        <v>1331</v>
      </c>
      <c r="I56" s="80">
        <v>1121</v>
      </c>
      <c r="J56" s="80">
        <v>988</v>
      </c>
      <c r="K56" s="80">
        <v>442</v>
      </c>
      <c r="L56" s="80">
        <v>654</v>
      </c>
      <c r="M56" s="80">
        <v>323</v>
      </c>
      <c r="N56" s="80">
        <v>859</v>
      </c>
      <c r="O56" s="80">
        <v>496</v>
      </c>
    </row>
    <row r="57" spans="1:15" ht="20.100000000000001" customHeight="1" x14ac:dyDescent="0.25">
      <c r="A57" s="42" t="s">
        <v>72</v>
      </c>
      <c r="B57" s="80">
        <v>780</v>
      </c>
      <c r="C57" s="80">
        <v>362</v>
      </c>
      <c r="D57" s="80">
        <v>41</v>
      </c>
      <c r="E57" s="80">
        <v>34</v>
      </c>
      <c r="F57" s="80">
        <v>52</v>
      </c>
      <c r="G57" s="80">
        <v>46</v>
      </c>
      <c r="H57" s="80">
        <v>26</v>
      </c>
      <c r="I57" s="80">
        <v>35</v>
      </c>
      <c r="J57" s="80">
        <v>27</v>
      </c>
      <c r="K57" s="80">
        <v>7</v>
      </c>
      <c r="L57" s="80">
        <v>6</v>
      </c>
      <c r="M57" s="80">
        <v>9</v>
      </c>
      <c r="N57" s="80">
        <v>288</v>
      </c>
      <c r="O57" s="80">
        <v>30</v>
      </c>
    </row>
    <row r="58" spans="1:15" ht="20.100000000000001" customHeight="1" x14ac:dyDescent="0.25">
      <c r="A58" s="42" t="s">
        <v>73</v>
      </c>
      <c r="B58" s="80">
        <v>643</v>
      </c>
      <c r="C58" s="80">
        <v>333</v>
      </c>
      <c r="D58" s="80">
        <v>105</v>
      </c>
      <c r="E58" s="80">
        <v>62</v>
      </c>
      <c r="F58" s="80">
        <v>130</v>
      </c>
      <c r="G58" s="80">
        <v>45</v>
      </c>
      <c r="H58" s="80">
        <v>47</v>
      </c>
      <c r="I58" s="80">
        <v>44</v>
      </c>
      <c r="J58" s="80">
        <v>12</v>
      </c>
      <c r="K58" s="80">
        <v>23</v>
      </c>
      <c r="L58" s="80">
        <v>13</v>
      </c>
      <c r="M58" s="80">
        <v>9</v>
      </c>
      <c r="N58" s="80">
        <v>104</v>
      </c>
      <c r="O58" s="80">
        <v>4</v>
      </c>
    </row>
    <row r="59" spans="1:15" s="40" customFormat="1" ht="20.100000000000001" customHeight="1" x14ac:dyDescent="0.25">
      <c r="A59" s="42" t="s">
        <v>74</v>
      </c>
      <c r="B59" s="80">
        <v>18769</v>
      </c>
      <c r="C59" s="80">
        <v>13038</v>
      </c>
      <c r="D59" s="80">
        <v>1587</v>
      </c>
      <c r="E59" s="80">
        <v>981</v>
      </c>
      <c r="F59" s="80">
        <v>1378</v>
      </c>
      <c r="G59" s="80">
        <v>1053</v>
      </c>
      <c r="H59" s="80">
        <v>986</v>
      </c>
      <c r="I59" s="80">
        <v>2293</v>
      </c>
      <c r="J59" s="80">
        <v>2158</v>
      </c>
      <c r="K59" s="80">
        <v>654</v>
      </c>
      <c r="L59" s="80">
        <v>515</v>
      </c>
      <c r="M59" s="80">
        <v>336</v>
      </c>
      <c r="N59" s="80">
        <v>2945</v>
      </c>
      <c r="O59" s="80">
        <v>581</v>
      </c>
    </row>
    <row r="60" spans="1:15" s="40" customFormat="1" ht="20.100000000000001" customHeight="1" x14ac:dyDescent="0.25">
      <c r="A60" s="42" t="s">
        <v>75</v>
      </c>
      <c r="B60" s="80">
        <v>200</v>
      </c>
      <c r="C60" s="80">
        <v>170</v>
      </c>
      <c r="D60" s="80">
        <v>2</v>
      </c>
      <c r="E60" s="80">
        <v>1</v>
      </c>
      <c r="F60" s="80">
        <v>8</v>
      </c>
      <c r="G60" s="80">
        <v>7</v>
      </c>
      <c r="H60" s="80">
        <v>8</v>
      </c>
      <c r="I60" s="80">
        <v>94</v>
      </c>
      <c r="J60" s="80">
        <v>25</v>
      </c>
      <c r="K60" s="80">
        <v>9</v>
      </c>
      <c r="L60" s="80">
        <v>4</v>
      </c>
      <c r="M60" s="80">
        <v>10</v>
      </c>
      <c r="N60" s="80">
        <v>23</v>
      </c>
      <c r="O60" s="80">
        <v>0</v>
      </c>
    </row>
    <row r="61" spans="1:15" s="40" customFormat="1" ht="20.100000000000001" customHeight="1" x14ac:dyDescent="0.25">
      <c r="A61" s="42" t="s">
        <v>76</v>
      </c>
      <c r="B61" s="80">
        <v>295</v>
      </c>
      <c r="C61" s="80">
        <v>182</v>
      </c>
      <c r="D61" s="80">
        <v>27</v>
      </c>
      <c r="E61" s="80">
        <v>10</v>
      </c>
      <c r="F61" s="80">
        <v>12</v>
      </c>
      <c r="G61" s="80">
        <v>8</v>
      </c>
      <c r="H61" s="80">
        <v>12</v>
      </c>
      <c r="I61" s="80">
        <v>9</v>
      </c>
      <c r="J61" s="80">
        <v>13</v>
      </c>
      <c r="K61" s="80">
        <v>4</v>
      </c>
      <c r="L61" s="80">
        <v>14</v>
      </c>
      <c r="M61" s="80">
        <v>4</v>
      </c>
      <c r="N61" s="80">
        <v>72</v>
      </c>
      <c r="O61" s="80">
        <v>9</v>
      </c>
    </row>
    <row r="62" spans="1:15" ht="20.100000000000001" customHeight="1" x14ac:dyDescent="0.25">
      <c r="A62" s="42" t="s">
        <v>77</v>
      </c>
      <c r="B62" s="80">
        <v>991</v>
      </c>
      <c r="C62" s="80">
        <v>585</v>
      </c>
      <c r="D62" s="80">
        <v>55</v>
      </c>
      <c r="E62" s="80">
        <v>43</v>
      </c>
      <c r="F62" s="80">
        <v>127</v>
      </c>
      <c r="G62" s="80">
        <v>82</v>
      </c>
      <c r="H62" s="80">
        <v>69</v>
      </c>
      <c r="I62" s="80">
        <v>39</v>
      </c>
      <c r="J62" s="80">
        <v>45</v>
      </c>
      <c r="K62" s="80">
        <v>22</v>
      </c>
      <c r="L62" s="80">
        <v>39</v>
      </c>
      <c r="M62" s="80">
        <v>19</v>
      </c>
      <c r="N62" s="80">
        <v>180</v>
      </c>
      <c r="O62" s="80">
        <v>68</v>
      </c>
    </row>
    <row r="63" spans="1:15" ht="20.100000000000001" customHeight="1" x14ac:dyDescent="0.25">
      <c r="A63" s="42" t="s">
        <v>78</v>
      </c>
      <c r="B63" s="80">
        <v>6735</v>
      </c>
      <c r="C63" s="80">
        <v>3458</v>
      </c>
      <c r="D63" s="80">
        <v>504</v>
      </c>
      <c r="E63" s="80">
        <v>356</v>
      </c>
      <c r="F63" s="80">
        <v>509</v>
      </c>
      <c r="G63" s="80">
        <v>300</v>
      </c>
      <c r="H63" s="80">
        <v>256</v>
      </c>
      <c r="I63" s="80">
        <v>239</v>
      </c>
      <c r="J63" s="80">
        <v>436</v>
      </c>
      <c r="K63" s="80">
        <v>206</v>
      </c>
      <c r="L63" s="80">
        <v>148</v>
      </c>
      <c r="M63" s="80">
        <v>101</v>
      </c>
      <c r="N63" s="80">
        <v>1743</v>
      </c>
      <c r="O63" s="80">
        <v>133</v>
      </c>
    </row>
    <row r="64" spans="1:15" s="40" customFormat="1" ht="20.100000000000001" customHeight="1" x14ac:dyDescent="0.25">
      <c r="A64" s="42" t="s">
        <v>79</v>
      </c>
      <c r="B64" s="80">
        <v>2126</v>
      </c>
      <c r="C64" s="80">
        <v>985</v>
      </c>
      <c r="D64" s="80">
        <v>141</v>
      </c>
      <c r="E64" s="80">
        <v>96</v>
      </c>
      <c r="F64" s="80">
        <v>160</v>
      </c>
      <c r="G64" s="80">
        <v>160</v>
      </c>
      <c r="H64" s="80">
        <v>109</v>
      </c>
      <c r="I64" s="80">
        <v>95</v>
      </c>
      <c r="J64" s="80">
        <v>87</v>
      </c>
      <c r="K64" s="80">
        <v>61</v>
      </c>
      <c r="L64" s="80">
        <v>55</v>
      </c>
      <c r="M64" s="80">
        <v>39</v>
      </c>
      <c r="N64" s="80">
        <v>385</v>
      </c>
      <c r="O64" s="80">
        <v>32</v>
      </c>
    </row>
    <row r="65" spans="1:15" ht="20.100000000000001" customHeight="1" x14ac:dyDescent="0.25">
      <c r="A65" s="40" t="s">
        <v>80</v>
      </c>
      <c r="B65" s="86">
        <v>401</v>
      </c>
      <c r="C65" s="86">
        <v>482</v>
      </c>
      <c r="D65" s="86">
        <v>13</v>
      </c>
      <c r="E65" s="86">
        <v>5</v>
      </c>
      <c r="F65" s="86">
        <v>27</v>
      </c>
      <c r="G65" s="86">
        <v>355</v>
      </c>
      <c r="H65" s="86">
        <v>6</v>
      </c>
      <c r="I65" s="86">
        <v>1</v>
      </c>
      <c r="J65" s="86">
        <v>4</v>
      </c>
      <c r="K65" s="86">
        <v>6</v>
      </c>
      <c r="L65" s="86">
        <v>13</v>
      </c>
      <c r="M65" s="86">
        <v>3</v>
      </c>
      <c r="N65" s="86">
        <v>167</v>
      </c>
      <c r="O65" s="86">
        <v>7</v>
      </c>
    </row>
    <row r="66" spans="1:15" ht="20.100000000000001" customHeight="1" x14ac:dyDescent="0.25">
      <c r="A66" s="42" t="s">
        <v>81</v>
      </c>
      <c r="B66" s="91">
        <v>359</v>
      </c>
      <c r="C66" s="91">
        <v>410</v>
      </c>
      <c r="D66" s="91">
        <v>6</v>
      </c>
      <c r="E66" s="91">
        <v>4</v>
      </c>
      <c r="F66" s="91">
        <v>27</v>
      </c>
      <c r="G66" s="91">
        <v>315</v>
      </c>
      <c r="H66" s="91">
        <v>6</v>
      </c>
      <c r="I66" s="91">
        <v>0</v>
      </c>
      <c r="J66" s="91">
        <v>3</v>
      </c>
      <c r="K66" s="91">
        <v>3</v>
      </c>
      <c r="L66" s="91">
        <v>13</v>
      </c>
      <c r="M66" s="91">
        <v>3</v>
      </c>
      <c r="N66" s="91">
        <v>158</v>
      </c>
      <c r="O66" s="91">
        <v>6</v>
      </c>
    </row>
    <row r="67" spans="1:15" ht="20.100000000000001" customHeight="1" x14ac:dyDescent="0.25">
      <c r="A67" s="42" t="s">
        <v>82</v>
      </c>
      <c r="B67" s="91">
        <v>42</v>
      </c>
      <c r="C67" s="91">
        <v>72</v>
      </c>
      <c r="D67" s="91">
        <v>7</v>
      </c>
      <c r="E67" s="91">
        <v>1</v>
      </c>
      <c r="F67" s="91">
        <v>0</v>
      </c>
      <c r="G67" s="91">
        <v>40</v>
      </c>
      <c r="H67" s="91">
        <v>0</v>
      </c>
      <c r="I67" s="91">
        <v>1</v>
      </c>
      <c r="J67" s="91">
        <v>1</v>
      </c>
      <c r="K67" s="91">
        <v>3</v>
      </c>
      <c r="L67" s="91">
        <v>0</v>
      </c>
      <c r="M67" s="91">
        <v>0</v>
      </c>
      <c r="N67" s="91">
        <v>9</v>
      </c>
      <c r="O67" s="91">
        <v>1</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3</v>
      </c>
      <c r="D69" s="95">
        <v>0</v>
      </c>
      <c r="E69" s="95">
        <v>1</v>
      </c>
      <c r="F69" s="95">
        <v>0</v>
      </c>
      <c r="G69" s="95">
        <v>0</v>
      </c>
      <c r="H69" s="95">
        <v>0</v>
      </c>
      <c r="I69" s="95">
        <v>1</v>
      </c>
      <c r="J69" s="95">
        <v>0</v>
      </c>
      <c r="K69" s="95">
        <v>0</v>
      </c>
      <c r="L69" s="95">
        <v>0</v>
      </c>
      <c r="M69" s="95">
        <v>0</v>
      </c>
      <c r="N69" s="95">
        <v>0</v>
      </c>
      <c r="O69" s="95">
        <v>0</v>
      </c>
    </row>
    <row r="70" spans="1:15" s="147" customFormat="1" ht="15.95" customHeight="1" x14ac:dyDescent="0.25">
      <c r="A70" s="145" t="s">
        <v>228</v>
      </c>
      <c r="B70" s="146"/>
      <c r="C70" s="146"/>
      <c r="L70" s="148"/>
      <c r="M70" s="148"/>
      <c r="O70" s="149" t="s">
        <v>91</v>
      </c>
    </row>
    <row r="71" spans="1:15" s="144" customFormat="1" ht="24.95" customHeight="1" x14ac:dyDescent="0.25">
      <c r="A71" s="121" t="s">
        <v>157</v>
      </c>
      <c r="B71" s="121"/>
      <c r="C71" s="121"/>
      <c r="L71" s="150"/>
      <c r="M71" s="150"/>
    </row>
    <row r="72" spans="1:15" s="155" customFormat="1" ht="24.95" customHeight="1" thickBot="1" x14ac:dyDescent="0.25">
      <c r="A72" s="138" t="s">
        <v>158</v>
      </c>
      <c r="B72" s="151"/>
      <c r="C72" s="151"/>
      <c r="D72" s="152"/>
      <c r="E72" s="152"/>
      <c r="F72" s="152"/>
      <c r="G72" s="152"/>
      <c r="H72" s="152"/>
      <c r="I72" s="152"/>
      <c r="J72" s="152"/>
      <c r="K72" s="152"/>
      <c r="L72" s="151"/>
      <c r="M72" s="153" t="s">
        <v>92</v>
      </c>
      <c r="N72" s="154"/>
    </row>
    <row r="73" spans="1:15" s="57" customFormat="1" ht="20.100000000000001" customHeight="1" x14ac:dyDescent="0.25">
      <c r="A73" s="1280" t="s">
        <v>13</v>
      </c>
      <c r="B73" s="1305" t="s">
        <v>14</v>
      </c>
      <c r="C73" s="1306"/>
      <c r="D73" s="1306"/>
      <c r="E73" s="1306"/>
      <c r="F73" s="1306"/>
      <c r="G73" s="1306"/>
      <c r="H73" s="1306"/>
      <c r="I73" s="1306"/>
      <c r="J73" s="1306"/>
      <c r="K73" s="1306"/>
      <c r="L73" s="1306"/>
      <c r="M73" s="1306"/>
      <c r="N73" s="40"/>
    </row>
    <row r="74" spans="1:15" s="40" customFormat="1" ht="20.100000000000001" customHeight="1" x14ac:dyDescent="0.25">
      <c r="A74" s="1281"/>
      <c r="B74" s="33" t="s">
        <v>93</v>
      </c>
      <c r="C74" s="33"/>
      <c r="D74" s="156" t="s">
        <v>94</v>
      </c>
      <c r="E74" s="156"/>
      <c r="F74" s="33" t="s">
        <v>95</v>
      </c>
      <c r="G74" s="33"/>
      <c r="H74" s="156" t="s">
        <v>96</v>
      </c>
      <c r="I74" s="156"/>
      <c r="J74" s="33" t="s">
        <v>97</v>
      </c>
      <c r="K74" s="33"/>
      <c r="L74" s="1300" t="s">
        <v>98</v>
      </c>
      <c r="M74" s="1311"/>
      <c r="N74" s="125"/>
      <c r="O74" s="125"/>
    </row>
    <row r="75" spans="1:15" s="40" customFormat="1" ht="20.100000000000001" customHeight="1" x14ac:dyDescent="0.25">
      <c r="A75" s="1282"/>
      <c r="B75" s="1134">
        <v>2014</v>
      </c>
      <c r="C75" s="1134">
        <v>2015</v>
      </c>
      <c r="D75" s="1134">
        <v>2014</v>
      </c>
      <c r="E75" s="1134">
        <v>2015</v>
      </c>
      <c r="F75" s="1134">
        <v>2014</v>
      </c>
      <c r="G75" s="1134">
        <v>2015</v>
      </c>
      <c r="H75" s="1134">
        <v>2014</v>
      </c>
      <c r="I75" s="1134">
        <v>2015</v>
      </c>
      <c r="J75" s="1134">
        <v>2014</v>
      </c>
      <c r="K75" s="1134">
        <v>2015</v>
      </c>
      <c r="L75" s="1134">
        <v>2014</v>
      </c>
      <c r="M75" s="1135">
        <v>2015</v>
      </c>
      <c r="N75" s="134"/>
      <c r="O75" s="134"/>
    </row>
    <row r="76" spans="1:15" s="40" customFormat="1" ht="20.100000000000001" customHeight="1" x14ac:dyDescent="0.25">
      <c r="A76" s="37" t="s">
        <v>105</v>
      </c>
      <c r="B76" s="38">
        <v>8093</v>
      </c>
      <c r="C76" s="38">
        <v>12161</v>
      </c>
      <c r="D76" s="38">
        <v>7163</v>
      </c>
      <c r="E76" s="38">
        <v>11335</v>
      </c>
      <c r="F76" s="38">
        <v>6773</v>
      </c>
      <c r="G76" s="38">
        <v>9046</v>
      </c>
      <c r="H76" s="38">
        <v>7465</v>
      </c>
      <c r="I76" s="38">
        <v>13600</v>
      </c>
      <c r="J76" s="38">
        <v>9777</v>
      </c>
      <c r="K76" s="38">
        <v>16340</v>
      </c>
      <c r="L76" s="38">
        <v>17501</v>
      </c>
      <c r="M76" s="38">
        <v>20767</v>
      </c>
      <c r="N76" s="57"/>
      <c r="O76" s="57"/>
    </row>
    <row r="77" spans="1:15" s="40" customFormat="1" ht="20.100000000000001" customHeight="1" x14ac:dyDescent="0.25">
      <c r="A77" s="40" t="s">
        <v>22</v>
      </c>
      <c r="B77" s="86">
        <v>30</v>
      </c>
      <c r="C77" s="86">
        <v>21</v>
      </c>
      <c r="D77" s="86">
        <v>30</v>
      </c>
      <c r="E77" s="86">
        <v>15</v>
      </c>
      <c r="F77" s="86">
        <v>20</v>
      </c>
      <c r="G77" s="86">
        <v>7</v>
      </c>
      <c r="H77" s="86">
        <v>13</v>
      </c>
      <c r="I77" s="86">
        <v>12</v>
      </c>
      <c r="J77" s="86">
        <v>17</v>
      </c>
      <c r="K77" s="86">
        <v>11</v>
      </c>
      <c r="L77" s="86">
        <v>40</v>
      </c>
      <c r="M77" s="86">
        <v>18</v>
      </c>
    </row>
    <row r="78" spans="1:15" ht="20.100000000000001" customHeight="1" x14ac:dyDescent="0.25">
      <c r="A78" s="42" t="s">
        <v>23</v>
      </c>
      <c r="B78" s="80">
        <v>0</v>
      </c>
      <c r="C78" s="80">
        <v>0</v>
      </c>
      <c r="D78" s="80">
        <v>0</v>
      </c>
      <c r="E78" s="80">
        <v>1</v>
      </c>
      <c r="F78" s="80">
        <v>4</v>
      </c>
      <c r="G78" s="80">
        <v>1</v>
      </c>
      <c r="H78" s="80">
        <v>1</v>
      </c>
      <c r="I78" s="80">
        <v>2</v>
      </c>
      <c r="J78" s="80">
        <v>7</v>
      </c>
      <c r="K78" s="80">
        <v>2</v>
      </c>
      <c r="L78" s="80">
        <v>4</v>
      </c>
      <c r="M78" s="80">
        <v>3</v>
      </c>
    </row>
    <row r="79" spans="1:15" ht="20.100000000000001" customHeight="1" x14ac:dyDescent="0.25">
      <c r="A79" s="42" t="s">
        <v>24</v>
      </c>
      <c r="B79" s="80">
        <v>4</v>
      </c>
      <c r="C79" s="80">
        <v>7</v>
      </c>
      <c r="D79" s="80">
        <v>4</v>
      </c>
      <c r="E79" s="80">
        <v>1</v>
      </c>
      <c r="F79" s="80">
        <v>7</v>
      </c>
      <c r="G79" s="80">
        <v>0</v>
      </c>
      <c r="H79" s="80">
        <v>2</v>
      </c>
      <c r="I79" s="80">
        <v>1</v>
      </c>
      <c r="J79" s="80">
        <v>0</v>
      </c>
      <c r="K79" s="80">
        <v>0</v>
      </c>
      <c r="L79" s="80">
        <v>6</v>
      </c>
      <c r="M79" s="80">
        <v>1</v>
      </c>
    </row>
    <row r="80" spans="1:15" ht="20.100000000000001" customHeight="1" x14ac:dyDescent="0.25">
      <c r="A80" s="42" t="s">
        <v>25</v>
      </c>
      <c r="B80" s="80">
        <v>0</v>
      </c>
      <c r="C80" s="80">
        <v>1</v>
      </c>
      <c r="D80" s="80">
        <v>4</v>
      </c>
      <c r="E80" s="80">
        <v>1</v>
      </c>
      <c r="F80" s="80">
        <v>0</v>
      </c>
      <c r="G80" s="80">
        <v>0</v>
      </c>
      <c r="H80" s="80">
        <v>0</v>
      </c>
      <c r="I80" s="80">
        <v>1</v>
      </c>
      <c r="J80" s="80">
        <v>4</v>
      </c>
      <c r="K80" s="80">
        <v>0</v>
      </c>
      <c r="L80" s="80">
        <v>2</v>
      </c>
      <c r="M80" s="80">
        <v>0</v>
      </c>
    </row>
    <row r="81" spans="1:13" ht="20.100000000000001" customHeight="1" x14ac:dyDescent="0.25">
      <c r="A81" s="42" t="s">
        <v>26</v>
      </c>
      <c r="B81" s="80">
        <v>0</v>
      </c>
      <c r="C81" s="80">
        <v>0</v>
      </c>
      <c r="D81" s="80">
        <v>0</v>
      </c>
      <c r="E81" s="80">
        <v>0</v>
      </c>
      <c r="F81" s="80">
        <v>0</v>
      </c>
      <c r="G81" s="80">
        <v>0</v>
      </c>
      <c r="H81" s="80">
        <v>0</v>
      </c>
      <c r="I81" s="80">
        <v>1</v>
      </c>
      <c r="J81" s="80">
        <v>0</v>
      </c>
      <c r="K81" s="80">
        <v>0</v>
      </c>
      <c r="L81" s="80">
        <v>0</v>
      </c>
      <c r="M81" s="80">
        <v>1</v>
      </c>
    </row>
    <row r="82" spans="1:13" ht="20.100000000000001" customHeight="1" x14ac:dyDescent="0.25">
      <c r="A82" s="42" t="s">
        <v>27</v>
      </c>
      <c r="B82" s="80">
        <v>26</v>
      </c>
      <c r="C82" s="80">
        <v>13</v>
      </c>
      <c r="D82" s="80">
        <v>22</v>
      </c>
      <c r="E82" s="80">
        <v>12</v>
      </c>
      <c r="F82" s="80">
        <v>9</v>
      </c>
      <c r="G82" s="80">
        <v>6</v>
      </c>
      <c r="H82" s="80">
        <v>10</v>
      </c>
      <c r="I82" s="80">
        <v>7</v>
      </c>
      <c r="J82" s="80">
        <v>6</v>
      </c>
      <c r="K82" s="80">
        <v>9</v>
      </c>
      <c r="L82" s="80">
        <v>28</v>
      </c>
      <c r="M82" s="80">
        <v>13</v>
      </c>
    </row>
    <row r="83" spans="1:13" s="40" customFormat="1" ht="20.100000000000001" customHeight="1" x14ac:dyDescent="0.25">
      <c r="A83" s="40" t="s">
        <v>106</v>
      </c>
      <c r="B83" s="86">
        <v>581</v>
      </c>
      <c r="C83" s="86">
        <v>8</v>
      </c>
      <c r="D83" s="86">
        <v>10</v>
      </c>
      <c r="E83" s="86">
        <v>17</v>
      </c>
      <c r="F83" s="86">
        <v>3</v>
      </c>
      <c r="G83" s="86">
        <v>5</v>
      </c>
      <c r="H83" s="86">
        <v>4</v>
      </c>
      <c r="I83" s="86">
        <v>4</v>
      </c>
      <c r="J83" s="86">
        <v>25</v>
      </c>
      <c r="K83" s="86">
        <v>7</v>
      </c>
      <c r="L83" s="86">
        <v>25</v>
      </c>
      <c r="M83" s="86">
        <v>7</v>
      </c>
    </row>
    <row r="84" spans="1:13" ht="20.100000000000001" customHeight="1" x14ac:dyDescent="0.25">
      <c r="A84" s="42" t="s">
        <v>29</v>
      </c>
      <c r="B84" s="80">
        <v>572</v>
      </c>
      <c r="C84" s="80">
        <v>0</v>
      </c>
      <c r="D84" s="80">
        <v>0</v>
      </c>
      <c r="E84" s="80">
        <v>0</v>
      </c>
      <c r="F84" s="80">
        <v>2</v>
      </c>
      <c r="G84" s="80">
        <v>0</v>
      </c>
      <c r="H84" s="80">
        <v>0</v>
      </c>
      <c r="I84" s="80">
        <v>0</v>
      </c>
      <c r="J84" s="80">
        <v>0</v>
      </c>
      <c r="K84" s="80">
        <v>1</v>
      </c>
      <c r="L84" s="80">
        <v>0</v>
      </c>
      <c r="M84" s="80">
        <v>1</v>
      </c>
    </row>
    <row r="85" spans="1:13" ht="20.100000000000001" customHeight="1" x14ac:dyDescent="0.25">
      <c r="A85" s="42" t="s">
        <v>30</v>
      </c>
      <c r="B85" s="80">
        <v>0</v>
      </c>
      <c r="C85" s="80">
        <v>3</v>
      </c>
      <c r="D85" s="80">
        <v>0</v>
      </c>
      <c r="E85" s="80">
        <v>1</v>
      </c>
      <c r="F85" s="80">
        <v>0</v>
      </c>
      <c r="G85" s="80">
        <v>4</v>
      </c>
      <c r="H85" s="80">
        <v>0</v>
      </c>
      <c r="I85" s="80">
        <v>1</v>
      </c>
      <c r="J85" s="80">
        <v>0</v>
      </c>
      <c r="K85" s="80">
        <v>1</v>
      </c>
      <c r="L85" s="80">
        <v>10</v>
      </c>
      <c r="M85" s="80">
        <v>0</v>
      </c>
    </row>
    <row r="86" spans="1:13" ht="20.100000000000001" customHeight="1" x14ac:dyDescent="0.25">
      <c r="A86" s="42" t="s">
        <v>31</v>
      </c>
      <c r="B86" s="80">
        <v>2</v>
      </c>
      <c r="C86" s="80">
        <v>1</v>
      </c>
      <c r="D86" s="80">
        <v>0</v>
      </c>
      <c r="E86" s="80">
        <v>1</v>
      </c>
      <c r="F86" s="80">
        <v>1</v>
      </c>
      <c r="G86" s="80">
        <v>0</v>
      </c>
      <c r="H86" s="80">
        <v>0</v>
      </c>
      <c r="I86" s="80">
        <v>0</v>
      </c>
      <c r="J86" s="80">
        <v>2</v>
      </c>
      <c r="K86" s="80">
        <v>1</v>
      </c>
      <c r="L86" s="80">
        <v>0</v>
      </c>
      <c r="M86" s="80">
        <v>1</v>
      </c>
    </row>
    <row r="87" spans="1:13" ht="20.100000000000001" customHeight="1" x14ac:dyDescent="0.25">
      <c r="A87" s="42" t="s">
        <v>32</v>
      </c>
      <c r="B87" s="80">
        <v>0</v>
      </c>
      <c r="C87" s="80">
        <v>0</v>
      </c>
      <c r="D87" s="80">
        <v>0</v>
      </c>
      <c r="E87" s="80">
        <v>0</v>
      </c>
      <c r="F87" s="80">
        <v>0</v>
      </c>
      <c r="G87" s="80">
        <v>1</v>
      </c>
      <c r="H87" s="80">
        <v>0</v>
      </c>
      <c r="I87" s="80">
        <v>0</v>
      </c>
      <c r="J87" s="80">
        <v>0</v>
      </c>
      <c r="K87" s="80">
        <v>0</v>
      </c>
      <c r="L87" s="80">
        <v>0</v>
      </c>
      <c r="M87" s="80">
        <v>0</v>
      </c>
    </row>
    <row r="88" spans="1:13" ht="20.100000000000001" customHeight="1" x14ac:dyDescent="0.25">
      <c r="A88" s="42" t="s">
        <v>33</v>
      </c>
      <c r="B88" s="80">
        <v>7</v>
      </c>
      <c r="C88" s="80">
        <v>4</v>
      </c>
      <c r="D88" s="80">
        <v>10</v>
      </c>
      <c r="E88" s="80">
        <v>15</v>
      </c>
      <c r="F88" s="80">
        <v>0</v>
      </c>
      <c r="G88" s="80">
        <v>0</v>
      </c>
      <c r="H88" s="80">
        <v>4</v>
      </c>
      <c r="I88" s="80">
        <v>3</v>
      </c>
      <c r="J88" s="80">
        <v>23</v>
      </c>
      <c r="K88" s="80">
        <v>4</v>
      </c>
      <c r="L88" s="80">
        <v>15</v>
      </c>
      <c r="M88" s="80">
        <v>5</v>
      </c>
    </row>
    <row r="89" spans="1:13" s="40" customFormat="1" ht="20.100000000000001" customHeight="1" x14ac:dyDescent="0.25">
      <c r="A89" s="40" t="s">
        <v>34</v>
      </c>
      <c r="B89" s="86">
        <v>858</v>
      </c>
      <c r="C89" s="86">
        <v>578</v>
      </c>
      <c r="D89" s="86">
        <v>465</v>
      </c>
      <c r="E89" s="86">
        <v>428</v>
      </c>
      <c r="F89" s="86">
        <v>383</v>
      </c>
      <c r="G89" s="86">
        <v>168</v>
      </c>
      <c r="H89" s="86">
        <v>469</v>
      </c>
      <c r="I89" s="86">
        <v>377</v>
      </c>
      <c r="J89" s="86">
        <v>434</v>
      </c>
      <c r="K89" s="86">
        <v>729</v>
      </c>
      <c r="L89" s="86">
        <v>1055</v>
      </c>
      <c r="M89" s="86">
        <v>753</v>
      </c>
    </row>
    <row r="90" spans="1:13" ht="20.100000000000001" customHeight="1" x14ac:dyDescent="0.25">
      <c r="A90" s="42" t="s">
        <v>35</v>
      </c>
      <c r="B90" s="80">
        <v>55</v>
      </c>
      <c r="C90" s="80">
        <v>16</v>
      </c>
      <c r="D90" s="80">
        <v>35</v>
      </c>
      <c r="E90" s="80">
        <v>26</v>
      </c>
      <c r="F90" s="80">
        <v>31</v>
      </c>
      <c r="G90" s="80">
        <v>4</v>
      </c>
      <c r="H90" s="80">
        <v>41</v>
      </c>
      <c r="I90" s="80">
        <v>16</v>
      </c>
      <c r="J90" s="80">
        <v>36</v>
      </c>
      <c r="K90" s="80">
        <v>19</v>
      </c>
      <c r="L90" s="80">
        <v>37</v>
      </c>
      <c r="M90" s="80">
        <v>36</v>
      </c>
    </row>
    <row r="91" spans="1:13" ht="20.100000000000001" customHeight="1" x14ac:dyDescent="0.25">
      <c r="A91" s="42" t="s">
        <v>36</v>
      </c>
      <c r="B91" s="80">
        <v>784</v>
      </c>
      <c r="C91" s="80">
        <v>553</v>
      </c>
      <c r="D91" s="80">
        <v>419</v>
      </c>
      <c r="E91" s="80">
        <v>389</v>
      </c>
      <c r="F91" s="80">
        <v>333</v>
      </c>
      <c r="G91" s="80">
        <v>160</v>
      </c>
      <c r="H91" s="80">
        <v>398</v>
      </c>
      <c r="I91" s="80">
        <v>342</v>
      </c>
      <c r="J91" s="80">
        <v>381</v>
      </c>
      <c r="K91" s="80">
        <v>696</v>
      </c>
      <c r="L91" s="80">
        <v>933</v>
      </c>
      <c r="M91" s="80">
        <v>689</v>
      </c>
    </row>
    <row r="92" spans="1:13" ht="20.100000000000001" customHeight="1" x14ac:dyDescent="0.25">
      <c r="A92" s="42" t="s">
        <v>37</v>
      </c>
      <c r="B92" s="80">
        <v>19</v>
      </c>
      <c r="C92" s="80">
        <v>9</v>
      </c>
      <c r="D92" s="80">
        <v>11</v>
      </c>
      <c r="E92" s="80">
        <v>13</v>
      </c>
      <c r="F92" s="80">
        <v>19</v>
      </c>
      <c r="G92" s="80">
        <v>4</v>
      </c>
      <c r="H92" s="80">
        <v>30</v>
      </c>
      <c r="I92" s="80">
        <v>19</v>
      </c>
      <c r="J92" s="80">
        <v>17</v>
      </c>
      <c r="K92" s="80">
        <v>14</v>
      </c>
      <c r="L92" s="80">
        <v>85</v>
      </c>
      <c r="M92" s="80">
        <v>28</v>
      </c>
    </row>
    <row r="93" spans="1:13" s="40" customFormat="1" ht="20.100000000000001" customHeight="1" x14ac:dyDescent="0.25">
      <c r="A93" s="40" t="s">
        <v>38</v>
      </c>
      <c r="B93" s="86">
        <v>703</v>
      </c>
      <c r="C93" s="86">
        <v>6996</v>
      </c>
      <c r="D93" s="86">
        <v>501</v>
      </c>
      <c r="E93" s="86">
        <v>5974</v>
      </c>
      <c r="F93" s="86">
        <v>1981</v>
      </c>
      <c r="G93" s="86">
        <v>6624</v>
      </c>
      <c r="H93" s="86">
        <v>576</v>
      </c>
      <c r="I93" s="86">
        <v>7816</v>
      </c>
      <c r="J93" s="86">
        <v>330</v>
      </c>
      <c r="K93" s="86">
        <v>8050</v>
      </c>
      <c r="L93" s="86">
        <v>1256</v>
      </c>
      <c r="M93" s="86">
        <v>8116</v>
      </c>
    </row>
    <row r="94" spans="1:13" ht="20.100000000000001" customHeight="1" x14ac:dyDescent="0.25">
      <c r="A94" s="42" t="s">
        <v>39</v>
      </c>
      <c r="B94" s="80">
        <v>521</v>
      </c>
      <c r="C94" s="80">
        <v>6909</v>
      </c>
      <c r="D94" s="80">
        <v>406</v>
      </c>
      <c r="E94" s="80">
        <v>5904</v>
      </c>
      <c r="F94" s="80">
        <v>1840</v>
      </c>
      <c r="G94" s="80">
        <v>6458</v>
      </c>
      <c r="H94" s="80">
        <v>478</v>
      </c>
      <c r="I94" s="80">
        <v>7735</v>
      </c>
      <c r="J94" s="80">
        <v>142</v>
      </c>
      <c r="K94" s="80">
        <v>7803</v>
      </c>
      <c r="L94" s="80">
        <v>117</v>
      </c>
      <c r="M94" s="80">
        <v>7972</v>
      </c>
    </row>
    <row r="95" spans="1:13" ht="20.100000000000001" customHeight="1" x14ac:dyDescent="0.25">
      <c r="A95" s="42" t="s">
        <v>40</v>
      </c>
      <c r="B95" s="80">
        <v>0</v>
      </c>
      <c r="C95" s="80">
        <v>6</v>
      </c>
      <c r="D95" s="80">
        <v>2</v>
      </c>
      <c r="E95" s="80">
        <v>1</v>
      </c>
      <c r="F95" s="80">
        <v>1</v>
      </c>
      <c r="G95" s="80">
        <v>1</v>
      </c>
      <c r="H95" s="80">
        <v>1</v>
      </c>
      <c r="I95" s="80">
        <v>4</v>
      </c>
      <c r="J95" s="80">
        <v>5</v>
      </c>
      <c r="K95" s="80">
        <v>1</v>
      </c>
      <c r="L95" s="80">
        <v>3</v>
      </c>
      <c r="M95" s="80">
        <v>9</v>
      </c>
    </row>
    <row r="96" spans="1:13" ht="20.100000000000001" customHeight="1" x14ac:dyDescent="0.25">
      <c r="A96" s="42" t="s">
        <v>41</v>
      </c>
      <c r="B96" s="80">
        <v>141</v>
      </c>
      <c r="C96" s="80">
        <v>15</v>
      </c>
      <c r="D96" s="80">
        <v>78</v>
      </c>
      <c r="E96" s="80">
        <v>16</v>
      </c>
      <c r="F96" s="80">
        <v>116</v>
      </c>
      <c r="G96" s="80">
        <v>6</v>
      </c>
      <c r="H96" s="80">
        <v>72</v>
      </c>
      <c r="I96" s="80">
        <v>4</v>
      </c>
      <c r="J96" s="80">
        <v>151</v>
      </c>
      <c r="K96" s="80">
        <v>20</v>
      </c>
      <c r="L96" s="80">
        <v>552</v>
      </c>
      <c r="M96" s="80">
        <v>27</v>
      </c>
    </row>
    <row r="97" spans="1:13" ht="20.100000000000001" customHeight="1" x14ac:dyDescent="0.25">
      <c r="A97" s="42" t="s">
        <v>42</v>
      </c>
      <c r="B97" s="80">
        <v>15</v>
      </c>
      <c r="C97" s="80">
        <v>15</v>
      </c>
      <c r="D97" s="80">
        <v>1</v>
      </c>
      <c r="E97" s="80">
        <v>7</v>
      </c>
      <c r="F97" s="80">
        <v>7</v>
      </c>
      <c r="G97" s="80">
        <v>0</v>
      </c>
      <c r="H97" s="80">
        <v>10</v>
      </c>
      <c r="I97" s="80">
        <v>12</v>
      </c>
      <c r="J97" s="80">
        <v>7</v>
      </c>
      <c r="K97" s="80">
        <v>12</v>
      </c>
      <c r="L97" s="80">
        <v>13</v>
      </c>
      <c r="M97" s="80">
        <v>17</v>
      </c>
    </row>
    <row r="98" spans="1:13" ht="20.100000000000001" customHeight="1" x14ac:dyDescent="0.25">
      <c r="A98" s="42" t="s">
        <v>43</v>
      </c>
      <c r="B98" s="80">
        <v>2</v>
      </c>
      <c r="C98" s="80">
        <v>1</v>
      </c>
      <c r="D98" s="80">
        <v>0</v>
      </c>
      <c r="E98" s="80">
        <v>0</v>
      </c>
      <c r="F98" s="80">
        <v>0</v>
      </c>
      <c r="G98" s="80">
        <v>3</v>
      </c>
      <c r="H98" s="80">
        <v>0</v>
      </c>
      <c r="I98" s="80">
        <v>1</v>
      </c>
      <c r="J98" s="80">
        <v>4</v>
      </c>
      <c r="K98" s="80">
        <v>1</v>
      </c>
      <c r="L98" s="80">
        <v>351</v>
      </c>
      <c r="M98" s="80">
        <v>4</v>
      </c>
    </row>
    <row r="99" spans="1:13"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42" t="s">
        <v>45</v>
      </c>
      <c r="B100" s="80">
        <v>1</v>
      </c>
      <c r="C100" s="80">
        <v>12</v>
      </c>
      <c r="D100" s="80">
        <v>0</v>
      </c>
      <c r="E100" s="80">
        <v>4</v>
      </c>
      <c r="F100" s="80">
        <v>1</v>
      </c>
      <c r="G100" s="80">
        <v>1</v>
      </c>
      <c r="H100" s="80">
        <v>4</v>
      </c>
      <c r="I100" s="80">
        <v>15</v>
      </c>
      <c r="J100" s="80">
        <v>3</v>
      </c>
      <c r="K100" s="80">
        <v>9</v>
      </c>
      <c r="L100" s="80">
        <v>7</v>
      </c>
      <c r="M100" s="80">
        <v>14</v>
      </c>
    </row>
    <row r="101" spans="1:13" ht="20.100000000000001" customHeight="1" x14ac:dyDescent="0.25">
      <c r="A101" s="42" t="s">
        <v>46</v>
      </c>
      <c r="B101" s="80">
        <v>9</v>
      </c>
      <c r="C101" s="80">
        <v>3</v>
      </c>
      <c r="D101" s="80">
        <v>9</v>
      </c>
      <c r="E101" s="80">
        <v>6</v>
      </c>
      <c r="F101" s="80">
        <v>3</v>
      </c>
      <c r="G101" s="80">
        <v>6</v>
      </c>
      <c r="H101" s="80">
        <v>0</v>
      </c>
      <c r="I101" s="80">
        <v>12</v>
      </c>
      <c r="J101" s="80">
        <v>1</v>
      </c>
      <c r="K101" s="80">
        <v>138</v>
      </c>
      <c r="L101" s="80">
        <v>8</v>
      </c>
      <c r="M101" s="80">
        <v>15</v>
      </c>
    </row>
    <row r="102" spans="1:13"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row>
    <row r="103" spans="1:13" ht="20.100000000000001" customHeight="1" x14ac:dyDescent="0.25">
      <c r="A103" s="42" t="s">
        <v>48</v>
      </c>
      <c r="B103" s="80">
        <v>0</v>
      </c>
      <c r="C103" s="80">
        <v>0</v>
      </c>
      <c r="D103" s="80">
        <v>0</v>
      </c>
      <c r="E103" s="80">
        <v>0</v>
      </c>
      <c r="F103" s="80">
        <v>0</v>
      </c>
      <c r="G103" s="80">
        <v>0</v>
      </c>
      <c r="H103" s="80">
        <v>0</v>
      </c>
      <c r="I103" s="80">
        <v>1</v>
      </c>
      <c r="J103" s="80">
        <v>0</v>
      </c>
      <c r="K103" s="80">
        <v>0</v>
      </c>
      <c r="L103" s="80">
        <v>198</v>
      </c>
      <c r="M103" s="80">
        <v>0</v>
      </c>
    </row>
    <row r="104" spans="1:13" ht="20.100000000000001" customHeight="1" x14ac:dyDescent="0.25">
      <c r="A104" s="42" t="s">
        <v>49</v>
      </c>
      <c r="B104" s="80">
        <v>0</v>
      </c>
      <c r="C104" s="80">
        <v>29</v>
      </c>
      <c r="D104" s="80">
        <v>1</v>
      </c>
      <c r="E104" s="80">
        <v>13</v>
      </c>
      <c r="F104" s="80">
        <v>7</v>
      </c>
      <c r="G104" s="80">
        <v>146</v>
      </c>
      <c r="H104" s="80">
        <v>7</v>
      </c>
      <c r="I104" s="80">
        <v>23</v>
      </c>
      <c r="J104" s="80">
        <v>8</v>
      </c>
      <c r="K104" s="80">
        <v>55</v>
      </c>
      <c r="L104" s="80">
        <v>3</v>
      </c>
      <c r="M104" s="80">
        <v>52</v>
      </c>
    </row>
    <row r="105" spans="1:13" ht="20.100000000000001" customHeight="1" x14ac:dyDescent="0.25">
      <c r="A105" s="42" t="s">
        <v>50</v>
      </c>
      <c r="B105" s="80">
        <v>14</v>
      </c>
      <c r="C105" s="80">
        <v>6</v>
      </c>
      <c r="D105" s="80">
        <v>4</v>
      </c>
      <c r="E105" s="80">
        <v>23</v>
      </c>
      <c r="F105" s="80">
        <v>6</v>
      </c>
      <c r="G105" s="80">
        <v>3</v>
      </c>
      <c r="H105" s="80">
        <v>4</v>
      </c>
      <c r="I105" s="80">
        <v>9</v>
      </c>
      <c r="J105" s="80">
        <v>9</v>
      </c>
      <c r="K105" s="80">
        <v>11</v>
      </c>
      <c r="L105" s="80">
        <v>4</v>
      </c>
      <c r="M105" s="80">
        <v>6</v>
      </c>
    </row>
    <row r="106" spans="1:13" s="40" customFormat="1" ht="20.100000000000001" customHeight="1" x14ac:dyDescent="0.25">
      <c r="A106" s="40" t="s">
        <v>51</v>
      </c>
      <c r="B106" s="86">
        <v>89</v>
      </c>
      <c r="C106" s="86">
        <v>21</v>
      </c>
      <c r="D106" s="86">
        <v>89</v>
      </c>
      <c r="E106" s="86">
        <v>60</v>
      </c>
      <c r="F106" s="86">
        <v>53</v>
      </c>
      <c r="G106" s="86">
        <v>22</v>
      </c>
      <c r="H106" s="86">
        <v>61</v>
      </c>
      <c r="I106" s="86">
        <v>37</v>
      </c>
      <c r="J106" s="86">
        <v>89</v>
      </c>
      <c r="K106" s="86">
        <v>52</v>
      </c>
      <c r="L106" s="86">
        <v>83</v>
      </c>
      <c r="M106" s="86">
        <v>97</v>
      </c>
    </row>
    <row r="107" spans="1:13" ht="20.100000000000001" customHeight="1" x14ac:dyDescent="0.25">
      <c r="A107" s="42" t="s">
        <v>52</v>
      </c>
      <c r="B107" s="80">
        <v>9</v>
      </c>
      <c r="C107" s="80">
        <v>1</v>
      </c>
      <c r="D107" s="80">
        <v>5</v>
      </c>
      <c r="E107" s="80">
        <v>3</v>
      </c>
      <c r="F107" s="80">
        <v>4</v>
      </c>
      <c r="G107" s="80">
        <v>3</v>
      </c>
      <c r="H107" s="80">
        <v>2</v>
      </c>
      <c r="I107" s="80">
        <v>3</v>
      </c>
      <c r="J107" s="80">
        <v>4</v>
      </c>
      <c r="K107" s="80">
        <v>12</v>
      </c>
      <c r="L107" s="80">
        <v>11</v>
      </c>
      <c r="M107" s="80">
        <v>4</v>
      </c>
    </row>
    <row r="108" spans="1:13" ht="20.100000000000001" customHeight="1" x14ac:dyDescent="0.25">
      <c r="A108" s="42" t="s">
        <v>53</v>
      </c>
      <c r="B108" s="80">
        <v>16</v>
      </c>
      <c r="C108" s="80">
        <v>3</v>
      </c>
      <c r="D108" s="80">
        <v>4</v>
      </c>
      <c r="E108" s="80">
        <v>0</v>
      </c>
      <c r="F108" s="80">
        <v>6</v>
      </c>
      <c r="G108" s="80">
        <v>4</v>
      </c>
      <c r="H108" s="80">
        <v>2</v>
      </c>
      <c r="I108" s="80">
        <v>3</v>
      </c>
      <c r="J108" s="80">
        <v>2</v>
      </c>
      <c r="K108" s="80">
        <v>6</v>
      </c>
      <c r="L108" s="80">
        <v>0</v>
      </c>
      <c r="M108" s="80">
        <v>0</v>
      </c>
    </row>
    <row r="109" spans="1:13" ht="20.100000000000001" customHeight="1" x14ac:dyDescent="0.25">
      <c r="A109" s="42" t="s">
        <v>54</v>
      </c>
      <c r="B109" s="80">
        <v>47</v>
      </c>
      <c r="C109" s="80">
        <v>6</v>
      </c>
      <c r="D109" s="80">
        <v>28</v>
      </c>
      <c r="E109" s="80">
        <v>15</v>
      </c>
      <c r="F109" s="80">
        <v>11</v>
      </c>
      <c r="G109" s="80">
        <v>7</v>
      </c>
      <c r="H109" s="80">
        <v>34</v>
      </c>
      <c r="I109" s="80">
        <v>10</v>
      </c>
      <c r="J109" s="80">
        <v>29</v>
      </c>
      <c r="K109" s="80">
        <v>7</v>
      </c>
      <c r="L109" s="80">
        <v>29</v>
      </c>
      <c r="M109" s="80">
        <v>46</v>
      </c>
    </row>
    <row r="110" spans="1:13" ht="20.100000000000001" customHeight="1" x14ac:dyDescent="0.25">
      <c r="A110" s="42" t="s">
        <v>55</v>
      </c>
      <c r="B110" s="80">
        <v>7</v>
      </c>
      <c r="C110" s="80">
        <v>3</v>
      </c>
      <c r="D110" s="80">
        <v>13</v>
      </c>
      <c r="E110" s="80">
        <v>15</v>
      </c>
      <c r="F110" s="80">
        <v>10</v>
      </c>
      <c r="G110" s="80">
        <v>3</v>
      </c>
      <c r="H110" s="80">
        <v>3</v>
      </c>
      <c r="I110" s="80">
        <v>13</v>
      </c>
      <c r="J110" s="80">
        <v>20</v>
      </c>
      <c r="K110" s="80">
        <v>8</v>
      </c>
      <c r="L110" s="80">
        <v>0</v>
      </c>
      <c r="M110" s="80">
        <v>25</v>
      </c>
    </row>
    <row r="111" spans="1:13" ht="20.100000000000001" customHeight="1" x14ac:dyDescent="0.25">
      <c r="A111" s="42" t="s">
        <v>56</v>
      </c>
      <c r="B111" s="80">
        <v>0</v>
      </c>
      <c r="C111" s="80">
        <v>1</v>
      </c>
      <c r="D111" s="80">
        <v>0</v>
      </c>
      <c r="E111" s="80">
        <v>3</v>
      </c>
      <c r="F111" s="80">
        <v>4</v>
      </c>
      <c r="G111" s="80">
        <v>1</v>
      </c>
      <c r="H111" s="80">
        <v>2</v>
      </c>
      <c r="I111" s="80">
        <v>1</v>
      </c>
      <c r="J111" s="80">
        <v>2</v>
      </c>
      <c r="K111" s="80">
        <v>6</v>
      </c>
      <c r="L111" s="80">
        <v>18</v>
      </c>
      <c r="M111" s="80">
        <v>10</v>
      </c>
    </row>
    <row r="112" spans="1:13" s="40" customFormat="1" ht="20.100000000000001" customHeight="1" x14ac:dyDescent="0.25">
      <c r="A112" s="42" t="s">
        <v>57</v>
      </c>
      <c r="B112" s="80">
        <v>10</v>
      </c>
      <c r="C112" s="80">
        <v>7</v>
      </c>
      <c r="D112" s="80">
        <v>39</v>
      </c>
      <c r="E112" s="80">
        <v>24</v>
      </c>
      <c r="F112" s="80">
        <v>18</v>
      </c>
      <c r="G112" s="80">
        <v>4</v>
      </c>
      <c r="H112" s="80">
        <v>18</v>
      </c>
      <c r="I112" s="80">
        <v>7</v>
      </c>
      <c r="J112" s="80">
        <v>32</v>
      </c>
      <c r="K112" s="80">
        <v>13</v>
      </c>
      <c r="L112" s="80">
        <v>25</v>
      </c>
      <c r="M112" s="80">
        <v>12</v>
      </c>
    </row>
    <row r="113" spans="1:13" ht="20.100000000000001" customHeight="1" x14ac:dyDescent="0.25">
      <c r="A113" s="40" t="s">
        <v>58</v>
      </c>
      <c r="B113" s="86">
        <v>5820</v>
      </c>
      <c r="C113" s="86">
        <v>4526</v>
      </c>
      <c r="D113" s="86">
        <v>6066</v>
      </c>
      <c r="E113" s="86">
        <v>4836</v>
      </c>
      <c r="F113" s="86">
        <v>4319</v>
      </c>
      <c r="G113" s="86">
        <v>2213</v>
      </c>
      <c r="H113" s="86">
        <v>6333</v>
      </c>
      <c r="I113" s="86">
        <v>5344</v>
      </c>
      <c r="J113" s="86">
        <v>8771</v>
      </c>
      <c r="K113" s="86">
        <v>7468</v>
      </c>
      <c r="L113" s="86">
        <v>15019</v>
      </c>
      <c r="M113" s="86">
        <v>11726</v>
      </c>
    </row>
    <row r="114" spans="1:13" ht="20.100000000000001" customHeight="1" x14ac:dyDescent="0.25">
      <c r="A114" s="42" t="s">
        <v>59</v>
      </c>
      <c r="B114" s="80">
        <v>801</v>
      </c>
      <c r="C114" s="80">
        <v>627</v>
      </c>
      <c r="D114" s="80">
        <v>916</v>
      </c>
      <c r="E114" s="80">
        <v>850</v>
      </c>
      <c r="F114" s="80">
        <v>750</v>
      </c>
      <c r="G114" s="80">
        <v>434</v>
      </c>
      <c r="H114" s="80">
        <v>1091</v>
      </c>
      <c r="I114" s="80">
        <v>1082</v>
      </c>
      <c r="J114" s="80">
        <v>1478</v>
      </c>
      <c r="K114" s="80">
        <v>1507</v>
      </c>
      <c r="L114" s="80">
        <v>1647</v>
      </c>
      <c r="M114" s="80">
        <v>1538</v>
      </c>
    </row>
    <row r="115" spans="1:13" ht="20.100000000000001" customHeight="1" x14ac:dyDescent="0.25">
      <c r="A115" s="42" t="s">
        <v>60</v>
      </c>
      <c r="B115" s="80">
        <v>99</v>
      </c>
      <c r="C115" s="80">
        <v>65</v>
      </c>
      <c r="D115" s="80">
        <v>96</v>
      </c>
      <c r="E115" s="80">
        <v>84</v>
      </c>
      <c r="F115" s="80">
        <v>51</v>
      </c>
      <c r="G115" s="80">
        <v>26</v>
      </c>
      <c r="H115" s="80">
        <v>98</v>
      </c>
      <c r="I115" s="80">
        <v>88</v>
      </c>
      <c r="J115" s="80">
        <v>221</v>
      </c>
      <c r="K115" s="80">
        <v>139</v>
      </c>
      <c r="L115" s="80">
        <v>99</v>
      </c>
      <c r="M115" s="80">
        <v>160</v>
      </c>
    </row>
    <row r="116" spans="1:13" ht="20.100000000000001" customHeight="1" x14ac:dyDescent="0.25">
      <c r="A116" s="42" t="s">
        <v>61</v>
      </c>
      <c r="B116" s="80">
        <v>199</v>
      </c>
      <c r="C116" s="80">
        <v>281</v>
      </c>
      <c r="D116" s="80">
        <v>90</v>
      </c>
      <c r="E116" s="80">
        <v>107</v>
      </c>
      <c r="F116" s="80">
        <v>165</v>
      </c>
      <c r="G116" s="80">
        <v>81</v>
      </c>
      <c r="H116" s="80">
        <v>467</v>
      </c>
      <c r="I116" s="80">
        <v>228</v>
      </c>
      <c r="J116" s="80">
        <v>247</v>
      </c>
      <c r="K116" s="80">
        <v>194</v>
      </c>
      <c r="L116" s="80">
        <v>497</v>
      </c>
      <c r="M116" s="80">
        <v>204</v>
      </c>
    </row>
    <row r="117" spans="1:13" ht="20.100000000000001" customHeight="1" x14ac:dyDescent="0.25">
      <c r="A117" s="42" t="s">
        <v>62</v>
      </c>
      <c r="B117" s="80">
        <v>79</v>
      </c>
      <c r="C117" s="80">
        <v>95</v>
      </c>
      <c r="D117" s="80">
        <v>18</v>
      </c>
      <c r="E117" s="80">
        <v>6</v>
      </c>
      <c r="F117" s="80">
        <v>15</v>
      </c>
      <c r="G117" s="80">
        <v>16</v>
      </c>
      <c r="H117" s="80">
        <v>37</v>
      </c>
      <c r="I117" s="80">
        <v>28</v>
      </c>
      <c r="J117" s="80">
        <v>41</v>
      </c>
      <c r="K117" s="80">
        <v>27</v>
      </c>
      <c r="L117" s="80">
        <v>119</v>
      </c>
      <c r="M117" s="80">
        <v>73</v>
      </c>
    </row>
    <row r="118" spans="1:13" ht="20.100000000000001" customHeight="1" x14ac:dyDescent="0.25">
      <c r="A118" s="42" t="s">
        <v>63</v>
      </c>
      <c r="B118" s="80">
        <v>644</v>
      </c>
      <c r="C118" s="80">
        <v>433</v>
      </c>
      <c r="D118" s="80">
        <v>932</v>
      </c>
      <c r="E118" s="80">
        <v>717</v>
      </c>
      <c r="F118" s="80">
        <v>656</v>
      </c>
      <c r="G118" s="80">
        <v>201</v>
      </c>
      <c r="H118" s="80">
        <v>756</v>
      </c>
      <c r="I118" s="80">
        <v>416</v>
      </c>
      <c r="J118" s="80">
        <v>1072</v>
      </c>
      <c r="K118" s="80">
        <v>816</v>
      </c>
      <c r="L118" s="80">
        <v>1404</v>
      </c>
      <c r="M118" s="80">
        <v>1085</v>
      </c>
    </row>
    <row r="119" spans="1:13" ht="20.100000000000001" customHeight="1" x14ac:dyDescent="0.25">
      <c r="A119" s="42" t="s">
        <v>64</v>
      </c>
      <c r="B119" s="80">
        <v>9</v>
      </c>
      <c r="C119" s="80">
        <v>44</v>
      </c>
      <c r="D119" s="80">
        <v>38</v>
      </c>
      <c r="E119" s="80">
        <v>10</v>
      </c>
      <c r="F119" s="80">
        <v>9</v>
      </c>
      <c r="G119" s="80">
        <v>3</v>
      </c>
      <c r="H119" s="80">
        <v>8</v>
      </c>
      <c r="I119" s="80">
        <v>12</v>
      </c>
      <c r="J119" s="80">
        <v>6</v>
      </c>
      <c r="K119" s="80">
        <v>25</v>
      </c>
      <c r="L119" s="80">
        <v>18</v>
      </c>
      <c r="M119" s="80">
        <v>24</v>
      </c>
    </row>
    <row r="120" spans="1:13" ht="20.100000000000001" customHeight="1" x14ac:dyDescent="0.25">
      <c r="A120" s="42" t="s">
        <v>65</v>
      </c>
      <c r="B120" s="80">
        <v>916</v>
      </c>
      <c r="C120" s="80">
        <v>850</v>
      </c>
      <c r="D120" s="80">
        <v>777</v>
      </c>
      <c r="E120" s="80">
        <v>677</v>
      </c>
      <c r="F120" s="80">
        <v>323</v>
      </c>
      <c r="G120" s="80">
        <v>297</v>
      </c>
      <c r="H120" s="80">
        <v>815</v>
      </c>
      <c r="I120" s="80">
        <v>991</v>
      </c>
      <c r="J120" s="80">
        <v>929</v>
      </c>
      <c r="K120" s="80">
        <v>1009</v>
      </c>
      <c r="L120" s="80">
        <v>1371</v>
      </c>
      <c r="M120" s="80">
        <v>955</v>
      </c>
    </row>
    <row r="121" spans="1:13" ht="20.100000000000001" customHeight="1" x14ac:dyDescent="0.25">
      <c r="A121" s="42" t="s">
        <v>66</v>
      </c>
      <c r="B121" s="80">
        <v>2</v>
      </c>
      <c r="C121" s="80">
        <v>13</v>
      </c>
      <c r="D121" s="80">
        <v>2</v>
      </c>
      <c r="E121" s="80">
        <v>5</v>
      </c>
      <c r="F121" s="80">
        <v>1</v>
      </c>
      <c r="G121" s="80">
        <v>3</v>
      </c>
      <c r="H121" s="80">
        <v>4</v>
      </c>
      <c r="I121" s="80">
        <v>4</v>
      </c>
      <c r="J121" s="80">
        <v>29</v>
      </c>
      <c r="K121" s="80">
        <v>3</v>
      </c>
      <c r="L121" s="80">
        <v>24</v>
      </c>
      <c r="M121" s="80">
        <v>30</v>
      </c>
    </row>
    <row r="122" spans="1:13" ht="20.100000000000001" customHeight="1" x14ac:dyDescent="0.25">
      <c r="A122" s="42" t="s">
        <v>67</v>
      </c>
      <c r="B122" s="80">
        <v>650</v>
      </c>
      <c r="C122" s="80">
        <v>161</v>
      </c>
      <c r="D122" s="80">
        <v>95</v>
      </c>
      <c r="E122" s="80">
        <v>75</v>
      </c>
      <c r="F122" s="80">
        <v>97</v>
      </c>
      <c r="G122" s="80">
        <v>45</v>
      </c>
      <c r="H122" s="80">
        <v>194</v>
      </c>
      <c r="I122" s="80">
        <v>156</v>
      </c>
      <c r="J122" s="80">
        <v>123</v>
      </c>
      <c r="K122" s="80">
        <v>172</v>
      </c>
      <c r="L122" s="80">
        <v>322</v>
      </c>
      <c r="M122" s="80">
        <v>284</v>
      </c>
    </row>
    <row r="123" spans="1:13" ht="20.100000000000001" customHeight="1" x14ac:dyDescent="0.25">
      <c r="A123" s="42" t="s">
        <v>68</v>
      </c>
      <c r="B123" s="80">
        <v>1</v>
      </c>
      <c r="C123" s="80">
        <v>3</v>
      </c>
      <c r="D123" s="80">
        <v>2</v>
      </c>
      <c r="E123" s="80">
        <v>33</v>
      </c>
      <c r="F123" s="80">
        <v>9</v>
      </c>
      <c r="G123" s="80">
        <v>3</v>
      </c>
      <c r="H123" s="80">
        <v>4</v>
      </c>
      <c r="I123" s="80">
        <v>22</v>
      </c>
      <c r="J123" s="80">
        <v>10</v>
      </c>
      <c r="K123" s="80">
        <v>17</v>
      </c>
      <c r="L123" s="80">
        <v>13</v>
      </c>
      <c r="M123" s="80">
        <v>18</v>
      </c>
    </row>
    <row r="124" spans="1:13" ht="20.100000000000001" customHeight="1" x14ac:dyDescent="0.25">
      <c r="A124" s="42" t="s">
        <v>69</v>
      </c>
      <c r="B124" s="80">
        <v>200</v>
      </c>
      <c r="C124" s="80">
        <v>227</v>
      </c>
      <c r="D124" s="80">
        <v>139</v>
      </c>
      <c r="E124" s="80">
        <v>109</v>
      </c>
      <c r="F124" s="80">
        <v>145</v>
      </c>
      <c r="G124" s="80">
        <v>105</v>
      </c>
      <c r="H124" s="80">
        <v>167</v>
      </c>
      <c r="I124" s="80">
        <v>200</v>
      </c>
      <c r="J124" s="80">
        <v>280</v>
      </c>
      <c r="K124" s="80">
        <v>234</v>
      </c>
      <c r="L124" s="80">
        <v>412</v>
      </c>
      <c r="M124" s="80">
        <v>594</v>
      </c>
    </row>
    <row r="125" spans="1:13" ht="20.100000000000001" customHeight="1" x14ac:dyDescent="0.25">
      <c r="A125" s="42" t="s">
        <v>70</v>
      </c>
      <c r="B125" s="80">
        <v>10</v>
      </c>
      <c r="C125" s="80">
        <v>9</v>
      </c>
      <c r="D125" s="80">
        <v>8</v>
      </c>
      <c r="E125" s="80">
        <v>9</v>
      </c>
      <c r="F125" s="80">
        <v>4</v>
      </c>
      <c r="G125" s="80">
        <v>7</v>
      </c>
      <c r="H125" s="80">
        <v>19</v>
      </c>
      <c r="I125" s="80">
        <v>29</v>
      </c>
      <c r="J125" s="80">
        <v>45</v>
      </c>
      <c r="K125" s="80">
        <v>16</v>
      </c>
      <c r="L125" s="80">
        <v>41</v>
      </c>
      <c r="M125" s="80">
        <v>37</v>
      </c>
    </row>
    <row r="126" spans="1:13" ht="20.100000000000001" customHeight="1" x14ac:dyDescent="0.25">
      <c r="A126" s="42" t="s">
        <v>71</v>
      </c>
      <c r="B126" s="80">
        <v>778</v>
      </c>
      <c r="C126" s="80">
        <v>718</v>
      </c>
      <c r="D126" s="80">
        <v>1494</v>
      </c>
      <c r="E126" s="80">
        <v>1073</v>
      </c>
      <c r="F126" s="80">
        <v>718</v>
      </c>
      <c r="G126" s="80">
        <v>402</v>
      </c>
      <c r="H126" s="80">
        <v>1020</v>
      </c>
      <c r="I126" s="80">
        <v>684</v>
      </c>
      <c r="J126" s="80">
        <v>1593</v>
      </c>
      <c r="K126" s="80">
        <v>1307</v>
      </c>
      <c r="L126" s="80">
        <v>2818</v>
      </c>
      <c r="M126" s="80">
        <v>2190</v>
      </c>
    </row>
    <row r="127" spans="1:13" ht="20.100000000000001" customHeight="1" x14ac:dyDescent="0.25">
      <c r="A127" s="42" t="s">
        <v>72</v>
      </c>
      <c r="B127" s="80">
        <v>76</v>
      </c>
      <c r="C127" s="80">
        <v>13</v>
      </c>
      <c r="D127" s="80">
        <v>14</v>
      </c>
      <c r="E127" s="80">
        <v>13</v>
      </c>
      <c r="F127" s="80">
        <v>106</v>
      </c>
      <c r="G127" s="80">
        <v>29</v>
      </c>
      <c r="H127" s="80">
        <v>34</v>
      </c>
      <c r="I127" s="80">
        <v>42</v>
      </c>
      <c r="J127" s="80">
        <v>36</v>
      </c>
      <c r="K127" s="80">
        <v>30</v>
      </c>
      <c r="L127" s="80">
        <v>74</v>
      </c>
      <c r="M127" s="80">
        <v>74</v>
      </c>
    </row>
    <row r="128" spans="1:13" ht="20.100000000000001" customHeight="1" x14ac:dyDescent="0.25">
      <c r="A128" s="42" t="s">
        <v>73</v>
      </c>
      <c r="B128" s="80">
        <v>32</v>
      </c>
      <c r="C128" s="80">
        <v>19</v>
      </c>
      <c r="D128" s="80">
        <v>30</v>
      </c>
      <c r="E128" s="80">
        <v>16</v>
      </c>
      <c r="F128" s="80">
        <v>33</v>
      </c>
      <c r="G128" s="80">
        <v>7</v>
      </c>
      <c r="H128" s="80">
        <v>45</v>
      </c>
      <c r="I128" s="80">
        <v>16</v>
      </c>
      <c r="J128" s="80">
        <v>56</v>
      </c>
      <c r="K128" s="80">
        <v>46</v>
      </c>
      <c r="L128" s="80">
        <v>36</v>
      </c>
      <c r="M128" s="80">
        <v>42</v>
      </c>
    </row>
    <row r="129" spans="1:15" ht="20.100000000000001" customHeight="1" x14ac:dyDescent="0.25">
      <c r="A129" s="42" t="s">
        <v>74</v>
      </c>
      <c r="B129" s="80">
        <v>608</v>
      </c>
      <c r="C129" s="80">
        <v>511</v>
      </c>
      <c r="D129" s="80">
        <v>1103</v>
      </c>
      <c r="E129" s="80">
        <v>819</v>
      </c>
      <c r="F129" s="80">
        <v>817</v>
      </c>
      <c r="G129" s="80">
        <v>343</v>
      </c>
      <c r="H129" s="80">
        <v>986</v>
      </c>
      <c r="I129" s="80">
        <v>906</v>
      </c>
      <c r="J129" s="80">
        <v>1276</v>
      </c>
      <c r="K129" s="80">
        <v>1358</v>
      </c>
      <c r="L129" s="80">
        <v>4410</v>
      </c>
      <c r="M129" s="80">
        <v>3203</v>
      </c>
    </row>
    <row r="130" spans="1:15" ht="20.100000000000001" customHeight="1" x14ac:dyDescent="0.25">
      <c r="A130" s="42" t="s">
        <v>75</v>
      </c>
      <c r="B130" s="80">
        <v>4</v>
      </c>
      <c r="C130" s="80">
        <v>4</v>
      </c>
      <c r="D130" s="80">
        <v>2</v>
      </c>
      <c r="E130" s="80">
        <v>7</v>
      </c>
      <c r="F130" s="80">
        <v>7</v>
      </c>
      <c r="G130" s="80">
        <v>4</v>
      </c>
      <c r="H130" s="80">
        <v>13</v>
      </c>
      <c r="I130" s="80">
        <v>7</v>
      </c>
      <c r="J130" s="80">
        <v>28</v>
      </c>
      <c r="K130" s="80">
        <v>15</v>
      </c>
      <c r="L130" s="80">
        <v>76</v>
      </c>
      <c r="M130" s="80">
        <v>12</v>
      </c>
    </row>
    <row r="131" spans="1:15" ht="20.100000000000001" customHeight="1" x14ac:dyDescent="0.25">
      <c r="A131" s="42" t="s">
        <v>76</v>
      </c>
      <c r="B131" s="80">
        <v>0</v>
      </c>
      <c r="C131" s="80">
        <v>7</v>
      </c>
      <c r="D131" s="80">
        <v>32</v>
      </c>
      <c r="E131" s="80">
        <v>13</v>
      </c>
      <c r="F131" s="80">
        <v>8</v>
      </c>
      <c r="G131" s="80">
        <v>9</v>
      </c>
      <c r="H131" s="80">
        <v>13</v>
      </c>
      <c r="I131" s="80">
        <v>29</v>
      </c>
      <c r="J131" s="80">
        <v>60</v>
      </c>
      <c r="K131" s="80">
        <v>35</v>
      </c>
      <c r="L131" s="80">
        <v>32</v>
      </c>
      <c r="M131" s="80">
        <v>45</v>
      </c>
    </row>
    <row r="132" spans="1:15" ht="20.100000000000001" customHeight="1" x14ac:dyDescent="0.25">
      <c r="A132" s="42" t="s">
        <v>77</v>
      </c>
      <c r="B132" s="80">
        <v>21</v>
      </c>
      <c r="C132" s="80">
        <v>35</v>
      </c>
      <c r="D132" s="80">
        <v>15</v>
      </c>
      <c r="E132" s="80">
        <v>22</v>
      </c>
      <c r="F132" s="80">
        <v>31</v>
      </c>
      <c r="G132" s="80">
        <v>16</v>
      </c>
      <c r="H132" s="80">
        <v>60</v>
      </c>
      <c r="I132" s="80">
        <v>50</v>
      </c>
      <c r="J132" s="80">
        <v>39</v>
      </c>
      <c r="K132" s="80">
        <v>48</v>
      </c>
      <c r="L132" s="80">
        <v>310</v>
      </c>
      <c r="M132" s="80">
        <v>141</v>
      </c>
    </row>
    <row r="133" spans="1:15" ht="20.100000000000001" customHeight="1" x14ac:dyDescent="0.25">
      <c r="A133" s="42" t="s">
        <v>78</v>
      </c>
      <c r="B133" s="80">
        <v>586</v>
      </c>
      <c r="C133" s="80">
        <v>359</v>
      </c>
      <c r="D133" s="80">
        <v>200</v>
      </c>
      <c r="E133" s="80">
        <v>123</v>
      </c>
      <c r="F133" s="80">
        <v>259</v>
      </c>
      <c r="G133" s="80">
        <v>163</v>
      </c>
      <c r="H133" s="80">
        <v>382</v>
      </c>
      <c r="I133" s="80">
        <v>284</v>
      </c>
      <c r="J133" s="80">
        <v>584</v>
      </c>
      <c r="K133" s="80">
        <v>326</v>
      </c>
      <c r="L133" s="80">
        <v>1128</v>
      </c>
      <c r="M133" s="80">
        <v>868</v>
      </c>
    </row>
    <row r="134" spans="1:15" s="40" customFormat="1" ht="20.100000000000001" customHeight="1" x14ac:dyDescent="0.25">
      <c r="A134" s="42" t="s">
        <v>79</v>
      </c>
      <c r="B134" s="80">
        <v>105</v>
      </c>
      <c r="C134" s="80">
        <v>52</v>
      </c>
      <c r="D134" s="80">
        <v>63</v>
      </c>
      <c r="E134" s="80">
        <v>68</v>
      </c>
      <c r="F134" s="80">
        <v>115</v>
      </c>
      <c r="G134" s="80">
        <v>19</v>
      </c>
      <c r="H134" s="80">
        <v>120</v>
      </c>
      <c r="I134" s="80">
        <v>70</v>
      </c>
      <c r="J134" s="80">
        <v>618</v>
      </c>
      <c r="K134" s="80">
        <v>144</v>
      </c>
      <c r="L134" s="80">
        <v>168</v>
      </c>
      <c r="M134" s="80">
        <v>149</v>
      </c>
    </row>
    <row r="135" spans="1:15" ht="20.100000000000001" customHeight="1" x14ac:dyDescent="0.25">
      <c r="A135" s="40" t="s">
        <v>80</v>
      </c>
      <c r="B135" s="86">
        <v>12</v>
      </c>
      <c r="C135" s="86">
        <v>11</v>
      </c>
      <c r="D135" s="86">
        <v>2</v>
      </c>
      <c r="E135" s="86">
        <v>4</v>
      </c>
      <c r="F135" s="86">
        <v>14</v>
      </c>
      <c r="G135" s="86">
        <v>7</v>
      </c>
      <c r="H135" s="86">
        <v>9</v>
      </c>
      <c r="I135" s="86">
        <v>10</v>
      </c>
      <c r="J135" s="86">
        <v>111</v>
      </c>
      <c r="K135" s="86">
        <v>23</v>
      </c>
      <c r="L135" s="86">
        <v>23</v>
      </c>
      <c r="M135" s="86">
        <v>50</v>
      </c>
    </row>
    <row r="136" spans="1:15" ht="20.100000000000001" customHeight="1" x14ac:dyDescent="0.25">
      <c r="A136" s="42" t="s">
        <v>81</v>
      </c>
      <c r="B136" s="91">
        <v>11</v>
      </c>
      <c r="C136" s="91">
        <v>3</v>
      </c>
      <c r="D136" s="91">
        <v>2</v>
      </c>
      <c r="E136" s="91">
        <v>3</v>
      </c>
      <c r="F136" s="91">
        <v>11</v>
      </c>
      <c r="G136" s="91">
        <v>7</v>
      </c>
      <c r="H136" s="91">
        <v>8</v>
      </c>
      <c r="I136" s="91">
        <v>7</v>
      </c>
      <c r="J136" s="91">
        <v>100</v>
      </c>
      <c r="K136" s="91">
        <v>13</v>
      </c>
      <c r="L136" s="91">
        <v>14</v>
      </c>
      <c r="M136" s="91">
        <v>46</v>
      </c>
    </row>
    <row r="137" spans="1:15" s="40" customFormat="1" ht="20.100000000000001" customHeight="1" x14ac:dyDescent="0.25">
      <c r="A137" s="42" t="s">
        <v>82</v>
      </c>
      <c r="B137" s="91">
        <v>1</v>
      </c>
      <c r="C137" s="91">
        <v>8</v>
      </c>
      <c r="D137" s="91">
        <v>0</v>
      </c>
      <c r="E137" s="91">
        <v>1</v>
      </c>
      <c r="F137" s="91">
        <v>3</v>
      </c>
      <c r="G137" s="91">
        <v>0</v>
      </c>
      <c r="H137" s="91">
        <v>1</v>
      </c>
      <c r="I137" s="91">
        <v>3</v>
      </c>
      <c r="J137" s="91">
        <v>11</v>
      </c>
      <c r="K137" s="91">
        <v>10</v>
      </c>
      <c r="L137" s="91">
        <v>9</v>
      </c>
      <c r="M137" s="91">
        <v>4</v>
      </c>
    </row>
    <row r="138" spans="1:15" s="40" customFormat="1"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40" customFormat="1" ht="20.100000000000001" customHeight="1" thickBot="1" x14ac:dyDescent="0.3">
      <c r="A139" s="46" t="s">
        <v>84</v>
      </c>
      <c r="B139" s="95">
        <v>0</v>
      </c>
      <c r="C139" s="95">
        <v>0</v>
      </c>
      <c r="D139" s="95">
        <v>0</v>
      </c>
      <c r="E139" s="95">
        <v>1</v>
      </c>
      <c r="F139" s="95">
        <v>0</v>
      </c>
      <c r="G139" s="95">
        <v>0</v>
      </c>
      <c r="H139" s="95">
        <v>0</v>
      </c>
      <c r="I139" s="95">
        <v>0</v>
      </c>
      <c r="J139" s="95">
        <v>0</v>
      </c>
      <c r="K139" s="95">
        <v>0</v>
      </c>
      <c r="L139" s="95">
        <v>0</v>
      </c>
      <c r="M139" s="95">
        <v>0</v>
      </c>
    </row>
    <row r="140" spans="1:15" s="147" customFormat="1" ht="16.5" customHeight="1" x14ac:dyDescent="0.25">
      <c r="A140" s="145" t="s">
        <v>228</v>
      </c>
      <c r="B140" s="146"/>
      <c r="C140" s="146"/>
      <c r="L140" s="148"/>
      <c r="M140" s="148"/>
    </row>
    <row r="141" spans="1:15" x14ac:dyDescent="0.25">
      <c r="O141" s="69"/>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tabColor rgb="FF92D050"/>
  </sheetPr>
  <dimension ref="A1:O142"/>
  <sheetViews>
    <sheetView showGridLines="0" zoomScaleNormal="100" workbookViewId="0"/>
  </sheetViews>
  <sheetFormatPr defaultColWidth="11.42578125" defaultRowHeight="12.75" x14ac:dyDescent="0.25"/>
  <cols>
    <col min="1" max="1" width="36.7109375" style="80" customWidth="1"/>
    <col min="2" max="3" width="10.28515625" style="80" customWidth="1"/>
    <col min="4" max="15" width="9" style="80" customWidth="1"/>
    <col min="16" max="249" width="11.42578125" style="80"/>
    <col min="250" max="250" width="36.7109375" style="80" customWidth="1"/>
    <col min="251" max="252" width="10.28515625" style="80" customWidth="1"/>
    <col min="253" max="264" width="9" style="80" customWidth="1"/>
    <col min="265" max="505" width="11.42578125" style="80"/>
    <col min="506" max="506" width="36.7109375" style="80" customWidth="1"/>
    <col min="507" max="508" width="10.28515625" style="80" customWidth="1"/>
    <col min="509" max="520" width="9" style="80" customWidth="1"/>
    <col min="521" max="761" width="11.42578125" style="80"/>
    <col min="762" max="762" width="36.7109375" style="80" customWidth="1"/>
    <col min="763" max="764" width="10.28515625" style="80" customWidth="1"/>
    <col min="765" max="776" width="9" style="80" customWidth="1"/>
    <col min="777" max="1017" width="11.42578125" style="80"/>
    <col min="1018" max="1018" width="36.7109375" style="80" customWidth="1"/>
    <col min="1019" max="1020" width="10.28515625" style="80" customWidth="1"/>
    <col min="1021" max="1032" width="9" style="80" customWidth="1"/>
    <col min="1033" max="1273" width="11.42578125" style="80"/>
    <col min="1274" max="1274" width="36.7109375" style="80" customWidth="1"/>
    <col min="1275" max="1276" width="10.28515625" style="80" customWidth="1"/>
    <col min="1277" max="1288" width="9" style="80" customWidth="1"/>
    <col min="1289" max="1529" width="11.42578125" style="80"/>
    <col min="1530" max="1530" width="36.7109375" style="80" customWidth="1"/>
    <col min="1531" max="1532" width="10.28515625" style="80" customWidth="1"/>
    <col min="1533" max="1544" width="9" style="80" customWidth="1"/>
    <col min="1545" max="1785" width="11.42578125" style="80"/>
    <col min="1786" max="1786" width="36.7109375" style="80" customWidth="1"/>
    <col min="1787" max="1788" width="10.28515625" style="80" customWidth="1"/>
    <col min="1789" max="1800" width="9" style="80" customWidth="1"/>
    <col min="1801" max="2041" width="11.42578125" style="80"/>
    <col min="2042" max="2042" width="36.7109375" style="80" customWidth="1"/>
    <col min="2043" max="2044" width="10.28515625" style="80" customWidth="1"/>
    <col min="2045" max="2056" width="9" style="80" customWidth="1"/>
    <col min="2057" max="2297" width="11.42578125" style="80"/>
    <col min="2298" max="2298" width="36.7109375" style="80" customWidth="1"/>
    <col min="2299" max="2300" width="10.28515625" style="80" customWidth="1"/>
    <col min="2301" max="2312" width="9" style="80" customWidth="1"/>
    <col min="2313" max="2553" width="11.42578125" style="80"/>
    <col min="2554" max="2554" width="36.7109375" style="80" customWidth="1"/>
    <col min="2555" max="2556" width="10.28515625" style="80" customWidth="1"/>
    <col min="2557" max="2568" width="9" style="80" customWidth="1"/>
    <col min="2569" max="2809" width="11.42578125" style="80"/>
    <col min="2810" max="2810" width="36.7109375" style="80" customWidth="1"/>
    <col min="2811" max="2812" width="10.28515625" style="80" customWidth="1"/>
    <col min="2813" max="2824" width="9" style="80" customWidth="1"/>
    <col min="2825" max="3065" width="11.42578125" style="80"/>
    <col min="3066" max="3066" width="36.7109375" style="80" customWidth="1"/>
    <col min="3067" max="3068" width="10.28515625" style="80" customWidth="1"/>
    <col min="3069" max="3080" width="9" style="80" customWidth="1"/>
    <col min="3081" max="3321" width="11.42578125" style="80"/>
    <col min="3322" max="3322" width="36.7109375" style="80" customWidth="1"/>
    <col min="3323" max="3324" width="10.28515625" style="80" customWidth="1"/>
    <col min="3325" max="3336" width="9" style="80" customWidth="1"/>
    <col min="3337" max="3577" width="11.42578125" style="80"/>
    <col min="3578" max="3578" width="36.7109375" style="80" customWidth="1"/>
    <col min="3579" max="3580" width="10.28515625" style="80" customWidth="1"/>
    <col min="3581" max="3592" width="9" style="80" customWidth="1"/>
    <col min="3593" max="3833" width="11.42578125" style="80"/>
    <col min="3834" max="3834" width="36.7109375" style="80" customWidth="1"/>
    <col min="3835" max="3836" width="10.28515625" style="80" customWidth="1"/>
    <col min="3837" max="3848" width="9" style="80" customWidth="1"/>
    <col min="3849" max="4089" width="11.42578125" style="80"/>
    <col min="4090" max="4090" width="36.7109375" style="80" customWidth="1"/>
    <col min="4091" max="4092" width="10.28515625" style="80" customWidth="1"/>
    <col min="4093" max="4104" width="9" style="80" customWidth="1"/>
    <col min="4105" max="4345" width="11.42578125" style="80"/>
    <col min="4346" max="4346" width="36.7109375" style="80" customWidth="1"/>
    <col min="4347" max="4348" width="10.28515625" style="80" customWidth="1"/>
    <col min="4349" max="4360" width="9" style="80" customWidth="1"/>
    <col min="4361" max="4601" width="11.42578125" style="80"/>
    <col min="4602" max="4602" width="36.7109375" style="80" customWidth="1"/>
    <col min="4603" max="4604" width="10.28515625" style="80" customWidth="1"/>
    <col min="4605" max="4616" width="9" style="80" customWidth="1"/>
    <col min="4617" max="4857" width="11.42578125" style="80"/>
    <col min="4858" max="4858" width="36.7109375" style="80" customWidth="1"/>
    <col min="4859" max="4860" width="10.28515625" style="80" customWidth="1"/>
    <col min="4861" max="4872" width="9" style="80" customWidth="1"/>
    <col min="4873" max="5113" width="11.42578125" style="80"/>
    <col min="5114" max="5114" width="36.7109375" style="80" customWidth="1"/>
    <col min="5115" max="5116" width="10.28515625" style="80" customWidth="1"/>
    <col min="5117" max="5128" width="9" style="80" customWidth="1"/>
    <col min="5129" max="5369" width="11.42578125" style="80"/>
    <col min="5370" max="5370" width="36.7109375" style="80" customWidth="1"/>
    <col min="5371" max="5372" width="10.28515625" style="80" customWidth="1"/>
    <col min="5373" max="5384" width="9" style="80" customWidth="1"/>
    <col min="5385" max="5625" width="11.42578125" style="80"/>
    <col min="5626" max="5626" width="36.7109375" style="80" customWidth="1"/>
    <col min="5627" max="5628" width="10.28515625" style="80" customWidth="1"/>
    <col min="5629" max="5640" width="9" style="80" customWidth="1"/>
    <col min="5641" max="5881" width="11.42578125" style="80"/>
    <col min="5882" max="5882" width="36.7109375" style="80" customWidth="1"/>
    <col min="5883" max="5884" width="10.28515625" style="80" customWidth="1"/>
    <col min="5885" max="5896" width="9" style="80" customWidth="1"/>
    <col min="5897" max="6137" width="11.42578125" style="80"/>
    <col min="6138" max="6138" width="36.7109375" style="80" customWidth="1"/>
    <col min="6139" max="6140" width="10.28515625" style="80" customWidth="1"/>
    <col min="6141" max="6152" width="9" style="80" customWidth="1"/>
    <col min="6153" max="6393" width="11.42578125" style="80"/>
    <col min="6394" max="6394" width="36.7109375" style="80" customWidth="1"/>
    <col min="6395" max="6396" width="10.28515625" style="80" customWidth="1"/>
    <col min="6397" max="6408" width="9" style="80" customWidth="1"/>
    <col min="6409" max="6649" width="11.42578125" style="80"/>
    <col min="6650" max="6650" width="36.7109375" style="80" customWidth="1"/>
    <col min="6651" max="6652" width="10.28515625" style="80" customWidth="1"/>
    <col min="6653" max="6664" width="9" style="80" customWidth="1"/>
    <col min="6665" max="6905" width="11.42578125" style="80"/>
    <col min="6906" max="6906" width="36.7109375" style="80" customWidth="1"/>
    <col min="6907" max="6908" width="10.28515625" style="80" customWidth="1"/>
    <col min="6909" max="6920" width="9" style="80" customWidth="1"/>
    <col min="6921" max="7161" width="11.42578125" style="80"/>
    <col min="7162" max="7162" width="36.7109375" style="80" customWidth="1"/>
    <col min="7163" max="7164" width="10.28515625" style="80" customWidth="1"/>
    <col min="7165" max="7176" width="9" style="80" customWidth="1"/>
    <col min="7177" max="7417" width="11.42578125" style="80"/>
    <col min="7418" max="7418" width="36.7109375" style="80" customWidth="1"/>
    <col min="7419" max="7420" width="10.28515625" style="80" customWidth="1"/>
    <col min="7421" max="7432" width="9" style="80" customWidth="1"/>
    <col min="7433" max="7673" width="11.42578125" style="80"/>
    <col min="7674" max="7674" width="36.7109375" style="80" customWidth="1"/>
    <col min="7675" max="7676" width="10.28515625" style="80" customWidth="1"/>
    <col min="7677" max="7688" width="9" style="80" customWidth="1"/>
    <col min="7689" max="7929" width="11.42578125" style="80"/>
    <col min="7930" max="7930" width="36.7109375" style="80" customWidth="1"/>
    <col min="7931" max="7932" width="10.28515625" style="80" customWidth="1"/>
    <col min="7933" max="7944" width="9" style="80" customWidth="1"/>
    <col min="7945" max="8185" width="11.42578125" style="80"/>
    <col min="8186" max="8186" width="36.7109375" style="80" customWidth="1"/>
    <col min="8187" max="8188" width="10.28515625" style="80" customWidth="1"/>
    <col min="8189" max="8200" width="9" style="80" customWidth="1"/>
    <col min="8201" max="8441" width="11.42578125" style="80"/>
    <col min="8442" max="8442" width="36.7109375" style="80" customWidth="1"/>
    <col min="8443" max="8444" width="10.28515625" style="80" customWidth="1"/>
    <col min="8445" max="8456" width="9" style="80" customWidth="1"/>
    <col min="8457" max="8697" width="11.42578125" style="80"/>
    <col min="8698" max="8698" width="36.7109375" style="80" customWidth="1"/>
    <col min="8699" max="8700" width="10.28515625" style="80" customWidth="1"/>
    <col min="8701" max="8712" width="9" style="80" customWidth="1"/>
    <col min="8713" max="8953" width="11.42578125" style="80"/>
    <col min="8954" max="8954" width="36.7109375" style="80" customWidth="1"/>
    <col min="8955" max="8956" width="10.28515625" style="80" customWidth="1"/>
    <col min="8957" max="8968" width="9" style="80" customWidth="1"/>
    <col min="8969" max="9209" width="11.42578125" style="80"/>
    <col min="9210" max="9210" width="36.7109375" style="80" customWidth="1"/>
    <col min="9211" max="9212" width="10.28515625" style="80" customWidth="1"/>
    <col min="9213" max="9224" width="9" style="80" customWidth="1"/>
    <col min="9225" max="9465" width="11.42578125" style="80"/>
    <col min="9466" max="9466" width="36.7109375" style="80" customWidth="1"/>
    <col min="9467" max="9468" width="10.28515625" style="80" customWidth="1"/>
    <col min="9469" max="9480" width="9" style="80" customWidth="1"/>
    <col min="9481" max="9721" width="11.42578125" style="80"/>
    <col min="9722" max="9722" width="36.7109375" style="80" customWidth="1"/>
    <col min="9723" max="9724" width="10.28515625" style="80" customWidth="1"/>
    <col min="9725" max="9736" width="9" style="80" customWidth="1"/>
    <col min="9737" max="9977" width="11.42578125" style="80"/>
    <col min="9978" max="9978" width="36.7109375" style="80" customWidth="1"/>
    <col min="9979" max="9980" width="10.28515625" style="80" customWidth="1"/>
    <col min="9981" max="9992" width="9" style="80" customWidth="1"/>
    <col min="9993" max="10233" width="11.42578125" style="80"/>
    <col min="10234" max="10234" width="36.7109375" style="80" customWidth="1"/>
    <col min="10235" max="10236" width="10.28515625" style="80" customWidth="1"/>
    <col min="10237" max="10248" width="9" style="80" customWidth="1"/>
    <col min="10249" max="10489" width="11.42578125" style="80"/>
    <col min="10490" max="10490" width="36.7109375" style="80" customWidth="1"/>
    <col min="10491" max="10492" width="10.28515625" style="80" customWidth="1"/>
    <col min="10493" max="10504" width="9" style="80" customWidth="1"/>
    <col min="10505" max="10745" width="11.42578125" style="80"/>
    <col min="10746" max="10746" width="36.7109375" style="80" customWidth="1"/>
    <col min="10747" max="10748" width="10.28515625" style="80" customWidth="1"/>
    <col min="10749" max="10760" width="9" style="80" customWidth="1"/>
    <col min="10761" max="11001" width="11.42578125" style="80"/>
    <col min="11002" max="11002" width="36.7109375" style="80" customWidth="1"/>
    <col min="11003" max="11004" width="10.28515625" style="80" customWidth="1"/>
    <col min="11005" max="11016" width="9" style="80" customWidth="1"/>
    <col min="11017" max="11257" width="11.42578125" style="80"/>
    <col min="11258" max="11258" width="36.7109375" style="80" customWidth="1"/>
    <col min="11259" max="11260" width="10.28515625" style="80" customWidth="1"/>
    <col min="11261" max="11272" width="9" style="80" customWidth="1"/>
    <col min="11273" max="11513" width="11.42578125" style="80"/>
    <col min="11514" max="11514" width="36.7109375" style="80" customWidth="1"/>
    <col min="11515" max="11516" width="10.28515625" style="80" customWidth="1"/>
    <col min="11517" max="11528" width="9" style="80" customWidth="1"/>
    <col min="11529" max="11769" width="11.42578125" style="80"/>
    <col min="11770" max="11770" width="36.7109375" style="80" customWidth="1"/>
    <col min="11771" max="11772" width="10.28515625" style="80" customWidth="1"/>
    <col min="11773" max="11784" width="9" style="80" customWidth="1"/>
    <col min="11785" max="12025" width="11.42578125" style="80"/>
    <col min="12026" max="12026" width="36.7109375" style="80" customWidth="1"/>
    <col min="12027" max="12028" width="10.28515625" style="80" customWidth="1"/>
    <col min="12029" max="12040" width="9" style="80" customWidth="1"/>
    <col min="12041" max="12281" width="11.42578125" style="80"/>
    <col min="12282" max="12282" width="36.7109375" style="80" customWidth="1"/>
    <col min="12283" max="12284" width="10.28515625" style="80" customWidth="1"/>
    <col min="12285" max="12296" width="9" style="80" customWidth="1"/>
    <col min="12297" max="12537" width="11.42578125" style="80"/>
    <col min="12538" max="12538" width="36.7109375" style="80" customWidth="1"/>
    <col min="12539" max="12540" width="10.28515625" style="80" customWidth="1"/>
    <col min="12541" max="12552" width="9" style="80" customWidth="1"/>
    <col min="12553" max="12793" width="11.42578125" style="80"/>
    <col min="12794" max="12794" width="36.7109375" style="80" customWidth="1"/>
    <col min="12795" max="12796" width="10.28515625" style="80" customWidth="1"/>
    <col min="12797" max="12808" width="9" style="80" customWidth="1"/>
    <col min="12809" max="13049" width="11.42578125" style="80"/>
    <col min="13050" max="13050" width="36.7109375" style="80" customWidth="1"/>
    <col min="13051" max="13052" width="10.28515625" style="80" customWidth="1"/>
    <col min="13053" max="13064" width="9" style="80" customWidth="1"/>
    <col min="13065" max="13305" width="11.42578125" style="80"/>
    <col min="13306" max="13306" width="36.7109375" style="80" customWidth="1"/>
    <col min="13307" max="13308" width="10.28515625" style="80" customWidth="1"/>
    <col min="13309" max="13320" width="9" style="80" customWidth="1"/>
    <col min="13321" max="13561" width="11.42578125" style="80"/>
    <col min="13562" max="13562" width="36.7109375" style="80" customWidth="1"/>
    <col min="13563" max="13564" width="10.28515625" style="80" customWidth="1"/>
    <col min="13565" max="13576" width="9" style="80" customWidth="1"/>
    <col min="13577" max="13817" width="11.42578125" style="80"/>
    <col min="13818" max="13818" width="36.7109375" style="80" customWidth="1"/>
    <col min="13819" max="13820" width="10.28515625" style="80" customWidth="1"/>
    <col min="13821" max="13832" width="9" style="80" customWidth="1"/>
    <col min="13833" max="14073" width="11.42578125" style="80"/>
    <col min="14074" max="14074" width="36.7109375" style="80" customWidth="1"/>
    <col min="14075" max="14076" width="10.28515625" style="80" customWidth="1"/>
    <col min="14077" max="14088" width="9" style="80" customWidth="1"/>
    <col min="14089" max="14329" width="11.42578125" style="80"/>
    <col min="14330" max="14330" width="36.7109375" style="80" customWidth="1"/>
    <col min="14331" max="14332" width="10.28515625" style="80" customWidth="1"/>
    <col min="14333" max="14344" width="9" style="80" customWidth="1"/>
    <col min="14345" max="14585" width="11.42578125" style="80"/>
    <col min="14586" max="14586" width="36.7109375" style="80" customWidth="1"/>
    <col min="14587" max="14588" width="10.28515625" style="80" customWidth="1"/>
    <col min="14589" max="14600" width="9" style="80" customWidth="1"/>
    <col min="14601" max="14841" width="11.42578125" style="80"/>
    <col min="14842" max="14842" width="36.7109375" style="80" customWidth="1"/>
    <col min="14843" max="14844" width="10.28515625" style="80" customWidth="1"/>
    <col min="14845" max="14856" width="9" style="80" customWidth="1"/>
    <col min="14857" max="15097" width="11.42578125" style="80"/>
    <col min="15098" max="15098" width="36.7109375" style="80" customWidth="1"/>
    <col min="15099" max="15100" width="10.28515625" style="80" customWidth="1"/>
    <col min="15101" max="15112" width="9" style="80" customWidth="1"/>
    <col min="15113" max="15353" width="11.42578125" style="80"/>
    <col min="15354" max="15354" width="36.7109375" style="80" customWidth="1"/>
    <col min="15355" max="15356" width="10.28515625" style="80" customWidth="1"/>
    <col min="15357" max="15368" width="9" style="80" customWidth="1"/>
    <col min="15369" max="15609" width="11.42578125" style="80"/>
    <col min="15610" max="15610" width="36.7109375" style="80" customWidth="1"/>
    <col min="15611" max="15612" width="10.28515625" style="80" customWidth="1"/>
    <col min="15613" max="15624" width="9" style="80" customWidth="1"/>
    <col min="15625" max="15865" width="11.42578125" style="80"/>
    <col min="15866" max="15866" width="36.7109375" style="80" customWidth="1"/>
    <col min="15867" max="15868" width="10.28515625" style="80" customWidth="1"/>
    <col min="15869" max="15880" width="9" style="80" customWidth="1"/>
    <col min="15881" max="16121" width="11.42578125" style="80"/>
    <col min="16122" max="16122" width="36.7109375" style="80" customWidth="1"/>
    <col min="16123" max="16124" width="10.28515625" style="80" customWidth="1"/>
    <col min="16125" max="16136" width="9" style="80" customWidth="1"/>
    <col min="16137" max="16384" width="11.42578125" style="80"/>
  </cols>
  <sheetData>
    <row r="1" spans="1:15" s="121" customFormat="1" ht="24.95" customHeight="1" x14ac:dyDescent="0.25">
      <c r="A1" s="121" t="s">
        <v>157</v>
      </c>
    </row>
    <row r="2" spans="1:15" s="157" customFormat="1" ht="24.95" customHeight="1" thickBot="1" x14ac:dyDescent="0.3">
      <c r="A2" s="138" t="s">
        <v>159</v>
      </c>
    </row>
    <row r="3" spans="1:15" s="91" customFormat="1" ht="20.100000000000001" customHeight="1" x14ac:dyDescent="0.25">
      <c r="A3" s="1289" t="s">
        <v>13</v>
      </c>
      <c r="B3" s="1305" t="s">
        <v>99</v>
      </c>
      <c r="C3" s="1306"/>
      <c r="D3" s="1306"/>
      <c r="E3" s="1306"/>
      <c r="F3" s="1306"/>
      <c r="G3" s="1306"/>
      <c r="H3" s="1306"/>
      <c r="I3" s="1306"/>
      <c r="J3" s="1306"/>
      <c r="K3" s="1306"/>
      <c r="L3" s="1306"/>
      <c r="M3" s="1306"/>
      <c r="N3" s="1306"/>
      <c r="O3" s="1307"/>
    </row>
    <row r="4" spans="1:15" ht="20.100000000000001" customHeight="1" x14ac:dyDescent="0.25">
      <c r="A4" s="1281"/>
      <c r="B4" s="1293" t="s">
        <v>15</v>
      </c>
      <c r="C4" s="1293"/>
      <c r="D4" s="131" t="s">
        <v>85</v>
      </c>
      <c r="E4" s="131"/>
      <c r="F4" s="131" t="s">
        <v>86</v>
      </c>
      <c r="G4" s="131"/>
      <c r="H4" s="131" t="s">
        <v>87</v>
      </c>
      <c r="I4" s="131"/>
      <c r="J4" s="131" t="s">
        <v>88</v>
      </c>
      <c r="K4" s="131"/>
      <c r="L4" s="131" t="s">
        <v>89</v>
      </c>
      <c r="M4" s="131"/>
      <c r="N4" s="158" t="s">
        <v>90</v>
      </c>
      <c r="O4" s="159"/>
    </row>
    <row r="5" spans="1:15" ht="20.100000000000001" customHeight="1" x14ac:dyDescent="0.25">
      <c r="A5" s="1282"/>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142501</v>
      </c>
      <c r="C6" s="38">
        <v>142249</v>
      </c>
      <c r="D6" s="38">
        <v>19455</v>
      </c>
      <c r="E6" s="38">
        <v>14644</v>
      </c>
      <c r="F6" s="38">
        <v>17435</v>
      </c>
      <c r="G6" s="38">
        <v>14646</v>
      </c>
      <c r="H6" s="38">
        <v>9511</v>
      </c>
      <c r="I6" s="38">
        <v>17506</v>
      </c>
      <c r="J6" s="38">
        <v>9318</v>
      </c>
      <c r="K6" s="38">
        <v>6321</v>
      </c>
      <c r="L6" s="38">
        <v>4233</v>
      </c>
      <c r="M6" s="38">
        <v>5245</v>
      </c>
      <c r="N6" s="38">
        <v>28328</v>
      </c>
      <c r="O6" s="38">
        <v>6386</v>
      </c>
    </row>
    <row r="7" spans="1:15" s="86" customFormat="1" ht="20.100000000000001" customHeight="1" x14ac:dyDescent="0.25">
      <c r="A7" s="40" t="s">
        <v>22</v>
      </c>
      <c r="B7" s="86">
        <v>466</v>
      </c>
      <c r="C7" s="86">
        <v>185</v>
      </c>
      <c r="D7" s="86">
        <v>17</v>
      </c>
      <c r="E7" s="86">
        <v>12</v>
      </c>
      <c r="F7" s="86">
        <v>26</v>
      </c>
      <c r="G7" s="86">
        <v>32</v>
      </c>
      <c r="H7" s="86">
        <v>13</v>
      </c>
      <c r="I7" s="86">
        <v>33</v>
      </c>
      <c r="J7" s="86">
        <v>44</v>
      </c>
      <c r="K7" s="86">
        <v>8</v>
      </c>
      <c r="L7" s="86">
        <v>34</v>
      </c>
      <c r="M7" s="86">
        <v>24</v>
      </c>
      <c r="N7" s="86">
        <v>190</v>
      </c>
      <c r="O7" s="86">
        <v>2</v>
      </c>
    </row>
    <row r="8" spans="1:15" ht="20.100000000000001" customHeight="1" x14ac:dyDescent="0.25">
      <c r="A8" s="42" t="s">
        <v>23</v>
      </c>
      <c r="B8" s="80">
        <v>15</v>
      </c>
      <c r="C8" s="80">
        <v>13</v>
      </c>
      <c r="D8" s="80">
        <v>0</v>
      </c>
      <c r="E8" s="80">
        <v>0</v>
      </c>
      <c r="F8" s="80">
        <v>0</v>
      </c>
      <c r="G8" s="80">
        <v>1</v>
      </c>
      <c r="H8" s="80">
        <v>0</v>
      </c>
      <c r="I8" s="80">
        <v>3</v>
      </c>
      <c r="J8" s="80">
        <v>2</v>
      </c>
      <c r="K8" s="80">
        <v>0</v>
      </c>
      <c r="L8" s="80">
        <v>0</v>
      </c>
      <c r="M8" s="80">
        <v>1</v>
      </c>
      <c r="N8" s="80">
        <v>0</v>
      </c>
      <c r="O8" s="80">
        <v>1</v>
      </c>
    </row>
    <row r="9" spans="1:15" ht="20.100000000000001" customHeight="1" x14ac:dyDescent="0.25">
      <c r="A9" s="42" t="s">
        <v>24</v>
      </c>
      <c r="B9" s="80">
        <v>56</v>
      </c>
      <c r="C9" s="80">
        <v>28</v>
      </c>
      <c r="D9" s="80">
        <v>4</v>
      </c>
      <c r="E9" s="80">
        <v>1</v>
      </c>
      <c r="F9" s="80">
        <v>7</v>
      </c>
      <c r="G9" s="80">
        <v>1</v>
      </c>
      <c r="H9" s="80">
        <v>1</v>
      </c>
      <c r="I9" s="80">
        <v>12</v>
      </c>
      <c r="J9" s="80">
        <v>0</v>
      </c>
      <c r="K9" s="80">
        <v>1</v>
      </c>
      <c r="L9" s="80">
        <v>14</v>
      </c>
      <c r="M9" s="80">
        <v>3</v>
      </c>
      <c r="N9" s="80">
        <v>7</v>
      </c>
      <c r="O9" s="80">
        <v>0</v>
      </c>
    </row>
    <row r="10" spans="1:15" ht="20.100000000000001" customHeight="1" x14ac:dyDescent="0.25">
      <c r="A10" s="42" t="s">
        <v>25</v>
      </c>
      <c r="B10" s="80">
        <v>12</v>
      </c>
      <c r="C10" s="80">
        <v>5</v>
      </c>
      <c r="D10" s="80">
        <v>0</v>
      </c>
      <c r="E10" s="80">
        <v>0</v>
      </c>
      <c r="F10" s="80">
        <v>0</v>
      </c>
      <c r="G10" s="80">
        <v>0</v>
      </c>
      <c r="H10" s="80">
        <v>0</v>
      </c>
      <c r="I10" s="80">
        <v>1</v>
      </c>
      <c r="J10" s="80">
        <v>0</v>
      </c>
      <c r="K10" s="80">
        <v>0</v>
      </c>
      <c r="L10" s="80">
        <v>2</v>
      </c>
      <c r="M10" s="80">
        <v>1</v>
      </c>
      <c r="N10" s="80">
        <v>0</v>
      </c>
      <c r="O10" s="80">
        <v>0</v>
      </c>
    </row>
    <row r="11" spans="1:15" ht="20.100000000000001" customHeight="1" x14ac:dyDescent="0.25">
      <c r="A11" s="42" t="s">
        <v>26</v>
      </c>
      <c r="B11" s="80">
        <v>4</v>
      </c>
      <c r="C11" s="80">
        <v>4</v>
      </c>
      <c r="D11" s="80">
        <v>0</v>
      </c>
      <c r="E11" s="80">
        <v>1</v>
      </c>
      <c r="F11" s="80">
        <v>2</v>
      </c>
      <c r="G11" s="80">
        <v>0</v>
      </c>
      <c r="H11" s="80">
        <v>0</v>
      </c>
      <c r="I11" s="80">
        <v>1</v>
      </c>
      <c r="J11" s="80">
        <v>0</v>
      </c>
      <c r="K11" s="80">
        <v>0</v>
      </c>
      <c r="L11" s="80">
        <v>0</v>
      </c>
      <c r="M11" s="80">
        <v>0</v>
      </c>
      <c r="N11" s="80">
        <v>2</v>
      </c>
      <c r="O11" s="80">
        <v>0</v>
      </c>
    </row>
    <row r="12" spans="1:15" ht="20.100000000000001" customHeight="1" x14ac:dyDescent="0.25">
      <c r="A12" s="42" t="s">
        <v>27</v>
      </c>
      <c r="B12" s="80">
        <v>379</v>
      </c>
      <c r="C12" s="80">
        <v>135</v>
      </c>
      <c r="D12" s="80">
        <v>13</v>
      </c>
      <c r="E12" s="80">
        <v>10</v>
      </c>
      <c r="F12" s="80">
        <v>17</v>
      </c>
      <c r="G12" s="80">
        <v>30</v>
      </c>
      <c r="H12" s="80">
        <v>12</v>
      </c>
      <c r="I12" s="80">
        <v>16</v>
      </c>
      <c r="J12" s="80">
        <v>42</v>
      </c>
      <c r="K12" s="80">
        <v>7</v>
      </c>
      <c r="L12" s="80">
        <v>18</v>
      </c>
      <c r="M12" s="80">
        <v>19</v>
      </c>
      <c r="N12" s="80">
        <v>181</v>
      </c>
      <c r="O12" s="80">
        <v>1</v>
      </c>
    </row>
    <row r="13" spans="1:15" s="86" customFormat="1" ht="20.100000000000001" customHeight="1" x14ac:dyDescent="0.25">
      <c r="A13" s="40" t="s">
        <v>28</v>
      </c>
      <c r="B13" s="86">
        <v>868</v>
      </c>
      <c r="C13" s="86">
        <v>120</v>
      </c>
      <c r="D13" s="86">
        <v>11</v>
      </c>
      <c r="E13" s="86">
        <v>9</v>
      </c>
      <c r="F13" s="86">
        <v>14</v>
      </c>
      <c r="G13" s="86">
        <v>33</v>
      </c>
      <c r="H13" s="86">
        <v>66</v>
      </c>
      <c r="I13" s="86">
        <v>19</v>
      </c>
      <c r="J13" s="86">
        <v>10</v>
      </c>
      <c r="K13" s="86">
        <v>9</v>
      </c>
      <c r="L13" s="86">
        <v>19</v>
      </c>
      <c r="M13" s="86">
        <v>4</v>
      </c>
      <c r="N13" s="86">
        <v>100</v>
      </c>
      <c r="O13" s="86">
        <v>4</v>
      </c>
    </row>
    <row r="14" spans="1:15" ht="20.100000000000001" customHeight="1" x14ac:dyDescent="0.25">
      <c r="A14" s="42" t="s">
        <v>29</v>
      </c>
      <c r="B14" s="80">
        <v>589</v>
      </c>
      <c r="C14" s="80">
        <v>5</v>
      </c>
      <c r="D14" s="80">
        <v>0</v>
      </c>
      <c r="E14" s="80">
        <v>0</v>
      </c>
      <c r="F14" s="80">
        <v>0</v>
      </c>
      <c r="G14" s="80">
        <v>1</v>
      </c>
      <c r="H14" s="80">
        <v>7</v>
      </c>
      <c r="I14" s="80">
        <v>1</v>
      </c>
      <c r="J14" s="80">
        <v>2</v>
      </c>
      <c r="K14" s="80">
        <v>1</v>
      </c>
      <c r="L14" s="80">
        <v>0</v>
      </c>
      <c r="M14" s="80">
        <v>1</v>
      </c>
      <c r="N14" s="80">
        <v>6</v>
      </c>
      <c r="O14" s="80">
        <v>0</v>
      </c>
    </row>
    <row r="15" spans="1:15" ht="20.100000000000001" customHeight="1" x14ac:dyDescent="0.25">
      <c r="A15" s="42" t="s">
        <v>30</v>
      </c>
      <c r="B15" s="80">
        <v>14</v>
      </c>
      <c r="C15" s="80">
        <v>31</v>
      </c>
      <c r="D15" s="80">
        <v>0</v>
      </c>
      <c r="E15" s="80">
        <v>0</v>
      </c>
      <c r="F15" s="80">
        <v>0</v>
      </c>
      <c r="G15" s="80">
        <v>16</v>
      </c>
      <c r="H15" s="80">
        <v>4</v>
      </c>
      <c r="I15" s="80">
        <v>1</v>
      </c>
      <c r="J15" s="80">
        <v>0</v>
      </c>
      <c r="K15" s="80">
        <v>1</v>
      </c>
      <c r="L15" s="80">
        <v>0</v>
      </c>
      <c r="M15" s="80">
        <v>0</v>
      </c>
      <c r="N15" s="80">
        <v>0</v>
      </c>
      <c r="O15" s="80">
        <v>3</v>
      </c>
    </row>
    <row r="16" spans="1:15" ht="20.100000000000001" customHeight="1" x14ac:dyDescent="0.25">
      <c r="A16" s="42" t="s">
        <v>31</v>
      </c>
      <c r="B16" s="80">
        <v>7</v>
      </c>
      <c r="C16" s="80">
        <v>5</v>
      </c>
      <c r="D16" s="80">
        <v>0</v>
      </c>
      <c r="E16" s="80">
        <v>0</v>
      </c>
      <c r="F16" s="80">
        <v>0</v>
      </c>
      <c r="G16" s="80">
        <v>1</v>
      </c>
      <c r="H16" s="80">
        <v>0</v>
      </c>
      <c r="I16" s="80">
        <v>1</v>
      </c>
      <c r="J16" s="80">
        <v>0</v>
      </c>
      <c r="K16" s="80">
        <v>0</v>
      </c>
      <c r="L16" s="80">
        <v>2</v>
      </c>
      <c r="M16" s="80">
        <v>0</v>
      </c>
      <c r="N16" s="80">
        <v>0</v>
      </c>
      <c r="O16" s="80">
        <v>0</v>
      </c>
    </row>
    <row r="17" spans="1:15" ht="20.100000000000001" customHeight="1" x14ac:dyDescent="0.25">
      <c r="A17" s="42" t="s">
        <v>32</v>
      </c>
      <c r="B17" s="80">
        <v>0</v>
      </c>
      <c r="C17" s="80">
        <v>5</v>
      </c>
      <c r="D17" s="80">
        <v>0</v>
      </c>
      <c r="E17" s="80">
        <v>0</v>
      </c>
      <c r="F17" s="80">
        <v>0</v>
      </c>
      <c r="G17" s="80">
        <v>3</v>
      </c>
      <c r="H17" s="80">
        <v>0</v>
      </c>
      <c r="I17" s="80">
        <v>1</v>
      </c>
      <c r="J17" s="80">
        <v>0</v>
      </c>
      <c r="K17" s="80">
        <v>0</v>
      </c>
      <c r="L17" s="80">
        <v>0</v>
      </c>
      <c r="M17" s="80">
        <v>0</v>
      </c>
      <c r="N17" s="80">
        <v>0</v>
      </c>
      <c r="O17" s="80">
        <v>0</v>
      </c>
    </row>
    <row r="18" spans="1:15" ht="20.100000000000001" customHeight="1" x14ac:dyDescent="0.25">
      <c r="A18" s="42" t="s">
        <v>33</v>
      </c>
      <c r="B18" s="80">
        <v>258</v>
      </c>
      <c r="C18" s="80">
        <v>74</v>
      </c>
      <c r="D18" s="80">
        <v>11</v>
      </c>
      <c r="E18" s="80">
        <v>9</v>
      </c>
      <c r="F18" s="80">
        <v>14</v>
      </c>
      <c r="G18" s="80">
        <v>12</v>
      </c>
      <c r="H18" s="80">
        <v>55</v>
      </c>
      <c r="I18" s="80">
        <v>15</v>
      </c>
      <c r="J18" s="80">
        <v>8</v>
      </c>
      <c r="K18" s="80">
        <v>7</v>
      </c>
      <c r="L18" s="80">
        <v>17</v>
      </c>
      <c r="M18" s="80">
        <v>3</v>
      </c>
      <c r="N18" s="80">
        <v>94</v>
      </c>
      <c r="O18" s="80">
        <v>1</v>
      </c>
    </row>
    <row r="19" spans="1:15" s="86" customFormat="1" ht="20.100000000000001" customHeight="1" x14ac:dyDescent="0.25">
      <c r="A19" s="40" t="s">
        <v>34</v>
      </c>
      <c r="B19" s="86">
        <v>9029</v>
      </c>
      <c r="C19" s="86">
        <v>5260</v>
      </c>
      <c r="D19" s="86">
        <v>481</v>
      </c>
      <c r="E19" s="86">
        <v>369</v>
      </c>
      <c r="F19" s="86">
        <v>584</v>
      </c>
      <c r="G19" s="86">
        <v>449</v>
      </c>
      <c r="H19" s="86">
        <v>511</v>
      </c>
      <c r="I19" s="86">
        <v>552</v>
      </c>
      <c r="J19" s="86">
        <v>532</v>
      </c>
      <c r="K19" s="86">
        <v>324</v>
      </c>
      <c r="L19" s="86">
        <v>557</v>
      </c>
      <c r="M19" s="86">
        <v>559</v>
      </c>
      <c r="N19" s="86">
        <v>2717</v>
      </c>
      <c r="O19" s="86">
        <v>601</v>
      </c>
    </row>
    <row r="20" spans="1:15" ht="20.100000000000001" customHeight="1" x14ac:dyDescent="0.25">
      <c r="A20" s="42" t="s">
        <v>35</v>
      </c>
      <c r="B20" s="80">
        <v>537</v>
      </c>
      <c r="C20" s="80">
        <v>216</v>
      </c>
      <c r="D20" s="80">
        <v>33</v>
      </c>
      <c r="E20" s="80">
        <v>20</v>
      </c>
      <c r="F20" s="80">
        <v>61</v>
      </c>
      <c r="G20" s="80">
        <v>26</v>
      </c>
      <c r="H20" s="80">
        <v>26</v>
      </c>
      <c r="I20" s="80">
        <v>27</v>
      </c>
      <c r="J20" s="80">
        <v>30</v>
      </c>
      <c r="K20" s="80">
        <v>13</v>
      </c>
      <c r="L20" s="80">
        <v>21</v>
      </c>
      <c r="M20" s="80">
        <v>16</v>
      </c>
      <c r="N20" s="80">
        <v>143</v>
      </c>
      <c r="O20" s="80">
        <v>12</v>
      </c>
    </row>
    <row r="21" spans="1:15" ht="20.100000000000001" customHeight="1" x14ac:dyDescent="0.25">
      <c r="A21" s="42" t="s">
        <v>36</v>
      </c>
      <c r="B21" s="80">
        <v>7584</v>
      </c>
      <c r="C21" s="80">
        <v>4898</v>
      </c>
      <c r="D21" s="80">
        <v>435</v>
      </c>
      <c r="E21" s="80">
        <v>340</v>
      </c>
      <c r="F21" s="80">
        <v>490</v>
      </c>
      <c r="G21" s="80">
        <v>401</v>
      </c>
      <c r="H21" s="80">
        <v>458</v>
      </c>
      <c r="I21" s="80">
        <v>515</v>
      </c>
      <c r="J21" s="80">
        <v>497</v>
      </c>
      <c r="K21" s="80">
        <v>307</v>
      </c>
      <c r="L21" s="80">
        <v>525</v>
      </c>
      <c r="M21" s="80">
        <v>523</v>
      </c>
      <c r="N21" s="80">
        <v>1934</v>
      </c>
      <c r="O21" s="80">
        <v>585</v>
      </c>
    </row>
    <row r="22" spans="1:15" ht="20.100000000000001" customHeight="1" x14ac:dyDescent="0.25">
      <c r="A22" s="42" t="s">
        <v>37</v>
      </c>
      <c r="B22" s="80">
        <v>908</v>
      </c>
      <c r="C22" s="80">
        <v>146</v>
      </c>
      <c r="D22" s="80">
        <v>13</v>
      </c>
      <c r="E22" s="80">
        <v>9</v>
      </c>
      <c r="F22" s="80">
        <v>33</v>
      </c>
      <c r="G22" s="80">
        <v>22</v>
      </c>
      <c r="H22" s="80">
        <v>27</v>
      </c>
      <c r="I22" s="80">
        <v>10</v>
      </c>
      <c r="J22" s="80">
        <v>5</v>
      </c>
      <c r="K22" s="80">
        <v>4</v>
      </c>
      <c r="L22" s="80">
        <v>11</v>
      </c>
      <c r="M22" s="80">
        <v>20</v>
      </c>
      <c r="N22" s="80">
        <v>640</v>
      </c>
      <c r="O22" s="80">
        <v>4</v>
      </c>
    </row>
    <row r="23" spans="1:15" s="86" customFormat="1" ht="20.100000000000001" customHeight="1" x14ac:dyDescent="0.25">
      <c r="A23" s="40" t="s">
        <v>38</v>
      </c>
      <c r="B23" s="86">
        <v>27301</v>
      </c>
      <c r="C23" s="86">
        <v>75903</v>
      </c>
      <c r="D23" s="86">
        <v>8956</v>
      </c>
      <c r="E23" s="86">
        <v>8432</v>
      </c>
      <c r="F23" s="86">
        <v>6793</v>
      </c>
      <c r="G23" s="86">
        <v>7715</v>
      </c>
      <c r="H23" s="86">
        <v>998</v>
      </c>
      <c r="I23" s="86">
        <v>9547</v>
      </c>
      <c r="J23" s="86">
        <v>1501</v>
      </c>
      <c r="K23" s="86">
        <v>2877</v>
      </c>
      <c r="L23" s="86">
        <v>116</v>
      </c>
      <c r="M23" s="86">
        <v>2679</v>
      </c>
      <c r="N23" s="86">
        <v>3709</v>
      </c>
      <c r="O23" s="86">
        <v>2820</v>
      </c>
    </row>
    <row r="24" spans="1:15" ht="20.100000000000001" customHeight="1" x14ac:dyDescent="0.25">
      <c r="A24" s="42" t="s">
        <v>39</v>
      </c>
      <c r="B24" s="80">
        <v>20919</v>
      </c>
      <c r="C24" s="80">
        <v>69047</v>
      </c>
      <c r="D24" s="80">
        <v>8907</v>
      </c>
      <c r="E24" s="80">
        <v>6619</v>
      </c>
      <c r="F24" s="80">
        <v>6731</v>
      </c>
      <c r="G24" s="80">
        <v>5827</v>
      </c>
      <c r="H24" s="80">
        <v>932</v>
      </c>
      <c r="I24" s="80">
        <v>7287</v>
      </c>
      <c r="J24" s="80">
        <v>252</v>
      </c>
      <c r="K24" s="80">
        <v>2817</v>
      </c>
      <c r="L24" s="80">
        <v>19</v>
      </c>
      <c r="M24" s="80">
        <v>2629</v>
      </c>
      <c r="N24" s="80">
        <v>679</v>
      </c>
      <c r="O24" s="80">
        <v>2760</v>
      </c>
    </row>
    <row r="25" spans="1:15" ht="20.100000000000001" customHeight="1" x14ac:dyDescent="0.25">
      <c r="A25" s="42" t="s">
        <v>40</v>
      </c>
      <c r="B25" s="80">
        <v>58</v>
      </c>
      <c r="C25" s="80">
        <v>52</v>
      </c>
      <c r="D25" s="80">
        <v>11</v>
      </c>
      <c r="E25" s="80">
        <v>3</v>
      </c>
      <c r="F25" s="80">
        <v>3</v>
      </c>
      <c r="G25" s="80">
        <v>7</v>
      </c>
      <c r="H25" s="80">
        <v>3</v>
      </c>
      <c r="I25" s="80">
        <v>12</v>
      </c>
      <c r="J25" s="80">
        <v>2</v>
      </c>
      <c r="K25" s="80">
        <v>0</v>
      </c>
      <c r="L25" s="80">
        <v>0</v>
      </c>
      <c r="M25" s="80">
        <v>4</v>
      </c>
      <c r="N25" s="80">
        <v>27</v>
      </c>
      <c r="O25" s="80">
        <v>6</v>
      </c>
    </row>
    <row r="26" spans="1:15" ht="20.100000000000001" customHeight="1" x14ac:dyDescent="0.25">
      <c r="A26" s="42" t="s">
        <v>41</v>
      </c>
      <c r="B26" s="80">
        <v>2946</v>
      </c>
      <c r="C26" s="80">
        <v>3278</v>
      </c>
      <c r="D26" s="80">
        <v>7</v>
      </c>
      <c r="E26" s="80">
        <v>1368</v>
      </c>
      <c r="F26" s="80">
        <v>1</v>
      </c>
      <c r="G26" s="80">
        <v>1805</v>
      </c>
      <c r="H26" s="80">
        <v>4</v>
      </c>
      <c r="I26" s="80">
        <v>15</v>
      </c>
      <c r="J26" s="80">
        <v>78</v>
      </c>
      <c r="K26" s="80">
        <v>6</v>
      </c>
      <c r="L26" s="80">
        <v>73</v>
      </c>
      <c r="M26" s="80">
        <v>4</v>
      </c>
      <c r="N26" s="80">
        <v>1676</v>
      </c>
      <c r="O26" s="80">
        <v>13</v>
      </c>
    </row>
    <row r="27" spans="1:15" ht="20.100000000000001" customHeight="1" x14ac:dyDescent="0.25">
      <c r="A27" s="42" t="s">
        <v>42</v>
      </c>
      <c r="B27" s="80">
        <v>976</v>
      </c>
      <c r="C27" s="80">
        <v>757</v>
      </c>
      <c r="D27" s="80">
        <v>6</v>
      </c>
      <c r="E27" s="80">
        <v>9</v>
      </c>
      <c r="F27" s="80">
        <v>28</v>
      </c>
      <c r="G27" s="80">
        <v>24</v>
      </c>
      <c r="H27" s="80">
        <v>18</v>
      </c>
      <c r="I27" s="80">
        <v>626</v>
      </c>
      <c r="J27" s="80">
        <v>7</v>
      </c>
      <c r="K27" s="80">
        <v>13</v>
      </c>
      <c r="L27" s="80">
        <v>6</v>
      </c>
      <c r="M27" s="80">
        <v>12</v>
      </c>
      <c r="N27" s="80">
        <v>858</v>
      </c>
      <c r="O27" s="80">
        <v>12</v>
      </c>
    </row>
    <row r="28" spans="1:15" ht="20.100000000000001" customHeight="1" x14ac:dyDescent="0.25">
      <c r="A28" s="42" t="s">
        <v>43</v>
      </c>
      <c r="B28" s="80">
        <v>379</v>
      </c>
      <c r="C28" s="80">
        <v>22</v>
      </c>
      <c r="D28" s="80">
        <v>0</v>
      </c>
      <c r="E28" s="80">
        <v>7</v>
      </c>
      <c r="F28" s="80">
        <v>2</v>
      </c>
      <c r="G28" s="80">
        <v>3</v>
      </c>
      <c r="H28" s="80">
        <v>2</v>
      </c>
      <c r="I28" s="80">
        <v>0</v>
      </c>
      <c r="J28" s="80">
        <v>2</v>
      </c>
      <c r="K28" s="80">
        <v>0</v>
      </c>
      <c r="L28" s="80">
        <v>3</v>
      </c>
      <c r="M28" s="80">
        <v>0</v>
      </c>
      <c r="N28" s="80">
        <v>13</v>
      </c>
      <c r="O28" s="80">
        <v>3</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34</v>
      </c>
      <c r="C30" s="80">
        <v>104</v>
      </c>
      <c r="D30" s="80">
        <v>7</v>
      </c>
      <c r="E30" s="80">
        <v>9</v>
      </c>
      <c r="F30" s="80">
        <v>7</v>
      </c>
      <c r="G30" s="80">
        <v>16</v>
      </c>
      <c r="H30" s="80">
        <v>3</v>
      </c>
      <c r="I30" s="80">
        <v>6</v>
      </c>
      <c r="J30" s="80">
        <v>1</v>
      </c>
      <c r="K30" s="80">
        <v>9</v>
      </c>
      <c r="L30" s="80">
        <v>0</v>
      </c>
      <c r="M30" s="80">
        <v>7</v>
      </c>
      <c r="N30" s="80">
        <v>2</v>
      </c>
      <c r="O30" s="80">
        <v>6</v>
      </c>
    </row>
    <row r="31" spans="1:15" ht="20.100000000000001" customHeight="1" x14ac:dyDescent="0.25">
      <c r="A31" s="42" t="s">
        <v>46</v>
      </c>
      <c r="B31" s="80">
        <v>467</v>
      </c>
      <c r="C31" s="80">
        <v>217</v>
      </c>
      <c r="D31" s="80">
        <v>4</v>
      </c>
      <c r="E31" s="80">
        <v>6</v>
      </c>
      <c r="F31" s="80">
        <v>7</v>
      </c>
      <c r="G31" s="80">
        <v>7</v>
      </c>
      <c r="H31" s="80">
        <v>10</v>
      </c>
      <c r="I31" s="80">
        <v>12</v>
      </c>
      <c r="J31" s="80">
        <v>2</v>
      </c>
      <c r="K31" s="80">
        <v>9</v>
      </c>
      <c r="L31" s="80">
        <v>8</v>
      </c>
      <c r="M31" s="80">
        <v>1</v>
      </c>
      <c r="N31" s="80">
        <v>406</v>
      </c>
      <c r="O31" s="80">
        <v>4</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198</v>
      </c>
      <c r="C33" s="80">
        <v>3</v>
      </c>
      <c r="D33" s="80">
        <v>0</v>
      </c>
      <c r="E33" s="80">
        <v>0</v>
      </c>
      <c r="F33" s="80">
        <v>0</v>
      </c>
      <c r="G33" s="80">
        <v>0</v>
      </c>
      <c r="H33" s="80">
        <v>0</v>
      </c>
      <c r="I33" s="80">
        <v>1</v>
      </c>
      <c r="J33" s="80">
        <v>0</v>
      </c>
      <c r="K33" s="80">
        <v>1</v>
      </c>
      <c r="L33" s="80">
        <v>0</v>
      </c>
      <c r="M33" s="80">
        <v>0</v>
      </c>
      <c r="N33" s="80">
        <v>0</v>
      </c>
      <c r="O33" s="80">
        <v>0</v>
      </c>
    </row>
    <row r="34" spans="1:15" ht="20.100000000000001" customHeight="1" x14ac:dyDescent="0.25">
      <c r="A34" s="42" t="s">
        <v>49</v>
      </c>
      <c r="B34" s="80">
        <v>1207</v>
      </c>
      <c r="C34" s="80">
        <v>2330</v>
      </c>
      <c r="D34" s="80">
        <v>11</v>
      </c>
      <c r="E34" s="80">
        <v>407</v>
      </c>
      <c r="F34" s="80">
        <v>6</v>
      </c>
      <c r="G34" s="80">
        <v>20</v>
      </c>
      <c r="H34" s="80">
        <v>15</v>
      </c>
      <c r="I34" s="80">
        <v>1582</v>
      </c>
      <c r="J34" s="80">
        <v>1149</v>
      </c>
      <c r="K34" s="80">
        <v>9</v>
      </c>
      <c r="L34" s="80">
        <v>1</v>
      </c>
      <c r="M34" s="80">
        <v>15</v>
      </c>
      <c r="N34" s="80">
        <v>6</v>
      </c>
      <c r="O34" s="80">
        <v>15</v>
      </c>
    </row>
    <row r="35" spans="1:15" ht="20.100000000000001" customHeight="1" x14ac:dyDescent="0.25">
      <c r="A35" s="42" t="s">
        <v>50</v>
      </c>
      <c r="B35" s="80">
        <v>117</v>
      </c>
      <c r="C35" s="80">
        <v>93</v>
      </c>
      <c r="D35" s="80">
        <v>3</v>
      </c>
      <c r="E35" s="80">
        <v>4</v>
      </c>
      <c r="F35" s="80">
        <v>8</v>
      </c>
      <c r="G35" s="80">
        <v>6</v>
      </c>
      <c r="H35" s="80">
        <v>11</v>
      </c>
      <c r="I35" s="80">
        <v>6</v>
      </c>
      <c r="J35" s="80">
        <v>8</v>
      </c>
      <c r="K35" s="80">
        <v>13</v>
      </c>
      <c r="L35" s="80">
        <v>6</v>
      </c>
      <c r="M35" s="80">
        <v>7</v>
      </c>
      <c r="N35" s="80">
        <v>42</v>
      </c>
      <c r="O35" s="80">
        <v>1</v>
      </c>
    </row>
    <row r="36" spans="1:15" s="86" customFormat="1" ht="20.100000000000001" customHeight="1" x14ac:dyDescent="0.25">
      <c r="A36" s="40" t="s">
        <v>51</v>
      </c>
      <c r="B36" s="86">
        <v>1614</v>
      </c>
      <c r="C36" s="86">
        <v>781</v>
      </c>
      <c r="D36" s="86">
        <v>71</v>
      </c>
      <c r="E36" s="86">
        <v>116</v>
      </c>
      <c r="F36" s="86">
        <v>362</v>
      </c>
      <c r="G36" s="86">
        <v>258</v>
      </c>
      <c r="H36" s="86">
        <v>61</v>
      </c>
      <c r="I36" s="86">
        <v>67</v>
      </c>
      <c r="J36" s="86">
        <v>44</v>
      </c>
      <c r="K36" s="86">
        <v>21</v>
      </c>
      <c r="L36" s="86">
        <v>73</v>
      </c>
      <c r="M36" s="86">
        <v>41</v>
      </c>
      <c r="N36" s="86">
        <v>548</v>
      </c>
      <c r="O36" s="86">
        <v>32</v>
      </c>
    </row>
    <row r="37" spans="1:15" ht="20.100000000000001" customHeight="1" x14ac:dyDescent="0.25">
      <c r="A37" s="42" t="s">
        <v>52</v>
      </c>
      <c r="B37" s="80">
        <v>57</v>
      </c>
      <c r="C37" s="80">
        <v>33</v>
      </c>
      <c r="D37" s="80">
        <v>0</v>
      </c>
      <c r="E37" s="80">
        <v>0</v>
      </c>
      <c r="F37" s="80">
        <v>2</v>
      </c>
      <c r="G37" s="80">
        <v>3</v>
      </c>
      <c r="H37" s="80">
        <v>0</v>
      </c>
      <c r="I37" s="80">
        <v>7</v>
      </c>
      <c r="J37" s="80">
        <v>1</v>
      </c>
      <c r="K37" s="80">
        <v>1</v>
      </c>
      <c r="L37" s="80">
        <v>1</v>
      </c>
      <c r="M37" s="80">
        <v>6</v>
      </c>
      <c r="N37" s="80">
        <v>18</v>
      </c>
      <c r="O37" s="80">
        <v>3</v>
      </c>
    </row>
    <row r="38" spans="1:15" ht="20.100000000000001" customHeight="1" x14ac:dyDescent="0.25">
      <c r="A38" s="42" t="s">
        <v>53</v>
      </c>
      <c r="B38" s="80">
        <v>76</v>
      </c>
      <c r="C38" s="80">
        <v>26</v>
      </c>
      <c r="D38" s="80">
        <v>0</v>
      </c>
      <c r="E38" s="80">
        <v>3</v>
      </c>
      <c r="F38" s="80">
        <v>0</v>
      </c>
      <c r="G38" s="80">
        <v>10</v>
      </c>
      <c r="H38" s="80">
        <v>0</v>
      </c>
      <c r="I38" s="80">
        <v>1</v>
      </c>
      <c r="J38" s="80">
        <v>6</v>
      </c>
      <c r="K38" s="80">
        <v>1</v>
      </c>
      <c r="L38" s="80">
        <v>2</v>
      </c>
      <c r="M38" s="80">
        <v>1</v>
      </c>
      <c r="N38" s="80">
        <v>40</v>
      </c>
      <c r="O38" s="80">
        <v>1</v>
      </c>
    </row>
    <row r="39" spans="1:15" ht="20.100000000000001" customHeight="1" x14ac:dyDescent="0.25">
      <c r="A39" s="42" t="s">
        <v>54</v>
      </c>
      <c r="B39" s="80">
        <v>1006</v>
      </c>
      <c r="C39" s="80">
        <v>471</v>
      </c>
      <c r="D39" s="80">
        <v>47</v>
      </c>
      <c r="E39" s="80">
        <v>94</v>
      </c>
      <c r="F39" s="80">
        <v>314</v>
      </c>
      <c r="G39" s="80">
        <v>219</v>
      </c>
      <c r="H39" s="80">
        <v>36</v>
      </c>
      <c r="I39" s="80">
        <v>36</v>
      </c>
      <c r="J39" s="80">
        <v>24</v>
      </c>
      <c r="K39" s="80">
        <v>6</v>
      </c>
      <c r="L39" s="80">
        <v>55</v>
      </c>
      <c r="M39" s="80">
        <v>13</v>
      </c>
      <c r="N39" s="80">
        <v>352</v>
      </c>
      <c r="O39" s="80">
        <v>16</v>
      </c>
    </row>
    <row r="40" spans="1:15" ht="20.100000000000001" customHeight="1" x14ac:dyDescent="0.25">
      <c r="A40" s="42" t="s">
        <v>55</v>
      </c>
      <c r="B40" s="80">
        <v>137</v>
      </c>
      <c r="C40" s="80">
        <v>103</v>
      </c>
      <c r="D40" s="80">
        <v>13</v>
      </c>
      <c r="E40" s="80">
        <v>9</v>
      </c>
      <c r="F40" s="80">
        <v>15</v>
      </c>
      <c r="G40" s="80">
        <v>13</v>
      </c>
      <c r="H40" s="80">
        <v>9</v>
      </c>
      <c r="I40" s="80">
        <v>7</v>
      </c>
      <c r="J40" s="80">
        <v>4</v>
      </c>
      <c r="K40" s="80">
        <v>3</v>
      </c>
      <c r="L40" s="80">
        <v>3</v>
      </c>
      <c r="M40" s="80">
        <v>3</v>
      </c>
      <c r="N40" s="80">
        <v>40</v>
      </c>
      <c r="O40" s="80">
        <v>4</v>
      </c>
    </row>
    <row r="41" spans="1:15" ht="20.100000000000001" customHeight="1" x14ac:dyDescent="0.25">
      <c r="A41" s="42" t="s">
        <v>56</v>
      </c>
      <c r="B41" s="80">
        <v>59</v>
      </c>
      <c r="C41" s="80">
        <v>45</v>
      </c>
      <c r="D41" s="80">
        <v>7</v>
      </c>
      <c r="E41" s="80">
        <v>7</v>
      </c>
      <c r="F41" s="80">
        <v>15</v>
      </c>
      <c r="G41" s="80">
        <v>7</v>
      </c>
      <c r="H41" s="80">
        <v>2</v>
      </c>
      <c r="I41" s="80">
        <v>3</v>
      </c>
      <c r="J41" s="80">
        <v>0</v>
      </c>
      <c r="K41" s="80">
        <v>1</v>
      </c>
      <c r="L41" s="80">
        <v>0</v>
      </c>
      <c r="M41" s="80">
        <v>3</v>
      </c>
      <c r="N41" s="80">
        <v>9</v>
      </c>
      <c r="O41" s="80">
        <v>4</v>
      </c>
    </row>
    <row r="42" spans="1:15" ht="20.100000000000001" customHeight="1" x14ac:dyDescent="0.25">
      <c r="A42" s="42" t="s">
        <v>57</v>
      </c>
      <c r="B42" s="80">
        <v>279</v>
      </c>
      <c r="C42" s="80">
        <v>103</v>
      </c>
      <c r="D42" s="80">
        <v>4</v>
      </c>
      <c r="E42" s="80">
        <v>3</v>
      </c>
      <c r="F42" s="80">
        <v>16</v>
      </c>
      <c r="G42" s="80">
        <v>6</v>
      </c>
      <c r="H42" s="80">
        <v>14</v>
      </c>
      <c r="I42" s="80">
        <v>13</v>
      </c>
      <c r="J42" s="80">
        <v>9</v>
      </c>
      <c r="K42" s="80">
        <v>9</v>
      </c>
      <c r="L42" s="80">
        <v>12</v>
      </c>
      <c r="M42" s="80">
        <v>15</v>
      </c>
      <c r="N42" s="80">
        <v>89</v>
      </c>
      <c r="O42" s="80">
        <v>4</v>
      </c>
    </row>
    <row r="43" spans="1:15" ht="20.100000000000001" customHeight="1" x14ac:dyDescent="0.25">
      <c r="A43" s="40" t="s">
        <v>58</v>
      </c>
      <c r="B43" s="86">
        <v>102921</v>
      </c>
      <c r="C43" s="86">
        <v>59907</v>
      </c>
      <c r="D43" s="86">
        <v>9906</v>
      </c>
      <c r="E43" s="86">
        <v>5701</v>
      </c>
      <c r="F43" s="86">
        <v>9629</v>
      </c>
      <c r="G43" s="86">
        <v>6133</v>
      </c>
      <c r="H43" s="86">
        <v>7858</v>
      </c>
      <c r="I43" s="86">
        <v>7286</v>
      </c>
      <c r="J43" s="86">
        <v>7183</v>
      </c>
      <c r="K43" s="86">
        <v>3076</v>
      </c>
      <c r="L43" s="86">
        <v>3421</v>
      </c>
      <c r="M43" s="86">
        <v>1935</v>
      </c>
      <c r="N43" s="86">
        <v>20897</v>
      </c>
      <c r="O43" s="86">
        <v>2920</v>
      </c>
    </row>
    <row r="44" spans="1:15" ht="20.100000000000001" customHeight="1" x14ac:dyDescent="0.25">
      <c r="A44" s="42" t="s">
        <v>59</v>
      </c>
      <c r="B44" s="80">
        <v>15822</v>
      </c>
      <c r="C44" s="80">
        <v>8920</v>
      </c>
      <c r="D44" s="80">
        <v>949</v>
      </c>
      <c r="E44" s="80">
        <v>708</v>
      </c>
      <c r="F44" s="80">
        <v>1171</v>
      </c>
      <c r="G44" s="80">
        <v>893</v>
      </c>
      <c r="H44" s="80">
        <v>1131</v>
      </c>
      <c r="I44" s="80">
        <v>1048</v>
      </c>
      <c r="J44" s="80">
        <v>776</v>
      </c>
      <c r="K44" s="80">
        <v>443</v>
      </c>
      <c r="L44" s="80">
        <v>543</v>
      </c>
      <c r="M44" s="80">
        <v>323</v>
      </c>
      <c r="N44" s="80">
        <v>4912</v>
      </c>
      <c r="O44" s="80">
        <v>384</v>
      </c>
    </row>
    <row r="45" spans="1:15" ht="20.100000000000001" customHeight="1" x14ac:dyDescent="0.25">
      <c r="A45" s="42" t="s">
        <v>60</v>
      </c>
      <c r="B45" s="80">
        <v>1204</v>
      </c>
      <c r="C45" s="80">
        <v>705</v>
      </c>
      <c r="D45" s="80">
        <v>119</v>
      </c>
      <c r="E45" s="80">
        <v>56</v>
      </c>
      <c r="F45" s="80">
        <v>153</v>
      </c>
      <c r="G45" s="80">
        <v>80</v>
      </c>
      <c r="H45" s="80">
        <v>60</v>
      </c>
      <c r="I45" s="80">
        <v>49</v>
      </c>
      <c r="J45" s="80">
        <v>37</v>
      </c>
      <c r="K45" s="80">
        <v>26</v>
      </c>
      <c r="L45" s="80">
        <v>40</v>
      </c>
      <c r="M45" s="80">
        <v>6</v>
      </c>
      <c r="N45" s="80">
        <v>257</v>
      </c>
      <c r="O45" s="80">
        <v>35</v>
      </c>
    </row>
    <row r="46" spans="1:15" ht="20.100000000000001" customHeight="1" x14ac:dyDescent="0.25">
      <c r="A46" s="42" t="s">
        <v>61</v>
      </c>
      <c r="B46" s="80">
        <v>3269</v>
      </c>
      <c r="C46" s="80">
        <v>1587</v>
      </c>
      <c r="D46" s="80">
        <v>201</v>
      </c>
      <c r="E46" s="80">
        <v>95</v>
      </c>
      <c r="F46" s="80">
        <v>209</v>
      </c>
      <c r="G46" s="80">
        <v>100</v>
      </c>
      <c r="H46" s="80">
        <v>285</v>
      </c>
      <c r="I46" s="80">
        <v>93</v>
      </c>
      <c r="J46" s="80">
        <v>207</v>
      </c>
      <c r="K46" s="80">
        <v>94</v>
      </c>
      <c r="L46" s="80">
        <v>126</v>
      </c>
      <c r="M46" s="80">
        <v>46</v>
      </c>
      <c r="N46" s="80">
        <v>666</v>
      </c>
      <c r="O46" s="80">
        <v>100</v>
      </c>
    </row>
    <row r="47" spans="1:15" ht="20.100000000000001" customHeight="1" x14ac:dyDescent="0.25">
      <c r="A47" s="42" t="s">
        <v>62</v>
      </c>
      <c r="B47" s="80">
        <v>565</v>
      </c>
      <c r="C47" s="80">
        <v>404</v>
      </c>
      <c r="D47" s="80">
        <v>69</v>
      </c>
      <c r="E47" s="80">
        <v>36</v>
      </c>
      <c r="F47" s="80">
        <v>79</v>
      </c>
      <c r="G47" s="80">
        <v>64</v>
      </c>
      <c r="H47" s="80">
        <v>36</v>
      </c>
      <c r="I47" s="80">
        <v>26</v>
      </c>
      <c r="J47" s="80">
        <v>30</v>
      </c>
      <c r="K47" s="80">
        <v>16</v>
      </c>
      <c r="L47" s="80">
        <v>25</v>
      </c>
      <c r="M47" s="80">
        <v>4</v>
      </c>
      <c r="N47" s="80">
        <v>33</v>
      </c>
      <c r="O47" s="80">
        <v>22</v>
      </c>
    </row>
    <row r="48" spans="1:15" ht="20.100000000000001" customHeight="1" x14ac:dyDescent="0.25">
      <c r="A48" s="42" t="s">
        <v>63</v>
      </c>
      <c r="B48" s="80">
        <v>12824</v>
      </c>
      <c r="C48" s="80">
        <v>6203</v>
      </c>
      <c r="D48" s="80">
        <v>1007</v>
      </c>
      <c r="E48" s="80">
        <v>549</v>
      </c>
      <c r="F48" s="80">
        <v>1173</v>
      </c>
      <c r="G48" s="80">
        <v>562</v>
      </c>
      <c r="H48" s="80">
        <v>1849</v>
      </c>
      <c r="I48" s="80">
        <v>730</v>
      </c>
      <c r="J48" s="80">
        <v>930</v>
      </c>
      <c r="K48" s="80">
        <v>369</v>
      </c>
      <c r="L48" s="80">
        <v>571</v>
      </c>
      <c r="M48" s="80">
        <v>255</v>
      </c>
      <c r="N48" s="80">
        <v>1955</v>
      </c>
      <c r="O48" s="80">
        <v>459</v>
      </c>
    </row>
    <row r="49" spans="1:15" ht="20.100000000000001" customHeight="1" x14ac:dyDescent="0.25">
      <c r="A49" s="42" t="s">
        <v>64</v>
      </c>
      <c r="B49" s="80">
        <v>295</v>
      </c>
      <c r="C49" s="80">
        <v>153</v>
      </c>
      <c r="D49" s="80">
        <v>12</v>
      </c>
      <c r="E49" s="80">
        <v>4</v>
      </c>
      <c r="F49" s="80">
        <v>11</v>
      </c>
      <c r="G49" s="80">
        <v>10</v>
      </c>
      <c r="H49" s="80">
        <v>10</v>
      </c>
      <c r="I49" s="80">
        <v>4</v>
      </c>
      <c r="J49" s="80">
        <v>18</v>
      </c>
      <c r="K49" s="80">
        <v>10</v>
      </c>
      <c r="L49" s="80">
        <v>8</v>
      </c>
      <c r="M49" s="80">
        <v>10</v>
      </c>
      <c r="N49" s="80">
        <v>148</v>
      </c>
      <c r="O49" s="80">
        <v>19</v>
      </c>
    </row>
    <row r="50" spans="1:15" ht="20.100000000000001" customHeight="1" x14ac:dyDescent="0.25">
      <c r="A50" s="42" t="s">
        <v>65</v>
      </c>
      <c r="B50" s="80">
        <v>14012</v>
      </c>
      <c r="C50" s="80">
        <v>9149</v>
      </c>
      <c r="D50" s="80">
        <v>1835</v>
      </c>
      <c r="E50" s="80">
        <v>1028</v>
      </c>
      <c r="F50" s="80">
        <v>2038</v>
      </c>
      <c r="G50" s="80">
        <v>1354</v>
      </c>
      <c r="H50" s="80">
        <v>1245</v>
      </c>
      <c r="I50" s="80">
        <v>1074</v>
      </c>
      <c r="J50" s="80">
        <v>987</v>
      </c>
      <c r="K50" s="80">
        <v>481</v>
      </c>
      <c r="L50" s="80">
        <v>334</v>
      </c>
      <c r="M50" s="80">
        <v>304</v>
      </c>
      <c r="N50" s="80">
        <v>2647</v>
      </c>
      <c r="O50" s="80">
        <v>363</v>
      </c>
    </row>
    <row r="51" spans="1:15" ht="20.100000000000001" customHeight="1" x14ac:dyDescent="0.25">
      <c r="A51" s="42" t="s">
        <v>66</v>
      </c>
      <c r="B51" s="80">
        <v>85</v>
      </c>
      <c r="C51" s="80">
        <v>92</v>
      </c>
      <c r="D51" s="80">
        <v>14</v>
      </c>
      <c r="E51" s="80">
        <v>15</v>
      </c>
      <c r="F51" s="80">
        <v>4</v>
      </c>
      <c r="G51" s="80">
        <v>10</v>
      </c>
      <c r="H51" s="80">
        <v>11</v>
      </c>
      <c r="I51" s="80">
        <v>6</v>
      </c>
      <c r="J51" s="80">
        <v>0</v>
      </c>
      <c r="K51" s="80">
        <v>3</v>
      </c>
      <c r="L51" s="80">
        <v>0</v>
      </c>
      <c r="M51" s="80">
        <v>1</v>
      </c>
      <c r="N51" s="80">
        <v>13</v>
      </c>
      <c r="O51" s="80">
        <v>1</v>
      </c>
    </row>
    <row r="52" spans="1:15" ht="20.100000000000001" customHeight="1" x14ac:dyDescent="0.25">
      <c r="A52" s="42" t="s">
        <v>67</v>
      </c>
      <c r="B52" s="80">
        <v>4596</v>
      </c>
      <c r="C52" s="80">
        <v>1333</v>
      </c>
      <c r="D52" s="80">
        <v>192</v>
      </c>
      <c r="E52" s="80">
        <v>77</v>
      </c>
      <c r="F52" s="80">
        <v>192</v>
      </c>
      <c r="G52" s="80">
        <v>130</v>
      </c>
      <c r="H52" s="80">
        <v>163</v>
      </c>
      <c r="I52" s="80">
        <v>83</v>
      </c>
      <c r="J52" s="80">
        <v>127</v>
      </c>
      <c r="K52" s="80">
        <v>93</v>
      </c>
      <c r="L52" s="80">
        <v>90</v>
      </c>
      <c r="M52" s="80">
        <v>41</v>
      </c>
      <c r="N52" s="80">
        <v>2367</v>
      </c>
      <c r="O52" s="80">
        <v>83</v>
      </c>
    </row>
    <row r="53" spans="1:15" ht="20.100000000000001" customHeight="1" x14ac:dyDescent="0.25">
      <c r="A53" s="42" t="s">
        <v>68</v>
      </c>
      <c r="B53" s="80">
        <v>109</v>
      </c>
      <c r="C53" s="80">
        <v>142</v>
      </c>
      <c r="D53" s="80">
        <v>21</v>
      </c>
      <c r="E53" s="80">
        <v>13</v>
      </c>
      <c r="F53" s="80">
        <v>16</v>
      </c>
      <c r="G53" s="80">
        <v>20</v>
      </c>
      <c r="H53" s="80">
        <v>11</v>
      </c>
      <c r="I53" s="80">
        <v>10</v>
      </c>
      <c r="J53" s="80">
        <v>18</v>
      </c>
      <c r="K53" s="80">
        <v>1</v>
      </c>
      <c r="L53" s="80">
        <v>4</v>
      </c>
      <c r="M53" s="80">
        <v>6</v>
      </c>
      <c r="N53" s="80">
        <v>0</v>
      </c>
      <c r="O53" s="80">
        <v>6</v>
      </c>
    </row>
    <row r="54" spans="1:15" ht="20.100000000000001" customHeight="1" x14ac:dyDescent="0.25">
      <c r="A54" s="42" t="s">
        <v>69</v>
      </c>
      <c r="B54" s="80">
        <v>4027</v>
      </c>
      <c r="C54" s="80">
        <v>2037</v>
      </c>
      <c r="D54" s="80">
        <v>282</v>
      </c>
      <c r="E54" s="80">
        <v>183</v>
      </c>
      <c r="F54" s="80">
        <v>341</v>
      </c>
      <c r="G54" s="80">
        <v>271</v>
      </c>
      <c r="H54" s="80">
        <v>216</v>
      </c>
      <c r="I54" s="80">
        <v>184</v>
      </c>
      <c r="J54" s="80">
        <v>242</v>
      </c>
      <c r="K54" s="80">
        <v>112</v>
      </c>
      <c r="L54" s="80">
        <v>224</v>
      </c>
      <c r="M54" s="80">
        <v>83</v>
      </c>
      <c r="N54" s="80">
        <v>1516</v>
      </c>
      <c r="O54" s="80">
        <v>75</v>
      </c>
    </row>
    <row r="55" spans="1:15" ht="20.100000000000001" customHeight="1" x14ac:dyDescent="0.25">
      <c r="A55" s="42" t="s">
        <v>70</v>
      </c>
      <c r="B55" s="80">
        <v>246</v>
      </c>
      <c r="C55" s="80">
        <v>183</v>
      </c>
      <c r="D55" s="80">
        <v>14</v>
      </c>
      <c r="E55" s="80">
        <v>27</v>
      </c>
      <c r="F55" s="80">
        <v>28</v>
      </c>
      <c r="G55" s="80">
        <v>24</v>
      </c>
      <c r="H55" s="80">
        <v>6</v>
      </c>
      <c r="I55" s="80">
        <v>15</v>
      </c>
      <c r="J55" s="80">
        <v>20</v>
      </c>
      <c r="K55" s="80">
        <v>3</v>
      </c>
      <c r="L55" s="80">
        <v>8</v>
      </c>
      <c r="M55" s="80">
        <v>7</v>
      </c>
      <c r="N55" s="80">
        <v>62</v>
      </c>
      <c r="O55" s="80">
        <v>22</v>
      </c>
    </row>
    <row r="56" spans="1:15" ht="20.100000000000001" customHeight="1" x14ac:dyDescent="0.25">
      <c r="A56" s="42" t="s">
        <v>71</v>
      </c>
      <c r="B56" s="80">
        <v>16507</v>
      </c>
      <c r="C56" s="80">
        <v>10798</v>
      </c>
      <c r="D56" s="80">
        <v>2729</v>
      </c>
      <c r="E56" s="80">
        <v>1370</v>
      </c>
      <c r="F56" s="80">
        <v>1838</v>
      </c>
      <c r="G56" s="80">
        <v>1002</v>
      </c>
      <c r="H56" s="80">
        <v>1331</v>
      </c>
      <c r="I56" s="80">
        <v>1120</v>
      </c>
      <c r="J56" s="80">
        <v>988</v>
      </c>
      <c r="K56" s="80">
        <v>439</v>
      </c>
      <c r="L56" s="80">
        <v>654</v>
      </c>
      <c r="M56" s="80">
        <v>323</v>
      </c>
      <c r="N56" s="80">
        <v>744</v>
      </c>
      <c r="O56" s="80">
        <v>494</v>
      </c>
    </row>
    <row r="57" spans="1:15" ht="20.100000000000001" customHeight="1" x14ac:dyDescent="0.25">
      <c r="A57" s="42" t="s">
        <v>72</v>
      </c>
      <c r="B57" s="80">
        <v>775</v>
      </c>
      <c r="C57" s="80">
        <v>332</v>
      </c>
      <c r="D57" s="80">
        <v>41</v>
      </c>
      <c r="E57" s="80">
        <v>16</v>
      </c>
      <c r="F57" s="80">
        <v>52</v>
      </c>
      <c r="G57" s="80">
        <v>38</v>
      </c>
      <c r="H57" s="80">
        <v>26</v>
      </c>
      <c r="I57" s="80">
        <v>35</v>
      </c>
      <c r="J57" s="80">
        <v>27</v>
      </c>
      <c r="K57" s="80">
        <v>7</v>
      </c>
      <c r="L57" s="80">
        <v>6</v>
      </c>
      <c r="M57" s="80">
        <v>9</v>
      </c>
      <c r="N57" s="80">
        <v>288</v>
      </c>
      <c r="O57" s="80">
        <v>30</v>
      </c>
    </row>
    <row r="58" spans="1:15" ht="20.100000000000001" customHeight="1" x14ac:dyDescent="0.25">
      <c r="A58" s="42" t="s">
        <v>73</v>
      </c>
      <c r="B58" s="80">
        <v>643</v>
      </c>
      <c r="C58" s="80">
        <v>292</v>
      </c>
      <c r="D58" s="80">
        <v>105</v>
      </c>
      <c r="E58" s="80">
        <v>62</v>
      </c>
      <c r="F58" s="80">
        <v>130</v>
      </c>
      <c r="G58" s="80">
        <v>38</v>
      </c>
      <c r="H58" s="80">
        <v>47</v>
      </c>
      <c r="I58" s="80">
        <v>44</v>
      </c>
      <c r="J58" s="80">
        <v>12</v>
      </c>
      <c r="K58" s="80">
        <v>23</v>
      </c>
      <c r="L58" s="80">
        <v>13</v>
      </c>
      <c r="M58" s="80">
        <v>9</v>
      </c>
      <c r="N58" s="80">
        <v>104</v>
      </c>
      <c r="O58" s="80">
        <v>4</v>
      </c>
    </row>
    <row r="59" spans="1:15" s="86" customFormat="1" ht="20.100000000000001" customHeight="1" x14ac:dyDescent="0.25">
      <c r="A59" s="42" t="s">
        <v>74</v>
      </c>
      <c r="B59" s="80">
        <v>18557</v>
      </c>
      <c r="C59" s="80">
        <v>12708</v>
      </c>
      <c r="D59" s="80">
        <v>1587</v>
      </c>
      <c r="E59" s="80">
        <v>980</v>
      </c>
      <c r="F59" s="80">
        <v>1378</v>
      </c>
      <c r="G59" s="80">
        <v>1040</v>
      </c>
      <c r="H59" s="80">
        <v>986</v>
      </c>
      <c r="I59" s="80">
        <v>2293</v>
      </c>
      <c r="J59" s="80">
        <v>2158</v>
      </c>
      <c r="K59" s="80">
        <v>654</v>
      </c>
      <c r="L59" s="80">
        <v>515</v>
      </c>
      <c r="M59" s="80">
        <v>336</v>
      </c>
      <c r="N59" s="80">
        <v>2945</v>
      </c>
      <c r="O59" s="80">
        <v>581</v>
      </c>
    </row>
    <row r="60" spans="1:15" s="86" customFormat="1" ht="20.100000000000001" customHeight="1" x14ac:dyDescent="0.25">
      <c r="A60" s="42" t="s">
        <v>75</v>
      </c>
      <c r="B60" s="80">
        <v>176</v>
      </c>
      <c r="C60" s="80">
        <v>162</v>
      </c>
      <c r="D60" s="80">
        <v>2</v>
      </c>
      <c r="E60" s="80">
        <v>1</v>
      </c>
      <c r="F60" s="80">
        <v>8</v>
      </c>
      <c r="G60" s="80">
        <v>7</v>
      </c>
      <c r="H60" s="80">
        <v>8</v>
      </c>
      <c r="I60" s="80">
        <v>94</v>
      </c>
      <c r="J60" s="80">
        <v>25</v>
      </c>
      <c r="K60" s="80">
        <v>9</v>
      </c>
      <c r="L60" s="80">
        <v>4</v>
      </c>
      <c r="M60" s="80">
        <v>10</v>
      </c>
      <c r="N60" s="80">
        <v>23</v>
      </c>
      <c r="O60" s="80">
        <v>0</v>
      </c>
    </row>
    <row r="61" spans="1:15" s="86" customFormat="1" ht="20.100000000000001" customHeight="1" x14ac:dyDescent="0.25">
      <c r="A61" s="42" t="s">
        <v>76</v>
      </c>
      <c r="B61" s="80">
        <v>248</v>
      </c>
      <c r="C61" s="80">
        <v>131</v>
      </c>
      <c r="D61" s="80">
        <v>27</v>
      </c>
      <c r="E61" s="80">
        <v>10</v>
      </c>
      <c r="F61" s="80">
        <v>12</v>
      </c>
      <c r="G61" s="80">
        <v>4</v>
      </c>
      <c r="H61" s="80">
        <v>12</v>
      </c>
      <c r="I61" s="80">
        <v>9</v>
      </c>
      <c r="J61" s="80">
        <v>13</v>
      </c>
      <c r="K61" s="80">
        <v>4</v>
      </c>
      <c r="L61" s="80">
        <v>14</v>
      </c>
      <c r="M61" s="80">
        <v>4</v>
      </c>
      <c r="N61" s="80">
        <v>72</v>
      </c>
      <c r="O61" s="80">
        <v>9</v>
      </c>
    </row>
    <row r="62" spans="1:15" ht="20.100000000000001" customHeight="1" x14ac:dyDescent="0.25">
      <c r="A62" s="42" t="s">
        <v>77</v>
      </c>
      <c r="B62" s="80">
        <v>974</v>
      </c>
      <c r="C62" s="80">
        <v>545</v>
      </c>
      <c r="D62" s="80">
        <v>55</v>
      </c>
      <c r="E62" s="80">
        <v>20</v>
      </c>
      <c r="F62" s="80">
        <v>127</v>
      </c>
      <c r="G62" s="80">
        <v>80</v>
      </c>
      <c r="H62" s="80">
        <v>62</v>
      </c>
      <c r="I62" s="80">
        <v>38</v>
      </c>
      <c r="J62" s="80">
        <v>45</v>
      </c>
      <c r="K62" s="80">
        <v>22</v>
      </c>
      <c r="L62" s="80">
        <v>39</v>
      </c>
      <c r="M62" s="80">
        <v>19</v>
      </c>
      <c r="N62" s="80">
        <v>180</v>
      </c>
      <c r="O62" s="80">
        <v>68</v>
      </c>
    </row>
    <row r="63" spans="1:15" ht="20.100000000000001" customHeight="1" x14ac:dyDescent="0.25">
      <c r="A63" s="42" t="s">
        <v>78</v>
      </c>
      <c r="B63" s="80">
        <v>6350</v>
      </c>
      <c r="C63" s="80">
        <v>3202</v>
      </c>
      <c r="D63" s="80">
        <v>504</v>
      </c>
      <c r="E63" s="80">
        <v>356</v>
      </c>
      <c r="F63" s="80">
        <v>509</v>
      </c>
      <c r="G63" s="80">
        <v>287</v>
      </c>
      <c r="H63" s="80">
        <v>254</v>
      </c>
      <c r="I63" s="80">
        <v>236</v>
      </c>
      <c r="J63" s="80">
        <v>436</v>
      </c>
      <c r="K63" s="80">
        <v>206</v>
      </c>
      <c r="L63" s="80">
        <v>148</v>
      </c>
      <c r="M63" s="80">
        <v>100</v>
      </c>
      <c r="N63" s="80">
        <v>1580</v>
      </c>
      <c r="O63" s="80">
        <v>133</v>
      </c>
    </row>
    <row r="64" spans="1:15" s="86" customFormat="1" ht="20.100000000000001" customHeight="1" x14ac:dyDescent="0.25">
      <c r="A64" s="42" t="s">
        <v>79</v>
      </c>
      <c r="B64" s="80">
        <v>1637</v>
      </c>
      <c r="C64" s="80">
        <v>829</v>
      </c>
      <c r="D64" s="80">
        <v>141</v>
      </c>
      <c r="E64" s="80">
        <v>95</v>
      </c>
      <c r="F64" s="80">
        <v>160</v>
      </c>
      <c r="G64" s="80">
        <v>119</v>
      </c>
      <c r="H64" s="80">
        <v>109</v>
      </c>
      <c r="I64" s="80">
        <v>95</v>
      </c>
      <c r="J64" s="80">
        <v>87</v>
      </c>
      <c r="K64" s="80">
        <v>61</v>
      </c>
      <c r="L64" s="80">
        <v>55</v>
      </c>
      <c r="M64" s="80">
        <v>39</v>
      </c>
      <c r="N64" s="80">
        <v>385</v>
      </c>
      <c r="O64" s="80">
        <v>32</v>
      </c>
    </row>
    <row r="65" spans="1:15" ht="20.100000000000001" customHeight="1" x14ac:dyDescent="0.25">
      <c r="A65" s="40" t="s">
        <v>80</v>
      </c>
      <c r="B65" s="86">
        <v>302</v>
      </c>
      <c r="C65" s="86">
        <v>90</v>
      </c>
      <c r="D65" s="86">
        <v>13</v>
      </c>
      <c r="E65" s="86">
        <v>4</v>
      </c>
      <c r="F65" s="86">
        <v>27</v>
      </c>
      <c r="G65" s="86">
        <v>26</v>
      </c>
      <c r="H65" s="86">
        <v>4</v>
      </c>
      <c r="I65" s="86">
        <v>1</v>
      </c>
      <c r="J65" s="86">
        <v>4</v>
      </c>
      <c r="K65" s="86">
        <v>6</v>
      </c>
      <c r="L65" s="86">
        <v>13</v>
      </c>
      <c r="M65" s="86">
        <v>3</v>
      </c>
      <c r="N65" s="86">
        <v>167</v>
      </c>
      <c r="O65" s="86">
        <v>7</v>
      </c>
    </row>
    <row r="66" spans="1:15" ht="20.100000000000001" customHeight="1" x14ac:dyDescent="0.25">
      <c r="A66" s="42" t="s">
        <v>81</v>
      </c>
      <c r="B66" s="91">
        <v>267</v>
      </c>
      <c r="C66" s="91">
        <v>70</v>
      </c>
      <c r="D66" s="91">
        <v>6</v>
      </c>
      <c r="E66" s="91">
        <v>3</v>
      </c>
      <c r="F66" s="91">
        <v>27</v>
      </c>
      <c r="G66" s="91">
        <v>23</v>
      </c>
      <c r="H66" s="91">
        <v>4</v>
      </c>
      <c r="I66" s="91">
        <v>0</v>
      </c>
      <c r="J66" s="91">
        <v>3</v>
      </c>
      <c r="K66" s="91">
        <v>3</v>
      </c>
      <c r="L66" s="91">
        <v>13</v>
      </c>
      <c r="M66" s="91">
        <v>3</v>
      </c>
      <c r="N66" s="91">
        <v>158</v>
      </c>
      <c r="O66" s="91">
        <v>6</v>
      </c>
    </row>
    <row r="67" spans="1:15" ht="20.100000000000001" customHeight="1" x14ac:dyDescent="0.25">
      <c r="A67" s="42" t="s">
        <v>82</v>
      </c>
      <c r="B67" s="91">
        <v>35</v>
      </c>
      <c r="C67" s="91">
        <v>20</v>
      </c>
      <c r="D67" s="91">
        <v>7</v>
      </c>
      <c r="E67" s="91">
        <v>1</v>
      </c>
      <c r="F67" s="91">
        <v>0</v>
      </c>
      <c r="G67" s="91">
        <v>3</v>
      </c>
      <c r="H67" s="91">
        <v>0</v>
      </c>
      <c r="I67" s="91">
        <v>1</v>
      </c>
      <c r="J67" s="91">
        <v>1</v>
      </c>
      <c r="K67" s="91">
        <v>3</v>
      </c>
      <c r="L67" s="91">
        <v>0</v>
      </c>
      <c r="M67" s="91">
        <v>0</v>
      </c>
      <c r="N67" s="91">
        <v>9</v>
      </c>
      <c r="O67" s="91">
        <v>1</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3</v>
      </c>
      <c r="D69" s="95">
        <v>0</v>
      </c>
      <c r="E69" s="95">
        <v>1</v>
      </c>
      <c r="F69" s="95">
        <v>0</v>
      </c>
      <c r="G69" s="95">
        <v>0</v>
      </c>
      <c r="H69" s="95">
        <v>0</v>
      </c>
      <c r="I69" s="95">
        <v>1</v>
      </c>
      <c r="J69" s="95">
        <v>0</v>
      </c>
      <c r="K69" s="95">
        <v>0</v>
      </c>
      <c r="L69" s="95">
        <v>0</v>
      </c>
      <c r="M69" s="95">
        <v>0</v>
      </c>
      <c r="N69" s="95">
        <v>0</v>
      </c>
      <c r="O69" s="95">
        <v>0</v>
      </c>
    </row>
    <row r="70" spans="1:15" s="148" customFormat="1" ht="15.95" customHeight="1" x14ac:dyDescent="0.25">
      <c r="A70" s="142" t="s">
        <v>228</v>
      </c>
      <c r="B70" s="160"/>
      <c r="C70" s="160"/>
      <c r="D70" s="161"/>
      <c r="E70" s="161"/>
      <c r="F70" s="161"/>
      <c r="G70" s="161"/>
      <c r="H70" s="161"/>
      <c r="I70" s="161"/>
      <c r="J70" s="161"/>
      <c r="K70" s="161"/>
      <c r="L70" s="161"/>
      <c r="N70" s="147"/>
      <c r="O70" s="149" t="s">
        <v>91</v>
      </c>
    </row>
    <row r="71" spans="1:15" s="150" customFormat="1" ht="24.95" customHeight="1" x14ac:dyDescent="0.25">
      <c r="A71" s="121" t="s">
        <v>157</v>
      </c>
      <c r="B71" s="111"/>
      <c r="C71" s="111"/>
      <c r="D71" s="111"/>
      <c r="E71" s="111"/>
      <c r="F71" s="111"/>
      <c r="G71" s="111"/>
      <c r="H71" s="111"/>
      <c r="I71" s="111"/>
      <c r="J71" s="111"/>
      <c r="K71" s="111"/>
      <c r="L71" s="111"/>
      <c r="N71" s="144"/>
      <c r="O71" s="144"/>
    </row>
    <row r="72" spans="1:15" s="163" customFormat="1" ht="24.95" customHeight="1" thickBot="1" x14ac:dyDescent="0.25">
      <c r="A72" s="138" t="s">
        <v>159</v>
      </c>
      <c r="B72" s="162"/>
      <c r="C72" s="162"/>
      <c r="M72" s="153" t="s">
        <v>92</v>
      </c>
      <c r="N72" s="154"/>
      <c r="O72" s="155"/>
    </row>
    <row r="73" spans="1:15" s="91" customFormat="1" ht="20.100000000000001" customHeight="1" x14ac:dyDescent="0.25">
      <c r="A73" s="1289" t="s">
        <v>13</v>
      </c>
      <c r="B73" s="1305" t="s">
        <v>99</v>
      </c>
      <c r="C73" s="1306"/>
      <c r="D73" s="1306"/>
      <c r="E73" s="1306"/>
      <c r="F73" s="1306"/>
      <c r="G73" s="1306"/>
      <c r="H73" s="1306"/>
      <c r="I73" s="1306"/>
      <c r="J73" s="1306"/>
      <c r="K73" s="1306"/>
      <c r="L73" s="1307"/>
      <c r="M73" s="1307"/>
      <c r="N73" s="40"/>
    </row>
    <row r="74" spans="1:15" ht="20.100000000000001" customHeight="1" x14ac:dyDescent="0.25">
      <c r="A74" s="1290"/>
      <c r="B74" s="131" t="s">
        <v>93</v>
      </c>
      <c r="C74" s="131"/>
      <c r="D74" s="131" t="s">
        <v>94</v>
      </c>
      <c r="E74" s="131"/>
      <c r="F74" s="131" t="s">
        <v>95</v>
      </c>
      <c r="G74" s="131"/>
      <c r="H74" s="131" t="s">
        <v>96</v>
      </c>
      <c r="I74" s="131"/>
      <c r="J74" s="131" t="s">
        <v>97</v>
      </c>
      <c r="K74" s="131"/>
      <c r="L74" s="1286" t="s">
        <v>98</v>
      </c>
      <c r="M74" s="1312"/>
      <c r="N74" s="164"/>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91"/>
    </row>
    <row r="76" spans="1:15" ht="20.100000000000001" customHeight="1" x14ac:dyDescent="0.2">
      <c r="A76" s="37" t="s">
        <v>105</v>
      </c>
      <c r="B76" s="38">
        <v>8083</v>
      </c>
      <c r="C76" s="38">
        <v>12154</v>
      </c>
      <c r="D76" s="38">
        <v>7153</v>
      </c>
      <c r="E76" s="38">
        <v>11332</v>
      </c>
      <c r="F76" s="38">
        <v>6763</v>
      </c>
      <c r="G76" s="38">
        <v>9039</v>
      </c>
      <c r="H76" s="38">
        <v>7440</v>
      </c>
      <c r="I76" s="38">
        <v>13543</v>
      </c>
      <c r="J76" s="38">
        <v>7413</v>
      </c>
      <c r="K76" s="38">
        <v>14186</v>
      </c>
      <c r="L76" s="38">
        <v>17369</v>
      </c>
      <c r="M76" s="38">
        <v>17247</v>
      </c>
      <c r="N76" s="165"/>
      <c r="O76" s="166"/>
    </row>
    <row r="77" spans="1:15" s="86" customFormat="1" ht="20.100000000000001" customHeight="1" x14ac:dyDescent="0.2">
      <c r="A77" s="40" t="s">
        <v>22</v>
      </c>
      <c r="B77" s="86">
        <v>30</v>
      </c>
      <c r="C77" s="86">
        <v>21</v>
      </c>
      <c r="D77" s="86">
        <v>30</v>
      </c>
      <c r="E77" s="86">
        <v>15</v>
      </c>
      <c r="F77" s="86">
        <v>20</v>
      </c>
      <c r="G77" s="86">
        <v>7</v>
      </c>
      <c r="H77" s="86">
        <v>13</v>
      </c>
      <c r="I77" s="86">
        <v>11</v>
      </c>
      <c r="J77" s="86">
        <v>14</v>
      </c>
      <c r="K77" s="86">
        <v>5</v>
      </c>
      <c r="L77" s="86">
        <v>35</v>
      </c>
      <c r="M77" s="86">
        <v>15</v>
      </c>
      <c r="N77" s="167"/>
      <c r="O77" s="166"/>
    </row>
    <row r="78" spans="1:15" ht="20.100000000000001" customHeight="1" x14ac:dyDescent="0.2">
      <c r="A78" s="42" t="s">
        <v>23</v>
      </c>
      <c r="B78" s="80">
        <v>0</v>
      </c>
      <c r="C78" s="80">
        <v>0</v>
      </c>
      <c r="D78" s="80">
        <v>0</v>
      </c>
      <c r="E78" s="80">
        <v>1</v>
      </c>
      <c r="F78" s="80">
        <v>4</v>
      </c>
      <c r="G78" s="80">
        <v>1</v>
      </c>
      <c r="H78" s="80">
        <v>1</v>
      </c>
      <c r="I78" s="80">
        <v>1</v>
      </c>
      <c r="J78" s="80">
        <v>4</v>
      </c>
      <c r="K78" s="80">
        <v>1</v>
      </c>
      <c r="L78" s="80">
        <v>4</v>
      </c>
      <c r="M78" s="80">
        <v>3</v>
      </c>
      <c r="N78" s="168"/>
      <c r="O78" s="168"/>
    </row>
    <row r="79" spans="1:15" ht="20.100000000000001" customHeight="1" x14ac:dyDescent="0.2">
      <c r="A79" s="42" t="s">
        <v>24</v>
      </c>
      <c r="B79" s="80">
        <v>4</v>
      </c>
      <c r="C79" s="80">
        <v>7</v>
      </c>
      <c r="D79" s="80">
        <v>4</v>
      </c>
      <c r="E79" s="80">
        <v>1</v>
      </c>
      <c r="F79" s="80">
        <v>7</v>
      </c>
      <c r="G79" s="80">
        <v>0</v>
      </c>
      <c r="H79" s="80">
        <v>2</v>
      </c>
      <c r="I79" s="80">
        <v>1</v>
      </c>
      <c r="J79" s="80">
        <v>0</v>
      </c>
      <c r="K79" s="80">
        <v>0</v>
      </c>
      <c r="L79" s="80">
        <v>6</v>
      </c>
      <c r="M79" s="80">
        <v>1</v>
      </c>
      <c r="N79" s="168"/>
      <c r="O79" s="168"/>
    </row>
    <row r="80" spans="1:15" ht="20.100000000000001" customHeight="1" x14ac:dyDescent="0.2">
      <c r="A80" s="42" t="s">
        <v>25</v>
      </c>
      <c r="B80" s="80">
        <v>0</v>
      </c>
      <c r="C80" s="80">
        <v>1</v>
      </c>
      <c r="D80" s="80">
        <v>4</v>
      </c>
      <c r="E80" s="80">
        <v>1</v>
      </c>
      <c r="F80" s="80">
        <v>0</v>
      </c>
      <c r="G80" s="80">
        <v>0</v>
      </c>
      <c r="H80" s="80">
        <v>0</v>
      </c>
      <c r="I80" s="80">
        <v>1</v>
      </c>
      <c r="J80" s="80">
        <v>4</v>
      </c>
      <c r="K80" s="80">
        <v>0</v>
      </c>
      <c r="L80" s="80">
        <v>2</v>
      </c>
      <c r="M80" s="80">
        <v>0</v>
      </c>
      <c r="N80" s="168"/>
      <c r="O80" s="168"/>
    </row>
    <row r="81" spans="1:15" ht="20.100000000000001" customHeight="1" x14ac:dyDescent="0.2">
      <c r="A81" s="42" t="s">
        <v>26</v>
      </c>
      <c r="B81" s="80">
        <v>0</v>
      </c>
      <c r="C81" s="80">
        <v>0</v>
      </c>
      <c r="D81" s="80">
        <v>0</v>
      </c>
      <c r="E81" s="80">
        <v>0</v>
      </c>
      <c r="F81" s="80">
        <v>0</v>
      </c>
      <c r="G81" s="80">
        <v>0</v>
      </c>
      <c r="H81" s="80">
        <v>0</v>
      </c>
      <c r="I81" s="80">
        <v>1</v>
      </c>
      <c r="J81" s="80">
        <v>0</v>
      </c>
      <c r="K81" s="80">
        <v>0</v>
      </c>
      <c r="L81" s="80">
        <v>0</v>
      </c>
      <c r="M81" s="80">
        <v>1</v>
      </c>
      <c r="N81" s="168"/>
      <c r="O81" s="168"/>
    </row>
    <row r="82" spans="1:15" ht="20.100000000000001" customHeight="1" x14ac:dyDescent="0.2">
      <c r="A82" s="42" t="s">
        <v>27</v>
      </c>
      <c r="B82" s="80">
        <v>26</v>
      </c>
      <c r="C82" s="80">
        <v>13</v>
      </c>
      <c r="D82" s="80">
        <v>22</v>
      </c>
      <c r="E82" s="80">
        <v>12</v>
      </c>
      <c r="F82" s="80">
        <v>9</v>
      </c>
      <c r="G82" s="80">
        <v>6</v>
      </c>
      <c r="H82" s="80">
        <v>10</v>
      </c>
      <c r="I82" s="80">
        <v>7</v>
      </c>
      <c r="J82" s="80">
        <v>6</v>
      </c>
      <c r="K82" s="80">
        <v>4</v>
      </c>
      <c r="L82" s="80">
        <v>23</v>
      </c>
      <c r="M82" s="80">
        <v>10</v>
      </c>
      <c r="N82" s="168"/>
      <c r="O82" s="168"/>
    </row>
    <row r="83" spans="1:15" s="86" customFormat="1" ht="20.100000000000001" customHeight="1" x14ac:dyDescent="0.2">
      <c r="A83" s="40" t="s">
        <v>28</v>
      </c>
      <c r="B83" s="86">
        <v>581</v>
      </c>
      <c r="C83" s="86">
        <v>8</v>
      </c>
      <c r="D83" s="86">
        <v>10</v>
      </c>
      <c r="E83" s="86">
        <v>17</v>
      </c>
      <c r="F83" s="86">
        <v>3</v>
      </c>
      <c r="G83" s="86">
        <v>5</v>
      </c>
      <c r="H83" s="86">
        <v>4</v>
      </c>
      <c r="I83" s="86">
        <v>4</v>
      </c>
      <c r="J83" s="86">
        <v>25</v>
      </c>
      <c r="K83" s="86">
        <v>2</v>
      </c>
      <c r="L83" s="86">
        <v>25</v>
      </c>
      <c r="M83" s="86">
        <v>6</v>
      </c>
      <c r="N83" s="167"/>
      <c r="O83" s="169"/>
    </row>
    <row r="84" spans="1:15" ht="20.100000000000001" customHeight="1" x14ac:dyDescent="0.25">
      <c r="A84" s="42" t="s">
        <v>29</v>
      </c>
      <c r="B84" s="80">
        <v>572</v>
      </c>
      <c r="C84" s="80">
        <v>0</v>
      </c>
      <c r="D84" s="80">
        <v>0</v>
      </c>
      <c r="E84" s="80">
        <v>0</v>
      </c>
      <c r="F84" s="80">
        <v>2</v>
      </c>
      <c r="G84" s="80">
        <v>0</v>
      </c>
      <c r="H84" s="80">
        <v>0</v>
      </c>
      <c r="I84" s="80">
        <v>0</v>
      </c>
      <c r="J84" s="80">
        <v>0</v>
      </c>
      <c r="K84" s="80">
        <v>0</v>
      </c>
      <c r="L84" s="80">
        <v>0</v>
      </c>
      <c r="M84" s="80">
        <v>1</v>
      </c>
      <c r="N84" s="170"/>
      <c r="O84" s="169"/>
    </row>
    <row r="85" spans="1:15" ht="20.100000000000001" customHeight="1" x14ac:dyDescent="0.25">
      <c r="A85" s="42" t="s">
        <v>30</v>
      </c>
      <c r="B85" s="80">
        <v>0</v>
      </c>
      <c r="C85" s="80">
        <v>3</v>
      </c>
      <c r="D85" s="80">
        <v>0</v>
      </c>
      <c r="E85" s="80">
        <v>1</v>
      </c>
      <c r="F85" s="80">
        <v>0</v>
      </c>
      <c r="G85" s="80">
        <v>4</v>
      </c>
      <c r="H85" s="80">
        <v>0</v>
      </c>
      <c r="I85" s="80">
        <v>1</v>
      </c>
      <c r="J85" s="80">
        <v>0</v>
      </c>
      <c r="K85" s="80">
        <v>1</v>
      </c>
      <c r="L85" s="80">
        <v>10</v>
      </c>
      <c r="M85" s="80">
        <v>0</v>
      </c>
      <c r="N85" s="170"/>
      <c r="O85" s="169"/>
    </row>
    <row r="86" spans="1:15" ht="20.100000000000001" customHeight="1" x14ac:dyDescent="0.25">
      <c r="A86" s="42" t="s">
        <v>31</v>
      </c>
      <c r="B86" s="80">
        <v>2</v>
      </c>
      <c r="C86" s="80">
        <v>1</v>
      </c>
      <c r="D86" s="80">
        <v>0</v>
      </c>
      <c r="E86" s="80">
        <v>1</v>
      </c>
      <c r="F86" s="80">
        <v>1</v>
      </c>
      <c r="G86" s="80">
        <v>0</v>
      </c>
      <c r="H86" s="80">
        <v>0</v>
      </c>
      <c r="I86" s="80">
        <v>0</v>
      </c>
      <c r="J86" s="80">
        <v>2</v>
      </c>
      <c r="K86" s="80">
        <v>0</v>
      </c>
      <c r="L86" s="80">
        <v>0</v>
      </c>
      <c r="M86" s="80">
        <v>1</v>
      </c>
      <c r="N86" s="170"/>
      <c r="O86" s="169"/>
    </row>
    <row r="87" spans="1:15" ht="20.100000000000001" customHeight="1" x14ac:dyDescent="0.25">
      <c r="A87" s="42" t="s">
        <v>32</v>
      </c>
      <c r="B87" s="80">
        <v>0</v>
      </c>
      <c r="C87" s="80">
        <v>0</v>
      </c>
      <c r="D87" s="80">
        <v>0</v>
      </c>
      <c r="E87" s="80">
        <v>0</v>
      </c>
      <c r="F87" s="80">
        <v>0</v>
      </c>
      <c r="G87" s="80">
        <v>1</v>
      </c>
      <c r="H87" s="80">
        <v>0</v>
      </c>
      <c r="I87" s="80">
        <v>0</v>
      </c>
      <c r="J87" s="80">
        <v>0</v>
      </c>
      <c r="K87" s="80">
        <v>0</v>
      </c>
      <c r="L87" s="80">
        <v>0</v>
      </c>
      <c r="M87" s="80">
        <v>0</v>
      </c>
      <c r="N87" s="170"/>
      <c r="O87" s="169"/>
    </row>
    <row r="88" spans="1:15" ht="20.100000000000001" customHeight="1" x14ac:dyDescent="0.25">
      <c r="A88" s="42" t="s">
        <v>33</v>
      </c>
      <c r="B88" s="80">
        <v>7</v>
      </c>
      <c r="C88" s="80">
        <v>4</v>
      </c>
      <c r="D88" s="80">
        <v>10</v>
      </c>
      <c r="E88" s="80">
        <v>15</v>
      </c>
      <c r="F88" s="80">
        <v>0</v>
      </c>
      <c r="G88" s="80">
        <v>0</v>
      </c>
      <c r="H88" s="80">
        <v>4</v>
      </c>
      <c r="I88" s="80">
        <v>3</v>
      </c>
      <c r="J88" s="80">
        <v>23</v>
      </c>
      <c r="K88" s="80">
        <v>1</v>
      </c>
      <c r="L88" s="80">
        <v>15</v>
      </c>
      <c r="M88" s="80">
        <v>4</v>
      </c>
      <c r="N88" s="170"/>
      <c r="O88" s="169"/>
    </row>
    <row r="89" spans="1:15" s="86" customFormat="1" ht="20.100000000000001" customHeight="1" x14ac:dyDescent="0.2">
      <c r="A89" s="40" t="s">
        <v>34</v>
      </c>
      <c r="B89" s="86">
        <v>858</v>
      </c>
      <c r="C89" s="86">
        <v>577</v>
      </c>
      <c r="D89" s="86">
        <v>465</v>
      </c>
      <c r="E89" s="86">
        <v>428</v>
      </c>
      <c r="F89" s="86">
        <v>383</v>
      </c>
      <c r="G89" s="86">
        <v>168</v>
      </c>
      <c r="H89" s="86">
        <v>469</v>
      </c>
      <c r="I89" s="86">
        <v>371</v>
      </c>
      <c r="J89" s="86">
        <v>417</v>
      </c>
      <c r="K89" s="86">
        <v>120</v>
      </c>
      <c r="L89" s="86">
        <v>1055</v>
      </c>
      <c r="M89" s="86">
        <v>742</v>
      </c>
      <c r="N89" s="167"/>
      <c r="O89" s="169"/>
    </row>
    <row r="90" spans="1:15" ht="20.100000000000001" customHeight="1" x14ac:dyDescent="0.25">
      <c r="A90" s="42" t="s">
        <v>35</v>
      </c>
      <c r="B90" s="80">
        <v>55</v>
      </c>
      <c r="C90" s="80">
        <v>16</v>
      </c>
      <c r="D90" s="80">
        <v>35</v>
      </c>
      <c r="E90" s="80">
        <v>26</v>
      </c>
      <c r="F90" s="80">
        <v>31</v>
      </c>
      <c r="G90" s="80">
        <v>4</v>
      </c>
      <c r="H90" s="80">
        <v>41</v>
      </c>
      <c r="I90" s="80">
        <v>13</v>
      </c>
      <c r="J90" s="80">
        <v>24</v>
      </c>
      <c r="K90" s="80">
        <v>10</v>
      </c>
      <c r="L90" s="80">
        <v>37</v>
      </c>
      <c r="M90" s="80">
        <v>33</v>
      </c>
      <c r="N90" s="170"/>
    </row>
    <row r="91" spans="1:15" ht="20.100000000000001" customHeight="1" x14ac:dyDescent="0.25">
      <c r="A91" s="42" t="s">
        <v>36</v>
      </c>
      <c r="B91" s="80">
        <v>784</v>
      </c>
      <c r="C91" s="80">
        <v>552</v>
      </c>
      <c r="D91" s="80">
        <v>419</v>
      </c>
      <c r="E91" s="80">
        <v>389</v>
      </c>
      <c r="F91" s="80">
        <v>333</v>
      </c>
      <c r="G91" s="80">
        <v>160</v>
      </c>
      <c r="H91" s="80">
        <v>398</v>
      </c>
      <c r="I91" s="80">
        <v>339</v>
      </c>
      <c r="J91" s="80">
        <v>378</v>
      </c>
      <c r="K91" s="80">
        <v>101</v>
      </c>
      <c r="L91" s="80">
        <v>933</v>
      </c>
      <c r="M91" s="80">
        <v>686</v>
      </c>
      <c r="N91" s="170"/>
    </row>
    <row r="92" spans="1:15" ht="20.100000000000001" customHeight="1" x14ac:dyDescent="0.25">
      <c r="A92" s="42" t="s">
        <v>37</v>
      </c>
      <c r="B92" s="80">
        <v>19</v>
      </c>
      <c r="C92" s="80">
        <v>9</v>
      </c>
      <c r="D92" s="80">
        <v>11</v>
      </c>
      <c r="E92" s="80">
        <v>13</v>
      </c>
      <c r="F92" s="80">
        <v>19</v>
      </c>
      <c r="G92" s="80">
        <v>4</v>
      </c>
      <c r="H92" s="80">
        <v>30</v>
      </c>
      <c r="I92" s="80">
        <v>19</v>
      </c>
      <c r="J92" s="80">
        <v>15</v>
      </c>
      <c r="K92" s="80">
        <v>9</v>
      </c>
      <c r="L92" s="80">
        <v>85</v>
      </c>
      <c r="M92" s="80">
        <v>23</v>
      </c>
      <c r="N92" s="170"/>
      <c r="O92" s="169"/>
    </row>
    <row r="93" spans="1:15" s="86" customFormat="1" ht="20.100000000000001" customHeight="1" x14ac:dyDescent="0.2">
      <c r="A93" s="40" t="s">
        <v>38</v>
      </c>
      <c r="B93" s="86">
        <v>703</v>
      </c>
      <c r="C93" s="86">
        <v>6994</v>
      </c>
      <c r="D93" s="86">
        <v>501</v>
      </c>
      <c r="E93" s="86">
        <v>5974</v>
      </c>
      <c r="F93" s="86">
        <v>1981</v>
      </c>
      <c r="G93" s="86">
        <v>6624</v>
      </c>
      <c r="H93" s="86">
        <v>576</v>
      </c>
      <c r="I93" s="86">
        <v>7814</v>
      </c>
      <c r="J93" s="86">
        <v>214</v>
      </c>
      <c r="K93" s="86">
        <v>7812</v>
      </c>
      <c r="L93" s="86">
        <v>1253</v>
      </c>
      <c r="M93" s="86">
        <v>6615</v>
      </c>
      <c r="N93" s="167"/>
      <c r="O93" s="169"/>
    </row>
    <row r="94" spans="1:15" ht="20.100000000000001" customHeight="1" x14ac:dyDescent="0.25">
      <c r="A94" s="42" t="s">
        <v>39</v>
      </c>
      <c r="B94" s="80">
        <v>521</v>
      </c>
      <c r="C94" s="80">
        <v>6907</v>
      </c>
      <c r="D94" s="80">
        <v>406</v>
      </c>
      <c r="E94" s="80">
        <v>5904</v>
      </c>
      <c r="F94" s="80">
        <v>1840</v>
      </c>
      <c r="G94" s="80">
        <v>6458</v>
      </c>
      <c r="H94" s="80">
        <v>478</v>
      </c>
      <c r="I94" s="80">
        <v>7734</v>
      </c>
      <c r="J94" s="80">
        <v>40</v>
      </c>
      <c r="K94" s="80">
        <v>7586</v>
      </c>
      <c r="L94" s="80">
        <v>114</v>
      </c>
      <c r="M94" s="80">
        <v>6519</v>
      </c>
      <c r="N94" s="170"/>
    </row>
    <row r="95" spans="1:15" ht="20.100000000000001" customHeight="1" x14ac:dyDescent="0.2">
      <c r="A95" s="42" t="s">
        <v>40</v>
      </c>
      <c r="B95" s="80">
        <v>0</v>
      </c>
      <c r="C95" s="80">
        <v>6</v>
      </c>
      <c r="D95" s="80">
        <v>2</v>
      </c>
      <c r="E95" s="80">
        <v>1</v>
      </c>
      <c r="F95" s="80">
        <v>1</v>
      </c>
      <c r="G95" s="80">
        <v>1</v>
      </c>
      <c r="H95" s="80">
        <v>1</v>
      </c>
      <c r="I95" s="80">
        <v>4</v>
      </c>
      <c r="J95" s="80">
        <v>5</v>
      </c>
      <c r="K95" s="80">
        <v>1</v>
      </c>
      <c r="L95" s="80">
        <v>3</v>
      </c>
      <c r="M95" s="80">
        <v>7</v>
      </c>
      <c r="N95" s="170"/>
      <c r="O95" s="168"/>
    </row>
    <row r="96" spans="1:15" ht="20.100000000000001" customHeight="1" x14ac:dyDescent="0.2">
      <c r="A96" s="42" t="s">
        <v>41</v>
      </c>
      <c r="B96" s="80">
        <v>141</v>
      </c>
      <c r="C96" s="80">
        <v>15</v>
      </c>
      <c r="D96" s="80">
        <v>78</v>
      </c>
      <c r="E96" s="80">
        <v>16</v>
      </c>
      <c r="F96" s="80">
        <v>116</v>
      </c>
      <c r="G96" s="80">
        <v>6</v>
      </c>
      <c r="H96" s="80">
        <v>72</v>
      </c>
      <c r="I96" s="80">
        <v>4</v>
      </c>
      <c r="J96" s="80">
        <v>148</v>
      </c>
      <c r="K96" s="80">
        <v>6</v>
      </c>
      <c r="L96" s="80">
        <v>552</v>
      </c>
      <c r="M96" s="80">
        <v>20</v>
      </c>
      <c r="N96" s="170"/>
      <c r="O96" s="168"/>
    </row>
    <row r="97" spans="1:15" ht="20.100000000000001" customHeight="1" x14ac:dyDescent="0.2">
      <c r="A97" s="42" t="s">
        <v>42</v>
      </c>
      <c r="B97" s="80">
        <v>15</v>
      </c>
      <c r="C97" s="80">
        <v>15</v>
      </c>
      <c r="D97" s="80">
        <v>1</v>
      </c>
      <c r="E97" s="80">
        <v>7</v>
      </c>
      <c r="F97" s="80">
        <v>7</v>
      </c>
      <c r="G97" s="80">
        <v>0</v>
      </c>
      <c r="H97" s="80">
        <v>10</v>
      </c>
      <c r="I97" s="80">
        <v>12</v>
      </c>
      <c r="J97" s="80">
        <v>7</v>
      </c>
      <c r="K97" s="80">
        <v>12</v>
      </c>
      <c r="L97" s="80">
        <v>13</v>
      </c>
      <c r="M97" s="80">
        <v>15</v>
      </c>
      <c r="N97" s="170"/>
      <c r="O97" s="168"/>
    </row>
    <row r="98" spans="1:15" ht="20.100000000000001" customHeight="1" x14ac:dyDescent="0.2">
      <c r="A98" s="42" t="s">
        <v>43</v>
      </c>
      <c r="B98" s="80">
        <v>2</v>
      </c>
      <c r="C98" s="80">
        <v>1</v>
      </c>
      <c r="D98" s="80">
        <v>0</v>
      </c>
      <c r="E98" s="80">
        <v>0</v>
      </c>
      <c r="F98" s="80">
        <v>0</v>
      </c>
      <c r="G98" s="80">
        <v>3</v>
      </c>
      <c r="H98" s="80">
        <v>0</v>
      </c>
      <c r="I98" s="80">
        <v>1</v>
      </c>
      <c r="J98" s="80">
        <v>4</v>
      </c>
      <c r="K98" s="80">
        <v>0</v>
      </c>
      <c r="L98" s="80">
        <v>351</v>
      </c>
      <c r="M98" s="80">
        <v>4</v>
      </c>
      <c r="N98" s="170"/>
      <c r="O98" s="168"/>
    </row>
    <row r="99" spans="1:15"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70"/>
      <c r="O99" s="168"/>
    </row>
    <row r="100" spans="1:15" ht="20.100000000000001" customHeight="1" x14ac:dyDescent="0.2">
      <c r="A100" s="42" t="s">
        <v>45</v>
      </c>
      <c r="B100" s="80">
        <v>1</v>
      </c>
      <c r="C100" s="80">
        <v>12</v>
      </c>
      <c r="D100" s="80">
        <v>0</v>
      </c>
      <c r="E100" s="80">
        <v>4</v>
      </c>
      <c r="F100" s="80">
        <v>1</v>
      </c>
      <c r="G100" s="80">
        <v>1</v>
      </c>
      <c r="H100" s="80">
        <v>4</v>
      </c>
      <c r="I100" s="80">
        <v>15</v>
      </c>
      <c r="J100" s="80">
        <v>1</v>
      </c>
      <c r="K100" s="80">
        <v>7</v>
      </c>
      <c r="L100" s="80">
        <v>7</v>
      </c>
      <c r="M100" s="80">
        <v>12</v>
      </c>
      <c r="N100" s="170"/>
      <c r="O100" s="168"/>
    </row>
    <row r="101" spans="1:15" ht="20.100000000000001" customHeight="1" x14ac:dyDescent="0.2">
      <c r="A101" s="42" t="s">
        <v>46</v>
      </c>
      <c r="B101" s="80">
        <v>9</v>
      </c>
      <c r="C101" s="80">
        <v>3</v>
      </c>
      <c r="D101" s="80">
        <v>9</v>
      </c>
      <c r="E101" s="80">
        <v>6</v>
      </c>
      <c r="F101" s="80">
        <v>3</v>
      </c>
      <c r="G101" s="80">
        <v>6</v>
      </c>
      <c r="H101" s="80">
        <v>0</v>
      </c>
      <c r="I101" s="80">
        <v>12</v>
      </c>
      <c r="J101" s="80">
        <v>1</v>
      </c>
      <c r="K101" s="80">
        <v>138</v>
      </c>
      <c r="L101" s="80">
        <v>8</v>
      </c>
      <c r="M101" s="80">
        <v>13</v>
      </c>
      <c r="N101" s="170"/>
      <c r="O101" s="168"/>
    </row>
    <row r="102" spans="1:15"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170"/>
      <c r="O102" s="168"/>
    </row>
    <row r="103" spans="1:15" ht="20.100000000000001" customHeight="1" x14ac:dyDescent="0.25">
      <c r="A103" s="42" t="s">
        <v>48</v>
      </c>
      <c r="B103" s="80">
        <v>0</v>
      </c>
      <c r="C103" s="80">
        <v>0</v>
      </c>
      <c r="D103" s="80">
        <v>0</v>
      </c>
      <c r="E103" s="80">
        <v>0</v>
      </c>
      <c r="F103" s="80">
        <v>0</v>
      </c>
      <c r="G103" s="80">
        <v>0</v>
      </c>
      <c r="H103" s="80">
        <v>0</v>
      </c>
      <c r="I103" s="80">
        <v>1</v>
      </c>
      <c r="J103" s="80">
        <v>0</v>
      </c>
      <c r="K103" s="80">
        <v>0</v>
      </c>
      <c r="L103" s="80">
        <v>198</v>
      </c>
      <c r="M103" s="80">
        <v>0</v>
      </c>
      <c r="N103" s="170"/>
      <c r="O103" s="169"/>
    </row>
    <row r="104" spans="1:15" ht="20.100000000000001" customHeight="1" x14ac:dyDescent="0.25">
      <c r="A104" s="42" t="s">
        <v>49</v>
      </c>
      <c r="B104" s="80">
        <v>0</v>
      </c>
      <c r="C104" s="80">
        <v>29</v>
      </c>
      <c r="D104" s="80">
        <v>1</v>
      </c>
      <c r="E104" s="80">
        <v>13</v>
      </c>
      <c r="F104" s="80">
        <v>7</v>
      </c>
      <c r="G104" s="80">
        <v>146</v>
      </c>
      <c r="H104" s="80">
        <v>7</v>
      </c>
      <c r="I104" s="80">
        <v>22</v>
      </c>
      <c r="J104" s="80">
        <v>1</v>
      </c>
      <c r="K104" s="80">
        <v>53</v>
      </c>
      <c r="L104" s="80">
        <v>3</v>
      </c>
      <c r="M104" s="80">
        <v>19</v>
      </c>
      <c r="N104" s="170"/>
      <c r="O104" s="169"/>
    </row>
    <row r="105" spans="1:15" ht="20.100000000000001" customHeight="1" x14ac:dyDescent="0.25">
      <c r="A105" s="42" t="s">
        <v>50</v>
      </c>
      <c r="B105" s="80">
        <v>14</v>
      </c>
      <c r="C105" s="80">
        <v>6</v>
      </c>
      <c r="D105" s="80">
        <v>4</v>
      </c>
      <c r="E105" s="80">
        <v>23</v>
      </c>
      <c r="F105" s="80">
        <v>6</v>
      </c>
      <c r="G105" s="80">
        <v>3</v>
      </c>
      <c r="H105" s="80">
        <v>4</v>
      </c>
      <c r="I105" s="80">
        <v>9</v>
      </c>
      <c r="J105" s="80">
        <v>7</v>
      </c>
      <c r="K105" s="80">
        <v>9</v>
      </c>
      <c r="L105" s="80">
        <v>4</v>
      </c>
      <c r="M105" s="80">
        <v>6</v>
      </c>
      <c r="N105" s="170"/>
      <c r="O105" s="169"/>
    </row>
    <row r="106" spans="1:15" s="86" customFormat="1" ht="20.100000000000001" customHeight="1" x14ac:dyDescent="0.2">
      <c r="A106" s="40" t="s">
        <v>51</v>
      </c>
      <c r="B106" s="86">
        <v>89</v>
      </c>
      <c r="C106" s="86">
        <v>19</v>
      </c>
      <c r="D106" s="86">
        <v>89</v>
      </c>
      <c r="E106" s="86">
        <v>60</v>
      </c>
      <c r="F106" s="86">
        <v>53</v>
      </c>
      <c r="G106" s="86">
        <v>22</v>
      </c>
      <c r="H106" s="86">
        <v>61</v>
      </c>
      <c r="I106" s="86">
        <v>37</v>
      </c>
      <c r="J106" s="86">
        <v>80</v>
      </c>
      <c r="K106" s="86">
        <v>19</v>
      </c>
      <c r="L106" s="86">
        <v>83</v>
      </c>
      <c r="M106" s="86">
        <v>89</v>
      </c>
      <c r="N106" s="167"/>
      <c r="O106" s="168"/>
    </row>
    <row r="107" spans="1:15" ht="20.100000000000001" customHeight="1" x14ac:dyDescent="0.2">
      <c r="A107" s="42" t="s">
        <v>52</v>
      </c>
      <c r="B107" s="80">
        <v>9</v>
      </c>
      <c r="C107" s="80">
        <v>1</v>
      </c>
      <c r="D107" s="80">
        <v>5</v>
      </c>
      <c r="E107" s="80">
        <v>3</v>
      </c>
      <c r="F107" s="80">
        <v>4</v>
      </c>
      <c r="G107" s="80">
        <v>3</v>
      </c>
      <c r="H107" s="80">
        <v>2</v>
      </c>
      <c r="I107" s="80">
        <v>3</v>
      </c>
      <c r="J107" s="80">
        <v>4</v>
      </c>
      <c r="K107" s="80">
        <v>3</v>
      </c>
      <c r="L107" s="80">
        <v>11</v>
      </c>
      <c r="M107" s="80">
        <v>0</v>
      </c>
      <c r="N107" s="170"/>
      <c r="O107" s="168"/>
    </row>
    <row r="108" spans="1:15" ht="20.100000000000001" customHeight="1" x14ac:dyDescent="0.2">
      <c r="A108" s="42" t="s">
        <v>53</v>
      </c>
      <c r="B108" s="80">
        <v>16</v>
      </c>
      <c r="C108" s="80">
        <v>1</v>
      </c>
      <c r="D108" s="80">
        <v>4</v>
      </c>
      <c r="E108" s="80">
        <v>0</v>
      </c>
      <c r="F108" s="80">
        <v>6</v>
      </c>
      <c r="G108" s="80">
        <v>4</v>
      </c>
      <c r="H108" s="80">
        <v>2</v>
      </c>
      <c r="I108" s="80">
        <v>3</v>
      </c>
      <c r="J108" s="80">
        <v>0</v>
      </c>
      <c r="K108" s="80">
        <v>1</v>
      </c>
      <c r="L108" s="80">
        <v>0</v>
      </c>
      <c r="M108" s="80">
        <v>0</v>
      </c>
      <c r="N108" s="170"/>
      <c r="O108" s="168"/>
    </row>
    <row r="109" spans="1:15" ht="20.100000000000001" customHeight="1" x14ac:dyDescent="0.2">
      <c r="A109" s="42" t="s">
        <v>54</v>
      </c>
      <c r="B109" s="80">
        <v>47</v>
      </c>
      <c r="C109" s="80">
        <v>6</v>
      </c>
      <c r="D109" s="80">
        <v>28</v>
      </c>
      <c r="E109" s="80">
        <v>15</v>
      </c>
      <c r="F109" s="80">
        <v>11</v>
      </c>
      <c r="G109" s="80">
        <v>7</v>
      </c>
      <c r="H109" s="80">
        <v>34</v>
      </c>
      <c r="I109" s="80">
        <v>10</v>
      </c>
      <c r="J109" s="80">
        <v>29</v>
      </c>
      <c r="K109" s="80">
        <v>3</v>
      </c>
      <c r="L109" s="80">
        <v>29</v>
      </c>
      <c r="M109" s="80">
        <v>46</v>
      </c>
      <c r="N109" s="170"/>
      <c r="O109" s="168"/>
    </row>
    <row r="110" spans="1:15" ht="20.100000000000001" customHeight="1" x14ac:dyDescent="0.2">
      <c r="A110" s="42" t="s">
        <v>55</v>
      </c>
      <c r="B110" s="80">
        <v>7</v>
      </c>
      <c r="C110" s="80">
        <v>3</v>
      </c>
      <c r="D110" s="80">
        <v>13</v>
      </c>
      <c r="E110" s="80">
        <v>15</v>
      </c>
      <c r="F110" s="80">
        <v>10</v>
      </c>
      <c r="G110" s="80">
        <v>3</v>
      </c>
      <c r="H110" s="80">
        <v>3</v>
      </c>
      <c r="I110" s="80">
        <v>13</v>
      </c>
      <c r="J110" s="80">
        <v>20</v>
      </c>
      <c r="K110" s="80">
        <v>7</v>
      </c>
      <c r="L110" s="80">
        <v>0</v>
      </c>
      <c r="M110" s="80">
        <v>23</v>
      </c>
      <c r="N110" s="170"/>
      <c r="O110" s="168"/>
    </row>
    <row r="111" spans="1:15" ht="20.100000000000001" customHeight="1" x14ac:dyDescent="0.2">
      <c r="A111" s="42" t="s">
        <v>56</v>
      </c>
      <c r="B111" s="80">
        <v>0</v>
      </c>
      <c r="C111" s="80">
        <v>1</v>
      </c>
      <c r="D111" s="80">
        <v>0</v>
      </c>
      <c r="E111" s="80">
        <v>3</v>
      </c>
      <c r="F111" s="80">
        <v>4</v>
      </c>
      <c r="G111" s="80">
        <v>1</v>
      </c>
      <c r="H111" s="80">
        <v>2</v>
      </c>
      <c r="I111" s="80">
        <v>1</v>
      </c>
      <c r="J111" s="80">
        <v>2</v>
      </c>
      <c r="K111" s="80">
        <v>4</v>
      </c>
      <c r="L111" s="80">
        <v>18</v>
      </c>
      <c r="M111" s="80">
        <v>10</v>
      </c>
      <c r="N111" s="170"/>
      <c r="O111" s="168"/>
    </row>
    <row r="112" spans="1:15" ht="20.100000000000001" customHeight="1" x14ac:dyDescent="0.2">
      <c r="A112" s="42" t="s">
        <v>57</v>
      </c>
      <c r="B112" s="80">
        <v>10</v>
      </c>
      <c r="C112" s="80">
        <v>7</v>
      </c>
      <c r="D112" s="80">
        <v>39</v>
      </c>
      <c r="E112" s="80">
        <v>24</v>
      </c>
      <c r="F112" s="80">
        <v>18</v>
      </c>
      <c r="G112" s="80">
        <v>4</v>
      </c>
      <c r="H112" s="80">
        <v>18</v>
      </c>
      <c r="I112" s="80">
        <v>7</v>
      </c>
      <c r="J112" s="80">
        <v>25</v>
      </c>
      <c r="K112" s="80">
        <v>1</v>
      </c>
      <c r="L112" s="80">
        <v>25</v>
      </c>
      <c r="M112" s="80">
        <v>10</v>
      </c>
      <c r="N112" s="170"/>
      <c r="O112" s="168"/>
    </row>
    <row r="113" spans="1:14" ht="20.100000000000001" customHeight="1" x14ac:dyDescent="0.25">
      <c r="A113" s="40" t="s">
        <v>58</v>
      </c>
      <c r="B113" s="86">
        <v>5810</v>
      </c>
      <c r="C113" s="86">
        <v>4526</v>
      </c>
      <c r="D113" s="86">
        <v>6056</v>
      </c>
      <c r="E113" s="86">
        <v>4833</v>
      </c>
      <c r="F113" s="86">
        <v>4309</v>
      </c>
      <c r="G113" s="86">
        <v>2206</v>
      </c>
      <c r="H113" s="86">
        <v>6308</v>
      </c>
      <c r="I113" s="86">
        <v>5296</v>
      </c>
      <c r="J113" s="86">
        <v>6649</v>
      </c>
      <c r="K113" s="86">
        <v>6224</v>
      </c>
      <c r="L113" s="86">
        <v>14895</v>
      </c>
      <c r="M113" s="86">
        <v>9771</v>
      </c>
      <c r="N113" s="170"/>
    </row>
    <row r="114" spans="1:14" ht="20.100000000000001" customHeight="1" x14ac:dyDescent="0.25">
      <c r="A114" s="42" t="s">
        <v>59</v>
      </c>
      <c r="B114" s="80">
        <v>798</v>
      </c>
      <c r="C114" s="80">
        <v>627</v>
      </c>
      <c r="D114" s="80">
        <v>916</v>
      </c>
      <c r="E114" s="80">
        <v>850</v>
      </c>
      <c r="F114" s="80">
        <v>750</v>
      </c>
      <c r="G114" s="80">
        <v>434</v>
      </c>
      <c r="H114" s="80">
        <v>1091</v>
      </c>
      <c r="I114" s="80">
        <v>1077</v>
      </c>
      <c r="J114" s="80">
        <v>1141</v>
      </c>
      <c r="K114" s="80">
        <v>1063</v>
      </c>
      <c r="L114" s="80">
        <v>1644</v>
      </c>
      <c r="M114" s="80">
        <v>1070</v>
      </c>
      <c r="N114" s="170"/>
    </row>
    <row r="115" spans="1:14" ht="20.100000000000001" customHeight="1" x14ac:dyDescent="0.25">
      <c r="A115" s="42" t="s">
        <v>60</v>
      </c>
      <c r="B115" s="80">
        <v>99</v>
      </c>
      <c r="C115" s="80">
        <v>65</v>
      </c>
      <c r="D115" s="80">
        <v>96</v>
      </c>
      <c r="E115" s="80">
        <v>84</v>
      </c>
      <c r="F115" s="80">
        <v>51</v>
      </c>
      <c r="G115" s="80">
        <v>26</v>
      </c>
      <c r="H115" s="80">
        <v>95</v>
      </c>
      <c r="I115" s="80">
        <v>88</v>
      </c>
      <c r="J115" s="80">
        <v>98</v>
      </c>
      <c r="K115" s="80">
        <v>116</v>
      </c>
      <c r="L115" s="80">
        <v>99</v>
      </c>
      <c r="M115" s="80">
        <v>74</v>
      </c>
      <c r="N115" s="170"/>
    </row>
    <row r="116" spans="1:14" ht="20.100000000000001" customHeight="1" x14ac:dyDescent="0.25">
      <c r="A116" s="42" t="s">
        <v>61</v>
      </c>
      <c r="B116" s="80">
        <v>199</v>
      </c>
      <c r="C116" s="80">
        <v>281</v>
      </c>
      <c r="D116" s="80">
        <v>90</v>
      </c>
      <c r="E116" s="80">
        <v>107</v>
      </c>
      <c r="F116" s="80">
        <v>165</v>
      </c>
      <c r="G116" s="80">
        <v>81</v>
      </c>
      <c r="H116" s="80">
        <v>467</v>
      </c>
      <c r="I116" s="80">
        <v>227</v>
      </c>
      <c r="J116" s="80">
        <v>164</v>
      </c>
      <c r="K116" s="80">
        <v>178</v>
      </c>
      <c r="L116" s="80">
        <v>490</v>
      </c>
      <c r="M116" s="80">
        <v>185</v>
      </c>
      <c r="N116" s="170"/>
    </row>
    <row r="117" spans="1:14" ht="20.100000000000001" customHeight="1" x14ac:dyDescent="0.25">
      <c r="A117" s="42" t="s">
        <v>62</v>
      </c>
      <c r="B117" s="80">
        <v>79</v>
      </c>
      <c r="C117" s="80">
        <v>95</v>
      </c>
      <c r="D117" s="80">
        <v>18</v>
      </c>
      <c r="E117" s="80">
        <v>6</v>
      </c>
      <c r="F117" s="80">
        <v>15</v>
      </c>
      <c r="G117" s="80">
        <v>16</v>
      </c>
      <c r="H117" s="80">
        <v>37</v>
      </c>
      <c r="I117" s="80">
        <v>27</v>
      </c>
      <c r="J117" s="80">
        <v>25</v>
      </c>
      <c r="K117" s="80">
        <v>22</v>
      </c>
      <c r="L117" s="80">
        <v>119</v>
      </c>
      <c r="M117" s="80">
        <v>70</v>
      </c>
      <c r="N117" s="170"/>
    </row>
    <row r="118" spans="1:14" ht="20.100000000000001" customHeight="1" x14ac:dyDescent="0.25">
      <c r="A118" s="42" t="s">
        <v>63</v>
      </c>
      <c r="B118" s="80">
        <v>644</v>
      </c>
      <c r="C118" s="80">
        <v>433</v>
      </c>
      <c r="D118" s="80">
        <v>932</v>
      </c>
      <c r="E118" s="80">
        <v>717</v>
      </c>
      <c r="F118" s="80">
        <v>656</v>
      </c>
      <c r="G118" s="80">
        <v>201</v>
      </c>
      <c r="H118" s="80">
        <v>756</v>
      </c>
      <c r="I118" s="80">
        <v>416</v>
      </c>
      <c r="J118" s="80">
        <v>947</v>
      </c>
      <c r="K118" s="80">
        <v>620</v>
      </c>
      <c r="L118" s="80">
        <v>1404</v>
      </c>
      <c r="M118" s="80">
        <v>892</v>
      </c>
    </row>
    <row r="119" spans="1:14" ht="20.100000000000001" customHeight="1" x14ac:dyDescent="0.25">
      <c r="A119" s="42" t="s">
        <v>64</v>
      </c>
      <c r="B119" s="80">
        <v>9</v>
      </c>
      <c r="C119" s="80">
        <v>44</v>
      </c>
      <c r="D119" s="80">
        <v>38</v>
      </c>
      <c r="E119" s="80">
        <v>10</v>
      </c>
      <c r="F119" s="80">
        <v>9</v>
      </c>
      <c r="G119" s="80">
        <v>3</v>
      </c>
      <c r="H119" s="80">
        <v>8</v>
      </c>
      <c r="I119" s="80">
        <v>10</v>
      </c>
      <c r="J119" s="80">
        <v>6</v>
      </c>
      <c r="K119" s="80">
        <v>6</v>
      </c>
      <c r="L119" s="80">
        <v>18</v>
      </c>
      <c r="M119" s="80">
        <v>23</v>
      </c>
    </row>
    <row r="120" spans="1:14" ht="20.100000000000001" customHeight="1" x14ac:dyDescent="0.25">
      <c r="A120" s="42" t="s">
        <v>65</v>
      </c>
      <c r="B120" s="80">
        <v>911</v>
      </c>
      <c r="C120" s="80">
        <v>850</v>
      </c>
      <c r="D120" s="80">
        <v>767</v>
      </c>
      <c r="E120" s="80">
        <v>676</v>
      </c>
      <c r="F120" s="80">
        <v>313</v>
      </c>
      <c r="G120" s="80">
        <v>297</v>
      </c>
      <c r="H120" s="80">
        <v>796</v>
      </c>
      <c r="I120" s="80">
        <v>990</v>
      </c>
      <c r="J120" s="80">
        <v>870</v>
      </c>
      <c r="K120" s="80">
        <v>928</v>
      </c>
      <c r="L120" s="80">
        <v>1269</v>
      </c>
      <c r="M120" s="80">
        <v>804</v>
      </c>
    </row>
    <row r="121" spans="1:14" ht="20.100000000000001" customHeight="1" x14ac:dyDescent="0.25">
      <c r="A121" s="42" t="s">
        <v>66</v>
      </c>
      <c r="B121" s="80">
        <v>0</v>
      </c>
      <c r="C121" s="80">
        <v>13</v>
      </c>
      <c r="D121" s="80">
        <v>2</v>
      </c>
      <c r="E121" s="80">
        <v>4</v>
      </c>
      <c r="F121" s="80">
        <v>1</v>
      </c>
      <c r="G121" s="80">
        <v>3</v>
      </c>
      <c r="H121" s="80">
        <v>4</v>
      </c>
      <c r="I121" s="80">
        <v>4</v>
      </c>
      <c r="J121" s="80">
        <v>12</v>
      </c>
      <c r="K121" s="80">
        <v>3</v>
      </c>
      <c r="L121" s="80">
        <v>24</v>
      </c>
      <c r="M121" s="80">
        <v>29</v>
      </c>
    </row>
    <row r="122" spans="1:14" ht="20.100000000000001" customHeight="1" x14ac:dyDescent="0.25">
      <c r="A122" s="42" t="s">
        <v>67</v>
      </c>
      <c r="B122" s="80">
        <v>650</v>
      </c>
      <c r="C122" s="80">
        <v>161</v>
      </c>
      <c r="D122" s="80">
        <v>95</v>
      </c>
      <c r="E122" s="80">
        <v>75</v>
      </c>
      <c r="F122" s="80">
        <v>97</v>
      </c>
      <c r="G122" s="80">
        <v>45</v>
      </c>
      <c r="H122" s="80">
        <v>194</v>
      </c>
      <c r="I122" s="80">
        <v>142</v>
      </c>
      <c r="J122" s="80">
        <v>109</v>
      </c>
      <c r="K122" s="80">
        <v>132</v>
      </c>
      <c r="L122" s="80">
        <v>320</v>
      </c>
      <c r="M122" s="80">
        <v>271</v>
      </c>
    </row>
    <row r="123" spans="1:14" ht="20.100000000000001" customHeight="1" x14ac:dyDescent="0.25">
      <c r="A123" s="42" t="s">
        <v>68</v>
      </c>
      <c r="B123" s="80">
        <v>1</v>
      </c>
      <c r="C123" s="80">
        <v>3</v>
      </c>
      <c r="D123" s="80">
        <v>2</v>
      </c>
      <c r="E123" s="80">
        <v>33</v>
      </c>
      <c r="F123" s="80">
        <v>9</v>
      </c>
      <c r="G123" s="80">
        <v>3</v>
      </c>
      <c r="H123" s="80">
        <v>4</v>
      </c>
      <c r="I123" s="80">
        <v>22</v>
      </c>
      <c r="J123" s="80">
        <v>10</v>
      </c>
      <c r="K123" s="80">
        <v>12</v>
      </c>
      <c r="L123" s="80">
        <v>13</v>
      </c>
      <c r="M123" s="80">
        <v>13</v>
      </c>
    </row>
    <row r="124" spans="1:14" ht="20.100000000000001" customHeight="1" x14ac:dyDescent="0.25">
      <c r="A124" s="42" t="s">
        <v>69</v>
      </c>
      <c r="B124" s="80">
        <v>200</v>
      </c>
      <c r="C124" s="80">
        <v>227</v>
      </c>
      <c r="D124" s="80">
        <v>139</v>
      </c>
      <c r="E124" s="80">
        <v>109</v>
      </c>
      <c r="F124" s="80">
        <v>145</v>
      </c>
      <c r="G124" s="80">
        <v>98</v>
      </c>
      <c r="H124" s="80">
        <v>167</v>
      </c>
      <c r="I124" s="80">
        <v>187</v>
      </c>
      <c r="J124" s="80">
        <v>143</v>
      </c>
      <c r="K124" s="80">
        <v>140</v>
      </c>
      <c r="L124" s="80">
        <v>412</v>
      </c>
      <c r="M124" s="80">
        <v>368</v>
      </c>
    </row>
    <row r="125" spans="1:14" ht="20.100000000000001" customHeight="1" x14ac:dyDescent="0.25">
      <c r="A125" s="42" t="s">
        <v>70</v>
      </c>
      <c r="B125" s="80">
        <v>10</v>
      </c>
      <c r="C125" s="80">
        <v>9</v>
      </c>
      <c r="D125" s="80">
        <v>8</v>
      </c>
      <c r="E125" s="80">
        <v>9</v>
      </c>
      <c r="F125" s="80">
        <v>4</v>
      </c>
      <c r="G125" s="80">
        <v>7</v>
      </c>
      <c r="H125" s="80">
        <v>19</v>
      </c>
      <c r="I125" s="80">
        <v>29</v>
      </c>
      <c r="J125" s="80">
        <v>26</v>
      </c>
      <c r="K125" s="80">
        <v>4</v>
      </c>
      <c r="L125" s="80">
        <v>41</v>
      </c>
      <c r="M125" s="80">
        <v>27</v>
      </c>
    </row>
    <row r="126" spans="1:14" ht="20.100000000000001" customHeight="1" x14ac:dyDescent="0.25">
      <c r="A126" s="42" t="s">
        <v>71</v>
      </c>
      <c r="B126" s="80">
        <v>778</v>
      </c>
      <c r="C126" s="80">
        <v>718</v>
      </c>
      <c r="D126" s="80">
        <v>1494</v>
      </c>
      <c r="E126" s="80">
        <v>1073</v>
      </c>
      <c r="F126" s="80">
        <v>718</v>
      </c>
      <c r="G126" s="80">
        <v>402</v>
      </c>
      <c r="H126" s="80">
        <v>1020</v>
      </c>
      <c r="I126" s="80">
        <v>682</v>
      </c>
      <c r="J126" s="80">
        <v>1402</v>
      </c>
      <c r="K126" s="80">
        <v>1215</v>
      </c>
      <c r="L126" s="80">
        <v>2811</v>
      </c>
      <c r="M126" s="80">
        <v>1960</v>
      </c>
    </row>
    <row r="127" spans="1:14" ht="20.100000000000001" customHeight="1" x14ac:dyDescent="0.25">
      <c r="A127" s="42" t="s">
        <v>72</v>
      </c>
      <c r="B127" s="80">
        <v>76</v>
      </c>
      <c r="C127" s="80">
        <v>13</v>
      </c>
      <c r="D127" s="80">
        <v>14</v>
      </c>
      <c r="E127" s="80">
        <v>12</v>
      </c>
      <c r="F127" s="80">
        <v>106</v>
      </c>
      <c r="G127" s="80">
        <v>29</v>
      </c>
      <c r="H127" s="80">
        <v>34</v>
      </c>
      <c r="I127" s="80">
        <v>42</v>
      </c>
      <c r="J127" s="80">
        <v>31</v>
      </c>
      <c r="K127" s="80">
        <v>29</v>
      </c>
      <c r="L127" s="80">
        <v>74</v>
      </c>
      <c r="M127" s="80">
        <v>72</v>
      </c>
    </row>
    <row r="128" spans="1:14" ht="20.100000000000001" customHeight="1" x14ac:dyDescent="0.25">
      <c r="A128" s="42" t="s">
        <v>73</v>
      </c>
      <c r="B128" s="80">
        <v>32</v>
      </c>
      <c r="C128" s="80">
        <v>19</v>
      </c>
      <c r="D128" s="80">
        <v>30</v>
      </c>
      <c r="E128" s="80">
        <v>16</v>
      </c>
      <c r="F128" s="80">
        <v>33</v>
      </c>
      <c r="G128" s="80">
        <v>7</v>
      </c>
      <c r="H128" s="80">
        <v>45</v>
      </c>
      <c r="I128" s="80">
        <v>16</v>
      </c>
      <c r="J128" s="80">
        <v>56</v>
      </c>
      <c r="K128" s="80">
        <v>22</v>
      </c>
      <c r="L128" s="80">
        <v>36</v>
      </c>
      <c r="M128" s="80">
        <v>32</v>
      </c>
    </row>
    <row r="129" spans="1:15" s="86" customFormat="1" ht="20.100000000000001" customHeight="1" x14ac:dyDescent="0.25">
      <c r="A129" s="42" t="s">
        <v>74</v>
      </c>
      <c r="B129" s="80">
        <v>608</v>
      </c>
      <c r="C129" s="80">
        <v>511</v>
      </c>
      <c r="D129" s="80">
        <v>1103</v>
      </c>
      <c r="E129" s="80">
        <v>819</v>
      </c>
      <c r="F129" s="80">
        <v>817</v>
      </c>
      <c r="G129" s="80">
        <v>343</v>
      </c>
      <c r="H129" s="80">
        <v>986</v>
      </c>
      <c r="I129" s="80">
        <v>906</v>
      </c>
      <c r="J129" s="80">
        <v>1064</v>
      </c>
      <c r="K129" s="80">
        <v>1326</v>
      </c>
      <c r="L129" s="80">
        <v>4410</v>
      </c>
      <c r="M129" s="80">
        <v>2919</v>
      </c>
      <c r="N129" s="80"/>
      <c r="O129" s="80"/>
    </row>
    <row r="130" spans="1:15" s="86" customFormat="1" ht="20.100000000000001" customHeight="1" x14ac:dyDescent="0.25">
      <c r="A130" s="42" t="s">
        <v>75</v>
      </c>
      <c r="B130" s="80">
        <v>4</v>
      </c>
      <c r="C130" s="80">
        <v>4</v>
      </c>
      <c r="D130" s="80">
        <v>2</v>
      </c>
      <c r="E130" s="80">
        <v>7</v>
      </c>
      <c r="F130" s="80">
        <v>7</v>
      </c>
      <c r="G130" s="80">
        <v>4</v>
      </c>
      <c r="H130" s="80">
        <v>13</v>
      </c>
      <c r="I130" s="80">
        <v>7</v>
      </c>
      <c r="J130" s="80">
        <v>4</v>
      </c>
      <c r="K130" s="80">
        <v>10</v>
      </c>
      <c r="L130" s="80">
        <v>76</v>
      </c>
      <c r="M130" s="80">
        <v>9</v>
      </c>
      <c r="O130" s="169"/>
    </row>
    <row r="131" spans="1:15" s="86" customFormat="1" ht="20.100000000000001" customHeight="1" x14ac:dyDescent="0.25">
      <c r="A131" s="42" t="s">
        <v>76</v>
      </c>
      <c r="B131" s="80">
        <v>0</v>
      </c>
      <c r="C131" s="80">
        <v>7</v>
      </c>
      <c r="D131" s="80">
        <v>32</v>
      </c>
      <c r="E131" s="80">
        <v>13</v>
      </c>
      <c r="F131" s="80">
        <v>8</v>
      </c>
      <c r="G131" s="80">
        <v>9</v>
      </c>
      <c r="H131" s="80">
        <v>13</v>
      </c>
      <c r="I131" s="80">
        <v>29</v>
      </c>
      <c r="J131" s="80">
        <v>13</v>
      </c>
      <c r="K131" s="80">
        <v>6</v>
      </c>
      <c r="L131" s="80">
        <v>32</v>
      </c>
      <c r="M131" s="80">
        <v>27</v>
      </c>
      <c r="O131" s="169"/>
    </row>
    <row r="132" spans="1:15" ht="20.100000000000001" customHeight="1" x14ac:dyDescent="0.25">
      <c r="A132" s="42" t="s">
        <v>77</v>
      </c>
      <c r="B132" s="80">
        <v>21</v>
      </c>
      <c r="C132" s="80">
        <v>35</v>
      </c>
      <c r="D132" s="80">
        <v>15</v>
      </c>
      <c r="E132" s="80">
        <v>22</v>
      </c>
      <c r="F132" s="80">
        <v>31</v>
      </c>
      <c r="G132" s="80">
        <v>16</v>
      </c>
      <c r="H132" s="80">
        <v>60</v>
      </c>
      <c r="I132" s="80">
        <v>46</v>
      </c>
      <c r="J132" s="80">
        <v>29</v>
      </c>
      <c r="K132" s="80">
        <v>39</v>
      </c>
      <c r="L132" s="80">
        <v>310</v>
      </c>
      <c r="M132" s="80">
        <v>140</v>
      </c>
    </row>
    <row r="133" spans="1:15" ht="20.100000000000001" customHeight="1" x14ac:dyDescent="0.25">
      <c r="A133" s="42" t="s">
        <v>78</v>
      </c>
      <c r="B133" s="80">
        <v>586</v>
      </c>
      <c r="C133" s="80">
        <v>359</v>
      </c>
      <c r="D133" s="80">
        <v>200</v>
      </c>
      <c r="E133" s="80">
        <v>123</v>
      </c>
      <c r="F133" s="80">
        <v>259</v>
      </c>
      <c r="G133" s="80">
        <v>163</v>
      </c>
      <c r="H133" s="80">
        <v>382</v>
      </c>
      <c r="I133" s="80">
        <v>282</v>
      </c>
      <c r="J133" s="80">
        <v>367</v>
      </c>
      <c r="K133" s="80">
        <v>295</v>
      </c>
      <c r="L133" s="80">
        <v>1125</v>
      </c>
      <c r="M133" s="80">
        <v>662</v>
      </c>
      <c r="O133" s="169"/>
    </row>
    <row r="134" spans="1:15" s="86" customFormat="1" ht="20.100000000000001" customHeight="1" x14ac:dyDescent="0.25">
      <c r="A134" s="42" t="s">
        <v>79</v>
      </c>
      <c r="B134" s="80">
        <v>105</v>
      </c>
      <c r="C134" s="80">
        <v>52</v>
      </c>
      <c r="D134" s="80">
        <v>63</v>
      </c>
      <c r="E134" s="80">
        <v>68</v>
      </c>
      <c r="F134" s="80">
        <v>115</v>
      </c>
      <c r="G134" s="80">
        <v>19</v>
      </c>
      <c r="H134" s="80">
        <v>117</v>
      </c>
      <c r="I134" s="80">
        <v>67</v>
      </c>
      <c r="J134" s="80">
        <v>132</v>
      </c>
      <c r="K134" s="80">
        <v>58</v>
      </c>
      <c r="L134" s="80">
        <v>168</v>
      </c>
      <c r="M134" s="80">
        <v>124</v>
      </c>
    </row>
    <row r="135" spans="1:15" ht="20.100000000000001" customHeight="1" x14ac:dyDescent="0.25">
      <c r="A135" s="40" t="s">
        <v>80</v>
      </c>
      <c r="B135" s="86">
        <v>12</v>
      </c>
      <c r="C135" s="86">
        <v>9</v>
      </c>
      <c r="D135" s="86">
        <v>2</v>
      </c>
      <c r="E135" s="86">
        <v>4</v>
      </c>
      <c r="F135" s="86">
        <v>14</v>
      </c>
      <c r="G135" s="86">
        <v>7</v>
      </c>
      <c r="H135" s="86">
        <v>9</v>
      </c>
      <c r="I135" s="86">
        <v>10</v>
      </c>
      <c r="J135" s="86">
        <v>14</v>
      </c>
      <c r="K135" s="86">
        <v>4</v>
      </c>
      <c r="L135" s="86">
        <v>23</v>
      </c>
      <c r="M135" s="86">
        <v>9</v>
      </c>
    </row>
    <row r="136" spans="1:15" ht="20.100000000000001" customHeight="1" x14ac:dyDescent="0.25">
      <c r="A136" s="42" t="s">
        <v>81</v>
      </c>
      <c r="B136" s="91">
        <v>11</v>
      </c>
      <c r="C136" s="91">
        <v>3</v>
      </c>
      <c r="D136" s="91">
        <v>2</v>
      </c>
      <c r="E136" s="91">
        <v>3</v>
      </c>
      <c r="F136" s="91">
        <v>11</v>
      </c>
      <c r="G136" s="91">
        <v>7</v>
      </c>
      <c r="H136" s="91">
        <v>8</v>
      </c>
      <c r="I136" s="91">
        <v>7</v>
      </c>
      <c r="J136" s="91">
        <v>10</v>
      </c>
      <c r="K136" s="91">
        <v>3</v>
      </c>
      <c r="L136" s="91">
        <v>14</v>
      </c>
      <c r="M136" s="91">
        <v>9</v>
      </c>
    </row>
    <row r="137" spans="1:15" ht="20.100000000000001" customHeight="1" x14ac:dyDescent="0.25">
      <c r="A137" s="42" t="s">
        <v>82</v>
      </c>
      <c r="B137" s="91">
        <v>1</v>
      </c>
      <c r="C137" s="91">
        <v>6</v>
      </c>
      <c r="D137" s="91">
        <v>0</v>
      </c>
      <c r="E137" s="91">
        <v>1</v>
      </c>
      <c r="F137" s="91">
        <v>3</v>
      </c>
      <c r="G137" s="91">
        <v>0</v>
      </c>
      <c r="H137" s="91">
        <v>1</v>
      </c>
      <c r="I137" s="91">
        <v>3</v>
      </c>
      <c r="J137" s="91">
        <v>4</v>
      </c>
      <c r="K137" s="91">
        <v>1</v>
      </c>
      <c r="L137" s="91">
        <v>9</v>
      </c>
      <c r="M137" s="91">
        <v>0</v>
      </c>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86" customFormat="1" ht="20.100000000000001" customHeight="1" thickBot="1" x14ac:dyDescent="0.3">
      <c r="A139" s="46" t="s">
        <v>84</v>
      </c>
      <c r="B139" s="95">
        <v>0</v>
      </c>
      <c r="C139" s="95">
        <v>0</v>
      </c>
      <c r="D139" s="95">
        <v>0</v>
      </c>
      <c r="E139" s="95">
        <v>1</v>
      </c>
      <c r="F139" s="95">
        <v>0</v>
      </c>
      <c r="G139" s="95">
        <v>0</v>
      </c>
      <c r="H139" s="95">
        <v>0</v>
      </c>
      <c r="I139" s="95">
        <v>0</v>
      </c>
      <c r="J139" s="95">
        <v>0</v>
      </c>
      <c r="K139" s="95">
        <v>0</v>
      </c>
      <c r="L139" s="95">
        <v>0</v>
      </c>
      <c r="M139" s="95">
        <v>0</v>
      </c>
      <c r="N139" s="80"/>
    </row>
    <row r="140" spans="1:15" s="148" customFormat="1" ht="16.5" customHeight="1" x14ac:dyDescent="0.25">
      <c r="A140" s="142" t="s">
        <v>228</v>
      </c>
      <c r="B140" s="160"/>
      <c r="C140" s="160"/>
      <c r="D140" s="171"/>
      <c r="E140" s="161"/>
      <c r="F140" s="171"/>
      <c r="G140" s="161"/>
      <c r="H140" s="171"/>
      <c r="I140" s="161"/>
      <c r="J140" s="171"/>
      <c r="K140" s="161"/>
      <c r="L140" s="171"/>
      <c r="M140" s="161"/>
      <c r="N140" s="172"/>
    </row>
    <row r="142" spans="1:15" x14ac:dyDescent="0.25">
      <c r="B142" s="38"/>
      <c r="C142" s="38"/>
      <c r="D142" s="38"/>
      <c r="E142" s="38"/>
      <c r="F142" s="38"/>
      <c r="G142" s="38"/>
      <c r="H142" s="38"/>
      <c r="I142" s="38"/>
      <c r="J142" s="38"/>
      <c r="K142" s="38"/>
      <c r="L142" s="38"/>
      <c r="M142" s="38"/>
      <c r="N142" s="38"/>
      <c r="O142" s="38"/>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tabColor rgb="FF92D050"/>
  </sheetPr>
  <dimension ref="A1:O141"/>
  <sheetViews>
    <sheetView showGridLines="0" zoomScaleNormal="100" workbookViewId="0"/>
  </sheetViews>
  <sheetFormatPr defaultColWidth="11.42578125" defaultRowHeight="12.75"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37" customFormat="1" ht="24.95" customHeight="1" x14ac:dyDescent="0.25">
      <c r="A1" s="121" t="s">
        <v>157</v>
      </c>
      <c r="B1" s="121"/>
      <c r="C1" s="121"/>
    </row>
    <row r="2" spans="1:15" s="141" customFormat="1" ht="24.95" customHeight="1" thickBot="1" x14ac:dyDescent="0.3">
      <c r="A2" s="138" t="s">
        <v>160</v>
      </c>
    </row>
    <row r="3" spans="1:15" s="59" customFormat="1" ht="20.100000000000001" customHeight="1" x14ac:dyDescent="0.25">
      <c r="A3" s="1289" t="s">
        <v>13</v>
      </c>
      <c r="B3" s="1305" t="s">
        <v>100</v>
      </c>
      <c r="C3" s="1306"/>
      <c r="D3" s="1306"/>
      <c r="E3" s="1306"/>
      <c r="F3" s="1306"/>
      <c r="G3" s="1306"/>
      <c r="H3" s="1306"/>
      <c r="I3" s="1306"/>
      <c r="J3" s="1306"/>
      <c r="K3" s="1306"/>
      <c r="L3" s="1306"/>
      <c r="M3" s="1306"/>
      <c r="N3" s="1306"/>
      <c r="O3" s="1307"/>
    </row>
    <row r="4" spans="1:15" ht="20.100000000000001" customHeight="1" x14ac:dyDescent="0.25">
      <c r="A4" s="1281"/>
      <c r="B4" s="1293" t="s">
        <v>15</v>
      </c>
      <c r="C4" s="1293"/>
      <c r="D4" s="131" t="s">
        <v>85</v>
      </c>
      <c r="E4" s="131"/>
      <c r="F4" s="131" t="s">
        <v>86</v>
      </c>
      <c r="G4" s="131"/>
      <c r="H4" s="131" t="s">
        <v>87</v>
      </c>
      <c r="I4" s="131"/>
      <c r="J4" s="131" t="s">
        <v>88</v>
      </c>
      <c r="K4" s="131"/>
      <c r="L4" s="131" t="s">
        <v>89</v>
      </c>
      <c r="M4" s="131"/>
      <c r="N4" s="158" t="s">
        <v>90</v>
      </c>
      <c r="O4" s="159"/>
    </row>
    <row r="5" spans="1:15" ht="20.100000000000001" customHeight="1" x14ac:dyDescent="0.25">
      <c r="A5" s="1282"/>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40" customFormat="1" ht="20.100000000000001" customHeight="1" x14ac:dyDescent="0.25">
      <c r="A6" s="37" t="s">
        <v>105</v>
      </c>
      <c r="B6" s="38">
        <v>3159</v>
      </c>
      <c r="C6" s="38">
        <v>9411</v>
      </c>
      <c r="D6" s="38">
        <v>30</v>
      </c>
      <c r="E6" s="38">
        <v>607</v>
      </c>
      <c r="F6" s="38">
        <v>77</v>
      </c>
      <c r="G6" s="38">
        <v>2800</v>
      </c>
      <c r="H6" s="38">
        <v>125</v>
      </c>
      <c r="I6" s="38">
        <v>55</v>
      </c>
      <c r="J6" s="38">
        <v>7</v>
      </c>
      <c r="K6" s="38">
        <v>15</v>
      </c>
      <c r="L6" s="38">
        <v>18</v>
      </c>
      <c r="M6" s="38">
        <v>180</v>
      </c>
      <c r="N6" s="38">
        <v>351</v>
      </c>
      <c r="O6" s="38">
        <v>6</v>
      </c>
    </row>
    <row r="7" spans="1:15" s="86" customFormat="1" ht="20.100000000000001" customHeight="1" x14ac:dyDescent="0.25">
      <c r="A7" s="40" t="s">
        <v>22</v>
      </c>
      <c r="B7" s="86">
        <v>10</v>
      </c>
      <c r="C7" s="86">
        <v>18</v>
      </c>
      <c r="D7" s="86">
        <v>0</v>
      </c>
      <c r="E7" s="86">
        <v>0</v>
      </c>
      <c r="F7" s="86">
        <v>2</v>
      </c>
      <c r="G7" s="86">
        <v>8</v>
      </c>
      <c r="H7" s="86">
        <v>0</v>
      </c>
      <c r="I7" s="86">
        <v>0</v>
      </c>
      <c r="J7" s="86">
        <v>0</v>
      </c>
      <c r="K7" s="86">
        <v>0</v>
      </c>
      <c r="L7" s="86">
        <v>0</v>
      </c>
      <c r="M7" s="86">
        <v>0</v>
      </c>
      <c r="N7" s="86">
        <v>0</v>
      </c>
      <c r="O7" s="86">
        <v>0</v>
      </c>
    </row>
    <row r="8" spans="1:15" s="80" customFormat="1" ht="20.100000000000001" customHeight="1" x14ac:dyDescent="0.25">
      <c r="A8" s="42" t="s">
        <v>23</v>
      </c>
      <c r="B8" s="80">
        <v>5</v>
      </c>
      <c r="C8" s="80">
        <v>9</v>
      </c>
      <c r="D8" s="80">
        <v>0</v>
      </c>
      <c r="E8" s="80">
        <v>0</v>
      </c>
      <c r="F8" s="80">
        <v>2</v>
      </c>
      <c r="G8" s="80">
        <v>7</v>
      </c>
      <c r="H8" s="80">
        <v>0</v>
      </c>
      <c r="I8" s="80">
        <v>0</v>
      </c>
      <c r="J8" s="80">
        <v>0</v>
      </c>
      <c r="K8" s="80">
        <v>0</v>
      </c>
      <c r="L8" s="80">
        <v>0</v>
      </c>
      <c r="M8" s="80">
        <v>0</v>
      </c>
      <c r="N8" s="80">
        <v>0</v>
      </c>
      <c r="O8" s="80">
        <v>0</v>
      </c>
    </row>
    <row r="9" spans="1:15" s="80"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5</v>
      </c>
      <c r="C12" s="80">
        <v>9</v>
      </c>
      <c r="D12" s="80">
        <v>0</v>
      </c>
      <c r="E12" s="80">
        <v>0</v>
      </c>
      <c r="F12" s="80">
        <v>0</v>
      </c>
      <c r="G12" s="80">
        <v>1</v>
      </c>
      <c r="H12" s="80">
        <v>0</v>
      </c>
      <c r="I12" s="80">
        <v>0</v>
      </c>
      <c r="J12" s="80">
        <v>0</v>
      </c>
      <c r="K12" s="80">
        <v>0</v>
      </c>
      <c r="L12" s="80">
        <v>0</v>
      </c>
      <c r="M12" s="80">
        <v>0</v>
      </c>
      <c r="N12" s="80">
        <v>0</v>
      </c>
      <c r="O12" s="80">
        <v>0</v>
      </c>
    </row>
    <row r="13" spans="1:15" s="86" customFormat="1" ht="20.100000000000001" customHeight="1" x14ac:dyDescent="0.25">
      <c r="A13" s="40" t="s">
        <v>28</v>
      </c>
      <c r="B13" s="86">
        <v>0</v>
      </c>
      <c r="C13" s="86">
        <v>8</v>
      </c>
      <c r="D13" s="86">
        <v>0</v>
      </c>
      <c r="E13" s="86">
        <v>0</v>
      </c>
      <c r="F13" s="86">
        <v>0</v>
      </c>
      <c r="G13" s="86">
        <v>2</v>
      </c>
      <c r="H13" s="86">
        <v>0</v>
      </c>
      <c r="I13" s="86">
        <v>0</v>
      </c>
      <c r="J13" s="86">
        <v>0</v>
      </c>
      <c r="K13" s="86">
        <v>0</v>
      </c>
      <c r="L13" s="86">
        <v>0</v>
      </c>
      <c r="M13" s="86">
        <v>0</v>
      </c>
      <c r="N13" s="86">
        <v>0</v>
      </c>
      <c r="O13" s="86">
        <v>0</v>
      </c>
    </row>
    <row r="14" spans="1:15" s="80" customFormat="1" ht="20.100000000000001" customHeight="1" x14ac:dyDescent="0.25">
      <c r="A14" s="42" t="s">
        <v>29</v>
      </c>
      <c r="B14" s="80">
        <v>0</v>
      </c>
      <c r="C14" s="80">
        <v>1</v>
      </c>
      <c r="D14" s="80">
        <v>0</v>
      </c>
      <c r="E14" s="80">
        <v>0</v>
      </c>
      <c r="F14" s="80">
        <v>0</v>
      </c>
      <c r="G14" s="80">
        <v>0</v>
      </c>
      <c r="H14" s="80">
        <v>0</v>
      </c>
      <c r="I14" s="80">
        <v>0</v>
      </c>
      <c r="J14" s="80">
        <v>0</v>
      </c>
      <c r="K14" s="80">
        <v>0</v>
      </c>
      <c r="L14" s="80">
        <v>0</v>
      </c>
      <c r="M14" s="80">
        <v>0</v>
      </c>
      <c r="N14" s="80">
        <v>0</v>
      </c>
      <c r="O14" s="80">
        <v>0</v>
      </c>
    </row>
    <row r="15" spans="1:15" s="80"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80" customFormat="1" ht="20.100000000000001" customHeight="1" x14ac:dyDescent="0.25">
      <c r="A16" s="42" t="s">
        <v>31</v>
      </c>
      <c r="B16" s="80">
        <v>0</v>
      </c>
      <c r="C16" s="80">
        <v>1</v>
      </c>
      <c r="D16" s="80">
        <v>0</v>
      </c>
      <c r="E16" s="80">
        <v>0</v>
      </c>
      <c r="F16" s="80">
        <v>0</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0</v>
      </c>
      <c r="C18" s="80">
        <v>6</v>
      </c>
      <c r="D18" s="80">
        <v>0</v>
      </c>
      <c r="E18" s="80">
        <v>0</v>
      </c>
      <c r="F18" s="80">
        <v>0</v>
      </c>
      <c r="G18" s="80">
        <v>2</v>
      </c>
      <c r="H18" s="80">
        <v>0</v>
      </c>
      <c r="I18" s="80">
        <v>0</v>
      </c>
      <c r="J18" s="80">
        <v>0</v>
      </c>
      <c r="K18" s="80">
        <v>0</v>
      </c>
      <c r="L18" s="80">
        <v>0</v>
      </c>
      <c r="M18" s="80">
        <v>0</v>
      </c>
      <c r="N18" s="80">
        <v>0</v>
      </c>
      <c r="O18" s="80">
        <v>0</v>
      </c>
    </row>
    <row r="19" spans="1:15" s="86" customFormat="1" ht="20.100000000000001" customHeight="1" x14ac:dyDescent="0.25">
      <c r="A19" s="40" t="s">
        <v>34</v>
      </c>
      <c r="B19" s="86">
        <v>19</v>
      </c>
      <c r="C19" s="86">
        <v>2518</v>
      </c>
      <c r="D19" s="86">
        <v>0</v>
      </c>
      <c r="E19" s="86">
        <v>0</v>
      </c>
      <c r="F19" s="86">
        <v>0</v>
      </c>
      <c r="G19" s="86">
        <v>1891</v>
      </c>
      <c r="H19" s="86">
        <v>2</v>
      </c>
      <c r="I19" s="86">
        <v>0</v>
      </c>
      <c r="J19" s="86">
        <v>0</v>
      </c>
      <c r="K19" s="86">
        <v>0</v>
      </c>
      <c r="L19" s="86">
        <v>0</v>
      </c>
      <c r="M19" s="86">
        <v>0</v>
      </c>
      <c r="N19" s="86">
        <v>0</v>
      </c>
      <c r="O19" s="86">
        <v>0</v>
      </c>
    </row>
    <row r="20" spans="1:15" s="80" customFormat="1" ht="20.100000000000001" customHeight="1" x14ac:dyDescent="0.25">
      <c r="A20" s="42" t="s">
        <v>35</v>
      </c>
      <c r="B20" s="80">
        <v>12</v>
      </c>
      <c r="C20" s="80">
        <v>436</v>
      </c>
      <c r="D20" s="80">
        <v>0</v>
      </c>
      <c r="E20" s="80">
        <v>0</v>
      </c>
      <c r="F20" s="80">
        <v>0</v>
      </c>
      <c r="G20" s="80">
        <v>421</v>
      </c>
      <c r="H20" s="80">
        <v>0</v>
      </c>
      <c r="I20" s="80">
        <v>0</v>
      </c>
      <c r="J20" s="80">
        <v>0</v>
      </c>
      <c r="K20" s="80">
        <v>0</v>
      </c>
      <c r="L20" s="80">
        <v>0</v>
      </c>
      <c r="M20" s="80">
        <v>0</v>
      </c>
      <c r="N20" s="80">
        <v>0</v>
      </c>
      <c r="O20" s="80">
        <v>0</v>
      </c>
    </row>
    <row r="21" spans="1:15" s="80" customFormat="1" ht="20.100000000000001" customHeight="1" x14ac:dyDescent="0.25">
      <c r="A21" s="42" t="s">
        <v>36</v>
      </c>
      <c r="B21" s="80">
        <v>5</v>
      </c>
      <c r="C21" s="80">
        <v>2060</v>
      </c>
      <c r="D21" s="80">
        <v>0</v>
      </c>
      <c r="E21" s="80">
        <v>0</v>
      </c>
      <c r="F21" s="80">
        <v>0</v>
      </c>
      <c r="G21" s="80">
        <v>1458</v>
      </c>
      <c r="H21" s="80">
        <v>2</v>
      </c>
      <c r="I21" s="80">
        <v>0</v>
      </c>
      <c r="J21" s="80">
        <v>0</v>
      </c>
      <c r="K21" s="80">
        <v>0</v>
      </c>
      <c r="L21" s="80">
        <v>0</v>
      </c>
      <c r="M21" s="80">
        <v>0</v>
      </c>
      <c r="N21" s="80">
        <v>0</v>
      </c>
      <c r="O21" s="80">
        <v>0</v>
      </c>
    </row>
    <row r="22" spans="1:15" s="80" customFormat="1" ht="20.100000000000001" customHeight="1" x14ac:dyDescent="0.25">
      <c r="A22" s="42" t="s">
        <v>37</v>
      </c>
      <c r="B22" s="80">
        <v>2</v>
      </c>
      <c r="C22" s="80">
        <v>22</v>
      </c>
      <c r="D22" s="80">
        <v>0</v>
      </c>
      <c r="E22" s="80">
        <v>0</v>
      </c>
      <c r="F22" s="80">
        <v>0</v>
      </c>
      <c r="G22" s="80">
        <v>12</v>
      </c>
      <c r="H22" s="80">
        <v>0</v>
      </c>
      <c r="I22" s="80">
        <v>0</v>
      </c>
      <c r="J22" s="80">
        <v>0</v>
      </c>
      <c r="K22" s="80">
        <v>0</v>
      </c>
      <c r="L22" s="80">
        <v>0</v>
      </c>
      <c r="M22" s="80">
        <v>0</v>
      </c>
      <c r="N22" s="80">
        <v>0</v>
      </c>
      <c r="O22" s="80">
        <v>0</v>
      </c>
    </row>
    <row r="23" spans="1:15" s="86" customFormat="1" ht="20.100000000000001" customHeight="1" x14ac:dyDescent="0.25">
      <c r="A23" s="40" t="s">
        <v>38</v>
      </c>
      <c r="B23" s="86">
        <v>119</v>
      </c>
      <c r="C23" s="86">
        <v>1828</v>
      </c>
      <c r="D23" s="86">
        <v>0</v>
      </c>
      <c r="E23" s="86">
        <v>2</v>
      </c>
      <c r="F23" s="86">
        <v>0</v>
      </c>
      <c r="G23" s="86">
        <v>80</v>
      </c>
      <c r="H23" s="86">
        <v>0</v>
      </c>
      <c r="I23" s="86">
        <v>3</v>
      </c>
      <c r="J23" s="86">
        <v>0</v>
      </c>
      <c r="K23" s="86">
        <v>0</v>
      </c>
      <c r="L23" s="86">
        <v>0</v>
      </c>
      <c r="M23" s="86">
        <v>0</v>
      </c>
      <c r="N23" s="86">
        <v>0</v>
      </c>
      <c r="O23" s="86">
        <v>0</v>
      </c>
    </row>
    <row r="24" spans="1:15" s="80" customFormat="1" ht="20.100000000000001" customHeight="1" x14ac:dyDescent="0.25">
      <c r="A24" s="42" t="s">
        <v>39</v>
      </c>
      <c r="B24" s="80">
        <v>105</v>
      </c>
      <c r="C24" s="80">
        <v>1729</v>
      </c>
      <c r="D24" s="80">
        <v>0</v>
      </c>
      <c r="E24" s="80">
        <v>1</v>
      </c>
      <c r="F24" s="80">
        <v>0</v>
      </c>
      <c r="G24" s="80">
        <v>53</v>
      </c>
      <c r="H24" s="80">
        <v>0</v>
      </c>
      <c r="I24" s="80">
        <v>2</v>
      </c>
      <c r="J24" s="80">
        <v>0</v>
      </c>
      <c r="K24" s="80">
        <v>0</v>
      </c>
      <c r="L24" s="80">
        <v>0</v>
      </c>
      <c r="M24" s="80">
        <v>0</v>
      </c>
      <c r="N24" s="80">
        <v>0</v>
      </c>
      <c r="O24" s="80">
        <v>0</v>
      </c>
    </row>
    <row r="25" spans="1:15" s="80" customFormat="1" ht="20.100000000000001" customHeight="1" x14ac:dyDescent="0.25">
      <c r="A25" s="42" t="s">
        <v>40</v>
      </c>
      <c r="B25" s="80">
        <v>0</v>
      </c>
      <c r="C25" s="80">
        <v>2</v>
      </c>
      <c r="D25" s="80">
        <v>0</v>
      </c>
      <c r="E25" s="80">
        <v>0</v>
      </c>
      <c r="F25" s="80">
        <v>0</v>
      </c>
      <c r="G25" s="80">
        <v>0</v>
      </c>
      <c r="H25" s="80">
        <v>0</v>
      </c>
      <c r="I25" s="80">
        <v>0</v>
      </c>
      <c r="J25" s="80">
        <v>0</v>
      </c>
      <c r="K25" s="80">
        <v>0</v>
      </c>
      <c r="L25" s="80">
        <v>0</v>
      </c>
      <c r="M25" s="80">
        <v>0</v>
      </c>
      <c r="N25" s="80">
        <v>0</v>
      </c>
      <c r="O25" s="80">
        <v>0</v>
      </c>
    </row>
    <row r="26" spans="1:15" s="80" customFormat="1" ht="20.100000000000001" customHeight="1" x14ac:dyDescent="0.25">
      <c r="A26" s="42" t="s">
        <v>41</v>
      </c>
      <c r="B26" s="80">
        <v>3</v>
      </c>
      <c r="C26" s="80">
        <v>40</v>
      </c>
      <c r="D26" s="80">
        <v>0</v>
      </c>
      <c r="E26" s="80">
        <v>0</v>
      </c>
      <c r="F26" s="80">
        <v>0</v>
      </c>
      <c r="G26" s="80">
        <v>19</v>
      </c>
      <c r="H26" s="80">
        <v>0</v>
      </c>
      <c r="I26" s="80">
        <v>0</v>
      </c>
      <c r="J26" s="80">
        <v>0</v>
      </c>
      <c r="K26" s="80">
        <v>0</v>
      </c>
      <c r="L26" s="80">
        <v>0</v>
      </c>
      <c r="M26" s="80">
        <v>0</v>
      </c>
      <c r="N26" s="80">
        <v>0</v>
      </c>
      <c r="O26" s="80">
        <v>0</v>
      </c>
    </row>
    <row r="27" spans="1:15" s="80" customFormat="1" ht="20.100000000000001" customHeight="1" x14ac:dyDescent="0.25">
      <c r="A27" s="42" t="s">
        <v>42</v>
      </c>
      <c r="B27" s="80">
        <v>0</v>
      </c>
      <c r="C27" s="80">
        <v>4</v>
      </c>
      <c r="D27" s="80">
        <v>0</v>
      </c>
      <c r="E27" s="80">
        <v>1</v>
      </c>
      <c r="F27" s="80">
        <v>0</v>
      </c>
      <c r="G27" s="80">
        <v>1</v>
      </c>
      <c r="H27" s="80">
        <v>0</v>
      </c>
      <c r="I27" s="80">
        <v>0</v>
      </c>
      <c r="J27" s="80">
        <v>0</v>
      </c>
      <c r="K27" s="80">
        <v>0</v>
      </c>
      <c r="L27" s="80">
        <v>0</v>
      </c>
      <c r="M27" s="80">
        <v>0</v>
      </c>
      <c r="N27" s="80">
        <v>0</v>
      </c>
      <c r="O27" s="80">
        <v>0</v>
      </c>
    </row>
    <row r="28" spans="1:15" s="80" customFormat="1" ht="20.100000000000001" customHeight="1" x14ac:dyDescent="0.25">
      <c r="A28" s="42" t="s">
        <v>43</v>
      </c>
      <c r="B28" s="80">
        <v>0</v>
      </c>
      <c r="C28" s="80">
        <v>1</v>
      </c>
      <c r="D28" s="80">
        <v>0</v>
      </c>
      <c r="E28" s="80">
        <v>0</v>
      </c>
      <c r="F28" s="80">
        <v>0</v>
      </c>
      <c r="G28" s="80">
        <v>0</v>
      </c>
      <c r="H28" s="80">
        <v>0</v>
      </c>
      <c r="I28" s="80">
        <v>0</v>
      </c>
      <c r="J28" s="80">
        <v>0</v>
      </c>
      <c r="K28" s="80">
        <v>0</v>
      </c>
      <c r="L28" s="80">
        <v>0</v>
      </c>
      <c r="M28" s="80">
        <v>0</v>
      </c>
      <c r="N28" s="80">
        <v>0</v>
      </c>
      <c r="O28" s="80">
        <v>0</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2</v>
      </c>
      <c r="C30" s="80">
        <v>4</v>
      </c>
      <c r="D30" s="80">
        <v>0</v>
      </c>
      <c r="E30" s="80">
        <v>0</v>
      </c>
      <c r="F30" s="80">
        <v>0</v>
      </c>
      <c r="G30" s="80">
        <v>0</v>
      </c>
      <c r="H30" s="80">
        <v>0</v>
      </c>
      <c r="I30" s="80">
        <v>0</v>
      </c>
      <c r="J30" s="80">
        <v>0</v>
      </c>
      <c r="K30" s="80">
        <v>0</v>
      </c>
      <c r="L30" s="80">
        <v>0</v>
      </c>
      <c r="M30" s="80">
        <v>0</v>
      </c>
      <c r="N30" s="80">
        <v>0</v>
      </c>
      <c r="O30" s="80">
        <v>0</v>
      </c>
    </row>
    <row r="31" spans="1:15" s="80" customFormat="1" ht="20.100000000000001" customHeight="1" x14ac:dyDescent="0.25">
      <c r="A31" s="42" t="s">
        <v>46</v>
      </c>
      <c r="B31" s="80">
        <v>0</v>
      </c>
      <c r="C31" s="80">
        <v>2</v>
      </c>
      <c r="D31" s="80">
        <v>0</v>
      </c>
      <c r="E31" s="80">
        <v>0</v>
      </c>
      <c r="F31" s="80">
        <v>0</v>
      </c>
      <c r="G31" s="80">
        <v>0</v>
      </c>
      <c r="H31" s="80">
        <v>0</v>
      </c>
      <c r="I31" s="80">
        <v>0</v>
      </c>
      <c r="J31" s="80">
        <v>0</v>
      </c>
      <c r="K31" s="80">
        <v>0</v>
      </c>
      <c r="L31" s="80">
        <v>0</v>
      </c>
      <c r="M31" s="80">
        <v>0</v>
      </c>
      <c r="N31" s="80">
        <v>0</v>
      </c>
      <c r="O31" s="80">
        <v>0</v>
      </c>
    </row>
    <row r="32" spans="1:15" s="80"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7</v>
      </c>
      <c r="C34" s="80">
        <v>42</v>
      </c>
      <c r="D34" s="80">
        <v>0</v>
      </c>
      <c r="E34" s="80">
        <v>0</v>
      </c>
      <c r="F34" s="80">
        <v>0</v>
      </c>
      <c r="G34" s="80">
        <v>5</v>
      </c>
      <c r="H34" s="80">
        <v>0</v>
      </c>
      <c r="I34" s="80">
        <v>1</v>
      </c>
      <c r="J34" s="80">
        <v>0</v>
      </c>
      <c r="K34" s="80">
        <v>0</v>
      </c>
      <c r="L34" s="80">
        <v>0</v>
      </c>
      <c r="M34" s="80">
        <v>0</v>
      </c>
      <c r="N34" s="80">
        <v>0</v>
      </c>
      <c r="O34" s="80">
        <v>0</v>
      </c>
    </row>
    <row r="35" spans="1:15" s="80" customFormat="1" ht="20.100000000000001" customHeight="1" x14ac:dyDescent="0.25">
      <c r="A35" s="42" t="s">
        <v>50</v>
      </c>
      <c r="B35" s="80">
        <v>2</v>
      </c>
      <c r="C35" s="80">
        <v>4</v>
      </c>
      <c r="D35" s="80">
        <v>0</v>
      </c>
      <c r="E35" s="80">
        <v>0</v>
      </c>
      <c r="F35" s="80">
        <v>0</v>
      </c>
      <c r="G35" s="80">
        <v>2</v>
      </c>
      <c r="H35" s="80">
        <v>0</v>
      </c>
      <c r="I35" s="80">
        <v>0</v>
      </c>
      <c r="J35" s="80">
        <v>0</v>
      </c>
      <c r="K35" s="80">
        <v>0</v>
      </c>
      <c r="L35" s="80">
        <v>0</v>
      </c>
      <c r="M35" s="80">
        <v>0</v>
      </c>
      <c r="N35" s="80">
        <v>0</v>
      </c>
      <c r="O35" s="80">
        <v>0</v>
      </c>
    </row>
    <row r="36" spans="1:15" s="86" customFormat="1" ht="20.100000000000001" customHeight="1" x14ac:dyDescent="0.25">
      <c r="A36" s="40" t="s">
        <v>51</v>
      </c>
      <c r="B36" s="86">
        <v>39</v>
      </c>
      <c r="C36" s="86">
        <v>272</v>
      </c>
      <c r="D36" s="86">
        <v>9</v>
      </c>
      <c r="E36" s="86">
        <v>2</v>
      </c>
      <c r="F36" s="86">
        <v>2</v>
      </c>
      <c r="G36" s="86">
        <v>54</v>
      </c>
      <c r="H36" s="86">
        <v>19</v>
      </c>
      <c r="I36" s="86">
        <v>2</v>
      </c>
      <c r="J36" s="86">
        <v>0</v>
      </c>
      <c r="K36" s="86">
        <v>3</v>
      </c>
      <c r="L36" s="86">
        <v>0</v>
      </c>
      <c r="M36" s="86">
        <v>167</v>
      </c>
      <c r="N36" s="86">
        <v>0</v>
      </c>
      <c r="O36" s="86">
        <v>1</v>
      </c>
    </row>
    <row r="37" spans="1:15" s="80" customFormat="1" ht="20.100000000000001" customHeight="1" x14ac:dyDescent="0.25">
      <c r="A37" s="42" t="s">
        <v>52</v>
      </c>
      <c r="B37" s="80">
        <v>0</v>
      </c>
      <c r="C37" s="80">
        <v>210</v>
      </c>
      <c r="D37" s="80">
        <v>0</v>
      </c>
      <c r="E37" s="80">
        <v>0</v>
      </c>
      <c r="F37" s="80">
        <v>0</v>
      </c>
      <c r="G37" s="80">
        <v>30</v>
      </c>
      <c r="H37" s="80">
        <v>0</v>
      </c>
      <c r="I37" s="80">
        <v>0</v>
      </c>
      <c r="J37" s="80">
        <v>0</v>
      </c>
      <c r="K37" s="80">
        <v>0</v>
      </c>
      <c r="L37" s="80">
        <v>0</v>
      </c>
      <c r="M37" s="80">
        <v>167</v>
      </c>
      <c r="N37" s="80">
        <v>0</v>
      </c>
      <c r="O37" s="80">
        <v>0</v>
      </c>
    </row>
    <row r="38" spans="1:15" s="80" customFormat="1" ht="20.100000000000001" customHeight="1" x14ac:dyDescent="0.25">
      <c r="A38" s="42" t="s">
        <v>53</v>
      </c>
      <c r="B38" s="80">
        <v>11</v>
      </c>
      <c r="C38" s="80">
        <v>12</v>
      </c>
      <c r="D38" s="80">
        <v>9</v>
      </c>
      <c r="E38" s="80">
        <v>0</v>
      </c>
      <c r="F38" s="80">
        <v>0</v>
      </c>
      <c r="G38" s="80">
        <v>0</v>
      </c>
      <c r="H38" s="80">
        <v>0</v>
      </c>
      <c r="I38" s="80">
        <v>2</v>
      </c>
      <c r="J38" s="80">
        <v>0</v>
      </c>
      <c r="K38" s="80">
        <v>3</v>
      </c>
      <c r="L38" s="80">
        <v>0</v>
      </c>
      <c r="M38" s="80">
        <v>0</v>
      </c>
      <c r="N38" s="80">
        <v>0</v>
      </c>
      <c r="O38" s="80">
        <v>0</v>
      </c>
    </row>
    <row r="39" spans="1:15" s="80" customFormat="1" ht="20.100000000000001" customHeight="1" x14ac:dyDescent="0.25">
      <c r="A39" s="42" t="s">
        <v>54</v>
      </c>
      <c r="B39" s="80">
        <v>0</v>
      </c>
      <c r="C39" s="80">
        <v>13</v>
      </c>
      <c r="D39" s="80">
        <v>0</v>
      </c>
      <c r="E39" s="80">
        <v>0</v>
      </c>
      <c r="F39" s="80">
        <v>0</v>
      </c>
      <c r="G39" s="80">
        <v>9</v>
      </c>
      <c r="H39" s="80">
        <v>0</v>
      </c>
      <c r="I39" s="80">
        <v>0</v>
      </c>
      <c r="J39" s="80">
        <v>0</v>
      </c>
      <c r="K39" s="80">
        <v>0</v>
      </c>
      <c r="L39" s="80">
        <v>0</v>
      </c>
      <c r="M39" s="80">
        <v>0</v>
      </c>
      <c r="N39" s="80">
        <v>0</v>
      </c>
      <c r="O39" s="80">
        <v>0</v>
      </c>
    </row>
    <row r="40" spans="1:15" s="80" customFormat="1" ht="20.100000000000001" customHeight="1" x14ac:dyDescent="0.25">
      <c r="A40" s="42" t="s">
        <v>55</v>
      </c>
      <c r="B40" s="80">
        <v>0</v>
      </c>
      <c r="C40" s="80">
        <v>10</v>
      </c>
      <c r="D40" s="80">
        <v>0</v>
      </c>
      <c r="E40" s="80">
        <v>2</v>
      </c>
      <c r="F40" s="80">
        <v>0</v>
      </c>
      <c r="G40" s="80">
        <v>5</v>
      </c>
      <c r="H40" s="80">
        <v>0</v>
      </c>
      <c r="I40" s="80">
        <v>0</v>
      </c>
      <c r="J40" s="80">
        <v>0</v>
      </c>
      <c r="K40" s="80">
        <v>0</v>
      </c>
      <c r="L40" s="80">
        <v>0</v>
      </c>
      <c r="M40" s="80">
        <v>0</v>
      </c>
      <c r="N40" s="80">
        <v>0</v>
      </c>
      <c r="O40" s="80">
        <v>0</v>
      </c>
    </row>
    <row r="41" spans="1:15" s="80" customFormat="1" ht="20.100000000000001" customHeight="1" x14ac:dyDescent="0.25">
      <c r="A41" s="42" t="s">
        <v>56</v>
      </c>
      <c r="B41" s="80">
        <v>0</v>
      </c>
      <c r="C41" s="80">
        <v>5</v>
      </c>
      <c r="D41" s="80">
        <v>0</v>
      </c>
      <c r="E41" s="80">
        <v>0</v>
      </c>
      <c r="F41" s="80">
        <v>0</v>
      </c>
      <c r="G41" s="80">
        <v>3</v>
      </c>
      <c r="H41" s="80">
        <v>0</v>
      </c>
      <c r="I41" s="80">
        <v>0</v>
      </c>
      <c r="J41" s="80">
        <v>0</v>
      </c>
      <c r="K41" s="80">
        <v>0</v>
      </c>
      <c r="L41" s="80">
        <v>0</v>
      </c>
      <c r="M41" s="80">
        <v>0</v>
      </c>
      <c r="N41" s="80">
        <v>0</v>
      </c>
      <c r="O41" s="80">
        <v>0</v>
      </c>
    </row>
    <row r="42" spans="1:15" s="80" customFormat="1" ht="20.100000000000001" customHeight="1" x14ac:dyDescent="0.25">
      <c r="A42" s="42" t="s">
        <v>57</v>
      </c>
      <c r="B42" s="80">
        <v>28</v>
      </c>
      <c r="C42" s="80">
        <v>22</v>
      </c>
      <c r="D42" s="80">
        <v>0</v>
      </c>
      <c r="E42" s="80">
        <v>0</v>
      </c>
      <c r="F42" s="80">
        <v>2</v>
      </c>
      <c r="G42" s="80">
        <v>7</v>
      </c>
      <c r="H42" s="80">
        <v>19</v>
      </c>
      <c r="I42" s="80">
        <v>0</v>
      </c>
      <c r="J42" s="80">
        <v>0</v>
      </c>
      <c r="K42" s="80">
        <v>0</v>
      </c>
      <c r="L42" s="80">
        <v>0</v>
      </c>
      <c r="M42" s="80">
        <v>0</v>
      </c>
      <c r="N42" s="80">
        <v>0</v>
      </c>
      <c r="O42" s="80">
        <v>1</v>
      </c>
    </row>
    <row r="43" spans="1:15" s="80" customFormat="1" ht="20.100000000000001" customHeight="1" x14ac:dyDescent="0.25">
      <c r="A43" s="40" t="s">
        <v>58</v>
      </c>
      <c r="B43" s="86">
        <v>2873</v>
      </c>
      <c r="C43" s="86">
        <v>4375</v>
      </c>
      <c r="D43" s="86">
        <v>21</v>
      </c>
      <c r="E43" s="86">
        <v>602</v>
      </c>
      <c r="F43" s="86">
        <v>73</v>
      </c>
      <c r="G43" s="86">
        <v>436</v>
      </c>
      <c r="H43" s="86">
        <v>102</v>
      </c>
      <c r="I43" s="86">
        <v>50</v>
      </c>
      <c r="J43" s="86">
        <v>7</v>
      </c>
      <c r="K43" s="86">
        <v>12</v>
      </c>
      <c r="L43" s="86">
        <v>18</v>
      </c>
      <c r="M43" s="86">
        <v>13</v>
      </c>
      <c r="N43" s="86">
        <v>351</v>
      </c>
      <c r="O43" s="86">
        <v>5</v>
      </c>
    </row>
    <row r="44" spans="1:15" s="80" customFormat="1" ht="20.100000000000001" customHeight="1" x14ac:dyDescent="0.25">
      <c r="A44" s="42" t="s">
        <v>59</v>
      </c>
      <c r="B44" s="80">
        <v>428</v>
      </c>
      <c r="C44" s="80">
        <v>995</v>
      </c>
      <c r="D44" s="80">
        <v>0</v>
      </c>
      <c r="E44" s="80">
        <v>0</v>
      </c>
      <c r="F44" s="80">
        <v>3</v>
      </c>
      <c r="G44" s="80">
        <v>66</v>
      </c>
      <c r="H44" s="80">
        <v>82</v>
      </c>
      <c r="I44" s="80">
        <v>3</v>
      </c>
      <c r="J44" s="80">
        <v>0</v>
      </c>
      <c r="K44" s="80">
        <v>1</v>
      </c>
      <c r="L44" s="80">
        <v>0</v>
      </c>
      <c r="M44" s="80">
        <v>6</v>
      </c>
      <c r="N44" s="80">
        <v>0</v>
      </c>
      <c r="O44" s="80">
        <v>2</v>
      </c>
    </row>
    <row r="45" spans="1:15" s="80" customFormat="1" ht="20.100000000000001" customHeight="1" x14ac:dyDescent="0.25">
      <c r="A45" s="42" t="s">
        <v>60</v>
      </c>
      <c r="B45" s="80">
        <v>126</v>
      </c>
      <c r="C45" s="80">
        <v>117</v>
      </c>
      <c r="D45" s="80">
        <v>0</v>
      </c>
      <c r="E45" s="80">
        <v>1</v>
      </c>
      <c r="F45" s="80">
        <v>0</v>
      </c>
      <c r="G45" s="80">
        <v>5</v>
      </c>
      <c r="H45" s="80">
        <v>0</v>
      </c>
      <c r="I45" s="80">
        <v>2</v>
      </c>
      <c r="J45" s="80">
        <v>0</v>
      </c>
      <c r="K45" s="80">
        <v>0</v>
      </c>
      <c r="L45" s="80">
        <v>0</v>
      </c>
      <c r="M45" s="80">
        <v>0</v>
      </c>
      <c r="N45" s="80">
        <v>0</v>
      </c>
      <c r="O45" s="80">
        <v>0</v>
      </c>
    </row>
    <row r="46" spans="1:15" s="80" customFormat="1" ht="20.100000000000001" customHeight="1" x14ac:dyDescent="0.25">
      <c r="A46" s="42" t="s">
        <v>61</v>
      </c>
      <c r="B46" s="80">
        <v>93</v>
      </c>
      <c r="C46" s="80">
        <v>48</v>
      </c>
      <c r="D46" s="80">
        <v>0</v>
      </c>
      <c r="E46" s="80">
        <v>3</v>
      </c>
      <c r="F46" s="80">
        <v>3</v>
      </c>
      <c r="G46" s="80">
        <v>9</v>
      </c>
      <c r="H46" s="80">
        <v>0</v>
      </c>
      <c r="I46" s="80">
        <v>0</v>
      </c>
      <c r="J46" s="80">
        <v>0</v>
      </c>
      <c r="K46" s="80">
        <v>0</v>
      </c>
      <c r="L46" s="80">
        <v>0</v>
      </c>
      <c r="M46" s="80">
        <v>0</v>
      </c>
      <c r="N46" s="80">
        <v>0</v>
      </c>
      <c r="O46" s="80">
        <v>0</v>
      </c>
    </row>
    <row r="47" spans="1:15" s="80" customFormat="1" ht="20.100000000000001" customHeight="1" x14ac:dyDescent="0.25">
      <c r="A47" s="42" t="s">
        <v>62</v>
      </c>
      <c r="B47" s="80">
        <v>16</v>
      </c>
      <c r="C47" s="80">
        <v>15</v>
      </c>
      <c r="D47" s="80">
        <v>0</v>
      </c>
      <c r="E47" s="80">
        <v>3</v>
      </c>
      <c r="F47" s="80">
        <v>0</v>
      </c>
      <c r="G47" s="80">
        <v>3</v>
      </c>
      <c r="H47" s="80">
        <v>0</v>
      </c>
      <c r="I47" s="80">
        <v>0</v>
      </c>
      <c r="J47" s="80">
        <v>0</v>
      </c>
      <c r="K47" s="80">
        <v>0</v>
      </c>
      <c r="L47" s="80">
        <v>0</v>
      </c>
      <c r="M47" s="80">
        <v>0</v>
      </c>
      <c r="N47" s="80">
        <v>0</v>
      </c>
      <c r="O47" s="80">
        <v>0</v>
      </c>
    </row>
    <row r="48" spans="1:15" s="80" customFormat="1" ht="20.100000000000001" customHeight="1" x14ac:dyDescent="0.25">
      <c r="A48" s="42" t="s">
        <v>63</v>
      </c>
      <c r="B48" s="80">
        <v>125</v>
      </c>
      <c r="C48" s="80">
        <v>425</v>
      </c>
      <c r="D48" s="80">
        <v>0</v>
      </c>
      <c r="E48" s="80">
        <v>2</v>
      </c>
      <c r="F48" s="80">
        <v>0</v>
      </c>
      <c r="G48" s="80">
        <v>10</v>
      </c>
      <c r="H48" s="80">
        <v>0</v>
      </c>
      <c r="I48" s="80">
        <v>23</v>
      </c>
      <c r="J48" s="80">
        <v>0</v>
      </c>
      <c r="K48" s="80">
        <v>0</v>
      </c>
      <c r="L48" s="80">
        <v>0</v>
      </c>
      <c r="M48" s="80">
        <v>1</v>
      </c>
      <c r="N48" s="80">
        <v>0</v>
      </c>
      <c r="O48" s="80">
        <v>0</v>
      </c>
    </row>
    <row r="49" spans="1:15" s="80" customFormat="1" ht="20.100000000000001" customHeight="1" x14ac:dyDescent="0.25">
      <c r="A49" s="42" t="s">
        <v>64</v>
      </c>
      <c r="B49" s="80">
        <v>0</v>
      </c>
      <c r="C49" s="80">
        <v>25</v>
      </c>
      <c r="D49" s="80">
        <v>0</v>
      </c>
      <c r="E49" s="80">
        <v>1</v>
      </c>
      <c r="F49" s="80">
        <v>0</v>
      </c>
      <c r="G49" s="80">
        <v>2</v>
      </c>
      <c r="H49" s="80">
        <v>0</v>
      </c>
      <c r="I49" s="80">
        <v>0</v>
      </c>
      <c r="J49" s="80">
        <v>0</v>
      </c>
      <c r="K49" s="80">
        <v>0</v>
      </c>
      <c r="L49" s="80">
        <v>0</v>
      </c>
      <c r="M49" s="80">
        <v>0</v>
      </c>
      <c r="N49" s="80">
        <v>0</v>
      </c>
      <c r="O49" s="80">
        <v>0</v>
      </c>
    </row>
    <row r="50" spans="1:15" s="80" customFormat="1" ht="20.100000000000001" customHeight="1" x14ac:dyDescent="0.25">
      <c r="A50" s="42" t="s">
        <v>65</v>
      </c>
      <c r="B50" s="80">
        <v>360</v>
      </c>
      <c r="C50" s="80">
        <v>290</v>
      </c>
      <c r="D50" s="80">
        <v>21</v>
      </c>
      <c r="E50" s="80">
        <v>15</v>
      </c>
      <c r="F50" s="80">
        <v>35</v>
      </c>
      <c r="G50" s="80">
        <v>19</v>
      </c>
      <c r="H50" s="80">
        <v>3</v>
      </c>
      <c r="I50" s="80">
        <v>10</v>
      </c>
      <c r="J50" s="80">
        <v>7</v>
      </c>
      <c r="K50" s="80">
        <v>8</v>
      </c>
      <c r="L50" s="80">
        <v>16</v>
      </c>
      <c r="M50" s="80">
        <v>4</v>
      </c>
      <c r="N50" s="80">
        <v>73</v>
      </c>
      <c r="O50" s="80">
        <v>0</v>
      </c>
    </row>
    <row r="51" spans="1:15" s="80" customFormat="1" ht="20.100000000000001" customHeight="1" x14ac:dyDescent="0.25">
      <c r="A51" s="42" t="s">
        <v>66</v>
      </c>
      <c r="B51" s="80">
        <v>19</v>
      </c>
      <c r="C51" s="80">
        <v>5</v>
      </c>
      <c r="D51" s="80">
        <v>0</v>
      </c>
      <c r="E51" s="80">
        <v>0</v>
      </c>
      <c r="F51" s="80">
        <v>0</v>
      </c>
      <c r="G51" s="80">
        <v>0</v>
      </c>
      <c r="H51" s="80">
        <v>0</v>
      </c>
      <c r="I51" s="80">
        <v>1</v>
      </c>
      <c r="J51" s="80">
        <v>0</v>
      </c>
      <c r="K51" s="80">
        <v>0</v>
      </c>
      <c r="L51" s="80">
        <v>0</v>
      </c>
      <c r="M51" s="80">
        <v>1</v>
      </c>
      <c r="N51" s="80">
        <v>0</v>
      </c>
      <c r="O51" s="80">
        <v>1</v>
      </c>
    </row>
    <row r="52" spans="1:15" s="80" customFormat="1" ht="20.100000000000001" customHeight="1" x14ac:dyDescent="0.25">
      <c r="A52" s="42" t="s">
        <v>67</v>
      </c>
      <c r="B52" s="80">
        <v>28</v>
      </c>
      <c r="C52" s="80">
        <v>111</v>
      </c>
      <c r="D52" s="80">
        <v>0</v>
      </c>
      <c r="E52" s="80">
        <v>36</v>
      </c>
      <c r="F52" s="80">
        <v>9</v>
      </c>
      <c r="G52" s="80">
        <v>6</v>
      </c>
      <c r="H52" s="80">
        <v>3</v>
      </c>
      <c r="I52" s="80">
        <v>2</v>
      </c>
      <c r="J52" s="80">
        <v>0</v>
      </c>
      <c r="K52" s="80">
        <v>0</v>
      </c>
      <c r="L52" s="80">
        <v>0</v>
      </c>
      <c r="M52" s="80">
        <v>0</v>
      </c>
      <c r="N52" s="80">
        <v>0</v>
      </c>
      <c r="O52" s="80">
        <v>0</v>
      </c>
    </row>
    <row r="53" spans="1:15" s="80" customFormat="1" ht="20.100000000000001" customHeight="1" x14ac:dyDescent="0.25">
      <c r="A53" s="42" t="s">
        <v>68</v>
      </c>
      <c r="B53" s="80">
        <v>0</v>
      </c>
      <c r="C53" s="80">
        <v>16</v>
      </c>
      <c r="D53" s="80">
        <v>0</v>
      </c>
      <c r="E53" s="80">
        <v>0</v>
      </c>
      <c r="F53" s="80">
        <v>0</v>
      </c>
      <c r="G53" s="80">
        <v>6</v>
      </c>
      <c r="H53" s="80">
        <v>0</v>
      </c>
      <c r="I53" s="80">
        <v>0</v>
      </c>
      <c r="J53" s="80">
        <v>0</v>
      </c>
      <c r="K53" s="80">
        <v>0</v>
      </c>
      <c r="L53" s="80">
        <v>0</v>
      </c>
      <c r="M53" s="80">
        <v>0</v>
      </c>
      <c r="N53" s="80">
        <v>0</v>
      </c>
      <c r="O53" s="80">
        <v>0</v>
      </c>
    </row>
    <row r="54" spans="1:15" s="80" customFormat="1" ht="20.100000000000001" customHeight="1" x14ac:dyDescent="0.25">
      <c r="A54" s="42" t="s">
        <v>69</v>
      </c>
      <c r="B54" s="80">
        <v>165</v>
      </c>
      <c r="C54" s="80">
        <v>1037</v>
      </c>
      <c r="D54" s="80">
        <v>0</v>
      </c>
      <c r="E54" s="80">
        <v>491</v>
      </c>
      <c r="F54" s="80">
        <v>23</v>
      </c>
      <c r="G54" s="80">
        <v>202</v>
      </c>
      <c r="H54" s="80">
        <v>3</v>
      </c>
      <c r="I54" s="80">
        <v>4</v>
      </c>
      <c r="J54" s="80">
        <v>0</v>
      </c>
      <c r="K54" s="80">
        <v>0</v>
      </c>
      <c r="L54" s="80">
        <v>2</v>
      </c>
      <c r="M54" s="80">
        <v>0</v>
      </c>
      <c r="N54" s="80">
        <v>0</v>
      </c>
      <c r="O54" s="80">
        <v>0</v>
      </c>
    </row>
    <row r="55" spans="1:15" s="80" customFormat="1" ht="20.100000000000001" customHeight="1" x14ac:dyDescent="0.25">
      <c r="A55" s="42" t="s">
        <v>70</v>
      </c>
      <c r="B55" s="80">
        <v>21</v>
      </c>
      <c r="C55" s="80">
        <v>36</v>
      </c>
      <c r="D55" s="80">
        <v>0</v>
      </c>
      <c r="E55" s="80">
        <v>6</v>
      </c>
      <c r="F55" s="80">
        <v>0</v>
      </c>
      <c r="G55" s="80">
        <v>8</v>
      </c>
      <c r="H55" s="80">
        <v>2</v>
      </c>
      <c r="I55" s="80">
        <v>0</v>
      </c>
      <c r="J55" s="80">
        <v>0</v>
      </c>
      <c r="K55" s="80">
        <v>0</v>
      </c>
      <c r="L55" s="80">
        <v>0</v>
      </c>
      <c r="M55" s="80">
        <v>0</v>
      </c>
      <c r="N55" s="80">
        <v>0</v>
      </c>
      <c r="O55" s="80">
        <v>0</v>
      </c>
    </row>
    <row r="56" spans="1:15" s="80" customFormat="1" ht="20.100000000000001" customHeight="1" x14ac:dyDescent="0.25">
      <c r="A56" s="42" t="s">
        <v>71</v>
      </c>
      <c r="B56" s="80">
        <v>313</v>
      </c>
      <c r="C56" s="80">
        <v>343</v>
      </c>
      <c r="D56" s="80">
        <v>0</v>
      </c>
      <c r="E56" s="80">
        <v>1</v>
      </c>
      <c r="F56" s="80">
        <v>0</v>
      </c>
      <c r="G56" s="80">
        <v>12</v>
      </c>
      <c r="H56" s="80">
        <v>0</v>
      </c>
      <c r="I56" s="80">
        <v>1</v>
      </c>
      <c r="J56" s="80">
        <v>0</v>
      </c>
      <c r="K56" s="80">
        <v>3</v>
      </c>
      <c r="L56" s="80">
        <v>0</v>
      </c>
      <c r="M56" s="80">
        <v>0</v>
      </c>
      <c r="N56" s="80">
        <v>115</v>
      </c>
      <c r="O56" s="80">
        <v>2</v>
      </c>
    </row>
    <row r="57" spans="1:15" s="80" customFormat="1" ht="20.100000000000001" customHeight="1" x14ac:dyDescent="0.25">
      <c r="A57" s="42" t="s">
        <v>72</v>
      </c>
      <c r="B57" s="80">
        <v>5</v>
      </c>
      <c r="C57" s="80">
        <v>30</v>
      </c>
      <c r="D57" s="80">
        <v>0</v>
      </c>
      <c r="E57" s="80">
        <v>18</v>
      </c>
      <c r="F57" s="80">
        <v>0</v>
      </c>
      <c r="G57" s="80">
        <v>8</v>
      </c>
      <c r="H57" s="80">
        <v>0</v>
      </c>
      <c r="I57" s="80">
        <v>0</v>
      </c>
      <c r="J57" s="80">
        <v>0</v>
      </c>
      <c r="K57" s="80">
        <v>0</v>
      </c>
      <c r="L57" s="80">
        <v>0</v>
      </c>
      <c r="M57" s="80">
        <v>0</v>
      </c>
      <c r="N57" s="80">
        <v>0</v>
      </c>
      <c r="O57" s="80">
        <v>0</v>
      </c>
    </row>
    <row r="58" spans="1:15" s="80" customFormat="1" ht="20.100000000000001" customHeight="1" x14ac:dyDescent="0.25">
      <c r="A58" s="42" t="s">
        <v>73</v>
      </c>
      <c r="B58" s="80">
        <v>0</v>
      </c>
      <c r="C58" s="80">
        <v>41</v>
      </c>
      <c r="D58" s="80">
        <v>0</v>
      </c>
      <c r="E58" s="80">
        <v>0</v>
      </c>
      <c r="F58" s="80">
        <v>0</v>
      </c>
      <c r="G58" s="80">
        <v>7</v>
      </c>
      <c r="H58" s="80">
        <v>0</v>
      </c>
      <c r="I58" s="80">
        <v>0</v>
      </c>
      <c r="J58" s="80">
        <v>0</v>
      </c>
      <c r="K58" s="80">
        <v>0</v>
      </c>
      <c r="L58" s="80">
        <v>0</v>
      </c>
      <c r="M58" s="80">
        <v>0</v>
      </c>
      <c r="N58" s="80">
        <v>0</v>
      </c>
      <c r="O58" s="80">
        <v>0</v>
      </c>
    </row>
    <row r="59" spans="1:15" s="86" customFormat="1" ht="20.100000000000001" customHeight="1" x14ac:dyDescent="0.25">
      <c r="A59" s="42" t="s">
        <v>74</v>
      </c>
      <c r="B59" s="80">
        <v>212</v>
      </c>
      <c r="C59" s="80">
        <v>330</v>
      </c>
      <c r="D59" s="80">
        <v>0</v>
      </c>
      <c r="E59" s="80">
        <v>1</v>
      </c>
      <c r="F59" s="80">
        <v>0</v>
      </c>
      <c r="G59" s="80">
        <v>13</v>
      </c>
      <c r="H59" s="80">
        <v>0</v>
      </c>
      <c r="I59" s="80">
        <v>0</v>
      </c>
      <c r="J59" s="80">
        <v>0</v>
      </c>
      <c r="K59" s="80">
        <v>0</v>
      </c>
      <c r="L59" s="80">
        <v>0</v>
      </c>
      <c r="M59" s="80">
        <v>0</v>
      </c>
      <c r="N59" s="80">
        <v>0</v>
      </c>
      <c r="O59" s="80">
        <v>0</v>
      </c>
    </row>
    <row r="60" spans="1:15" s="86" customFormat="1" ht="20.100000000000001" customHeight="1" x14ac:dyDescent="0.25">
      <c r="A60" s="42" t="s">
        <v>75</v>
      </c>
      <c r="B60" s="80">
        <v>24</v>
      </c>
      <c r="C60" s="80">
        <v>8</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47</v>
      </c>
      <c r="C61" s="80">
        <v>51</v>
      </c>
      <c r="D61" s="80">
        <v>0</v>
      </c>
      <c r="E61" s="80">
        <v>0</v>
      </c>
      <c r="F61" s="80">
        <v>0</v>
      </c>
      <c r="G61" s="80">
        <v>4</v>
      </c>
      <c r="H61" s="80">
        <v>0</v>
      </c>
      <c r="I61" s="80">
        <v>0</v>
      </c>
      <c r="J61" s="80">
        <v>0</v>
      </c>
      <c r="K61" s="80">
        <v>0</v>
      </c>
      <c r="L61" s="80">
        <v>0</v>
      </c>
      <c r="M61" s="80">
        <v>0</v>
      </c>
      <c r="N61" s="80">
        <v>0</v>
      </c>
      <c r="O61" s="80">
        <v>0</v>
      </c>
    </row>
    <row r="62" spans="1:15" s="80" customFormat="1" ht="20.100000000000001" customHeight="1" x14ac:dyDescent="0.25">
      <c r="A62" s="42" t="s">
        <v>77</v>
      </c>
      <c r="B62" s="80">
        <v>17</v>
      </c>
      <c r="C62" s="80">
        <v>40</v>
      </c>
      <c r="D62" s="80">
        <v>0</v>
      </c>
      <c r="E62" s="80">
        <v>23</v>
      </c>
      <c r="F62" s="80">
        <v>0</v>
      </c>
      <c r="G62" s="80">
        <v>2</v>
      </c>
      <c r="H62" s="80">
        <v>7</v>
      </c>
      <c r="I62" s="80">
        <v>1</v>
      </c>
      <c r="J62" s="80">
        <v>0</v>
      </c>
      <c r="K62" s="80">
        <v>0</v>
      </c>
      <c r="L62" s="80">
        <v>0</v>
      </c>
      <c r="M62" s="80">
        <v>0</v>
      </c>
      <c r="N62" s="80">
        <v>0</v>
      </c>
      <c r="O62" s="80">
        <v>0</v>
      </c>
    </row>
    <row r="63" spans="1:15" s="80" customFormat="1" ht="20.100000000000001" customHeight="1" x14ac:dyDescent="0.25">
      <c r="A63" s="42" t="s">
        <v>78</v>
      </c>
      <c r="B63" s="80">
        <v>385</v>
      </c>
      <c r="C63" s="80">
        <v>256</v>
      </c>
      <c r="D63" s="80">
        <v>0</v>
      </c>
      <c r="E63" s="80">
        <v>0</v>
      </c>
      <c r="F63" s="80">
        <v>0</v>
      </c>
      <c r="G63" s="80">
        <v>13</v>
      </c>
      <c r="H63" s="80">
        <v>2</v>
      </c>
      <c r="I63" s="80">
        <v>3</v>
      </c>
      <c r="J63" s="80">
        <v>0</v>
      </c>
      <c r="K63" s="80">
        <v>0</v>
      </c>
      <c r="L63" s="80">
        <v>0</v>
      </c>
      <c r="M63" s="80">
        <v>1</v>
      </c>
      <c r="N63" s="80">
        <v>163</v>
      </c>
      <c r="O63" s="80">
        <v>0</v>
      </c>
    </row>
    <row r="64" spans="1:15" s="86" customFormat="1" ht="20.100000000000001" customHeight="1" x14ac:dyDescent="0.25">
      <c r="A64" s="42" t="s">
        <v>79</v>
      </c>
      <c r="B64" s="80">
        <v>489</v>
      </c>
      <c r="C64" s="80">
        <v>156</v>
      </c>
      <c r="D64" s="80">
        <v>0</v>
      </c>
      <c r="E64" s="80">
        <v>1</v>
      </c>
      <c r="F64" s="80">
        <v>0</v>
      </c>
      <c r="G64" s="80">
        <v>41</v>
      </c>
      <c r="H64" s="80">
        <v>0</v>
      </c>
      <c r="I64" s="80">
        <v>0</v>
      </c>
      <c r="J64" s="80">
        <v>0</v>
      </c>
      <c r="K64" s="80">
        <v>0</v>
      </c>
      <c r="L64" s="80">
        <v>0</v>
      </c>
      <c r="M64" s="80">
        <v>0</v>
      </c>
      <c r="N64" s="80">
        <v>0</v>
      </c>
      <c r="O64" s="80">
        <v>0</v>
      </c>
    </row>
    <row r="65" spans="1:15" s="80" customFormat="1" ht="20.100000000000001" customHeight="1" x14ac:dyDescent="0.25">
      <c r="A65" s="40" t="s">
        <v>80</v>
      </c>
      <c r="B65" s="86">
        <v>99</v>
      </c>
      <c r="C65" s="86">
        <v>392</v>
      </c>
      <c r="D65" s="86">
        <v>0</v>
      </c>
      <c r="E65" s="86">
        <v>1</v>
      </c>
      <c r="F65" s="86">
        <v>0</v>
      </c>
      <c r="G65" s="86">
        <v>329</v>
      </c>
      <c r="H65" s="86">
        <v>2</v>
      </c>
      <c r="I65" s="86">
        <v>0</v>
      </c>
      <c r="J65" s="86">
        <v>0</v>
      </c>
      <c r="K65" s="86">
        <v>0</v>
      </c>
      <c r="L65" s="86">
        <v>0</v>
      </c>
      <c r="M65" s="86">
        <v>0</v>
      </c>
      <c r="N65" s="86">
        <v>0</v>
      </c>
      <c r="O65" s="86">
        <v>0</v>
      </c>
    </row>
    <row r="66" spans="1:15" s="80" customFormat="1" ht="20.100000000000001" customHeight="1" x14ac:dyDescent="0.25">
      <c r="A66" s="42" t="s">
        <v>81</v>
      </c>
      <c r="B66" s="91">
        <v>92</v>
      </c>
      <c r="C66" s="91">
        <v>340</v>
      </c>
      <c r="D66" s="91">
        <v>0</v>
      </c>
      <c r="E66" s="91">
        <v>1</v>
      </c>
      <c r="F66" s="91">
        <v>0</v>
      </c>
      <c r="G66" s="91">
        <v>292</v>
      </c>
      <c r="H66" s="91">
        <v>2</v>
      </c>
      <c r="I66" s="91">
        <v>0</v>
      </c>
      <c r="J66" s="91">
        <v>0</v>
      </c>
      <c r="K66" s="91">
        <v>0</v>
      </c>
      <c r="L66" s="91">
        <v>0</v>
      </c>
      <c r="M66" s="91">
        <v>0</v>
      </c>
      <c r="N66" s="91">
        <v>0</v>
      </c>
      <c r="O66" s="91">
        <v>0</v>
      </c>
    </row>
    <row r="67" spans="1:15" s="80" customFormat="1" ht="20.100000000000001" customHeight="1" x14ac:dyDescent="0.25">
      <c r="A67" s="42" t="s">
        <v>82</v>
      </c>
      <c r="B67" s="91">
        <v>7</v>
      </c>
      <c r="C67" s="91">
        <v>52</v>
      </c>
      <c r="D67" s="91">
        <v>0</v>
      </c>
      <c r="E67" s="91">
        <v>0</v>
      </c>
      <c r="F67" s="91">
        <v>0</v>
      </c>
      <c r="G67" s="91">
        <v>37</v>
      </c>
      <c r="H67" s="91">
        <v>0</v>
      </c>
      <c r="I67" s="91">
        <v>0</v>
      </c>
      <c r="J67" s="91">
        <v>0</v>
      </c>
      <c r="K67" s="91">
        <v>0</v>
      </c>
      <c r="L67" s="91">
        <v>0</v>
      </c>
      <c r="M67" s="91">
        <v>0</v>
      </c>
      <c r="N67" s="91">
        <v>0</v>
      </c>
      <c r="O67" s="91">
        <v>0</v>
      </c>
    </row>
    <row r="68" spans="1:15" s="80"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47" customFormat="1" ht="15.95" customHeight="1" x14ac:dyDescent="0.25">
      <c r="A70" s="142" t="s">
        <v>228</v>
      </c>
      <c r="B70" s="146"/>
      <c r="C70" s="146"/>
      <c r="M70" s="148"/>
      <c r="O70" s="149" t="s">
        <v>91</v>
      </c>
    </row>
    <row r="71" spans="1:15" s="144" customFormat="1" ht="24.95" customHeight="1" x14ac:dyDescent="0.25">
      <c r="A71" s="121" t="s">
        <v>157</v>
      </c>
      <c r="B71" s="121"/>
      <c r="C71" s="121"/>
      <c r="E71" s="150"/>
      <c r="F71" s="150"/>
      <c r="G71" s="150"/>
      <c r="H71" s="150"/>
      <c r="I71" s="150"/>
      <c r="J71" s="150"/>
      <c r="K71" s="150"/>
      <c r="L71" s="150"/>
      <c r="M71" s="150"/>
    </row>
    <row r="72" spans="1:15" s="173" customFormat="1" ht="24.95" customHeight="1" thickBot="1" x14ac:dyDescent="0.25">
      <c r="A72" s="138" t="s">
        <v>160</v>
      </c>
      <c r="B72" s="155"/>
      <c r="C72" s="155"/>
      <c r="M72" s="153" t="s">
        <v>92</v>
      </c>
      <c r="N72" s="154"/>
      <c r="O72" s="155"/>
    </row>
    <row r="73" spans="1:15" s="59" customFormat="1" ht="20.100000000000001" customHeight="1" x14ac:dyDescent="0.25">
      <c r="A73" s="1289" t="s">
        <v>13</v>
      </c>
      <c r="B73" s="1305" t="s">
        <v>100</v>
      </c>
      <c r="C73" s="1306"/>
      <c r="D73" s="1306"/>
      <c r="E73" s="1306"/>
      <c r="F73" s="1306"/>
      <c r="G73" s="1306"/>
      <c r="H73" s="1306"/>
      <c r="I73" s="1306"/>
      <c r="J73" s="1306"/>
      <c r="K73" s="1306"/>
      <c r="L73" s="1306"/>
      <c r="M73" s="1306"/>
      <c r="N73" s="40"/>
    </row>
    <row r="74" spans="1:15" ht="20.100000000000001" customHeight="1" x14ac:dyDescent="0.25">
      <c r="A74" s="1290"/>
      <c r="B74" s="131" t="s">
        <v>93</v>
      </c>
      <c r="C74" s="131"/>
      <c r="D74" s="174" t="s">
        <v>94</v>
      </c>
      <c r="E74" s="174"/>
      <c r="F74" s="131" t="s">
        <v>95</v>
      </c>
      <c r="G74" s="131"/>
      <c r="H74" s="174" t="s">
        <v>96</v>
      </c>
      <c r="I74" s="174"/>
      <c r="J74" s="131" t="s">
        <v>97</v>
      </c>
      <c r="K74" s="131"/>
      <c r="L74" s="131" t="s">
        <v>98</v>
      </c>
      <c r="M74" s="125"/>
      <c r="N74" s="59"/>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5">
      <c r="A76" s="37" t="s">
        <v>105</v>
      </c>
      <c r="B76" s="38">
        <v>10</v>
      </c>
      <c r="C76" s="38">
        <v>7</v>
      </c>
      <c r="D76" s="38">
        <v>10</v>
      </c>
      <c r="E76" s="38">
        <v>3</v>
      </c>
      <c r="F76" s="38">
        <v>10</v>
      </c>
      <c r="G76" s="38">
        <v>7</v>
      </c>
      <c r="H76" s="38">
        <v>25</v>
      </c>
      <c r="I76" s="38">
        <v>57</v>
      </c>
      <c r="J76" s="38">
        <v>2364</v>
      </c>
      <c r="K76" s="38">
        <v>2154</v>
      </c>
      <c r="L76" s="38">
        <v>132</v>
      </c>
      <c r="M76" s="38">
        <v>3520</v>
      </c>
    </row>
    <row r="77" spans="1:15" s="86" customFormat="1" ht="20.100000000000001" customHeight="1" x14ac:dyDescent="0.25">
      <c r="A77" s="40" t="s">
        <v>22</v>
      </c>
      <c r="B77" s="86">
        <v>0</v>
      </c>
      <c r="C77" s="86">
        <v>0</v>
      </c>
      <c r="D77" s="86">
        <v>0</v>
      </c>
      <c r="E77" s="86">
        <v>0</v>
      </c>
      <c r="F77" s="86">
        <v>0</v>
      </c>
      <c r="G77" s="86">
        <v>0</v>
      </c>
      <c r="H77" s="86">
        <v>0</v>
      </c>
      <c r="I77" s="86">
        <v>1</v>
      </c>
      <c r="J77" s="86">
        <v>3</v>
      </c>
      <c r="K77" s="86">
        <v>6</v>
      </c>
      <c r="L77" s="86">
        <v>5</v>
      </c>
      <c r="M77" s="86">
        <v>3</v>
      </c>
    </row>
    <row r="78" spans="1:15" s="80" customFormat="1" ht="20.100000000000001" customHeight="1" x14ac:dyDescent="0.25">
      <c r="A78" s="42" t="s">
        <v>23</v>
      </c>
      <c r="B78" s="80">
        <v>0</v>
      </c>
      <c r="C78" s="80">
        <v>0</v>
      </c>
      <c r="D78" s="80">
        <v>0</v>
      </c>
      <c r="E78" s="80">
        <v>0</v>
      </c>
      <c r="F78" s="80">
        <v>0</v>
      </c>
      <c r="G78" s="80">
        <v>0</v>
      </c>
      <c r="H78" s="80">
        <v>0</v>
      </c>
      <c r="I78" s="80">
        <v>1</v>
      </c>
      <c r="J78" s="80">
        <v>3</v>
      </c>
      <c r="K78" s="80">
        <v>1</v>
      </c>
      <c r="L78" s="80">
        <v>0</v>
      </c>
      <c r="M78" s="80">
        <v>0</v>
      </c>
    </row>
    <row r="79" spans="1:15" s="80" customFormat="1" ht="20.100000000000001" customHeight="1" x14ac:dyDescent="0.25">
      <c r="A79" s="42" t="s">
        <v>24</v>
      </c>
      <c r="B79" s="80">
        <v>0</v>
      </c>
      <c r="C79" s="80">
        <v>0</v>
      </c>
      <c r="D79" s="80">
        <v>0</v>
      </c>
      <c r="E79" s="80">
        <v>0</v>
      </c>
      <c r="F79" s="80">
        <v>0</v>
      </c>
      <c r="G79" s="80">
        <v>0</v>
      </c>
      <c r="H79" s="80">
        <v>0</v>
      </c>
      <c r="I79" s="80">
        <v>0</v>
      </c>
      <c r="J79" s="80">
        <v>0</v>
      </c>
      <c r="K79" s="80">
        <v>0</v>
      </c>
      <c r="L79" s="80">
        <v>0</v>
      </c>
      <c r="M79" s="80">
        <v>0</v>
      </c>
    </row>
    <row r="80" spans="1:15" s="80" customFormat="1" ht="20.100000000000001" customHeight="1" x14ac:dyDescent="0.25">
      <c r="A80" s="42" t="s">
        <v>25</v>
      </c>
      <c r="B80" s="80">
        <v>0</v>
      </c>
      <c r="C80" s="80">
        <v>0</v>
      </c>
      <c r="D80" s="80">
        <v>0</v>
      </c>
      <c r="E80" s="80">
        <v>0</v>
      </c>
      <c r="F80" s="80">
        <v>0</v>
      </c>
      <c r="G80" s="80">
        <v>0</v>
      </c>
      <c r="H80" s="80">
        <v>0</v>
      </c>
      <c r="I80" s="80">
        <v>0</v>
      </c>
      <c r="J80" s="80">
        <v>0</v>
      </c>
      <c r="K80" s="80">
        <v>0</v>
      </c>
      <c r="L80" s="80">
        <v>0</v>
      </c>
      <c r="M80" s="80">
        <v>0</v>
      </c>
    </row>
    <row r="81" spans="1:13" s="80" customFormat="1" ht="20.100000000000001" customHeight="1" x14ac:dyDescent="0.25">
      <c r="A81" s="42" t="s">
        <v>26</v>
      </c>
      <c r="B81" s="80">
        <v>0</v>
      </c>
      <c r="C81" s="80">
        <v>0</v>
      </c>
      <c r="D81" s="80">
        <v>0</v>
      </c>
      <c r="E81" s="80">
        <v>0</v>
      </c>
      <c r="F81" s="80">
        <v>0</v>
      </c>
      <c r="G81" s="80">
        <v>0</v>
      </c>
      <c r="H81" s="80">
        <v>0</v>
      </c>
      <c r="I81" s="80">
        <v>0</v>
      </c>
      <c r="J81" s="80">
        <v>0</v>
      </c>
      <c r="K81" s="80">
        <v>0</v>
      </c>
      <c r="L81" s="80">
        <v>0</v>
      </c>
      <c r="M81" s="80">
        <v>0</v>
      </c>
    </row>
    <row r="82" spans="1:13" s="80" customFormat="1" ht="20.100000000000001" customHeight="1" x14ac:dyDescent="0.25">
      <c r="A82" s="42" t="s">
        <v>27</v>
      </c>
      <c r="B82" s="80">
        <v>0</v>
      </c>
      <c r="C82" s="80">
        <v>0</v>
      </c>
      <c r="D82" s="80">
        <v>0</v>
      </c>
      <c r="E82" s="80">
        <v>0</v>
      </c>
      <c r="F82" s="80">
        <v>0</v>
      </c>
      <c r="G82" s="80">
        <v>0</v>
      </c>
      <c r="H82" s="80">
        <v>0</v>
      </c>
      <c r="I82" s="80">
        <v>0</v>
      </c>
      <c r="J82" s="80">
        <v>0</v>
      </c>
      <c r="K82" s="80">
        <v>5</v>
      </c>
      <c r="L82" s="80">
        <v>5</v>
      </c>
      <c r="M82" s="80">
        <v>3</v>
      </c>
    </row>
    <row r="83" spans="1:13" s="86" customFormat="1" ht="20.100000000000001" customHeight="1" x14ac:dyDescent="0.25">
      <c r="A83" s="40" t="s">
        <v>28</v>
      </c>
      <c r="B83" s="86">
        <v>0</v>
      </c>
      <c r="C83" s="86">
        <v>0</v>
      </c>
      <c r="D83" s="86">
        <v>0</v>
      </c>
      <c r="E83" s="86">
        <v>0</v>
      </c>
      <c r="F83" s="86">
        <v>0</v>
      </c>
      <c r="G83" s="86">
        <v>0</v>
      </c>
      <c r="H83" s="86">
        <v>0</v>
      </c>
      <c r="I83" s="86">
        <v>0</v>
      </c>
      <c r="J83" s="86">
        <v>0</v>
      </c>
      <c r="K83" s="86">
        <v>5</v>
      </c>
      <c r="L83" s="86">
        <v>0</v>
      </c>
      <c r="M83" s="86">
        <v>1</v>
      </c>
    </row>
    <row r="84" spans="1:13" s="80" customFormat="1" ht="20.100000000000001" customHeight="1" x14ac:dyDescent="0.25">
      <c r="A84" s="42" t="s">
        <v>29</v>
      </c>
      <c r="B84" s="80">
        <v>0</v>
      </c>
      <c r="C84" s="80">
        <v>0</v>
      </c>
      <c r="D84" s="80">
        <v>0</v>
      </c>
      <c r="E84" s="80">
        <v>0</v>
      </c>
      <c r="F84" s="80">
        <v>0</v>
      </c>
      <c r="G84" s="80">
        <v>0</v>
      </c>
      <c r="H84" s="80">
        <v>0</v>
      </c>
      <c r="I84" s="80">
        <v>0</v>
      </c>
      <c r="J84" s="80">
        <v>0</v>
      </c>
      <c r="K84" s="80">
        <v>1</v>
      </c>
      <c r="L84" s="80">
        <v>0</v>
      </c>
      <c r="M84" s="80">
        <v>0</v>
      </c>
    </row>
    <row r="85" spans="1:13" s="80" customFormat="1" ht="20.100000000000001" customHeight="1" x14ac:dyDescent="0.25">
      <c r="A85" s="42" t="s">
        <v>30</v>
      </c>
      <c r="B85" s="80">
        <v>0</v>
      </c>
      <c r="C85" s="80">
        <v>0</v>
      </c>
      <c r="D85" s="80">
        <v>0</v>
      </c>
      <c r="E85" s="80">
        <v>0</v>
      </c>
      <c r="F85" s="80">
        <v>0</v>
      </c>
      <c r="G85" s="80">
        <v>0</v>
      </c>
      <c r="H85" s="80">
        <v>0</v>
      </c>
      <c r="I85" s="80">
        <v>0</v>
      </c>
      <c r="J85" s="80">
        <v>0</v>
      </c>
      <c r="K85" s="80">
        <v>0</v>
      </c>
      <c r="L85" s="80">
        <v>0</v>
      </c>
      <c r="M85" s="80">
        <v>0</v>
      </c>
    </row>
    <row r="86" spans="1:13" s="80" customFormat="1" ht="20.100000000000001" customHeight="1" x14ac:dyDescent="0.25">
      <c r="A86" s="42" t="s">
        <v>31</v>
      </c>
      <c r="B86" s="80">
        <v>0</v>
      </c>
      <c r="C86" s="80">
        <v>0</v>
      </c>
      <c r="D86" s="80">
        <v>0</v>
      </c>
      <c r="E86" s="80">
        <v>0</v>
      </c>
      <c r="F86" s="80">
        <v>0</v>
      </c>
      <c r="G86" s="80">
        <v>0</v>
      </c>
      <c r="H86" s="80">
        <v>0</v>
      </c>
      <c r="I86" s="80">
        <v>0</v>
      </c>
      <c r="J86" s="80">
        <v>0</v>
      </c>
      <c r="K86" s="80">
        <v>1</v>
      </c>
      <c r="L86" s="80">
        <v>0</v>
      </c>
      <c r="M86" s="80">
        <v>0</v>
      </c>
    </row>
    <row r="87" spans="1:13" s="80" customFormat="1" ht="20.100000000000001" customHeight="1" x14ac:dyDescent="0.25">
      <c r="A87" s="42" t="s">
        <v>32</v>
      </c>
      <c r="B87" s="80">
        <v>0</v>
      </c>
      <c r="C87" s="80">
        <v>0</v>
      </c>
      <c r="D87" s="80">
        <v>0</v>
      </c>
      <c r="E87" s="80">
        <v>0</v>
      </c>
      <c r="F87" s="80">
        <v>0</v>
      </c>
      <c r="G87" s="80">
        <v>0</v>
      </c>
      <c r="H87" s="80">
        <v>0</v>
      </c>
      <c r="I87" s="80">
        <v>0</v>
      </c>
      <c r="J87" s="80">
        <v>0</v>
      </c>
      <c r="K87" s="80">
        <v>0</v>
      </c>
      <c r="L87" s="80">
        <v>0</v>
      </c>
      <c r="M87" s="80">
        <v>0</v>
      </c>
    </row>
    <row r="88" spans="1:13" s="80" customFormat="1" ht="20.100000000000001" customHeight="1" x14ac:dyDescent="0.25">
      <c r="A88" s="42" t="s">
        <v>33</v>
      </c>
      <c r="B88" s="80">
        <v>0</v>
      </c>
      <c r="C88" s="80">
        <v>0</v>
      </c>
      <c r="D88" s="80">
        <v>0</v>
      </c>
      <c r="E88" s="80">
        <v>0</v>
      </c>
      <c r="F88" s="80">
        <v>0</v>
      </c>
      <c r="G88" s="80">
        <v>0</v>
      </c>
      <c r="H88" s="80">
        <v>0</v>
      </c>
      <c r="I88" s="80">
        <v>0</v>
      </c>
      <c r="J88" s="80">
        <v>0</v>
      </c>
      <c r="K88" s="80">
        <v>3</v>
      </c>
      <c r="L88" s="80">
        <v>0</v>
      </c>
      <c r="M88" s="80">
        <v>1</v>
      </c>
    </row>
    <row r="89" spans="1:13" s="86" customFormat="1" ht="20.100000000000001" customHeight="1" x14ac:dyDescent="0.25">
      <c r="A89" s="40" t="s">
        <v>34</v>
      </c>
      <c r="B89" s="86">
        <v>0</v>
      </c>
      <c r="C89" s="86">
        <v>1</v>
      </c>
      <c r="D89" s="86">
        <v>0</v>
      </c>
      <c r="E89" s="86">
        <v>0</v>
      </c>
      <c r="F89" s="86">
        <v>0</v>
      </c>
      <c r="G89" s="86">
        <v>0</v>
      </c>
      <c r="H89" s="86">
        <v>0</v>
      </c>
      <c r="I89" s="86">
        <v>6</v>
      </c>
      <c r="J89" s="86">
        <v>17</v>
      </c>
      <c r="K89" s="86">
        <v>609</v>
      </c>
      <c r="L89" s="86">
        <v>0</v>
      </c>
      <c r="M89" s="86">
        <v>11</v>
      </c>
    </row>
    <row r="90" spans="1:13" s="80" customFormat="1" ht="20.100000000000001" customHeight="1" x14ac:dyDescent="0.25">
      <c r="A90" s="42" t="s">
        <v>35</v>
      </c>
      <c r="B90" s="80">
        <v>0</v>
      </c>
      <c r="C90" s="80">
        <v>0</v>
      </c>
      <c r="D90" s="80">
        <v>0</v>
      </c>
      <c r="E90" s="80">
        <v>0</v>
      </c>
      <c r="F90" s="80">
        <v>0</v>
      </c>
      <c r="G90" s="80">
        <v>0</v>
      </c>
      <c r="H90" s="80">
        <v>0</v>
      </c>
      <c r="I90" s="80">
        <v>3</v>
      </c>
      <c r="J90" s="80">
        <v>12</v>
      </c>
      <c r="K90" s="80">
        <v>9</v>
      </c>
      <c r="L90" s="80">
        <v>0</v>
      </c>
      <c r="M90" s="80">
        <v>3</v>
      </c>
    </row>
    <row r="91" spans="1:13" s="80" customFormat="1" ht="20.100000000000001" customHeight="1" x14ac:dyDescent="0.25">
      <c r="A91" s="42" t="s">
        <v>36</v>
      </c>
      <c r="B91" s="80">
        <v>0</v>
      </c>
      <c r="C91" s="80">
        <v>1</v>
      </c>
      <c r="D91" s="80">
        <v>0</v>
      </c>
      <c r="E91" s="80">
        <v>0</v>
      </c>
      <c r="F91" s="80">
        <v>0</v>
      </c>
      <c r="G91" s="80">
        <v>0</v>
      </c>
      <c r="H91" s="80">
        <v>0</v>
      </c>
      <c r="I91" s="80">
        <v>3</v>
      </c>
      <c r="J91" s="80">
        <v>3</v>
      </c>
      <c r="K91" s="80">
        <v>595</v>
      </c>
      <c r="L91" s="80">
        <v>0</v>
      </c>
      <c r="M91" s="80">
        <v>3</v>
      </c>
    </row>
    <row r="92" spans="1:13" s="80" customFormat="1" ht="20.100000000000001" customHeight="1" x14ac:dyDescent="0.25">
      <c r="A92" s="42" t="s">
        <v>37</v>
      </c>
      <c r="B92" s="80">
        <v>0</v>
      </c>
      <c r="C92" s="80">
        <v>0</v>
      </c>
      <c r="D92" s="80">
        <v>0</v>
      </c>
      <c r="E92" s="80">
        <v>0</v>
      </c>
      <c r="F92" s="80">
        <v>0</v>
      </c>
      <c r="G92" s="80">
        <v>0</v>
      </c>
      <c r="H92" s="80">
        <v>0</v>
      </c>
      <c r="I92" s="80">
        <v>0</v>
      </c>
      <c r="J92" s="80">
        <v>2</v>
      </c>
      <c r="K92" s="80">
        <v>5</v>
      </c>
      <c r="L92" s="80">
        <v>0</v>
      </c>
      <c r="M92" s="80">
        <v>5</v>
      </c>
    </row>
    <row r="93" spans="1:13" s="86" customFormat="1" ht="20.100000000000001" customHeight="1" x14ac:dyDescent="0.25">
      <c r="A93" s="40" t="s">
        <v>38</v>
      </c>
      <c r="B93" s="86">
        <v>0</v>
      </c>
      <c r="C93" s="86">
        <v>2</v>
      </c>
      <c r="D93" s="86">
        <v>0</v>
      </c>
      <c r="E93" s="86">
        <v>0</v>
      </c>
      <c r="F93" s="86">
        <v>0</v>
      </c>
      <c r="G93" s="86">
        <v>0</v>
      </c>
      <c r="H93" s="86">
        <v>0</v>
      </c>
      <c r="I93" s="86">
        <v>2</v>
      </c>
      <c r="J93" s="86">
        <v>116</v>
      </c>
      <c r="K93" s="86">
        <v>238</v>
      </c>
      <c r="L93" s="86">
        <v>3</v>
      </c>
      <c r="M93" s="86">
        <v>1501</v>
      </c>
    </row>
    <row r="94" spans="1:13" s="80" customFormat="1" ht="20.100000000000001" customHeight="1" x14ac:dyDescent="0.25">
      <c r="A94" s="42" t="s">
        <v>39</v>
      </c>
      <c r="B94" s="80">
        <v>0</v>
      </c>
      <c r="C94" s="80">
        <v>2</v>
      </c>
      <c r="D94" s="80">
        <v>0</v>
      </c>
      <c r="E94" s="80">
        <v>0</v>
      </c>
      <c r="F94" s="80">
        <v>0</v>
      </c>
      <c r="G94" s="80">
        <v>0</v>
      </c>
      <c r="H94" s="80">
        <v>0</v>
      </c>
      <c r="I94" s="80">
        <v>1</v>
      </c>
      <c r="J94" s="80">
        <v>102</v>
      </c>
      <c r="K94" s="80">
        <v>217</v>
      </c>
      <c r="L94" s="80">
        <v>3</v>
      </c>
      <c r="M94" s="80">
        <v>1453</v>
      </c>
    </row>
    <row r="95" spans="1:13" s="80" customFormat="1" ht="20.100000000000001" customHeight="1" x14ac:dyDescent="0.25">
      <c r="A95" s="42" t="s">
        <v>40</v>
      </c>
      <c r="B95" s="80">
        <v>0</v>
      </c>
      <c r="C95" s="80">
        <v>0</v>
      </c>
      <c r="D95" s="80">
        <v>0</v>
      </c>
      <c r="E95" s="80">
        <v>0</v>
      </c>
      <c r="F95" s="80">
        <v>0</v>
      </c>
      <c r="G95" s="80">
        <v>0</v>
      </c>
      <c r="H95" s="80">
        <v>0</v>
      </c>
      <c r="I95" s="80">
        <v>0</v>
      </c>
      <c r="J95" s="80">
        <v>0</v>
      </c>
      <c r="K95" s="80">
        <v>0</v>
      </c>
      <c r="L95" s="80">
        <v>0</v>
      </c>
      <c r="M95" s="80">
        <v>2</v>
      </c>
    </row>
    <row r="96" spans="1:13" s="80" customFormat="1" ht="20.100000000000001" customHeight="1" x14ac:dyDescent="0.25">
      <c r="A96" s="42" t="s">
        <v>41</v>
      </c>
      <c r="B96" s="80">
        <v>0</v>
      </c>
      <c r="C96" s="80">
        <v>0</v>
      </c>
      <c r="D96" s="80">
        <v>0</v>
      </c>
      <c r="E96" s="80">
        <v>0</v>
      </c>
      <c r="F96" s="80">
        <v>0</v>
      </c>
      <c r="G96" s="80">
        <v>0</v>
      </c>
      <c r="H96" s="80">
        <v>0</v>
      </c>
      <c r="I96" s="80">
        <v>0</v>
      </c>
      <c r="J96" s="80">
        <v>3</v>
      </c>
      <c r="K96" s="80">
        <v>14</v>
      </c>
      <c r="L96" s="80">
        <v>0</v>
      </c>
      <c r="M96" s="80">
        <v>7</v>
      </c>
    </row>
    <row r="97" spans="1:13" s="80" customFormat="1" ht="20.100000000000001" customHeight="1" x14ac:dyDescent="0.25">
      <c r="A97" s="42" t="s">
        <v>42</v>
      </c>
      <c r="B97" s="80">
        <v>0</v>
      </c>
      <c r="C97" s="80">
        <v>0</v>
      </c>
      <c r="D97" s="80">
        <v>0</v>
      </c>
      <c r="E97" s="80">
        <v>0</v>
      </c>
      <c r="F97" s="80">
        <v>0</v>
      </c>
      <c r="G97" s="80">
        <v>0</v>
      </c>
      <c r="H97" s="80">
        <v>0</v>
      </c>
      <c r="I97" s="80">
        <v>0</v>
      </c>
      <c r="J97" s="80">
        <v>0</v>
      </c>
      <c r="K97" s="80">
        <v>0</v>
      </c>
      <c r="L97" s="80">
        <v>0</v>
      </c>
      <c r="M97" s="80">
        <v>2</v>
      </c>
    </row>
    <row r="98" spans="1:13" s="80" customFormat="1" ht="20.100000000000001" customHeight="1" x14ac:dyDescent="0.25">
      <c r="A98" s="42" t="s">
        <v>43</v>
      </c>
      <c r="B98" s="80">
        <v>0</v>
      </c>
      <c r="C98" s="80">
        <v>0</v>
      </c>
      <c r="D98" s="80">
        <v>0</v>
      </c>
      <c r="E98" s="80">
        <v>0</v>
      </c>
      <c r="F98" s="80">
        <v>0</v>
      </c>
      <c r="G98" s="80">
        <v>0</v>
      </c>
      <c r="H98" s="80">
        <v>0</v>
      </c>
      <c r="I98" s="80">
        <v>0</v>
      </c>
      <c r="J98" s="80">
        <v>0</v>
      </c>
      <c r="K98" s="80">
        <v>1</v>
      </c>
      <c r="L98" s="80">
        <v>0</v>
      </c>
      <c r="M98" s="80">
        <v>0</v>
      </c>
    </row>
    <row r="99" spans="1:13" s="80" customFormat="1"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s="80" customFormat="1" ht="20.100000000000001" customHeight="1" x14ac:dyDescent="0.25">
      <c r="A100" s="42" t="s">
        <v>45</v>
      </c>
      <c r="B100" s="80">
        <v>0</v>
      </c>
      <c r="C100" s="80">
        <v>0</v>
      </c>
      <c r="D100" s="80">
        <v>0</v>
      </c>
      <c r="E100" s="80">
        <v>0</v>
      </c>
      <c r="F100" s="80">
        <v>0</v>
      </c>
      <c r="G100" s="80">
        <v>0</v>
      </c>
      <c r="H100" s="80">
        <v>0</v>
      </c>
      <c r="I100" s="80">
        <v>0</v>
      </c>
      <c r="J100" s="80">
        <v>2</v>
      </c>
      <c r="K100" s="80">
        <v>2</v>
      </c>
      <c r="L100" s="80">
        <v>0</v>
      </c>
      <c r="M100" s="80">
        <v>2</v>
      </c>
    </row>
    <row r="101" spans="1:13" s="80" customFormat="1" ht="20.100000000000001" customHeight="1" x14ac:dyDescent="0.25">
      <c r="A101" s="42" t="s">
        <v>46</v>
      </c>
      <c r="B101" s="80">
        <v>0</v>
      </c>
      <c r="C101" s="80">
        <v>0</v>
      </c>
      <c r="D101" s="80">
        <v>0</v>
      </c>
      <c r="E101" s="80">
        <v>0</v>
      </c>
      <c r="F101" s="80">
        <v>0</v>
      </c>
      <c r="G101" s="80">
        <v>0</v>
      </c>
      <c r="H101" s="80">
        <v>0</v>
      </c>
      <c r="I101" s="80">
        <v>0</v>
      </c>
      <c r="J101" s="80">
        <v>0</v>
      </c>
      <c r="K101" s="80">
        <v>0</v>
      </c>
      <c r="L101" s="80">
        <v>0</v>
      </c>
      <c r="M101" s="80">
        <v>2</v>
      </c>
    </row>
    <row r="102" spans="1:13" s="80" customFormat="1"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row>
    <row r="103" spans="1:13" s="80" customFormat="1"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row>
    <row r="104" spans="1:13" s="80" customFormat="1" ht="20.100000000000001" customHeight="1" x14ac:dyDescent="0.25">
      <c r="A104" s="42" t="s">
        <v>49</v>
      </c>
      <c r="B104" s="80">
        <v>0</v>
      </c>
      <c r="C104" s="80">
        <v>0</v>
      </c>
      <c r="D104" s="80">
        <v>0</v>
      </c>
      <c r="E104" s="80">
        <v>0</v>
      </c>
      <c r="F104" s="80">
        <v>0</v>
      </c>
      <c r="G104" s="80">
        <v>0</v>
      </c>
      <c r="H104" s="80">
        <v>0</v>
      </c>
      <c r="I104" s="80">
        <v>1</v>
      </c>
      <c r="J104" s="80">
        <v>7</v>
      </c>
      <c r="K104" s="80">
        <v>2</v>
      </c>
      <c r="L104" s="80">
        <v>0</v>
      </c>
      <c r="M104" s="80">
        <v>33</v>
      </c>
    </row>
    <row r="105" spans="1:13" s="80" customFormat="1" ht="20.100000000000001" customHeight="1" x14ac:dyDescent="0.25">
      <c r="A105" s="42" t="s">
        <v>50</v>
      </c>
      <c r="B105" s="80">
        <v>0</v>
      </c>
      <c r="C105" s="80">
        <v>0</v>
      </c>
      <c r="D105" s="80">
        <v>0</v>
      </c>
      <c r="E105" s="80">
        <v>0</v>
      </c>
      <c r="F105" s="80">
        <v>0</v>
      </c>
      <c r="G105" s="80">
        <v>0</v>
      </c>
      <c r="H105" s="80">
        <v>0</v>
      </c>
      <c r="I105" s="80">
        <v>0</v>
      </c>
      <c r="J105" s="80">
        <v>2</v>
      </c>
      <c r="K105" s="80">
        <v>2</v>
      </c>
      <c r="L105" s="80">
        <v>0</v>
      </c>
      <c r="M105" s="80">
        <v>0</v>
      </c>
    </row>
    <row r="106" spans="1:13" s="86" customFormat="1" ht="20.100000000000001" customHeight="1" x14ac:dyDescent="0.25">
      <c r="A106" s="40" t="s">
        <v>51</v>
      </c>
      <c r="B106" s="86">
        <v>0</v>
      </c>
      <c r="C106" s="86">
        <v>2</v>
      </c>
      <c r="D106" s="86">
        <v>0</v>
      </c>
      <c r="E106" s="86">
        <v>0</v>
      </c>
      <c r="F106" s="86">
        <v>0</v>
      </c>
      <c r="G106" s="86">
        <v>0</v>
      </c>
      <c r="H106" s="86">
        <v>0</v>
      </c>
      <c r="I106" s="86">
        <v>0</v>
      </c>
      <c r="J106" s="86">
        <v>9</v>
      </c>
      <c r="K106" s="86">
        <v>33</v>
      </c>
      <c r="L106" s="86">
        <v>0</v>
      </c>
      <c r="M106" s="86">
        <v>8</v>
      </c>
    </row>
    <row r="107" spans="1:13" s="80" customFormat="1" ht="20.100000000000001" customHeight="1" x14ac:dyDescent="0.25">
      <c r="A107" s="42" t="s">
        <v>52</v>
      </c>
      <c r="B107" s="80">
        <v>0</v>
      </c>
      <c r="C107" s="80">
        <v>0</v>
      </c>
      <c r="D107" s="80">
        <v>0</v>
      </c>
      <c r="E107" s="80">
        <v>0</v>
      </c>
      <c r="F107" s="80">
        <v>0</v>
      </c>
      <c r="G107" s="80">
        <v>0</v>
      </c>
      <c r="H107" s="80">
        <v>0</v>
      </c>
      <c r="I107" s="80">
        <v>0</v>
      </c>
      <c r="J107" s="80">
        <v>0</v>
      </c>
      <c r="K107" s="80">
        <v>9</v>
      </c>
      <c r="L107" s="80">
        <v>0</v>
      </c>
      <c r="M107" s="80">
        <v>4</v>
      </c>
    </row>
    <row r="108" spans="1:13" s="80" customFormat="1" ht="20.100000000000001" customHeight="1" x14ac:dyDescent="0.25">
      <c r="A108" s="42" t="s">
        <v>53</v>
      </c>
      <c r="B108" s="80">
        <v>0</v>
      </c>
      <c r="C108" s="80">
        <v>2</v>
      </c>
      <c r="D108" s="80">
        <v>0</v>
      </c>
      <c r="E108" s="80">
        <v>0</v>
      </c>
      <c r="F108" s="80">
        <v>0</v>
      </c>
      <c r="G108" s="80">
        <v>0</v>
      </c>
      <c r="H108" s="80">
        <v>0</v>
      </c>
      <c r="I108" s="80">
        <v>0</v>
      </c>
      <c r="J108" s="80">
        <v>2</v>
      </c>
      <c r="K108" s="80">
        <v>5</v>
      </c>
      <c r="L108" s="80">
        <v>0</v>
      </c>
      <c r="M108" s="80">
        <v>0</v>
      </c>
    </row>
    <row r="109" spans="1:13" s="80" customFormat="1" ht="20.100000000000001" customHeight="1" x14ac:dyDescent="0.25">
      <c r="A109" s="42" t="s">
        <v>54</v>
      </c>
      <c r="B109" s="80">
        <v>0</v>
      </c>
      <c r="C109" s="80">
        <v>0</v>
      </c>
      <c r="D109" s="80">
        <v>0</v>
      </c>
      <c r="E109" s="80">
        <v>0</v>
      </c>
      <c r="F109" s="80">
        <v>0</v>
      </c>
      <c r="G109" s="80">
        <v>0</v>
      </c>
      <c r="H109" s="80">
        <v>0</v>
      </c>
      <c r="I109" s="80">
        <v>0</v>
      </c>
      <c r="J109" s="80">
        <v>0</v>
      </c>
      <c r="K109" s="80">
        <v>4</v>
      </c>
      <c r="L109" s="80">
        <v>0</v>
      </c>
      <c r="M109" s="80">
        <v>0</v>
      </c>
    </row>
    <row r="110" spans="1:13" s="80" customFormat="1" ht="20.100000000000001" customHeight="1" x14ac:dyDescent="0.25">
      <c r="A110" s="42" t="s">
        <v>55</v>
      </c>
      <c r="B110" s="80">
        <v>0</v>
      </c>
      <c r="C110" s="80">
        <v>0</v>
      </c>
      <c r="D110" s="80">
        <v>0</v>
      </c>
      <c r="E110" s="80">
        <v>0</v>
      </c>
      <c r="F110" s="80">
        <v>0</v>
      </c>
      <c r="G110" s="80">
        <v>0</v>
      </c>
      <c r="H110" s="80">
        <v>0</v>
      </c>
      <c r="I110" s="80">
        <v>0</v>
      </c>
      <c r="J110" s="80">
        <v>0</v>
      </c>
      <c r="K110" s="80">
        <v>1</v>
      </c>
      <c r="L110" s="80">
        <v>0</v>
      </c>
      <c r="M110" s="80">
        <v>2</v>
      </c>
    </row>
    <row r="111" spans="1:13" s="80" customFormat="1" ht="20.100000000000001" customHeight="1" x14ac:dyDescent="0.25">
      <c r="A111" s="42" t="s">
        <v>56</v>
      </c>
      <c r="B111" s="80">
        <v>0</v>
      </c>
      <c r="C111" s="80">
        <v>0</v>
      </c>
      <c r="D111" s="80">
        <v>0</v>
      </c>
      <c r="E111" s="80">
        <v>0</v>
      </c>
      <c r="F111" s="80">
        <v>0</v>
      </c>
      <c r="G111" s="80">
        <v>0</v>
      </c>
      <c r="H111" s="80">
        <v>0</v>
      </c>
      <c r="I111" s="80">
        <v>0</v>
      </c>
      <c r="J111" s="80">
        <v>0</v>
      </c>
      <c r="K111" s="80">
        <v>2</v>
      </c>
      <c r="L111" s="80">
        <v>0</v>
      </c>
      <c r="M111" s="80">
        <v>0</v>
      </c>
    </row>
    <row r="112" spans="1:13" s="80" customFormat="1" ht="20.100000000000001" customHeight="1" x14ac:dyDescent="0.25">
      <c r="A112" s="42" t="s">
        <v>57</v>
      </c>
      <c r="B112" s="80">
        <v>0</v>
      </c>
      <c r="C112" s="80">
        <v>0</v>
      </c>
      <c r="D112" s="80">
        <v>0</v>
      </c>
      <c r="E112" s="80">
        <v>0</v>
      </c>
      <c r="F112" s="80">
        <v>0</v>
      </c>
      <c r="G112" s="80">
        <v>0</v>
      </c>
      <c r="H112" s="80">
        <v>0</v>
      </c>
      <c r="I112" s="80">
        <v>0</v>
      </c>
      <c r="J112" s="80">
        <v>7</v>
      </c>
      <c r="K112" s="80">
        <v>12</v>
      </c>
      <c r="L112" s="80">
        <v>0</v>
      </c>
      <c r="M112" s="80">
        <v>2</v>
      </c>
    </row>
    <row r="113" spans="1:13" s="80" customFormat="1" ht="20.100000000000001" customHeight="1" x14ac:dyDescent="0.25">
      <c r="A113" s="40" t="s">
        <v>58</v>
      </c>
      <c r="B113" s="86">
        <v>10</v>
      </c>
      <c r="C113" s="86">
        <v>0</v>
      </c>
      <c r="D113" s="86">
        <v>10</v>
      </c>
      <c r="E113" s="86">
        <v>3</v>
      </c>
      <c r="F113" s="86">
        <v>10</v>
      </c>
      <c r="G113" s="86">
        <v>7</v>
      </c>
      <c r="H113" s="86">
        <v>25</v>
      </c>
      <c r="I113" s="86">
        <v>48</v>
      </c>
      <c r="J113" s="86">
        <v>2122</v>
      </c>
      <c r="K113" s="86">
        <v>1244</v>
      </c>
      <c r="L113" s="86">
        <v>124</v>
      </c>
      <c r="M113" s="86">
        <v>1955</v>
      </c>
    </row>
    <row r="114" spans="1:13" s="80" customFormat="1" ht="20.100000000000001" customHeight="1" x14ac:dyDescent="0.25">
      <c r="A114" s="42" t="s">
        <v>59</v>
      </c>
      <c r="B114" s="80">
        <v>3</v>
      </c>
      <c r="C114" s="80">
        <v>0</v>
      </c>
      <c r="D114" s="80">
        <v>0</v>
      </c>
      <c r="E114" s="80">
        <v>0</v>
      </c>
      <c r="F114" s="80">
        <v>0</v>
      </c>
      <c r="G114" s="80">
        <v>0</v>
      </c>
      <c r="H114" s="80">
        <v>0</v>
      </c>
      <c r="I114" s="80">
        <v>5</v>
      </c>
      <c r="J114" s="80">
        <v>337</v>
      </c>
      <c r="K114" s="80">
        <v>444</v>
      </c>
      <c r="L114" s="80">
        <v>3</v>
      </c>
      <c r="M114" s="80">
        <v>468</v>
      </c>
    </row>
    <row r="115" spans="1:13" s="80" customFormat="1" ht="20.100000000000001" customHeight="1" x14ac:dyDescent="0.25">
      <c r="A115" s="42" t="s">
        <v>60</v>
      </c>
      <c r="B115" s="80">
        <v>0</v>
      </c>
      <c r="C115" s="80">
        <v>0</v>
      </c>
      <c r="D115" s="80">
        <v>0</v>
      </c>
      <c r="E115" s="80">
        <v>0</v>
      </c>
      <c r="F115" s="80">
        <v>0</v>
      </c>
      <c r="G115" s="80">
        <v>0</v>
      </c>
      <c r="H115" s="80">
        <v>3</v>
      </c>
      <c r="I115" s="80">
        <v>0</v>
      </c>
      <c r="J115" s="80">
        <v>123</v>
      </c>
      <c r="K115" s="80">
        <v>23</v>
      </c>
      <c r="L115" s="80">
        <v>0</v>
      </c>
      <c r="M115" s="80">
        <v>86</v>
      </c>
    </row>
    <row r="116" spans="1:13" s="80" customFormat="1" ht="20.100000000000001" customHeight="1" x14ac:dyDescent="0.25">
      <c r="A116" s="42" t="s">
        <v>61</v>
      </c>
      <c r="B116" s="80">
        <v>0</v>
      </c>
      <c r="C116" s="80">
        <v>0</v>
      </c>
      <c r="D116" s="80">
        <v>0</v>
      </c>
      <c r="E116" s="80">
        <v>0</v>
      </c>
      <c r="F116" s="80">
        <v>0</v>
      </c>
      <c r="G116" s="80">
        <v>0</v>
      </c>
      <c r="H116" s="80">
        <v>0</v>
      </c>
      <c r="I116" s="80">
        <v>1</v>
      </c>
      <c r="J116" s="80">
        <v>83</v>
      </c>
      <c r="K116" s="80">
        <v>16</v>
      </c>
      <c r="L116" s="80">
        <v>7</v>
      </c>
      <c r="M116" s="80">
        <v>19</v>
      </c>
    </row>
    <row r="117" spans="1:13" s="80" customFormat="1" ht="20.100000000000001" customHeight="1" x14ac:dyDescent="0.25">
      <c r="A117" s="42" t="s">
        <v>62</v>
      </c>
      <c r="B117" s="80">
        <v>0</v>
      </c>
      <c r="C117" s="80">
        <v>0</v>
      </c>
      <c r="D117" s="80">
        <v>0</v>
      </c>
      <c r="E117" s="80">
        <v>0</v>
      </c>
      <c r="F117" s="80">
        <v>0</v>
      </c>
      <c r="G117" s="80">
        <v>0</v>
      </c>
      <c r="H117" s="80">
        <v>0</v>
      </c>
      <c r="I117" s="80">
        <v>1</v>
      </c>
      <c r="J117" s="80">
        <v>16</v>
      </c>
      <c r="K117" s="80">
        <v>5</v>
      </c>
      <c r="L117" s="80">
        <v>0</v>
      </c>
      <c r="M117" s="80">
        <v>3</v>
      </c>
    </row>
    <row r="118" spans="1:13" s="80" customFormat="1" ht="20.100000000000001" customHeight="1" x14ac:dyDescent="0.25">
      <c r="A118" s="42" t="s">
        <v>63</v>
      </c>
      <c r="B118" s="80">
        <v>0</v>
      </c>
      <c r="C118" s="80">
        <v>0</v>
      </c>
      <c r="D118" s="80">
        <v>0</v>
      </c>
      <c r="E118" s="80">
        <v>0</v>
      </c>
      <c r="F118" s="80">
        <v>0</v>
      </c>
      <c r="G118" s="80">
        <v>0</v>
      </c>
      <c r="H118" s="80">
        <v>0</v>
      </c>
      <c r="I118" s="80">
        <v>0</v>
      </c>
      <c r="J118" s="80">
        <v>125</v>
      </c>
      <c r="K118" s="80">
        <v>196</v>
      </c>
      <c r="L118" s="80">
        <v>0</v>
      </c>
      <c r="M118" s="80">
        <v>193</v>
      </c>
    </row>
    <row r="119" spans="1:13" s="80" customFormat="1" ht="20.100000000000001" customHeight="1" x14ac:dyDescent="0.25">
      <c r="A119" s="42" t="s">
        <v>64</v>
      </c>
      <c r="B119" s="80">
        <v>0</v>
      </c>
      <c r="C119" s="80">
        <v>0</v>
      </c>
      <c r="D119" s="80">
        <v>0</v>
      </c>
      <c r="E119" s="80">
        <v>0</v>
      </c>
      <c r="F119" s="80">
        <v>0</v>
      </c>
      <c r="G119" s="80">
        <v>0</v>
      </c>
      <c r="H119" s="80">
        <v>0</v>
      </c>
      <c r="I119" s="80">
        <v>2</v>
      </c>
      <c r="J119" s="80">
        <v>0</v>
      </c>
      <c r="K119" s="80">
        <v>19</v>
      </c>
      <c r="L119" s="80">
        <v>0</v>
      </c>
      <c r="M119" s="80">
        <v>1</v>
      </c>
    </row>
    <row r="120" spans="1:13" s="80" customFormat="1" ht="20.100000000000001" customHeight="1" x14ac:dyDescent="0.25">
      <c r="A120" s="42" t="s">
        <v>65</v>
      </c>
      <c r="B120" s="80">
        <v>5</v>
      </c>
      <c r="C120" s="80">
        <v>0</v>
      </c>
      <c r="D120" s="80">
        <v>10</v>
      </c>
      <c r="E120" s="80">
        <v>1</v>
      </c>
      <c r="F120" s="80">
        <v>10</v>
      </c>
      <c r="G120" s="80">
        <v>0</v>
      </c>
      <c r="H120" s="80">
        <v>19</v>
      </c>
      <c r="I120" s="80">
        <v>1</v>
      </c>
      <c r="J120" s="80">
        <v>59</v>
      </c>
      <c r="K120" s="80">
        <v>81</v>
      </c>
      <c r="L120" s="80">
        <v>102</v>
      </c>
      <c r="M120" s="80">
        <v>151</v>
      </c>
    </row>
    <row r="121" spans="1:13" s="80" customFormat="1" ht="20.100000000000001" customHeight="1" x14ac:dyDescent="0.25">
      <c r="A121" s="42" t="s">
        <v>66</v>
      </c>
      <c r="B121" s="80">
        <v>2</v>
      </c>
      <c r="C121" s="80">
        <v>0</v>
      </c>
      <c r="D121" s="80">
        <v>0</v>
      </c>
      <c r="E121" s="80">
        <v>1</v>
      </c>
      <c r="F121" s="80">
        <v>0</v>
      </c>
      <c r="G121" s="80">
        <v>0</v>
      </c>
      <c r="H121" s="80">
        <v>0</v>
      </c>
      <c r="I121" s="80">
        <v>0</v>
      </c>
      <c r="J121" s="80">
        <v>17</v>
      </c>
      <c r="K121" s="80">
        <v>0</v>
      </c>
      <c r="L121" s="80">
        <v>0</v>
      </c>
      <c r="M121" s="80">
        <v>1</v>
      </c>
    </row>
    <row r="122" spans="1:13" s="80" customFormat="1" ht="20.100000000000001" customHeight="1" x14ac:dyDescent="0.25">
      <c r="A122" s="42" t="s">
        <v>67</v>
      </c>
      <c r="B122" s="80">
        <v>0</v>
      </c>
      <c r="C122" s="80">
        <v>0</v>
      </c>
      <c r="D122" s="80">
        <v>0</v>
      </c>
      <c r="E122" s="80">
        <v>0</v>
      </c>
      <c r="F122" s="80">
        <v>0</v>
      </c>
      <c r="G122" s="80">
        <v>0</v>
      </c>
      <c r="H122" s="80">
        <v>0</v>
      </c>
      <c r="I122" s="80">
        <v>14</v>
      </c>
      <c r="J122" s="80">
        <v>14</v>
      </c>
      <c r="K122" s="80">
        <v>40</v>
      </c>
      <c r="L122" s="80">
        <v>2</v>
      </c>
      <c r="M122" s="80">
        <v>13</v>
      </c>
    </row>
    <row r="123" spans="1:13" s="80" customFormat="1" ht="20.100000000000001" customHeight="1" x14ac:dyDescent="0.25">
      <c r="A123" s="42" t="s">
        <v>68</v>
      </c>
      <c r="B123" s="80">
        <v>0</v>
      </c>
      <c r="C123" s="80">
        <v>0</v>
      </c>
      <c r="D123" s="80">
        <v>0</v>
      </c>
      <c r="E123" s="80">
        <v>0</v>
      </c>
      <c r="F123" s="80">
        <v>0</v>
      </c>
      <c r="G123" s="80">
        <v>0</v>
      </c>
      <c r="H123" s="80">
        <v>0</v>
      </c>
      <c r="I123" s="80">
        <v>0</v>
      </c>
      <c r="J123" s="80">
        <v>0</v>
      </c>
      <c r="K123" s="80">
        <v>5</v>
      </c>
      <c r="L123" s="80">
        <v>0</v>
      </c>
      <c r="M123" s="80">
        <v>5</v>
      </c>
    </row>
    <row r="124" spans="1:13" s="80" customFormat="1" ht="20.100000000000001" customHeight="1" x14ac:dyDescent="0.25">
      <c r="A124" s="42" t="s">
        <v>69</v>
      </c>
      <c r="B124" s="80">
        <v>0</v>
      </c>
      <c r="C124" s="80">
        <v>0</v>
      </c>
      <c r="D124" s="80">
        <v>0</v>
      </c>
      <c r="E124" s="80">
        <v>0</v>
      </c>
      <c r="F124" s="80">
        <v>0</v>
      </c>
      <c r="G124" s="80">
        <v>7</v>
      </c>
      <c r="H124" s="80">
        <v>0</v>
      </c>
      <c r="I124" s="80">
        <v>13</v>
      </c>
      <c r="J124" s="80">
        <v>137</v>
      </c>
      <c r="K124" s="80">
        <v>94</v>
      </c>
      <c r="L124" s="80">
        <v>0</v>
      </c>
      <c r="M124" s="80">
        <v>226</v>
      </c>
    </row>
    <row r="125" spans="1:13" s="80" customFormat="1" ht="20.100000000000001" customHeight="1" x14ac:dyDescent="0.25">
      <c r="A125" s="42" t="s">
        <v>70</v>
      </c>
      <c r="B125" s="80">
        <v>0</v>
      </c>
      <c r="C125" s="80">
        <v>0</v>
      </c>
      <c r="D125" s="80">
        <v>0</v>
      </c>
      <c r="E125" s="80">
        <v>0</v>
      </c>
      <c r="F125" s="80">
        <v>0</v>
      </c>
      <c r="G125" s="80">
        <v>0</v>
      </c>
      <c r="H125" s="80">
        <v>0</v>
      </c>
      <c r="I125" s="80">
        <v>0</v>
      </c>
      <c r="J125" s="80">
        <v>19</v>
      </c>
      <c r="K125" s="80">
        <v>12</v>
      </c>
      <c r="L125" s="80">
        <v>0</v>
      </c>
      <c r="M125" s="80">
        <v>10</v>
      </c>
    </row>
    <row r="126" spans="1:13" s="80" customFormat="1" ht="20.100000000000001" customHeight="1" x14ac:dyDescent="0.25">
      <c r="A126" s="42" t="s">
        <v>71</v>
      </c>
      <c r="B126" s="80">
        <v>0</v>
      </c>
      <c r="C126" s="80">
        <v>0</v>
      </c>
      <c r="D126" s="80">
        <v>0</v>
      </c>
      <c r="E126" s="80">
        <v>0</v>
      </c>
      <c r="F126" s="80">
        <v>0</v>
      </c>
      <c r="G126" s="80">
        <v>0</v>
      </c>
      <c r="H126" s="80">
        <v>0</v>
      </c>
      <c r="I126" s="80">
        <v>2</v>
      </c>
      <c r="J126" s="80">
        <v>191</v>
      </c>
      <c r="K126" s="80">
        <v>92</v>
      </c>
      <c r="L126" s="80">
        <v>7</v>
      </c>
      <c r="M126" s="80">
        <v>230</v>
      </c>
    </row>
    <row r="127" spans="1:13" s="80" customFormat="1" ht="20.100000000000001" customHeight="1" x14ac:dyDescent="0.25">
      <c r="A127" s="42" t="s">
        <v>72</v>
      </c>
      <c r="B127" s="80">
        <v>0</v>
      </c>
      <c r="C127" s="80">
        <v>0</v>
      </c>
      <c r="D127" s="80">
        <v>0</v>
      </c>
      <c r="E127" s="80">
        <v>1</v>
      </c>
      <c r="F127" s="80">
        <v>0</v>
      </c>
      <c r="G127" s="80">
        <v>0</v>
      </c>
      <c r="H127" s="80">
        <v>0</v>
      </c>
      <c r="I127" s="80">
        <v>0</v>
      </c>
      <c r="J127" s="80">
        <v>5</v>
      </c>
      <c r="K127" s="80">
        <v>1</v>
      </c>
      <c r="L127" s="80">
        <v>0</v>
      </c>
      <c r="M127" s="80">
        <v>2</v>
      </c>
    </row>
    <row r="128" spans="1:13" s="80" customFormat="1" ht="20.100000000000001" customHeight="1" x14ac:dyDescent="0.25">
      <c r="A128" s="42" t="s">
        <v>73</v>
      </c>
      <c r="B128" s="80">
        <v>0</v>
      </c>
      <c r="C128" s="80">
        <v>0</v>
      </c>
      <c r="D128" s="80">
        <v>0</v>
      </c>
      <c r="E128" s="80">
        <v>0</v>
      </c>
      <c r="F128" s="80">
        <v>0</v>
      </c>
      <c r="G128" s="80">
        <v>0</v>
      </c>
      <c r="H128" s="80">
        <v>0</v>
      </c>
      <c r="I128" s="80">
        <v>0</v>
      </c>
      <c r="J128" s="80">
        <v>0</v>
      </c>
      <c r="K128" s="80">
        <v>24</v>
      </c>
      <c r="L128" s="80">
        <v>0</v>
      </c>
      <c r="M128" s="80">
        <v>10</v>
      </c>
    </row>
    <row r="129" spans="1:13" s="86" customFormat="1" ht="20.100000000000001" customHeight="1" x14ac:dyDescent="0.25">
      <c r="A129" s="42" t="s">
        <v>74</v>
      </c>
      <c r="B129" s="80">
        <v>0</v>
      </c>
      <c r="C129" s="80">
        <v>0</v>
      </c>
      <c r="D129" s="80">
        <v>0</v>
      </c>
      <c r="E129" s="80">
        <v>0</v>
      </c>
      <c r="F129" s="80">
        <v>0</v>
      </c>
      <c r="G129" s="80">
        <v>0</v>
      </c>
      <c r="H129" s="80">
        <v>0</v>
      </c>
      <c r="I129" s="80">
        <v>0</v>
      </c>
      <c r="J129" s="80">
        <v>212</v>
      </c>
      <c r="K129" s="80">
        <v>32</v>
      </c>
      <c r="L129" s="80">
        <v>0</v>
      </c>
      <c r="M129" s="80">
        <v>284</v>
      </c>
    </row>
    <row r="130" spans="1:13" s="86" customFormat="1" ht="20.100000000000001" customHeight="1" x14ac:dyDescent="0.25">
      <c r="A130" s="42" t="s">
        <v>75</v>
      </c>
      <c r="B130" s="80">
        <v>0</v>
      </c>
      <c r="C130" s="80">
        <v>0</v>
      </c>
      <c r="D130" s="80">
        <v>0</v>
      </c>
      <c r="E130" s="80">
        <v>0</v>
      </c>
      <c r="F130" s="80">
        <v>0</v>
      </c>
      <c r="G130" s="80">
        <v>0</v>
      </c>
      <c r="H130" s="80">
        <v>0</v>
      </c>
      <c r="I130" s="80">
        <v>0</v>
      </c>
      <c r="J130" s="80">
        <v>24</v>
      </c>
      <c r="K130" s="80">
        <v>5</v>
      </c>
      <c r="L130" s="80">
        <v>0</v>
      </c>
      <c r="M130" s="80">
        <v>3</v>
      </c>
    </row>
    <row r="131" spans="1:13" s="86" customFormat="1" ht="20.100000000000001" customHeight="1" x14ac:dyDescent="0.25">
      <c r="A131" s="42" t="s">
        <v>76</v>
      </c>
      <c r="B131" s="80">
        <v>0</v>
      </c>
      <c r="C131" s="80">
        <v>0</v>
      </c>
      <c r="D131" s="80">
        <v>0</v>
      </c>
      <c r="E131" s="80">
        <v>0</v>
      </c>
      <c r="F131" s="80">
        <v>0</v>
      </c>
      <c r="G131" s="80">
        <v>0</v>
      </c>
      <c r="H131" s="80">
        <v>0</v>
      </c>
      <c r="I131" s="80">
        <v>0</v>
      </c>
      <c r="J131" s="80">
        <v>47</v>
      </c>
      <c r="K131" s="80">
        <v>29</v>
      </c>
      <c r="L131" s="80">
        <v>0</v>
      </c>
      <c r="M131" s="80">
        <v>18</v>
      </c>
    </row>
    <row r="132" spans="1:13" s="80" customFormat="1" ht="20.100000000000001" customHeight="1" x14ac:dyDescent="0.25">
      <c r="A132" s="42" t="s">
        <v>77</v>
      </c>
      <c r="B132" s="80">
        <v>0</v>
      </c>
      <c r="C132" s="80">
        <v>0</v>
      </c>
      <c r="D132" s="80">
        <v>0</v>
      </c>
      <c r="E132" s="80">
        <v>0</v>
      </c>
      <c r="F132" s="80">
        <v>0</v>
      </c>
      <c r="G132" s="80">
        <v>0</v>
      </c>
      <c r="H132" s="80">
        <v>0</v>
      </c>
      <c r="I132" s="80">
        <v>4</v>
      </c>
      <c r="J132" s="80">
        <v>10</v>
      </c>
      <c r="K132" s="80">
        <v>9</v>
      </c>
      <c r="L132" s="80">
        <v>0</v>
      </c>
      <c r="M132" s="80">
        <v>1</v>
      </c>
    </row>
    <row r="133" spans="1:13" s="80" customFormat="1" ht="20.100000000000001" customHeight="1" x14ac:dyDescent="0.25">
      <c r="A133" s="42" t="s">
        <v>78</v>
      </c>
      <c r="B133" s="80">
        <v>0</v>
      </c>
      <c r="C133" s="80">
        <v>0</v>
      </c>
      <c r="D133" s="80">
        <v>0</v>
      </c>
      <c r="E133" s="80">
        <v>0</v>
      </c>
      <c r="F133" s="80">
        <v>0</v>
      </c>
      <c r="G133" s="80">
        <v>0</v>
      </c>
      <c r="H133" s="80">
        <v>0</v>
      </c>
      <c r="I133" s="80">
        <v>2</v>
      </c>
      <c r="J133" s="80">
        <v>217</v>
      </c>
      <c r="K133" s="80">
        <v>31</v>
      </c>
      <c r="L133" s="80">
        <v>3</v>
      </c>
      <c r="M133" s="80">
        <v>206</v>
      </c>
    </row>
    <row r="134" spans="1:13" s="86" customFormat="1" ht="20.100000000000001" customHeight="1" x14ac:dyDescent="0.25">
      <c r="A134" s="42" t="s">
        <v>79</v>
      </c>
      <c r="B134" s="80">
        <v>0</v>
      </c>
      <c r="C134" s="80">
        <v>0</v>
      </c>
      <c r="D134" s="80">
        <v>0</v>
      </c>
      <c r="E134" s="80">
        <v>0</v>
      </c>
      <c r="F134" s="80">
        <v>0</v>
      </c>
      <c r="G134" s="80">
        <v>0</v>
      </c>
      <c r="H134" s="80">
        <v>3</v>
      </c>
      <c r="I134" s="80">
        <v>3</v>
      </c>
      <c r="J134" s="80">
        <v>486</v>
      </c>
      <c r="K134" s="80">
        <v>86</v>
      </c>
      <c r="L134" s="80">
        <v>0</v>
      </c>
      <c r="M134" s="80">
        <v>25</v>
      </c>
    </row>
    <row r="135" spans="1:13" s="80" customFormat="1" ht="20.100000000000001" customHeight="1" x14ac:dyDescent="0.25">
      <c r="A135" s="40" t="s">
        <v>80</v>
      </c>
      <c r="B135" s="86">
        <v>0</v>
      </c>
      <c r="C135" s="86">
        <v>2</v>
      </c>
      <c r="D135" s="86">
        <v>0</v>
      </c>
      <c r="E135" s="86">
        <v>0</v>
      </c>
      <c r="F135" s="86">
        <v>0</v>
      </c>
      <c r="G135" s="86">
        <v>0</v>
      </c>
      <c r="H135" s="86">
        <v>0</v>
      </c>
      <c r="I135" s="86">
        <v>0</v>
      </c>
      <c r="J135" s="86">
        <v>97</v>
      </c>
      <c r="K135" s="86">
        <v>19</v>
      </c>
      <c r="L135" s="86">
        <v>0</v>
      </c>
      <c r="M135" s="86">
        <v>41</v>
      </c>
    </row>
    <row r="136" spans="1:13" s="80" customFormat="1" ht="20.100000000000001" customHeight="1" x14ac:dyDescent="0.25">
      <c r="A136" s="42" t="s">
        <v>81</v>
      </c>
      <c r="B136" s="91">
        <v>0</v>
      </c>
      <c r="C136" s="91">
        <v>0</v>
      </c>
      <c r="D136" s="91">
        <v>0</v>
      </c>
      <c r="E136" s="91">
        <v>0</v>
      </c>
      <c r="F136" s="91">
        <v>0</v>
      </c>
      <c r="G136" s="91">
        <v>0</v>
      </c>
      <c r="H136" s="91">
        <v>0</v>
      </c>
      <c r="I136" s="91">
        <v>0</v>
      </c>
      <c r="J136" s="91">
        <v>90</v>
      </c>
      <c r="K136" s="91">
        <v>10</v>
      </c>
      <c r="L136" s="91">
        <v>0</v>
      </c>
      <c r="M136" s="91">
        <v>37</v>
      </c>
    </row>
    <row r="137" spans="1:13" s="80" customFormat="1" ht="20.100000000000001" customHeight="1" x14ac:dyDescent="0.25">
      <c r="A137" s="42" t="s">
        <v>82</v>
      </c>
      <c r="B137" s="91">
        <v>0</v>
      </c>
      <c r="C137" s="91">
        <v>2</v>
      </c>
      <c r="D137" s="91">
        <v>0</v>
      </c>
      <c r="E137" s="91">
        <v>0</v>
      </c>
      <c r="F137" s="91">
        <v>0</v>
      </c>
      <c r="G137" s="91">
        <v>0</v>
      </c>
      <c r="H137" s="91">
        <v>0</v>
      </c>
      <c r="I137" s="91">
        <v>0</v>
      </c>
      <c r="J137" s="91">
        <v>7</v>
      </c>
      <c r="K137" s="91">
        <v>9</v>
      </c>
      <c r="L137" s="91">
        <v>0</v>
      </c>
      <c r="M137" s="91">
        <v>4</v>
      </c>
    </row>
    <row r="138" spans="1:13" s="80" customFormat="1"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3" s="86"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row>
    <row r="140" spans="1:13" s="147" customFormat="1" ht="16.5" customHeight="1" x14ac:dyDescent="0.25">
      <c r="A140" s="142" t="s">
        <v>228</v>
      </c>
      <c r="B140" s="146"/>
      <c r="C140" s="146"/>
    </row>
    <row r="141" spans="1:13" x14ac:dyDescent="0.25">
      <c r="C141" s="80"/>
      <c r="D141" s="80"/>
      <c r="E141" s="80"/>
      <c r="F141" s="80"/>
      <c r="G141" s="80"/>
      <c r="H141" s="80"/>
      <c r="I141" s="80"/>
      <c r="J141" s="80"/>
      <c r="K141" s="80"/>
      <c r="L141" s="80"/>
      <c r="M141" s="9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tabColor rgb="FF92D050"/>
  </sheetPr>
  <dimension ref="A1:K71"/>
  <sheetViews>
    <sheetView showGridLines="0" zoomScaleNormal="100" zoomScaleSheetLayoutView="70" workbookViewId="0"/>
  </sheetViews>
  <sheetFormatPr defaultColWidth="11.42578125" defaultRowHeight="12.75" x14ac:dyDescent="0.25"/>
  <cols>
    <col min="1" max="1" width="36.7109375" style="59" customWidth="1"/>
    <col min="2" max="11" width="10.7109375" style="59" customWidth="1"/>
    <col min="12" max="20" width="10.28515625" style="59" customWidth="1"/>
    <col min="21" max="250" width="11.42578125" style="59"/>
    <col min="251" max="251" width="36.7109375" style="59" customWidth="1"/>
    <col min="252" max="261" width="10.7109375" style="59" customWidth="1"/>
    <col min="262" max="276" width="10.28515625" style="59" customWidth="1"/>
    <col min="277" max="506" width="11.42578125" style="59"/>
    <col min="507" max="507" width="36.7109375" style="59" customWidth="1"/>
    <col min="508" max="517" width="10.7109375" style="59" customWidth="1"/>
    <col min="518" max="532" width="10.28515625" style="59" customWidth="1"/>
    <col min="533" max="762" width="11.42578125" style="59"/>
    <col min="763" max="763" width="36.7109375" style="59" customWidth="1"/>
    <col min="764" max="773" width="10.7109375" style="59" customWidth="1"/>
    <col min="774" max="788" width="10.28515625" style="59" customWidth="1"/>
    <col min="789" max="1018" width="11.42578125" style="59"/>
    <col min="1019" max="1019" width="36.7109375" style="59" customWidth="1"/>
    <col min="1020" max="1029" width="10.7109375" style="59" customWidth="1"/>
    <col min="1030" max="1044" width="10.28515625" style="59" customWidth="1"/>
    <col min="1045" max="1274" width="11.42578125" style="59"/>
    <col min="1275" max="1275" width="36.7109375" style="59" customWidth="1"/>
    <col min="1276" max="1285" width="10.7109375" style="59" customWidth="1"/>
    <col min="1286" max="1300" width="10.28515625" style="59" customWidth="1"/>
    <col min="1301" max="1530" width="11.42578125" style="59"/>
    <col min="1531" max="1531" width="36.7109375" style="59" customWidth="1"/>
    <col min="1532" max="1541" width="10.7109375" style="59" customWidth="1"/>
    <col min="1542" max="1556" width="10.28515625" style="59" customWidth="1"/>
    <col min="1557" max="1786" width="11.42578125" style="59"/>
    <col min="1787" max="1787" width="36.7109375" style="59" customWidth="1"/>
    <col min="1788" max="1797" width="10.7109375" style="59" customWidth="1"/>
    <col min="1798" max="1812" width="10.28515625" style="59" customWidth="1"/>
    <col min="1813" max="2042" width="11.42578125" style="59"/>
    <col min="2043" max="2043" width="36.7109375" style="59" customWidth="1"/>
    <col min="2044" max="2053" width="10.7109375" style="59" customWidth="1"/>
    <col min="2054" max="2068" width="10.28515625" style="59" customWidth="1"/>
    <col min="2069" max="2298" width="11.42578125" style="59"/>
    <col min="2299" max="2299" width="36.7109375" style="59" customWidth="1"/>
    <col min="2300" max="2309" width="10.7109375" style="59" customWidth="1"/>
    <col min="2310" max="2324" width="10.28515625" style="59" customWidth="1"/>
    <col min="2325" max="2554" width="11.42578125" style="59"/>
    <col min="2555" max="2555" width="36.7109375" style="59" customWidth="1"/>
    <col min="2556" max="2565" width="10.7109375" style="59" customWidth="1"/>
    <col min="2566" max="2580" width="10.28515625" style="59" customWidth="1"/>
    <col min="2581" max="2810" width="11.42578125" style="59"/>
    <col min="2811" max="2811" width="36.7109375" style="59" customWidth="1"/>
    <col min="2812" max="2821" width="10.7109375" style="59" customWidth="1"/>
    <col min="2822" max="2836" width="10.28515625" style="59" customWidth="1"/>
    <col min="2837" max="3066" width="11.42578125" style="59"/>
    <col min="3067" max="3067" width="36.7109375" style="59" customWidth="1"/>
    <col min="3068" max="3077" width="10.7109375" style="59" customWidth="1"/>
    <col min="3078" max="3092" width="10.28515625" style="59" customWidth="1"/>
    <col min="3093" max="3322" width="11.42578125" style="59"/>
    <col min="3323" max="3323" width="36.7109375" style="59" customWidth="1"/>
    <col min="3324" max="3333" width="10.7109375" style="59" customWidth="1"/>
    <col min="3334" max="3348" width="10.28515625" style="59" customWidth="1"/>
    <col min="3349" max="3578" width="11.42578125" style="59"/>
    <col min="3579" max="3579" width="36.7109375" style="59" customWidth="1"/>
    <col min="3580" max="3589" width="10.7109375" style="59" customWidth="1"/>
    <col min="3590" max="3604" width="10.28515625" style="59" customWidth="1"/>
    <col min="3605" max="3834" width="11.42578125" style="59"/>
    <col min="3835" max="3835" width="36.7109375" style="59" customWidth="1"/>
    <col min="3836" max="3845" width="10.7109375" style="59" customWidth="1"/>
    <col min="3846" max="3860" width="10.28515625" style="59" customWidth="1"/>
    <col min="3861" max="4090" width="11.42578125" style="59"/>
    <col min="4091" max="4091" width="36.7109375" style="59" customWidth="1"/>
    <col min="4092" max="4101" width="10.7109375" style="59" customWidth="1"/>
    <col min="4102" max="4116" width="10.28515625" style="59" customWidth="1"/>
    <col min="4117" max="4346" width="11.42578125" style="59"/>
    <col min="4347" max="4347" width="36.7109375" style="59" customWidth="1"/>
    <col min="4348" max="4357" width="10.7109375" style="59" customWidth="1"/>
    <col min="4358" max="4372" width="10.28515625" style="59" customWidth="1"/>
    <col min="4373" max="4602" width="11.42578125" style="59"/>
    <col min="4603" max="4603" width="36.7109375" style="59" customWidth="1"/>
    <col min="4604" max="4613" width="10.7109375" style="59" customWidth="1"/>
    <col min="4614" max="4628" width="10.28515625" style="59" customWidth="1"/>
    <col min="4629" max="4858" width="11.42578125" style="59"/>
    <col min="4859" max="4859" width="36.7109375" style="59" customWidth="1"/>
    <col min="4860" max="4869" width="10.7109375" style="59" customWidth="1"/>
    <col min="4870" max="4884" width="10.28515625" style="59" customWidth="1"/>
    <col min="4885" max="5114" width="11.42578125" style="59"/>
    <col min="5115" max="5115" width="36.7109375" style="59" customWidth="1"/>
    <col min="5116" max="5125" width="10.7109375" style="59" customWidth="1"/>
    <col min="5126" max="5140" width="10.28515625" style="59" customWidth="1"/>
    <col min="5141" max="5370" width="11.42578125" style="59"/>
    <col min="5371" max="5371" width="36.7109375" style="59" customWidth="1"/>
    <col min="5372" max="5381" width="10.7109375" style="59" customWidth="1"/>
    <col min="5382" max="5396" width="10.28515625" style="59" customWidth="1"/>
    <col min="5397" max="5626" width="11.42578125" style="59"/>
    <col min="5627" max="5627" width="36.7109375" style="59" customWidth="1"/>
    <col min="5628" max="5637" width="10.7109375" style="59" customWidth="1"/>
    <col min="5638" max="5652" width="10.28515625" style="59" customWidth="1"/>
    <col min="5653" max="5882" width="11.42578125" style="59"/>
    <col min="5883" max="5883" width="36.7109375" style="59" customWidth="1"/>
    <col min="5884" max="5893" width="10.7109375" style="59" customWidth="1"/>
    <col min="5894" max="5908" width="10.28515625" style="59" customWidth="1"/>
    <col min="5909" max="6138" width="11.42578125" style="59"/>
    <col min="6139" max="6139" width="36.7109375" style="59" customWidth="1"/>
    <col min="6140" max="6149" width="10.7109375" style="59" customWidth="1"/>
    <col min="6150" max="6164" width="10.28515625" style="59" customWidth="1"/>
    <col min="6165" max="6394" width="11.42578125" style="59"/>
    <col min="6395" max="6395" width="36.7109375" style="59" customWidth="1"/>
    <col min="6396" max="6405" width="10.7109375" style="59" customWidth="1"/>
    <col min="6406" max="6420" width="10.28515625" style="59" customWidth="1"/>
    <col min="6421" max="6650" width="11.42578125" style="59"/>
    <col min="6651" max="6651" width="36.7109375" style="59" customWidth="1"/>
    <col min="6652" max="6661" width="10.7109375" style="59" customWidth="1"/>
    <col min="6662" max="6676" width="10.28515625" style="59" customWidth="1"/>
    <col min="6677" max="6906" width="11.42578125" style="59"/>
    <col min="6907" max="6907" width="36.7109375" style="59" customWidth="1"/>
    <col min="6908" max="6917" width="10.7109375" style="59" customWidth="1"/>
    <col min="6918" max="6932" width="10.28515625" style="59" customWidth="1"/>
    <col min="6933" max="7162" width="11.42578125" style="59"/>
    <col min="7163" max="7163" width="36.7109375" style="59" customWidth="1"/>
    <col min="7164" max="7173" width="10.7109375" style="59" customWidth="1"/>
    <col min="7174" max="7188" width="10.28515625" style="59" customWidth="1"/>
    <col min="7189" max="7418" width="11.42578125" style="59"/>
    <col min="7419" max="7419" width="36.7109375" style="59" customWidth="1"/>
    <col min="7420" max="7429" width="10.7109375" style="59" customWidth="1"/>
    <col min="7430" max="7444" width="10.28515625" style="59" customWidth="1"/>
    <col min="7445" max="7674" width="11.42578125" style="59"/>
    <col min="7675" max="7675" width="36.7109375" style="59" customWidth="1"/>
    <col min="7676" max="7685" width="10.7109375" style="59" customWidth="1"/>
    <col min="7686" max="7700" width="10.28515625" style="59" customWidth="1"/>
    <col min="7701" max="7930" width="11.42578125" style="59"/>
    <col min="7931" max="7931" width="36.7109375" style="59" customWidth="1"/>
    <col min="7932" max="7941" width="10.7109375" style="59" customWidth="1"/>
    <col min="7942" max="7956" width="10.28515625" style="59" customWidth="1"/>
    <col min="7957" max="8186" width="11.42578125" style="59"/>
    <col min="8187" max="8187" width="36.7109375" style="59" customWidth="1"/>
    <col min="8188" max="8197" width="10.7109375" style="59" customWidth="1"/>
    <col min="8198" max="8212" width="10.28515625" style="59" customWidth="1"/>
    <col min="8213" max="8442" width="11.42578125" style="59"/>
    <col min="8443" max="8443" width="36.7109375" style="59" customWidth="1"/>
    <col min="8444" max="8453" width="10.7109375" style="59" customWidth="1"/>
    <col min="8454" max="8468" width="10.28515625" style="59" customWidth="1"/>
    <col min="8469" max="8698" width="11.42578125" style="59"/>
    <col min="8699" max="8699" width="36.7109375" style="59" customWidth="1"/>
    <col min="8700" max="8709" width="10.7109375" style="59" customWidth="1"/>
    <col min="8710" max="8724" width="10.28515625" style="59" customWidth="1"/>
    <col min="8725" max="8954" width="11.42578125" style="59"/>
    <col min="8955" max="8955" width="36.7109375" style="59" customWidth="1"/>
    <col min="8956" max="8965" width="10.7109375" style="59" customWidth="1"/>
    <col min="8966" max="8980" width="10.28515625" style="59" customWidth="1"/>
    <col min="8981" max="9210" width="11.42578125" style="59"/>
    <col min="9211" max="9211" width="36.7109375" style="59" customWidth="1"/>
    <col min="9212" max="9221" width="10.7109375" style="59" customWidth="1"/>
    <col min="9222" max="9236" width="10.28515625" style="59" customWidth="1"/>
    <col min="9237" max="9466" width="11.42578125" style="59"/>
    <col min="9467" max="9467" width="36.7109375" style="59" customWidth="1"/>
    <col min="9468" max="9477" width="10.7109375" style="59" customWidth="1"/>
    <col min="9478" max="9492" width="10.28515625" style="59" customWidth="1"/>
    <col min="9493" max="9722" width="11.42578125" style="59"/>
    <col min="9723" max="9723" width="36.7109375" style="59" customWidth="1"/>
    <col min="9724" max="9733" width="10.7109375" style="59" customWidth="1"/>
    <col min="9734" max="9748" width="10.28515625" style="59" customWidth="1"/>
    <col min="9749" max="9978" width="11.42578125" style="59"/>
    <col min="9979" max="9979" width="36.7109375" style="59" customWidth="1"/>
    <col min="9980" max="9989" width="10.7109375" style="59" customWidth="1"/>
    <col min="9990" max="10004" width="10.28515625" style="59" customWidth="1"/>
    <col min="10005" max="10234" width="11.42578125" style="59"/>
    <col min="10235" max="10235" width="36.7109375" style="59" customWidth="1"/>
    <col min="10236" max="10245" width="10.7109375" style="59" customWidth="1"/>
    <col min="10246" max="10260" width="10.28515625" style="59" customWidth="1"/>
    <col min="10261" max="10490" width="11.42578125" style="59"/>
    <col min="10491" max="10491" width="36.7109375" style="59" customWidth="1"/>
    <col min="10492" max="10501" width="10.7109375" style="59" customWidth="1"/>
    <col min="10502" max="10516" width="10.28515625" style="59" customWidth="1"/>
    <col min="10517" max="10746" width="11.42578125" style="59"/>
    <col min="10747" max="10747" width="36.7109375" style="59" customWidth="1"/>
    <col min="10748" max="10757" width="10.7109375" style="59" customWidth="1"/>
    <col min="10758" max="10772" width="10.28515625" style="59" customWidth="1"/>
    <col min="10773" max="11002" width="11.42578125" style="59"/>
    <col min="11003" max="11003" width="36.7109375" style="59" customWidth="1"/>
    <col min="11004" max="11013" width="10.7109375" style="59" customWidth="1"/>
    <col min="11014" max="11028" width="10.28515625" style="59" customWidth="1"/>
    <col min="11029" max="11258" width="11.42578125" style="59"/>
    <col min="11259" max="11259" width="36.7109375" style="59" customWidth="1"/>
    <col min="11260" max="11269" width="10.7109375" style="59" customWidth="1"/>
    <col min="11270" max="11284" width="10.28515625" style="59" customWidth="1"/>
    <col min="11285" max="11514" width="11.42578125" style="59"/>
    <col min="11515" max="11515" width="36.7109375" style="59" customWidth="1"/>
    <col min="11516" max="11525" width="10.7109375" style="59" customWidth="1"/>
    <col min="11526" max="11540" width="10.28515625" style="59" customWidth="1"/>
    <col min="11541" max="11770" width="11.42578125" style="59"/>
    <col min="11771" max="11771" width="36.7109375" style="59" customWidth="1"/>
    <col min="11772" max="11781" width="10.7109375" style="59" customWidth="1"/>
    <col min="11782" max="11796" width="10.28515625" style="59" customWidth="1"/>
    <col min="11797" max="12026" width="11.42578125" style="59"/>
    <col min="12027" max="12027" width="36.7109375" style="59" customWidth="1"/>
    <col min="12028" max="12037" width="10.7109375" style="59" customWidth="1"/>
    <col min="12038" max="12052" width="10.28515625" style="59" customWidth="1"/>
    <col min="12053" max="12282" width="11.42578125" style="59"/>
    <col min="12283" max="12283" width="36.7109375" style="59" customWidth="1"/>
    <col min="12284" max="12293" width="10.7109375" style="59" customWidth="1"/>
    <col min="12294" max="12308" width="10.28515625" style="59" customWidth="1"/>
    <col min="12309" max="12538" width="11.42578125" style="59"/>
    <col min="12539" max="12539" width="36.7109375" style="59" customWidth="1"/>
    <col min="12540" max="12549" width="10.7109375" style="59" customWidth="1"/>
    <col min="12550" max="12564" width="10.28515625" style="59" customWidth="1"/>
    <col min="12565" max="12794" width="11.42578125" style="59"/>
    <col min="12795" max="12795" width="36.7109375" style="59" customWidth="1"/>
    <col min="12796" max="12805" width="10.7109375" style="59" customWidth="1"/>
    <col min="12806" max="12820" width="10.28515625" style="59" customWidth="1"/>
    <col min="12821" max="13050" width="11.42578125" style="59"/>
    <col min="13051" max="13051" width="36.7109375" style="59" customWidth="1"/>
    <col min="13052" max="13061" width="10.7109375" style="59" customWidth="1"/>
    <col min="13062" max="13076" width="10.28515625" style="59" customWidth="1"/>
    <col min="13077" max="13306" width="11.42578125" style="59"/>
    <col min="13307" max="13307" width="36.7109375" style="59" customWidth="1"/>
    <col min="13308" max="13317" width="10.7109375" style="59" customWidth="1"/>
    <col min="13318" max="13332" width="10.28515625" style="59" customWidth="1"/>
    <col min="13333" max="13562" width="11.42578125" style="59"/>
    <col min="13563" max="13563" width="36.7109375" style="59" customWidth="1"/>
    <col min="13564" max="13573" width="10.7109375" style="59" customWidth="1"/>
    <col min="13574" max="13588" width="10.28515625" style="59" customWidth="1"/>
    <col min="13589" max="13818" width="11.42578125" style="59"/>
    <col min="13819" max="13819" width="36.7109375" style="59" customWidth="1"/>
    <col min="13820" max="13829" width="10.7109375" style="59" customWidth="1"/>
    <col min="13830" max="13844" width="10.28515625" style="59" customWidth="1"/>
    <col min="13845" max="14074" width="11.42578125" style="59"/>
    <col min="14075" max="14075" width="36.7109375" style="59" customWidth="1"/>
    <col min="14076" max="14085" width="10.7109375" style="59" customWidth="1"/>
    <col min="14086" max="14100" width="10.28515625" style="59" customWidth="1"/>
    <col min="14101" max="14330" width="11.42578125" style="59"/>
    <col min="14331" max="14331" width="36.7109375" style="59" customWidth="1"/>
    <col min="14332" max="14341" width="10.7109375" style="59" customWidth="1"/>
    <col min="14342" max="14356" width="10.28515625" style="59" customWidth="1"/>
    <col min="14357" max="14586" width="11.42578125" style="59"/>
    <col min="14587" max="14587" width="36.7109375" style="59" customWidth="1"/>
    <col min="14588" max="14597" width="10.7109375" style="59" customWidth="1"/>
    <col min="14598" max="14612" width="10.28515625" style="59" customWidth="1"/>
    <col min="14613" max="14842" width="11.42578125" style="59"/>
    <col min="14843" max="14843" width="36.7109375" style="59" customWidth="1"/>
    <col min="14844" max="14853" width="10.7109375" style="59" customWidth="1"/>
    <col min="14854" max="14868" width="10.28515625" style="59" customWidth="1"/>
    <col min="14869" max="15098" width="11.42578125" style="59"/>
    <col min="15099" max="15099" width="36.7109375" style="59" customWidth="1"/>
    <col min="15100" max="15109" width="10.7109375" style="59" customWidth="1"/>
    <col min="15110" max="15124" width="10.28515625" style="59" customWidth="1"/>
    <col min="15125" max="15354" width="11.42578125" style="59"/>
    <col min="15355" max="15355" width="36.7109375" style="59" customWidth="1"/>
    <col min="15356" max="15365" width="10.7109375" style="59" customWidth="1"/>
    <col min="15366" max="15380" width="10.28515625" style="59" customWidth="1"/>
    <col min="15381" max="15610" width="11.42578125" style="59"/>
    <col min="15611" max="15611" width="36.7109375" style="59" customWidth="1"/>
    <col min="15612" max="15621" width="10.7109375" style="59" customWidth="1"/>
    <col min="15622" max="15636" width="10.28515625" style="59" customWidth="1"/>
    <col min="15637" max="15866" width="11.42578125" style="59"/>
    <col min="15867" max="15867" width="36.7109375" style="59" customWidth="1"/>
    <col min="15868" max="15877" width="10.7109375" style="59" customWidth="1"/>
    <col min="15878" max="15892" width="10.28515625" style="59" customWidth="1"/>
    <col min="15893" max="16122" width="11.42578125" style="59"/>
    <col min="16123" max="16123" width="36.7109375" style="59" customWidth="1"/>
    <col min="16124" max="16133" width="10.7109375" style="59" customWidth="1"/>
    <col min="16134" max="16148" width="10.28515625" style="59" customWidth="1"/>
    <col min="16149" max="16384" width="11.42578125" style="59"/>
  </cols>
  <sheetData>
    <row r="1" spans="1:11" s="176" customFormat="1" ht="24.95" customHeight="1" x14ac:dyDescent="0.25">
      <c r="A1" s="175" t="s">
        <v>161</v>
      </c>
      <c r="B1" s="175"/>
      <c r="C1" s="175"/>
    </row>
    <row r="2" spans="1:11" s="141" customFormat="1" ht="24.95" customHeight="1" thickBot="1" x14ac:dyDescent="0.3">
      <c r="A2" s="138" t="s">
        <v>266</v>
      </c>
      <c r="B2" s="177"/>
      <c r="C2" s="177"/>
      <c r="D2" s="138"/>
      <c r="E2" s="138"/>
      <c r="F2" s="138"/>
      <c r="G2" s="138"/>
      <c r="H2" s="138"/>
      <c r="I2" s="138"/>
      <c r="J2" s="138"/>
      <c r="K2" s="138"/>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37" t="s">
        <v>105</v>
      </c>
      <c r="B7" s="178">
        <v>85025</v>
      </c>
      <c r="C7" s="178">
        <v>78711</v>
      </c>
      <c r="D7" s="178">
        <v>82413</v>
      </c>
      <c r="E7" s="178">
        <v>75903</v>
      </c>
      <c r="F7" s="178">
        <v>2612</v>
      </c>
      <c r="G7" s="178">
        <v>2808</v>
      </c>
      <c r="H7" s="178">
        <v>0</v>
      </c>
      <c r="I7" s="178">
        <v>0</v>
      </c>
      <c r="J7" s="178">
        <v>0</v>
      </c>
      <c r="K7" s="178">
        <v>0</v>
      </c>
    </row>
    <row r="8" spans="1:11" ht="20.100000000000001" customHeight="1" x14ac:dyDescent="0.25">
      <c r="A8" s="40" t="s">
        <v>22</v>
      </c>
      <c r="B8" s="179">
        <v>2968</v>
      </c>
      <c r="C8" s="179">
        <v>1964</v>
      </c>
      <c r="D8" s="179">
        <v>2916</v>
      </c>
      <c r="E8" s="179">
        <v>1939</v>
      </c>
      <c r="F8" s="179">
        <v>52</v>
      </c>
      <c r="G8" s="179">
        <v>25</v>
      </c>
      <c r="H8" s="179">
        <v>0</v>
      </c>
      <c r="I8" s="179">
        <v>0</v>
      </c>
      <c r="J8" s="179">
        <v>0</v>
      </c>
      <c r="K8" s="179">
        <v>0</v>
      </c>
    </row>
    <row r="9" spans="1:11" ht="20.100000000000001" customHeight="1" x14ac:dyDescent="0.25">
      <c r="A9" s="42" t="s">
        <v>23</v>
      </c>
      <c r="B9" s="180">
        <v>54</v>
      </c>
      <c r="C9" s="180">
        <v>40</v>
      </c>
      <c r="D9" s="180">
        <v>2</v>
      </c>
      <c r="E9" s="180">
        <v>17</v>
      </c>
      <c r="F9" s="180">
        <v>52</v>
      </c>
      <c r="G9" s="180">
        <v>23</v>
      </c>
      <c r="H9" s="180">
        <v>0</v>
      </c>
      <c r="I9" s="180">
        <v>0</v>
      </c>
      <c r="J9" s="180">
        <v>0</v>
      </c>
      <c r="K9" s="180">
        <v>0</v>
      </c>
    </row>
    <row r="10" spans="1:11" ht="20.100000000000001" customHeight="1" x14ac:dyDescent="0.25">
      <c r="A10" s="42" t="s">
        <v>24</v>
      </c>
      <c r="B10" s="180">
        <v>34</v>
      </c>
      <c r="C10" s="180">
        <v>21</v>
      </c>
      <c r="D10" s="180">
        <v>34</v>
      </c>
      <c r="E10" s="180">
        <v>21</v>
      </c>
      <c r="F10" s="180">
        <v>0</v>
      </c>
      <c r="G10" s="180">
        <v>0</v>
      </c>
      <c r="H10" s="180">
        <v>0</v>
      </c>
      <c r="I10" s="180">
        <v>0</v>
      </c>
      <c r="J10" s="180">
        <v>0</v>
      </c>
      <c r="K10" s="180">
        <v>0</v>
      </c>
    </row>
    <row r="11" spans="1:11" ht="20.100000000000001" customHeight="1" x14ac:dyDescent="0.25">
      <c r="A11" s="42" t="s">
        <v>25</v>
      </c>
      <c r="B11" s="180">
        <v>2305</v>
      </c>
      <c r="C11" s="180">
        <v>1553</v>
      </c>
      <c r="D11" s="180">
        <v>2305</v>
      </c>
      <c r="E11" s="180">
        <v>1553</v>
      </c>
      <c r="F11" s="180">
        <v>0</v>
      </c>
      <c r="G11" s="180">
        <v>0</v>
      </c>
      <c r="H11" s="180">
        <v>0</v>
      </c>
      <c r="I11" s="180">
        <v>0</v>
      </c>
      <c r="J11" s="180">
        <v>0</v>
      </c>
      <c r="K11" s="180">
        <v>0</v>
      </c>
    </row>
    <row r="12" spans="1:11" ht="20.100000000000001" customHeight="1" x14ac:dyDescent="0.25">
      <c r="A12" s="42" t="s">
        <v>26</v>
      </c>
      <c r="B12" s="180">
        <v>42</v>
      </c>
      <c r="C12" s="180">
        <v>7</v>
      </c>
      <c r="D12" s="180">
        <v>42</v>
      </c>
      <c r="E12" s="180">
        <v>7</v>
      </c>
      <c r="F12" s="180">
        <v>0</v>
      </c>
      <c r="G12" s="180">
        <v>0</v>
      </c>
      <c r="H12" s="180">
        <v>0</v>
      </c>
      <c r="I12" s="180">
        <v>0</v>
      </c>
      <c r="J12" s="180">
        <v>0</v>
      </c>
      <c r="K12" s="180">
        <v>0</v>
      </c>
    </row>
    <row r="13" spans="1:11" ht="20.100000000000001" customHeight="1" x14ac:dyDescent="0.25">
      <c r="A13" s="42" t="s">
        <v>27</v>
      </c>
      <c r="B13" s="180">
        <v>533</v>
      </c>
      <c r="C13" s="180">
        <v>343</v>
      </c>
      <c r="D13" s="180">
        <v>533</v>
      </c>
      <c r="E13" s="180">
        <v>341</v>
      </c>
      <c r="F13" s="180">
        <v>0</v>
      </c>
      <c r="G13" s="180">
        <v>2</v>
      </c>
      <c r="H13" s="180">
        <v>0</v>
      </c>
      <c r="I13" s="180">
        <v>0</v>
      </c>
      <c r="J13" s="180">
        <v>0</v>
      </c>
      <c r="K13" s="180">
        <v>0</v>
      </c>
    </row>
    <row r="14" spans="1:11" s="57" customFormat="1" ht="20.100000000000001" customHeight="1" x14ac:dyDescent="0.25">
      <c r="A14" s="40" t="s">
        <v>28</v>
      </c>
      <c r="B14" s="182">
        <v>75</v>
      </c>
      <c r="C14" s="182">
        <v>105</v>
      </c>
      <c r="D14" s="182">
        <v>75</v>
      </c>
      <c r="E14" s="182">
        <v>97</v>
      </c>
      <c r="F14" s="182">
        <v>0</v>
      </c>
      <c r="G14" s="182">
        <v>8</v>
      </c>
      <c r="H14" s="182">
        <v>0</v>
      </c>
      <c r="I14" s="182">
        <v>0</v>
      </c>
      <c r="J14" s="182">
        <v>0</v>
      </c>
      <c r="K14" s="182">
        <v>0</v>
      </c>
    </row>
    <row r="15" spans="1:11" ht="20.100000000000001" customHeight="1" x14ac:dyDescent="0.25">
      <c r="A15" s="42" t="s">
        <v>29</v>
      </c>
      <c r="B15" s="180">
        <v>0</v>
      </c>
      <c r="C15" s="180">
        <v>23</v>
      </c>
      <c r="D15" s="180">
        <v>0</v>
      </c>
      <c r="E15" s="180">
        <v>22</v>
      </c>
      <c r="F15" s="180">
        <v>0</v>
      </c>
      <c r="G15" s="180">
        <v>1</v>
      </c>
      <c r="H15" s="180">
        <v>0</v>
      </c>
      <c r="I15" s="180">
        <v>0</v>
      </c>
      <c r="J15" s="180">
        <v>0</v>
      </c>
      <c r="K15" s="180">
        <v>0</v>
      </c>
    </row>
    <row r="16" spans="1:11" ht="20.100000000000001" customHeight="1" x14ac:dyDescent="0.25">
      <c r="A16" s="42" t="s">
        <v>30</v>
      </c>
      <c r="B16" s="180">
        <v>37</v>
      </c>
      <c r="C16" s="180">
        <v>38</v>
      </c>
      <c r="D16" s="180">
        <v>37</v>
      </c>
      <c r="E16" s="180">
        <v>38</v>
      </c>
      <c r="F16" s="180">
        <v>0</v>
      </c>
      <c r="G16" s="180">
        <v>0</v>
      </c>
      <c r="H16" s="180">
        <v>0</v>
      </c>
      <c r="I16" s="180">
        <v>0</v>
      </c>
      <c r="J16" s="180">
        <v>0</v>
      </c>
      <c r="K16" s="180">
        <v>0</v>
      </c>
    </row>
    <row r="17" spans="1:11" ht="20.100000000000001" customHeight="1" x14ac:dyDescent="0.25">
      <c r="A17" s="42" t="s">
        <v>31</v>
      </c>
      <c r="B17" s="180">
        <v>2</v>
      </c>
      <c r="C17" s="180">
        <v>6</v>
      </c>
      <c r="D17" s="180">
        <v>2</v>
      </c>
      <c r="E17" s="180">
        <v>6</v>
      </c>
      <c r="F17" s="180">
        <v>0</v>
      </c>
      <c r="G17" s="180">
        <v>0</v>
      </c>
      <c r="H17" s="180">
        <v>0</v>
      </c>
      <c r="I17" s="180">
        <v>0</v>
      </c>
      <c r="J17" s="180">
        <v>0</v>
      </c>
      <c r="K17" s="180">
        <v>0</v>
      </c>
    </row>
    <row r="18" spans="1:11" ht="20.100000000000001" customHeight="1" x14ac:dyDescent="0.25">
      <c r="A18" s="42" t="s">
        <v>32</v>
      </c>
      <c r="B18" s="180">
        <v>0</v>
      </c>
      <c r="C18" s="180">
        <v>11</v>
      </c>
      <c r="D18" s="180">
        <v>0</v>
      </c>
      <c r="E18" s="180">
        <v>7</v>
      </c>
      <c r="F18" s="180">
        <v>0</v>
      </c>
      <c r="G18" s="180">
        <v>4</v>
      </c>
      <c r="H18" s="180">
        <v>0</v>
      </c>
      <c r="I18" s="180">
        <v>0</v>
      </c>
      <c r="J18" s="180">
        <v>0</v>
      </c>
      <c r="K18" s="180">
        <v>0</v>
      </c>
    </row>
    <row r="19" spans="1:11" ht="20.100000000000001" customHeight="1" x14ac:dyDescent="0.25">
      <c r="A19" s="42" t="s">
        <v>33</v>
      </c>
      <c r="B19" s="180">
        <v>36</v>
      </c>
      <c r="C19" s="180">
        <v>27</v>
      </c>
      <c r="D19" s="180">
        <v>36</v>
      </c>
      <c r="E19" s="180">
        <v>24</v>
      </c>
      <c r="F19" s="180">
        <v>0</v>
      </c>
      <c r="G19" s="180">
        <v>3</v>
      </c>
      <c r="H19" s="180">
        <v>0</v>
      </c>
      <c r="I19" s="180">
        <v>0</v>
      </c>
      <c r="J19" s="180">
        <v>0</v>
      </c>
      <c r="K19" s="180">
        <v>0</v>
      </c>
    </row>
    <row r="20" spans="1:11" s="57" customFormat="1" ht="20.100000000000001" customHeight="1" x14ac:dyDescent="0.25">
      <c r="A20" s="40" t="s">
        <v>34</v>
      </c>
      <c r="B20" s="182">
        <v>706</v>
      </c>
      <c r="C20" s="182">
        <v>1595</v>
      </c>
      <c r="D20" s="182">
        <v>664</v>
      </c>
      <c r="E20" s="182">
        <v>1113</v>
      </c>
      <c r="F20" s="182">
        <v>42</v>
      </c>
      <c r="G20" s="182">
        <v>482</v>
      </c>
      <c r="H20" s="182">
        <v>0</v>
      </c>
      <c r="I20" s="182">
        <v>0</v>
      </c>
      <c r="J20" s="182">
        <v>0</v>
      </c>
      <c r="K20" s="182">
        <v>0</v>
      </c>
    </row>
    <row r="21" spans="1:11" ht="20.100000000000001" customHeight="1" x14ac:dyDescent="0.25">
      <c r="A21" s="42" t="s">
        <v>35</v>
      </c>
      <c r="B21" s="180">
        <v>108</v>
      </c>
      <c r="C21" s="180">
        <v>163</v>
      </c>
      <c r="D21" s="180">
        <v>66</v>
      </c>
      <c r="E21" s="180">
        <v>124</v>
      </c>
      <c r="F21" s="180">
        <v>42</v>
      </c>
      <c r="G21" s="180">
        <v>39</v>
      </c>
      <c r="H21" s="180">
        <v>0</v>
      </c>
      <c r="I21" s="180">
        <v>0</v>
      </c>
      <c r="J21" s="180">
        <v>0</v>
      </c>
      <c r="K21" s="180">
        <v>0</v>
      </c>
    </row>
    <row r="22" spans="1:11" ht="20.100000000000001" customHeight="1" x14ac:dyDescent="0.25">
      <c r="A22" s="42" t="s">
        <v>36</v>
      </c>
      <c r="B22" s="180">
        <v>580</v>
      </c>
      <c r="C22" s="180">
        <v>1340</v>
      </c>
      <c r="D22" s="180">
        <v>580</v>
      </c>
      <c r="E22" s="180">
        <v>911</v>
      </c>
      <c r="F22" s="180">
        <v>0</v>
      </c>
      <c r="G22" s="180">
        <v>429</v>
      </c>
      <c r="H22" s="180">
        <v>0</v>
      </c>
      <c r="I22" s="180">
        <v>0</v>
      </c>
      <c r="J22" s="180">
        <v>0</v>
      </c>
      <c r="K22" s="180">
        <v>0</v>
      </c>
    </row>
    <row r="23" spans="1:11" ht="20.100000000000001" customHeight="1" x14ac:dyDescent="0.25">
      <c r="A23" s="42" t="s">
        <v>37</v>
      </c>
      <c r="B23" s="180">
        <v>18</v>
      </c>
      <c r="C23" s="180">
        <v>92</v>
      </c>
      <c r="D23" s="180">
        <v>18</v>
      </c>
      <c r="E23" s="180">
        <v>78</v>
      </c>
      <c r="F23" s="180">
        <v>0</v>
      </c>
      <c r="G23" s="180">
        <v>14</v>
      </c>
      <c r="H23" s="180">
        <v>0</v>
      </c>
      <c r="I23" s="180">
        <v>0</v>
      </c>
      <c r="J23" s="180">
        <v>0</v>
      </c>
      <c r="K23" s="180">
        <v>0</v>
      </c>
    </row>
    <row r="24" spans="1:11" s="57" customFormat="1" ht="20.100000000000001" customHeight="1" x14ac:dyDescent="0.25">
      <c r="A24" s="40" t="s">
        <v>38</v>
      </c>
      <c r="B24" s="182">
        <v>2684</v>
      </c>
      <c r="C24" s="182">
        <v>7731</v>
      </c>
      <c r="D24" s="182">
        <v>2454</v>
      </c>
      <c r="E24" s="182">
        <v>7566</v>
      </c>
      <c r="F24" s="182">
        <v>230</v>
      </c>
      <c r="G24" s="182">
        <v>165</v>
      </c>
      <c r="H24" s="182">
        <v>0</v>
      </c>
      <c r="I24" s="182">
        <v>0</v>
      </c>
      <c r="J24" s="182">
        <v>0</v>
      </c>
      <c r="K24" s="182">
        <v>0</v>
      </c>
    </row>
    <row r="25" spans="1:11" ht="20.100000000000001" customHeight="1" x14ac:dyDescent="0.25">
      <c r="A25" s="42" t="s">
        <v>39</v>
      </c>
      <c r="B25" s="180">
        <v>2186</v>
      </c>
      <c r="C25" s="180">
        <v>6861</v>
      </c>
      <c r="D25" s="180">
        <v>1956</v>
      </c>
      <c r="E25" s="180">
        <v>6721</v>
      </c>
      <c r="F25" s="180">
        <v>230</v>
      </c>
      <c r="G25" s="180">
        <v>140</v>
      </c>
      <c r="H25" s="180">
        <v>0</v>
      </c>
      <c r="I25" s="180">
        <v>0</v>
      </c>
      <c r="J25" s="180">
        <v>0</v>
      </c>
      <c r="K25" s="180">
        <v>0</v>
      </c>
    </row>
    <row r="26" spans="1:11" ht="20.100000000000001" customHeight="1" x14ac:dyDescent="0.25">
      <c r="A26" s="42" t="s">
        <v>40</v>
      </c>
      <c r="B26" s="180">
        <v>9</v>
      </c>
      <c r="C26" s="180">
        <v>20</v>
      </c>
      <c r="D26" s="180">
        <v>9</v>
      </c>
      <c r="E26" s="180">
        <v>20</v>
      </c>
      <c r="F26" s="180">
        <v>0</v>
      </c>
      <c r="G26" s="180">
        <v>0</v>
      </c>
      <c r="H26" s="180">
        <v>0</v>
      </c>
      <c r="I26" s="180">
        <v>0</v>
      </c>
      <c r="J26" s="180">
        <v>0</v>
      </c>
      <c r="K26" s="180">
        <v>0</v>
      </c>
    </row>
    <row r="27" spans="1:11" ht="20.100000000000001" customHeight="1" x14ac:dyDescent="0.25">
      <c r="A27" s="42" t="s">
        <v>41</v>
      </c>
      <c r="B27" s="180">
        <v>25</v>
      </c>
      <c r="C27" s="180">
        <v>38</v>
      </c>
      <c r="D27" s="180">
        <v>25</v>
      </c>
      <c r="E27" s="180">
        <v>23</v>
      </c>
      <c r="F27" s="180">
        <v>0</v>
      </c>
      <c r="G27" s="180">
        <v>15</v>
      </c>
      <c r="H27" s="180">
        <v>0</v>
      </c>
      <c r="I27" s="180">
        <v>0</v>
      </c>
      <c r="J27" s="180">
        <v>0</v>
      </c>
      <c r="K27" s="180">
        <v>0</v>
      </c>
    </row>
    <row r="28" spans="1:11" ht="20.100000000000001" customHeight="1" x14ac:dyDescent="0.25">
      <c r="A28" s="42" t="s">
        <v>42</v>
      </c>
      <c r="B28" s="180">
        <v>370</v>
      </c>
      <c r="C28" s="180">
        <v>530</v>
      </c>
      <c r="D28" s="180">
        <v>370</v>
      </c>
      <c r="E28" s="180">
        <v>528</v>
      </c>
      <c r="F28" s="180">
        <v>0</v>
      </c>
      <c r="G28" s="180">
        <v>2</v>
      </c>
      <c r="H28" s="180">
        <v>0</v>
      </c>
      <c r="I28" s="180">
        <v>0</v>
      </c>
      <c r="J28" s="180">
        <v>0</v>
      </c>
      <c r="K28" s="180">
        <v>0</v>
      </c>
    </row>
    <row r="29" spans="1:11" ht="20.100000000000001" customHeight="1" x14ac:dyDescent="0.25">
      <c r="A29" s="42" t="s">
        <v>43</v>
      </c>
      <c r="B29" s="180">
        <v>12</v>
      </c>
      <c r="C29" s="180">
        <v>29</v>
      </c>
      <c r="D29" s="180">
        <v>12</v>
      </c>
      <c r="E29" s="180">
        <v>28</v>
      </c>
      <c r="F29" s="180">
        <v>0</v>
      </c>
      <c r="G29" s="180">
        <v>1</v>
      </c>
      <c r="H29" s="180">
        <v>0</v>
      </c>
      <c r="I29" s="180">
        <v>0</v>
      </c>
      <c r="J29" s="180">
        <v>0</v>
      </c>
      <c r="K29" s="180">
        <v>0</v>
      </c>
    </row>
    <row r="30" spans="1:11" ht="20.100000000000001" customHeight="1" x14ac:dyDescent="0.25">
      <c r="A30" s="42" t="s">
        <v>44</v>
      </c>
      <c r="B30" s="180">
        <v>0</v>
      </c>
      <c r="C30" s="180">
        <v>0</v>
      </c>
      <c r="D30" s="180">
        <v>0</v>
      </c>
      <c r="E30" s="180">
        <v>0</v>
      </c>
      <c r="F30" s="180">
        <v>0</v>
      </c>
      <c r="G30" s="180">
        <v>0</v>
      </c>
      <c r="H30" s="180">
        <v>0</v>
      </c>
      <c r="I30" s="180">
        <v>0</v>
      </c>
      <c r="J30" s="180">
        <v>0</v>
      </c>
      <c r="K30" s="180">
        <v>0</v>
      </c>
    </row>
    <row r="31" spans="1:11" ht="20.100000000000001" customHeight="1" x14ac:dyDescent="0.25">
      <c r="A31" s="42" t="s">
        <v>45</v>
      </c>
      <c r="B31" s="180">
        <v>11</v>
      </c>
      <c r="C31" s="180">
        <v>22</v>
      </c>
      <c r="D31" s="180">
        <v>11</v>
      </c>
      <c r="E31" s="180">
        <v>22</v>
      </c>
      <c r="F31" s="180">
        <v>0</v>
      </c>
      <c r="G31" s="180">
        <v>0</v>
      </c>
      <c r="H31" s="180">
        <v>0</v>
      </c>
      <c r="I31" s="180">
        <v>0</v>
      </c>
      <c r="J31" s="180">
        <v>0</v>
      </c>
      <c r="K31" s="180">
        <v>0</v>
      </c>
    </row>
    <row r="32" spans="1:11" ht="20.100000000000001" customHeight="1" x14ac:dyDescent="0.25">
      <c r="A32" s="42" t="s">
        <v>46</v>
      </c>
      <c r="B32" s="180">
        <v>22</v>
      </c>
      <c r="C32" s="180">
        <v>23</v>
      </c>
      <c r="D32" s="180">
        <v>22</v>
      </c>
      <c r="E32" s="180">
        <v>23</v>
      </c>
      <c r="F32" s="180">
        <v>0</v>
      </c>
      <c r="G32" s="180">
        <v>0</v>
      </c>
      <c r="H32" s="180">
        <v>0</v>
      </c>
      <c r="I32" s="180">
        <v>0</v>
      </c>
      <c r="J32" s="180">
        <v>0</v>
      </c>
      <c r="K32" s="180">
        <v>0</v>
      </c>
    </row>
    <row r="33" spans="1:11" ht="20.100000000000001" customHeight="1" x14ac:dyDescent="0.25">
      <c r="A33" s="42" t="s">
        <v>47</v>
      </c>
      <c r="B33" s="180">
        <v>2</v>
      </c>
      <c r="C33" s="180">
        <v>0</v>
      </c>
      <c r="D33" s="180">
        <v>2</v>
      </c>
      <c r="E33" s="180">
        <v>0</v>
      </c>
      <c r="F33" s="180">
        <v>0</v>
      </c>
      <c r="G33" s="180">
        <v>0</v>
      </c>
      <c r="H33" s="180">
        <v>0</v>
      </c>
      <c r="I33" s="180">
        <v>0</v>
      </c>
      <c r="J33" s="180">
        <v>0</v>
      </c>
      <c r="K33" s="180">
        <v>0</v>
      </c>
    </row>
    <row r="34" spans="1:11" ht="20.100000000000001" customHeight="1" x14ac:dyDescent="0.25">
      <c r="A34" s="42" t="s">
        <v>48</v>
      </c>
      <c r="B34" s="180">
        <v>0</v>
      </c>
      <c r="C34" s="180">
        <v>0</v>
      </c>
      <c r="D34" s="180">
        <v>0</v>
      </c>
      <c r="E34" s="180">
        <v>0</v>
      </c>
      <c r="F34" s="180">
        <v>0</v>
      </c>
      <c r="G34" s="180">
        <v>0</v>
      </c>
      <c r="H34" s="180">
        <v>0</v>
      </c>
      <c r="I34" s="180">
        <v>0</v>
      </c>
      <c r="J34" s="180">
        <v>0</v>
      </c>
      <c r="K34" s="180">
        <v>0</v>
      </c>
    </row>
    <row r="35" spans="1:11" ht="20.100000000000001" customHeight="1" x14ac:dyDescent="0.25">
      <c r="A35" s="42" t="s">
        <v>49</v>
      </c>
      <c r="B35" s="180">
        <v>15</v>
      </c>
      <c r="C35" s="180">
        <v>52</v>
      </c>
      <c r="D35" s="180">
        <v>15</v>
      </c>
      <c r="E35" s="180">
        <v>45</v>
      </c>
      <c r="F35" s="180">
        <v>0</v>
      </c>
      <c r="G35" s="180">
        <v>7</v>
      </c>
      <c r="H35" s="180">
        <v>0</v>
      </c>
      <c r="I35" s="180">
        <v>0</v>
      </c>
      <c r="J35" s="180">
        <v>0</v>
      </c>
      <c r="K35" s="180">
        <v>0</v>
      </c>
    </row>
    <row r="36" spans="1:11" ht="20.100000000000001" customHeight="1" x14ac:dyDescent="0.25">
      <c r="A36" s="42" t="s">
        <v>50</v>
      </c>
      <c r="B36" s="180">
        <v>32</v>
      </c>
      <c r="C36" s="180">
        <v>156</v>
      </c>
      <c r="D36" s="180">
        <v>32</v>
      </c>
      <c r="E36" s="180">
        <v>156</v>
      </c>
      <c r="F36" s="180">
        <v>0</v>
      </c>
      <c r="G36" s="180">
        <v>0</v>
      </c>
      <c r="H36" s="180">
        <v>0</v>
      </c>
      <c r="I36" s="180">
        <v>0</v>
      </c>
      <c r="J36" s="180">
        <v>0</v>
      </c>
      <c r="K36" s="180">
        <v>0</v>
      </c>
    </row>
    <row r="37" spans="1:11" s="57" customFormat="1" ht="20.100000000000001" customHeight="1" x14ac:dyDescent="0.25">
      <c r="A37" s="40" t="s">
        <v>51</v>
      </c>
      <c r="B37" s="182">
        <v>618</v>
      </c>
      <c r="C37" s="182">
        <v>432</v>
      </c>
      <c r="D37" s="182">
        <v>618</v>
      </c>
      <c r="E37" s="182">
        <v>316</v>
      </c>
      <c r="F37" s="182">
        <v>0</v>
      </c>
      <c r="G37" s="182">
        <v>116</v>
      </c>
      <c r="H37" s="182">
        <v>0</v>
      </c>
      <c r="I37" s="182">
        <v>0</v>
      </c>
      <c r="J37" s="182">
        <v>0</v>
      </c>
      <c r="K37" s="182">
        <v>0</v>
      </c>
    </row>
    <row r="38" spans="1:11" ht="20.100000000000001" customHeight="1" x14ac:dyDescent="0.25">
      <c r="A38" s="42" t="s">
        <v>52</v>
      </c>
      <c r="B38" s="180">
        <v>91</v>
      </c>
      <c r="C38" s="180">
        <v>25</v>
      </c>
      <c r="D38" s="180">
        <v>91</v>
      </c>
      <c r="E38" s="180">
        <v>18</v>
      </c>
      <c r="F38" s="180">
        <v>0</v>
      </c>
      <c r="G38" s="180">
        <v>7</v>
      </c>
      <c r="H38" s="180">
        <v>0</v>
      </c>
      <c r="I38" s="180">
        <v>0</v>
      </c>
      <c r="J38" s="180">
        <v>0</v>
      </c>
      <c r="K38" s="180">
        <v>0</v>
      </c>
    </row>
    <row r="39" spans="1:11" ht="20.100000000000001" customHeight="1" x14ac:dyDescent="0.25">
      <c r="A39" s="42" t="s">
        <v>53</v>
      </c>
      <c r="B39" s="180">
        <v>56</v>
      </c>
      <c r="C39" s="180">
        <v>68</v>
      </c>
      <c r="D39" s="180">
        <v>56</v>
      </c>
      <c r="E39" s="180">
        <v>21</v>
      </c>
      <c r="F39" s="180">
        <v>0</v>
      </c>
      <c r="G39" s="180">
        <v>47</v>
      </c>
      <c r="H39" s="180">
        <v>0</v>
      </c>
      <c r="I39" s="180">
        <v>0</v>
      </c>
      <c r="J39" s="180">
        <v>0</v>
      </c>
      <c r="K39" s="180">
        <v>0</v>
      </c>
    </row>
    <row r="40" spans="1:11" ht="20.100000000000001" customHeight="1" x14ac:dyDescent="0.25">
      <c r="A40" s="42" t="s">
        <v>54</v>
      </c>
      <c r="B40" s="180">
        <v>217</v>
      </c>
      <c r="C40" s="180">
        <v>146</v>
      </c>
      <c r="D40" s="180">
        <v>217</v>
      </c>
      <c r="E40" s="180">
        <v>121</v>
      </c>
      <c r="F40" s="180">
        <v>0</v>
      </c>
      <c r="G40" s="180">
        <v>25</v>
      </c>
      <c r="H40" s="180">
        <v>0</v>
      </c>
      <c r="I40" s="180">
        <v>0</v>
      </c>
      <c r="J40" s="180">
        <v>0</v>
      </c>
      <c r="K40" s="180">
        <v>0</v>
      </c>
    </row>
    <row r="41" spans="1:11" ht="20.100000000000001" customHeight="1" x14ac:dyDescent="0.25">
      <c r="A41" s="42" t="s">
        <v>55</v>
      </c>
      <c r="B41" s="180">
        <v>12</v>
      </c>
      <c r="C41" s="180">
        <v>29</v>
      </c>
      <c r="D41" s="180">
        <v>12</v>
      </c>
      <c r="E41" s="180">
        <v>24</v>
      </c>
      <c r="F41" s="180">
        <v>0</v>
      </c>
      <c r="G41" s="180">
        <v>5</v>
      </c>
      <c r="H41" s="180">
        <v>0</v>
      </c>
      <c r="I41" s="180">
        <v>0</v>
      </c>
      <c r="J41" s="180">
        <v>0</v>
      </c>
      <c r="K41" s="180">
        <v>0</v>
      </c>
    </row>
    <row r="42" spans="1:11" ht="20.100000000000001" customHeight="1" x14ac:dyDescent="0.25">
      <c r="A42" s="42" t="s">
        <v>56</v>
      </c>
      <c r="B42" s="180">
        <v>123</v>
      </c>
      <c r="C42" s="180">
        <v>81</v>
      </c>
      <c r="D42" s="180">
        <v>123</v>
      </c>
      <c r="E42" s="180">
        <v>80</v>
      </c>
      <c r="F42" s="180">
        <v>0</v>
      </c>
      <c r="G42" s="180">
        <v>1</v>
      </c>
      <c r="H42" s="180">
        <v>0</v>
      </c>
      <c r="I42" s="180">
        <v>0</v>
      </c>
      <c r="J42" s="180">
        <v>0</v>
      </c>
      <c r="K42" s="180">
        <v>0</v>
      </c>
    </row>
    <row r="43" spans="1:11" ht="20.100000000000001" customHeight="1" x14ac:dyDescent="0.25">
      <c r="A43" s="42" t="s">
        <v>57</v>
      </c>
      <c r="B43" s="180">
        <v>119</v>
      </c>
      <c r="C43" s="180">
        <v>83</v>
      </c>
      <c r="D43" s="180">
        <v>119</v>
      </c>
      <c r="E43" s="180">
        <v>52</v>
      </c>
      <c r="F43" s="180">
        <v>0</v>
      </c>
      <c r="G43" s="180">
        <v>31</v>
      </c>
      <c r="H43" s="180">
        <v>0</v>
      </c>
      <c r="I43" s="180">
        <v>0</v>
      </c>
      <c r="J43" s="180">
        <v>0</v>
      </c>
      <c r="K43" s="180">
        <v>0</v>
      </c>
    </row>
    <row r="44" spans="1:11" s="57" customFormat="1" ht="20.100000000000001" customHeight="1" x14ac:dyDescent="0.25">
      <c r="A44" s="40" t="s">
        <v>58</v>
      </c>
      <c r="B44" s="182">
        <v>77404</v>
      </c>
      <c r="C44" s="182">
        <v>66668</v>
      </c>
      <c r="D44" s="182">
        <v>75628</v>
      </c>
      <c r="E44" s="182">
        <v>64792</v>
      </c>
      <c r="F44" s="182">
        <v>1776</v>
      </c>
      <c r="G44" s="182">
        <v>1876</v>
      </c>
      <c r="H44" s="182">
        <v>0</v>
      </c>
      <c r="I44" s="182">
        <v>0</v>
      </c>
      <c r="J44" s="182">
        <v>0</v>
      </c>
      <c r="K44" s="182">
        <v>0</v>
      </c>
    </row>
    <row r="45" spans="1:11" ht="20.100000000000001" customHeight="1" x14ac:dyDescent="0.25">
      <c r="A45" s="42" t="s">
        <v>59</v>
      </c>
      <c r="B45" s="180">
        <v>8420</v>
      </c>
      <c r="C45" s="180">
        <v>8098</v>
      </c>
      <c r="D45" s="180">
        <v>8410</v>
      </c>
      <c r="E45" s="180">
        <v>7708</v>
      </c>
      <c r="F45" s="180">
        <v>10</v>
      </c>
      <c r="G45" s="180">
        <v>390</v>
      </c>
      <c r="H45" s="180">
        <v>0</v>
      </c>
      <c r="I45" s="180">
        <v>0</v>
      </c>
      <c r="J45" s="180">
        <v>0</v>
      </c>
      <c r="K45" s="180">
        <v>0</v>
      </c>
    </row>
    <row r="46" spans="1:11" ht="20.100000000000001" customHeight="1" x14ac:dyDescent="0.25">
      <c r="A46" s="42" t="s">
        <v>60</v>
      </c>
      <c r="B46" s="180">
        <v>1424</v>
      </c>
      <c r="C46" s="180">
        <v>1382</v>
      </c>
      <c r="D46" s="180">
        <v>1403</v>
      </c>
      <c r="E46" s="180">
        <v>1318</v>
      </c>
      <c r="F46" s="180">
        <v>21</v>
      </c>
      <c r="G46" s="180">
        <v>64</v>
      </c>
      <c r="H46" s="180">
        <v>0</v>
      </c>
      <c r="I46" s="180">
        <v>0</v>
      </c>
      <c r="J46" s="180">
        <v>0</v>
      </c>
      <c r="K46" s="180">
        <v>0</v>
      </c>
    </row>
    <row r="47" spans="1:11" ht="20.100000000000001" customHeight="1" x14ac:dyDescent="0.25">
      <c r="A47" s="42" t="s">
        <v>61</v>
      </c>
      <c r="B47" s="180">
        <v>1738</v>
      </c>
      <c r="C47" s="180">
        <v>1625</v>
      </c>
      <c r="D47" s="180">
        <v>1717</v>
      </c>
      <c r="E47" s="180">
        <v>1442</v>
      </c>
      <c r="F47" s="180">
        <v>21</v>
      </c>
      <c r="G47" s="180">
        <v>183</v>
      </c>
      <c r="H47" s="180">
        <v>0</v>
      </c>
      <c r="I47" s="180">
        <v>0</v>
      </c>
      <c r="J47" s="180">
        <v>0</v>
      </c>
      <c r="K47" s="180">
        <v>0</v>
      </c>
    </row>
    <row r="48" spans="1:11" ht="20.100000000000001" customHeight="1" x14ac:dyDescent="0.25">
      <c r="A48" s="42" t="s">
        <v>62</v>
      </c>
      <c r="B48" s="180">
        <v>752</v>
      </c>
      <c r="C48" s="180">
        <v>558</v>
      </c>
      <c r="D48" s="180">
        <v>752</v>
      </c>
      <c r="E48" s="180">
        <v>557</v>
      </c>
      <c r="F48" s="180">
        <v>0</v>
      </c>
      <c r="G48" s="180">
        <v>1</v>
      </c>
      <c r="H48" s="180">
        <v>0</v>
      </c>
      <c r="I48" s="180">
        <v>0</v>
      </c>
      <c r="J48" s="180">
        <v>0</v>
      </c>
      <c r="K48" s="180">
        <v>0</v>
      </c>
    </row>
    <row r="49" spans="1:11" ht="20.100000000000001" customHeight="1" x14ac:dyDescent="0.25">
      <c r="A49" s="42" t="s">
        <v>63</v>
      </c>
      <c r="B49" s="180">
        <v>4146</v>
      </c>
      <c r="C49" s="180">
        <v>3566</v>
      </c>
      <c r="D49" s="180">
        <v>4073</v>
      </c>
      <c r="E49" s="180">
        <v>3518</v>
      </c>
      <c r="F49" s="180">
        <v>73</v>
      </c>
      <c r="G49" s="180">
        <v>48</v>
      </c>
      <c r="H49" s="180">
        <v>0</v>
      </c>
      <c r="I49" s="180">
        <v>0</v>
      </c>
      <c r="J49" s="180">
        <v>0</v>
      </c>
      <c r="K49" s="180">
        <v>0</v>
      </c>
    </row>
    <row r="50" spans="1:11" ht="20.100000000000001" customHeight="1" x14ac:dyDescent="0.25">
      <c r="A50" s="42" t="s">
        <v>64</v>
      </c>
      <c r="B50" s="180">
        <v>471</v>
      </c>
      <c r="C50" s="180">
        <v>282</v>
      </c>
      <c r="D50" s="180">
        <v>471</v>
      </c>
      <c r="E50" s="180">
        <v>276</v>
      </c>
      <c r="F50" s="180">
        <v>0</v>
      </c>
      <c r="G50" s="180">
        <v>6</v>
      </c>
      <c r="H50" s="180">
        <v>0</v>
      </c>
      <c r="I50" s="180">
        <v>0</v>
      </c>
      <c r="J50" s="180">
        <v>0</v>
      </c>
      <c r="K50" s="180">
        <v>0</v>
      </c>
    </row>
    <row r="51" spans="1:11" ht="20.100000000000001" customHeight="1" x14ac:dyDescent="0.25">
      <c r="A51" s="42" t="s">
        <v>65</v>
      </c>
      <c r="B51" s="180">
        <v>10097</v>
      </c>
      <c r="C51" s="180">
        <v>8713</v>
      </c>
      <c r="D51" s="180">
        <v>9480</v>
      </c>
      <c r="E51" s="180">
        <v>8406</v>
      </c>
      <c r="F51" s="180">
        <v>617</v>
      </c>
      <c r="G51" s="180">
        <v>307</v>
      </c>
      <c r="H51" s="180">
        <v>0</v>
      </c>
      <c r="I51" s="180">
        <v>0</v>
      </c>
      <c r="J51" s="180">
        <v>0</v>
      </c>
      <c r="K51" s="180">
        <v>0</v>
      </c>
    </row>
    <row r="52" spans="1:11" ht="20.100000000000001" customHeight="1" x14ac:dyDescent="0.25">
      <c r="A52" s="42" t="s">
        <v>66</v>
      </c>
      <c r="B52" s="180">
        <v>129</v>
      </c>
      <c r="C52" s="180">
        <v>92</v>
      </c>
      <c r="D52" s="180">
        <v>119</v>
      </c>
      <c r="E52" s="180">
        <v>88</v>
      </c>
      <c r="F52" s="180">
        <v>10</v>
      </c>
      <c r="G52" s="180">
        <v>4</v>
      </c>
      <c r="H52" s="180">
        <v>0</v>
      </c>
      <c r="I52" s="180">
        <v>0</v>
      </c>
      <c r="J52" s="180">
        <v>0</v>
      </c>
      <c r="K52" s="180">
        <v>0</v>
      </c>
    </row>
    <row r="53" spans="1:11" ht="20.100000000000001" customHeight="1" x14ac:dyDescent="0.25">
      <c r="A53" s="42" t="s">
        <v>67</v>
      </c>
      <c r="B53" s="180">
        <v>5088</v>
      </c>
      <c r="C53" s="180">
        <v>3520</v>
      </c>
      <c r="D53" s="180">
        <v>4712</v>
      </c>
      <c r="E53" s="180">
        <v>3490</v>
      </c>
      <c r="F53" s="180">
        <v>376</v>
      </c>
      <c r="G53" s="180">
        <v>30</v>
      </c>
      <c r="H53" s="180">
        <v>0</v>
      </c>
      <c r="I53" s="180">
        <v>0</v>
      </c>
      <c r="J53" s="180">
        <v>0</v>
      </c>
      <c r="K53" s="180">
        <v>0</v>
      </c>
    </row>
    <row r="54" spans="1:11" ht="20.100000000000001" customHeight="1" x14ac:dyDescent="0.25">
      <c r="A54" s="42" t="s">
        <v>68</v>
      </c>
      <c r="B54" s="180">
        <v>156</v>
      </c>
      <c r="C54" s="180">
        <v>187</v>
      </c>
      <c r="D54" s="180">
        <v>156</v>
      </c>
      <c r="E54" s="180">
        <v>183</v>
      </c>
      <c r="F54" s="180">
        <v>0</v>
      </c>
      <c r="G54" s="180">
        <v>4</v>
      </c>
      <c r="H54" s="180">
        <v>0</v>
      </c>
      <c r="I54" s="180">
        <v>0</v>
      </c>
      <c r="J54" s="180">
        <v>0</v>
      </c>
      <c r="K54" s="180">
        <v>0</v>
      </c>
    </row>
    <row r="55" spans="1:11" ht="20.100000000000001" customHeight="1" x14ac:dyDescent="0.25">
      <c r="A55" s="42" t="s">
        <v>69</v>
      </c>
      <c r="B55" s="180">
        <v>2235</v>
      </c>
      <c r="C55" s="180">
        <v>1777</v>
      </c>
      <c r="D55" s="180">
        <v>2235</v>
      </c>
      <c r="E55" s="180">
        <v>1543</v>
      </c>
      <c r="F55" s="180">
        <v>0</v>
      </c>
      <c r="G55" s="180">
        <v>234</v>
      </c>
      <c r="H55" s="180">
        <v>0</v>
      </c>
      <c r="I55" s="180">
        <v>0</v>
      </c>
      <c r="J55" s="180">
        <v>0</v>
      </c>
      <c r="K55" s="180">
        <v>0</v>
      </c>
    </row>
    <row r="56" spans="1:11" ht="20.100000000000001" customHeight="1" x14ac:dyDescent="0.25">
      <c r="A56" s="42" t="s">
        <v>70</v>
      </c>
      <c r="B56" s="180">
        <v>225</v>
      </c>
      <c r="C56" s="180">
        <v>182</v>
      </c>
      <c r="D56" s="180">
        <v>225</v>
      </c>
      <c r="E56" s="180">
        <v>177</v>
      </c>
      <c r="F56" s="180">
        <v>0</v>
      </c>
      <c r="G56" s="180">
        <v>5</v>
      </c>
      <c r="H56" s="180">
        <v>0</v>
      </c>
      <c r="I56" s="180">
        <v>0</v>
      </c>
      <c r="J56" s="180">
        <v>0</v>
      </c>
      <c r="K56" s="180">
        <v>0</v>
      </c>
    </row>
    <row r="57" spans="1:11" ht="20.100000000000001" customHeight="1" x14ac:dyDescent="0.25">
      <c r="A57" s="42" t="s">
        <v>71</v>
      </c>
      <c r="B57" s="180">
        <v>19168</v>
      </c>
      <c r="C57" s="180">
        <v>16408</v>
      </c>
      <c r="D57" s="180">
        <v>18729</v>
      </c>
      <c r="E57" s="180">
        <v>16245</v>
      </c>
      <c r="F57" s="180">
        <v>439</v>
      </c>
      <c r="G57" s="180">
        <v>163</v>
      </c>
      <c r="H57" s="180">
        <v>0</v>
      </c>
      <c r="I57" s="180">
        <v>0</v>
      </c>
      <c r="J57" s="180">
        <v>0</v>
      </c>
      <c r="K57" s="180">
        <v>0</v>
      </c>
    </row>
    <row r="58" spans="1:11" ht="20.100000000000001" customHeight="1" x14ac:dyDescent="0.25">
      <c r="A58" s="42" t="s">
        <v>72</v>
      </c>
      <c r="B58" s="180">
        <v>2554</v>
      </c>
      <c r="C58" s="180">
        <v>1395</v>
      </c>
      <c r="D58" s="180">
        <v>2554</v>
      </c>
      <c r="E58" s="180">
        <v>1391</v>
      </c>
      <c r="F58" s="180">
        <v>0</v>
      </c>
      <c r="G58" s="180">
        <v>4</v>
      </c>
      <c r="H58" s="180">
        <v>0</v>
      </c>
      <c r="I58" s="180">
        <v>0</v>
      </c>
      <c r="J58" s="180">
        <v>0</v>
      </c>
      <c r="K58" s="180">
        <v>0</v>
      </c>
    </row>
    <row r="59" spans="1:11" ht="20.100000000000001" customHeight="1" x14ac:dyDescent="0.25">
      <c r="A59" s="42" t="s">
        <v>73</v>
      </c>
      <c r="B59" s="180">
        <v>1084</v>
      </c>
      <c r="C59" s="180">
        <v>1041</v>
      </c>
      <c r="D59" s="180">
        <v>1084</v>
      </c>
      <c r="E59" s="180">
        <v>1036</v>
      </c>
      <c r="F59" s="180">
        <v>0</v>
      </c>
      <c r="G59" s="180">
        <v>5</v>
      </c>
      <c r="H59" s="180">
        <v>0</v>
      </c>
      <c r="I59" s="180">
        <v>0</v>
      </c>
      <c r="J59" s="180">
        <v>0</v>
      </c>
      <c r="K59" s="180">
        <v>0</v>
      </c>
    </row>
    <row r="60" spans="1:11" ht="20.100000000000001" customHeight="1" x14ac:dyDescent="0.25">
      <c r="A60" s="42" t="s">
        <v>74</v>
      </c>
      <c r="B60" s="180">
        <v>9926</v>
      </c>
      <c r="C60" s="180">
        <v>9657</v>
      </c>
      <c r="D60" s="180">
        <v>9926</v>
      </c>
      <c r="E60" s="180">
        <v>9641</v>
      </c>
      <c r="F60" s="180">
        <v>0</v>
      </c>
      <c r="G60" s="180">
        <v>16</v>
      </c>
      <c r="H60" s="180">
        <v>0</v>
      </c>
      <c r="I60" s="180">
        <v>0</v>
      </c>
      <c r="J60" s="180">
        <v>0</v>
      </c>
      <c r="K60" s="180">
        <v>0</v>
      </c>
    </row>
    <row r="61" spans="1:11" ht="20.100000000000001" customHeight="1" x14ac:dyDescent="0.25">
      <c r="A61" s="42" t="s">
        <v>75</v>
      </c>
      <c r="B61" s="180">
        <v>250</v>
      </c>
      <c r="C61" s="180">
        <v>224</v>
      </c>
      <c r="D61" s="180">
        <v>250</v>
      </c>
      <c r="E61" s="180">
        <v>224</v>
      </c>
      <c r="F61" s="180">
        <v>0</v>
      </c>
      <c r="G61" s="180">
        <v>0</v>
      </c>
      <c r="H61" s="180">
        <v>0</v>
      </c>
      <c r="I61" s="180">
        <v>0</v>
      </c>
      <c r="J61" s="180">
        <v>0</v>
      </c>
      <c r="K61" s="180">
        <v>0</v>
      </c>
    </row>
    <row r="62" spans="1:11" ht="20.100000000000001" customHeight="1" x14ac:dyDescent="0.25">
      <c r="A62" s="59" t="s">
        <v>76</v>
      </c>
      <c r="B62" s="180">
        <v>377</v>
      </c>
      <c r="C62" s="180">
        <v>212</v>
      </c>
      <c r="D62" s="180">
        <v>377</v>
      </c>
      <c r="E62" s="180">
        <v>179</v>
      </c>
      <c r="F62" s="180">
        <v>0</v>
      </c>
      <c r="G62" s="180">
        <v>33</v>
      </c>
      <c r="H62" s="180">
        <v>0</v>
      </c>
      <c r="I62" s="180">
        <v>0</v>
      </c>
      <c r="J62" s="180">
        <v>0</v>
      </c>
      <c r="K62" s="180">
        <v>0</v>
      </c>
    </row>
    <row r="63" spans="1:11" ht="20.100000000000001" customHeight="1" x14ac:dyDescent="0.25">
      <c r="A63" s="42" t="s">
        <v>77</v>
      </c>
      <c r="B63" s="180">
        <v>1153</v>
      </c>
      <c r="C63" s="180">
        <v>637</v>
      </c>
      <c r="D63" s="180">
        <v>1153</v>
      </c>
      <c r="E63" s="180">
        <v>633</v>
      </c>
      <c r="F63" s="180">
        <v>0</v>
      </c>
      <c r="G63" s="180">
        <v>4</v>
      </c>
      <c r="H63" s="180">
        <v>0</v>
      </c>
      <c r="I63" s="180">
        <v>0</v>
      </c>
      <c r="J63" s="180">
        <v>0</v>
      </c>
      <c r="K63" s="180">
        <v>0</v>
      </c>
    </row>
    <row r="64" spans="1:11" ht="20.100000000000001" customHeight="1" x14ac:dyDescent="0.25">
      <c r="A64" s="42" t="s">
        <v>78</v>
      </c>
      <c r="B64" s="180">
        <v>6234</v>
      </c>
      <c r="C64" s="180">
        <v>5493</v>
      </c>
      <c r="D64" s="180">
        <v>6234</v>
      </c>
      <c r="E64" s="180">
        <v>5330</v>
      </c>
      <c r="F64" s="180">
        <v>0</v>
      </c>
      <c r="G64" s="180">
        <v>163</v>
      </c>
      <c r="H64" s="180">
        <v>0</v>
      </c>
      <c r="I64" s="180">
        <v>0</v>
      </c>
      <c r="J64" s="180">
        <v>0</v>
      </c>
      <c r="K64" s="180">
        <v>0</v>
      </c>
    </row>
    <row r="65" spans="1:11" ht="20.100000000000001" customHeight="1" x14ac:dyDescent="0.25">
      <c r="A65" s="42" t="s">
        <v>79</v>
      </c>
      <c r="B65" s="180">
        <v>1777</v>
      </c>
      <c r="C65" s="180">
        <v>1619</v>
      </c>
      <c r="D65" s="180">
        <v>1568</v>
      </c>
      <c r="E65" s="180">
        <v>1407</v>
      </c>
      <c r="F65" s="180">
        <v>209</v>
      </c>
      <c r="G65" s="180">
        <v>212</v>
      </c>
      <c r="H65" s="180">
        <v>0</v>
      </c>
      <c r="I65" s="180">
        <v>0</v>
      </c>
      <c r="J65" s="180">
        <v>0</v>
      </c>
      <c r="K65" s="180">
        <v>0</v>
      </c>
    </row>
    <row r="66" spans="1:11" s="57" customFormat="1" ht="20.100000000000001" customHeight="1" x14ac:dyDescent="0.25">
      <c r="A66" s="40" t="s">
        <v>80</v>
      </c>
      <c r="B66" s="182">
        <v>570</v>
      </c>
      <c r="C66" s="182">
        <v>216</v>
      </c>
      <c r="D66" s="182">
        <v>58</v>
      </c>
      <c r="E66" s="182">
        <v>80</v>
      </c>
      <c r="F66" s="182">
        <v>512</v>
      </c>
      <c r="G66" s="182">
        <v>136</v>
      </c>
      <c r="H66" s="182">
        <v>0</v>
      </c>
      <c r="I66" s="182">
        <v>0</v>
      </c>
      <c r="J66" s="182">
        <v>0</v>
      </c>
      <c r="K66" s="182">
        <v>0</v>
      </c>
    </row>
    <row r="67" spans="1:11" ht="20.100000000000001" customHeight="1" x14ac:dyDescent="0.25">
      <c r="A67" s="42" t="s">
        <v>81</v>
      </c>
      <c r="B67" s="180">
        <v>566</v>
      </c>
      <c r="C67" s="180">
        <v>183</v>
      </c>
      <c r="D67" s="180">
        <v>54</v>
      </c>
      <c r="E67" s="180">
        <v>55</v>
      </c>
      <c r="F67" s="180">
        <v>512</v>
      </c>
      <c r="G67" s="180">
        <v>128</v>
      </c>
      <c r="H67" s="180">
        <v>0</v>
      </c>
      <c r="I67" s="180">
        <v>0</v>
      </c>
      <c r="J67" s="180">
        <v>0</v>
      </c>
      <c r="K67" s="180">
        <v>0</v>
      </c>
    </row>
    <row r="68" spans="1:11" ht="20.100000000000001" customHeight="1" x14ac:dyDescent="0.25">
      <c r="A68" s="42" t="s">
        <v>82</v>
      </c>
      <c r="B68" s="180">
        <v>4</v>
      </c>
      <c r="C68" s="180">
        <v>32</v>
      </c>
      <c r="D68" s="180">
        <v>4</v>
      </c>
      <c r="E68" s="180">
        <v>25</v>
      </c>
      <c r="F68" s="180">
        <v>0</v>
      </c>
      <c r="G68" s="180">
        <v>7</v>
      </c>
      <c r="H68" s="180">
        <v>0</v>
      </c>
      <c r="I68" s="180">
        <v>0</v>
      </c>
      <c r="J68" s="180">
        <v>0</v>
      </c>
      <c r="K68" s="180">
        <v>0</v>
      </c>
    </row>
    <row r="69" spans="1:11" ht="20.100000000000001" customHeight="1" x14ac:dyDescent="0.25">
      <c r="A69" s="42" t="s">
        <v>83</v>
      </c>
      <c r="B69" s="180">
        <v>0</v>
      </c>
      <c r="C69" s="180">
        <v>1</v>
      </c>
      <c r="D69" s="180">
        <v>0</v>
      </c>
      <c r="E69" s="180">
        <v>0</v>
      </c>
      <c r="F69" s="180">
        <v>0</v>
      </c>
      <c r="G69" s="180">
        <v>1</v>
      </c>
      <c r="H69" s="180">
        <v>0</v>
      </c>
      <c r="I69" s="180">
        <v>0</v>
      </c>
      <c r="J69" s="180">
        <v>0</v>
      </c>
      <c r="K69" s="180">
        <v>0</v>
      </c>
    </row>
    <row r="70" spans="1:11" s="57" customFormat="1" ht="20.100000000000001" customHeight="1" thickBot="1" x14ac:dyDescent="0.3">
      <c r="A70" s="46" t="s">
        <v>84</v>
      </c>
      <c r="B70" s="183">
        <v>0</v>
      </c>
      <c r="C70" s="183">
        <v>0</v>
      </c>
      <c r="D70" s="183">
        <v>0</v>
      </c>
      <c r="E70" s="183">
        <v>0</v>
      </c>
      <c r="F70" s="183">
        <v>0</v>
      </c>
      <c r="G70" s="183">
        <v>0</v>
      </c>
      <c r="H70" s="183">
        <v>0</v>
      </c>
      <c r="I70" s="183">
        <v>0</v>
      </c>
      <c r="J70" s="183">
        <v>0</v>
      </c>
      <c r="K70" s="183">
        <v>0</v>
      </c>
    </row>
    <row r="71" spans="1:11" s="185" customFormat="1" ht="15.95" customHeight="1" x14ac:dyDescent="0.25">
      <c r="A71" s="142" t="s">
        <v>229</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F0"/>
  </sheetPr>
  <dimension ref="A9:J20"/>
  <sheetViews>
    <sheetView showGridLines="0" zoomScaleNormal="100" workbookViewId="0"/>
  </sheetViews>
  <sheetFormatPr defaultColWidth="9.7109375" defaultRowHeight="39.950000000000003" customHeight="1" x14ac:dyDescent="0.2"/>
  <cols>
    <col min="1" max="16384" width="9.7109375" style="19"/>
  </cols>
  <sheetData>
    <row r="9" spans="1:10" ht="39.950000000000003" customHeight="1" x14ac:dyDescent="0.2">
      <c r="A9" s="1277" t="s">
        <v>4</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tabColor rgb="FF92D050"/>
  </sheetPr>
  <dimension ref="A1:O140"/>
  <sheetViews>
    <sheetView showGridLines="0" zoomScaleNormal="100" zoomScaleSheetLayoutView="85" workbookViewId="0"/>
  </sheetViews>
  <sheetFormatPr defaultColWidth="11.42578125" defaultRowHeight="12.75" x14ac:dyDescent="0.25"/>
  <cols>
    <col min="1" max="1" width="36.7109375" style="59" customWidth="1"/>
    <col min="2" max="3" width="10.28515625" style="59" customWidth="1"/>
    <col min="4" max="15" width="9" style="59" customWidth="1"/>
    <col min="16" max="18" width="10.28515625" style="59" customWidth="1"/>
    <col min="19" max="249" width="11.42578125" style="59"/>
    <col min="250" max="250" width="36.7109375" style="59" customWidth="1"/>
    <col min="251" max="252" width="10.28515625" style="59" customWidth="1"/>
    <col min="253" max="264" width="9" style="59" customWidth="1"/>
    <col min="265" max="275" width="10.28515625" style="59" customWidth="1"/>
    <col min="276" max="505" width="11.42578125" style="59"/>
    <col min="506" max="506" width="36.7109375" style="59" customWidth="1"/>
    <col min="507" max="508" width="10.28515625" style="59" customWidth="1"/>
    <col min="509" max="520" width="9" style="59" customWidth="1"/>
    <col min="521" max="531" width="10.28515625" style="59" customWidth="1"/>
    <col min="532" max="761" width="11.42578125" style="59"/>
    <col min="762" max="762" width="36.7109375" style="59" customWidth="1"/>
    <col min="763" max="764" width="10.28515625" style="59" customWidth="1"/>
    <col min="765" max="776" width="9" style="59" customWidth="1"/>
    <col min="777" max="787" width="10.28515625" style="59" customWidth="1"/>
    <col min="788" max="1017" width="11.42578125" style="59"/>
    <col min="1018" max="1018" width="36.7109375" style="59" customWidth="1"/>
    <col min="1019" max="1020" width="10.28515625" style="59" customWidth="1"/>
    <col min="1021" max="1032" width="9" style="59" customWidth="1"/>
    <col min="1033" max="1043" width="10.28515625" style="59" customWidth="1"/>
    <col min="1044" max="1273" width="11.42578125" style="59"/>
    <col min="1274" max="1274" width="36.7109375" style="59" customWidth="1"/>
    <col min="1275" max="1276" width="10.28515625" style="59" customWidth="1"/>
    <col min="1277" max="1288" width="9" style="59" customWidth="1"/>
    <col min="1289" max="1299" width="10.28515625" style="59" customWidth="1"/>
    <col min="1300" max="1529" width="11.42578125" style="59"/>
    <col min="1530" max="1530" width="36.7109375" style="59" customWidth="1"/>
    <col min="1531" max="1532" width="10.28515625" style="59" customWidth="1"/>
    <col min="1533" max="1544" width="9" style="59" customWidth="1"/>
    <col min="1545" max="1555" width="10.28515625" style="59" customWidth="1"/>
    <col min="1556" max="1785" width="11.42578125" style="59"/>
    <col min="1786" max="1786" width="36.7109375" style="59" customWidth="1"/>
    <col min="1787" max="1788" width="10.28515625" style="59" customWidth="1"/>
    <col min="1789" max="1800" width="9" style="59" customWidth="1"/>
    <col min="1801" max="1811" width="10.28515625" style="59" customWidth="1"/>
    <col min="1812" max="2041" width="11.42578125" style="59"/>
    <col min="2042" max="2042" width="36.7109375" style="59" customWidth="1"/>
    <col min="2043" max="2044" width="10.28515625" style="59" customWidth="1"/>
    <col min="2045" max="2056" width="9" style="59" customWidth="1"/>
    <col min="2057" max="2067" width="10.28515625" style="59" customWidth="1"/>
    <col min="2068" max="2297" width="11.42578125" style="59"/>
    <col min="2298" max="2298" width="36.7109375" style="59" customWidth="1"/>
    <col min="2299" max="2300" width="10.28515625" style="59" customWidth="1"/>
    <col min="2301" max="2312" width="9" style="59" customWidth="1"/>
    <col min="2313" max="2323" width="10.28515625" style="59" customWidth="1"/>
    <col min="2324" max="2553" width="11.42578125" style="59"/>
    <col min="2554" max="2554" width="36.7109375" style="59" customWidth="1"/>
    <col min="2555" max="2556" width="10.28515625" style="59" customWidth="1"/>
    <col min="2557" max="2568" width="9" style="59" customWidth="1"/>
    <col min="2569" max="2579" width="10.28515625" style="59" customWidth="1"/>
    <col min="2580" max="2809" width="11.42578125" style="59"/>
    <col min="2810" max="2810" width="36.7109375" style="59" customWidth="1"/>
    <col min="2811" max="2812" width="10.28515625" style="59" customWidth="1"/>
    <col min="2813" max="2824" width="9" style="59" customWidth="1"/>
    <col min="2825" max="2835" width="10.28515625" style="59" customWidth="1"/>
    <col min="2836" max="3065" width="11.42578125" style="59"/>
    <col min="3066" max="3066" width="36.7109375" style="59" customWidth="1"/>
    <col min="3067" max="3068" width="10.28515625" style="59" customWidth="1"/>
    <col min="3069" max="3080" width="9" style="59" customWidth="1"/>
    <col min="3081" max="3091" width="10.28515625" style="59" customWidth="1"/>
    <col min="3092" max="3321" width="11.42578125" style="59"/>
    <col min="3322" max="3322" width="36.7109375" style="59" customWidth="1"/>
    <col min="3323" max="3324" width="10.28515625" style="59" customWidth="1"/>
    <col min="3325" max="3336" width="9" style="59" customWidth="1"/>
    <col min="3337" max="3347" width="10.28515625" style="59" customWidth="1"/>
    <col min="3348" max="3577" width="11.42578125" style="59"/>
    <col min="3578" max="3578" width="36.7109375" style="59" customWidth="1"/>
    <col min="3579" max="3580" width="10.28515625" style="59" customWidth="1"/>
    <col min="3581" max="3592" width="9" style="59" customWidth="1"/>
    <col min="3593" max="3603" width="10.28515625" style="59" customWidth="1"/>
    <col min="3604" max="3833" width="11.42578125" style="59"/>
    <col min="3834" max="3834" width="36.7109375" style="59" customWidth="1"/>
    <col min="3835" max="3836" width="10.28515625" style="59" customWidth="1"/>
    <col min="3837" max="3848" width="9" style="59" customWidth="1"/>
    <col min="3849" max="3859" width="10.28515625" style="59" customWidth="1"/>
    <col min="3860" max="4089" width="11.42578125" style="59"/>
    <col min="4090" max="4090" width="36.7109375" style="59" customWidth="1"/>
    <col min="4091" max="4092" width="10.28515625" style="59" customWidth="1"/>
    <col min="4093" max="4104" width="9" style="59" customWidth="1"/>
    <col min="4105" max="4115" width="10.28515625" style="59" customWidth="1"/>
    <col min="4116" max="4345" width="11.42578125" style="59"/>
    <col min="4346" max="4346" width="36.7109375" style="59" customWidth="1"/>
    <col min="4347" max="4348" width="10.28515625" style="59" customWidth="1"/>
    <col min="4349" max="4360" width="9" style="59" customWidth="1"/>
    <col min="4361" max="4371" width="10.28515625" style="59" customWidth="1"/>
    <col min="4372" max="4601" width="11.42578125" style="59"/>
    <col min="4602" max="4602" width="36.7109375" style="59" customWidth="1"/>
    <col min="4603" max="4604" width="10.28515625" style="59" customWidth="1"/>
    <col min="4605" max="4616" width="9" style="59" customWidth="1"/>
    <col min="4617" max="4627" width="10.28515625" style="59" customWidth="1"/>
    <col min="4628" max="4857" width="11.42578125" style="59"/>
    <col min="4858" max="4858" width="36.7109375" style="59" customWidth="1"/>
    <col min="4859" max="4860" width="10.28515625" style="59" customWidth="1"/>
    <col min="4861" max="4872" width="9" style="59" customWidth="1"/>
    <col min="4873" max="4883" width="10.28515625" style="59" customWidth="1"/>
    <col min="4884" max="5113" width="11.42578125" style="59"/>
    <col min="5114" max="5114" width="36.7109375" style="59" customWidth="1"/>
    <col min="5115" max="5116" width="10.28515625" style="59" customWidth="1"/>
    <col min="5117" max="5128" width="9" style="59" customWidth="1"/>
    <col min="5129" max="5139" width="10.28515625" style="59" customWidth="1"/>
    <col min="5140" max="5369" width="11.42578125" style="59"/>
    <col min="5370" max="5370" width="36.7109375" style="59" customWidth="1"/>
    <col min="5371" max="5372" width="10.28515625" style="59" customWidth="1"/>
    <col min="5373" max="5384" width="9" style="59" customWidth="1"/>
    <col min="5385" max="5395" width="10.28515625" style="59" customWidth="1"/>
    <col min="5396" max="5625" width="11.42578125" style="59"/>
    <col min="5626" max="5626" width="36.7109375" style="59" customWidth="1"/>
    <col min="5627" max="5628" width="10.28515625" style="59" customWidth="1"/>
    <col min="5629" max="5640" width="9" style="59" customWidth="1"/>
    <col min="5641" max="5651" width="10.28515625" style="59" customWidth="1"/>
    <col min="5652" max="5881" width="11.42578125" style="59"/>
    <col min="5882" max="5882" width="36.7109375" style="59" customWidth="1"/>
    <col min="5883" max="5884" width="10.28515625" style="59" customWidth="1"/>
    <col min="5885" max="5896" width="9" style="59" customWidth="1"/>
    <col min="5897" max="5907" width="10.28515625" style="59" customWidth="1"/>
    <col min="5908" max="6137" width="11.42578125" style="59"/>
    <col min="6138" max="6138" width="36.7109375" style="59" customWidth="1"/>
    <col min="6139" max="6140" width="10.28515625" style="59" customWidth="1"/>
    <col min="6141" max="6152" width="9" style="59" customWidth="1"/>
    <col min="6153" max="6163" width="10.28515625" style="59" customWidth="1"/>
    <col min="6164" max="6393" width="11.42578125" style="59"/>
    <col min="6394" max="6394" width="36.7109375" style="59" customWidth="1"/>
    <col min="6395" max="6396" width="10.28515625" style="59" customWidth="1"/>
    <col min="6397" max="6408" width="9" style="59" customWidth="1"/>
    <col min="6409" max="6419" width="10.28515625" style="59" customWidth="1"/>
    <col min="6420" max="6649" width="11.42578125" style="59"/>
    <col min="6650" max="6650" width="36.7109375" style="59" customWidth="1"/>
    <col min="6651" max="6652" width="10.28515625" style="59" customWidth="1"/>
    <col min="6653" max="6664" width="9" style="59" customWidth="1"/>
    <col min="6665" max="6675" width="10.28515625" style="59" customWidth="1"/>
    <col min="6676" max="6905" width="11.42578125" style="59"/>
    <col min="6906" max="6906" width="36.7109375" style="59" customWidth="1"/>
    <col min="6907" max="6908" width="10.28515625" style="59" customWidth="1"/>
    <col min="6909" max="6920" width="9" style="59" customWidth="1"/>
    <col min="6921" max="6931" width="10.28515625" style="59" customWidth="1"/>
    <col min="6932" max="7161" width="11.42578125" style="59"/>
    <col min="7162" max="7162" width="36.7109375" style="59" customWidth="1"/>
    <col min="7163" max="7164" width="10.28515625" style="59" customWidth="1"/>
    <col min="7165" max="7176" width="9" style="59" customWidth="1"/>
    <col min="7177" max="7187" width="10.28515625" style="59" customWidth="1"/>
    <col min="7188" max="7417" width="11.42578125" style="59"/>
    <col min="7418" max="7418" width="36.7109375" style="59" customWidth="1"/>
    <col min="7419" max="7420" width="10.28515625" style="59" customWidth="1"/>
    <col min="7421" max="7432" width="9" style="59" customWidth="1"/>
    <col min="7433" max="7443" width="10.28515625" style="59" customWidth="1"/>
    <col min="7444" max="7673" width="11.42578125" style="59"/>
    <col min="7674" max="7674" width="36.7109375" style="59" customWidth="1"/>
    <col min="7675" max="7676" width="10.28515625" style="59" customWidth="1"/>
    <col min="7677" max="7688" width="9" style="59" customWidth="1"/>
    <col min="7689" max="7699" width="10.28515625" style="59" customWidth="1"/>
    <col min="7700" max="7929" width="11.42578125" style="59"/>
    <col min="7930" max="7930" width="36.7109375" style="59" customWidth="1"/>
    <col min="7931" max="7932" width="10.28515625" style="59" customWidth="1"/>
    <col min="7933" max="7944" width="9" style="59" customWidth="1"/>
    <col min="7945" max="7955" width="10.28515625" style="59" customWidth="1"/>
    <col min="7956" max="8185" width="11.42578125" style="59"/>
    <col min="8186" max="8186" width="36.7109375" style="59" customWidth="1"/>
    <col min="8187" max="8188" width="10.28515625" style="59" customWidth="1"/>
    <col min="8189" max="8200" width="9" style="59" customWidth="1"/>
    <col min="8201" max="8211" width="10.28515625" style="59" customWidth="1"/>
    <col min="8212" max="8441" width="11.42578125" style="59"/>
    <col min="8442" max="8442" width="36.7109375" style="59" customWidth="1"/>
    <col min="8443" max="8444" width="10.28515625" style="59" customWidth="1"/>
    <col min="8445" max="8456" width="9" style="59" customWidth="1"/>
    <col min="8457" max="8467" width="10.28515625" style="59" customWidth="1"/>
    <col min="8468" max="8697" width="11.42578125" style="59"/>
    <col min="8698" max="8698" width="36.7109375" style="59" customWidth="1"/>
    <col min="8699" max="8700" width="10.28515625" style="59" customWidth="1"/>
    <col min="8701" max="8712" width="9" style="59" customWidth="1"/>
    <col min="8713" max="8723" width="10.28515625" style="59" customWidth="1"/>
    <col min="8724" max="8953" width="11.42578125" style="59"/>
    <col min="8954" max="8954" width="36.7109375" style="59" customWidth="1"/>
    <col min="8955" max="8956" width="10.28515625" style="59" customWidth="1"/>
    <col min="8957" max="8968" width="9" style="59" customWidth="1"/>
    <col min="8969" max="8979" width="10.28515625" style="59" customWidth="1"/>
    <col min="8980" max="9209" width="11.42578125" style="59"/>
    <col min="9210" max="9210" width="36.7109375" style="59" customWidth="1"/>
    <col min="9211" max="9212" width="10.28515625" style="59" customWidth="1"/>
    <col min="9213" max="9224" width="9" style="59" customWidth="1"/>
    <col min="9225" max="9235" width="10.28515625" style="59" customWidth="1"/>
    <col min="9236" max="9465" width="11.42578125" style="59"/>
    <col min="9466" max="9466" width="36.7109375" style="59" customWidth="1"/>
    <col min="9467" max="9468" width="10.28515625" style="59" customWidth="1"/>
    <col min="9469" max="9480" width="9" style="59" customWidth="1"/>
    <col min="9481" max="9491" width="10.28515625" style="59" customWidth="1"/>
    <col min="9492" max="9721" width="11.42578125" style="59"/>
    <col min="9722" max="9722" width="36.7109375" style="59" customWidth="1"/>
    <col min="9723" max="9724" width="10.28515625" style="59" customWidth="1"/>
    <col min="9725" max="9736" width="9" style="59" customWidth="1"/>
    <col min="9737" max="9747" width="10.28515625" style="59" customWidth="1"/>
    <col min="9748" max="9977" width="11.42578125" style="59"/>
    <col min="9978" max="9978" width="36.7109375" style="59" customWidth="1"/>
    <col min="9979" max="9980" width="10.28515625" style="59" customWidth="1"/>
    <col min="9981" max="9992" width="9" style="59" customWidth="1"/>
    <col min="9993" max="10003" width="10.28515625" style="59" customWidth="1"/>
    <col min="10004" max="10233" width="11.42578125" style="59"/>
    <col min="10234" max="10234" width="36.7109375" style="59" customWidth="1"/>
    <col min="10235" max="10236" width="10.28515625" style="59" customWidth="1"/>
    <col min="10237" max="10248" width="9" style="59" customWidth="1"/>
    <col min="10249" max="10259" width="10.28515625" style="59" customWidth="1"/>
    <col min="10260" max="10489" width="11.42578125" style="59"/>
    <col min="10490" max="10490" width="36.7109375" style="59" customWidth="1"/>
    <col min="10491" max="10492" width="10.28515625" style="59" customWidth="1"/>
    <col min="10493" max="10504" width="9" style="59" customWidth="1"/>
    <col min="10505" max="10515" width="10.28515625" style="59" customWidth="1"/>
    <col min="10516" max="10745" width="11.42578125" style="59"/>
    <col min="10746" max="10746" width="36.7109375" style="59" customWidth="1"/>
    <col min="10747" max="10748" width="10.28515625" style="59" customWidth="1"/>
    <col min="10749" max="10760" width="9" style="59" customWidth="1"/>
    <col min="10761" max="10771" width="10.28515625" style="59" customWidth="1"/>
    <col min="10772" max="11001" width="11.42578125" style="59"/>
    <col min="11002" max="11002" width="36.7109375" style="59" customWidth="1"/>
    <col min="11003" max="11004" width="10.28515625" style="59" customWidth="1"/>
    <col min="11005" max="11016" width="9" style="59" customWidth="1"/>
    <col min="11017" max="11027" width="10.28515625" style="59" customWidth="1"/>
    <col min="11028" max="11257" width="11.42578125" style="59"/>
    <col min="11258" max="11258" width="36.7109375" style="59" customWidth="1"/>
    <col min="11259" max="11260" width="10.28515625" style="59" customWidth="1"/>
    <col min="11261" max="11272" width="9" style="59" customWidth="1"/>
    <col min="11273" max="11283" width="10.28515625" style="59" customWidth="1"/>
    <col min="11284" max="11513" width="11.42578125" style="59"/>
    <col min="11514" max="11514" width="36.7109375" style="59" customWidth="1"/>
    <col min="11515" max="11516" width="10.28515625" style="59" customWidth="1"/>
    <col min="11517" max="11528" width="9" style="59" customWidth="1"/>
    <col min="11529" max="11539" width="10.28515625" style="59" customWidth="1"/>
    <col min="11540" max="11769" width="11.42578125" style="59"/>
    <col min="11770" max="11770" width="36.7109375" style="59" customWidth="1"/>
    <col min="11771" max="11772" width="10.28515625" style="59" customWidth="1"/>
    <col min="11773" max="11784" width="9" style="59" customWidth="1"/>
    <col min="11785" max="11795" width="10.28515625" style="59" customWidth="1"/>
    <col min="11796" max="12025" width="11.42578125" style="59"/>
    <col min="12026" max="12026" width="36.7109375" style="59" customWidth="1"/>
    <col min="12027" max="12028" width="10.28515625" style="59" customWidth="1"/>
    <col min="12029" max="12040" width="9" style="59" customWidth="1"/>
    <col min="12041" max="12051" width="10.28515625" style="59" customWidth="1"/>
    <col min="12052" max="12281" width="11.42578125" style="59"/>
    <col min="12282" max="12282" width="36.7109375" style="59" customWidth="1"/>
    <col min="12283" max="12284" width="10.28515625" style="59" customWidth="1"/>
    <col min="12285" max="12296" width="9" style="59" customWidth="1"/>
    <col min="12297" max="12307" width="10.28515625" style="59" customWidth="1"/>
    <col min="12308" max="12537" width="11.42578125" style="59"/>
    <col min="12538" max="12538" width="36.7109375" style="59" customWidth="1"/>
    <col min="12539" max="12540" width="10.28515625" style="59" customWidth="1"/>
    <col min="12541" max="12552" width="9" style="59" customWidth="1"/>
    <col min="12553" max="12563" width="10.28515625" style="59" customWidth="1"/>
    <col min="12564" max="12793" width="11.42578125" style="59"/>
    <col min="12794" max="12794" width="36.7109375" style="59" customWidth="1"/>
    <col min="12795" max="12796" width="10.28515625" style="59" customWidth="1"/>
    <col min="12797" max="12808" width="9" style="59" customWidth="1"/>
    <col min="12809" max="12819" width="10.28515625" style="59" customWidth="1"/>
    <col min="12820" max="13049" width="11.42578125" style="59"/>
    <col min="13050" max="13050" width="36.7109375" style="59" customWidth="1"/>
    <col min="13051" max="13052" width="10.28515625" style="59" customWidth="1"/>
    <col min="13053" max="13064" width="9" style="59" customWidth="1"/>
    <col min="13065" max="13075" width="10.28515625" style="59" customWidth="1"/>
    <col min="13076" max="13305" width="11.42578125" style="59"/>
    <col min="13306" max="13306" width="36.7109375" style="59" customWidth="1"/>
    <col min="13307" max="13308" width="10.28515625" style="59" customWidth="1"/>
    <col min="13309" max="13320" width="9" style="59" customWidth="1"/>
    <col min="13321" max="13331" width="10.28515625" style="59" customWidth="1"/>
    <col min="13332" max="13561" width="11.42578125" style="59"/>
    <col min="13562" max="13562" width="36.7109375" style="59" customWidth="1"/>
    <col min="13563" max="13564" width="10.28515625" style="59" customWidth="1"/>
    <col min="13565" max="13576" width="9" style="59" customWidth="1"/>
    <col min="13577" max="13587" width="10.28515625" style="59" customWidth="1"/>
    <col min="13588" max="13817" width="11.42578125" style="59"/>
    <col min="13818" max="13818" width="36.7109375" style="59" customWidth="1"/>
    <col min="13819" max="13820" width="10.28515625" style="59" customWidth="1"/>
    <col min="13821" max="13832" width="9" style="59" customWidth="1"/>
    <col min="13833" max="13843" width="10.28515625" style="59" customWidth="1"/>
    <col min="13844" max="14073" width="11.42578125" style="59"/>
    <col min="14074" max="14074" width="36.7109375" style="59" customWidth="1"/>
    <col min="14075" max="14076" width="10.28515625" style="59" customWidth="1"/>
    <col min="14077" max="14088" width="9" style="59" customWidth="1"/>
    <col min="14089" max="14099" width="10.28515625" style="59" customWidth="1"/>
    <col min="14100" max="14329" width="11.42578125" style="59"/>
    <col min="14330" max="14330" width="36.7109375" style="59" customWidth="1"/>
    <col min="14331" max="14332" width="10.28515625" style="59" customWidth="1"/>
    <col min="14333" max="14344" width="9" style="59" customWidth="1"/>
    <col min="14345" max="14355" width="10.28515625" style="59" customWidth="1"/>
    <col min="14356" max="14585" width="11.42578125" style="59"/>
    <col min="14586" max="14586" width="36.7109375" style="59" customWidth="1"/>
    <col min="14587" max="14588" width="10.28515625" style="59" customWidth="1"/>
    <col min="14589" max="14600" width="9" style="59" customWidth="1"/>
    <col min="14601" max="14611" width="10.28515625" style="59" customWidth="1"/>
    <col min="14612" max="14841" width="11.42578125" style="59"/>
    <col min="14842" max="14842" width="36.7109375" style="59" customWidth="1"/>
    <col min="14843" max="14844" width="10.28515625" style="59" customWidth="1"/>
    <col min="14845" max="14856" width="9" style="59" customWidth="1"/>
    <col min="14857" max="14867" width="10.28515625" style="59" customWidth="1"/>
    <col min="14868" max="15097" width="11.42578125" style="59"/>
    <col min="15098" max="15098" width="36.7109375" style="59" customWidth="1"/>
    <col min="15099" max="15100" width="10.28515625" style="59" customWidth="1"/>
    <col min="15101" max="15112" width="9" style="59" customWidth="1"/>
    <col min="15113" max="15123" width="10.28515625" style="59" customWidth="1"/>
    <col min="15124" max="15353" width="11.42578125" style="59"/>
    <col min="15354" max="15354" width="36.7109375" style="59" customWidth="1"/>
    <col min="15355" max="15356" width="10.28515625" style="59" customWidth="1"/>
    <col min="15357" max="15368" width="9" style="59" customWidth="1"/>
    <col min="15369" max="15379" width="10.28515625" style="59" customWidth="1"/>
    <col min="15380" max="15609" width="11.42578125" style="59"/>
    <col min="15610" max="15610" width="36.7109375" style="59" customWidth="1"/>
    <col min="15611" max="15612" width="10.28515625" style="59" customWidth="1"/>
    <col min="15613" max="15624" width="9" style="59" customWidth="1"/>
    <col min="15625" max="15635" width="10.28515625" style="59" customWidth="1"/>
    <col min="15636" max="15865" width="11.42578125" style="59"/>
    <col min="15866" max="15866" width="36.7109375" style="59" customWidth="1"/>
    <col min="15867" max="15868" width="10.28515625" style="59" customWidth="1"/>
    <col min="15869" max="15880" width="9" style="59" customWidth="1"/>
    <col min="15881" max="15891" width="10.28515625" style="59" customWidth="1"/>
    <col min="15892" max="16121" width="11.42578125" style="59"/>
    <col min="16122" max="16122" width="36.7109375" style="59" customWidth="1"/>
    <col min="16123" max="16124" width="10.28515625" style="59" customWidth="1"/>
    <col min="16125" max="16136" width="9" style="59" customWidth="1"/>
    <col min="16137" max="16147" width="10.28515625" style="59" customWidth="1"/>
    <col min="16148" max="16384" width="11.42578125" style="59"/>
  </cols>
  <sheetData>
    <row r="1" spans="1:15" s="176" customFormat="1" ht="24.95" customHeight="1" x14ac:dyDescent="0.25">
      <c r="A1" s="175" t="s">
        <v>161</v>
      </c>
      <c r="B1" s="175"/>
      <c r="C1" s="175"/>
    </row>
    <row r="2" spans="1:15" s="141" customFormat="1" ht="24.95" customHeight="1" thickBot="1" x14ac:dyDescent="0.3">
      <c r="A2" s="138" t="s">
        <v>162</v>
      </c>
      <c r="B2" s="138"/>
      <c r="C2" s="138"/>
      <c r="D2" s="138"/>
      <c r="E2" s="138"/>
      <c r="F2" s="138"/>
      <c r="G2" s="138"/>
      <c r="H2" s="138"/>
      <c r="I2" s="138"/>
      <c r="J2" s="138"/>
      <c r="K2" s="138"/>
      <c r="L2" s="138"/>
      <c r="M2" s="138"/>
      <c r="N2" s="138"/>
      <c r="O2" s="138"/>
    </row>
    <row r="3" spans="1:15" s="57" customFormat="1" ht="20.100000000000001" customHeight="1" x14ac:dyDescent="0.25">
      <c r="A3" s="1289" t="s">
        <v>13</v>
      </c>
      <c r="B3" s="1283" t="s">
        <v>14</v>
      </c>
      <c r="C3" s="1284"/>
      <c r="D3" s="1284"/>
      <c r="E3" s="1284"/>
      <c r="F3" s="1284"/>
      <c r="G3" s="1284"/>
      <c r="H3" s="1284"/>
      <c r="I3" s="1284"/>
      <c r="J3" s="1284"/>
      <c r="K3" s="1284"/>
      <c r="L3" s="1284"/>
      <c r="M3" s="1284"/>
      <c r="N3" s="1284"/>
      <c r="O3" s="1284"/>
    </row>
    <row r="4" spans="1:15" s="57" customFormat="1" ht="20.100000000000001" customHeight="1" x14ac:dyDescent="0.25">
      <c r="A4" s="1290"/>
      <c r="B4" s="1299" t="s">
        <v>15</v>
      </c>
      <c r="C4" s="1299"/>
      <c r="D4" s="33" t="s">
        <v>85</v>
      </c>
      <c r="E4" s="33"/>
      <c r="F4" s="33" t="s">
        <v>86</v>
      </c>
      <c r="G4" s="33"/>
      <c r="H4" s="33" t="s">
        <v>87</v>
      </c>
      <c r="I4" s="33"/>
      <c r="J4" s="33" t="s">
        <v>88</v>
      </c>
      <c r="K4" s="33"/>
      <c r="L4" s="33" t="s">
        <v>89</v>
      </c>
      <c r="M4" s="33"/>
      <c r="N4" s="33" t="s">
        <v>90</v>
      </c>
      <c r="O4" s="58"/>
    </row>
    <row r="5" spans="1:15" s="57"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57" customFormat="1" ht="20.100000000000001" customHeight="1" x14ac:dyDescent="0.25">
      <c r="A6" s="37" t="s">
        <v>105</v>
      </c>
      <c r="B6" s="178">
        <v>85025</v>
      </c>
      <c r="C6" s="178">
        <v>78711</v>
      </c>
      <c r="D6" s="178">
        <v>6552</v>
      </c>
      <c r="E6" s="178">
        <v>6304</v>
      </c>
      <c r="F6" s="178">
        <v>5029</v>
      </c>
      <c r="G6" s="178">
        <v>5538</v>
      </c>
      <c r="H6" s="178">
        <v>3775</v>
      </c>
      <c r="I6" s="178">
        <v>5078</v>
      </c>
      <c r="J6" s="178">
        <v>4001</v>
      </c>
      <c r="K6" s="178">
        <v>3132</v>
      </c>
      <c r="L6" s="178">
        <v>3279</v>
      </c>
      <c r="M6" s="178">
        <v>2942</v>
      </c>
      <c r="N6" s="178">
        <v>9717</v>
      </c>
      <c r="O6" s="178">
        <v>4771</v>
      </c>
    </row>
    <row r="7" spans="1:15" s="57" customFormat="1" ht="20.100000000000001" customHeight="1" x14ac:dyDescent="0.25">
      <c r="A7" s="40" t="s">
        <v>22</v>
      </c>
      <c r="B7" s="179">
        <v>2968</v>
      </c>
      <c r="C7" s="179">
        <v>1964</v>
      </c>
      <c r="D7" s="179">
        <v>188</v>
      </c>
      <c r="E7" s="179">
        <v>184</v>
      </c>
      <c r="F7" s="179">
        <v>173</v>
      </c>
      <c r="G7" s="179">
        <v>183</v>
      </c>
      <c r="H7" s="179">
        <v>262</v>
      </c>
      <c r="I7" s="179">
        <v>140</v>
      </c>
      <c r="J7" s="179">
        <v>174</v>
      </c>
      <c r="K7" s="179">
        <v>179</v>
      </c>
      <c r="L7" s="179">
        <v>235</v>
      </c>
      <c r="M7" s="179">
        <v>182</v>
      </c>
      <c r="N7" s="179">
        <v>218</v>
      </c>
      <c r="O7" s="179">
        <v>154</v>
      </c>
    </row>
    <row r="8" spans="1:15" ht="20.100000000000001" customHeight="1" x14ac:dyDescent="0.25">
      <c r="A8" s="42" t="s">
        <v>23</v>
      </c>
      <c r="B8" s="181">
        <v>54</v>
      </c>
      <c r="C8" s="181">
        <v>40</v>
      </c>
      <c r="D8" s="181">
        <v>0</v>
      </c>
      <c r="E8" s="181">
        <v>2</v>
      </c>
      <c r="F8" s="181">
        <v>0</v>
      </c>
      <c r="G8" s="181">
        <v>0</v>
      </c>
      <c r="H8" s="181">
        <v>1</v>
      </c>
      <c r="I8" s="181">
        <v>3</v>
      </c>
      <c r="J8" s="181">
        <v>0</v>
      </c>
      <c r="K8" s="181">
        <v>0</v>
      </c>
      <c r="L8" s="181">
        <v>0</v>
      </c>
      <c r="M8" s="181">
        <v>0</v>
      </c>
      <c r="N8" s="181">
        <v>0</v>
      </c>
      <c r="O8" s="181">
        <v>0</v>
      </c>
    </row>
    <row r="9" spans="1:15" ht="20.100000000000001" customHeight="1" x14ac:dyDescent="0.25">
      <c r="A9" s="42" t="s">
        <v>24</v>
      </c>
      <c r="B9" s="181">
        <v>34</v>
      </c>
      <c r="C9" s="181">
        <v>21</v>
      </c>
      <c r="D9" s="181">
        <v>0</v>
      </c>
      <c r="E9" s="181">
        <v>3</v>
      </c>
      <c r="F9" s="181">
        <v>1</v>
      </c>
      <c r="G9" s="181">
        <v>2</v>
      </c>
      <c r="H9" s="181">
        <v>2</v>
      </c>
      <c r="I9" s="181">
        <v>0</v>
      </c>
      <c r="J9" s="181">
        <v>1</v>
      </c>
      <c r="K9" s="181">
        <v>2</v>
      </c>
      <c r="L9" s="181">
        <v>4</v>
      </c>
      <c r="M9" s="181">
        <v>0</v>
      </c>
      <c r="N9" s="181">
        <v>5</v>
      </c>
      <c r="O9" s="181">
        <v>10</v>
      </c>
    </row>
    <row r="10" spans="1:15" ht="20.100000000000001" customHeight="1" x14ac:dyDescent="0.25">
      <c r="A10" s="42" t="s">
        <v>25</v>
      </c>
      <c r="B10" s="181">
        <v>2305</v>
      </c>
      <c r="C10" s="181">
        <v>1553</v>
      </c>
      <c r="D10" s="181">
        <v>111</v>
      </c>
      <c r="E10" s="181">
        <v>150</v>
      </c>
      <c r="F10" s="181">
        <v>123</v>
      </c>
      <c r="G10" s="181">
        <v>135</v>
      </c>
      <c r="H10" s="181">
        <v>238</v>
      </c>
      <c r="I10" s="181">
        <v>118</v>
      </c>
      <c r="J10" s="181">
        <v>138</v>
      </c>
      <c r="K10" s="181">
        <v>157</v>
      </c>
      <c r="L10" s="181">
        <v>182</v>
      </c>
      <c r="M10" s="181">
        <v>159</v>
      </c>
      <c r="N10" s="181">
        <v>100</v>
      </c>
      <c r="O10" s="181">
        <v>122</v>
      </c>
    </row>
    <row r="11" spans="1:15" ht="20.100000000000001" customHeight="1" x14ac:dyDescent="0.25">
      <c r="A11" s="42" t="s">
        <v>26</v>
      </c>
      <c r="B11" s="181">
        <v>42</v>
      </c>
      <c r="C11" s="181">
        <v>7</v>
      </c>
      <c r="D11" s="181">
        <v>9</v>
      </c>
      <c r="E11" s="181">
        <v>2</v>
      </c>
      <c r="F11" s="181">
        <v>7</v>
      </c>
      <c r="G11" s="181">
        <v>3</v>
      </c>
      <c r="H11" s="181">
        <v>0</v>
      </c>
      <c r="I11" s="181">
        <v>0</v>
      </c>
      <c r="J11" s="181">
        <v>1</v>
      </c>
      <c r="K11" s="181">
        <v>0</v>
      </c>
      <c r="L11" s="181">
        <v>10</v>
      </c>
      <c r="M11" s="181">
        <v>0</v>
      </c>
      <c r="N11" s="181">
        <v>11</v>
      </c>
      <c r="O11" s="181">
        <v>0</v>
      </c>
    </row>
    <row r="12" spans="1:15" ht="20.100000000000001" customHeight="1" x14ac:dyDescent="0.25">
      <c r="A12" s="42" t="s">
        <v>27</v>
      </c>
      <c r="B12" s="181">
        <v>533</v>
      </c>
      <c r="C12" s="181">
        <v>343</v>
      </c>
      <c r="D12" s="181">
        <v>68</v>
      </c>
      <c r="E12" s="181">
        <v>27</v>
      </c>
      <c r="F12" s="181">
        <v>42</v>
      </c>
      <c r="G12" s="181">
        <v>43</v>
      </c>
      <c r="H12" s="181">
        <v>21</v>
      </c>
      <c r="I12" s="181">
        <v>19</v>
      </c>
      <c r="J12" s="181">
        <v>34</v>
      </c>
      <c r="K12" s="181">
        <v>20</v>
      </c>
      <c r="L12" s="181">
        <v>39</v>
      </c>
      <c r="M12" s="181">
        <v>23</v>
      </c>
      <c r="N12" s="181">
        <v>102</v>
      </c>
      <c r="O12" s="181">
        <v>22</v>
      </c>
    </row>
    <row r="13" spans="1:15" s="57" customFormat="1" ht="20.100000000000001" customHeight="1" x14ac:dyDescent="0.25">
      <c r="A13" s="40" t="s">
        <v>28</v>
      </c>
      <c r="B13" s="179">
        <v>75</v>
      </c>
      <c r="C13" s="179">
        <v>105</v>
      </c>
      <c r="D13" s="179">
        <v>2</v>
      </c>
      <c r="E13" s="179">
        <v>7</v>
      </c>
      <c r="F13" s="179">
        <v>0</v>
      </c>
      <c r="G13" s="179">
        <v>4</v>
      </c>
      <c r="H13" s="179">
        <v>0</v>
      </c>
      <c r="I13" s="179">
        <v>15</v>
      </c>
      <c r="J13" s="179">
        <v>0</v>
      </c>
      <c r="K13" s="179">
        <v>3</v>
      </c>
      <c r="L13" s="179">
        <v>16</v>
      </c>
      <c r="M13" s="179">
        <v>3</v>
      </c>
      <c r="N13" s="179">
        <v>22</v>
      </c>
      <c r="O13" s="179">
        <v>17</v>
      </c>
    </row>
    <row r="14" spans="1:15" ht="20.100000000000001" customHeight="1" x14ac:dyDescent="0.25">
      <c r="A14" s="42" t="s">
        <v>29</v>
      </c>
      <c r="B14" s="181">
        <v>0</v>
      </c>
      <c r="C14" s="181">
        <v>23</v>
      </c>
      <c r="D14" s="181">
        <v>0</v>
      </c>
      <c r="E14" s="181">
        <v>3</v>
      </c>
      <c r="F14" s="181">
        <v>0</v>
      </c>
      <c r="G14" s="181">
        <v>0</v>
      </c>
      <c r="H14" s="181">
        <v>0</v>
      </c>
      <c r="I14" s="181">
        <v>3</v>
      </c>
      <c r="J14" s="181">
        <v>0</v>
      </c>
      <c r="K14" s="181">
        <v>0</v>
      </c>
      <c r="L14" s="181">
        <v>0</v>
      </c>
      <c r="M14" s="181">
        <v>0</v>
      </c>
      <c r="N14" s="181">
        <v>0</v>
      </c>
      <c r="O14" s="181">
        <v>3</v>
      </c>
    </row>
    <row r="15" spans="1:15" ht="20.100000000000001" customHeight="1" x14ac:dyDescent="0.25">
      <c r="A15" s="42" t="s">
        <v>30</v>
      </c>
      <c r="B15" s="181">
        <v>37</v>
      </c>
      <c r="C15" s="181">
        <v>38</v>
      </c>
      <c r="D15" s="181">
        <v>2</v>
      </c>
      <c r="E15" s="181">
        <v>2</v>
      </c>
      <c r="F15" s="181">
        <v>0</v>
      </c>
      <c r="G15" s="181">
        <v>2</v>
      </c>
      <c r="H15" s="181">
        <v>0</v>
      </c>
      <c r="I15" s="181">
        <v>0</v>
      </c>
      <c r="J15" s="181">
        <v>0</v>
      </c>
      <c r="K15" s="181">
        <v>3</v>
      </c>
      <c r="L15" s="181">
        <v>16</v>
      </c>
      <c r="M15" s="181">
        <v>3</v>
      </c>
      <c r="N15" s="181">
        <v>0</v>
      </c>
      <c r="O15" s="181">
        <v>10</v>
      </c>
    </row>
    <row r="16" spans="1:15" ht="20.100000000000001" customHeight="1" x14ac:dyDescent="0.25">
      <c r="A16" s="42" t="s">
        <v>31</v>
      </c>
      <c r="B16" s="181">
        <v>2</v>
      </c>
      <c r="C16" s="181">
        <v>6</v>
      </c>
      <c r="D16" s="181">
        <v>0</v>
      </c>
      <c r="E16" s="181">
        <v>0</v>
      </c>
      <c r="F16" s="181">
        <v>0</v>
      </c>
      <c r="G16" s="181">
        <v>0</v>
      </c>
      <c r="H16" s="181">
        <v>0</v>
      </c>
      <c r="I16" s="181">
        <v>0</v>
      </c>
      <c r="J16" s="181">
        <v>0</v>
      </c>
      <c r="K16" s="181">
        <v>0</v>
      </c>
      <c r="L16" s="181">
        <v>0</v>
      </c>
      <c r="M16" s="181">
        <v>0</v>
      </c>
      <c r="N16" s="181">
        <v>0</v>
      </c>
      <c r="O16" s="181">
        <v>2</v>
      </c>
    </row>
    <row r="17" spans="1:15" ht="20.100000000000001" customHeight="1" x14ac:dyDescent="0.25">
      <c r="A17" s="42" t="s">
        <v>32</v>
      </c>
      <c r="B17" s="181">
        <v>0</v>
      </c>
      <c r="C17" s="181">
        <v>11</v>
      </c>
      <c r="D17" s="181">
        <v>0</v>
      </c>
      <c r="E17" s="181">
        <v>0</v>
      </c>
      <c r="F17" s="181">
        <v>0</v>
      </c>
      <c r="G17" s="181">
        <v>0</v>
      </c>
      <c r="H17" s="181">
        <v>0</v>
      </c>
      <c r="I17" s="181">
        <v>2</v>
      </c>
      <c r="J17" s="181">
        <v>0</v>
      </c>
      <c r="K17" s="181">
        <v>0</v>
      </c>
      <c r="L17" s="181">
        <v>0</v>
      </c>
      <c r="M17" s="181">
        <v>0</v>
      </c>
      <c r="N17" s="181">
        <v>0</v>
      </c>
      <c r="O17" s="181">
        <v>0</v>
      </c>
    </row>
    <row r="18" spans="1:15" ht="20.100000000000001" customHeight="1" x14ac:dyDescent="0.25">
      <c r="A18" s="42" t="s">
        <v>33</v>
      </c>
      <c r="B18" s="181">
        <v>36</v>
      </c>
      <c r="C18" s="181">
        <v>27</v>
      </c>
      <c r="D18" s="181">
        <v>0</v>
      </c>
      <c r="E18" s="181">
        <v>2</v>
      </c>
      <c r="F18" s="181">
        <v>0</v>
      </c>
      <c r="G18" s="181">
        <v>2</v>
      </c>
      <c r="H18" s="181">
        <v>0</v>
      </c>
      <c r="I18" s="181">
        <v>10</v>
      </c>
      <c r="J18" s="181">
        <v>0</v>
      </c>
      <c r="K18" s="181">
        <v>0</v>
      </c>
      <c r="L18" s="181">
        <v>0</v>
      </c>
      <c r="M18" s="181">
        <v>0</v>
      </c>
      <c r="N18" s="181">
        <v>22</v>
      </c>
      <c r="O18" s="181">
        <v>2</v>
      </c>
    </row>
    <row r="19" spans="1:15" s="57" customFormat="1" ht="20.100000000000001" customHeight="1" x14ac:dyDescent="0.25">
      <c r="A19" s="40" t="s">
        <v>34</v>
      </c>
      <c r="B19" s="179">
        <v>706</v>
      </c>
      <c r="C19" s="179">
        <v>1595</v>
      </c>
      <c r="D19" s="179">
        <v>15</v>
      </c>
      <c r="E19" s="179">
        <v>28</v>
      </c>
      <c r="F19" s="179">
        <v>16</v>
      </c>
      <c r="G19" s="179">
        <v>41</v>
      </c>
      <c r="H19" s="179">
        <v>18</v>
      </c>
      <c r="I19" s="179">
        <v>124</v>
      </c>
      <c r="J19" s="179">
        <v>5</v>
      </c>
      <c r="K19" s="179">
        <v>37</v>
      </c>
      <c r="L19" s="179">
        <v>22</v>
      </c>
      <c r="M19" s="179">
        <v>41</v>
      </c>
      <c r="N19" s="179">
        <v>321</v>
      </c>
      <c r="O19" s="179">
        <v>107</v>
      </c>
    </row>
    <row r="20" spans="1:15" ht="20.100000000000001" customHeight="1" x14ac:dyDescent="0.25">
      <c r="A20" s="42" t="s">
        <v>35</v>
      </c>
      <c r="B20" s="181">
        <v>108</v>
      </c>
      <c r="C20" s="181">
        <v>163</v>
      </c>
      <c r="D20" s="181">
        <v>6</v>
      </c>
      <c r="E20" s="181">
        <v>0</v>
      </c>
      <c r="F20" s="181">
        <v>3</v>
      </c>
      <c r="G20" s="181">
        <v>3</v>
      </c>
      <c r="H20" s="181">
        <v>3</v>
      </c>
      <c r="I20" s="181">
        <v>3</v>
      </c>
      <c r="J20" s="181">
        <v>0</v>
      </c>
      <c r="K20" s="181">
        <v>2</v>
      </c>
      <c r="L20" s="181">
        <v>0</v>
      </c>
      <c r="M20" s="181">
        <v>3</v>
      </c>
      <c r="N20" s="181">
        <v>29</v>
      </c>
      <c r="O20" s="181">
        <v>3</v>
      </c>
    </row>
    <row r="21" spans="1:15" ht="20.100000000000001" customHeight="1" x14ac:dyDescent="0.25">
      <c r="A21" s="42" t="s">
        <v>36</v>
      </c>
      <c r="B21" s="181">
        <v>580</v>
      </c>
      <c r="C21" s="181">
        <v>1340</v>
      </c>
      <c r="D21" s="181">
        <v>9</v>
      </c>
      <c r="E21" s="181">
        <v>26</v>
      </c>
      <c r="F21" s="181">
        <v>13</v>
      </c>
      <c r="G21" s="181">
        <v>35</v>
      </c>
      <c r="H21" s="181">
        <v>15</v>
      </c>
      <c r="I21" s="181">
        <v>118</v>
      </c>
      <c r="J21" s="181">
        <v>5</v>
      </c>
      <c r="K21" s="181">
        <v>29</v>
      </c>
      <c r="L21" s="181">
        <v>22</v>
      </c>
      <c r="M21" s="181">
        <v>33</v>
      </c>
      <c r="N21" s="181">
        <v>292</v>
      </c>
      <c r="O21" s="181">
        <v>88</v>
      </c>
    </row>
    <row r="22" spans="1:15" ht="20.100000000000001" customHeight="1" x14ac:dyDescent="0.25">
      <c r="A22" s="42" t="s">
        <v>37</v>
      </c>
      <c r="B22" s="181">
        <v>18</v>
      </c>
      <c r="C22" s="181">
        <v>92</v>
      </c>
      <c r="D22" s="181">
        <v>0</v>
      </c>
      <c r="E22" s="181">
        <v>2</v>
      </c>
      <c r="F22" s="181">
        <v>0</v>
      </c>
      <c r="G22" s="181">
        <v>3</v>
      </c>
      <c r="H22" s="181">
        <v>0</v>
      </c>
      <c r="I22" s="181">
        <v>3</v>
      </c>
      <c r="J22" s="181">
        <v>0</v>
      </c>
      <c r="K22" s="181">
        <v>6</v>
      </c>
      <c r="L22" s="181">
        <v>0</v>
      </c>
      <c r="M22" s="181">
        <v>5</v>
      </c>
      <c r="N22" s="181">
        <v>0</v>
      </c>
      <c r="O22" s="181">
        <v>16</v>
      </c>
    </row>
    <row r="23" spans="1:15" s="57" customFormat="1" ht="20.100000000000001" customHeight="1" x14ac:dyDescent="0.25">
      <c r="A23" s="40" t="s">
        <v>38</v>
      </c>
      <c r="B23" s="179">
        <v>2684</v>
      </c>
      <c r="C23" s="179">
        <v>7731</v>
      </c>
      <c r="D23" s="179">
        <v>8</v>
      </c>
      <c r="E23" s="179">
        <v>697</v>
      </c>
      <c r="F23" s="179">
        <v>10</v>
      </c>
      <c r="G23" s="179">
        <v>572</v>
      </c>
      <c r="H23" s="179">
        <v>6</v>
      </c>
      <c r="I23" s="179">
        <v>685</v>
      </c>
      <c r="J23" s="179">
        <v>14</v>
      </c>
      <c r="K23" s="179">
        <v>405</v>
      </c>
      <c r="L23" s="179">
        <v>10</v>
      </c>
      <c r="M23" s="179">
        <v>488</v>
      </c>
      <c r="N23" s="179">
        <v>89</v>
      </c>
      <c r="O23" s="179">
        <v>474</v>
      </c>
    </row>
    <row r="24" spans="1:15" ht="20.100000000000001" customHeight="1" x14ac:dyDescent="0.25">
      <c r="A24" s="42" t="s">
        <v>39</v>
      </c>
      <c r="B24" s="181">
        <v>2186</v>
      </c>
      <c r="C24" s="181">
        <v>6861</v>
      </c>
      <c r="D24" s="181">
        <v>4</v>
      </c>
      <c r="E24" s="181">
        <v>670</v>
      </c>
      <c r="F24" s="181">
        <v>3</v>
      </c>
      <c r="G24" s="181">
        <v>540</v>
      </c>
      <c r="H24" s="181">
        <v>3</v>
      </c>
      <c r="I24" s="181">
        <v>640</v>
      </c>
      <c r="J24" s="181">
        <v>8</v>
      </c>
      <c r="K24" s="181">
        <v>354</v>
      </c>
      <c r="L24" s="181">
        <v>0</v>
      </c>
      <c r="M24" s="181">
        <v>444</v>
      </c>
      <c r="N24" s="181">
        <v>44</v>
      </c>
      <c r="O24" s="181">
        <v>424</v>
      </c>
    </row>
    <row r="25" spans="1:15" ht="20.100000000000001" customHeight="1" x14ac:dyDescent="0.25">
      <c r="A25" s="42" t="s">
        <v>40</v>
      </c>
      <c r="B25" s="181">
        <v>9</v>
      </c>
      <c r="C25" s="181">
        <v>20</v>
      </c>
      <c r="D25" s="181">
        <v>0</v>
      </c>
      <c r="E25" s="181">
        <v>2</v>
      </c>
      <c r="F25" s="181">
        <v>2</v>
      </c>
      <c r="G25" s="181">
        <v>6</v>
      </c>
      <c r="H25" s="181">
        <v>1</v>
      </c>
      <c r="I25" s="181">
        <v>2</v>
      </c>
      <c r="J25" s="181">
        <v>0</v>
      </c>
      <c r="K25" s="181">
        <v>0</v>
      </c>
      <c r="L25" s="181">
        <v>0</v>
      </c>
      <c r="M25" s="181">
        <v>0</v>
      </c>
      <c r="N25" s="181">
        <v>4</v>
      </c>
      <c r="O25" s="181">
        <v>2</v>
      </c>
    </row>
    <row r="26" spans="1:15" ht="20.100000000000001" customHeight="1" x14ac:dyDescent="0.25">
      <c r="A26" s="42" t="s">
        <v>41</v>
      </c>
      <c r="B26" s="181">
        <v>25</v>
      </c>
      <c r="C26" s="181">
        <v>38</v>
      </c>
      <c r="D26" s="181">
        <v>0</v>
      </c>
      <c r="E26" s="181">
        <v>0</v>
      </c>
      <c r="F26" s="181">
        <v>2</v>
      </c>
      <c r="G26" s="181">
        <v>3</v>
      </c>
      <c r="H26" s="181">
        <v>0</v>
      </c>
      <c r="I26" s="181">
        <v>5</v>
      </c>
      <c r="J26" s="181">
        <v>0</v>
      </c>
      <c r="K26" s="181">
        <v>2</v>
      </c>
      <c r="L26" s="181">
        <v>3</v>
      </c>
      <c r="M26" s="181">
        <v>0</v>
      </c>
      <c r="N26" s="181">
        <v>2</v>
      </c>
      <c r="O26" s="181">
        <v>0</v>
      </c>
    </row>
    <row r="27" spans="1:15" ht="20.100000000000001" customHeight="1" x14ac:dyDescent="0.25">
      <c r="A27" s="42" t="s">
        <v>42</v>
      </c>
      <c r="B27" s="181">
        <v>370</v>
      </c>
      <c r="C27" s="181">
        <v>530</v>
      </c>
      <c r="D27" s="181">
        <v>1</v>
      </c>
      <c r="E27" s="181">
        <v>16</v>
      </c>
      <c r="F27" s="181">
        <v>1</v>
      </c>
      <c r="G27" s="181">
        <v>10</v>
      </c>
      <c r="H27" s="181">
        <v>1</v>
      </c>
      <c r="I27" s="181">
        <v>25</v>
      </c>
      <c r="J27" s="181">
        <v>2</v>
      </c>
      <c r="K27" s="181">
        <v>27</v>
      </c>
      <c r="L27" s="181">
        <v>4</v>
      </c>
      <c r="M27" s="181">
        <v>38</v>
      </c>
      <c r="N27" s="181">
        <v>14</v>
      </c>
      <c r="O27" s="181">
        <v>35</v>
      </c>
    </row>
    <row r="28" spans="1:15" ht="20.100000000000001" customHeight="1" x14ac:dyDescent="0.25">
      <c r="A28" s="42" t="s">
        <v>43</v>
      </c>
      <c r="B28" s="181">
        <v>12</v>
      </c>
      <c r="C28" s="181">
        <v>29</v>
      </c>
      <c r="D28" s="181">
        <v>0</v>
      </c>
      <c r="E28" s="181">
        <v>2</v>
      </c>
      <c r="F28" s="181">
        <v>0</v>
      </c>
      <c r="G28" s="181">
        <v>0</v>
      </c>
      <c r="H28" s="181">
        <v>0</v>
      </c>
      <c r="I28" s="181">
        <v>2</v>
      </c>
      <c r="J28" s="181">
        <v>0</v>
      </c>
      <c r="K28" s="181">
        <v>10</v>
      </c>
      <c r="L28" s="181">
        <v>0</v>
      </c>
      <c r="M28" s="181">
        <v>0</v>
      </c>
      <c r="N28" s="181">
        <v>0</v>
      </c>
      <c r="O28" s="181">
        <v>3</v>
      </c>
    </row>
    <row r="29" spans="1:15" ht="20.100000000000001" customHeight="1" x14ac:dyDescent="0.25">
      <c r="A29" s="42" t="s">
        <v>44</v>
      </c>
      <c r="B29" s="181">
        <v>0</v>
      </c>
      <c r="C29" s="181">
        <v>0</v>
      </c>
      <c r="D29" s="181">
        <v>0</v>
      </c>
      <c r="E29" s="181">
        <v>0</v>
      </c>
      <c r="F29" s="181">
        <v>0</v>
      </c>
      <c r="G29" s="181">
        <v>0</v>
      </c>
      <c r="H29" s="181">
        <v>0</v>
      </c>
      <c r="I29" s="181">
        <v>0</v>
      </c>
      <c r="J29" s="181">
        <v>0</v>
      </c>
      <c r="K29" s="181">
        <v>0</v>
      </c>
      <c r="L29" s="181">
        <v>0</v>
      </c>
      <c r="M29" s="181">
        <v>0</v>
      </c>
      <c r="N29" s="181">
        <v>0</v>
      </c>
      <c r="O29" s="181">
        <v>0</v>
      </c>
    </row>
    <row r="30" spans="1:15" ht="20.100000000000001" customHeight="1" x14ac:dyDescent="0.25">
      <c r="A30" s="42" t="s">
        <v>45</v>
      </c>
      <c r="B30" s="181">
        <v>11</v>
      </c>
      <c r="C30" s="181">
        <v>22</v>
      </c>
      <c r="D30" s="181">
        <v>3</v>
      </c>
      <c r="E30" s="181">
        <v>2</v>
      </c>
      <c r="F30" s="181">
        <v>0</v>
      </c>
      <c r="G30" s="181">
        <v>2</v>
      </c>
      <c r="H30" s="181">
        <v>0</v>
      </c>
      <c r="I30" s="181">
        <v>0</v>
      </c>
      <c r="J30" s="181">
        <v>0</v>
      </c>
      <c r="K30" s="181">
        <v>2</v>
      </c>
      <c r="L30" s="181">
        <v>0</v>
      </c>
      <c r="M30" s="181">
        <v>2</v>
      </c>
      <c r="N30" s="181">
        <v>1</v>
      </c>
      <c r="O30" s="181">
        <v>2</v>
      </c>
    </row>
    <row r="31" spans="1:15" ht="20.100000000000001" customHeight="1" x14ac:dyDescent="0.25">
      <c r="A31" s="42" t="s">
        <v>46</v>
      </c>
      <c r="B31" s="181">
        <v>22</v>
      </c>
      <c r="C31" s="181">
        <v>23</v>
      </c>
      <c r="D31" s="181">
        <v>0</v>
      </c>
      <c r="E31" s="181">
        <v>0</v>
      </c>
      <c r="F31" s="181">
        <v>1</v>
      </c>
      <c r="G31" s="181">
        <v>5</v>
      </c>
      <c r="H31" s="181">
        <v>1</v>
      </c>
      <c r="I31" s="181">
        <v>3</v>
      </c>
      <c r="J31" s="181">
        <v>3</v>
      </c>
      <c r="K31" s="181">
        <v>0</v>
      </c>
      <c r="L31" s="181">
        <v>0</v>
      </c>
      <c r="M31" s="181">
        <v>2</v>
      </c>
      <c r="N31" s="181">
        <v>5</v>
      </c>
      <c r="O31" s="181">
        <v>0</v>
      </c>
    </row>
    <row r="32" spans="1:15" ht="20.100000000000001" customHeight="1" x14ac:dyDescent="0.25">
      <c r="A32" s="42" t="s">
        <v>47</v>
      </c>
      <c r="B32" s="181">
        <v>2</v>
      </c>
      <c r="C32" s="181">
        <v>0</v>
      </c>
      <c r="D32" s="181">
        <v>0</v>
      </c>
      <c r="E32" s="181">
        <v>0</v>
      </c>
      <c r="F32" s="181">
        <v>0</v>
      </c>
      <c r="G32" s="181">
        <v>0</v>
      </c>
      <c r="H32" s="181">
        <v>0</v>
      </c>
      <c r="I32" s="181">
        <v>0</v>
      </c>
      <c r="J32" s="181">
        <v>0</v>
      </c>
      <c r="K32" s="181">
        <v>0</v>
      </c>
      <c r="L32" s="181">
        <v>0</v>
      </c>
      <c r="M32" s="181">
        <v>0</v>
      </c>
      <c r="N32" s="181">
        <v>2</v>
      </c>
      <c r="O32" s="181">
        <v>0</v>
      </c>
    </row>
    <row r="33" spans="1:15" ht="20.100000000000001" customHeight="1" x14ac:dyDescent="0.25">
      <c r="A33" s="42" t="s">
        <v>48</v>
      </c>
      <c r="B33" s="181">
        <v>0</v>
      </c>
      <c r="C33" s="181">
        <v>0</v>
      </c>
      <c r="D33" s="181">
        <v>0</v>
      </c>
      <c r="E33" s="181">
        <v>0</v>
      </c>
      <c r="F33" s="181">
        <v>0</v>
      </c>
      <c r="G33" s="181">
        <v>0</v>
      </c>
      <c r="H33" s="181">
        <v>0</v>
      </c>
      <c r="I33" s="181">
        <v>0</v>
      </c>
      <c r="J33" s="181">
        <v>0</v>
      </c>
      <c r="K33" s="181">
        <v>0</v>
      </c>
      <c r="L33" s="181">
        <v>0</v>
      </c>
      <c r="M33" s="181">
        <v>0</v>
      </c>
      <c r="N33" s="181">
        <v>0</v>
      </c>
      <c r="O33" s="181">
        <v>0</v>
      </c>
    </row>
    <row r="34" spans="1:15" ht="20.100000000000001" customHeight="1" x14ac:dyDescent="0.25">
      <c r="A34" s="42" t="s">
        <v>49</v>
      </c>
      <c r="B34" s="181">
        <v>15</v>
      </c>
      <c r="C34" s="181">
        <v>52</v>
      </c>
      <c r="D34" s="181">
        <v>0</v>
      </c>
      <c r="E34" s="181">
        <v>2</v>
      </c>
      <c r="F34" s="181">
        <v>1</v>
      </c>
      <c r="G34" s="181">
        <v>3</v>
      </c>
      <c r="H34" s="181">
        <v>0</v>
      </c>
      <c r="I34" s="181">
        <v>3</v>
      </c>
      <c r="J34" s="181">
        <v>1</v>
      </c>
      <c r="K34" s="181">
        <v>8</v>
      </c>
      <c r="L34" s="181">
        <v>3</v>
      </c>
      <c r="M34" s="181">
        <v>2</v>
      </c>
      <c r="N34" s="181">
        <v>0</v>
      </c>
      <c r="O34" s="181">
        <v>8</v>
      </c>
    </row>
    <row r="35" spans="1:15" ht="20.100000000000001" customHeight="1" x14ac:dyDescent="0.25">
      <c r="A35" s="42" t="s">
        <v>50</v>
      </c>
      <c r="B35" s="181">
        <v>32</v>
      </c>
      <c r="C35" s="181">
        <v>156</v>
      </c>
      <c r="D35" s="181">
        <v>0</v>
      </c>
      <c r="E35" s="181">
        <v>3</v>
      </c>
      <c r="F35" s="181">
        <v>0</v>
      </c>
      <c r="G35" s="181">
        <v>3</v>
      </c>
      <c r="H35" s="181">
        <v>0</v>
      </c>
      <c r="I35" s="181">
        <v>5</v>
      </c>
      <c r="J35" s="181">
        <v>0</v>
      </c>
      <c r="K35" s="181">
        <v>2</v>
      </c>
      <c r="L35" s="181">
        <v>0</v>
      </c>
      <c r="M35" s="181">
        <v>0</v>
      </c>
      <c r="N35" s="181">
        <v>17</v>
      </c>
      <c r="O35" s="181">
        <v>0</v>
      </c>
    </row>
    <row r="36" spans="1:15" s="57" customFormat="1" ht="20.100000000000001" customHeight="1" x14ac:dyDescent="0.25">
      <c r="A36" s="40" t="s">
        <v>51</v>
      </c>
      <c r="B36" s="179">
        <v>618</v>
      </c>
      <c r="C36" s="179">
        <v>432</v>
      </c>
      <c r="D36" s="179">
        <v>21</v>
      </c>
      <c r="E36" s="179">
        <v>21</v>
      </c>
      <c r="F36" s="179">
        <v>34</v>
      </c>
      <c r="G36" s="179">
        <v>32</v>
      </c>
      <c r="H36" s="179">
        <v>33</v>
      </c>
      <c r="I36" s="179">
        <v>33</v>
      </c>
      <c r="J36" s="179">
        <v>25</v>
      </c>
      <c r="K36" s="179">
        <v>15</v>
      </c>
      <c r="L36" s="179">
        <v>24</v>
      </c>
      <c r="M36" s="179">
        <v>27</v>
      </c>
      <c r="N36" s="179">
        <v>117</v>
      </c>
      <c r="O36" s="179">
        <v>37</v>
      </c>
    </row>
    <row r="37" spans="1:15" ht="20.100000000000001" customHeight="1" x14ac:dyDescent="0.25">
      <c r="A37" s="42" t="s">
        <v>52</v>
      </c>
      <c r="B37" s="181">
        <v>91</v>
      </c>
      <c r="C37" s="181">
        <v>25</v>
      </c>
      <c r="D37" s="181">
        <v>0</v>
      </c>
      <c r="E37" s="181">
        <v>0</v>
      </c>
      <c r="F37" s="181">
        <v>0</v>
      </c>
      <c r="G37" s="181">
        <v>0</v>
      </c>
      <c r="H37" s="181">
        <v>1</v>
      </c>
      <c r="I37" s="181">
        <v>0</v>
      </c>
      <c r="J37" s="181">
        <v>0</v>
      </c>
      <c r="K37" s="181">
        <v>2</v>
      </c>
      <c r="L37" s="181">
        <v>3</v>
      </c>
      <c r="M37" s="181">
        <v>2</v>
      </c>
      <c r="N37" s="181">
        <v>6</v>
      </c>
      <c r="O37" s="181">
        <v>10</v>
      </c>
    </row>
    <row r="38" spans="1:15" ht="20.100000000000001" customHeight="1" x14ac:dyDescent="0.25">
      <c r="A38" s="42" t="s">
        <v>53</v>
      </c>
      <c r="B38" s="181">
        <v>56</v>
      </c>
      <c r="C38" s="181">
        <v>68</v>
      </c>
      <c r="D38" s="181">
        <v>1</v>
      </c>
      <c r="E38" s="181">
        <v>2</v>
      </c>
      <c r="F38" s="181">
        <v>0</v>
      </c>
      <c r="G38" s="181">
        <v>3</v>
      </c>
      <c r="H38" s="181">
        <v>0</v>
      </c>
      <c r="I38" s="181">
        <v>0</v>
      </c>
      <c r="J38" s="181">
        <v>1</v>
      </c>
      <c r="K38" s="181">
        <v>2</v>
      </c>
      <c r="L38" s="181">
        <v>0</v>
      </c>
      <c r="M38" s="181">
        <v>2</v>
      </c>
      <c r="N38" s="181">
        <v>7</v>
      </c>
      <c r="O38" s="181">
        <v>5</v>
      </c>
    </row>
    <row r="39" spans="1:15" ht="20.100000000000001" customHeight="1" x14ac:dyDescent="0.25">
      <c r="A39" s="42" t="s">
        <v>54</v>
      </c>
      <c r="B39" s="181">
        <v>217</v>
      </c>
      <c r="C39" s="181">
        <v>146</v>
      </c>
      <c r="D39" s="181">
        <v>10</v>
      </c>
      <c r="E39" s="181">
        <v>3</v>
      </c>
      <c r="F39" s="181">
        <v>11</v>
      </c>
      <c r="G39" s="181">
        <v>14</v>
      </c>
      <c r="H39" s="181">
        <v>5</v>
      </c>
      <c r="I39" s="181">
        <v>20</v>
      </c>
      <c r="J39" s="181">
        <v>5</v>
      </c>
      <c r="K39" s="181">
        <v>2</v>
      </c>
      <c r="L39" s="181">
        <v>9</v>
      </c>
      <c r="M39" s="181">
        <v>5</v>
      </c>
      <c r="N39" s="181">
        <v>65</v>
      </c>
      <c r="O39" s="181">
        <v>2</v>
      </c>
    </row>
    <row r="40" spans="1:15" ht="20.100000000000001" customHeight="1" x14ac:dyDescent="0.25">
      <c r="A40" s="42" t="s">
        <v>55</v>
      </c>
      <c r="B40" s="181">
        <v>12</v>
      </c>
      <c r="C40" s="181">
        <v>29</v>
      </c>
      <c r="D40" s="181">
        <v>0</v>
      </c>
      <c r="E40" s="181">
        <v>0</v>
      </c>
      <c r="F40" s="181">
        <v>0</v>
      </c>
      <c r="G40" s="181">
        <v>2</v>
      </c>
      <c r="H40" s="181">
        <v>1</v>
      </c>
      <c r="I40" s="181">
        <v>0</v>
      </c>
      <c r="J40" s="181">
        <v>0</v>
      </c>
      <c r="K40" s="181">
        <v>2</v>
      </c>
      <c r="L40" s="181">
        <v>0</v>
      </c>
      <c r="M40" s="181">
        <v>2</v>
      </c>
      <c r="N40" s="181">
        <v>0</v>
      </c>
      <c r="O40" s="181">
        <v>0</v>
      </c>
    </row>
    <row r="41" spans="1:15" ht="20.100000000000001" customHeight="1" x14ac:dyDescent="0.25">
      <c r="A41" s="42" t="s">
        <v>56</v>
      </c>
      <c r="B41" s="181">
        <v>123</v>
      </c>
      <c r="C41" s="181">
        <v>81</v>
      </c>
      <c r="D41" s="181">
        <v>5</v>
      </c>
      <c r="E41" s="181">
        <v>13</v>
      </c>
      <c r="F41" s="181">
        <v>18</v>
      </c>
      <c r="G41" s="181">
        <v>10</v>
      </c>
      <c r="H41" s="181">
        <v>25</v>
      </c>
      <c r="I41" s="181">
        <v>11</v>
      </c>
      <c r="J41" s="181">
        <v>16</v>
      </c>
      <c r="K41" s="181">
        <v>5</v>
      </c>
      <c r="L41" s="181">
        <v>8</v>
      </c>
      <c r="M41" s="181">
        <v>8</v>
      </c>
      <c r="N41" s="181">
        <v>17</v>
      </c>
      <c r="O41" s="181">
        <v>3</v>
      </c>
    </row>
    <row r="42" spans="1:15" ht="20.100000000000001" customHeight="1" x14ac:dyDescent="0.25">
      <c r="A42" s="42" t="s">
        <v>57</v>
      </c>
      <c r="B42" s="181">
        <v>119</v>
      </c>
      <c r="C42" s="181">
        <v>83</v>
      </c>
      <c r="D42" s="181">
        <v>5</v>
      </c>
      <c r="E42" s="181">
        <v>3</v>
      </c>
      <c r="F42" s="181">
        <v>5</v>
      </c>
      <c r="G42" s="181">
        <v>3</v>
      </c>
      <c r="H42" s="181">
        <v>1</v>
      </c>
      <c r="I42" s="181">
        <v>2</v>
      </c>
      <c r="J42" s="181">
        <v>3</v>
      </c>
      <c r="K42" s="181">
        <v>2</v>
      </c>
      <c r="L42" s="181">
        <v>4</v>
      </c>
      <c r="M42" s="181">
        <v>8</v>
      </c>
      <c r="N42" s="181">
        <v>22</v>
      </c>
      <c r="O42" s="181">
        <v>17</v>
      </c>
    </row>
    <row r="43" spans="1:15" ht="20.100000000000001" customHeight="1" x14ac:dyDescent="0.25">
      <c r="A43" s="40" t="s">
        <v>58</v>
      </c>
      <c r="B43" s="179">
        <v>77404</v>
      </c>
      <c r="C43" s="179">
        <v>66668</v>
      </c>
      <c r="D43" s="179">
        <v>6318</v>
      </c>
      <c r="E43" s="179">
        <v>5363</v>
      </c>
      <c r="F43" s="179">
        <v>4796</v>
      </c>
      <c r="G43" s="179">
        <v>4698</v>
      </c>
      <c r="H43" s="179">
        <v>3435</v>
      </c>
      <c r="I43" s="179">
        <v>4081</v>
      </c>
      <c r="J43" s="179">
        <v>3783</v>
      </c>
      <c r="K43" s="179">
        <v>2488</v>
      </c>
      <c r="L43" s="179">
        <v>2970</v>
      </c>
      <c r="M43" s="179">
        <v>2191</v>
      </c>
      <c r="N43" s="179">
        <v>8909</v>
      </c>
      <c r="O43" s="179">
        <v>3975</v>
      </c>
    </row>
    <row r="44" spans="1:15" ht="20.100000000000001" customHeight="1" x14ac:dyDescent="0.25">
      <c r="A44" s="42" t="s">
        <v>59</v>
      </c>
      <c r="B44" s="181">
        <v>8420</v>
      </c>
      <c r="C44" s="181">
        <v>8098</v>
      </c>
      <c r="D44" s="181">
        <v>239</v>
      </c>
      <c r="E44" s="181">
        <v>544</v>
      </c>
      <c r="F44" s="181">
        <v>237</v>
      </c>
      <c r="G44" s="181">
        <v>482</v>
      </c>
      <c r="H44" s="181">
        <v>193</v>
      </c>
      <c r="I44" s="181">
        <v>460</v>
      </c>
      <c r="J44" s="181">
        <v>215</v>
      </c>
      <c r="K44" s="181">
        <v>234</v>
      </c>
      <c r="L44" s="181">
        <v>226</v>
      </c>
      <c r="M44" s="181">
        <v>290</v>
      </c>
      <c r="N44" s="181">
        <v>1472</v>
      </c>
      <c r="O44" s="181">
        <v>244</v>
      </c>
    </row>
    <row r="45" spans="1:15" ht="20.100000000000001" customHeight="1" x14ac:dyDescent="0.25">
      <c r="A45" s="42" t="s">
        <v>60</v>
      </c>
      <c r="B45" s="181">
        <v>1424</v>
      </c>
      <c r="C45" s="181">
        <v>1382</v>
      </c>
      <c r="D45" s="181">
        <v>65</v>
      </c>
      <c r="E45" s="181">
        <v>85</v>
      </c>
      <c r="F45" s="181">
        <v>63</v>
      </c>
      <c r="G45" s="181">
        <v>38</v>
      </c>
      <c r="H45" s="181">
        <v>41</v>
      </c>
      <c r="I45" s="181">
        <v>43</v>
      </c>
      <c r="J45" s="181">
        <v>15</v>
      </c>
      <c r="K45" s="181">
        <v>40</v>
      </c>
      <c r="L45" s="181">
        <v>29</v>
      </c>
      <c r="M45" s="181">
        <v>16</v>
      </c>
      <c r="N45" s="181">
        <v>158</v>
      </c>
      <c r="O45" s="181">
        <v>41</v>
      </c>
    </row>
    <row r="46" spans="1:15" ht="20.100000000000001" customHeight="1" x14ac:dyDescent="0.25">
      <c r="A46" s="42" t="s">
        <v>61</v>
      </c>
      <c r="B46" s="181">
        <v>1738</v>
      </c>
      <c r="C46" s="181">
        <v>1625</v>
      </c>
      <c r="D46" s="181">
        <v>146</v>
      </c>
      <c r="E46" s="181">
        <v>91</v>
      </c>
      <c r="F46" s="181">
        <v>90</v>
      </c>
      <c r="G46" s="181">
        <v>94</v>
      </c>
      <c r="H46" s="181">
        <v>54</v>
      </c>
      <c r="I46" s="181">
        <v>52</v>
      </c>
      <c r="J46" s="181">
        <v>73</v>
      </c>
      <c r="K46" s="181">
        <v>58</v>
      </c>
      <c r="L46" s="181">
        <v>91</v>
      </c>
      <c r="M46" s="181">
        <v>31</v>
      </c>
      <c r="N46" s="181">
        <v>236</v>
      </c>
      <c r="O46" s="181">
        <v>122</v>
      </c>
    </row>
    <row r="47" spans="1:15" ht="20.100000000000001" customHeight="1" x14ac:dyDescent="0.25">
      <c r="A47" s="42" t="s">
        <v>62</v>
      </c>
      <c r="B47" s="181">
        <v>752</v>
      </c>
      <c r="C47" s="181">
        <v>558</v>
      </c>
      <c r="D47" s="181">
        <v>47</v>
      </c>
      <c r="E47" s="181">
        <v>55</v>
      </c>
      <c r="F47" s="181">
        <v>81</v>
      </c>
      <c r="G47" s="181">
        <v>56</v>
      </c>
      <c r="H47" s="181">
        <v>38</v>
      </c>
      <c r="I47" s="181">
        <v>39</v>
      </c>
      <c r="J47" s="181">
        <v>32</v>
      </c>
      <c r="K47" s="181">
        <v>25</v>
      </c>
      <c r="L47" s="181">
        <v>15</v>
      </c>
      <c r="M47" s="181">
        <v>16</v>
      </c>
      <c r="N47" s="181">
        <v>79</v>
      </c>
      <c r="O47" s="181">
        <v>44</v>
      </c>
    </row>
    <row r="48" spans="1:15" ht="20.100000000000001" customHeight="1" x14ac:dyDescent="0.25">
      <c r="A48" s="42" t="s">
        <v>63</v>
      </c>
      <c r="B48" s="181">
        <v>4146</v>
      </c>
      <c r="C48" s="181">
        <v>3566</v>
      </c>
      <c r="D48" s="181">
        <v>376</v>
      </c>
      <c r="E48" s="181">
        <v>201</v>
      </c>
      <c r="F48" s="181">
        <v>248</v>
      </c>
      <c r="G48" s="181">
        <v>246</v>
      </c>
      <c r="H48" s="181">
        <v>207</v>
      </c>
      <c r="I48" s="181">
        <v>271</v>
      </c>
      <c r="J48" s="181">
        <v>231</v>
      </c>
      <c r="K48" s="181">
        <v>157</v>
      </c>
      <c r="L48" s="181">
        <v>227</v>
      </c>
      <c r="M48" s="181">
        <v>117</v>
      </c>
      <c r="N48" s="181">
        <v>325</v>
      </c>
      <c r="O48" s="181">
        <v>285</v>
      </c>
    </row>
    <row r="49" spans="1:15" ht="20.100000000000001" customHeight="1" x14ac:dyDescent="0.25">
      <c r="A49" s="42" t="s">
        <v>64</v>
      </c>
      <c r="B49" s="181">
        <v>471</v>
      </c>
      <c r="C49" s="181">
        <v>282</v>
      </c>
      <c r="D49" s="181">
        <v>24</v>
      </c>
      <c r="E49" s="181">
        <v>28</v>
      </c>
      <c r="F49" s="181">
        <v>25</v>
      </c>
      <c r="G49" s="181">
        <v>26</v>
      </c>
      <c r="H49" s="181">
        <v>32</v>
      </c>
      <c r="I49" s="181">
        <v>13</v>
      </c>
      <c r="J49" s="181">
        <v>0</v>
      </c>
      <c r="K49" s="181">
        <v>3</v>
      </c>
      <c r="L49" s="181">
        <v>33</v>
      </c>
      <c r="M49" s="181">
        <v>8</v>
      </c>
      <c r="N49" s="181">
        <v>204</v>
      </c>
      <c r="O49" s="181">
        <v>13</v>
      </c>
    </row>
    <row r="50" spans="1:15" ht="20.100000000000001" customHeight="1" x14ac:dyDescent="0.25">
      <c r="A50" s="42" t="s">
        <v>65</v>
      </c>
      <c r="B50" s="181">
        <v>10097</v>
      </c>
      <c r="C50" s="181">
        <v>8713</v>
      </c>
      <c r="D50" s="181">
        <v>991</v>
      </c>
      <c r="E50" s="181">
        <v>685</v>
      </c>
      <c r="F50" s="181">
        <v>770</v>
      </c>
      <c r="G50" s="181">
        <v>590</v>
      </c>
      <c r="H50" s="181">
        <v>356</v>
      </c>
      <c r="I50" s="181">
        <v>365</v>
      </c>
      <c r="J50" s="181">
        <v>355</v>
      </c>
      <c r="K50" s="181">
        <v>302</v>
      </c>
      <c r="L50" s="181">
        <v>226</v>
      </c>
      <c r="M50" s="181">
        <v>167</v>
      </c>
      <c r="N50" s="181">
        <v>1014</v>
      </c>
      <c r="O50" s="181">
        <v>458</v>
      </c>
    </row>
    <row r="51" spans="1:15" ht="20.100000000000001" customHeight="1" x14ac:dyDescent="0.25">
      <c r="A51" s="42" t="s">
        <v>66</v>
      </c>
      <c r="B51" s="181">
        <v>129</v>
      </c>
      <c r="C51" s="181">
        <v>92</v>
      </c>
      <c r="D51" s="181">
        <v>0</v>
      </c>
      <c r="E51" s="181">
        <v>3</v>
      </c>
      <c r="F51" s="181">
        <v>6</v>
      </c>
      <c r="G51" s="181">
        <v>3</v>
      </c>
      <c r="H51" s="181">
        <v>15</v>
      </c>
      <c r="I51" s="181">
        <v>10</v>
      </c>
      <c r="J51" s="181">
        <v>5</v>
      </c>
      <c r="K51" s="181">
        <v>6</v>
      </c>
      <c r="L51" s="181">
        <v>6</v>
      </c>
      <c r="M51" s="181">
        <v>5</v>
      </c>
      <c r="N51" s="181">
        <v>19</v>
      </c>
      <c r="O51" s="181">
        <v>4</v>
      </c>
    </row>
    <row r="52" spans="1:15" ht="20.100000000000001" customHeight="1" x14ac:dyDescent="0.25">
      <c r="A52" s="42" t="s">
        <v>67</v>
      </c>
      <c r="B52" s="181">
        <v>5088</v>
      </c>
      <c r="C52" s="181">
        <v>3520</v>
      </c>
      <c r="D52" s="181">
        <v>334</v>
      </c>
      <c r="E52" s="181">
        <v>226</v>
      </c>
      <c r="F52" s="181">
        <v>279</v>
      </c>
      <c r="G52" s="181">
        <v>198</v>
      </c>
      <c r="H52" s="181">
        <v>215</v>
      </c>
      <c r="I52" s="181">
        <v>153</v>
      </c>
      <c r="J52" s="181">
        <v>288</v>
      </c>
      <c r="K52" s="181">
        <v>150</v>
      </c>
      <c r="L52" s="181">
        <v>252</v>
      </c>
      <c r="M52" s="181">
        <v>173</v>
      </c>
      <c r="N52" s="181">
        <v>774</v>
      </c>
      <c r="O52" s="181">
        <v>168</v>
      </c>
    </row>
    <row r="53" spans="1:15" ht="20.100000000000001" customHeight="1" x14ac:dyDescent="0.25">
      <c r="A53" s="42" t="s">
        <v>68</v>
      </c>
      <c r="B53" s="181">
        <v>156</v>
      </c>
      <c r="C53" s="181">
        <v>187</v>
      </c>
      <c r="D53" s="181">
        <v>15</v>
      </c>
      <c r="E53" s="181">
        <v>36</v>
      </c>
      <c r="F53" s="181">
        <v>12</v>
      </c>
      <c r="G53" s="181">
        <v>11</v>
      </c>
      <c r="H53" s="181">
        <v>5</v>
      </c>
      <c r="I53" s="181">
        <v>6</v>
      </c>
      <c r="J53" s="181">
        <v>0</v>
      </c>
      <c r="K53" s="181">
        <v>8</v>
      </c>
      <c r="L53" s="181">
        <v>4</v>
      </c>
      <c r="M53" s="181">
        <v>13</v>
      </c>
      <c r="N53" s="181">
        <v>31</v>
      </c>
      <c r="O53" s="181">
        <v>13</v>
      </c>
    </row>
    <row r="54" spans="1:15" ht="20.100000000000001" customHeight="1" x14ac:dyDescent="0.25">
      <c r="A54" s="42" t="s">
        <v>69</v>
      </c>
      <c r="B54" s="181">
        <v>2235</v>
      </c>
      <c r="C54" s="181">
        <v>1777</v>
      </c>
      <c r="D54" s="181">
        <v>94</v>
      </c>
      <c r="E54" s="181">
        <v>91</v>
      </c>
      <c r="F54" s="181">
        <v>73</v>
      </c>
      <c r="G54" s="181">
        <v>101</v>
      </c>
      <c r="H54" s="181">
        <v>61</v>
      </c>
      <c r="I54" s="181">
        <v>103</v>
      </c>
      <c r="J54" s="181">
        <v>67</v>
      </c>
      <c r="K54" s="181">
        <v>52</v>
      </c>
      <c r="L54" s="181">
        <v>92</v>
      </c>
      <c r="M54" s="181">
        <v>79</v>
      </c>
      <c r="N54" s="181">
        <v>685</v>
      </c>
      <c r="O54" s="181">
        <v>93</v>
      </c>
    </row>
    <row r="55" spans="1:15" ht="20.100000000000001" customHeight="1" x14ac:dyDescent="0.25">
      <c r="A55" s="42" t="s">
        <v>70</v>
      </c>
      <c r="B55" s="181">
        <v>225</v>
      </c>
      <c r="C55" s="181">
        <v>182</v>
      </c>
      <c r="D55" s="181">
        <v>11</v>
      </c>
      <c r="E55" s="181">
        <v>16</v>
      </c>
      <c r="F55" s="181">
        <v>12</v>
      </c>
      <c r="G55" s="181">
        <v>5</v>
      </c>
      <c r="H55" s="181">
        <v>5</v>
      </c>
      <c r="I55" s="181">
        <v>10</v>
      </c>
      <c r="J55" s="181">
        <v>14</v>
      </c>
      <c r="K55" s="181">
        <v>10</v>
      </c>
      <c r="L55" s="181">
        <v>8</v>
      </c>
      <c r="M55" s="181">
        <v>5</v>
      </c>
      <c r="N55" s="181">
        <v>46</v>
      </c>
      <c r="O55" s="181">
        <v>22</v>
      </c>
    </row>
    <row r="56" spans="1:15" ht="20.100000000000001" customHeight="1" x14ac:dyDescent="0.25">
      <c r="A56" s="42" t="s">
        <v>71</v>
      </c>
      <c r="B56" s="181">
        <v>19168</v>
      </c>
      <c r="C56" s="181">
        <v>16408</v>
      </c>
      <c r="D56" s="181">
        <v>2253</v>
      </c>
      <c r="E56" s="181">
        <v>1772</v>
      </c>
      <c r="F56" s="181">
        <v>1381</v>
      </c>
      <c r="G56" s="181">
        <v>1534</v>
      </c>
      <c r="H56" s="181">
        <v>1008</v>
      </c>
      <c r="I56" s="181">
        <v>1031</v>
      </c>
      <c r="J56" s="181">
        <v>917</v>
      </c>
      <c r="K56" s="181">
        <v>576</v>
      </c>
      <c r="L56" s="181">
        <v>832</v>
      </c>
      <c r="M56" s="181">
        <v>554</v>
      </c>
      <c r="N56" s="181">
        <v>1027</v>
      </c>
      <c r="O56" s="181">
        <v>1165</v>
      </c>
    </row>
    <row r="57" spans="1:15" ht="20.100000000000001" customHeight="1" x14ac:dyDescent="0.25">
      <c r="A57" s="42" t="s">
        <v>72</v>
      </c>
      <c r="B57" s="181">
        <v>2554</v>
      </c>
      <c r="C57" s="181">
        <v>1395</v>
      </c>
      <c r="D57" s="181">
        <v>144</v>
      </c>
      <c r="E57" s="181">
        <v>134</v>
      </c>
      <c r="F57" s="181">
        <v>124</v>
      </c>
      <c r="G57" s="181">
        <v>105</v>
      </c>
      <c r="H57" s="181">
        <v>48</v>
      </c>
      <c r="I57" s="181">
        <v>82</v>
      </c>
      <c r="J57" s="181">
        <v>100</v>
      </c>
      <c r="K57" s="181">
        <v>39</v>
      </c>
      <c r="L57" s="181">
        <v>49</v>
      </c>
      <c r="M57" s="181">
        <v>13</v>
      </c>
      <c r="N57" s="181">
        <v>809</v>
      </c>
      <c r="O57" s="181">
        <v>153</v>
      </c>
    </row>
    <row r="58" spans="1:15" ht="20.100000000000001" customHeight="1" x14ac:dyDescent="0.25">
      <c r="A58" s="42" t="s">
        <v>73</v>
      </c>
      <c r="B58" s="181">
        <v>1084</v>
      </c>
      <c r="C58" s="181">
        <v>1041</v>
      </c>
      <c r="D58" s="181">
        <v>23</v>
      </c>
      <c r="E58" s="181">
        <v>33</v>
      </c>
      <c r="F58" s="181">
        <v>19</v>
      </c>
      <c r="G58" s="181">
        <v>13</v>
      </c>
      <c r="H58" s="181">
        <v>16</v>
      </c>
      <c r="I58" s="181">
        <v>6</v>
      </c>
      <c r="J58" s="181">
        <v>22</v>
      </c>
      <c r="K58" s="181">
        <v>2</v>
      </c>
      <c r="L58" s="181">
        <v>8</v>
      </c>
      <c r="M58" s="181">
        <v>6</v>
      </c>
      <c r="N58" s="181">
        <v>42</v>
      </c>
      <c r="O58" s="181">
        <v>41</v>
      </c>
    </row>
    <row r="59" spans="1:15" s="57" customFormat="1" ht="20.100000000000001" customHeight="1" x14ac:dyDescent="0.25">
      <c r="A59" s="42" t="s">
        <v>74</v>
      </c>
      <c r="B59" s="181">
        <v>9926</v>
      </c>
      <c r="C59" s="181">
        <v>9657</v>
      </c>
      <c r="D59" s="181">
        <v>1015</v>
      </c>
      <c r="E59" s="181">
        <v>854</v>
      </c>
      <c r="F59" s="181">
        <v>923</v>
      </c>
      <c r="G59" s="181">
        <v>720</v>
      </c>
      <c r="H59" s="181">
        <v>808</v>
      </c>
      <c r="I59" s="181">
        <v>1102</v>
      </c>
      <c r="J59" s="181">
        <v>1151</v>
      </c>
      <c r="K59" s="181">
        <v>597</v>
      </c>
      <c r="L59" s="181">
        <v>582</v>
      </c>
      <c r="M59" s="181">
        <v>460</v>
      </c>
      <c r="N59" s="181">
        <v>401</v>
      </c>
      <c r="O59" s="181">
        <v>746</v>
      </c>
    </row>
    <row r="60" spans="1:15" s="57" customFormat="1" ht="20.100000000000001" customHeight="1" x14ac:dyDescent="0.25">
      <c r="A60" s="42" t="s">
        <v>75</v>
      </c>
      <c r="B60" s="181">
        <v>250</v>
      </c>
      <c r="C60" s="181">
        <v>224</v>
      </c>
      <c r="D60" s="181">
        <v>2</v>
      </c>
      <c r="E60" s="181">
        <v>14</v>
      </c>
      <c r="F60" s="181">
        <v>22</v>
      </c>
      <c r="G60" s="181">
        <v>5</v>
      </c>
      <c r="H60" s="181">
        <v>2</v>
      </c>
      <c r="I60" s="181">
        <v>8</v>
      </c>
      <c r="J60" s="181">
        <v>7</v>
      </c>
      <c r="K60" s="181">
        <v>3</v>
      </c>
      <c r="L60" s="181">
        <v>4</v>
      </c>
      <c r="M60" s="181">
        <v>0</v>
      </c>
      <c r="N60" s="181">
        <v>18</v>
      </c>
      <c r="O60" s="181">
        <v>13</v>
      </c>
    </row>
    <row r="61" spans="1:15" s="57" customFormat="1" ht="20.100000000000001" customHeight="1" x14ac:dyDescent="0.25">
      <c r="A61" s="59" t="s">
        <v>76</v>
      </c>
      <c r="B61" s="181">
        <v>377</v>
      </c>
      <c r="C61" s="181">
        <v>212</v>
      </c>
      <c r="D61" s="181">
        <v>11</v>
      </c>
      <c r="E61" s="181">
        <v>10</v>
      </c>
      <c r="F61" s="181">
        <v>10</v>
      </c>
      <c r="G61" s="181">
        <v>25</v>
      </c>
      <c r="H61" s="181">
        <v>7</v>
      </c>
      <c r="I61" s="181">
        <v>23</v>
      </c>
      <c r="J61" s="181">
        <v>6</v>
      </c>
      <c r="K61" s="181">
        <v>0</v>
      </c>
      <c r="L61" s="181">
        <v>6</v>
      </c>
      <c r="M61" s="181">
        <v>20</v>
      </c>
      <c r="N61" s="181">
        <v>21</v>
      </c>
      <c r="O61" s="181">
        <v>6</v>
      </c>
    </row>
    <row r="62" spans="1:15" ht="20.100000000000001" customHeight="1" x14ac:dyDescent="0.25">
      <c r="A62" s="42" t="s">
        <v>77</v>
      </c>
      <c r="B62" s="181">
        <v>1153</v>
      </c>
      <c r="C62" s="181">
        <v>637</v>
      </c>
      <c r="D62" s="181">
        <v>62</v>
      </c>
      <c r="E62" s="181">
        <v>49</v>
      </c>
      <c r="F62" s="181">
        <v>43</v>
      </c>
      <c r="G62" s="181">
        <v>96</v>
      </c>
      <c r="H62" s="181">
        <v>48</v>
      </c>
      <c r="I62" s="181">
        <v>25</v>
      </c>
      <c r="J62" s="181">
        <v>12</v>
      </c>
      <c r="K62" s="181">
        <v>19</v>
      </c>
      <c r="L62" s="181">
        <v>19</v>
      </c>
      <c r="M62" s="181">
        <v>20</v>
      </c>
      <c r="N62" s="181">
        <v>365</v>
      </c>
      <c r="O62" s="181">
        <v>20</v>
      </c>
    </row>
    <row r="63" spans="1:15" ht="20.100000000000001" customHeight="1" x14ac:dyDescent="0.25">
      <c r="A63" s="42" t="s">
        <v>78</v>
      </c>
      <c r="B63" s="181">
        <v>6234</v>
      </c>
      <c r="C63" s="181">
        <v>5493</v>
      </c>
      <c r="D63" s="181">
        <v>287</v>
      </c>
      <c r="E63" s="181">
        <v>324</v>
      </c>
      <c r="F63" s="181">
        <v>278</v>
      </c>
      <c r="G63" s="181">
        <v>259</v>
      </c>
      <c r="H63" s="181">
        <v>201</v>
      </c>
      <c r="I63" s="181">
        <v>186</v>
      </c>
      <c r="J63" s="181">
        <v>219</v>
      </c>
      <c r="K63" s="181">
        <v>175</v>
      </c>
      <c r="L63" s="181">
        <v>166</v>
      </c>
      <c r="M63" s="181">
        <v>139</v>
      </c>
      <c r="N63" s="181">
        <v>991</v>
      </c>
      <c r="O63" s="181">
        <v>261</v>
      </c>
    </row>
    <row r="64" spans="1:15" s="57" customFormat="1" ht="20.100000000000001" customHeight="1" x14ac:dyDescent="0.25">
      <c r="A64" s="42" t="s">
        <v>79</v>
      </c>
      <c r="B64" s="181">
        <v>1777</v>
      </c>
      <c r="C64" s="181">
        <v>1619</v>
      </c>
      <c r="D64" s="181">
        <v>179</v>
      </c>
      <c r="E64" s="181">
        <v>112</v>
      </c>
      <c r="F64" s="181">
        <v>100</v>
      </c>
      <c r="G64" s="181">
        <v>91</v>
      </c>
      <c r="H64" s="181">
        <v>75</v>
      </c>
      <c r="I64" s="181">
        <v>93</v>
      </c>
      <c r="J64" s="181">
        <v>54</v>
      </c>
      <c r="K64" s="181">
        <v>32</v>
      </c>
      <c r="L64" s="181">
        <v>95</v>
      </c>
      <c r="M64" s="181">
        <v>59</v>
      </c>
      <c r="N64" s="181">
        <v>192</v>
      </c>
      <c r="O64" s="181">
        <v>63</v>
      </c>
    </row>
    <row r="65" spans="1:15" ht="20.100000000000001" customHeight="1" x14ac:dyDescent="0.25">
      <c r="A65" s="40" t="s">
        <v>80</v>
      </c>
      <c r="B65" s="179">
        <v>570</v>
      </c>
      <c r="C65" s="179">
        <v>216</v>
      </c>
      <c r="D65" s="179">
        <v>0</v>
      </c>
      <c r="E65" s="179">
        <v>4</v>
      </c>
      <c r="F65" s="179">
        <v>0</v>
      </c>
      <c r="G65" s="179">
        <v>8</v>
      </c>
      <c r="H65" s="179">
        <v>21</v>
      </c>
      <c r="I65" s="179">
        <v>0</v>
      </c>
      <c r="J65" s="179">
        <v>0</v>
      </c>
      <c r="K65" s="179">
        <v>5</v>
      </c>
      <c r="L65" s="179">
        <v>2</v>
      </c>
      <c r="M65" s="179">
        <v>10</v>
      </c>
      <c r="N65" s="179">
        <v>41</v>
      </c>
      <c r="O65" s="179">
        <v>7</v>
      </c>
    </row>
    <row r="66" spans="1:15" ht="20.100000000000001" customHeight="1" x14ac:dyDescent="0.25">
      <c r="A66" s="42" t="s">
        <v>81</v>
      </c>
      <c r="B66" s="181">
        <v>566</v>
      </c>
      <c r="C66" s="181">
        <v>183</v>
      </c>
      <c r="D66" s="181">
        <v>0</v>
      </c>
      <c r="E66" s="181">
        <v>2</v>
      </c>
      <c r="F66" s="181">
        <v>0</v>
      </c>
      <c r="G66" s="181">
        <v>8</v>
      </c>
      <c r="H66" s="181">
        <v>21</v>
      </c>
      <c r="I66" s="181">
        <v>0</v>
      </c>
      <c r="J66" s="181">
        <v>0</v>
      </c>
      <c r="K66" s="181">
        <v>5</v>
      </c>
      <c r="L66" s="181">
        <v>2</v>
      </c>
      <c r="M66" s="181">
        <v>8</v>
      </c>
      <c r="N66" s="181">
        <v>41</v>
      </c>
      <c r="O66" s="181">
        <v>5</v>
      </c>
    </row>
    <row r="67" spans="1:15" ht="20.100000000000001" customHeight="1" x14ac:dyDescent="0.25">
      <c r="A67" s="42" t="s">
        <v>82</v>
      </c>
      <c r="B67" s="181">
        <v>4</v>
      </c>
      <c r="C67" s="181">
        <v>32</v>
      </c>
      <c r="D67" s="181">
        <v>0</v>
      </c>
      <c r="E67" s="181">
        <v>2</v>
      </c>
      <c r="F67" s="181">
        <v>0</v>
      </c>
      <c r="G67" s="181">
        <v>0</v>
      </c>
      <c r="H67" s="181">
        <v>0</v>
      </c>
      <c r="I67" s="181">
        <v>0</v>
      </c>
      <c r="J67" s="181">
        <v>0</v>
      </c>
      <c r="K67" s="181">
        <v>0</v>
      </c>
      <c r="L67" s="181">
        <v>0</v>
      </c>
      <c r="M67" s="181">
        <v>2</v>
      </c>
      <c r="N67" s="181">
        <v>0</v>
      </c>
      <c r="O67" s="181">
        <v>2</v>
      </c>
    </row>
    <row r="68" spans="1:15" ht="20.100000000000001" customHeight="1" x14ac:dyDescent="0.25">
      <c r="A68" s="42" t="s">
        <v>83</v>
      </c>
      <c r="B68" s="181">
        <v>0</v>
      </c>
      <c r="C68" s="181">
        <v>1</v>
      </c>
      <c r="D68" s="181">
        <v>0</v>
      </c>
      <c r="E68" s="181">
        <v>0</v>
      </c>
      <c r="F68" s="181">
        <v>0</v>
      </c>
      <c r="G68" s="181">
        <v>0</v>
      </c>
      <c r="H68" s="181">
        <v>0</v>
      </c>
      <c r="I68" s="181">
        <v>0</v>
      </c>
      <c r="J68" s="181">
        <v>0</v>
      </c>
      <c r="K68" s="181">
        <v>0</v>
      </c>
      <c r="L68" s="181">
        <v>0</v>
      </c>
      <c r="M68" s="181">
        <v>0</v>
      </c>
      <c r="N68" s="181">
        <v>0</v>
      </c>
      <c r="O68" s="181">
        <v>0</v>
      </c>
    </row>
    <row r="69" spans="1:15" ht="20.100000000000001" customHeight="1" thickBot="1" x14ac:dyDescent="0.3">
      <c r="A69" s="46" t="s">
        <v>84</v>
      </c>
      <c r="B69" s="184">
        <v>0</v>
      </c>
      <c r="C69" s="184">
        <v>0</v>
      </c>
      <c r="D69" s="184">
        <v>0</v>
      </c>
      <c r="E69" s="184">
        <v>0</v>
      </c>
      <c r="F69" s="184">
        <v>0</v>
      </c>
      <c r="G69" s="184">
        <v>0</v>
      </c>
      <c r="H69" s="184">
        <v>0</v>
      </c>
      <c r="I69" s="184">
        <v>0</v>
      </c>
      <c r="J69" s="184">
        <v>0</v>
      </c>
      <c r="K69" s="184">
        <v>0</v>
      </c>
      <c r="L69" s="184">
        <v>0</v>
      </c>
      <c r="M69" s="184">
        <v>0</v>
      </c>
      <c r="N69" s="184">
        <v>0</v>
      </c>
      <c r="O69" s="184">
        <v>0</v>
      </c>
    </row>
    <row r="70" spans="1:15" s="185" customFormat="1" ht="15.95" customHeight="1" x14ac:dyDescent="0.25">
      <c r="A70" s="142" t="s">
        <v>229</v>
      </c>
      <c r="O70" s="186" t="s">
        <v>91</v>
      </c>
    </row>
    <row r="71" spans="1:15" s="187" customFormat="1" ht="24.95" customHeight="1" x14ac:dyDescent="0.25">
      <c r="A71" s="187" t="s">
        <v>161</v>
      </c>
      <c r="M71" s="188"/>
      <c r="N71" s="188"/>
      <c r="O71" s="188"/>
    </row>
    <row r="72" spans="1:15" s="190" customFormat="1" ht="24.95" customHeight="1" thickBot="1" x14ac:dyDescent="0.25">
      <c r="A72" s="139" t="s">
        <v>162</v>
      </c>
      <c r="B72" s="139"/>
      <c r="C72" s="139"/>
      <c r="D72" s="139"/>
      <c r="E72" s="139"/>
      <c r="F72" s="139"/>
      <c r="G72" s="139"/>
      <c r="H72" s="139"/>
      <c r="I72" s="139"/>
      <c r="J72" s="139"/>
      <c r="K72" s="139"/>
      <c r="L72" s="139"/>
      <c r="M72" s="153" t="s">
        <v>92</v>
      </c>
      <c r="N72" s="189"/>
      <c r="O72" s="189"/>
    </row>
    <row r="73" spans="1:15" s="57" customFormat="1" ht="20.100000000000001" customHeight="1" x14ac:dyDescent="0.25">
      <c r="A73" s="1289" t="s">
        <v>13</v>
      </c>
      <c r="B73" s="1313" t="s">
        <v>14</v>
      </c>
      <c r="C73" s="1314"/>
      <c r="D73" s="1314"/>
      <c r="E73" s="1314"/>
      <c r="F73" s="1314"/>
      <c r="G73" s="1314"/>
      <c r="H73" s="1314"/>
      <c r="I73" s="1314"/>
      <c r="J73" s="1314"/>
      <c r="K73" s="1314"/>
      <c r="L73" s="1314"/>
      <c r="M73" s="1314"/>
    </row>
    <row r="74" spans="1:15" s="57" customFormat="1" ht="20.100000000000001" customHeight="1" x14ac:dyDescent="0.25">
      <c r="A74" s="1290"/>
      <c r="B74" s="131" t="s">
        <v>93</v>
      </c>
      <c r="C74" s="131"/>
      <c r="D74" s="174" t="s">
        <v>94</v>
      </c>
      <c r="E74" s="174"/>
      <c r="F74" s="131" t="s">
        <v>95</v>
      </c>
      <c r="G74" s="131"/>
      <c r="H74" s="174" t="s">
        <v>96</v>
      </c>
      <c r="I74" s="174"/>
      <c r="J74" s="131" t="s">
        <v>97</v>
      </c>
      <c r="K74" s="131"/>
      <c r="L74" s="1293" t="s">
        <v>98</v>
      </c>
      <c r="M74" s="1294"/>
      <c r="N74" s="125"/>
      <c r="O74" s="125"/>
    </row>
    <row r="75" spans="1:15" s="57" customFormat="1"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132"/>
      <c r="O75" s="125"/>
    </row>
    <row r="76" spans="1:15" s="57" customFormat="1" ht="20.100000000000001" customHeight="1" x14ac:dyDescent="0.25">
      <c r="A76" s="37" t="s">
        <v>105</v>
      </c>
      <c r="B76" s="178">
        <v>7343</v>
      </c>
      <c r="C76" s="178">
        <v>7169</v>
      </c>
      <c r="D76" s="178">
        <v>7058</v>
      </c>
      <c r="E76" s="178">
        <v>6599</v>
      </c>
      <c r="F76" s="178">
        <v>5366</v>
      </c>
      <c r="G76" s="178">
        <v>3538</v>
      </c>
      <c r="H76" s="178">
        <v>8971</v>
      </c>
      <c r="I76" s="178">
        <v>9517</v>
      </c>
      <c r="J76" s="178">
        <v>11275</v>
      </c>
      <c r="K76" s="178">
        <v>11904</v>
      </c>
      <c r="L76" s="178">
        <v>12659</v>
      </c>
      <c r="M76" s="178">
        <v>12219</v>
      </c>
    </row>
    <row r="77" spans="1:15" ht="20.100000000000001" customHeight="1" x14ac:dyDescent="0.25">
      <c r="A77" s="40" t="s">
        <v>22</v>
      </c>
      <c r="B77" s="179">
        <v>283</v>
      </c>
      <c r="C77" s="179">
        <v>186</v>
      </c>
      <c r="D77" s="179">
        <v>392</v>
      </c>
      <c r="E77" s="179">
        <v>165</v>
      </c>
      <c r="F77" s="179">
        <v>190</v>
      </c>
      <c r="G77" s="179">
        <v>139</v>
      </c>
      <c r="H77" s="179">
        <v>252</v>
      </c>
      <c r="I77" s="179">
        <v>172</v>
      </c>
      <c r="J77" s="179">
        <v>312</v>
      </c>
      <c r="K77" s="179">
        <v>185</v>
      </c>
      <c r="L77" s="179">
        <v>289</v>
      </c>
      <c r="M77" s="179">
        <v>95</v>
      </c>
      <c r="N77" s="57"/>
      <c r="O77" s="57"/>
    </row>
    <row r="78" spans="1:15" ht="20.100000000000001" customHeight="1" x14ac:dyDescent="0.25">
      <c r="A78" s="42" t="s">
        <v>23</v>
      </c>
      <c r="B78" s="181">
        <v>42</v>
      </c>
      <c r="C78" s="181">
        <v>2</v>
      </c>
      <c r="D78" s="181">
        <v>1</v>
      </c>
      <c r="E78" s="181">
        <v>3</v>
      </c>
      <c r="F78" s="181">
        <v>0</v>
      </c>
      <c r="G78" s="181">
        <v>2</v>
      </c>
      <c r="H78" s="181">
        <v>0</v>
      </c>
      <c r="I78" s="181">
        <v>6</v>
      </c>
      <c r="J78" s="181">
        <v>10</v>
      </c>
      <c r="K78" s="181">
        <v>5</v>
      </c>
      <c r="L78" s="181">
        <v>0</v>
      </c>
      <c r="M78" s="181">
        <v>17</v>
      </c>
    </row>
    <row r="79" spans="1:15" ht="20.100000000000001" customHeight="1" x14ac:dyDescent="0.25">
      <c r="A79" s="42" t="s">
        <v>24</v>
      </c>
      <c r="B79" s="181">
        <v>0</v>
      </c>
      <c r="C79" s="181">
        <v>0</v>
      </c>
      <c r="D79" s="181">
        <v>16</v>
      </c>
      <c r="E79" s="181">
        <v>0</v>
      </c>
      <c r="F79" s="181">
        <v>1</v>
      </c>
      <c r="G79" s="181">
        <v>2</v>
      </c>
      <c r="H79" s="181">
        <v>0</v>
      </c>
      <c r="I79" s="181">
        <v>0</v>
      </c>
      <c r="J79" s="181">
        <v>2</v>
      </c>
      <c r="K79" s="181">
        <v>0</v>
      </c>
      <c r="L79" s="181">
        <v>2</v>
      </c>
      <c r="M79" s="181">
        <v>2</v>
      </c>
    </row>
    <row r="80" spans="1:15" ht="20.100000000000001" customHeight="1" x14ac:dyDescent="0.25">
      <c r="A80" s="42" t="s">
        <v>25</v>
      </c>
      <c r="B80" s="181">
        <v>183</v>
      </c>
      <c r="C80" s="181">
        <v>151</v>
      </c>
      <c r="D80" s="181">
        <v>323</v>
      </c>
      <c r="E80" s="181">
        <v>148</v>
      </c>
      <c r="F80" s="181">
        <v>157</v>
      </c>
      <c r="G80" s="181">
        <v>115</v>
      </c>
      <c r="H80" s="181">
        <v>224</v>
      </c>
      <c r="I80" s="181">
        <v>113</v>
      </c>
      <c r="J80" s="181">
        <v>264</v>
      </c>
      <c r="K80" s="181">
        <v>147</v>
      </c>
      <c r="L80" s="181">
        <v>262</v>
      </c>
      <c r="M80" s="181">
        <v>38</v>
      </c>
    </row>
    <row r="81" spans="1:15" ht="20.100000000000001" customHeight="1" x14ac:dyDescent="0.25">
      <c r="A81" s="42" t="s">
        <v>26</v>
      </c>
      <c r="B81" s="181">
        <v>3</v>
      </c>
      <c r="C81" s="181">
        <v>2</v>
      </c>
      <c r="D81" s="181">
        <v>0</v>
      </c>
      <c r="E81" s="181">
        <v>0</v>
      </c>
      <c r="F81" s="181">
        <v>1</v>
      </c>
      <c r="G81" s="181">
        <v>0</v>
      </c>
      <c r="H81" s="181">
        <v>0</v>
      </c>
      <c r="I81" s="181">
        <v>0</v>
      </c>
      <c r="J81" s="181">
        <v>0</v>
      </c>
      <c r="K81" s="181">
        <v>0</v>
      </c>
      <c r="L81" s="181">
        <v>0</v>
      </c>
      <c r="M81" s="181">
        <v>0</v>
      </c>
    </row>
    <row r="82" spans="1:15" s="57" customFormat="1" ht="20.100000000000001" customHeight="1" x14ac:dyDescent="0.25">
      <c r="A82" s="42" t="s">
        <v>27</v>
      </c>
      <c r="B82" s="181">
        <v>55</v>
      </c>
      <c r="C82" s="181">
        <v>31</v>
      </c>
      <c r="D82" s="181">
        <v>52</v>
      </c>
      <c r="E82" s="181">
        <v>14</v>
      </c>
      <c r="F82" s="181">
        <v>31</v>
      </c>
      <c r="G82" s="181">
        <v>20</v>
      </c>
      <c r="H82" s="181">
        <v>28</v>
      </c>
      <c r="I82" s="181">
        <v>53</v>
      </c>
      <c r="J82" s="181">
        <v>36</v>
      </c>
      <c r="K82" s="181">
        <v>33</v>
      </c>
      <c r="L82" s="181">
        <v>25</v>
      </c>
      <c r="M82" s="181">
        <v>38</v>
      </c>
      <c r="N82" s="59"/>
      <c r="O82" s="59"/>
    </row>
    <row r="83" spans="1:15" ht="20.100000000000001" customHeight="1" x14ac:dyDescent="0.25">
      <c r="A83" s="40" t="s">
        <v>28</v>
      </c>
      <c r="B83" s="179">
        <v>1</v>
      </c>
      <c r="C83" s="179">
        <v>9</v>
      </c>
      <c r="D83" s="179">
        <v>6</v>
      </c>
      <c r="E83" s="179">
        <v>5</v>
      </c>
      <c r="F83" s="179">
        <v>7</v>
      </c>
      <c r="G83" s="179">
        <v>3</v>
      </c>
      <c r="H83" s="179">
        <v>3</v>
      </c>
      <c r="I83" s="179">
        <v>9</v>
      </c>
      <c r="J83" s="179">
        <v>5</v>
      </c>
      <c r="K83" s="179">
        <v>15</v>
      </c>
      <c r="L83" s="179">
        <v>13</v>
      </c>
      <c r="M83" s="179">
        <v>15</v>
      </c>
      <c r="N83" s="57"/>
      <c r="O83" s="57"/>
    </row>
    <row r="84" spans="1:15" ht="20.100000000000001" customHeight="1" x14ac:dyDescent="0.25">
      <c r="A84" s="42" t="s">
        <v>29</v>
      </c>
      <c r="B84" s="181">
        <v>0</v>
      </c>
      <c r="C84" s="181">
        <v>0</v>
      </c>
      <c r="D84" s="181">
        <v>0</v>
      </c>
      <c r="E84" s="181">
        <v>2</v>
      </c>
      <c r="F84" s="181">
        <v>0</v>
      </c>
      <c r="G84" s="181">
        <v>0</v>
      </c>
      <c r="H84" s="181">
        <v>0</v>
      </c>
      <c r="I84" s="181">
        <v>3</v>
      </c>
      <c r="J84" s="181">
        <v>0</v>
      </c>
      <c r="K84" s="181">
        <v>2</v>
      </c>
      <c r="L84" s="181">
        <v>0</v>
      </c>
      <c r="M84" s="181">
        <v>7</v>
      </c>
    </row>
    <row r="85" spans="1:15" ht="20.100000000000001" customHeight="1" x14ac:dyDescent="0.25">
      <c r="A85" s="42" t="s">
        <v>30</v>
      </c>
      <c r="B85" s="181">
        <v>0</v>
      </c>
      <c r="C85" s="181">
        <v>2</v>
      </c>
      <c r="D85" s="181">
        <v>3</v>
      </c>
      <c r="E85" s="181">
        <v>0</v>
      </c>
      <c r="F85" s="181">
        <v>0</v>
      </c>
      <c r="G85" s="181">
        <v>3</v>
      </c>
      <c r="H85" s="181">
        <v>3</v>
      </c>
      <c r="I85" s="181">
        <v>6</v>
      </c>
      <c r="J85" s="181">
        <v>0</v>
      </c>
      <c r="K85" s="181">
        <v>5</v>
      </c>
      <c r="L85" s="181">
        <v>13</v>
      </c>
      <c r="M85" s="181">
        <v>2</v>
      </c>
    </row>
    <row r="86" spans="1:15" ht="20.100000000000001" customHeight="1" x14ac:dyDescent="0.25">
      <c r="A86" s="42" t="s">
        <v>31</v>
      </c>
      <c r="B86" s="181">
        <v>0</v>
      </c>
      <c r="C86" s="181">
        <v>2</v>
      </c>
      <c r="D86" s="181">
        <v>0</v>
      </c>
      <c r="E86" s="181">
        <v>0</v>
      </c>
      <c r="F86" s="181">
        <v>0</v>
      </c>
      <c r="G86" s="181">
        <v>0</v>
      </c>
      <c r="H86" s="181">
        <v>0</v>
      </c>
      <c r="I86" s="181">
        <v>0</v>
      </c>
      <c r="J86" s="181">
        <v>2</v>
      </c>
      <c r="K86" s="181">
        <v>2</v>
      </c>
      <c r="L86" s="181">
        <v>0</v>
      </c>
      <c r="M86" s="181">
        <v>0</v>
      </c>
    </row>
    <row r="87" spans="1:15" ht="20.100000000000001" customHeight="1" x14ac:dyDescent="0.25">
      <c r="A87" s="42" t="s">
        <v>32</v>
      </c>
      <c r="B87" s="181">
        <v>0</v>
      </c>
      <c r="C87" s="181">
        <v>2</v>
      </c>
      <c r="D87" s="181">
        <v>0</v>
      </c>
      <c r="E87" s="181">
        <v>3</v>
      </c>
      <c r="F87" s="181">
        <v>0</v>
      </c>
      <c r="G87" s="181">
        <v>0</v>
      </c>
      <c r="H87" s="181">
        <v>0</v>
      </c>
      <c r="I87" s="181">
        <v>0</v>
      </c>
      <c r="J87" s="181">
        <v>0</v>
      </c>
      <c r="K87" s="181">
        <v>4</v>
      </c>
      <c r="L87" s="181">
        <v>0</v>
      </c>
      <c r="M87" s="181">
        <v>0</v>
      </c>
    </row>
    <row r="88" spans="1:15" ht="20.100000000000001" customHeight="1" x14ac:dyDescent="0.25">
      <c r="A88" s="42" t="s">
        <v>33</v>
      </c>
      <c r="B88" s="181">
        <v>1</v>
      </c>
      <c r="C88" s="181">
        <v>3</v>
      </c>
      <c r="D88" s="181">
        <v>3</v>
      </c>
      <c r="E88" s="181">
        <v>0</v>
      </c>
      <c r="F88" s="181">
        <v>7</v>
      </c>
      <c r="G88" s="181">
        <v>0</v>
      </c>
      <c r="H88" s="181">
        <v>0</v>
      </c>
      <c r="I88" s="181">
        <v>0</v>
      </c>
      <c r="J88" s="181">
        <v>3</v>
      </c>
      <c r="K88" s="181">
        <v>2</v>
      </c>
      <c r="L88" s="181">
        <v>0</v>
      </c>
      <c r="M88" s="181">
        <v>6</v>
      </c>
    </row>
    <row r="89" spans="1:15" ht="20.100000000000001" customHeight="1" x14ac:dyDescent="0.25">
      <c r="A89" s="40" t="s">
        <v>34</v>
      </c>
      <c r="B89" s="179">
        <v>42</v>
      </c>
      <c r="C89" s="179">
        <v>101</v>
      </c>
      <c r="D89" s="179">
        <v>50</v>
      </c>
      <c r="E89" s="179">
        <v>84</v>
      </c>
      <c r="F89" s="179">
        <v>46</v>
      </c>
      <c r="G89" s="179">
        <v>78</v>
      </c>
      <c r="H89" s="179">
        <v>44</v>
      </c>
      <c r="I89" s="179">
        <v>191</v>
      </c>
      <c r="J89" s="179">
        <v>73</v>
      </c>
      <c r="K89" s="179">
        <v>138</v>
      </c>
      <c r="L89" s="179">
        <v>54</v>
      </c>
      <c r="M89" s="179">
        <v>625</v>
      </c>
      <c r="N89" s="57"/>
      <c r="O89" s="57"/>
    </row>
    <row r="90" spans="1:15" ht="20.100000000000001" customHeight="1" x14ac:dyDescent="0.25">
      <c r="A90" s="42" t="s">
        <v>35</v>
      </c>
      <c r="B90" s="181">
        <v>0</v>
      </c>
      <c r="C90" s="181">
        <v>5</v>
      </c>
      <c r="D90" s="181">
        <v>3</v>
      </c>
      <c r="E90" s="181">
        <v>5</v>
      </c>
      <c r="F90" s="181">
        <v>3</v>
      </c>
      <c r="G90" s="181">
        <v>3</v>
      </c>
      <c r="H90" s="181">
        <v>8</v>
      </c>
      <c r="I90" s="181">
        <v>39</v>
      </c>
      <c r="J90" s="181">
        <v>49</v>
      </c>
      <c r="K90" s="181">
        <v>36</v>
      </c>
      <c r="L90" s="181">
        <v>4</v>
      </c>
      <c r="M90" s="181">
        <v>61</v>
      </c>
    </row>
    <row r="91" spans="1:15" ht="20.100000000000001" customHeight="1" x14ac:dyDescent="0.25">
      <c r="A91" s="42" t="s">
        <v>36</v>
      </c>
      <c r="B91" s="181">
        <v>34</v>
      </c>
      <c r="C91" s="181">
        <v>94</v>
      </c>
      <c r="D91" s="181">
        <v>44</v>
      </c>
      <c r="E91" s="181">
        <v>68</v>
      </c>
      <c r="F91" s="181">
        <v>41</v>
      </c>
      <c r="G91" s="181">
        <v>70</v>
      </c>
      <c r="H91" s="181">
        <v>35</v>
      </c>
      <c r="I91" s="181">
        <v>144</v>
      </c>
      <c r="J91" s="181">
        <v>22</v>
      </c>
      <c r="K91" s="181">
        <v>91</v>
      </c>
      <c r="L91" s="181">
        <v>48</v>
      </c>
      <c r="M91" s="181">
        <v>544</v>
      </c>
    </row>
    <row r="92" spans="1:15" s="57" customFormat="1" ht="20.100000000000001" customHeight="1" x14ac:dyDescent="0.25">
      <c r="A92" s="42" t="s">
        <v>37</v>
      </c>
      <c r="B92" s="181">
        <v>8</v>
      </c>
      <c r="C92" s="181">
        <v>2</v>
      </c>
      <c r="D92" s="181">
        <v>3</v>
      </c>
      <c r="E92" s="181">
        <v>11</v>
      </c>
      <c r="F92" s="181">
        <v>2</v>
      </c>
      <c r="G92" s="181">
        <v>5</v>
      </c>
      <c r="H92" s="181">
        <v>1</v>
      </c>
      <c r="I92" s="181">
        <v>8</v>
      </c>
      <c r="J92" s="181">
        <v>2</v>
      </c>
      <c r="K92" s="181">
        <v>11</v>
      </c>
      <c r="L92" s="181">
        <v>2</v>
      </c>
      <c r="M92" s="181">
        <v>20</v>
      </c>
      <c r="N92" s="59"/>
      <c r="O92" s="59"/>
    </row>
    <row r="93" spans="1:15" ht="20.100000000000001" customHeight="1" x14ac:dyDescent="0.25">
      <c r="A93" s="40" t="s">
        <v>38</v>
      </c>
      <c r="B93" s="179">
        <v>480</v>
      </c>
      <c r="C93" s="179">
        <v>684</v>
      </c>
      <c r="D93" s="179">
        <v>341</v>
      </c>
      <c r="E93" s="179">
        <v>651</v>
      </c>
      <c r="F93" s="179">
        <v>350</v>
      </c>
      <c r="G93" s="179">
        <v>394</v>
      </c>
      <c r="H93" s="179">
        <v>347</v>
      </c>
      <c r="I93" s="179">
        <v>745</v>
      </c>
      <c r="J93" s="179">
        <v>652</v>
      </c>
      <c r="K93" s="179">
        <v>1108</v>
      </c>
      <c r="L93" s="179">
        <v>377</v>
      </c>
      <c r="M93" s="179">
        <v>828</v>
      </c>
      <c r="N93" s="57"/>
      <c r="O93" s="57"/>
    </row>
    <row r="94" spans="1:15" ht="20.100000000000001" customHeight="1" x14ac:dyDescent="0.25">
      <c r="A94" s="42" t="s">
        <v>39</v>
      </c>
      <c r="B94" s="181">
        <v>259</v>
      </c>
      <c r="C94" s="181">
        <v>598</v>
      </c>
      <c r="D94" s="181">
        <v>332</v>
      </c>
      <c r="E94" s="181">
        <v>573</v>
      </c>
      <c r="F94" s="181">
        <v>323</v>
      </c>
      <c r="G94" s="181">
        <v>323</v>
      </c>
      <c r="H94" s="181">
        <v>329</v>
      </c>
      <c r="I94" s="181">
        <v>574</v>
      </c>
      <c r="J94" s="181">
        <v>586</v>
      </c>
      <c r="K94" s="181">
        <v>958</v>
      </c>
      <c r="L94" s="181">
        <v>295</v>
      </c>
      <c r="M94" s="181">
        <v>763</v>
      </c>
    </row>
    <row r="95" spans="1:15" ht="20.100000000000001" customHeight="1" x14ac:dyDescent="0.25">
      <c r="A95" s="42" t="s">
        <v>40</v>
      </c>
      <c r="B95" s="181">
        <v>2</v>
      </c>
      <c r="C95" s="181">
        <v>0</v>
      </c>
      <c r="D95" s="181">
        <v>0</v>
      </c>
      <c r="E95" s="181">
        <v>3</v>
      </c>
      <c r="F95" s="181">
        <v>0</v>
      </c>
      <c r="G95" s="181">
        <v>0</v>
      </c>
      <c r="H95" s="181">
        <v>0</v>
      </c>
      <c r="I95" s="181">
        <v>3</v>
      </c>
      <c r="J95" s="181">
        <v>0</v>
      </c>
      <c r="K95" s="181">
        <v>2</v>
      </c>
      <c r="L95" s="181">
        <v>0</v>
      </c>
      <c r="M95" s="181">
        <v>0</v>
      </c>
    </row>
    <row r="96" spans="1:15" ht="20.100000000000001" customHeight="1" x14ac:dyDescent="0.25">
      <c r="A96" s="42" t="s">
        <v>41</v>
      </c>
      <c r="B96" s="181">
        <v>0</v>
      </c>
      <c r="C96" s="181">
        <v>5</v>
      </c>
      <c r="D96" s="181">
        <v>4</v>
      </c>
      <c r="E96" s="181">
        <v>3</v>
      </c>
      <c r="F96" s="181">
        <v>4</v>
      </c>
      <c r="G96" s="181">
        <v>0</v>
      </c>
      <c r="H96" s="181">
        <v>4</v>
      </c>
      <c r="I96" s="181">
        <v>2</v>
      </c>
      <c r="J96" s="181">
        <v>1</v>
      </c>
      <c r="K96" s="181">
        <v>14</v>
      </c>
      <c r="L96" s="181">
        <v>5</v>
      </c>
      <c r="M96" s="181">
        <v>4</v>
      </c>
    </row>
    <row r="97" spans="1:15" ht="20.100000000000001" customHeight="1" x14ac:dyDescent="0.25">
      <c r="A97" s="42" t="s">
        <v>42</v>
      </c>
      <c r="B97" s="181">
        <v>208</v>
      </c>
      <c r="C97" s="181">
        <v>61</v>
      </c>
      <c r="D97" s="181">
        <v>5</v>
      </c>
      <c r="E97" s="181">
        <v>60</v>
      </c>
      <c r="F97" s="181">
        <v>11</v>
      </c>
      <c r="G97" s="181">
        <v>64</v>
      </c>
      <c r="H97" s="181">
        <v>0</v>
      </c>
      <c r="I97" s="181">
        <v>46</v>
      </c>
      <c r="J97" s="181">
        <v>54</v>
      </c>
      <c r="K97" s="181">
        <v>114</v>
      </c>
      <c r="L97" s="181">
        <v>69</v>
      </c>
      <c r="M97" s="181">
        <v>34</v>
      </c>
    </row>
    <row r="98" spans="1:15" ht="20.100000000000001" customHeight="1" x14ac:dyDescent="0.25">
      <c r="A98" s="42" t="s">
        <v>43</v>
      </c>
      <c r="B98" s="181">
        <v>0</v>
      </c>
      <c r="C98" s="181">
        <v>2</v>
      </c>
      <c r="D98" s="181">
        <v>0</v>
      </c>
      <c r="E98" s="181">
        <v>2</v>
      </c>
      <c r="F98" s="181">
        <v>0</v>
      </c>
      <c r="G98" s="181">
        <v>0</v>
      </c>
      <c r="H98" s="181">
        <v>0</v>
      </c>
      <c r="I98" s="181">
        <v>2</v>
      </c>
      <c r="J98" s="181">
        <v>8</v>
      </c>
      <c r="K98" s="181">
        <v>2</v>
      </c>
      <c r="L98" s="181">
        <v>4</v>
      </c>
      <c r="M98" s="181">
        <v>4</v>
      </c>
    </row>
    <row r="99" spans="1:15" ht="20.100000000000001" customHeight="1" x14ac:dyDescent="0.25">
      <c r="A99" s="42" t="s">
        <v>44</v>
      </c>
      <c r="B99" s="181">
        <v>0</v>
      </c>
      <c r="C99" s="181">
        <v>0</v>
      </c>
      <c r="D99" s="181">
        <v>0</v>
      </c>
      <c r="E99" s="181">
        <v>0</v>
      </c>
      <c r="F99" s="181">
        <v>0</v>
      </c>
      <c r="G99" s="181">
        <v>0</v>
      </c>
      <c r="H99" s="181">
        <v>0</v>
      </c>
      <c r="I99" s="181">
        <v>0</v>
      </c>
      <c r="J99" s="181">
        <v>0</v>
      </c>
      <c r="K99" s="181">
        <v>0</v>
      </c>
      <c r="L99" s="181">
        <v>0</v>
      </c>
      <c r="M99" s="181">
        <v>0</v>
      </c>
    </row>
    <row r="100" spans="1:15" ht="20.100000000000001" customHeight="1" x14ac:dyDescent="0.25">
      <c r="A100" s="42" t="s">
        <v>45</v>
      </c>
      <c r="B100" s="181">
        <v>4</v>
      </c>
      <c r="C100" s="181">
        <v>5</v>
      </c>
      <c r="D100" s="181">
        <v>0</v>
      </c>
      <c r="E100" s="181">
        <v>3</v>
      </c>
      <c r="F100" s="181">
        <v>3</v>
      </c>
      <c r="G100" s="181">
        <v>0</v>
      </c>
      <c r="H100" s="181">
        <v>0</v>
      </c>
      <c r="I100" s="181">
        <v>0</v>
      </c>
      <c r="J100" s="181">
        <v>0</v>
      </c>
      <c r="K100" s="181">
        <v>2</v>
      </c>
      <c r="L100" s="181">
        <v>0</v>
      </c>
      <c r="M100" s="181">
        <v>2</v>
      </c>
    </row>
    <row r="101" spans="1:15" ht="20.100000000000001" customHeight="1" x14ac:dyDescent="0.25">
      <c r="A101" s="42" t="s">
        <v>46</v>
      </c>
      <c r="B101" s="181">
        <v>4</v>
      </c>
      <c r="C101" s="181">
        <v>6</v>
      </c>
      <c r="D101" s="181">
        <v>0</v>
      </c>
      <c r="E101" s="181">
        <v>0</v>
      </c>
      <c r="F101" s="181">
        <v>4</v>
      </c>
      <c r="G101" s="181">
        <v>2</v>
      </c>
      <c r="H101" s="181">
        <v>4</v>
      </c>
      <c r="I101" s="181">
        <v>0</v>
      </c>
      <c r="J101" s="181">
        <v>0</v>
      </c>
      <c r="K101" s="181">
        <v>3</v>
      </c>
      <c r="L101" s="181">
        <v>0</v>
      </c>
      <c r="M101" s="181">
        <v>2</v>
      </c>
    </row>
    <row r="102" spans="1:15" ht="20.100000000000001" customHeight="1" x14ac:dyDescent="0.25">
      <c r="A102" s="42" t="s">
        <v>47</v>
      </c>
      <c r="B102" s="181">
        <v>0</v>
      </c>
      <c r="C102" s="181">
        <v>0</v>
      </c>
      <c r="D102" s="181">
        <v>0</v>
      </c>
      <c r="E102" s="181">
        <v>0</v>
      </c>
      <c r="F102" s="181">
        <v>0</v>
      </c>
      <c r="G102" s="181">
        <v>0</v>
      </c>
      <c r="H102" s="181">
        <v>0</v>
      </c>
      <c r="I102" s="181">
        <v>0</v>
      </c>
      <c r="J102" s="181">
        <v>0</v>
      </c>
      <c r="K102" s="181">
        <v>0</v>
      </c>
      <c r="L102" s="181">
        <v>0</v>
      </c>
      <c r="M102" s="181">
        <v>0</v>
      </c>
    </row>
    <row r="103" spans="1:15" ht="20.100000000000001" customHeight="1" x14ac:dyDescent="0.25">
      <c r="A103" s="42" t="s">
        <v>48</v>
      </c>
      <c r="B103" s="181">
        <v>0</v>
      </c>
      <c r="C103" s="181">
        <v>0</v>
      </c>
      <c r="D103" s="181">
        <v>0</v>
      </c>
      <c r="E103" s="181">
        <v>0</v>
      </c>
      <c r="F103" s="181">
        <v>0</v>
      </c>
      <c r="G103" s="181">
        <v>0</v>
      </c>
      <c r="H103" s="181">
        <v>0</v>
      </c>
      <c r="I103" s="181">
        <v>0</v>
      </c>
      <c r="J103" s="181">
        <v>0</v>
      </c>
      <c r="K103" s="181">
        <v>0</v>
      </c>
      <c r="L103" s="181">
        <v>0</v>
      </c>
      <c r="M103" s="181">
        <v>0</v>
      </c>
    </row>
    <row r="104" spans="1:15" ht="20.100000000000001" customHeight="1" x14ac:dyDescent="0.25">
      <c r="A104" s="42" t="s">
        <v>49</v>
      </c>
      <c r="B104" s="181">
        <v>3</v>
      </c>
      <c r="C104" s="181">
        <v>2</v>
      </c>
      <c r="D104" s="181">
        <v>0</v>
      </c>
      <c r="E104" s="181">
        <v>2</v>
      </c>
      <c r="F104" s="181">
        <v>1</v>
      </c>
      <c r="G104" s="181">
        <v>3</v>
      </c>
      <c r="H104" s="181">
        <v>3</v>
      </c>
      <c r="I104" s="181">
        <v>8</v>
      </c>
      <c r="J104" s="181">
        <v>0</v>
      </c>
      <c r="K104" s="181">
        <v>8</v>
      </c>
      <c r="L104" s="181">
        <v>3</v>
      </c>
      <c r="M104" s="181">
        <v>3</v>
      </c>
    </row>
    <row r="105" spans="1:15" s="57" customFormat="1" ht="20.100000000000001" customHeight="1" x14ac:dyDescent="0.25">
      <c r="A105" s="42" t="s">
        <v>50</v>
      </c>
      <c r="B105" s="181">
        <v>0</v>
      </c>
      <c r="C105" s="181">
        <v>5</v>
      </c>
      <c r="D105" s="181">
        <v>0</v>
      </c>
      <c r="E105" s="181">
        <v>5</v>
      </c>
      <c r="F105" s="181">
        <v>4</v>
      </c>
      <c r="G105" s="181">
        <v>2</v>
      </c>
      <c r="H105" s="181">
        <v>7</v>
      </c>
      <c r="I105" s="181">
        <v>110</v>
      </c>
      <c r="J105" s="181">
        <v>3</v>
      </c>
      <c r="K105" s="181">
        <v>5</v>
      </c>
      <c r="L105" s="181">
        <v>1</v>
      </c>
      <c r="M105" s="181">
        <v>16</v>
      </c>
      <c r="N105" s="59"/>
      <c r="O105" s="59"/>
    </row>
    <row r="106" spans="1:15" ht="20.100000000000001" customHeight="1" x14ac:dyDescent="0.25">
      <c r="A106" s="40" t="s">
        <v>51</v>
      </c>
      <c r="B106" s="179">
        <v>177</v>
      </c>
      <c r="C106" s="179">
        <v>24</v>
      </c>
      <c r="D106" s="179">
        <v>26</v>
      </c>
      <c r="E106" s="179">
        <v>22</v>
      </c>
      <c r="F106" s="179">
        <v>61</v>
      </c>
      <c r="G106" s="179">
        <v>19</v>
      </c>
      <c r="H106" s="179">
        <v>44</v>
      </c>
      <c r="I106" s="179">
        <v>23</v>
      </c>
      <c r="J106" s="179">
        <v>40</v>
      </c>
      <c r="K106" s="179">
        <v>51</v>
      </c>
      <c r="L106" s="179">
        <v>16</v>
      </c>
      <c r="M106" s="179">
        <v>128</v>
      </c>
      <c r="N106" s="57"/>
      <c r="O106" s="57"/>
    </row>
    <row r="107" spans="1:15" ht="20.100000000000001" customHeight="1" x14ac:dyDescent="0.25">
      <c r="A107" s="42" t="s">
        <v>52</v>
      </c>
      <c r="B107" s="181">
        <v>72</v>
      </c>
      <c r="C107" s="181">
        <v>0</v>
      </c>
      <c r="D107" s="181">
        <v>4</v>
      </c>
      <c r="E107" s="181">
        <v>0</v>
      </c>
      <c r="F107" s="181">
        <v>0</v>
      </c>
      <c r="G107" s="181">
        <v>0</v>
      </c>
      <c r="H107" s="181">
        <v>0</v>
      </c>
      <c r="I107" s="181">
        <v>2</v>
      </c>
      <c r="J107" s="181">
        <v>3</v>
      </c>
      <c r="K107" s="181">
        <v>2</v>
      </c>
      <c r="L107" s="181">
        <v>2</v>
      </c>
      <c r="M107" s="181">
        <v>7</v>
      </c>
    </row>
    <row r="108" spans="1:15" ht="20.100000000000001" customHeight="1" x14ac:dyDescent="0.25">
      <c r="A108" s="42" t="s">
        <v>53</v>
      </c>
      <c r="B108" s="181">
        <v>42</v>
      </c>
      <c r="C108" s="181">
        <v>2</v>
      </c>
      <c r="D108" s="181">
        <v>3</v>
      </c>
      <c r="E108" s="181">
        <v>3</v>
      </c>
      <c r="F108" s="181">
        <v>2</v>
      </c>
      <c r="G108" s="181">
        <v>2</v>
      </c>
      <c r="H108" s="181">
        <v>0</v>
      </c>
      <c r="I108" s="181">
        <v>0</v>
      </c>
      <c r="J108" s="181">
        <v>0</v>
      </c>
      <c r="K108" s="181">
        <v>3</v>
      </c>
      <c r="L108" s="181">
        <v>0</v>
      </c>
      <c r="M108" s="181">
        <v>44</v>
      </c>
    </row>
    <row r="109" spans="1:15" ht="20.100000000000001" customHeight="1" x14ac:dyDescent="0.25">
      <c r="A109" s="59" t="s">
        <v>54</v>
      </c>
      <c r="B109" s="181">
        <v>10</v>
      </c>
      <c r="C109" s="181">
        <v>2</v>
      </c>
      <c r="D109" s="181">
        <v>11</v>
      </c>
      <c r="E109" s="181">
        <v>13</v>
      </c>
      <c r="F109" s="181">
        <v>37</v>
      </c>
      <c r="G109" s="181">
        <v>11</v>
      </c>
      <c r="H109" s="181">
        <v>23</v>
      </c>
      <c r="I109" s="181">
        <v>13</v>
      </c>
      <c r="J109" s="181">
        <v>29</v>
      </c>
      <c r="K109" s="181">
        <v>25</v>
      </c>
      <c r="L109" s="181">
        <v>2</v>
      </c>
      <c r="M109" s="181">
        <v>36</v>
      </c>
    </row>
    <row r="110" spans="1:15" ht="20.100000000000001" customHeight="1" x14ac:dyDescent="0.25">
      <c r="A110" s="42" t="s">
        <v>55</v>
      </c>
      <c r="B110" s="181">
        <v>5</v>
      </c>
      <c r="C110" s="181">
        <v>8</v>
      </c>
      <c r="D110" s="181">
        <v>0</v>
      </c>
      <c r="E110" s="181">
        <v>2</v>
      </c>
      <c r="F110" s="181">
        <v>3</v>
      </c>
      <c r="G110" s="181">
        <v>2</v>
      </c>
      <c r="H110" s="181">
        <v>3</v>
      </c>
      <c r="I110" s="181">
        <v>0</v>
      </c>
      <c r="J110" s="181">
        <v>0</v>
      </c>
      <c r="K110" s="181">
        <v>6</v>
      </c>
      <c r="L110" s="181">
        <v>0</v>
      </c>
      <c r="M110" s="181">
        <v>5</v>
      </c>
    </row>
    <row r="111" spans="1:15" s="57" customFormat="1" ht="20.100000000000001" customHeight="1" x14ac:dyDescent="0.25">
      <c r="A111" s="42" t="s">
        <v>56</v>
      </c>
      <c r="B111" s="181">
        <v>0</v>
      </c>
      <c r="C111" s="181">
        <v>10</v>
      </c>
      <c r="D111" s="181">
        <v>3</v>
      </c>
      <c r="E111" s="181">
        <v>2</v>
      </c>
      <c r="F111" s="181">
        <v>5</v>
      </c>
      <c r="G111" s="181">
        <v>2</v>
      </c>
      <c r="H111" s="181">
        <v>13</v>
      </c>
      <c r="I111" s="181">
        <v>3</v>
      </c>
      <c r="J111" s="181">
        <v>5</v>
      </c>
      <c r="K111" s="181">
        <v>9</v>
      </c>
      <c r="L111" s="181">
        <v>8</v>
      </c>
      <c r="M111" s="181">
        <v>5</v>
      </c>
      <c r="N111" s="59"/>
      <c r="O111" s="59"/>
    </row>
    <row r="112" spans="1:15" s="57" customFormat="1" ht="20.100000000000001" customHeight="1" x14ac:dyDescent="0.25">
      <c r="A112" s="42" t="s">
        <v>57</v>
      </c>
      <c r="B112" s="181">
        <v>48</v>
      </c>
      <c r="C112" s="181">
        <v>2</v>
      </c>
      <c r="D112" s="181">
        <v>5</v>
      </c>
      <c r="E112" s="181">
        <v>2</v>
      </c>
      <c r="F112" s="181">
        <v>14</v>
      </c>
      <c r="G112" s="181">
        <v>2</v>
      </c>
      <c r="H112" s="181">
        <v>5</v>
      </c>
      <c r="I112" s="181">
        <v>5</v>
      </c>
      <c r="J112" s="181">
        <v>3</v>
      </c>
      <c r="K112" s="181">
        <v>6</v>
      </c>
      <c r="L112" s="181">
        <v>4</v>
      </c>
      <c r="M112" s="181">
        <v>31</v>
      </c>
      <c r="N112" s="59"/>
      <c r="O112" s="59"/>
    </row>
    <row r="113" spans="1:15" ht="20.100000000000001" customHeight="1" x14ac:dyDescent="0.25">
      <c r="A113" s="40" t="s">
        <v>58</v>
      </c>
      <c r="B113" s="179">
        <v>6360</v>
      </c>
      <c r="C113" s="179">
        <v>6159</v>
      </c>
      <c r="D113" s="179">
        <v>6237</v>
      </c>
      <c r="E113" s="179">
        <v>5665</v>
      </c>
      <c r="F113" s="179">
        <v>4707</v>
      </c>
      <c r="G113" s="179">
        <v>2897</v>
      </c>
      <c r="H113" s="179">
        <v>8277</v>
      </c>
      <c r="I113" s="179">
        <v>8366</v>
      </c>
      <c r="J113" s="179">
        <v>9702</v>
      </c>
      <c r="K113" s="179">
        <v>10386</v>
      </c>
      <c r="L113" s="179">
        <v>11910</v>
      </c>
      <c r="M113" s="179">
        <v>10399</v>
      </c>
    </row>
    <row r="114" spans="1:15" ht="20.100000000000001" customHeight="1" x14ac:dyDescent="0.25">
      <c r="A114" s="42" t="s">
        <v>59</v>
      </c>
      <c r="B114" s="181">
        <v>582</v>
      </c>
      <c r="C114" s="181">
        <v>680</v>
      </c>
      <c r="D114" s="181">
        <v>690</v>
      </c>
      <c r="E114" s="181">
        <v>564</v>
      </c>
      <c r="F114" s="181">
        <v>706</v>
      </c>
      <c r="G114" s="181">
        <v>332</v>
      </c>
      <c r="H114" s="181">
        <v>1405</v>
      </c>
      <c r="I114" s="181">
        <v>1468</v>
      </c>
      <c r="J114" s="181">
        <v>1212</v>
      </c>
      <c r="K114" s="181">
        <v>1554</v>
      </c>
      <c r="L114" s="181">
        <v>1243</v>
      </c>
      <c r="M114" s="181">
        <v>1246</v>
      </c>
    </row>
    <row r="115" spans="1:15" ht="20.100000000000001" customHeight="1" x14ac:dyDescent="0.25">
      <c r="A115" s="42" t="s">
        <v>60</v>
      </c>
      <c r="B115" s="181">
        <v>114</v>
      </c>
      <c r="C115" s="181">
        <v>89</v>
      </c>
      <c r="D115" s="181">
        <v>97</v>
      </c>
      <c r="E115" s="181">
        <v>109</v>
      </c>
      <c r="F115" s="181">
        <v>88</v>
      </c>
      <c r="G115" s="181">
        <v>63</v>
      </c>
      <c r="H115" s="181">
        <v>212</v>
      </c>
      <c r="I115" s="181">
        <v>205</v>
      </c>
      <c r="J115" s="181">
        <v>272</v>
      </c>
      <c r="K115" s="181">
        <v>390</v>
      </c>
      <c r="L115" s="181">
        <v>270</v>
      </c>
      <c r="M115" s="181">
        <v>263</v>
      </c>
    </row>
    <row r="116" spans="1:15" ht="20.100000000000001" customHeight="1" x14ac:dyDescent="0.25">
      <c r="A116" s="42" t="s">
        <v>61</v>
      </c>
      <c r="B116" s="181">
        <v>208</v>
      </c>
      <c r="C116" s="181">
        <v>226</v>
      </c>
      <c r="D116" s="181">
        <v>93</v>
      </c>
      <c r="E116" s="181">
        <v>80</v>
      </c>
      <c r="F116" s="181">
        <v>89</v>
      </c>
      <c r="G116" s="181">
        <v>58</v>
      </c>
      <c r="H116" s="181">
        <v>169</v>
      </c>
      <c r="I116" s="181">
        <v>280</v>
      </c>
      <c r="J116" s="181">
        <v>155</v>
      </c>
      <c r="K116" s="181">
        <v>183</v>
      </c>
      <c r="L116" s="181">
        <v>334</v>
      </c>
      <c r="M116" s="181">
        <v>350</v>
      </c>
    </row>
    <row r="117" spans="1:15" ht="20.100000000000001" customHeight="1" x14ac:dyDescent="0.25">
      <c r="A117" s="42" t="s">
        <v>62</v>
      </c>
      <c r="B117" s="181">
        <v>73</v>
      </c>
      <c r="C117" s="181">
        <v>56</v>
      </c>
      <c r="D117" s="181">
        <v>46</v>
      </c>
      <c r="E117" s="181">
        <v>23</v>
      </c>
      <c r="F117" s="181">
        <v>37</v>
      </c>
      <c r="G117" s="181">
        <v>23</v>
      </c>
      <c r="H117" s="181">
        <v>58</v>
      </c>
      <c r="I117" s="181">
        <v>63</v>
      </c>
      <c r="J117" s="181">
        <v>143</v>
      </c>
      <c r="K117" s="181">
        <v>69</v>
      </c>
      <c r="L117" s="181">
        <v>103</v>
      </c>
      <c r="M117" s="181">
        <v>89</v>
      </c>
    </row>
    <row r="118" spans="1:15" ht="20.100000000000001" customHeight="1" x14ac:dyDescent="0.25">
      <c r="A118" s="42" t="s">
        <v>63</v>
      </c>
      <c r="B118" s="181">
        <v>308</v>
      </c>
      <c r="C118" s="181">
        <v>241</v>
      </c>
      <c r="D118" s="181">
        <v>381</v>
      </c>
      <c r="E118" s="181">
        <v>444</v>
      </c>
      <c r="F118" s="181">
        <v>352</v>
      </c>
      <c r="G118" s="181">
        <v>221</v>
      </c>
      <c r="H118" s="181">
        <v>406</v>
      </c>
      <c r="I118" s="181">
        <v>400</v>
      </c>
      <c r="J118" s="181">
        <v>602</v>
      </c>
      <c r="K118" s="181">
        <v>544</v>
      </c>
      <c r="L118" s="181">
        <v>483</v>
      </c>
      <c r="M118" s="181">
        <v>439</v>
      </c>
    </row>
    <row r="119" spans="1:15" ht="20.100000000000001" customHeight="1" x14ac:dyDescent="0.25">
      <c r="A119" s="42" t="s">
        <v>64</v>
      </c>
      <c r="B119" s="181">
        <v>17</v>
      </c>
      <c r="C119" s="181">
        <v>13</v>
      </c>
      <c r="D119" s="181">
        <v>13</v>
      </c>
      <c r="E119" s="181">
        <v>13</v>
      </c>
      <c r="F119" s="181">
        <v>11</v>
      </c>
      <c r="G119" s="181">
        <v>13</v>
      </c>
      <c r="H119" s="181">
        <v>23</v>
      </c>
      <c r="I119" s="181">
        <v>39</v>
      </c>
      <c r="J119" s="181">
        <v>20</v>
      </c>
      <c r="K119" s="181">
        <v>59</v>
      </c>
      <c r="L119" s="181">
        <v>69</v>
      </c>
      <c r="M119" s="181">
        <v>54</v>
      </c>
    </row>
    <row r="120" spans="1:15" ht="20.100000000000001" customHeight="1" x14ac:dyDescent="0.25">
      <c r="A120" s="42" t="s">
        <v>65</v>
      </c>
      <c r="B120" s="181">
        <v>1250</v>
      </c>
      <c r="C120" s="181">
        <v>1226</v>
      </c>
      <c r="D120" s="181">
        <v>920</v>
      </c>
      <c r="E120" s="181">
        <v>864</v>
      </c>
      <c r="F120" s="181">
        <v>372</v>
      </c>
      <c r="G120" s="181">
        <v>225</v>
      </c>
      <c r="H120" s="181">
        <v>1348</v>
      </c>
      <c r="I120" s="181">
        <v>1334</v>
      </c>
      <c r="J120" s="181">
        <v>1019</v>
      </c>
      <c r="K120" s="181">
        <v>1452</v>
      </c>
      <c r="L120" s="181">
        <v>1476</v>
      </c>
      <c r="M120" s="181">
        <v>1045</v>
      </c>
    </row>
    <row r="121" spans="1:15" ht="20.100000000000001" customHeight="1" x14ac:dyDescent="0.25">
      <c r="A121" s="42" t="s">
        <v>66</v>
      </c>
      <c r="B121" s="181">
        <v>6</v>
      </c>
      <c r="C121" s="181">
        <v>11</v>
      </c>
      <c r="D121" s="181">
        <v>1</v>
      </c>
      <c r="E121" s="181">
        <v>3</v>
      </c>
      <c r="F121" s="181">
        <v>18</v>
      </c>
      <c r="G121" s="181">
        <v>0</v>
      </c>
      <c r="H121" s="181">
        <v>6</v>
      </c>
      <c r="I121" s="181">
        <v>6</v>
      </c>
      <c r="J121" s="181">
        <v>31</v>
      </c>
      <c r="K121" s="181">
        <v>20</v>
      </c>
      <c r="L121" s="181">
        <v>16</v>
      </c>
      <c r="M121" s="181">
        <v>21</v>
      </c>
    </row>
    <row r="122" spans="1:15" ht="20.100000000000001" customHeight="1" x14ac:dyDescent="0.25">
      <c r="A122" s="42" t="s">
        <v>67</v>
      </c>
      <c r="B122" s="181">
        <v>488</v>
      </c>
      <c r="C122" s="181">
        <v>408</v>
      </c>
      <c r="D122" s="181">
        <v>276</v>
      </c>
      <c r="E122" s="181">
        <v>249</v>
      </c>
      <c r="F122" s="181">
        <v>350</v>
      </c>
      <c r="G122" s="181">
        <v>211</v>
      </c>
      <c r="H122" s="181">
        <v>485</v>
      </c>
      <c r="I122" s="181">
        <v>513</v>
      </c>
      <c r="J122" s="181">
        <v>792</v>
      </c>
      <c r="K122" s="181">
        <v>543</v>
      </c>
      <c r="L122" s="181">
        <v>555</v>
      </c>
      <c r="M122" s="181">
        <v>528</v>
      </c>
    </row>
    <row r="123" spans="1:15" ht="20.100000000000001" customHeight="1" x14ac:dyDescent="0.25">
      <c r="A123" s="42" t="s">
        <v>68</v>
      </c>
      <c r="B123" s="181">
        <v>7</v>
      </c>
      <c r="C123" s="181">
        <v>6</v>
      </c>
      <c r="D123" s="181">
        <v>0</v>
      </c>
      <c r="E123" s="181">
        <v>2</v>
      </c>
      <c r="F123" s="181">
        <v>10</v>
      </c>
      <c r="G123" s="181">
        <v>2</v>
      </c>
      <c r="H123" s="181">
        <v>47</v>
      </c>
      <c r="I123" s="181">
        <v>33</v>
      </c>
      <c r="J123" s="181">
        <v>11</v>
      </c>
      <c r="K123" s="181">
        <v>43</v>
      </c>
      <c r="L123" s="181">
        <v>14</v>
      </c>
      <c r="M123" s="181">
        <v>14</v>
      </c>
    </row>
    <row r="124" spans="1:15" ht="20.100000000000001" customHeight="1" x14ac:dyDescent="0.25">
      <c r="A124" s="42" t="s">
        <v>69</v>
      </c>
      <c r="B124" s="181">
        <v>138</v>
      </c>
      <c r="C124" s="181">
        <v>140</v>
      </c>
      <c r="D124" s="181">
        <v>102</v>
      </c>
      <c r="E124" s="181">
        <v>122</v>
      </c>
      <c r="F124" s="181">
        <v>195</v>
      </c>
      <c r="G124" s="181">
        <v>118</v>
      </c>
      <c r="H124" s="181">
        <v>187</v>
      </c>
      <c r="I124" s="181">
        <v>168</v>
      </c>
      <c r="J124" s="181">
        <v>249</v>
      </c>
      <c r="K124" s="181">
        <v>344</v>
      </c>
      <c r="L124" s="181">
        <v>292</v>
      </c>
      <c r="M124" s="181">
        <v>366</v>
      </c>
    </row>
    <row r="125" spans="1:15" ht="20.100000000000001" customHeight="1" x14ac:dyDescent="0.25">
      <c r="A125" s="42" t="s">
        <v>70</v>
      </c>
      <c r="B125" s="181">
        <v>21</v>
      </c>
      <c r="C125" s="181">
        <v>5</v>
      </c>
      <c r="D125" s="181">
        <v>16</v>
      </c>
      <c r="E125" s="181">
        <v>10</v>
      </c>
      <c r="F125" s="181">
        <v>19</v>
      </c>
      <c r="G125" s="181">
        <v>11</v>
      </c>
      <c r="H125" s="181">
        <v>37</v>
      </c>
      <c r="I125" s="181">
        <v>20</v>
      </c>
      <c r="J125" s="181">
        <v>18</v>
      </c>
      <c r="K125" s="181">
        <v>33</v>
      </c>
      <c r="L125" s="181">
        <v>18</v>
      </c>
      <c r="M125" s="181">
        <v>35</v>
      </c>
    </row>
    <row r="126" spans="1:15" ht="20.100000000000001" customHeight="1" x14ac:dyDescent="0.25">
      <c r="A126" s="42" t="s">
        <v>71</v>
      </c>
      <c r="B126" s="181">
        <v>1315</v>
      </c>
      <c r="C126" s="181">
        <v>1265</v>
      </c>
      <c r="D126" s="181">
        <v>2355</v>
      </c>
      <c r="E126" s="181">
        <v>2073</v>
      </c>
      <c r="F126" s="181">
        <v>1057</v>
      </c>
      <c r="G126" s="181">
        <v>718</v>
      </c>
      <c r="H126" s="181">
        <v>1573</v>
      </c>
      <c r="I126" s="181">
        <v>1204</v>
      </c>
      <c r="J126" s="181">
        <v>2505</v>
      </c>
      <c r="K126" s="181">
        <v>1970</v>
      </c>
      <c r="L126" s="181">
        <v>2945</v>
      </c>
      <c r="M126" s="181">
        <v>2546</v>
      </c>
    </row>
    <row r="127" spans="1:15" ht="20.100000000000001" customHeight="1" x14ac:dyDescent="0.25">
      <c r="A127" s="42" t="s">
        <v>72</v>
      </c>
      <c r="B127" s="181">
        <v>299</v>
      </c>
      <c r="C127" s="181">
        <v>206</v>
      </c>
      <c r="D127" s="181">
        <v>71</v>
      </c>
      <c r="E127" s="181">
        <v>35</v>
      </c>
      <c r="F127" s="181">
        <v>135</v>
      </c>
      <c r="G127" s="181">
        <v>46</v>
      </c>
      <c r="H127" s="181">
        <v>193</v>
      </c>
      <c r="I127" s="181">
        <v>150</v>
      </c>
      <c r="J127" s="181">
        <v>221</v>
      </c>
      <c r="K127" s="181">
        <v>155</v>
      </c>
      <c r="L127" s="181">
        <v>361</v>
      </c>
      <c r="M127" s="181">
        <v>277</v>
      </c>
    </row>
    <row r="128" spans="1:15" s="57" customFormat="1" ht="20.100000000000001" customHeight="1" x14ac:dyDescent="0.25">
      <c r="A128" s="42" t="s">
        <v>73</v>
      </c>
      <c r="B128" s="181">
        <v>32</v>
      </c>
      <c r="C128" s="181">
        <v>33</v>
      </c>
      <c r="D128" s="181">
        <v>38</v>
      </c>
      <c r="E128" s="181">
        <v>35</v>
      </c>
      <c r="F128" s="181">
        <v>95</v>
      </c>
      <c r="G128" s="181">
        <v>55</v>
      </c>
      <c r="H128" s="181">
        <v>181</v>
      </c>
      <c r="I128" s="181">
        <v>178</v>
      </c>
      <c r="J128" s="181">
        <v>411</v>
      </c>
      <c r="K128" s="181">
        <v>573</v>
      </c>
      <c r="L128" s="181">
        <v>197</v>
      </c>
      <c r="M128" s="181">
        <v>66</v>
      </c>
      <c r="N128" s="59"/>
      <c r="O128" s="59"/>
    </row>
    <row r="129" spans="1:15" ht="20.100000000000001" customHeight="1" x14ac:dyDescent="0.25">
      <c r="A129" s="42" t="s">
        <v>74</v>
      </c>
      <c r="B129" s="181">
        <v>615</v>
      </c>
      <c r="C129" s="181">
        <v>696</v>
      </c>
      <c r="D129" s="181">
        <v>798</v>
      </c>
      <c r="E129" s="181">
        <v>722</v>
      </c>
      <c r="F129" s="181">
        <v>575</v>
      </c>
      <c r="G129" s="181">
        <v>453</v>
      </c>
      <c r="H129" s="181">
        <v>660</v>
      </c>
      <c r="I129" s="181">
        <v>853</v>
      </c>
      <c r="J129" s="181">
        <v>813</v>
      </c>
      <c r="K129" s="181">
        <v>1095</v>
      </c>
      <c r="L129" s="181">
        <v>1585</v>
      </c>
      <c r="M129" s="181">
        <v>1359</v>
      </c>
      <c r="N129" s="57"/>
      <c r="O129" s="57"/>
    </row>
    <row r="130" spans="1:15" ht="20.100000000000001" customHeight="1" x14ac:dyDescent="0.25">
      <c r="A130" s="42" t="s">
        <v>75</v>
      </c>
      <c r="B130" s="181">
        <v>6</v>
      </c>
      <c r="C130" s="181">
        <v>14</v>
      </c>
      <c r="D130" s="181">
        <v>17</v>
      </c>
      <c r="E130" s="181">
        <v>19</v>
      </c>
      <c r="F130" s="181">
        <v>35</v>
      </c>
      <c r="G130" s="181">
        <v>3</v>
      </c>
      <c r="H130" s="181">
        <v>50</v>
      </c>
      <c r="I130" s="181">
        <v>76</v>
      </c>
      <c r="J130" s="181">
        <v>19</v>
      </c>
      <c r="K130" s="181">
        <v>33</v>
      </c>
      <c r="L130" s="181">
        <v>68</v>
      </c>
      <c r="M130" s="181">
        <v>36</v>
      </c>
      <c r="N130" s="57"/>
      <c r="O130" s="57"/>
    </row>
    <row r="131" spans="1:15" ht="20.100000000000001" customHeight="1" x14ac:dyDescent="0.25">
      <c r="A131" s="59" t="s">
        <v>76</v>
      </c>
      <c r="B131" s="181">
        <v>152</v>
      </c>
      <c r="C131" s="181">
        <v>6</v>
      </c>
      <c r="D131" s="181">
        <v>35</v>
      </c>
      <c r="E131" s="181">
        <v>6</v>
      </c>
      <c r="F131" s="181">
        <v>20</v>
      </c>
      <c r="G131" s="181">
        <v>6</v>
      </c>
      <c r="H131" s="181">
        <v>27</v>
      </c>
      <c r="I131" s="181">
        <v>41</v>
      </c>
      <c r="J131" s="181">
        <v>30</v>
      </c>
      <c r="K131" s="181">
        <v>27</v>
      </c>
      <c r="L131" s="181">
        <v>52</v>
      </c>
      <c r="M131" s="181">
        <v>42</v>
      </c>
      <c r="N131" s="57"/>
      <c r="O131" s="57"/>
    </row>
    <row r="132" spans="1:15" ht="20.100000000000001" customHeight="1" x14ac:dyDescent="0.25">
      <c r="A132" s="42" t="s">
        <v>77</v>
      </c>
      <c r="B132" s="181">
        <v>92</v>
      </c>
      <c r="C132" s="181">
        <v>22</v>
      </c>
      <c r="D132" s="181">
        <v>19</v>
      </c>
      <c r="E132" s="181">
        <v>20</v>
      </c>
      <c r="F132" s="181">
        <v>59</v>
      </c>
      <c r="G132" s="181">
        <v>22</v>
      </c>
      <c r="H132" s="181">
        <v>43</v>
      </c>
      <c r="I132" s="181">
        <v>74</v>
      </c>
      <c r="J132" s="181">
        <v>92</v>
      </c>
      <c r="K132" s="181">
        <v>84</v>
      </c>
      <c r="L132" s="181">
        <v>299</v>
      </c>
      <c r="M132" s="181">
        <v>186</v>
      </c>
    </row>
    <row r="133" spans="1:15" s="57" customFormat="1" ht="20.100000000000001" customHeight="1" x14ac:dyDescent="0.25">
      <c r="A133" s="42" t="s">
        <v>78</v>
      </c>
      <c r="B133" s="181">
        <v>543</v>
      </c>
      <c r="C133" s="181">
        <v>711</v>
      </c>
      <c r="D133" s="181">
        <v>187</v>
      </c>
      <c r="E133" s="181">
        <v>198</v>
      </c>
      <c r="F133" s="181">
        <v>421</v>
      </c>
      <c r="G133" s="181">
        <v>283</v>
      </c>
      <c r="H133" s="181">
        <v>874</v>
      </c>
      <c r="I133" s="181">
        <v>990</v>
      </c>
      <c r="J133" s="181">
        <v>778</v>
      </c>
      <c r="K133" s="181">
        <v>982</v>
      </c>
      <c r="L133" s="181">
        <v>1289</v>
      </c>
      <c r="M133" s="181">
        <v>985</v>
      </c>
      <c r="N133" s="59"/>
      <c r="O133" s="59"/>
    </row>
    <row r="134" spans="1:15" ht="20.100000000000001" customHeight="1" x14ac:dyDescent="0.25">
      <c r="A134" s="42" t="s">
        <v>79</v>
      </c>
      <c r="B134" s="181">
        <v>94</v>
      </c>
      <c r="C134" s="181">
        <v>105</v>
      </c>
      <c r="D134" s="181">
        <v>82</v>
      </c>
      <c r="E134" s="181">
        <v>74</v>
      </c>
      <c r="F134" s="181">
        <v>63</v>
      </c>
      <c r="G134" s="181">
        <v>34</v>
      </c>
      <c r="H134" s="181">
        <v>293</v>
      </c>
      <c r="I134" s="181">
        <v>271</v>
      </c>
      <c r="J134" s="181">
        <v>309</v>
      </c>
      <c r="K134" s="181">
        <v>233</v>
      </c>
      <c r="L134" s="181">
        <v>241</v>
      </c>
      <c r="M134" s="181">
        <v>452</v>
      </c>
      <c r="N134" s="57"/>
      <c r="O134" s="57"/>
    </row>
    <row r="135" spans="1:15" ht="20.100000000000001" customHeight="1" x14ac:dyDescent="0.25">
      <c r="A135" s="40" t="s">
        <v>80</v>
      </c>
      <c r="B135" s="179">
        <v>0</v>
      </c>
      <c r="C135" s="179">
        <v>6</v>
      </c>
      <c r="D135" s="179">
        <v>6</v>
      </c>
      <c r="E135" s="179">
        <v>7</v>
      </c>
      <c r="F135" s="179">
        <v>5</v>
      </c>
      <c r="G135" s="179">
        <v>8</v>
      </c>
      <c r="H135" s="179">
        <v>4</v>
      </c>
      <c r="I135" s="179">
        <v>11</v>
      </c>
      <c r="J135" s="179">
        <v>491</v>
      </c>
      <c r="K135" s="179">
        <v>21</v>
      </c>
      <c r="L135" s="179">
        <v>0</v>
      </c>
      <c r="M135" s="179">
        <v>129</v>
      </c>
    </row>
    <row r="136" spans="1:15" ht="20.100000000000001" customHeight="1" x14ac:dyDescent="0.25">
      <c r="A136" s="42" t="s">
        <v>81</v>
      </c>
      <c r="B136" s="181">
        <v>0</v>
      </c>
      <c r="C136" s="181">
        <v>3</v>
      </c>
      <c r="D136" s="181">
        <v>6</v>
      </c>
      <c r="E136" s="181">
        <v>5</v>
      </c>
      <c r="F136" s="181">
        <v>5</v>
      </c>
      <c r="G136" s="181">
        <v>5</v>
      </c>
      <c r="H136" s="181">
        <v>0</v>
      </c>
      <c r="I136" s="181">
        <v>3</v>
      </c>
      <c r="J136" s="181">
        <v>491</v>
      </c>
      <c r="K136" s="181">
        <v>21</v>
      </c>
      <c r="L136" s="181">
        <v>0</v>
      </c>
      <c r="M136" s="181">
        <v>118</v>
      </c>
    </row>
    <row r="137" spans="1:15" ht="20.100000000000001" customHeight="1" x14ac:dyDescent="0.25">
      <c r="A137" s="42" t="s">
        <v>82</v>
      </c>
      <c r="B137" s="181">
        <v>0</v>
      </c>
      <c r="C137" s="181">
        <v>3</v>
      </c>
      <c r="D137" s="181">
        <v>0</v>
      </c>
      <c r="E137" s="181">
        <v>2</v>
      </c>
      <c r="F137" s="181">
        <v>0</v>
      </c>
      <c r="G137" s="181">
        <v>3</v>
      </c>
      <c r="H137" s="181">
        <v>4</v>
      </c>
      <c r="I137" s="181">
        <v>8</v>
      </c>
      <c r="J137" s="181">
        <v>0</v>
      </c>
      <c r="K137" s="181">
        <v>0</v>
      </c>
      <c r="L137" s="181">
        <v>0</v>
      </c>
      <c r="M137" s="181">
        <v>10</v>
      </c>
    </row>
    <row r="138" spans="1:15" ht="20.100000000000001" customHeight="1" x14ac:dyDescent="0.25">
      <c r="A138" s="42" t="s">
        <v>83</v>
      </c>
      <c r="B138" s="181">
        <v>0</v>
      </c>
      <c r="C138" s="181">
        <v>0</v>
      </c>
      <c r="D138" s="181">
        <v>0</v>
      </c>
      <c r="E138" s="181">
        <v>0</v>
      </c>
      <c r="F138" s="181">
        <v>0</v>
      </c>
      <c r="G138" s="181">
        <v>0</v>
      </c>
      <c r="H138" s="181">
        <v>0</v>
      </c>
      <c r="I138" s="181">
        <v>0</v>
      </c>
      <c r="J138" s="181">
        <v>0</v>
      </c>
      <c r="K138" s="181">
        <v>0</v>
      </c>
      <c r="L138" s="181">
        <v>0</v>
      </c>
      <c r="M138" s="181">
        <v>1</v>
      </c>
    </row>
    <row r="139" spans="1:15" ht="20.100000000000001" customHeight="1" thickBot="1" x14ac:dyDescent="0.3">
      <c r="A139" s="46" t="s">
        <v>84</v>
      </c>
      <c r="B139" s="184">
        <v>0</v>
      </c>
      <c r="C139" s="184">
        <v>0</v>
      </c>
      <c r="D139" s="184">
        <v>0</v>
      </c>
      <c r="E139" s="184">
        <v>0</v>
      </c>
      <c r="F139" s="184">
        <v>0</v>
      </c>
      <c r="G139" s="184">
        <v>0</v>
      </c>
      <c r="H139" s="184">
        <v>0</v>
      </c>
      <c r="I139" s="184">
        <v>0</v>
      </c>
      <c r="J139" s="184">
        <v>0</v>
      </c>
      <c r="K139" s="184">
        <v>0</v>
      </c>
      <c r="L139" s="184">
        <v>0</v>
      </c>
      <c r="M139" s="184">
        <v>0</v>
      </c>
      <c r="N139" s="57"/>
      <c r="O139" s="57"/>
    </row>
    <row r="140" spans="1:15" s="192" customFormat="1" ht="15.95" customHeight="1" x14ac:dyDescent="0.25">
      <c r="A140" s="142" t="s">
        <v>229</v>
      </c>
      <c r="B140" s="191"/>
      <c r="C140" s="191"/>
      <c r="F140" s="191"/>
      <c r="G140" s="191"/>
      <c r="H140" s="191"/>
      <c r="I140" s="191"/>
      <c r="N140" s="193"/>
      <c r="O140" s="193"/>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tabColor rgb="FF92D050"/>
  </sheetPr>
  <dimension ref="A1:O141"/>
  <sheetViews>
    <sheetView showGridLines="0" zoomScaleNormal="100" zoomScaleSheetLayoutView="85" workbookViewId="0"/>
  </sheetViews>
  <sheetFormatPr defaultColWidth="11.42578125" defaultRowHeight="12.75"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94" customFormat="1" ht="24.95" customHeight="1" x14ac:dyDescent="0.25">
      <c r="A1" s="187" t="s">
        <v>161</v>
      </c>
      <c r="B1" s="187"/>
      <c r="C1" s="187"/>
      <c r="O1" s="194" t="s">
        <v>3</v>
      </c>
    </row>
    <row r="2" spans="1:15" s="190" customFormat="1" ht="24.95" customHeight="1" thickBot="1" x14ac:dyDescent="0.3">
      <c r="A2" s="139" t="s">
        <v>163</v>
      </c>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s="40" customFormat="1" ht="20.100000000000001" customHeight="1" x14ac:dyDescent="0.25">
      <c r="A4" s="1290"/>
      <c r="B4" s="1293" t="s">
        <v>15</v>
      </c>
      <c r="C4" s="1293"/>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178">
        <v>82413</v>
      </c>
      <c r="C6" s="178">
        <v>75903</v>
      </c>
      <c r="D6" s="178">
        <v>6082</v>
      </c>
      <c r="E6" s="178">
        <v>6302</v>
      </c>
      <c r="F6" s="178">
        <v>5029</v>
      </c>
      <c r="G6" s="178">
        <v>5533</v>
      </c>
      <c r="H6" s="178">
        <v>3733</v>
      </c>
      <c r="I6" s="178">
        <v>5070</v>
      </c>
      <c r="J6" s="178">
        <v>3959</v>
      </c>
      <c r="K6" s="178">
        <v>3130</v>
      </c>
      <c r="L6" s="178">
        <v>3279</v>
      </c>
      <c r="M6" s="178">
        <v>2938</v>
      </c>
      <c r="N6" s="178">
        <v>9707</v>
      </c>
      <c r="O6" s="178">
        <v>4768</v>
      </c>
    </row>
    <row r="7" spans="1:15" s="57" customFormat="1" ht="20.100000000000001" customHeight="1" x14ac:dyDescent="0.25">
      <c r="A7" s="40" t="s">
        <v>22</v>
      </c>
      <c r="B7" s="179">
        <v>2916</v>
      </c>
      <c r="C7" s="179">
        <v>1939</v>
      </c>
      <c r="D7" s="179">
        <v>188</v>
      </c>
      <c r="E7" s="179">
        <v>184</v>
      </c>
      <c r="F7" s="179">
        <v>173</v>
      </c>
      <c r="G7" s="179">
        <v>183</v>
      </c>
      <c r="H7" s="179">
        <v>262</v>
      </c>
      <c r="I7" s="179">
        <v>137</v>
      </c>
      <c r="J7" s="179">
        <v>174</v>
      </c>
      <c r="K7" s="179">
        <v>179</v>
      </c>
      <c r="L7" s="179">
        <v>235</v>
      </c>
      <c r="M7" s="179">
        <v>182</v>
      </c>
      <c r="N7" s="179">
        <v>218</v>
      </c>
      <c r="O7" s="179">
        <v>154</v>
      </c>
    </row>
    <row r="8" spans="1:15" ht="20.100000000000001" customHeight="1" x14ac:dyDescent="0.25">
      <c r="A8" s="42" t="s">
        <v>23</v>
      </c>
      <c r="B8" s="181">
        <v>2</v>
      </c>
      <c r="C8" s="181">
        <v>17</v>
      </c>
      <c r="D8" s="181">
        <v>0</v>
      </c>
      <c r="E8" s="181">
        <v>2</v>
      </c>
      <c r="F8" s="181">
        <v>0</v>
      </c>
      <c r="G8" s="181">
        <v>0</v>
      </c>
      <c r="H8" s="181">
        <v>1</v>
      </c>
      <c r="I8" s="181">
        <v>0</v>
      </c>
      <c r="J8" s="181">
        <v>0</v>
      </c>
      <c r="K8" s="181">
        <v>0</v>
      </c>
      <c r="L8" s="181">
        <v>0</v>
      </c>
      <c r="M8" s="181">
        <v>0</v>
      </c>
      <c r="N8" s="181">
        <v>0</v>
      </c>
      <c r="O8" s="181">
        <v>0</v>
      </c>
    </row>
    <row r="9" spans="1:15" ht="20.100000000000001" customHeight="1" x14ac:dyDescent="0.25">
      <c r="A9" s="42" t="s">
        <v>24</v>
      </c>
      <c r="B9" s="181">
        <v>34</v>
      </c>
      <c r="C9" s="181">
        <v>21</v>
      </c>
      <c r="D9" s="181">
        <v>0</v>
      </c>
      <c r="E9" s="181">
        <v>3</v>
      </c>
      <c r="F9" s="181">
        <v>1</v>
      </c>
      <c r="G9" s="181">
        <v>2</v>
      </c>
      <c r="H9" s="181">
        <v>2</v>
      </c>
      <c r="I9" s="181">
        <v>0</v>
      </c>
      <c r="J9" s="181">
        <v>1</v>
      </c>
      <c r="K9" s="181">
        <v>2</v>
      </c>
      <c r="L9" s="181">
        <v>4</v>
      </c>
      <c r="M9" s="181">
        <v>0</v>
      </c>
      <c r="N9" s="181">
        <v>5</v>
      </c>
      <c r="O9" s="181">
        <v>10</v>
      </c>
    </row>
    <row r="10" spans="1:15" ht="20.100000000000001" customHeight="1" x14ac:dyDescent="0.25">
      <c r="A10" s="42" t="s">
        <v>25</v>
      </c>
      <c r="B10" s="181">
        <v>2305</v>
      </c>
      <c r="C10" s="181">
        <v>1553</v>
      </c>
      <c r="D10" s="181">
        <v>111</v>
      </c>
      <c r="E10" s="181">
        <v>150</v>
      </c>
      <c r="F10" s="181">
        <v>123</v>
      </c>
      <c r="G10" s="181">
        <v>135</v>
      </c>
      <c r="H10" s="181">
        <v>238</v>
      </c>
      <c r="I10" s="181">
        <v>118</v>
      </c>
      <c r="J10" s="181">
        <v>138</v>
      </c>
      <c r="K10" s="181">
        <v>157</v>
      </c>
      <c r="L10" s="181">
        <v>182</v>
      </c>
      <c r="M10" s="181">
        <v>159</v>
      </c>
      <c r="N10" s="181">
        <v>100</v>
      </c>
      <c r="O10" s="181">
        <v>122</v>
      </c>
    </row>
    <row r="11" spans="1:15" ht="20.100000000000001" customHeight="1" x14ac:dyDescent="0.25">
      <c r="A11" s="42" t="s">
        <v>26</v>
      </c>
      <c r="B11" s="181">
        <v>42</v>
      </c>
      <c r="C11" s="181">
        <v>7</v>
      </c>
      <c r="D11" s="181">
        <v>9</v>
      </c>
      <c r="E11" s="181">
        <v>2</v>
      </c>
      <c r="F11" s="181">
        <v>7</v>
      </c>
      <c r="G11" s="181">
        <v>3</v>
      </c>
      <c r="H11" s="181">
        <v>0</v>
      </c>
      <c r="I11" s="181">
        <v>0</v>
      </c>
      <c r="J11" s="181">
        <v>1</v>
      </c>
      <c r="K11" s="181">
        <v>0</v>
      </c>
      <c r="L11" s="181">
        <v>10</v>
      </c>
      <c r="M11" s="181">
        <v>0</v>
      </c>
      <c r="N11" s="181">
        <v>11</v>
      </c>
      <c r="O11" s="181">
        <v>0</v>
      </c>
    </row>
    <row r="12" spans="1:15" ht="20.100000000000001" customHeight="1" x14ac:dyDescent="0.25">
      <c r="A12" s="42" t="s">
        <v>27</v>
      </c>
      <c r="B12" s="181">
        <v>533</v>
      </c>
      <c r="C12" s="181">
        <v>341</v>
      </c>
      <c r="D12" s="181">
        <v>68</v>
      </c>
      <c r="E12" s="181">
        <v>27</v>
      </c>
      <c r="F12" s="181">
        <v>42</v>
      </c>
      <c r="G12" s="181">
        <v>43</v>
      </c>
      <c r="H12" s="181">
        <v>21</v>
      </c>
      <c r="I12" s="181">
        <v>19</v>
      </c>
      <c r="J12" s="181">
        <v>34</v>
      </c>
      <c r="K12" s="181">
        <v>20</v>
      </c>
      <c r="L12" s="181">
        <v>39</v>
      </c>
      <c r="M12" s="181">
        <v>23</v>
      </c>
      <c r="N12" s="181">
        <v>102</v>
      </c>
      <c r="O12" s="181">
        <v>22</v>
      </c>
    </row>
    <row r="13" spans="1:15" s="57" customFormat="1" ht="20.100000000000001" customHeight="1" x14ac:dyDescent="0.25">
      <c r="A13" s="40" t="s">
        <v>28</v>
      </c>
      <c r="B13" s="179">
        <v>75</v>
      </c>
      <c r="C13" s="179">
        <v>97</v>
      </c>
      <c r="D13" s="179">
        <v>2</v>
      </c>
      <c r="E13" s="179">
        <v>7</v>
      </c>
      <c r="F13" s="179">
        <v>0</v>
      </c>
      <c r="G13" s="179">
        <v>4</v>
      </c>
      <c r="H13" s="179">
        <v>0</v>
      </c>
      <c r="I13" s="179">
        <v>15</v>
      </c>
      <c r="J13" s="179">
        <v>0</v>
      </c>
      <c r="K13" s="179">
        <v>3</v>
      </c>
      <c r="L13" s="179">
        <v>16</v>
      </c>
      <c r="M13" s="179">
        <v>3</v>
      </c>
      <c r="N13" s="179">
        <v>22</v>
      </c>
      <c r="O13" s="179">
        <v>17</v>
      </c>
    </row>
    <row r="14" spans="1:15" ht="20.100000000000001" customHeight="1" x14ac:dyDescent="0.25">
      <c r="A14" s="42" t="s">
        <v>29</v>
      </c>
      <c r="B14" s="181">
        <v>0</v>
      </c>
      <c r="C14" s="181">
        <v>22</v>
      </c>
      <c r="D14" s="181">
        <v>0</v>
      </c>
      <c r="E14" s="181">
        <v>3</v>
      </c>
      <c r="F14" s="181">
        <v>0</v>
      </c>
      <c r="G14" s="181">
        <v>0</v>
      </c>
      <c r="H14" s="181">
        <v>0</v>
      </c>
      <c r="I14" s="181">
        <v>3</v>
      </c>
      <c r="J14" s="181">
        <v>0</v>
      </c>
      <c r="K14" s="181">
        <v>0</v>
      </c>
      <c r="L14" s="181">
        <v>0</v>
      </c>
      <c r="M14" s="181">
        <v>0</v>
      </c>
      <c r="N14" s="181">
        <v>0</v>
      </c>
      <c r="O14" s="181">
        <v>3</v>
      </c>
    </row>
    <row r="15" spans="1:15" ht="20.100000000000001" customHeight="1" x14ac:dyDescent="0.25">
      <c r="A15" s="42" t="s">
        <v>30</v>
      </c>
      <c r="B15" s="181">
        <v>37</v>
      </c>
      <c r="C15" s="181">
        <v>38</v>
      </c>
      <c r="D15" s="181">
        <v>2</v>
      </c>
      <c r="E15" s="181">
        <v>2</v>
      </c>
      <c r="F15" s="181">
        <v>0</v>
      </c>
      <c r="G15" s="181">
        <v>2</v>
      </c>
      <c r="H15" s="181">
        <v>0</v>
      </c>
      <c r="I15" s="181">
        <v>0</v>
      </c>
      <c r="J15" s="181">
        <v>0</v>
      </c>
      <c r="K15" s="181">
        <v>3</v>
      </c>
      <c r="L15" s="181">
        <v>16</v>
      </c>
      <c r="M15" s="181">
        <v>3</v>
      </c>
      <c r="N15" s="181">
        <v>0</v>
      </c>
      <c r="O15" s="181">
        <v>10</v>
      </c>
    </row>
    <row r="16" spans="1:15" ht="20.100000000000001" customHeight="1" x14ac:dyDescent="0.25">
      <c r="A16" s="42" t="s">
        <v>31</v>
      </c>
      <c r="B16" s="181">
        <v>2</v>
      </c>
      <c r="C16" s="181">
        <v>6</v>
      </c>
      <c r="D16" s="181">
        <v>0</v>
      </c>
      <c r="E16" s="181">
        <v>0</v>
      </c>
      <c r="F16" s="181">
        <v>0</v>
      </c>
      <c r="G16" s="181">
        <v>0</v>
      </c>
      <c r="H16" s="181">
        <v>0</v>
      </c>
      <c r="I16" s="181">
        <v>0</v>
      </c>
      <c r="J16" s="181">
        <v>0</v>
      </c>
      <c r="K16" s="181">
        <v>0</v>
      </c>
      <c r="L16" s="181">
        <v>0</v>
      </c>
      <c r="M16" s="181">
        <v>0</v>
      </c>
      <c r="N16" s="181">
        <v>0</v>
      </c>
      <c r="O16" s="181">
        <v>2</v>
      </c>
    </row>
    <row r="17" spans="1:15" ht="20.100000000000001" customHeight="1" x14ac:dyDescent="0.25">
      <c r="A17" s="42" t="s">
        <v>32</v>
      </c>
      <c r="B17" s="181">
        <v>0</v>
      </c>
      <c r="C17" s="181">
        <v>7</v>
      </c>
      <c r="D17" s="181">
        <v>0</v>
      </c>
      <c r="E17" s="181">
        <v>0</v>
      </c>
      <c r="F17" s="181">
        <v>0</v>
      </c>
      <c r="G17" s="181">
        <v>0</v>
      </c>
      <c r="H17" s="181">
        <v>0</v>
      </c>
      <c r="I17" s="181">
        <v>2</v>
      </c>
      <c r="J17" s="181">
        <v>0</v>
      </c>
      <c r="K17" s="181">
        <v>0</v>
      </c>
      <c r="L17" s="181">
        <v>0</v>
      </c>
      <c r="M17" s="181">
        <v>0</v>
      </c>
      <c r="N17" s="181">
        <v>0</v>
      </c>
      <c r="O17" s="181">
        <v>0</v>
      </c>
    </row>
    <row r="18" spans="1:15" ht="20.100000000000001" customHeight="1" x14ac:dyDescent="0.25">
      <c r="A18" s="42" t="s">
        <v>33</v>
      </c>
      <c r="B18" s="181">
        <v>36</v>
      </c>
      <c r="C18" s="181">
        <v>24</v>
      </c>
      <c r="D18" s="181">
        <v>0</v>
      </c>
      <c r="E18" s="181">
        <v>2</v>
      </c>
      <c r="F18" s="181">
        <v>0</v>
      </c>
      <c r="G18" s="181">
        <v>2</v>
      </c>
      <c r="H18" s="181">
        <v>0</v>
      </c>
      <c r="I18" s="181">
        <v>10</v>
      </c>
      <c r="J18" s="181">
        <v>0</v>
      </c>
      <c r="K18" s="181">
        <v>0</v>
      </c>
      <c r="L18" s="181">
        <v>0</v>
      </c>
      <c r="M18" s="181">
        <v>0</v>
      </c>
      <c r="N18" s="181">
        <v>22</v>
      </c>
      <c r="O18" s="181">
        <v>2</v>
      </c>
    </row>
    <row r="19" spans="1:15" s="57" customFormat="1" ht="20.100000000000001" customHeight="1" x14ac:dyDescent="0.25">
      <c r="A19" s="40" t="s">
        <v>34</v>
      </c>
      <c r="B19" s="179">
        <v>664</v>
      </c>
      <c r="C19" s="179">
        <v>1113</v>
      </c>
      <c r="D19" s="179">
        <v>15</v>
      </c>
      <c r="E19" s="179">
        <v>28</v>
      </c>
      <c r="F19" s="179">
        <v>16</v>
      </c>
      <c r="G19" s="179">
        <v>41</v>
      </c>
      <c r="H19" s="179">
        <v>18</v>
      </c>
      <c r="I19" s="179">
        <v>124</v>
      </c>
      <c r="J19" s="179">
        <v>5</v>
      </c>
      <c r="K19" s="179">
        <v>37</v>
      </c>
      <c r="L19" s="179">
        <v>22</v>
      </c>
      <c r="M19" s="179">
        <v>41</v>
      </c>
      <c r="N19" s="179">
        <v>321</v>
      </c>
      <c r="O19" s="179">
        <v>107</v>
      </c>
    </row>
    <row r="20" spans="1:15" ht="20.100000000000001" customHeight="1" x14ac:dyDescent="0.25">
      <c r="A20" s="42" t="s">
        <v>35</v>
      </c>
      <c r="B20" s="181">
        <v>66</v>
      </c>
      <c r="C20" s="181">
        <v>124</v>
      </c>
      <c r="D20" s="181">
        <v>6</v>
      </c>
      <c r="E20" s="181">
        <v>0</v>
      </c>
      <c r="F20" s="181">
        <v>3</v>
      </c>
      <c r="G20" s="181">
        <v>3</v>
      </c>
      <c r="H20" s="181">
        <v>3</v>
      </c>
      <c r="I20" s="181">
        <v>3</v>
      </c>
      <c r="J20" s="181">
        <v>0</v>
      </c>
      <c r="K20" s="181">
        <v>2</v>
      </c>
      <c r="L20" s="181">
        <v>0</v>
      </c>
      <c r="M20" s="181">
        <v>3</v>
      </c>
      <c r="N20" s="181">
        <v>29</v>
      </c>
      <c r="O20" s="181">
        <v>3</v>
      </c>
    </row>
    <row r="21" spans="1:15" ht="20.100000000000001" customHeight="1" x14ac:dyDescent="0.25">
      <c r="A21" s="42" t="s">
        <v>36</v>
      </c>
      <c r="B21" s="181">
        <v>580</v>
      </c>
      <c r="C21" s="181">
        <v>911</v>
      </c>
      <c r="D21" s="181">
        <v>9</v>
      </c>
      <c r="E21" s="181">
        <v>26</v>
      </c>
      <c r="F21" s="181">
        <v>13</v>
      </c>
      <c r="G21" s="181">
        <v>35</v>
      </c>
      <c r="H21" s="181">
        <v>15</v>
      </c>
      <c r="I21" s="181">
        <v>118</v>
      </c>
      <c r="J21" s="181">
        <v>5</v>
      </c>
      <c r="K21" s="181">
        <v>29</v>
      </c>
      <c r="L21" s="181">
        <v>22</v>
      </c>
      <c r="M21" s="181">
        <v>33</v>
      </c>
      <c r="N21" s="181">
        <v>292</v>
      </c>
      <c r="O21" s="181">
        <v>88</v>
      </c>
    </row>
    <row r="22" spans="1:15" ht="20.100000000000001" customHeight="1" x14ac:dyDescent="0.25">
      <c r="A22" s="42" t="s">
        <v>37</v>
      </c>
      <c r="B22" s="181">
        <v>18</v>
      </c>
      <c r="C22" s="181">
        <v>78</v>
      </c>
      <c r="D22" s="181">
        <v>0</v>
      </c>
      <c r="E22" s="181">
        <v>2</v>
      </c>
      <c r="F22" s="181">
        <v>0</v>
      </c>
      <c r="G22" s="181">
        <v>3</v>
      </c>
      <c r="H22" s="181">
        <v>0</v>
      </c>
      <c r="I22" s="181">
        <v>3</v>
      </c>
      <c r="J22" s="181">
        <v>0</v>
      </c>
      <c r="K22" s="181">
        <v>6</v>
      </c>
      <c r="L22" s="181">
        <v>0</v>
      </c>
      <c r="M22" s="181">
        <v>5</v>
      </c>
      <c r="N22" s="181">
        <v>0</v>
      </c>
      <c r="O22" s="181">
        <v>16</v>
      </c>
    </row>
    <row r="23" spans="1:15" s="57" customFormat="1" ht="20.100000000000001" customHeight="1" x14ac:dyDescent="0.25">
      <c r="A23" s="40" t="s">
        <v>38</v>
      </c>
      <c r="B23" s="179">
        <v>2454</v>
      </c>
      <c r="C23" s="179">
        <v>7566</v>
      </c>
      <c r="D23" s="179">
        <v>8</v>
      </c>
      <c r="E23" s="179">
        <v>697</v>
      </c>
      <c r="F23" s="179">
        <v>10</v>
      </c>
      <c r="G23" s="179">
        <v>572</v>
      </c>
      <c r="H23" s="179">
        <v>6</v>
      </c>
      <c r="I23" s="179">
        <v>681</v>
      </c>
      <c r="J23" s="179">
        <v>14</v>
      </c>
      <c r="K23" s="179">
        <v>405</v>
      </c>
      <c r="L23" s="179">
        <v>10</v>
      </c>
      <c r="M23" s="179">
        <v>488</v>
      </c>
      <c r="N23" s="179">
        <v>89</v>
      </c>
      <c r="O23" s="179">
        <v>474</v>
      </c>
    </row>
    <row r="24" spans="1:15" ht="20.100000000000001" customHeight="1" x14ac:dyDescent="0.25">
      <c r="A24" s="42" t="s">
        <v>39</v>
      </c>
      <c r="B24" s="181">
        <v>1956</v>
      </c>
      <c r="C24" s="181">
        <v>6721</v>
      </c>
      <c r="D24" s="181">
        <v>4</v>
      </c>
      <c r="E24" s="181">
        <v>670</v>
      </c>
      <c r="F24" s="181">
        <v>3</v>
      </c>
      <c r="G24" s="181">
        <v>540</v>
      </c>
      <c r="H24" s="181">
        <v>3</v>
      </c>
      <c r="I24" s="181">
        <v>636</v>
      </c>
      <c r="J24" s="181">
        <v>8</v>
      </c>
      <c r="K24" s="181">
        <v>354</v>
      </c>
      <c r="L24" s="181">
        <v>0</v>
      </c>
      <c r="M24" s="181">
        <v>444</v>
      </c>
      <c r="N24" s="181">
        <v>44</v>
      </c>
      <c r="O24" s="181">
        <v>424</v>
      </c>
    </row>
    <row r="25" spans="1:15" ht="20.100000000000001" customHeight="1" x14ac:dyDescent="0.25">
      <c r="A25" s="42" t="s">
        <v>40</v>
      </c>
      <c r="B25" s="181">
        <v>9</v>
      </c>
      <c r="C25" s="181">
        <v>20</v>
      </c>
      <c r="D25" s="181">
        <v>0</v>
      </c>
      <c r="E25" s="181">
        <v>2</v>
      </c>
      <c r="F25" s="181">
        <v>2</v>
      </c>
      <c r="G25" s="181">
        <v>6</v>
      </c>
      <c r="H25" s="181">
        <v>1</v>
      </c>
      <c r="I25" s="181">
        <v>2</v>
      </c>
      <c r="J25" s="181">
        <v>0</v>
      </c>
      <c r="K25" s="181">
        <v>0</v>
      </c>
      <c r="L25" s="181">
        <v>0</v>
      </c>
      <c r="M25" s="181">
        <v>0</v>
      </c>
      <c r="N25" s="181">
        <v>4</v>
      </c>
      <c r="O25" s="181">
        <v>2</v>
      </c>
    </row>
    <row r="26" spans="1:15" ht="20.100000000000001" customHeight="1" x14ac:dyDescent="0.25">
      <c r="A26" s="42" t="s">
        <v>41</v>
      </c>
      <c r="B26" s="181">
        <v>25</v>
      </c>
      <c r="C26" s="181">
        <v>23</v>
      </c>
      <c r="D26" s="181">
        <v>0</v>
      </c>
      <c r="E26" s="181">
        <v>0</v>
      </c>
      <c r="F26" s="181">
        <v>2</v>
      </c>
      <c r="G26" s="181">
        <v>3</v>
      </c>
      <c r="H26" s="181">
        <v>0</v>
      </c>
      <c r="I26" s="181">
        <v>5</v>
      </c>
      <c r="J26" s="181">
        <v>0</v>
      </c>
      <c r="K26" s="181">
        <v>2</v>
      </c>
      <c r="L26" s="181">
        <v>3</v>
      </c>
      <c r="M26" s="181">
        <v>0</v>
      </c>
      <c r="N26" s="181">
        <v>2</v>
      </c>
      <c r="O26" s="181">
        <v>0</v>
      </c>
    </row>
    <row r="27" spans="1:15" ht="20.100000000000001" customHeight="1" x14ac:dyDescent="0.25">
      <c r="A27" s="42" t="s">
        <v>42</v>
      </c>
      <c r="B27" s="181">
        <v>370</v>
      </c>
      <c r="C27" s="181">
        <v>528</v>
      </c>
      <c r="D27" s="181">
        <v>1</v>
      </c>
      <c r="E27" s="181">
        <v>16</v>
      </c>
      <c r="F27" s="181">
        <v>1</v>
      </c>
      <c r="G27" s="181">
        <v>10</v>
      </c>
      <c r="H27" s="181">
        <v>1</v>
      </c>
      <c r="I27" s="181">
        <v>25</v>
      </c>
      <c r="J27" s="181">
        <v>2</v>
      </c>
      <c r="K27" s="181">
        <v>27</v>
      </c>
      <c r="L27" s="181">
        <v>4</v>
      </c>
      <c r="M27" s="181">
        <v>38</v>
      </c>
      <c r="N27" s="181">
        <v>14</v>
      </c>
      <c r="O27" s="181">
        <v>35</v>
      </c>
    </row>
    <row r="28" spans="1:15" ht="20.100000000000001" customHeight="1" x14ac:dyDescent="0.25">
      <c r="A28" s="42" t="s">
        <v>43</v>
      </c>
      <c r="B28" s="181">
        <v>12</v>
      </c>
      <c r="C28" s="181">
        <v>28</v>
      </c>
      <c r="D28" s="181">
        <v>0</v>
      </c>
      <c r="E28" s="181">
        <v>2</v>
      </c>
      <c r="F28" s="181">
        <v>0</v>
      </c>
      <c r="G28" s="181">
        <v>0</v>
      </c>
      <c r="H28" s="181">
        <v>0</v>
      </c>
      <c r="I28" s="181">
        <v>2</v>
      </c>
      <c r="J28" s="181">
        <v>0</v>
      </c>
      <c r="K28" s="181">
        <v>10</v>
      </c>
      <c r="L28" s="181">
        <v>0</v>
      </c>
      <c r="M28" s="181">
        <v>0</v>
      </c>
      <c r="N28" s="181">
        <v>0</v>
      </c>
      <c r="O28" s="181">
        <v>3</v>
      </c>
    </row>
    <row r="29" spans="1:15" ht="20.100000000000001" customHeight="1" x14ac:dyDescent="0.25">
      <c r="A29" s="42" t="s">
        <v>44</v>
      </c>
      <c r="B29" s="181">
        <v>0</v>
      </c>
      <c r="C29" s="181">
        <v>0</v>
      </c>
      <c r="D29" s="181">
        <v>0</v>
      </c>
      <c r="E29" s="181">
        <v>0</v>
      </c>
      <c r="F29" s="181">
        <v>0</v>
      </c>
      <c r="G29" s="181">
        <v>0</v>
      </c>
      <c r="H29" s="181">
        <v>0</v>
      </c>
      <c r="I29" s="181">
        <v>0</v>
      </c>
      <c r="J29" s="181">
        <v>0</v>
      </c>
      <c r="K29" s="181">
        <v>0</v>
      </c>
      <c r="L29" s="181">
        <v>0</v>
      </c>
      <c r="M29" s="181">
        <v>0</v>
      </c>
      <c r="N29" s="181">
        <v>0</v>
      </c>
      <c r="O29" s="181">
        <v>0</v>
      </c>
    </row>
    <row r="30" spans="1:15" ht="20.100000000000001" customHeight="1" x14ac:dyDescent="0.25">
      <c r="A30" s="42" t="s">
        <v>45</v>
      </c>
      <c r="B30" s="181">
        <v>11</v>
      </c>
      <c r="C30" s="181">
        <v>22</v>
      </c>
      <c r="D30" s="181">
        <v>3</v>
      </c>
      <c r="E30" s="181">
        <v>2</v>
      </c>
      <c r="F30" s="181">
        <v>0</v>
      </c>
      <c r="G30" s="181">
        <v>2</v>
      </c>
      <c r="H30" s="181">
        <v>0</v>
      </c>
      <c r="I30" s="181">
        <v>0</v>
      </c>
      <c r="J30" s="181">
        <v>0</v>
      </c>
      <c r="K30" s="181">
        <v>2</v>
      </c>
      <c r="L30" s="181">
        <v>0</v>
      </c>
      <c r="M30" s="181">
        <v>2</v>
      </c>
      <c r="N30" s="181">
        <v>1</v>
      </c>
      <c r="O30" s="181">
        <v>2</v>
      </c>
    </row>
    <row r="31" spans="1:15" ht="20.100000000000001" customHeight="1" x14ac:dyDescent="0.25">
      <c r="A31" s="42" t="s">
        <v>46</v>
      </c>
      <c r="B31" s="181">
        <v>22</v>
      </c>
      <c r="C31" s="181">
        <v>23</v>
      </c>
      <c r="D31" s="181">
        <v>0</v>
      </c>
      <c r="E31" s="181">
        <v>0</v>
      </c>
      <c r="F31" s="181">
        <v>1</v>
      </c>
      <c r="G31" s="181">
        <v>5</v>
      </c>
      <c r="H31" s="181">
        <v>1</v>
      </c>
      <c r="I31" s="181">
        <v>3</v>
      </c>
      <c r="J31" s="181">
        <v>3</v>
      </c>
      <c r="K31" s="181">
        <v>0</v>
      </c>
      <c r="L31" s="181">
        <v>0</v>
      </c>
      <c r="M31" s="181">
        <v>2</v>
      </c>
      <c r="N31" s="181">
        <v>5</v>
      </c>
      <c r="O31" s="181">
        <v>0</v>
      </c>
    </row>
    <row r="32" spans="1:15" ht="20.100000000000001" customHeight="1" x14ac:dyDescent="0.25">
      <c r="A32" s="42" t="s">
        <v>47</v>
      </c>
      <c r="B32" s="181">
        <v>2</v>
      </c>
      <c r="C32" s="181">
        <v>0</v>
      </c>
      <c r="D32" s="181">
        <v>0</v>
      </c>
      <c r="E32" s="181">
        <v>0</v>
      </c>
      <c r="F32" s="181">
        <v>0</v>
      </c>
      <c r="G32" s="181">
        <v>0</v>
      </c>
      <c r="H32" s="181">
        <v>0</v>
      </c>
      <c r="I32" s="181">
        <v>0</v>
      </c>
      <c r="J32" s="181">
        <v>0</v>
      </c>
      <c r="K32" s="181">
        <v>0</v>
      </c>
      <c r="L32" s="181">
        <v>0</v>
      </c>
      <c r="M32" s="181">
        <v>0</v>
      </c>
      <c r="N32" s="181">
        <v>2</v>
      </c>
      <c r="O32" s="181">
        <v>0</v>
      </c>
    </row>
    <row r="33" spans="1:15" ht="20.100000000000001" customHeight="1" x14ac:dyDescent="0.25">
      <c r="A33" s="42" t="s">
        <v>48</v>
      </c>
      <c r="B33" s="181">
        <v>0</v>
      </c>
      <c r="C33" s="181">
        <v>0</v>
      </c>
      <c r="D33" s="181">
        <v>0</v>
      </c>
      <c r="E33" s="181">
        <v>0</v>
      </c>
      <c r="F33" s="181">
        <v>0</v>
      </c>
      <c r="G33" s="181">
        <v>0</v>
      </c>
      <c r="H33" s="181">
        <v>0</v>
      </c>
      <c r="I33" s="181">
        <v>0</v>
      </c>
      <c r="J33" s="181">
        <v>0</v>
      </c>
      <c r="K33" s="181">
        <v>0</v>
      </c>
      <c r="L33" s="181">
        <v>0</v>
      </c>
      <c r="M33" s="181">
        <v>0</v>
      </c>
      <c r="N33" s="181">
        <v>0</v>
      </c>
      <c r="O33" s="181">
        <v>0</v>
      </c>
    </row>
    <row r="34" spans="1:15" ht="20.100000000000001" customHeight="1" x14ac:dyDescent="0.25">
      <c r="A34" s="42" t="s">
        <v>49</v>
      </c>
      <c r="B34" s="181">
        <v>15</v>
      </c>
      <c r="C34" s="181">
        <v>45</v>
      </c>
      <c r="D34" s="181">
        <v>0</v>
      </c>
      <c r="E34" s="181">
        <v>2</v>
      </c>
      <c r="F34" s="181">
        <v>1</v>
      </c>
      <c r="G34" s="181">
        <v>3</v>
      </c>
      <c r="H34" s="181">
        <v>0</v>
      </c>
      <c r="I34" s="181">
        <v>3</v>
      </c>
      <c r="J34" s="181">
        <v>1</v>
      </c>
      <c r="K34" s="181">
        <v>8</v>
      </c>
      <c r="L34" s="181">
        <v>3</v>
      </c>
      <c r="M34" s="181">
        <v>2</v>
      </c>
      <c r="N34" s="181">
        <v>0</v>
      </c>
      <c r="O34" s="181">
        <v>8</v>
      </c>
    </row>
    <row r="35" spans="1:15" ht="20.100000000000001" customHeight="1" x14ac:dyDescent="0.25">
      <c r="A35" s="42" t="s">
        <v>50</v>
      </c>
      <c r="B35" s="181">
        <v>32</v>
      </c>
      <c r="C35" s="181">
        <v>156</v>
      </c>
      <c r="D35" s="181">
        <v>0</v>
      </c>
      <c r="E35" s="181">
        <v>3</v>
      </c>
      <c r="F35" s="181">
        <v>0</v>
      </c>
      <c r="G35" s="181">
        <v>3</v>
      </c>
      <c r="H35" s="181">
        <v>0</v>
      </c>
      <c r="I35" s="181">
        <v>5</v>
      </c>
      <c r="J35" s="181">
        <v>0</v>
      </c>
      <c r="K35" s="181">
        <v>2</v>
      </c>
      <c r="L35" s="181">
        <v>0</v>
      </c>
      <c r="M35" s="181">
        <v>0</v>
      </c>
      <c r="N35" s="181">
        <v>17</v>
      </c>
      <c r="O35" s="181">
        <v>0</v>
      </c>
    </row>
    <row r="36" spans="1:15" s="57" customFormat="1" ht="20.100000000000001" customHeight="1" x14ac:dyDescent="0.25">
      <c r="A36" s="40" t="s">
        <v>51</v>
      </c>
      <c r="B36" s="179">
        <v>618</v>
      </c>
      <c r="C36" s="179">
        <v>316</v>
      </c>
      <c r="D36" s="179">
        <v>21</v>
      </c>
      <c r="E36" s="179">
        <v>19</v>
      </c>
      <c r="F36" s="179">
        <v>34</v>
      </c>
      <c r="G36" s="179">
        <v>31</v>
      </c>
      <c r="H36" s="179">
        <v>33</v>
      </c>
      <c r="I36" s="179">
        <v>33</v>
      </c>
      <c r="J36" s="179">
        <v>25</v>
      </c>
      <c r="K36" s="179">
        <v>15</v>
      </c>
      <c r="L36" s="179">
        <v>24</v>
      </c>
      <c r="M36" s="179">
        <v>27</v>
      </c>
      <c r="N36" s="179">
        <v>117</v>
      </c>
      <c r="O36" s="179">
        <v>36</v>
      </c>
    </row>
    <row r="37" spans="1:15" ht="20.100000000000001" customHeight="1" x14ac:dyDescent="0.25">
      <c r="A37" s="42" t="s">
        <v>52</v>
      </c>
      <c r="B37" s="181">
        <v>91</v>
      </c>
      <c r="C37" s="181">
        <v>18</v>
      </c>
      <c r="D37" s="181">
        <v>0</v>
      </c>
      <c r="E37" s="181">
        <v>0</v>
      </c>
      <c r="F37" s="181">
        <v>0</v>
      </c>
      <c r="G37" s="181">
        <v>0</v>
      </c>
      <c r="H37" s="181">
        <v>1</v>
      </c>
      <c r="I37" s="181">
        <v>0</v>
      </c>
      <c r="J37" s="181">
        <v>0</v>
      </c>
      <c r="K37" s="181">
        <v>2</v>
      </c>
      <c r="L37" s="181">
        <v>3</v>
      </c>
      <c r="M37" s="181">
        <v>2</v>
      </c>
      <c r="N37" s="181">
        <v>6</v>
      </c>
      <c r="O37" s="181">
        <v>10</v>
      </c>
    </row>
    <row r="38" spans="1:15" ht="20.100000000000001" customHeight="1" x14ac:dyDescent="0.25">
      <c r="A38" s="42" t="s">
        <v>53</v>
      </c>
      <c r="B38" s="181">
        <v>56</v>
      </c>
      <c r="C38" s="181">
        <v>21</v>
      </c>
      <c r="D38" s="181">
        <v>1</v>
      </c>
      <c r="E38" s="181">
        <v>0</v>
      </c>
      <c r="F38" s="181">
        <v>0</v>
      </c>
      <c r="G38" s="181">
        <v>2</v>
      </c>
      <c r="H38" s="181">
        <v>0</v>
      </c>
      <c r="I38" s="181">
        <v>0</v>
      </c>
      <c r="J38" s="181">
        <v>1</v>
      </c>
      <c r="K38" s="181">
        <v>2</v>
      </c>
      <c r="L38" s="181">
        <v>0</v>
      </c>
      <c r="M38" s="181">
        <v>2</v>
      </c>
      <c r="N38" s="181">
        <v>7</v>
      </c>
      <c r="O38" s="181">
        <v>5</v>
      </c>
    </row>
    <row r="39" spans="1:15" ht="20.100000000000001" customHeight="1" x14ac:dyDescent="0.25">
      <c r="A39" s="42" t="s">
        <v>54</v>
      </c>
      <c r="B39" s="181">
        <v>217</v>
      </c>
      <c r="C39" s="181">
        <v>121</v>
      </c>
      <c r="D39" s="181">
        <v>10</v>
      </c>
      <c r="E39" s="181">
        <v>3</v>
      </c>
      <c r="F39" s="181">
        <v>11</v>
      </c>
      <c r="G39" s="181">
        <v>14</v>
      </c>
      <c r="H39" s="181">
        <v>5</v>
      </c>
      <c r="I39" s="181">
        <v>20</v>
      </c>
      <c r="J39" s="181">
        <v>5</v>
      </c>
      <c r="K39" s="181">
        <v>2</v>
      </c>
      <c r="L39" s="181">
        <v>9</v>
      </c>
      <c r="M39" s="181">
        <v>5</v>
      </c>
      <c r="N39" s="181">
        <v>65</v>
      </c>
      <c r="O39" s="181">
        <v>2</v>
      </c>
    </row>
    <row r="40" spans="1:15" ht="20.100000000000001" customHeight="1" x14ac:dyDescent="0.25">
      <c r="A40" s="42" t="s">
        <v>55</v>
      </c>
      <c r="B40" s="181">
        <v>12</v>
      </c>
      <c r="C40" s="181">
        <v>24</v>
      </c>
      <c r="D40" s="181">
        <v>0</v>
      </c>
      <c r="E40" s="181">
        <v>0</v>
      </c>
      <c r="F40" s="181">
        <v>0</v>
      </c>
      <c r="G40" s="181">
        <v>2</v>
      </c>
      <c r="H40" s="181">
        <v>1</v>
      </c>
      <c r="I40" s="181">
        <v>0</v>
      </c>
      <c r="J40" s="181">
        <v>0</v>
      </c>
      <c r="K40" s="181">
        <v>2</v>
      </c>
      <c r="L40" s="181">
        <v>0</v>
      </c>
      <c r="M40" s="181">
        <v>2</v>
      </c>
      <c r="N40" s="181">
        <v>0</v>
      </c>
      <c r="O40" s="181">
        <v>0</v>
      </c>
    </row>
    <row r="41" spans="1:15" ht="20.100000000000001" customHeight="1" x14ac:dyDescent="0.25">
      <c r="A41" s="42" t="s">
        <v>56</v>
      </c>
      <c r="B41" s="181">
        <v>123</v>
      </c>
      <c r="C41" s="181">
        <v>80</v>
      </c>
      <c r="D41" s="181">
        <v>5</v>
      </c>
      <c r="E41" s="181">
        <v>13</v>
      </c>
      <c r="F41" s="181">
        <v>18</v>
      </c>
      <c r="G41" s="181">
        <v>10</v>
      </c>
      <c r="H41" s="181">
        <v>25</v>
      </c>
      <c r="I41" s="181">
        <v>11</v>
      </c>
      <c r="J41" s="181">
        <v>16</v>
      </c>
      <c r="K41" s="181">
        <v>5</v>
      </c>
      <c r="L41" s="181">
        <v>8</v>
      </c>
      <c r="M41" s="181">
        <v>8</v>
      </c>
      <c r="N41" s="181">
        <v>17</v>
      </c>
      <c r="O41" s="181">
        <v>3</v>
      </c>
    </row>
    <row r="42" spans="1:15" ht="20.100000000000001" customHeight="1" x14ac:dyDescent="0.25">
      <c r="A42" s="42" t="s">
        <v>57</v>
      </c>
      <c r="B42" s="181">
        <v>119</v>
      </c>
      <c r="C42" s="181">
        <v>52</v>
      </c>
      <c r="D42" s="181">
        <v>5</v>
      </c>
      <c r="E42" s="181">
        <v>3</v>
      </c>
      <c r="F42" s="181">
        <v>5</v>
      </c>
      <c r="G42" s="181">
        <v>3</v>
      </c>
      <c r="H42" s="181">
        <v>1</v>
      </c>
      <c r="I42" s="181">
        <v>2</v>
      </c>
      <c r="J42" s="181">
        <v>3</v>
      </c>
      <c r="K42" s="181">
        <v>2</v>
      </c>
      <c r="L42" s="181">
        <v>4</v>
      </c>
      <c r="M42" s="181">
        <v>8</v>
      </c>
      <c r="N42" s="181">
        <v>22</v>
      </c>
      <c r="O42" s="181">
        <v>16</v>
      </c>
    </row>
    <row r="43" spans="1:15" ht="20.100000000000001" customHeight="1" x14ac:dyDescent="0.25">
      <c r="A43" s="40" t="s">
        <v>58</v>
      </c>
      <c r="B43" s="179">
        <v>75628</v>
      </c>
      <c r="C43" s="179">
        <v>64792</v>
      </c>
      <c r="D43" s="179">
        <v>5848</v>
      </c>
      <c r="E43" s="179">
        <v>5363</v>
      </c>
      <c r="F43" s="179">
        <v>4796</v>
      </c>
      <c r="G43" s="179">
        <v>4694</v>
      </c>
      <c r="H43" s="179">
        <v>3414</v>
      </c>
      <c r="I43" s="179">
        <v>4080</v>
      </c>
      <c r="J43" s="179">
        <v>3741</v>
      </c>
      <c r="K43" s="179">
        <v>2486</v>
      </c>
      <c r="L43" s="179">
        <v>2970</v>
      </c>
      <c r="M43" s="179">
        <v>2187</v>
      </c>
      <c r="N43" s="179">
        <v>8899</v>
      </c>
      <c r="O43" s="179">
        <v>3973</v>
      </c>
    </row>
    <row r="44" spans="1:15" ht="20.100000000000001" customHeight="1" x14ac:dyDescent="0.25">
      <c r="A44" s="42" t="s">
        <v>59</v>
      </c>
      <c r="B44" s="181">
        <v>8410</v>
      </c>
      <c r="C44" s="181">
        <v>7708</v>
      </c>
      <c r="D44" s="181">
        <v>239</v>
      </c>
      <c r="E44" s="181">
        <v>544</v>
      </c>
      <c r="F44" s="181">
        <v>237</v>
      </c>
      <c r="G44" s="181">
        <v>482</v>
      </c>
      <c r="H44" s="181">
        <v>193</v>
      </c>
      <c r="I44" s="181">
        <v>460</v>
      </c>
      <c r="J44" s="181">
        <v>215</v>
      </c>
      <c r="K44" s="181">
        <v>234</v>
      </c>
      <c r="L44" s="181">
        <v>226</v>
      </c>
      <c r="M44" s="181">
        <v>290</v>
      </c>
      <c r="N44" s="181">
        <v>1462</v>
      </c>
      <c r="O44" s="181">
        <v>244</v>
      </c>
    </row>
    <row r="45" spans="1:15" ht="20.100000000000001" customHeight="1" x14ac:dyDescent="0.25">
      <c r="A45" s="42" t="s">
        <v>60</v>
      </c>
      <c r="B45" s="181">
        <v>1403</v>
      </c>
      <c r="C45" s="181">
        <v>1318</v>
      </c>
      <c r="D45" s="181">
        <v>65</v>
      </c>
      <c r="E45" s="181">
        <v>85</v>
      </c>
      <c r="F45" s="181">
        <v>63</v>
      </c>
      <c r="G45" s="181">
        <v>38</v>
      </c>
      <c r="H45" s="181">
        <v>20</v>
      </c>
      <c r="I45" s="181">
        <v>43</v>
      </c>
      <c r="J45" s="181">
        <v>15</v>
      </c>
      <c r="K45" s="181">
        <v>39</v>
      </c>
      <c r="L45" s="181">
        <v>29</v>
      </c>
      <c r="M45" s="181">
        <v>16</v>
      </c>
      <c r="N45" s="181">
        <v>158</v>
      </c>
      <c r="O45" s="181">
        <v>41</v>
      </c>
    </row>
    <row r="46" spans="1:15" ht="20.100000000000001" customHeight="1" x14ac:dyDescent="0.25">
      <c r="A46" s="42" t="s">
        <v>61</v>
      </c>
      <c r="B46" s="181">
        <v>1717</v>
      </c>
      <c r="C46" s="181">
        <v>1442</v>
      </c>
      <c r="D46" s="181">
        <v>125</v>
      </c>
      <c r="E46" s="181">
        <v>91</v>
      </c>
      <c r="F46" s="181">
        <v>90</v>
      </c>
      <c r="G46" s="181">
        <v>94</v>
      </c>
      <c r="H46" s="181">
        <v>54</v>
      </c>
      <c r="I46" s="181">
        <v>52</v>
      </c>
      <c r="J46" s="181">
        <v>73</v>
      </c>
      <c r="K46" s="181">
        <v>58</v>
      </c>
      <c r="L46" s="181">
        <v>91</v>
      </c>
      <c r="M46" s="181">
        <v>31</v>
      </c>
      <c r="N46" s="181">
        <v>236</v>
      </c>
      <c r="O46" s="181">
        <v>122</v>
      </c>
    </row>
    <row r="47" spans="1:15" ht="20.100000000000001" customHeight="1" x14ac:dyDescent="0.25">
      <c r="A47" s="42" t="s">
        <v>62</v>
      </c>
      <c r="B47" s="181">
        <v>752</v>
      </c>
      <c r="C47" s="181">
        <v>557</v>
      </c>
      <c r="D47" s="181">
        <v>47</v>
      </c>
      <c r="E47" s="181">
        <v>55</v>
      </c>
      <c r="F47" s="181">
        <v>81</v>
      </c>
      <c r="G47" s="181">
        <v>56</v>
      </c>
      <c r="H47" s="181">
        <v>38</v>
      </c>
      <c r="I47" s="181">
        <v>39</v>
      </c>
      <c r="J47" s="181">
        <v>32</v>
      </c>
      <c r="K47" s="181">
        <v>25</v>
      </c>
      <c r="L47" s="181">
        <v>15</v>
      </c>
      <c r="M47" s="181">
        <v>16</v>
      </c>
      <c r="N47" s="181">
        <v>79</v>
      </c>
      <c r="O47" s="181">
        <v>44</v>
      </c>
    </row>
    <row r="48" spans="1:15" ht="20.100000000000001" customHeight="1" x14ac:dyDescent="0.25">
      <c r="A48" s="42" t="s">
        <v>63</v>
      </c>
      <c r="B48" s="181">
        <v>4073</v>
      </c>
      <c r="C48" s="181">
        <v>3518</v>
      </c>
      <c r="D48" s="181">
        <v>303</v>
      </c>
      <c r="E48" s="181">
        <v>201</v>
      </c>
      <c r="F48" s="181">
        <v>248</v>
      </c>
      <c r="G48" s="181">
        <v>246</v>
      </c>
      <c r="H48" s="181">
        <v>207</v>
      </c>
      <c r="I48" s="181">
        <v>271</v>
      </c>
      <c r="J48" s="181">
        <v>231</v>
      </c>
      <c r="K48" s="181">
        <v>157</v>
      </c>
      <c r="L48" s="181">
        <v>227</v>
      </c>
      <c r="M48" s="181">
        <v>117</v>
      </c>
      <c r="N48" s="181">
        <v>325</v>
      </c>
      <c r="O48" s="181">
        <v>285</v>
      </c>
    </row>
    <row r="49" spans="1:15" ht="20.100000000000001" customHeight="1" x14ac:dyDescent="0.25">
      <c r="A49" s="42" t="s">
        <v>64</v>
      </c>
      <c r="B49" s="181">
        <v>471</v>
      </c>
      <c r="C49" s="181">
        <v>276</v>
      </c>
      <c r="D49" s="181">
        <v>24</v>
      </c>
      <c r="E49" s="181">
        <v>28</v>
      </c>
      <c r="F49" s="181">
        <v>25</v>
      </c>
      <c r="G49" s="181">
        <v>23</v>
      </c>
      <c r="H49" s="181">
        <v>32</v>
      </c>
      <c r="I49" s="181">
        <v>13</v>
      </c>
      <c r="J49" s="181">
        <v>0</v>
      </c>
      <c r="K49" s="181">
        <v>3</v>
      </c>
      <c r="L49" s="181">
        <v>33</v>
      </c>
      <c r="M49" s="181">
        <v>8</v>
      </c>
      <c r="N49" s="181">
        <v>204</v>
      </c>
      <c r="O49" s="181">
        <v>13</v>
      </c>
    </row>
    <row r="50" spans="1:15" ht="20.100000000000001" customHeight="1" x14ac:dyDescent="0.25">
      <c r="A50" s="42" t="s">
        <v>65</v>
      </c>
      <c r="B50" s="181">
        <v>9480</v>
      </c>
      <c r="C50" s="181">
        <v>8406</v>
      </c>
      <c r="D50" s="181">
        <v>688</v>
      </c>
      <c r="E50" s="181">
        <v>685</v>
      </c>
      <c r="F50" s="181">
        <v>770</v>
      </c>
      <c r="G50" s="181">
        <v>590</v>
      </c>
      <c r="H50" s="181">
        <v>356</v>
      </c>
      <c r="I50" s="181">
        <v>365</v>
      </c>
      <c r="J50" s="181">
        <v>313</v>
      </c>
      <c r="K50" s="181">
        <v>302</v>
      </c>
      <c r="L50" s="181">
        <v>226</v>
      </c>
      <c r="M50" s="181">
        <v>167</v>
      </c>
      <c r="N50" s="181">
        <v>1014</v>
      </c>
      <c r="O50" s="181">
        <v>457</v>
      </c>
    </row>
    <row r="51" spans="1:15" ht="20.100000000000001" customHeight="1" x14ac:dyDescent="0.25">
      <c r="A51" s="42" t="s">
        <v>66</v>
      </c>
      <c r="B51" s="181">
        <v>119</v>
      </c>
      <c r="C51" s="181">
        <v>88</v>
      </c>
      <c r="D51" s="181">
        <v>0</v>
      </c>
      <c r="E51" s="181">
        <v>3</v>
      </c>
      <c r="F51" s="181">
        <v>6</v>
      </c>
      <c r="G51" s="181">
        <v>3</v>
      </c>
      <c r="H51" s="181">
        <v>15</v>
      </c>
      <c r="I51" s="181">
        <v>10</v>
      </c>
      <c r="J51" s="181">
        <v>5</v>
      </c>
      <c r="K51" s="181">
        <v>6</v>
      </c>
      <c r="L51" s="181">
        <v>6</v>
      </c>
      <c r="M51" s="181">
        <v>5</v>
      </c>
      <c r="N51" s="181">
        <v>19</v>
      </c>
      <c r="O51" s="181">
        <v>3</v>
      </c>
    </row>
    <row r="52" spans="1:15" ht="20.100000000000001" customHeight="1" x14ac:dyDescent="0.25">
      <c r="A52" s="42" t="s">
        <v>67</v>
      </c>
      <c r="B52" s="181">
        <v>4712</v>
      </c>
      <c r="C52" s="181">
        <v>3490</v>
      </c>
      <c r="D52" s="181">
        <v>334</v>
      </c>
      <c r="E52" s="181">
        <v>226</v>
      </c>
      <c r="F52" s="181">
        <v>279</v>
      </c>
      <c r="G52" s="181">
        <v>198</v>
      </c>
      <c r="H52" s="181">
        <v>215</v>
      </c>
      <c r="I52" s="181">
        <v>153</v>
      </c>
      <c r="J52" s="181">
        <v>288</v>
      </c>
      <c r="K52" s="181">
        <v>150</v>
      </c>
      <c r="L52" s="181">
        <v>252</v>
      </c>
      <c r="M52" s="181">
        <v>173</v>
      </c>
      <c r="N52" s="181">
        <v>774</v>
      </c>
      <c r="O52" s="181">
        <v>168</v>
      </c>
    </row>
    <row r="53" spans="1:15" ht="20.100000000000001" customHeight="1" x14ac:dyDescent="0.25">
      <c r="A53" s="42" t="s">
        <v>68</v>
      </c>
      <c r="B53" s="181">
        <v>156</v>
      </c>
      <c r="C53" s="181">
        <v>183</v>
      </c>
      <c r="D53" s="181">
        <v>15</v>
      </c>
      <c r="E53" s="181">
        <v>36</v>
      </c>
      <c r="F53" s="181">
        <v>12</v>
      </c>
      <c r="G53" s="181">
        <v>11</v>
      </c>
      <c r="H53" s="181">
        <v>5</v>
      </c>
      <c r="I53" s="181">
        <v>6</v>
      </c>
      <c r="J53" s="181">
        <v>0</v>
      </c>
      <c r="K53" s="181">
        <v>8</v>
      </c>
      <c r="L53" s="181">
        <v>4</v>
      </c>
      <c r="M53" s="181">
        <v>10</v>
      </c>
      <c r="N53" s="181">
        <v>31</v>
      </c>
      <c r="O53" s="181">
        <v>13</v>
      </c>
    </row>
    <row r="54" spans="1:15" ht="20.100000000000001" customHeight="1" x14ac:dyDescent="0.25">
      <c r="A54" s="42" t="s">
        <v>69</v>
      </c>
      <c r="B54" s="181">
        <v>2235</v>
      </c>
      <c r="C54" s="181">
        <v>1543</v>
      </c>
      <c r="D54" s="181">
        <v>94</v>
      </c>
      <c r="E54" s="181">
        <v>91</v>
      </c>
      <c r="F54" s="181">
        <v>73</v>
      </c>
      <c r="G54" s="181">
        <v>101</v>
      </c>
      <c r="H54" s="181">
        <v>61</v>
      </c>
      <c r="I54" s="181">
        <v>102</v>
      </c>
      <c r="J54" s="181">
        <v>67</v>
      </c>
      <c r="K54" s="181">
        <v>52</v>
      </c>
      <c r="L54" s="181">
        <v>92</v>
      </c>
      <c r="M54" s="181">
        <v>79</v>
      </c>
      <c r="N54" s="181">
        <v>685</v>
      </c>
      <c r="O54" s="181">
        <v>93</v>
      </c>
    </row>
    <row r="55" spans="1:15" ht="20.100000000000001" customHeight="1" x14ac:dyDescent="0.25">
      <c r="A55" s="42" t="s">
        <v>70</v>
      </c>
      <c r="B55" s="181">
        <v>225</v>
      </c>
      <c r="C55" s="181">
        <v>177</v>
      </c>
      <c r="D55" s="181">
        <v>11</v>
      </c>
      <c r="E55" s="181">
        <v>16</v>
      </c>
      <c r="F55" s="181">
        <v>12</v>
      </c>
      <c r="G55" s="181">
        <v>5</v>
      </c>
      <c r="H55" s="181">
        <v>5</v>
      </c>
      <c r="I55" s="181">
        <v>10</v>
      </c>
      <c r="J55" s="181">
        <v>14</v>
      </c>
      <c r="K55" s="181">
        <v>10</v>
      </c>
      <c r="L55" s="181">
        <v>8</v>
      </c>
      <c r="M55" s="181">
        <v>5</v>
      </c>
      <c r="N55" s="181">
        <v>46</v>
      </c>
      <c r="O55" s="181">
        <v>22</v>
      </c>
    </row>
    <row r="56" spans="1:15" ht="20.100000000000001" customHeight="1" x14ac:dyDescent="0.25">
      <c r="A56" s="42" t="s">
        <v>71</v>
      </c>
      <c r="B56" s="181">
        <v>18729</v>
      </c>
      <c r="C56" s="181">
        <v>16245</v>
      </c>
      <c r="D56" s="181">
        <v>2253</v>
      </c>
      <c r="E56" s="181">
        <v>1772</v>
      </c>
      <c r="F56" s="181">
        <v>1381</v>
      </c>
      <c r="G56" s="181">
        <v>1534</v>
      </c>
      <c r="H56" s="181">
        <v>1008</v>
      </c>
      <c r="I56" s="181">
        <v>1031</v>
      </c>
      <c r="J56" s="181">
        <v>917</v>
      </c>
      <c r="K56" s="181">
        <v>576</v>
      </c>
      <c r="L56" s="181">
        <v>832</v>
      </c>
      <c r="M56" s="181">
        <v>554</v>
      </c>
      <c r="N56" s="181">
        <v>1027</v>
      </c>
      <c r="O56" s="181">
        <v>1165</v>
      </c>
    </row>
    <row r="57" spans="1:15" ht="20.100000000000001" customHeight="1" x14ac:dyDescent="0.25">
      <c r="A57" s="42" t="s">
        <v>72</v>
      </c>
      <c r="B57" s="181">
        <v>2554</v>
      </c>
      <c r="C57" s="181">
        <v>1391</v>
      </c>
      <c r="D57" s="181">
        <v>144</v>
      </c>
      <c r="E57" s="181">
        <v>134</v>
      </c>
      <c r="F57" s="181">
        <v>124</v>
      </c>
      <c r="G57" s="181">
        <v>105</v>
      </c>
      <c r="H57" s="181">
        <v>48</v>
      </c>
      <c r="I57" s="181">
        <v>82</v>
      </c>
      <c r="J57" s="181">
        <v>100</v>
      </c>
      <c r="K57" s="181">
        <v>39</v>
      </c>
      <c r="L57" s="181">
        <v>49</v>
      </c>
      <c r="M57" s="181">
        <v>13</v>
      </c>
      <c r="N57" s="181">
        <v>809</v>
      </c>
      <c r="O57" s="181">
        <v>153</v>
      </c>
    </row>
    <row r="58" spans="1:15" ht="20.100000000000001" customHeight="1" x14ac:dyDescent="0.25">
      <c r="A58" s="42" t="s">
        <v>73</v>
      </c>
      <c r="B58" s="181">
        <v>1084</v>
      </c>
      <c r="C58" s="181">
        <v>1036</v>
      </c>
      <c r="D58" s="181">
        <v>23</v>
      </c>
      <c r="E58" s="181">
        <v>33</v>
      </c>
      <c r="F58" s="181">
        <v>19</v>
      </c>
      <c r="G58" s="181">
        <v>13</v>
      </c>
      <c r="H58" s="181">
        <v>16</v>
      </c>
      <c r="I58" s="181">
        <v>6</v>
      </c>
      <c r="J58" s="181">
        <v>22</v>
      </c>
      <c r="K58" s="181">
        <v>2</v>
      </c>
      <c r="L58" s="181">
        <v>8</v>
      </c>
      <c r="M58" s="181">
        <v>6</v>
      </c>
      <c r="N58" s="181">
        <v>42</v>
      </c>
      <c r="O58" s="181">
        <v>41</v>
      </c>
    </row>
    <row r="59" spans="1:15" s="57" customFormat="1" ht="20.100000000000001" customHeight="1" x14ac:dyDescent="0.25">
      <c r="A59" s="42" t="s">
        <v>74</v>
      </c>
      <c r="B59" s="181">
        <v>9926</v>
      </c>
      <c r="C59" s="181">
        <v>9641</v>
      </c>
      <c r="D59" s="181">
        <v>1015</v>
      </c>
      <c r="E59" s="181">
        <v>854</v>
      </c>
      <c r="F59" s="181">
        <v>923</v>
      </c>
      <c r="G59" s="181">
        <v>719</v>
      </c>
      <c r="H59" s="181">
        <v>808</v>
      </c>
      <c r="I59" s="181">
        <v>1102</v>
      </c>
      <c r="J59" s="181">
        <v>1151</v>
      </c>
      <c r="K59" s="181">
        <v>597</v>
      </c>
      <c r="L59" s="181">
        <v>582</v>
      </c>
      <c r="M59" s="181">
        <v>460</v>
      </c>
      <c r="N59" s="181">
        <v>401</v>
      </c>
      <c r="O59" s="181">
        <v>746</v>
      </c>
    </row>
    <row r="60" spans="1:15" s="57" customFormat="1" ht="20.100000000000001" customHeight="1" x14ac:dyDescent="0.25">
      <c r="A60" s="42" t="s">
        <v>75</v>
      </c>
      <c r="B60" s="181">
        <v>250</v>
      </c>
      <c r="C60" s="181">
        <v>224</v>
      </c>
      <c r="D60" s="181">
        <v>2</v>
      </c>
      <c r="E60" s="181">
        <v>14</v>
      </c>
      <c r="F60" s="181">
        <v>22</v>
      </c>
      <c r="G60" s="181">
        <v>5</v>
      </c>
      <c r="H60" s="181">
        <v>2</v>
      </c>
      <c r="I60" s="181">
        <v>8</v>
      </c>
      <c r="J60" s="181">
        <v>7</v>
      </c>
      <c r="K60" s="181">
        <v>3</v>
      </c>
      <c r="L60" s="181">
        <v>4</v>
      </c>
      <c r="M60" s="181">
        <v>0</v>
      </c>
      <c r="N60" s="181">
        <v>18</v>
      </c>
      <c r="O60" s="181">
        <v>13</v>
      </c>
    </row>
    <row r="61" spans="1:15" s="57" customFormat="1" ht="20.100000000000001" customHeight="1" x14ac:dyDescent="0.25">
      <c r="A61" s="59" t="s">
        <v>76</v>
      </c>
      <c r="B61" s="181">
        <v>377</v>
      </c>
      <c r="C61" s="181">
        <v>179</v>
      </c>
      <c r="D61" s="181">
        <v>11</v>
      </c>
      <c r="E61" s="181">
        <v>10</v>
      </c>
      <c r="F61" s="181">
        <v>10</v>
      </c>
      <c r="G61" s="181">
        <v>25</v>
      </c>
      <c r="H61" s="181">
        <v>7</v>
      </c>
      <c r="I61" s="181">
        <v>23</v>
      </c>
      <c r="J61" s="181">
        <v>6</v>
      </c>
      <c r="K61" s="181">
        <v>0</v>
      </c>
      <c r="L61" s="181">
        <v>6</v>
      </c>
      <c r="M61" s="181">
        <v>20</v>
      </c>
      <c r="N61" s="181">
        <v>21</v>
      </c>
      <c r="O61" s="181">
        <v>6</v>
      </c>
    </row>
    <row r="62" spans="1:15" ht="20.100000000000001" customHeight="1" x14ac:dyDescent="0.25">
      <c r="A62" s="42" t="s">
        <v>77</v>
      </c>
      <c r="B62" s="181">
        <v>1153</v>
      </c>
      <c r="C62" s="181">
        <v>633</v>
      </c>
      <c r="D62" s="181">
        <v>62</v>
      </c>
      <c r="E62" s="181">
        <v>49</v>
      </c>
      <c r="F62" s="181">
        <v>43</v>
      </c>
      <c r="G62" s="181">
        <v>96</v>
      </c>
      <c r="H62" s="181">
        <v>48</v>
      </c>
      <c r="I62" s="181">
        <v>25</v>
      </c>
      <c r="J62" s="181">
        <v>12</v>
      </c>
      <c r="K62" s="181">
        <v>19</v>
      </c>
      <c r="L62" s="181">
        <v>19</v>
      </c>
      <c r="M62" s="181">
        <v>20</v>
      </c>
      <c r="N62" s="181">
        <v>365</v>
      </c>
      <c r="O62" s="181">
        <v>20</v>
      </c>
    </row>
    <row r="63" spans="1:15" ht="20.100000000000001" customHeight="1" x14ac:dyDescent="0.25">
      <c r="A63" s="42" t="s">
        <v>78</v>
      </c>
      <c r="B63" s="181">
        <v>6234</v>
      </c>
      <c r="C63" s="181">
        <v>5330</v>
      </c>
      <c r="D63" s="181">
        <v>287</v>
      </c>
      <c r="E63" s="181">
        <v>324</v>
      </c>
      <c r="F63" s="181">
        <v>278</v>
      </c>
      <c r="G63" s="181">
        <v>259</v>
      </c>
      <c r="H63" s="181">
        <v>201</v>
      </c>
      <c r="I63" s="181">
        <v>186</v>
      </c>
      <c r="J63" s="181">
        <v>219</v>
      </c>
      <c r="K63" s="181">
        <v>175</v>
      </c>
      <c r="L63" s="181">
        <v>166</v>
      </c>
      <c r="M63" s="181">
        <v>139</v>
      </c>
      <c r="N63" s="181">
        <v>991</v>
      </c>
      <c r="O63" s="181">
        <v>261</v>
      </c>
    </row>
    <row r="64" spans="1:15" s="57" customFormat="1" ht="20.100000000000001" customHeight="1" x14ac:dyDescent="0.25">
      <c r="A64" s="42" t="s">
        <v>79</v>
      </c>
      <c r="B64" s="181">
        <v>1568</v>
      </c>
      <c r="C64" s="181">
        <v>1407</v>
      </c>
      <c r="D64" s="181">
        <v>106</v>
      </c>
      <c r="E64" s="181">
        <v>112</v>
      </c>
      <c r="F64" s="181">
        <v>100</v>
      </c>
      <c r="G64" s="181">
        <v>91</v>
      </c>
      <c r="H64" s="181">
        <v>75</v>
      </c>
      <c r="I64" s="181">
        <v>93</v>
      </c>
      <c r="J64" s="181">
        <v>54</v>
      </c>
      <c r="K64" s="181">
        <v>31</v>
      </c>
      <c r="L64" s="181">
        <v>95</v>
      </c>
      <c r="M64" s="181">
        <v>58</v>
      </c>
      <c r="N64" s="181">
        <v>192</v>
      </c>
      <c r="O64" s="181">
        <v>63</v>
      </c>
    </row>
    <row r="65" spans="1:15" ht="20.100000000000001" customHeight="1" x14ac:dyDescent="0.25">
      <c r="A65" s="40" t="s">
        <v>80</v>
      </c>
      <c r="B65" s="179">
        <v>58</v>
      </c>
      <c r="C65" s="179">
        <v>80</v>
      </c>
      <c r="D65" s="179">
        <v>0</v>
      </c>
      <c r="E65" s="179">
        <v>4</v>
      </c>
      <c r="F65" s="179">
        <v>0</v>
      </c>
      <c r="G65" s="179">
        <v>8</v>
      </c>
      <c r="H65" s="179">
        <v>0</v>
      </c>
      <c r="I65" s="179">
        <v>0</v>
      </c>
      <c r="J65" s="179">
        <v>0</v>
      </c>
      <c r="K65" s="179">
        <v>5</v>
      </c>
      <c r="L65" s="179">
        <v>2</v>
      </c>
      <c r="M65" s="179">
        <v>10</v>
      </c>
      <c r="N65" s="179">
        <v>41</v>
      </c>
      <c r="O65" s="179">
        <v>7</v>
      </c>
    </row>
    <row r="66" spans="1:15" ht="20.100000000000001" customHeight="1" x14ac:dyDescent="0.25">
      <c r="A66" s="42" t="s">
        <v>81</v>
      </c>
      <c r="B66" s="181">
        <v>54</v>
      </c>
      <c r="C66" s="181">
        <v>55</v>
      </c>
      <c r="D66" s="181">
        <v>0</v>
      </c>
      <c r="E66" s="181">
        <v>2</v>
      </c>
      <c r="F66" s="181">
        <v>0</v>
      </c>
      <c r="G66" s="181">
        <v>8</v>
      </c>
      <c r="H66" s="181">
        <v>0</v>
      </c>
      <c r="I66" s="181">
        <v>0</v>
      </c>
      <c r="J66" s="181">
        <v>0</v>
      </c>
      <c r="K66" s="181">
        <v>5</v>
      </c>
      <c r="L66" s="181">
        <v>2</v>
      </c>
      <c r="M66" s="181">
        <v>8</v>
      </c>
      <c r="N66" s="181">
        <v>41</v>
      </c>
      <c r="O66" s="181">
        <v>5</v>
      </c>
    </row>
    <row r="67" spans="1:15" ht="20.100000000000001" customHeight="1" x14ac:dyDescent="0.25">
      <c r="A67" s="42" t="s">
        <v>82</v>
      </c>
      <c r="B67" s="181">
        <v>4</v>
      </c>
      <c r="C67" s="181">
        <v>25</v>
      </c>
      <c r="D67" s="181">
        <v>0</v>
      </c>
      <c r="E67" s="181">
        <v>2</v>
      </c>
      <c r="F67" s="181">
        <v>0</v>
      </c>
      <c r="G67" s="181">
        <v>0</v>
      </c>
      <c r="H67" s="181">
        <v>0</v>
      </c>
      <c r="I67" s="181">
        <v>0</v>
      </c>
      <c r="J67" s="181">
        <v>0</v>
      </c>
      <c r="K67" s="181">
        <v>0</v>
      </c>
      <c r="L67" s="181">
        <v>0</v>
      </c>
      <c r="M67" s="181">
        <v>2</v>
      </c>
      <c r="N67" s="181">
        <v>0</v>
      </c>
      <c r="O67" s="181">
        <v>2</v>
      </c>
    </row>
    <row r="68" spans="1:15" ht="20.100000000000001" customHeight="1" x14ac:dyDescent="0.25">
      <c r="A68" s="42" t="s">
        <v>83</v>
      </c>
      <c r="B68" s="181">
        <v>0</v>
      </c>
      <c r="C68" s="181">
        <v>0</v>
      </c>
      <c r="D68" s="181">
        <v>0</v>
      </c>
      <c r="E68" s="181">
        <v>0</v>
      </c>
      <c r="F68" s="181">
        <v>0</v>
      </c>
      <c r="G68" s="181">
        <v>0</v>
      </c>
      <c r="H68" s="181">
        <v>0</v>
      </c>
      <c r="I68" s="181">
        <v>0</v>
      </c>
      <c r="J68" s="181">
        <v>0</v>
      </c>
      <c r="K68" s="181">
        <v>0</v>
      </c>
      <c r="L68" s="181">
        <v>0</v>
      </c>
      <c r="M68" s="181">
        <v>0</v>
      </c>
      <c r="N68" s="181">
        <v>0</v>
      </c>
      <c r="O68" s="181">
        <v>0</v>
      </c>
    </row>
    <row r="69" spans="1:15" ht="20.100000000000001" customHeight="1" thickBot="1" x14ac:dyDescent="0.3">
      <c r="A69" s="46" t="s">
        <v>84</v>
      </c>
      <c r="B69" s="184">
        <v>0</v>
      </c>
      <c r="C69" s="184">
        <v>0</v>
      </c>
      <c r="D69" s="184">
        <v>0</v>
      </c>
      <c r="E69" s="184">
        <v>0</v>
      </c>
      <c r="F69" s="184">
        <v>0</v>
      </c>
      <c r="G69" s="184">
        <v>0</v>
      </c>
      <c r="H69" s="184">
        <v>0</v>
      </c>
      <c r="I69" s="184">
        <v>0</v>
      </c>
      <c r="J69" s="184">
        <v>0</v>
      </c>
      <c r="K69" s="184">
        <v>0</v>
      </c>
      <c r="L69" s="184">
        <v>0</v>
      </c>
      <c r="M69" s="184">
        <v>0</v>
      </c>
      <c r="N69" s="184">
        <v>0</v>
      </c>
      <c r="O69" s="184">
        <v>0</v>
      </c>
    </row>
    <row r="70" spans="1:15" s="185" customFormat="1" ht="15.95" customHeight="1" x14ac:dyDescent="0.25">
      <c r="A70" s="142" t="s">
        <v>231</v>
      </c>
      <c r="O70" s="186" t="s">
        <v>91</v>
      </c>
    </row>
    <row r="71" spans="1:15" s="187" customFormat="1" ht="24.95" customHeight="1" x14ac:dyDescent="0.25">
      <c r="A71" s="187" t="s">
        <v>161</v>
      </c>
      <c r="D71" s="196"/>
      <c r="E71" s="110"/>
      <c r="F71" s="110"/>
      <c r="G71" s="110"/>
      <c r="H71" s="110"/>
      <c r="I71" s="110"/>
      <c r="J71" s="110"/>
      <c r="K71" s="110"/>
      <c r="L71" s="110"/>
      <c r="M71" s="188"/>
      <c r="N71" s="188"/>
      <c r="O71" s="188"/>
    </row>
    <row r="72" spans="1:15" s="190" customFormat="1" ht="24.95" customHeight="1" thickBot="1" x14ac:dyDescent="0.25">
      <c r="A72" s="139" t="s">
        <v>163</v>
      </c>
      <c r="M72" s="153" t="s">
        <v>92</v>
      </c>
      <c r="N72" s="189"/>
      <c r="O72" s="189"/>
    </row>
    <row r="73" spans="1:15" s="40" customFormat="1" ht="20.100000000000001" customHeight="1" x14ac:dyDescent="0.25">
      <c r="A73" s="1289" t="s">
        <v>13</v>
      </c>
      <c r="B73" s="1313" t="s">
        <v>99</v>
      </c>
      <c r="C73" s="1314"/>
      <c r="D73" s="1314"/>
      <c r="E73" s="1314"/>
      <c r="F73" s="1314"/>
      <c r="G73" s="1314"/>
      <c r="H73" s="1314"/>
      <c r="I73" s="1314"/>
      <c r="J73" s="1314"/>
      <c r="K73" s="1314"/>
      <c r="L73" s="1314"/>
      <c r="M73" s="1314"/>
      <c r="N73" s="57"/>
      <c r="O73" s="59"/>
    </row>
    <row r="74" spans="1:15" ht="20.100000000000001" customHeight="1" x14ac:dyDescent="0.25">
      <c r="A74" s="1290"/>
      <c r="B74" s="131" t="s">
        <v>93</v>
      </c>
      <c r="C74" s="131"/>
      <c r="D74" s="174" t="s">
        <v>94</v>
      </c>
      <c r="E74" s="174"/>
      <c r="F74" s="131" t="s">
        <v>95</v>
      </c>
      <c r="G74" s="131"/>
      <c r="H74" s="174" t="s">
        <v>96</v>
      </c>
      <c r="I74" s="174"/>
      <c r="J74" s="131" t="s">
        <v>97</v>
      </c>
      <c r="K74" s="131"/>
      <c r="L74" s="174" t="s">
        <v>98</v>
      </c>
      <c r="M74" s="197"/>
      <c r="N74" s="57"/>
      <c r="O74" s="57"/>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O75" s="57"/>
    </row>
    <row r="76" spans="1:15" s="57" customFormat="1" ht="20.100000000000001" customHeight="1" x14ac:dyDescent="0.25">
      <c r="A76" s="37" t="s">
        <v>105</v>
      </c>
      <c r="B76" s="178">
        <v>7301</v>
      </c>
      <c r="C76" s="178">
        <v>7168</v>
      </c>
      <c r="D76" s="178">
        <v>7058</v>
      </c>
      <c r="E76" s="178">
        <v>6596</v>
      </c>
      <c r="F76" s="178">
        <v>5366</v>
      </c>
      <c r="G76" s="178">
        <v>3537</v>
      </c>
      <c r="H76" s="178">
        <v>8971</v>
      </c>
      <c r="I76" s="178">
        <v>9517</v>
      </c>
      <c r="J76" s="178">
        <v>9541</v>
      </c>
      <c r="K76" s="178">
        <v>10869</v>
      </c>
      <c r="L76" s="178">
        <v>12387</v>
      </c>
      <c r="M76" s="178">
        <v>10475</v>
      </c>
      <c r="N76" s="59"/>
    </row>
    <row r="77" spans="1:15" ht="20.100000000000001" customHeight="1" x14ac:dyDescent="0.25">
      <c r="A77" s="40" t="s">
        <v>22</v>
      </c>
      <c r="B77" s="179">
        <v>241</v>
      </c>
      <c r="C77" s="179">
        <v>186</v>
      </c>
      <c r="D77" s="179">
        <v>392</v>
      </c>
      <c r="E77" s="179">
        <v>162</v>
      </c>
      <c r="F77" s="179">
        <v>190</v>
      </c>
      <c r="G77" s="179">
        <v>139</v>
      </c>
      <c r="H77" s="179">
        <v>252</v>
      </c>
      <c r="I77" s="179">
        <v>172</v>
      </c>
      <c r="J77" s="179">
        <v>302</v>
      </c>
      <c r="K77" s="179">
        <v>183</v>
      </c>
      <c r="L77" s="179">
        <v>289</v>
      </c>
      <c r="M77" s="179">
        <v>78</v>
      </c>
      <c r="N77" s="57"/>
      <c r="O77" s="181"/>
    </row>
    <row r="78" spans="1:15" ht="20.100000000000001" customHeight="1" x14ac:dyDescent="0.25">
      <c r="A78" s="42" t="s">
        <v>23</v>
      </c>
      <c r="B78" s="181">
        <v>0</v>
      </c>
      <c r="C78" s="181">
        <v>2</v>
      </c>
      <c r="D78" s="181">
        <v>1</v>
      </c>
      <c r="E78" s="181">
        <v>0</v>
      </c>
      <c r="F78" s="181">
        <v>0</v>
      </c>
      <c r="G78" s="181">
        <v>2</v>
      </c>
      <c r="H78" s="181">
        <v>0</v>
      </c>
      <c r="I78" s="181">
        <v>6</v>
      </c>
      <c r="J78" s="181">
        <v>0</v>
      </c>
      <c r="K78" s="181">
        <v>3</v>
      </c>
      <c r="L78" s="181">
        <v>0</v>
      </c>
      <c r="M78" s="181">
        <v>2</v>
      </c>
      <c r="O78" s="181"/>
    </row>
    <row r="79" spans="1:15" ht="20.100000000000001" customHeight="1" x14ac:dyDescent="0.25">
      <c r="A79" s="42" t="s">
        <v>24</v>
      </c>
      <c r="B79" s="181">
        <v>0</v>
      </c>
      <c r="C79" s="181">
        <v>0</v>
      </c>
      <c r="D79" s="181">
        <v>16</v>
      </c>
      <c r="E79" s="181">
        <v>0</v>
      </c>
      <c r="F79" s="181">
        <v>1</v>
      </c>
      <c r="G79" s="181">
        <v>2</v>
      </c>
      <c r="H79" s="181">
        <v>0</v>
      </c>
      <c r="I79" s="181">
        <v>0</v>
      </c>
      <c r="J79" s="181">
        <v>2</v>
      </c>
      <c r="K79" s="181">
        <v>0</v>
      </c>
      <c r="L79" s="181">
        <v>2</v>
      </c>
      <c r="M79" s="181">
        <v>2</v>
      </c>
      <c r="O79" s="181"/>
    </row>
    <row r="80" spans="1:15" ht="20.100000000000001" customHeight="1" x14ac:dyDescent="0.25">
      <c r="A80" s="42" t="s">
        <v>25</v>
      </c>
      <c r="B80" s="181">
        <v>183</v>
      </c>
      <c r="C80" s="181">
        <v>151</v>
      </c>
      <c r="D80" s="181">
        <v>323</v>
      </c>
      <c r="E80" s="181">
        <v>148</v>
      </c>
      <c r="F80" s="181">
        <v>157</v>
      </c>
      <c r="G80" s="181">
        <v>115</v>
      </c>
      <c r="H80" s="181">
        <v>224</v>
      </c>
      <c r="I80" s="181">
        <v>113</v>
      </c>
      <c r="J80" s="181">
        <v>264</v>
      </c>
      <c r="K80" s="181">
        <v>147</v>
      </c>
      <c r="L80" s="181">
        <v>262</v>
      </c>
      <c r="M80" s="181">
        <v>38</v>
      </c>
      <c r="O80" s="181"/>
    </row>
    <row r="81" spans="1:15" ht="20.100000000000001" customHeight="1" x14ac:dyDescent="0.25">
      <c r="A81" s="42" t="s">
        <v>26</v>
      </c>
      <c r="B81" s="181">
        <v>3</v>
      </c>
      <c r="C81" s="181">
        <v>2</v>
      </c>
      <c r="D81" s="181">
        <v>0</v>
      </c>
      <c r="E81" s="181">
        <v>0</v>
      </c>
      <c r="F81" s="181">
        <v>1</v>
      </c>
      <c r="G81" s="181">
        <v>0</v>
      </c>
      <c r="H81" s="181">
        <v>0</v>
      </c>
      <c r="I81" s="181">
        <v>0</v>
      </c>
      <c r="J81" s="181">
        <v>0</v>
      </c>
      <c r="K81" s="181">
        <v>0</v>
      </c>
      <c r="L81" s="181">
        <v>0</v>
      </c>
      <c r="M81" s="181">
        <v>0</v>
      </c>
      <c r="O81" s="181"/>
    </row>
    <row r="82" spans="1:15" s="57" customFormat="1" ht="20.100000000000001" customHeight="1" x14ac:dyDescent="0.25">
      <c r="A82" s="42" t="s">
        <v>27</v>
      </c>
      <c r="B82" s="181">
        <v>55</v>
      </c>
      <c r="C82" s="181">
        <v>31</v>
      </c>
      <c r="D82" s="181">
        <v>52</v>
      </c>
      <c r="E82" s="181">
        <v>14</v>
      </c>
      <c r="F82" s="181">
        <v>31</v>
      </c>
      <c r="G82" s="181">
        <v>20</v>
      </c>
      <c r="H82" s="181">
        <v>28</v>
      </c>
      <c r="I82" s="181">
        <v>53</v>
      </c>
      <c r="J82" s="181">
        <v>36</v>
      </c>
      <c r="K82" s="181">
        <v>33</v>
      </c>
      <c r="L82" s="181">
        <v>25</v>
      </c>
      <c r="M82" s="181">
        <v>36</v>
      </c>
      <c r="N82" s="59"/>
      <c r="O82" s="181"/>
    </row>
    <row r="83" spans="1:15" ht="20.100000000000001" customHeight="1" x14ac:dyDescent="0.25">
      <c r="A83" s="40" t="s">
        <v>28</v>
      </c>
      <c r="B83" s="179">
        <v>1</v>
      </c>
      <c r="C83" s="179">
        <v>9</v>
      </c>
      <c r="D83" s="179">
        <v>6</v>
      </c>
      <c r="E83" s="179">
        <v>5</v>
      </c>
      <c r="F83" s="179">
        <v>7</v>
      </c>
      <c r="G83" s="179">
        <v>3</v>
      </c>
      <c r="H83" s="179">
        <v>3</v>
      </c>
      <c r="I83" s="179">
        <v>9</v>
      </c>
      <c r="J83" s="179">
        <v>5</v>
      </c>
      <c r="K83" s="179">
        <v>11</v>
      </c>
      <c r="L83" s="179">
        <v>13</v>
      </c>
      <c r="M83" s="179">
        <v>11</v>
      </c>
      <c r="N83" s="57"/>
      <c r="O83" s="181"/>
    </row>
    <row r="84" spans="1:15" ht="20.100000000000001" customHeight="1" x14ac:dyDescent="0.25">
      <c r="A84" s="42" t="s">
        <v>29</v>
      </c>
      <c r="B84" s="181">
        <v>0</v>
      </c>
      <c r="C84" s="181">
        <v>0</v>
      </c>
      <c r="D84" s="181">
        <v>0</v>
      </c>
      <c r="E84" s="181">
        <v>2</v>
      </c>
      <c r="F84" s="181">
        <v>0</v>
      </c>
      <c r="G84" s="181">
        <v>0</v>
      </c>
      <c r="H84" s="181">
        <v>0</v>
      </c>
      <c r="I84" s="181">
        <v>3</v>
      </c>
      <c r="J84" s="181">
        <v>0</v>
      </c>
      <c r="K84" s="181">
        <v>2</v>
      </c>
      <c r="L84" s="181">
        <v>0</v>
      </c>
      <c r="M84" s="181">
        <v>6</v>
      </c>
      <c r="O84" s="181"/>
    </row>
    <row r="85" spans="1:15" ht="20.100000000000001" customHeight="1" x14ac:dyDescent="0.25">
      <c r="A85" s="42" t="s">
        <v>30</v>
      </c>
      <c r="B85" s="181">
        <v>0</v>
      </c>
      <c r="C85" s="181">
        <v>2</v>
      </c>
      <c r="D85" s="181">
        <v>3</v>
      </c>
      <c r="E85" s="181">
        <v>0</v>
      </c>
      <c r="F85" s="181">
        <v>0</v>
      </c>
      <c r="G85" s="181">
        <v>3</v>
      </c>
      <c r="H85" s="181">
        <v>3</v>
      </c>
      <c r="I85" s="181">
        <v>6</v>
      </c>
      <c r="J85" s="181">
        <v>0</v>
      </c>
      <c r="K85" s="181">
        <v>5</v>
      </c>
      <c r="L85" s="181">
        <v>13</v>
      </c>
      <c r="M85" s="181">
        <v>2</v>
      </c>
      <c r="O85" s="181"/>
    </row>
    <row r="86" spans="1:15" ht="20.100000000000001" customHeight="1" x14ac:dyDescent="0.25">
      <c r="A86" s="42" t="s">
        <v>31</v>
      </c>
      <c r="B86" s="181">
        <v>0</v>
      </c>
      <c r="C86" s="181">
        <v>2</v>
      </c>
      <c r="D86" s="181">
        <v>0</v>
      </c>
      <c r="E86" s="181">
        <v>0</v>
      </c>
      <c r="F86" s="181">
        <v>0</v>
      </c>
      <c r="G86" s="181">
        <v>0</v>
      </c>
      <c r="H86" s="181">
        <v>0</v>
      </c>
      <c r="I86" s="181">
        <v>0</v>
      </c>
      <c r="J86" s="181">
        <v>2</v>
      </c>
      <c r="K86" s="181">
        <v>2</v>
      </c>
      <c r="L86" s="181">
        <v>0</v>
      </c>
      <c r="M86" s="181">
        <v>0</v>
      </c>
      <c r="O86" s="181"/>
    </row>
    <row r="87" spans="1:15" ht="20.100000000000001" customHeight="1" x14ac:dyDescent="0.2">
      <c r="A87" s="42" t="s">
        <v>32</v>
      </c>
      <c r="B87" s="181">
        <v>0</v>
      </c>
      <c r="C87" s="181">
        <v>2</v>
      </c>
      <c r="D87" s="181">
        <v>0</v>
      </c>
      <c r="E87" s="181">
        <v>3</v>
      </c>
      <c r="F87" s="181">
        <v>0</v>
      </c>
      <c r="G87" s="181">
        <v>0</v>
      </c>
      <c r="H87" s="181">
        <v>0</v>
      </c>
      <c r="I87" s="181">
        <v>0</v>
      </c>
      <c r="J87" s="181">
        <v>0</v>
      </c>
      <c r="K87" s="181">
        <v>0</v>
      </c>
      <c r="L87" s="181">
        <v>0</v>
      </c>
      <c r="M87" s="181">
        <v>0</v>
      </c>
      <c r="O87" s="168"/>
    </row>
    <row r="88" spans="1:15" ht="20.100000000000001" customHeight="1" x14ac:dyDescent="0.2">
      <c r="A88" s="42" t="s">
        <v>33</v>
      </c>
      <c r="B88" s="181">
        <v>1</v>
      </c>
      <c r="C88" s="181">
        <v>3</v>
      </c>
      <c r="D88" s="181">
        <v>3</v>
      </c>
      <c r="E88" s="181">
        <v>0</v>
      </c>
      <c r="F88" s="181">
        <v>7</v>
      </c>
      <c r="G88" s="181">
        <v>0</v>
      </c>
      <c r="H88" s="181">
        <v>0</v>
      </c>
      <c r="I88" s="181">
        <v>0</v>
      </c>
      <c r="J88" s="181">
        <v>3</v>
      </c>
      <c r="K88" s="181">
        <v>2</v>
      </c>
      <c r="L88" s="181">
        <v>0</v>
      </c>
      <c r="M88" s="181">
        <v>3</v>
      </c>
      <c r="O88" s="168"/>
    </row>
    <row r="89" spans="1:15" ht="20.100000000000001" customHeight="1" x14ac:dyDescent="0.2">
      <c r="A89" s="40" t="s">
        <v>34</v>
      </c>
      <c r="B89" s="179">
        <v>42</v>
      </c>
      <c r="C89" s="179">
        <v>101</v>
      </c>
      <c r="D89" s="179">
        <v>50</v>
      </c>
      <c r="E89" s="179">
        <v>84</v>
      </c>
      <c r="F89" s="179">
        <v>46</v>
      </c>
      <c r="G89" s="179">
        <v>78</v>
      </c>
      <c r="H89" s="179">
        <v>44</v>
      </c>
      <c r="I89" s="179">
        <v>191</v>
      </c>
      <c r="J89" s="179">
        <v>31</v>
      </c>
      <c r="K89" s="179">
        <v>137</v>
      </c>
      <c r="L89" s="179">
        <v>54</v>
      </c>
      <c r="M89" s="179">
        <v>144</v>
      </c>
      <c r="N89" s="57"/>
      <c r="O89" s="168"/>
    </row>
    <row r="90" spans="1:15" ht="20.100000000000001" customHeight="1" x14ac:dyDescent="0.2">
      <c r="A90" s="42" t="s">
        <v>35</v>
      </c>
      <c r="B90" s="181">
        <v>0</v>
      </c>
      <c r="C90" s="181">
        <v>5</v>
      </c>
      <c r="D90" s="181">
        <v>3</v>
      </c>
      <c r="E90" s="181">
        <v>5</v>
      </c>
      <c r="F90" s="181">
        <v>3</v>
      </c>
      <c r="G90" s="181">
        <v>3</v>
      </c>
      <c r="H90" s="181">
        <v>8</v>
      </c>
      <c r="I90" s="181">
        <v>39</v>
      </c>
      <c r="J90" s="181">
        <v>7</v>
      </c>
      <c r="K90" s="181">
        <v>36</v>
      </c>
      <c r="L90" s="181">
        <v>4</v>
      </c>
      <c r="M90" s="181">
        <v>22</v>
      </c>
      <c r="O90" s="168"/>
    </row>
    <row r="91" spans="1:15" ht="20.100000000000001" customHeight="1" x14ac:dyDescent="0.2">
      <c r="A91" s="42" t="s">
        <v>36</v>
      </c>
      <c r="B91" s="181">
        <v>34</v>
      </c>
      <c r="C91" s="181">
        <v>94</v>
      </c>
      <c r="D91" s="181">
        <v>44</v>
      </c>
      <c r="E91" s="181">
        <v>68</v>
      </c>
      <c r="F91" s="181">
        <v>41</v>
      </c>
      <c r="G91" s="181">
        <v>70</v>
      </c>
      <c r="H91" s="181">
        <v>35</v>
      </c>
      <c r="I91" s="181">
        <v>144</v>
      </c>
      <c r="J91" s="181">
        <v>22</v>
      </c>
      <c r="K91" s="181">
        <v>90</v>
      </c>
      <c r="L91" s="181">
        <v>48</v>
      </c>
      <c r="M91" s="181">
        <v>116</v>
      </c>
      <c r="O91" s="168"/>
    </row>
    <row r="92" spans="1:15" s="57" customFormat="1" ht="20.100000000000001" customHeight="1" x14ac:dyDescent="0.2">
      <c r="A92" s="42" t="s">
        <v>37</v>
      </c>
      <c r="B92" s="181">
        <v>8</v>
      </c>
      <c r="C92" s="181">
        <v>2</v>
      </c>
      <c r="D92" s="181">
        <v>3</v>
      </c>
      <c r="E92" s="181">
        <v>11</v>
      </c>
      <c r="F92" s="181">
        <v>2</v>
      </c>
      <c r="G92" s="181">
        <v>5</v>
      </c>
      <c r="H92" s="181">
        <v>1</v>
      </c>
      <c r="I92" s="181">
        <v>8</v>
      </c>
      <c r="J92" s="181">
        <v>2</v>
      </c>
      <c r="K92" s="181">
        <v>11</v>
      </c>
      <c r="L92" s="181">
        <v>2</v>
      </c>
      <c r="M92" s="181">
        <v>6</v>
      </c>
      <c r="N92" s="59"/>
      <c r="O92" s="168"/>
    </row>
    <row r="93" spans="1:15" ht="20.100000000000001" customHeight="1" x14ac:dyDescent="0.2">
      <c r="A93" s="40" t="s">
        <v>38</v>
      </c>
      <c r="B93" s="179">
        <v>480</v>
      </c>
      <c r="C93" s="179">
        <v>684</v>
      </c>
      <c r="D93" s="179">
        <v>341</v>
      </c>
      <c r="E93" s="179">
        <v>651</v>
      </c>
      <c r="F93" s="179">
        <v>350</v>
      </c>
      <c r="G93" s="179">
        <v>394</v>
      </c>
      <c r="H93" s="179">
        <v>347</v>
      </c>
      <c r="I93" s="179">
        <v>745</v>
      </c>
      <c r="J93" s="179">
        <v>422</v>
      </c>
      <c r="K93" s="179">
        <v>988</v>
      </c>
      <c r="L93" s="179">
        <v>377</v>
      </c>
      <c r="M93" s="179">
        <v>787</v>
      </c>
      <c r="N93" s="57"/>
      <c r="O93" s="168"/>
    </row>
    <row r="94" spans="1:15" ht="20.100000000000001" customHeight="1" x14ac:dyDescent="0.2">
      <c r="A94" s="42" t="s">
        <v>39</v>
      </c>
      <c r="B94" s="181">
        <v>259</v>
      </c>
      <c r="C94" s="181">
        <v>598</v>
      </c>
      <c r="D94" s="181">
        <v>332</v>
      </c>
      <c r="E94" s="181">
        <v>573</v>
      </c>
      <c r="F94" s="181">
        <v>323</v>
      </c>
      <c r="G94" s="181">
        <v>323</v>
      </c>
      <c r="H94" s="181">
        <v>329</v>
      </c>
      <c r="I94" s="181">
        <v>574</v>
      </c>
      <c r="J94" s="181">
        <v>356</v>
      </c>
      <c r="K94" s="181">
        <v>859</v>
      </c>
      <c r="L94" s="181">
        <v>295</v>
      </c>
      <c r="M94" s="181">
        <v>726</v>
      </c>
      <c r="O94" s="168"/>
    </row>
    <row r="95" spans="1:15" ht="20.100000000000001" customHeight="1" x14ac:dyDescent="0.2">
      <c r="A95" s="42" t="s">
        <v>40</v>
      </c>
      <c r="B95" s="181">
        <v>2</v>
      </c>
      <c r="C95" s="181">
        <v>0</v>
      </c>
      <c r="D95" s="181">
        <v>0</v>
      </c>
      <c r="E95" s="181">
        <v>3</v>
      </c>
      <c r="F95" s="181">
        <v>0</v>
      </c>
      <c r="G95" s="181">
        <v>0</v>
      </c>
      <c r="H95" s="181">
        <v>0</v>
      </c>
      <c r="I95" s="181">
        <v>3</v>
      </c>
      <c r="J95" s="181">
        <v>0</v>
      </c>
      <c r="K95" s="181">
        <v>2</v>
      </c>
      <c r="L95" s="181">
        <v>0</v>
      </c>
      <c r="M95" s="181">
        <v>0</v>
      </c>
      <c r="O95" s="168"/>
    </row>
    <row r="96" spans="1:15" ht="20.100000000000001" customHeight="1" x14ac:dyDescent="0.2">
      <c r="A96" s="42" t="s">
        <v>41</v>
      </c>
      <c r="B96" s="181">
        <v>0</v>
      </c>
      <c r="C96" s="181">
        <v>5</v>
      </c>
      <c r="D96" s="181">
        <v>4</v>
      </c>
      <c r="E96" s="181">
        <v>3</v>
      </c>
      <c r="F96" s="181">
        <v>4</v>
      </c>
      <c r="G96" s="181">
        <v>0</v>
      </c>
      <c r="H96" s="181">
        <v>4</v>
      </c>
      <c r="I96" s="181">
        <v>2</v>
      </c>
      <c r="J96" s="181">
        <v>1</v>
      </c>
      <c r="K96" s="181">
        <v>0</v>
      </c>
      <c r="L96" s="181">
        <v>5</v>
      </c>
      <c r="M96" s="181">
        <v>3</v>
      </c>
      <c r="O96" s="168"/>
    </row>
    <row r="97" spans="1:15" ht="20.100000000000001" customHeight="1" x14ac:dyDescent="0.2">
      <c r="A97" s="42" t="s">
        <v>42</v>
      </c>
      <c r="B97" s="181">
        <v>208</v>
      </c>
      <c r="C97" s="181">
        <v>61</v>
      </c>
      <c r="D97" s="181">
        <v>5</v>
      </c>
      <c r="E97" s="181">
        <v>60</v>
      </c>
      <c r="F97" s="181">
        <v>11</v>
      </c>
      <c r="G97" s="181">
        <v>64</v>
      </c>
      <c r="H97" s="181">
        <v>0</v>
      </c>
      <c r="I97" s="181">
        <v>46</v>
      </c>
      <c r="J97" s="181">
        <v>54</v>
      </c>
      <c r="K97" s="181">
        <v>113</v>
      </c>
      <c r="L97" s="181">
        <v>69</v>
      </c>
      <c r="M97" s="181">
        <v>33</v>
      </c>
      <c r="O97" s="168"/>
    </row>
    <row r="98" spans="1:15" ht="20.100000000000001" customHeight="1" x14ac:dyDescent="0.2">
      <c r="A98" s="42" t="s">
        <v>43</v>
      </c>
      <c r="B98" s="181">
        <v>0</v>
      </c>
      <c r="C98" s="181">
        <v>2</v>
      </c>
      <c r="D98" s="181">
        <v>0</v>
      </c>
      <c r="E98" s="181">
        <v>2</v>
      </c>
      <c r="F98" s="181">
        <v>0</v>
      </c>
      <c r="G98" s="181">
        <v>0</v>
      </c>
      <c r="H98" s="181">
        <v>0</v>
      </c>
      <c r="I98" s="181">
        <v>2</v>
      </c>
      <c r="J98" s="181">
        <v>8</v>
      </c>
      <c r="K98" s="181">
        <v>2</v>
      </c>
      <c r="L98" s="181">
        <v>4</v>
      </c>
      <c r="M98" s="181">
        <v>3</v>
      </c>
      <c r="O98" s="168"/>
    </row>
    <row r="99" spans="1:15" ht="20.100000000000001" customHeight="1" x14ac:dyDescent="0.2">
      <c r="A99" s="42" t="s">
        <v>44</v>
      </c>
      <c r="B99" s="181">
        <v>0</v>
      </c>
      <c r="C99" s="181">
        <v>0</v>
      </c>
      <c r="D99" s="181">
        <v>0</v>
      </c>
      <c r="E99" s="181">
        <v>0</v>
      </c>
      <c r="F99" s="181">
        <v>0</v>
      </c>
      <c r="G99" s="181">
        <v>0</v>
      </c>
      <c r="H99" s="181">
        <v>0</v>
      </c>
      <c r="I99" s="181">
        <v>0</v>
      </c>
      <c r="J99" s="181">
        <v>0</v>
      </c>
      <c r="K99" s="181">
        <v>0</v>
      </c>
      <c r="L99" s="181">
        <v>0</v>
      </c>
      <c r="M99" s="181">
        <v>0</v>
      </c>
      <c r="O99" s="168"/>
    </row>
    <row r="100" spans="1:15" ht="20.100000000000001" customHeight="1" x14ac:dyDescent="0.2">
      <c r="A100" s="42" t="s">
        <v>45</v>
      </c>
      <c r="B100" s="181">
        <v>4</v>
      </c>
      <c r="C100" s="181">
        <v>5</v>
      </c>
      <c r="D100" s="181">
        <v>0</v>
      </c>
      <c r="E100" s="181">
        <v>3</v>
      </c>
      <c r="F100" s="181">
        <v>3</v>
      </c>
      <c r="G100" s="181">
        <v>0</v>
      </c>
      <c r="H100" s="181">
        <v>0</v>
      </c>
      <c r="I100" s="181">
        <v>0</v>
      </c>
      <c r="J100" s="181">
        <v>0</v>
      </c>
      <c r="K100" s="181">
        <v>2</v>
      </c>
      <c r="L100" s="181">
        <v>0</v>
      </c>
      <c r="M100" s="181">
        <v>2</v>
      </c>
      <c r="O100" s="168"/>
    </row>
    <row r="101" spans="1:15" ht="20.100000000000001" customHeight="1" x14ac:dyDescent="0.2">
      <c r="A101" s="42" t="s">
        <v>46</v>
      </c>
      <c r="B101" s="181">
        <v>4</v>
      </c>
      <c r="C101" s="181">
        <v>6</v>
      </c>
      <c r="D101" s="181">
        <v>0</v>
      </c>
      <c r="E101" s="181">
        <v>0</v>
      </c>
      <c r="F101" s="181">
        <v>4</v>
      </c>
      <c r="G101" s="181">
        <v>2</v>
      </c>
      <c r="H101" s="181">
        <v>4</v>
      </c>
      <c r="I101" s="181">
        <v>0</v>
      </c>
      <c r="J101" s="181">
        <v>0</v>
      </c>
      <c r="K101" s="181">
        <v>3</v>
      </c>
      <c r="L101" s="181">
        <v>0</v>
      </c>
      <c r="M101" s="181">
        <v>2</v>
      </c>
      <c r="O101" s="168"/>
    </row>
    <row r="102" spans="1:15" ht="20.100000000000001" customHeight="1" x14ac:dyDescent="0.2">
      <c r="A102" s="42" t="s">
        <v>47</v>
      </c>
      <c r="B102" s="181">
        <v>0</v>
      </c>
      <c r="C102" s="181">
        <v>0</v>
      </c>
      <c r="D102" s="181">
        <v>0</v>
      </c>
      <c r="E102" s="181">
        <v>0</v>
      </c>
      <c r="F102" s="181">
        <v>0</v>
      </c>
      <c r="G102" s="181">
        <v>0</v>
      </c>
      <c r="H102" s="181">
        <v>0</v>
      </c>
      <c r="I102" s="181">
        <v>0</v>
      </c>
      <c r="J102" s="181">
        <v>0</v>
      </c>
      <c r="K102" s="181">
        <v>0</v>
      </c>
      <c r="L102" s="181">
        <v>0</v>
      </c>
      <c r="M102" s="181">
        <v>0</v>
      </c>
      <c r="O102" s="168"/>
    </row>
    <row r="103" spans="1:15" ht="20.100000000000001" customHeight="1" x14ac:dyDescent="0.2">
      <c r="A103" s="42" t="s">
        <v>48</v>
      </c>
      <c r="B103" s="181">
        <v>0</v>
      </c>
      <c r="C103" s="181">
        <v>0</v>
      </c>
      <c r="D103" s="181">
        <v>0</v>
      </c>
      <c r="E103" s="181">
        <v>0</v>
      </c>
      <c r="F103" s="181">
        <v>0</v>
      </c>
      <c r="G103" s="181">
        <v>0</v>
      </c>
      <c r="H103" s="181">
        <v>0</v>
      </c>
      <c r="I103" s="181">
        <v>0</v>
      </c>
      <c r="J103" s="181">
        <v>0</v>
      </c>
      <c r="K103" s="181">
        <v>0</v>
      </c>
      <c r="L103" s="181">
        <v>0</v>
      </c>
      <c r="M103" s="181">
        <v>0</v>
      </c>
      <c r="O103" s="168"/>
    </row>
    <row r="104" spans="1:15" ht="20.100000000000001" customHeight="1" x14ac:dyDescent="0.2">
      <c r="A104" s="42" t="s">
        <v>49</v>
      </c>
      <c r="B104" s="181">
        <v>3</v>
      </c>
      <c r="C104" s="181">
        <v>2</v>
      </c>
      <c r="D104" s="181">
        <v>0</v>
      </c>
      <c r="E104" s="181">
        <v>2</v>
      </c>
      <c r="F104" s="181">
        <v>1</v>
      </c>
      <c r="G104" s="181">
        <v>3</v>
      </c>
      <c r="H104" s="181">
        <v>3</v>
      </c>
      <c r="I104" s="181">
        <v>8</v>
      </c>
      <c r="J104" s="181">
        <v>0</v>
      </c>
      <c r="K104" s="181">
        <v>2</v>
      </c>
      <c r="L104" s="181">
        <v>3</v>
      </c>
      <c r="M104" s="181">
        <v>2</v>
      </c>
      <c r="O104" s="168"/>
    </row>
    <row r="105" spans="1:15" s="57" customFormat="1" ht="20.100000000000001" customHeight="1" x14ac:dyDescent="0.2">
      <c r="A105" s="42" t="s">
        <v>50</v>
      </c>
      <c r="B105" s="181">
        <v>0</v>
      </c>
      <c r="C105" s="181">
        <v>5</v>
      </c>
      <c r="D105" s="181">
        <v>0</v>
      </c>
      <c r="E105" s="181">
        <v>5</v>
      </c>
      <c r="F105" s="181">
        <v>4</v>
      </c>
      <c r="G105" s="181">
        <v>2</v>
      </c>
      <c r="H105" s="181">
        <v>7</v>
      </c>
      <c r="I105" s="181">
        <v>110</v>
      </c>
      <c r="J105" s="181">
        <v>3</v>
      </c>
      <c r="K105" s="181">
        <v>5</v>
      </c>
      <c r="L105" s="181">
        <v>1</v>
      </c>
      <c r="M105" s="181">
        <v>16</v>
      </c>
      <c r="N105" s="59"/>
      <c r="O105" s="168"/>
    </row>
    <row r="106" spans="1:15" ht="20.100000000000001" customHeight="1" x14ac:dyDescent="0.2">
      <c r="A106" s="40" t="s">
        <v>51</v>
      </c>
      <c r="B106" s="179">
        <v>177</v>
      </c>
      <c r="C106" s="179">
        <v>24</v>
      </c>
      <c r="D106" s="179">
        <v>26</v>
      </c>
      <c r="E106" s="179">
        <v>22</v>
      </c>
      <c r="F106" s="179">
        <v>61</v>
      </c>
      <c r="G106" s="179">
        <v>19</v>
      </c>
      <c r="H106" s="179">
        <v>44</v>
      </c>
      <c r="I106" s="179">
        <v>23</v>
      </c>
      <c r="J106" s="179">
        <v>40</v>
      </c>
      <c r="K106" s="179">
        <v>49</v>
      </c>
      <c r="L106" s="179">
        <v>16</v>
      </c>
      <c r="M106" s="179">
        <v>18</v>
      </c>
      <c r="N106" s="57"/>
      <c r="O106" s="168"/>
    </row>
    <row r="107" spans="1:15" ht="20.100000000000001" customHeight="1" x14ac:dyDescent="0.2">
      <c r="A107" s="42" t="s">
        <v>52</v>
      </c>
      <c r="B107" s="181">
        <v>72</v>
      </c>
      <c r="C107" s="181">
        <v>0</v>
      </c>
      <c r="D107" s="181">
        <v>4</v>
      </c>
      <c r="E107" s="181">
        <v>0</v>
      </c>
      <c r="F107" s="181">
        <v>0</v>
      </c>
      <c r="G107" s="181">
        <v>0</v>
      </c>
      <c r="H107" s="181">
        <v>0</v>
      </c>
      <c r="I107" s="181">
        <v>2</v>
      </c>
      <c r="J107" s="181">
        <v>3</v>
      </c>
      <c r="K107" s="181">
        <v>2</v>
      </c>
      <c r="L107" s="181">
        <v>2</v>
      </c>
      <c r="M107" s="181">
        <v>0</v>
      </c>
      <c r="O107" s="168"/>
    </row>
    <row r="108" spans="1:15" ht="20.100000000000001" customHeight="1" x14ac:dyDescent="0.2">
      <c r="A108" s="42" t="s">
        <v>53</v>
      </c>
      <c r="B108" s="181">
        <v>42</v>
      </c>
      <c r="C108" s="181">
        <v>2</v>
      </c>
      <c r="D108" s="181">
        <v>3</v>
      </c>
      <c r="E108" s="181">
        <v>3</v>
      </c>
      <c r="F108" s="181">
        <v>2</v>
      </c>
      <c r="G108" s="181">
        <v>2</v>
      </c>
      <c r="H108" s="181">
        <v>0</v>
      </c>
      <c r="I108" s="181">
        <v>0</v>
      </c>
      <c r="J108" s="181">
        <v>0</v>
      </c>
      <c r="K108" s="181">
        <v>3</v>
      </c>
      <c r="L108" s="181">
        <v>0</v>
      </c>
      <c r="M108" s="181">
        <v>0</v>
      </c>
      <c r="O108" s="168"/>
    </row>
    <row r="109" spans="1:15" ht="20.100000000000001" customHeight="1" x14ac:dyDescent="0.25">
      <c r="A109" s="42" t="s">
        <v>54</v>
      </c>
      <c r="B109" s="181">
        <v>10</v>
      </c>
      <c r="C109" s="181">
        <v>2</v>
      </c>
      <c r="D109" s="181">
        <v>11</v>
      </c>
      <c r="E109" s="181">
        <v>13</v>
      </c>
      <c r="F109" s="181">
        <v>37</v>
      </c>
      <c r="G109" s="181">
        <v>11</v>
      </c>
      <c r="H109" s="181">
        <v>23</v>
      </c>
      <c r="I109" s="181">
        <v>13</v>
      </c>
      <c r="J109" s="181">
        <v>29</v>
      </c>
      <c r="K109" s="181">
        <v>25</v>
      </c>
      <c r="L109" s="181">
        <v>2</v>
      </c>
      <c r="M109" s="181">
        <v>11</v>
      </c>
      <c r="O109" s="181"/>
    </row>
    <row r="110" spans="1:15" ht="20.100000000000001" customHeight="1" x14ac:dyDescent="0.25">
      <c r="A110" s="42" t="s">
        <v>55</v>
      </c>
      <c r="B110" s="181">
        <v>5</v>
      </c>
      <c r="C110" s="181">
        <v>8</v>
      </c>
      <c r="D110" s="181">
        <v>0</v>
      </c>
      <c r="E110" s="181">
        <v>2</v>
      </c>
      <c r="F110" s="181">
        <v>3</v>
      </c>
      <c r="G110" s="181">
        <v>2</v>
      </c>
      <c r="H110" s="181">
        <v>3</v>
      </c>
      <c r="I110" s="181">
        <v>0</v>
      </c>
      <c r="J110" s="181">
        <v>0</v>
      </c>
      <c r="K110" s="181">
        <v>6</v>
      </c>
      <c r="L110" s="181">
        <v>0</v>
      </c>
      <c r="M110" s="181">
        <v>0</v>
      </c>
      <c r="O110" s="181"/>
    </row>
    <row r="111" spans="1:15" s="57" customFormat="1" ht="20.100000000000001" customHeight="1" x14ac:dyDescent="0.25">
      <c r="A111" s="42" t="s">
        <v>56</v>
      </c>
      <c r="B111" s="181">
        <v>0</v>
      </c>
      <c r="C111" s="181">
        <v>10</v>
      </c>
      <c r="D111" s="181">
        <v>3</v>
      </c>
      <c r="E111" s="181">
        <v>2</v>
      </c>
      <c r="F111" s="181">
        <v>5</v>
      </c>
      <c r="G111" s="181">
        <v>2</v>
      </c>
      <c r="H111" s="181">
        <v>13</v>
      </c>
      <c r="I111" s="181">
        <v>3</v>
      </c>
      <c r="J111" s="181">
        <v>5</v>
      </c>
      <c r="K111" s="181">
        <v>8</v>
      </c>
      <c r="L111" s="181">
        <v>8</v>
      </c>
      <c r="M111" s="181">
        <v>5</v>
      </c>
      <c r="N111" s="59"/>
      <c r="O111" s="181"/>
    </row>
    <row r="112" spans="1:15" s="57" customFormat="1" ht="20.100000000000001" customHeight="1" x14ac:dyDescent="0.25">
      <c r="A112" s="42" t="s">
        <v>57</v>
      </c>
      <c r="B112" s="181">
        <v>48</v>
      </c>
      <c r="C112" s="181">
        <v>2</v>
      </c>
      <c r="D112" s="181">
        <v>5</v>
      </c>
      <c r="E112" s="181">
        <v>2</v>
      </c>
      <c r="F112" s="181">
        <v>14</v>
      </c>
      <c r="G112" s="181">
        <v>2</v>
      </c>
      <c r="H112" s="181">
        <v>5</v>
      </c>
      <c r="I112" s="181">
        <v>5</v>
      </c>
      <c r="J112" s="181">
        <v>3</v>
      </c>
      <c r="K112" s="181">
        <v>5</v>
      </c>
      <c r="L112" s="181">
        <v>4</v>
      </c>
      <c r="M112" s="181">
        <v>2</v>
      </c>
      <c r="N112" s="59"/>
      <c r="O112" s="181"/>
    </row>
    <row r="113" spans="1:15" ht="20.100000000000001" customHeight="1" x14ac:dyDescent="0.2">
      <c r="A113" s="40" t="s">
        <v>58</v>
      </c>
      <c r="B113" s="179">
        <v>6360</v>
      </c>
      <c r="C113" s="179">
        <v>6158</v>
      </c>
      <c r="D113" s="179">
        <v>6237</v>
      </c>
      <c r="E113" s="179">
        <v>5665</v>
      </c>
      <c r="F113" s="179">
        <v>4707</v>
      </c>
      <c r="G113" s="179">
        <v>2896</v>
      </c>
      <c r="H113" s="179">
        <v>8277</v>
      </c>
      <c r="I113" s="179">
        <v>8366</v>
      </c>
      <c r="J113" s="179">
        <v>8741</v>
      </c>
      <c r="K113" s="179">
        <v>9496</v>
      </c>
      <c r="L113" s="179">
        <v>11638</v>
      </c>
      <c r="M113" s="179">
        <v>9428</v>
      </c>
      <c r="O113" s="168"/>
    </row>
    <row r="114" spans="1:15" ht="20.100000000000001" customHeight="1" x14ac:dyDescent="0.2">
      <c r="A114" s="42" t="s">
        <v>59</v>
      </c>
      <c r="B114" s="181">
        <v>582</v>
      </c>
      <c r="C114" s="181">
        <v>680</v>
      </c>
      <c r="D114" s="181">
        <v>690</v>
      </c>
      <c r="E114" s="181">
        <v>564</v>
      </c>
      <c r="F114" s="181">
        <v>706</v>
      </c>
      <c r="G114" s="181">
        <v>332</v>
      </c>
      <c r="H114" s="181">
        <v>1405</v>
      </c>
      <c r="I114" s="181">
        <v>1468</v>
      </c>
      <c r="J114" s="181">
        <v>1212</v>
      </c>
      <c r="K114" s="181">
        <v>1384</v>
      </c>
      <c r="L114" s="181">
        <v>1243</v>
      </c>
      <c r="M114" s="181">
        <v>1026</v>
      </c>
      <c r="O114" s="168"/>
    </row>
    <row r="115" spans="1:15" ht="20.100000000000001" customHeight="1" x14ac:dyDescent="0.2">
      <c r="A115" s="42" t="s">
        <v>60</v>
      </c>
      <c r="B115" s="181">
        <v>114</v>
      </c>
      <c r="C115" s="181">
        <v>89</v>
      </c>
      <c r="D115" s="181">
        <v>97</v>
      </c>
      <c r="E115" s="181">
        <v>109</v>
      </c>
      <c r="F115" s="181">
        <v>88</v>
      </c>
      <c r="G115" s="181">
        <v>63</v>
      </c>
      <c r="H115" s="181">
        <v>212</v>
      </c>
      <c r="I115" s="181">
        <v>205</v>
      </c>
      <c r="J115" s="181">
        <v>272</v>
      </c>
      <c r="K115" s="181">
        <v>343</v>
      </c>
      <c r="L115" s="181">
        <v>270</v>
      </c>
      <c r="M115" s="181">
        <v>247</v>
      </c>
      <c r="O115" s="168"/>
    </row>
    <row r="116" spans="1:15" ht="20.100000000000001" customHeight="1" x14ac:dyDescent="0.2">
      <c r="A116" s="42" t="s">
        <v>61</v>
      </c>
      <c r="B116" s="181">
        <v>208</v>
      </c>
      <c r="C116" s="181">
        <v>226</v>
      </c>
      <c r="D116" s="181">
        <v>93</v>
      </c>
      <c r="E116" s="181">
        <v>80</v>
      </c>
      <c r="F116" s="181">
        <v>89</v>
      </c>
      <c r="G116" s="181">
        <v>58</v>
      </c>
      <c r="H116" s="181">
        <v>169</v>
      </c>
      <c r="I116" s="181">
        <v>280</v>
      </c>
      <c r="J116" s="181">
        <v>155</v>
      </c>
      <c r="K116" s="181">
        <v>172</v>
      </c>
      <c r="L116" s="181">
        <v>334</v>
      </c>
      <c r="M116" s="181">
        <v>178</v>
      </c>
      <c r="O116" s="168"/>
    </row>
    <row r="117" spans="1:15" ht="20.100000000000001" customHeight="1" x14ac:dyDescent="0.2">
      <c r="A117" s="42" t="s">
        <v>62</v>
      </c>
      <c r="B117" s="181">
        <v>73</v>
      </c>
      <c r="C117" s="181">
        <v>56</v>
      </c>
      <c r="D117" s="181">
        <v>46</v>
      </c>
      <c r="E117" s="181">
        <v>23</v>
      </c>
      <c r="F117" s="181">
        <v>37</v>
      </c>
      <c r="G117" s="181">
        <v>23</v>
      </c>
      <c r="H117" s="181">
        <v>58</v>
      </c>
      <c r="I117" s="181">
        <v>63</v>
      </c>
      <c r="J117" s="181">
        <v>143</v>
      </c>
      <c r="K117" s="181">
        <v>69</v>
      </c>
      <c r="L117" s="181">
        <v>103</v>
      </c>
      <c r="M117" s="181">
        <v>88</v>
      </c>
      <c r="O117" s="168"/>
    </row>
    <row r="118" spans="1:15" ht="20.100000000000001" customHeight="1" x14ac:dyDescent="0.2">
      <c r="A118" s="42" t="s">
        <v>63</v>
      </c>
      <c r="B118" s="181">
        <v>308</v>
      </c>
      <c r="C118" s="181">
        <v>241</v>
      </c>
      <c r="D118" s="181">
        <v>381</v>
      </c>
      <c r="E118" s="181">
        <v>444</v>
      </c>
      <c r="F118" s="181">
        <v>352</v>
      </c>
      <c r="G118" s="181">
        <v>221</v>
      </c>
      <c r="H118" s="181">
        <v>406</v>
      </c>
      <c r="I118" s="181">
        <v>400</v>
      </c>
      <c r="J118" s="181">
        <v>602</v>
      </c>
      <c r="K118" s="181">
        <v>529</v>
      </c>
      <c r="L118" s="181">
        <v>483</v>
      </c>
      <c r="M118" s="181">
        <v>406</v>
      </c>
      <c r="O118" s="168"/>
    </row>
    <row r="119" spans="1:15" ht="20.100000000000001" customHeight="1" x14ac:dyDescent="0.2">
      <c r="A119" s="42" t="s">
        <v>64</v>
      </c>
      <c r="B119" s="181">
        <v>17</v>
      </c>
      <c r="C119" s="181">
        <v>13</v>
      </c>
      <c r="D119" s="181">
        <v>13</v>
      </c>
      <c r="E119" s="181">
        <v>13</v>
      </c>
      <c r="F119" s="181">
        <v>11</v>
      </c>
      <c r="G119" s="181">
        <v>13</v>
      </c>
      <c r="H119" s="181">
        <v>23</v>
      </c>
      <c r="I119" s="181">
        <v>39</v>
      </c>
      <c r="J119" s="181">
        <v>20</v>
      </c>
      <c r="K119" s="181">
        <v>58</v>
      </c>
      <c r="L119" s="181">
        <v>69</v>
      </c>
      <c r="M119" s="181">
        <v>52</v>
      </c>
      <c r="O119" s="168"/>
    </row>
    <row r="120" spans="1:15" ht="20.100000000000001" customHeight="1" x14ac:dyDescent="0.2">
      <c r="A120" s="42" t="s">
        <v>65</v>
      </c>
      <c r="B120" s="181">
        <v>1250</v>
      </c>
      <c r="C120" s="181">
        <v>1226</v>
      </c>
      <c r="D120" s="181">
        <v>920</v>
      </c>
      <c r="E120" s="181">
        <v>864</v>
      </c>
      <c r="F120" s="181">
        <v>372</v>
      </c>
      <c r="G120" s="181">
        <v>225</v>
      </c>
      <c r="H120" s="181">
        <v>1348</v>
      </c>
      <c r="I120" s="181">
        <v>1334</v>
      </c>
      <c r="J120" s="181">
        <v>1019</v>
      </c>
      <c r="K120" s="181">
        <v>1179</v>
      </c>
      <c r="L120" s="181">
        <v>1204</v>
      </c>
      <c r="M120" s="181">
        <v>1012</v>
      </c>
      <c r="O120" s="168"/>
    </row>
    <row r="121" spans="1:15" ht="20.100000000000001" customHeight="1" x14ac:dyDescent="0.2">
      <c r="A121" s="42" t="s">
        <v>66</v>
      </c>
      <c r="B121" s="181">
        <v>6</v>
      </c>
      <c r="C121" s="181">
        <v>10</v>
      </c>
      <c r="D121" s="181">
        <v>1</v>
      </c>
      <c r="E121" s="181">
        <v>3</v>
      </c>
      <c r="F121" s="181">
        <v>18</v>
      </c>
      <c r="G121" s="181">
        <v>0</v>
      </c>
      <c r="H121" s="181">
        <v>6</v>
      </c>
      <c r="I121" s="181">
        <v>6</v>
      </c>
      <c r="J121" s="181">
        <v>21</v>
      </c>
      <c r="K121" s="181">
        <v>20</v>
      </c>
      <c r="L121" s="181">
        <v>16</v>
      </c>
      <c r="M121" s="181">
        <v>19</v>
      </c>
      <c r="O121" s="168"/>
    </row>
    <row r="122" spans="1:15" ht="20.100000000000001" customHeight="1" x14ac:dyDescent="0.2">
      <c r="A122" s="42" t="s">
        <v>67</v>
      </c>
      <c r="B122" s="181">
        <v>488</v>
      </c>
      <c r="C122" s="181">
        <v>408</v>
      </c>
      <c r="D122" s="181">
        <v>276</v>
      </c>
      <c r="E122" s="181">
        <v>249</v>
      </c>
      <c r="F122" s="181">
        <v>350</v>
      </c>
      <c r="G122" s="181">
        <v>211</v>
      </c>
      <c r="H122" s="181">
        <v>485</v>
      </c>
      <c r="I122" s="181">
        <v>513</v>
      </c>
      <c r="J122" s="181">
        <v>416</v>
      </c>
      <c r="K122" s="181">
        <v>526</v>
      </c>
      <c r="L122" s="181">
        <v>555</v>
      </c>
      <c r="M122" s="181">
        <v>515</v>
      </c>
      <c r="O122" s="168"/>
    </row>
    <row r="123" spans="1:15" ht="20.100000000000001" customHeight="1" x14ac:dyDescent="0.2">
      <c r="A123" s="42" t="s">
        <v>68</v>
      </c>
      <c r="B123" s="181">
        <v>7</v>
      </c>
      <c r="C123" s="181">
        <v>6</v>
      </c>
      <c r="D123" s="181">
        <v>0</v>
      </c>
      <c r="E123" s="181">
        <v>2</v>
      </c>
      <c r="F123" s="181">
        <v>10</v>
      </c>
      <c r="G123" s="181">
        <v>2</v>
      </c>
      <c r="H123" s="181">
        <v>47</v>
      </c>
      <c r="I123" s="181">
        <v>33</v>
      </c>
      <c r="J123" s="181">
        <v>11</v>
      </c>
      <c r="K123" s="181">
        <v>43</v>
      </c>
      <c r="L123" s="181">
        <v>14</v>
      </c>
      <c r="M123" s="181">
        <v>13</v>
      </c>
      <c r="O123" s="168"/>
    </row>
    <row r="124" spans="1:15" ht="20.100000000000001" customHeight="1" x14ac:dyDescent="0.2">
      <c r="A124" s="42" t="s">
        <v>69</v>
      </c>
      <c r="B124" s="181">
        <v>138</v>
      </c>
      <c r="C124" s="181">
        <v>140</v>
      </c>
      <c r="D124" s="181">
        <v>102</v>
      </c>
      <c r="E124" s="181">
        <v>122</v>
      </c>
      <c r="F124" s="181">
        <v>195</v>
      </c>
      <c r="G124" s="181">
        <v>118</v>
      </c>
      <c r="H124" s="181">
        <v>187</v>
      </c>
      <c r="I124" s="181">
        <v>168</v>
      </c>
      <c r="J124" s="181">
        <v>249</v>
      </c>
      <c r="K124" s="181">
        <v>208</v>
      </c>
      <c r="L124" s="181">
        <v>292</v>
      </c>
      <c r="M124" s="181">
        <v>269</v>
      </c>
      <c r="O124" s="168"/>
    </row>
    <row r="125" spans="1:15" ht="20.100000000000001" customHeight="1" x14ac:dyDescent="0.2">
      <c r="A125" s="42" t="s">
        <v>70</v>
      </c>
      <c r="B125" s="181">
        <v>21</v>
      </c>
      <c r="C125" s="181">
        <v>5</v>
      </c>
      <c r="D125" s="181">
        <v>16</v>
      </c>
      <c r="E125" s="181">
        <v>10</v>
      </c>
      <c r="F125" s="181">
        <v>19</v>
      </c>
      <c r="G125" s="181">
        <v>11</v>
      </c>
      <c r="H125" s="181">
        <v>37</v>
      </c>
      <c r="I125" s="181">
        <v>20</v>
      </c>
      <c r="J125" s="181">
        <v>18</v>
      </c>
      <c r="K125" s="181">
        <v>33</v>
      </c>
      <c r="L125" s="181">
        <v>18</v>
      </c>
      <c r="M125" s="181">
        <v>30</v>
      </c>
      <c r="O125" s="168"/>
    </row>
    <row r="126" spans="1:15" ht="20.100000000000001" customHeight="1" x14ac:dyDescent="0.2">
      <c r="A126" s="42" t="s">
        <v>71</v>
      </c>
      <c r="B126" s="181">
        <v>1315</v>
      </c>
      <c r="C126" s="181">
        <v>1265</v>
      </c>
      <c r="D126" s="181">
        <v>2355</v>
      </c>
      <c r="E126" s="181">
        <v>2073</v>
      </c>
      <c r="F126" s="181">
        <v>1057</v>
      </c>
      <c r="G126" s="181">
        <v>718</v>
      </c>
      <c r="H126" s="181">
        <v>1573</v>
      </c>
      <c r="I126" s="181">
        <v>1204</v>
      </c>
      <c r="J126" s="181">
        <v>2066</v>
      </c>
      <c r="K126" s="181">
        <v>1893</v>
      </c>
      <c r="L126" s="181">
        <v>2945</v>
      </c>
      <c r="M126" s="181">
        <v>2460</v>
      </c>
      <c r="O126" s="168"/>
    </row>
    <row r="127" spans="1:15" ht="20.100000000000001" customHeight="1" x14ac:dyDescent="0.25">
      <c r="A127" s="42" t="s">
        <v>72</v>
      </c>
      <c r="B127" s="181">
        <v>299</v>
      </c>
      <c r="C127" s="181">
        <v>206</v>
      </c>
      <c r="D127" s="181">
        <v>71</v>
      </c>
      <c r="E127" s="181">
        <v>35</v>
      </c>
      <c r="F127" s="181">
        <v>135</v>
      </c>
      <c r="G127" s="181">
        <v>46</v>
      </c>
      <c r="H127" s="181">
        <v>193</v>
      </c>
      <c r="I127" s="181">
        <v>150</v>
      </c>
      <c r="J127" s="181">
        <v>221</v>
      </c>
      <c r="K127" s="181">
        <v>153</v>
      </c>
      <c r="L127" s="181">
        <v>361</v>
      </c>
      <c r="M127" s="181">
        <v>275</v>
      </c>
      <c r="O127" s="195"/>
    </row>
    <row r="128" spans="1:15" s="57" customFormat="1" ht="20.100000000000001" customHeight="1" x14ac:dyDescent="0.25">
      <c r="A128" s="42" t="s">
        <v>73</v>
      </c>
      <c r="B128" s="181">
        <v>32</v>
      </c>
      <c r="C128" s="181">
        <v>33</v>
      </c>
      <c r="D128" s="181">
        <v>38</v>
      </c>
      <c r="E128" s="181">
        <v>35</v>
      </c>
      <c r="F128" s="181">
        <v>95</v>
      </c>
      <c r="G128" s="181">
        <v>55</v>
      </c>
      <c r="H128" s="181">
        <v>181</v>
      </c>
      <c r="I128" s="181">
        <v>178</v>
      </c>
      <c r="J128" s="181">
        <v>411</v>
      </c>
      <c r="K128" s="181">
        <v>573</v>
      </c>
      <c r="L128" s="181">
        <v>197</v>
      </c>
      <c r="M128" s="181">
        <v>61</v>
      </c>
      <c r="N128" s="59"/>
      <c r="O128" s="195"/>
    </row>
    <row r="129" spans="1:15" ht="20.100000000000001" customHeight="1" x14ac:dyDescent="0.25">
      <c r="A129" s="42" t="s">
        <v>74</v>
      </c>
      <c r="B129" s="181">
        <v>615</v>
      </c>
      <c r="C129" s="181">
        <v>696</v>
      </c>
      <c r="D129" s="181">
        <v>798</v>
      </c>
      <c r="E129" s="181">
        <v>722</v>
      </c>
      <c r="F129" s="181">
        <v>575</v>
      </c>
      <c r="G129" s="181">
        <v>453</v>
      </c>
      <c r="H129" s="181">
        <v>660</v>
      </c>
      <c r="I129" s="181">
        <v>853</v>
      </c>
      <c r="J129" s="181">
        <v>813</v>
      </c>
      <c r="K129" s="181">
        <v>1087</v>
      </c>
      <c r="L129" s="181">
        <v>1585</v>
      </c>
      <c r="M129" s="181">
        <v>1352</v>
      </c>
      <c r="N129" s="57"/>
      <c r="O129" s="181"/>
    </row>
    <row r="130" spans="1:15" ht="20.100000000000001" customHeight="1" x14ac:dyDescent="0.25">
      <c r="A130" s="42" t="s">
        <v>75</v>
      </c>
      <c r="B130" s="181">
        <v>6</v>
      </c>
      <c r="C130" s="181">
        <v>14</v>
      </c>
      <c r="D130" s="181">
        <v>17</v>
      </c>
      <c r="E130" s="181">
        <v>19</v>
      </c>
      <c r="F130" s="181">
        <v>35</v>
      </c>
      <c r="G130" s="181">
        <v>3</v>
      </c>
      <c r="H130" s="181">
        <v>50</v>
      </c>
      <c r="I130" s="181">
        <v>76</v>
      </c>
      <c r="J130" s="181">
        <v>19</v>
      </c>
      <c r="K130" s="181">
        <v>33</v>
      </c>
      <c r="L130" s="181">
        <v>68</v>
      </c>
      <c r="M130" s="181">
        <v>36</v>
      </c>
      <c r="N130" s="57"/>
      <c r="O130" s="181"/>
    </row>
    <row r="131" spans="1:15" ht="20.100000000000001" customHeight="1" x14ac:dyDescent="0.25">
      <c r="A131" s="59" t="s">
        <v>76</v>
      </c>
      <c r="B131" s="181">
        <v>152</v>
      </c>
      <c r="C131" s="181">
        <v>6</v>
      </c>
      <c r="D131" s="181">
        <v>35</v>
      </c>
      <c r="E131" s="181">
        <v>6</v>
      </c>
      <c r="F131" s="181">
        <v>20</v>
      </c>
      <c r="G131" s="181">
        <v>6</v>
      </c>
      <c r="H131" s="181">
        <v>27</v>
      </c>
      <c r="I131" s="181">
        <v>41</v>
      </c>
      <c r="J131" s="181">
        <v>30</v>
      </c>
      <c r="K131" s="181">
        <v>20</v>
      </c>
      <c r="L131" s="181">
        <v>52</v>
      </c>
      <c r="M131" s="181">
        <v>16</v>
      </c>
      <c r="N131" s="57"/>
      <c r="O131" s="181"/>
    </row>
    <row r="132" spans="1:15" ht="20.100000000000001" customHeight="1" x14ac:dyDescent="0.25">
      <c r="A132" s="42" t="s">
        <v>77</v>
      </c>
      <c r="B132" s="181">
        <v>92</v>
      </c>
      <c r="C132" s="181">
        <v>22</v>
      </c>
      <c r="D132" s="181">
        <v>19</v>
      </c>
      <c r="E132" s="181">
        <v>20</v>
      </c>
      <c r="F132" s="181">
        <v>59</v>
      </c>
      <c r="G132" s="181">
        <v>22</v>
      </c>
      <c r="H132" s="181">
        <v>43</v>
      </c>
      <c r="I132" s="181">
        <v>74</v>
      </c>
      <c r="J132" s="181">
        <v>92</v>
      </c>
      <c r="K132" s="181">
        <v>80</v>
      </c>
      <c r="L132" s="181">
        <v>299</v>
      </c>
      <c r="M132" s="181">
        <v>186</v>
      </c>
      <c r="O132" s="181"/>
    </row>
    <row r="133" spans="1:15" s="57" customFormat="1" ht="20.100000000000001" customHeight="1" x14ac:dyDescent="0.25">
      <c r="A133" s="42" t="s">
        <v>78</v>
      </c>
      <c r="B133" s="181">
        <v>543</v>
      </c>
      <c r="C133" s="181">
        <v>711</v>
      </c>
      <c r="D133" s="181">
        <v>187</v>
      </c>
      <c r="E133" s="181">
        <v>198</v>
      </c>
      <c r="F133" s="181">
        <v>421</v>
      </c>
      <c r="G133" s="181">
        <v>283</v>
      </c>
      <c r="H133" s="181">
        <v>874</v>
      </c>
      <c r="I133" s="181">
        <v>990</v>
      </c>
      <c r="J133" s="181">
        <v>778</v>
      </c>
      <c r="K133" s="181">
        <v>867</v>
      </c>
      <c r="L133" s="181">
        <v>1289</v>
      </c>
      <c r="M133" s="181">
        <v>937</v>
      </c>
      <c r="N133" s="59"/>
      <c r="O133" s="181"/>
    </row>
    <row r="134" spans="1:15" ht="20.100000000000001" customHeight="1" x14ac:dyDescent="0.25">
      <c r="A134" s="42" t="s">
        <v>79</v>
      </c>
      <c r="B134" s="181">
        <v>94</v>
      </c>
      <c r="C134" s="181">
        <v>105</v>
      </c>
      <c r="D134" s="181">
        <v>82</v>
      </c>
      <c r="E134" s="181">
        <v>74</v>
      </c>
      <c r="F134" s="181">
        <v>63</v>
      </c>
      <c r="G134" s="181">
        <v>33</v>
      </c>
      <c r="H134" s="181">
        <v>293</v>
      </c>
      <c r="I134" s="181">
        <v>271</v>
      </c>
      <c r="J134" s="181">
        <v>173</v>
      </c>
      <c r="K134" s="181">
        <v>226</v>
      </c>
      <c r="L134" s="181">
        <v>241</v>
      </c>
      <c r="M134" s="181">
        <v>250</v>
      </c>
      <c r="N134" s="57"/>
      <c r="O134" s="181"/>
    </row>
    <row r="135" spans="1:15" ht="20.100000000000001" customHeight="1" x14ac:dyDescent="0.25">
      <c r="A135" s="40" t="s">
        <v>80</v>
      </c>
      <c r="B135" s="179">
        <v>0</v>
      </c>
      <c r="C135" s="179">
        <v>6</v>
      </c>
      <c r="D135" s="179">
        <v>6</v>
      </c>
      <c r="E135" s="179">
        <v>7</v>
      </c>
      <c r="F135" s="179">
        <v>5</v>
      </c>
      <c r="G135" s="179">
        <v>8</v>
      </c>
      <c r="H135" s="179">
        <v>4</v>
      </c>
      <c r="I135" s="179">
        <v>11</v>
      </c>
      <c r="J135" s="179">
        <v>0</v>
      </c>
      <c r="K135" s="179">
        <v>5</v>
      </c>
      <c r="L135" s="179">
        <v>0</v>
      </c>
      <c r="M135" s="179">
        <v>9</v>
      </c>
      <c r="O135" s="181"/>
    </row>
    <row r="136" spans="1:15" ht="20.100000000000001" customHeight="1" x14ac:dyDescent="0.25">
      <c r="A136" s="42" t="s">
        <v>81</v>
      </c>
      <c r="B136" s="181">
        <v>0</v>
      </c>
      <c r="C136" s="181">
        <v>3</v>
      </c>
      <c r="D136" s="181">
        <v>6</v>
      </c>
      <c r="E136" s="181">
        <v>5</v>
      </c>
      <c r="F136" s="181">
        <v>5</v>
      </c>
      <c r="G136" s="181">
        <v>5</v>
      </c>
      <c r="H136" s="181">
        <v>0</v>
      </c>
      <c r="I136" s="181">
        <v>3</v>
      </c>
      <c r="J136" s="181">
        <v>0</v>
      </c>
      <c r="K136" s="181">
        <v>5</v>
      </c>
      <c r="L136" s="181">
        <v>0</v>
      </c>
      <c r="M136" s="181">
        <v>6</v>
      </c>
      <c r="O136" s="181"/>
    </row>
    <row r="137" spans="1:15" ht="20.100000000000001" customHeight="1" x14ac:dyDescent="0.25">
      <c r="A137" s="42" t="s">
        <v>82</v>
      </c>
      <c r="B137" s="181">
        <v>0</v>
      </c>
      <c r="C137" s="181">
        <v>3</v>
      </c>
      <c r="D137" s="181">
        <v>0</v>
      </c>
      <c r="E137" s="181">
        <v>2</v>
      </c>
      <c r="F137" s="181">
        <v>0</v>
      </c>
      <c r="G137" s="181">
        <v>3</v>
      </c>
      <c r="H137" s="181">
        <v>4</v>
      </c>
      <c r="I137" s="181">
        <v>8</v>
      </c>
      <c r="J137" s="181">
        <v>0</v>
      </c>
      <c r="K137" s="181">
        <v>0</v>
      </c>
      <c r="L137" s="181">
        <v>0</v>
      </c>
      <c r="M137" s="181">
        <v>3</v>
      </c>
      <c r="O137" s="181"/>
    </row>
    <row r="138" spans="1:15" ht="20.100000000000001" customHeight="1" x14ac:dyDescent="0.25">
      <c r="A138" s="42" t="s">
        <v>83</v>
      </c>
      <c r="B138" s="181">
        <v>0</v>
      </c>
      <c r="C138" s="181">
        <v>0</v>
      </c>
      <c r="D138" s="181">
        <v>0</v>
      </c>
      <c r="E138" s="181">
        <v>0</v>
      </c>
      <c r="F138" s="181">
        <v>0</v>
      </c>
      <c r="G138" s="181">
        <v>0</v>
      </c>
      <c r="H138" s="181">
        <v>0</v>
      </c>
      <c r="I138" s="181">
        <v>0</v>
      </c>
      <c r="J138" s="181">
        <v>0</v>
      </c>
      <c r="K138" s="181">
        <v>0</v>
      </c>
      <c r="L138" s="181">
        <v>0</v>
      </c>
      <c r="M138" s="181">
        <v>0</v>
      </c>
      <c r="O138" s="181"/>
    </row>
    <row r="139" spans="1:15" ht="20.100000000000001" customHeight="1" thickBot="1" x14ac:dyDescent="0.3">
      <c r="A139" s="46" t="s">
        <v>84</v>
      </c>
      <c r="B139" s="184">
        <v>0</v>
      </c>
      <c r="C139" s="184">
        <v>0</v>
      </c>
      <c r="D139" s="184">
        <v>0</v>
      </c>
      <c r="E139" s="184">
        <v>0</v>
      </c>
      <c r="F139" s="184">
        <v>0</v>
      </c>
      <c r="G139" s="184">
        <v>0</v>
      </c>
      <c r="H139" s="184">
        <v>0</v>
      </c>
      <c r="I139" s="184">
        <v>0</v>
      </c>
      <c r="J139" s="184">
        <v>0</v>
      </c>
      <c r="K139" s="184">
        <v>0</v>
      </c>
      <c r="L139" s="184">
        <v>0</v>
      </c>
      <c r="M139" s="184">
        <v>0</v>
      </c>
      <c r="N139" s="57"/>
      <c r="O139" s="181"/>
    </row>
    <row r="140" spans="1:15" s="200" customFormat="1" ht="15.95" customHeight="1" x14ac:dyDescent="0.25">
      <c r="A140" s="142" t="s">
        <v>231</v>
      </c>
      <c r="B140" s="198"/>
      <c r="C140" s="198"/>
      <c r="D140" s="199"/>
      <c r="E140" s="199"/>
      <c r="F140" s="199"/>
      <c r="G140" s="199"/>
      <c r="H140" s="199"/>
      <c r="I140" s="199"/>
      <c r="J140" s="199"/>
      <c r="K140" s="199"/>
      <c r="L140" s="199"/>
      <c r="M140" s="199"/>
      <c r="N140" s="199"/>
      <c r="O140" s="198"/>
    </row>
    <row r="141" spans="1:15" x14ac:dyDescent="0.2">
      <c r="C141" s="128"/>
      <c r="D141" s="128"/>
      <c r="E141" s="128"/>
      <c r="F141" s="128"/>
      <c r="G141" s="128"/>
      <c r="H141" s="128"/>
      <c r="I141" s="128"/>
      <c r="J141" s="128"/>
      <c r="K141" s="128"/>
      <c r="L141" s="128"/>
      <c r="M141" s="128"/>
      <c r="N141" s="20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tabColor rgb="FF92D050"/>
  </sheetPr>
  <dimension ref="A1:O142"/>
  <sheetViews>
    <sheetView showGridLines="0" zoomScaleNormal="100" workbookViewId="0"/>
  </sheetViews>
  <sheetFormatPr defaultColWidth="11.42578125" defaultRowHeight="12.75"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94" customFormat="1" ht="24.95" customHeight="1" x14ac:dyDescent="0.25">
      <c r="A1" s="187" t="s">
        <v>161</v>
      </c>
      <c r="B1" s="187"/>
      <c r="C1" s="187"/>
    </row>
    <row r="2" spans="1:15" s="190" customFormat="1" ht="24.95" customHeight="1" thickBot="1" x14ac:dyDescent="0.3">
      <c r="A2" s="139" t="s">
        <v>164</v>
      </c>
    </row>
    <row r="3" spans="1:15" s="57" customFormat="1" ht="20.100000000000001" customHeight="1" x14ac:dyDescent="0.25">
      <c r="A3" s="1289" t="s">
        <v>13</v>
      </c>
      <c r="B3" s="1313" t="s">
        <v>100</v>
      </c>
      <c r="C3" s="1314"/>
      <c r="D3" s="1314"/>
      <c r="E3" s="1314"/>
      <c r="F3" s="1314"/>
      <c r="G3" s="1314"/>
      <c r="H3" s="1314"/>
      <c r="I3" s="1314"/>
      <c r="J3" s="1314"/>
      <c r="K3" s="1314"/>
      <c r="L3" s="1314"/>
      <c r="M3" s="1314"/>
      <c r="N3" s="1314"/>
      <c r="O3" s="1284"/>
    </row>
    <row r="4" spans="1:15" s="57" customFormat="1" ht="20.100000000000001" customHeight="1" x14ac:dyDescent="0.25">
      <c r="A4" s="1290"/>
      <c r="B4" s="1293" t="s">
        <v>15</v>
      </c>
      <c r="C4" s="1293"/>
      <c r="D4" s="131" t="s">
        <v>85</v>
      </c>
      <c r="E4" s="131"/>
      <c r="F4" s="131" t="s">
        <v>86</v>
      </c>
      <c r="G4" s="131"/>
      <c r="H4" s="131" t="s">
        <v>87</v>
      </c>
      <c r="I4" s="131"/>
      <c r="J4" s="131" t="s">
        <v>88</v>
      </c>
      <c r="K4" s="131"/>
      <c r="L4" s="131" t="s">
        <v>89</v>
      </c>
      <c r="M4" s="131"/>
      <c r="N4" s="158" t="s">
        <v>90</v>
      </c>
      <c r="O4" s="159"/>
    </row>
    <row r="5" spans="1:15" s="57"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57" customFormat="1" ht="20.100000000000001" customHeight="1" x14ac:dyDescent="0.25">
      <c r="A6" s="37" t="s">
        <v>105</v>
      </c>
      <c r="B6" s="178">
        <v>2612</v>
      </c>
      <c r="C6" s="178">
        <v>2808</v>
      </c>
      <c r="D6" s="178">
        <v>470</v>
      </c>
      <c r="E6" s="178">
        <v>2</v>
      </c>
      <c r="F6" s="178">
        <v>0</v>
      </c>
      <c r="G6" s="178">
        <v>5</v>
      </c>
      <c r="H6" s="178">
        <v>42</v>
      </c>
      <c r="I6" s="178">
        <v>8</v>
      </c>
      <c r="J6" s="178">
        <v>42</v>
      </c>
      <c r="K6" s="178">
        <v>2</v>
      </c>
      <c r="L6" s="178">
        <v>0</v>
      </c>
      <c r="M6" s="178">
        <v>4</v>
      </c>
      <c r="N6" s="178">
        <v>10</v>
      </c>
      <c r="O6" s="178">
        <v>3</v>
      </c>
    </row>
    <row r="7" spans="1:15" s="57" customFormat="1" ht="20.100000000000001" customHeight="1" x14ac:dyDescent="0.25">
      <c r="A7" s="40" t="s">
        <v>22</v>
      </c>
      <c r="B7" s="179">
        <v>52</v>
      </c>
      <c r="C7" s="179">
        <v>25</v>
      </c>
      <c r="D7" s="179">
        <v>0</v>
      </c>
      <c r="E7" s="179">
        <v>0</v>
      </c>
      <c r="F7" s="179">
        <v>0</v>
      </c>
      <c r="G7" s="179">
        <v>0</v>
      </c>
      <c r="H7" s="179">
        <v>0</v>
      </c>
      <c r="I7" s="179">
        <v>3</v>
      </c>
      <c r="J7" s="179">
        <v>0</v>
      </c>
      <c r="K7" s="179">
        <v>0</v>
      </c>
      <c r="L7" s="179">
        <v>0</v>
      </c>
      <c r="M7" s="179">
        <v>0</v>
      </c>
      <c r="N7" s="179">
        <v>0</v>
      </c>
      <c r="O7" s="179">
        <v>0</v>
      </c>
    </row>
    <row r="8" spans="1:15" ht="20.100000000000001" customHeight="1" x14ac:dyDescent="0.25">
      <c r="A8" s="42" t="s">
        <v>23</v>
      </c>
      <c r="B8" s="181">
        <v>52</v>
      </c>
      <c r="C8" s="181">
        <v>23</v>
      </c>
      <c r="D8" s="181">
        <v>0</v>
      </c>
      <c r="E8" s="181">
        <v>0</v>
      </c>
      <c r="F8" s="181">
        <v>0</v>
      </c>
      <c r="G8" s="181">
        <v>0</v>
      </c>
      <c r="H8" s="181">
        <v>0</v>
      </c>
      <c r="I8" s="181">
        <v>3</v>
      </c>
      <c r="J8" s="181">
        <v>0</v>
      </c>
      <c r="K8" s="181">
        <v>0</v>
      </c>
      <c r="L8" s="181">
        <v>0</v>
      </c>
      <c r="M8" s="181">
        <v>0</v>
      </c>
      <c r="N8" s="181">
        <v>0</v>
      </c>
      <c r="O8" s="181">
        <v>0</v>
      </c>
    </row>
    <row r="9" spans="1:15" ht="20.100000000000001" customHeight="1" x14ac:dyDescent="0.25">
      <c r="A9" s="42" t="s">
        <v>24</v>
      </c>
      <c r="B9" s="181">
        <v>0</v>
      </c>
      <c r="C9" s="181">
        <v>0</v>
      </c>
      <c r="D9" s="181">
        <v>0</v>
      </c>
      <c r="E9" s="181">
        <v>0</v>
      </c>
      <c r="F9" s="181">
        <v>0</v>
      </c>
      <c r="G9" s="181">
        <v>0</v>
      </c>
      <c r="H9" s="181">
        <v>0</v>
      </c>
      <c r="I9" s="181">
        <v>0</v>
      </c>
      <c r="J9" s="181">
        <v>0</v>
      </c>
      <c r="K9" s="181">
        <v>0</v>
      </c>
      <c r="L9" s="181">
        <v>0</v>
      </c>
      <c r="M9" s="181">
        <v>0</v>
      </c>
      <c r="N9" s="181">
        <v>0</v>
      </c>
      <c r="O9" s="181">
        <v>0</v>
      </c>
    </row>
    <row r="10" spans="1:15" ht="20.100000000000001" customHeight="1" x14ac:dyDescent="0.25">
      <c r="A10" s="42" t="s">
        <v>25</v>
      </c>
      <c r="B10" s="181">
        <v>0</v>
      </c>
      <c r="C10" s="181">
        <v>0</v>
      </c>
      <c r="D10" s="181">
        <v>0</v>
      </c>
      <c r="E10" s="181">
        <v>0</v>
      </c>
      <c r="F10" s="181">
        <v>0</v>
      </c>
      <c r="G10" s="181">
        <v>0</v>
      </c>
      <c r="H10" s="181">
        <v>0</v>
      </c>
      <c r="I10" s="181">
        <v>0</v>
      </c>
      <c r="J10" s="181">
        <v>0</v>
      </c>
      <c r="K10" s="181">
        <v>0</v>
      </c>
      <c r="L10" s="181">
        <v>0</v>
      </c>
      <c r="M10" s="181">
        <v>0</v>
      </c>
      <c r="N10" s="181">
        <v>0</v>
      </c>
      <c r="O10" s="181">
        <v>0</v>
      </c>
    </row>
    <row r="11" spans="1:15" ht="20.100000000000001" customHeight="1" x14ac:dyDescent="0.25">
      <c r="A11" s="42" t="s">
        <v>26</v>
      </c>
      <c r="B11" s="181">
        <v>0</v>
      </c>
      <c r="C11" s="181">
        <v>0</v>
      </c>
      <c r="D11" s="181">
        <v>0</v>
      </c>
      <c r="E11" s="181">
        <v>0</v>
      </c>
      <c r="F11" s="181">
        <v>0</v>
      </c>
      <c r="G11" s="181">
        <v>0</v>
      </c>
      <c r="H11" s="181">
        <v>0</v>
      </c>
      <c r="I11" s="181">
        <v>0</v>
      </c>
      <c r="J11" s="181">
        <v>0</v>
      </c>
      <c r="K11" s="181">
        <v>0</v>
      </c>
      <c r="L11" s="181">
        <v>0</v>
      </c>
      <c r="M11" s="181">
        <v>0</v>
      </c>
      <c r="N11" s="181">
        <v>0</v>
      </c>
      <c r="O11" s="181">
        <v>0</v>
      </c>
    </row>
    <row r="12" spans="1:15" ht="20.100000000000001" customHeight="1" x14ac:dyDescent="0.25">
      <c r="A12" s="42" t="s">
        <v>27</v>
      </c>
      <c r="B12" s="181">
        <v>0</v>
      </c>
      <c r="C12" s="181">
        <v>2</v>
      </c>
      <c r="D12" s="181">
        <v>0</v>
      </c>
      <c r="E12" s="181">
        <v>0</v>
      </c>
      <c r="F12" s="181">
        <v>0</v>
      </c>
      <c r="G12" s="181">
        <v>0</v>
      </c>
      <c r="H12" s="181">
        <v>0</v>
      </c>
      <c r="I12" s="181">
        <v>0</v>
      </c>
      <c r="J12" s="181">
        <v>0</v>
      </c>
      <c r="K12" s="181">
        <v>0</v>
      </c>
      <c r="L12" s="181">
        <v>0</v>
      </c>
      <c r="M12" s="181">
        <v>0</v>
      </c>
      <c r="N12" s="181">
        <v>0</v>
      </c>
      <c r="O12" s="181">
        <v>0</v>
      </c>
    </row>
    <row r="13" spans="1:15" s="57" customFormat="1" ht="20.100000000000001" customHeight="1" x14ac:dyDescent="0.25">
      <c r="A13" s="40" t="s">
        <v>28</v>
      </c>
      <c r="B13" s="179">
        <v>0</v>
      </c>
      <c r="C13" s="179">
        <v>8</v>
      </c>
      <c r="D13" s="179">
        <v>0</v>
      </c>
      <c r="E13" s="179">
        <v>0</v>
      </c>
      <c r="F13" s="179">
        <v>0</v>
      </c>
      <c r="G13" s="179">
        <v>0</v>
      </c>
      <c r="H13" s="179">
        <v>0</v>
      </c>
      <c r="I13" s="179">
        <v>0</v>
      </c>
      <c r="J13" s="179">
        <v>0</v>
      </c>
      <c r="K13" s="179">
        <v>0</v>
      </c>
      <c r="L13" s="179">
        <v>0</v>
      </c>
      <c r="M13" s="179">
        <v>0</v>
      </c>
      <c r="N13" s="179">
        <v>0</v>
      </c>
      <c r="O13" s="179">
        <v>0</v>
      </c>
    </row>
    <row r="14" spans="1:15" ht="20.100000000000001" customHeight="1" x14ac:dyDescent="0.25">
      <c r="A14" s="42" t="s">
        <v>29</v>
      </c>
      <c r="B14" s="181">
        <v>0</v>
      </c>
      <c r="C14" s="181">
        <v>1</v>
      </c>
      <c r="D14" s="181">
        <v>0</v>
      </c>
      <c r="E14" s="181">
        <v>0</v>
      </c>
      <c r="F14" s="181">
        <v>0</v>
      </c>
      <c r="G14" s="181">
        <v>0</v>
      </c>
      <c r="H14" s="181">
        <v>0</v>
      </c>
      <c r="I14" s="181">
        <v>0</v>
      </c>
      <c r="J14" s="181">
        <v>0</v>
      </c>
      <c r="K14" s="181">
        <v>0</v>
      </c>
      <c r="L14" s="181">
        <v>0</v>
      </c>
      <c r="M14" s="181">
        <v>0</v>
      </c>
      <c r="N14" s="181">
        <v>0</v>
      </c>
      <c r="O14" s="181">
        <v>0</v>
      </c>
    </row>
    <row r="15" spans="1:15" ht="20.100000000000001" customHeight="1" x14ac:dyDescent="0.25">
      <c r="A15" s="42" t="s">
        <v>30</v>
      </c>
      <c r="B15" s="181">
        <v>0</v>
      </c>
      <c r="C15" s="181">
        <v>0</v>
      </c>
      <c r="D15" s="181">
        <v>0</v>
      </c>
      <c r="E15" s="181">
        <v>0</v>
      </c>
      <c r="F15" s="181">
        <v>0</v>
      </c>
      <c r="G15" s="181">
        <v>0</v>
      </c>
      <c r="H15" s="181">
        <v>0</v>
      </c>
      <c r="I15" s="181">
        <v>0</v>
      </c>
      <c r="J15" s="181">
        <v>0</v>
      </c>
      <c r="K15" s="181">
        <v>0</v>
      </c>
      <c r="L15" s="181">
        <v>0</v>
      </c>
      <c r="M15" s="181">
        <v>0</v>
      </c>
      <c r="N15" s="181">
        <v>0</v>
      </c>
      <c r="O15" s="181">
        <v>0</v>
      </c>
    </row>
    <row r="16" spans="1:15" ht="20.100000000000001" customHeight="1" x14ac:dyDescent="0.25">
      <c r="A16" s="42" t="s">
        <v>31</v>
      </c>
      <c r="B16" s="181">
        <v>0</v>
      </c>
      <c r="C16" s="181">
        <v>0</v>
      </c>
      <c r="D16" s="181">
        <v>0</v>
      </c>
      <c r="E16" s="181">
        <v>0</v>
      </c>
      <c r="F16" s="181">
        <v>0</v>
      </c>
      <c r="G16" s="181">
        <v>0</v>
      </c>
      <c r="H16" s="181">
        <v>0</v>
      </c>
      <c r="I16" s="181">
        <v>0</v>
      </c>
      <c r="J16" s="181">
        <v>0</v>
      </c>
      <c r="K16" s="181">
        <v>0</v>
      </c>
      <c r="L16" s="181">
        <v>0</v>
      </c>
      <c r="M16" s="181">
        <v>0</v>
      </c>
      <c r="N16" s="181">
        <v>0</v>
      </c>
      <c r="O16" s="181">
        <v>0</v>
      </c>
    </row>
    <row r="17" spans="1:15" ht="20.100000000000001" customHeight="1" x14ac:dyDescent="0.25">
      <c r="A17" s="42" t="s">
        <v>32</v>
      </c>
      <c r="B17" s="181">
        <v>0</v>
      </c>
      <c r="C17" s="181">
        <v>4</v>
      </c>
      <c r="D17" s="181">
        <v>0</v>
      </c>
      <c r="E17" s="181">
        <v>0</v>
      </c>
      <c r="F17" s="181">
        <v>0</v>
      </c>
      <c r="G17" s="181">
        <v>0</v>
      </c>
      <c r="H17" s="181">
        <v>0</v>
      </c>
      <c r="I17" s="181">
        <v>0</v>
      </c>
      <c r="J17" s="181">
        <v>0</v>
      </c>
      <c r="K17" s="181">
        <v>0</v>
      </c>
      <c r="L17" s="181">
        <v>0</v>
      </c>
      <c r="M17" s="181">
        <v>0</v>
      </c>
      <c r="N17" s="181">
        <v>0</v>
      </c>
      <c r="O17" s="181">
        <v>0</v>
      </c>
    </row>
    <row r="18" spans="1:15" ht="20.100000000000001" customHeight="1" x14ac:dyDescent="0.25">
      <c r="A18" s="42" t="s">
        <v>33</v>
      </c>
      <c r="B18" s="181">
        <v>0</v>
      </c>
      <c r="C18" s="181">
        <v>3</v>
      </c>
      <c r="D18" s="181">
        <v>0</v>
      </c>
      <c r="E18" s="181">
        <v>0</v>
      </c>
      <c r="F18" s="181">
        <v>0</v>
      </c>
      <c r="G18" s="181">
        <v>0</v>
      </c>
      <c r="H18" s="181">
        <v>0</v>
      </c>
      <c r="I18" s="181">
        <v>0</v>
      </c>
      <c r="J18" s="181">
        <v>0</v>
      </c>
      <c r="K18" s="181">
        <v>0</v>
      </c>
      <c r="L18" s="181">
        <v>0</v>
      </c>
      <c r="M18" s="181">
        <v>0</v>
      </c>
      <c r="N18" s="181">
        <v>0</v>
      </c>
      <c r="O18" s="181">
        <v>0</v>
      </c>
    </row>
    <row r="19" spans="1:15" s="57" customFormat="1" ht="20.100000000000001" customHeight="1" x14ac:dyDescent="0.25">
      <c r="A19" s="40" t="s">
        <v>34</v>
      </c>
      <c r="B19" s="179">
        <v>42</v>
      </c>
      <c r="C19" s="179">
        <v>482</v>
      </c>
      <c r="D19" s="179">
        <v>0</v>
      </c>
      <c r="E19" s="179">
        <v>0</v>
      </c>
      <c r="F19" s="179">
        <v>0</v>
      </c>
      <c r="G19" s="179">
        <v>0</v>
      </c>
      <c r="H19" s="179">
        <v>0</v>
      </c>
      <c r="I19" s="179">
        <v>0</v>
      </c>
      <c r="J19" s="179">
        <v>0</v>
      </c>
      <c r="K19" s="179">
        <v>0</v>
      </c>
      <c r="L19" s="179">
        <v>0</v>
      </c>
      <c r="M19" s="179">
        <v>0</v>
      </c>
      <c r="N19" s="179">
        <v>0</v>
      </c>
      <c r="O19" s="179">
        <v>0</v>
      </c>
    </row>
    <row r="20" spans="1:15" ht="20.100000000000001" customHeight="1" x14ac:dyDescent="0.25">
      <c r="A20" s="42" t="s">
        <v>35</v>
      </c>
      <c r="B20" s="181">
        <v>42</v>
      </c>
      <c r="C20" s="181">
        <v>39</v>
      </c>
      <c r="D20" s="181">
        <v>0</v>
      </c>
      <c r="E20" s="181">
        <v>0</v>
      </c>
      <c r="F20" s="181">
        <v>0</v>
      </c>
      <c r="G20" s="181">
        <v>0</v>
      </c>
      <c r="H20" s="181">
        <v>0</v>
      </c>
      <c r="I20" s="181">
        <v>0</v>
      </c>
      <c r="J20" s="181">
        <v>0</v>
      </c>
      <c r="K20" s="181">
        <v>0</v>
      </c>
      <c r="L20" s="181">
        <v>0</v>
      </c>
      <c r="M20" s="181">
        <v>0</v>
      </c>
      <c r="N20" s="181">
        <v>0</v>
      </c>
      <c r="O20" s="181">
        <v>0</v>
      </c>
    </row>
    <row r="21" spans="1:15" ht="20.100000000000001" customHeight="1" x14ac:dyDescent="0.25">
      <c r="A21" s="42" t="s">
        <v>36</v>
      </c>
      <c r="B21" s="181">
        <v>0</v>
      </c>
      <c r="C21" s="181">
        <v>429</v>
      </c>
      <c r="D21" s="181">
        <v>0</v>
      </c>
      <c r="E21" s="181">
        <v>0</v>
      </c>
      <c r="F21" s="181">
        <v>0</v>
      </c>
      <c r="G21" s="181">
        <v>0</v>
      </c>
      <c r="H21" s="181">
        <v>0</v>
      </c>
      <c r="I21" s="181">
        <v>0</v>
      </c>
      <c r="J21" s="181">
        <v>0</v>
      </c>
      <c r="K21" s="181">
        <v>0</v>
      </c>
      <c r="L21" s="181">
        <v>0</v>
      </c>
      <c r="M21" s="181">
        <v>0</v>
      </c>
      <c r="N21" s="181">
        <v>0</v>
      </c>
      <c r="O21" s="181">
        <v>0</v>
      </c>
    </row>
    <row r="22" spans="1:15" ht="20.100000000000001" customHeight="1" x14ac:dyDescent="0.25">
      <c r="A22" s="42" t="s">
        <v>37</v>
      </c>
      <c r="B22" s="181">
        <v>0</v>
      </c>
      <c r="C22" s="181">
        <v>14</v>
      </c>
      <c r="D22" s="181">
        <v>0</v>
      </c>
      <c r="E22" s="181">
        <v>0</v>
      </c>
      <c r="F22" s="181">
        <v>0</v>
      </c>
      <c r="G22" s="181">
        <v>0</v>
      </c>
      <c r="H22" s="181">
        <v>0</v>
      </c>
      <c r="I22" s="181">
        <v>0</v>
      </c>
      <c r="J22" s="181">
        <v>0</v>
      </c>
      <c r="K22" s="181">
        <v>0</v>
      </c>
      <c r="L22" s="181">
        <v>0</v>
      </c>
      <c r="M22" s="181">
        <v>0</v>
      </c>
      <c r="N22" s="181">
        <v>0</v>
      </c>
      <c r="O22" s="181">
        <v>0</v>
      </c>
    </row>
    <row r="23" spans="1:15" s="57" customFormat="1" ht="20.100000000000001" customHeight="1" x14ac:dyDescent="0.25">
      <c r="A23" s="40" t="s">
        <v>38</v>
      </c>
      <c r="B23" s="179">
        <v>230</v>
      </c>
      <c r="C23" s="179">
        <v>165</v>
      </c>
      <c r="D23" s="179">
        <v>0</v>
      </c>
      <c r="E23" s="179">
        <v>0</v>
      </c>
      <c r="F23" s="179">
        <v>0</v>
      </c>
      <c r="G23" s="179">
        <v>0</v>
      </c>
      <c r="H23" s="179">
        <v>0</v>
      </c>
      <c r="I23" s="179">
        <v>4</v>
      </c>
      <c r="J23" s="179">
        <v>0</v>
      </c>
      <c r="K23" s="179">
        <v>0</v>
      </c>
      <c r="L23" s="179">
        <v>0</v>
      </c>
      <c r="M23" s="179">
        <v>0</v>
      </c>
      <c r="N23" s="179">
        <v>0</v>
      </c>
      <c r="O23" s="179">
        <v>0</v>
      </c>
    </row>
    <row r="24" spans="1:15" ht="20.100000000000001" customHeight="1" x14ac:dyDescent="0.25">
      <c r="A24" s="42" t="s">
        <v>39</v>
      </c>
      <c r="B24" s="181">
        <v>230</v>
      </c>
      <c r="C24" s="181">
        <v>140</v>
      </c>
      <c r="D24" s="181">
        <v>0</v>
      </c>
      <c r="E24" s="181">
        <v>0</v>
      </c>
      <c r="F24" s="181">
        <v>0</v>
      </c>
      <c r="G24" s="181">
        <v>0</v>
      </c>
      <c r="H24" s="181">
        <v>0</v>
      </c>
      <c r="I24" s="181">
        <v>4</v>
      </c>
      <c r="J24" s="181">
        <v>0</v>
      </c>
      <c r="K24" s="181">
        <v>0</v>
      </c>
      <c r="L24" s="181">
        <v>0</v>
      </c>
      <c r="M24" s="181">
        <v>0</v>
      </c>
      <c r="N24" s="181">
        <v>0</v>
      </c>
      <c r="O24" s="181">
        <v>0</v>
      </c>
    </row>
    <row r="25" spans="1:15" ht="20.100000000000001" customHeight="1" x14ac:dyDescent="0.25">
      <c r="A25" s="42" t="s">
        <v>40</v>
      </c>
      <c r="B25" s="181">
        <v>0</v>
      </c>
      <c r="C25" s="181">
        <v>0</v>
      </c>
      <c r="D25" s="181">
        <v>0</v>
      </c>
      <c r="E25" s="181">
        <v>0</v>
      </c>
      <c r="F25" s="181">
        <v>0</v>
      </c>
      <c r="G25" s="181">
        <v>0</v>
      </c>
      <c r="H25" s="181">
        <v>0</v>
      </c>
      <c r="I25" s="181">
        <v>0</v>
      </c>
      <c r="J25" s="181">
        <v>0</v>
      </c>
      <c r="K25" s="181">
        <v>0</v>
      </c>
      <c r="L25" s="181">
        <v>0</v>
      </c>
      <c r="M25" s="181">
        <v>0</v>
      </c>
      <c r="N25" s="181">
        <v>0</v>
      </c>
      <c r="O25" s="181">
        <v>0</v>
      </c>
    </row>
    <row r="26" spans="1:15" ht="20.100000000000001" customHeight="1" x14ac:dyDescent="0.25">
      <c r="A26" s="42" t="s">
        <v>41</v>
      </c>
      <c r="B26" s="181">
        <v>0</v>
      </c>
      <c r="C26" s="181">
        <v>15</v>
      </c>
      <c r="D26" s="181">
        <v>0</v>
      </c>
      <c r="E26" s="181">
        <v>0</v>
      </c>
      <c r="F26" s="181">
        <v>0</v>
      </c>
      <c r="G26" s="181">
        <v>0</v>
      </c>
      <c r="H26" s="181">
        <v>0</v>
      </c>
      <c r="I26" s="181">
        <v>0</v>
      </c>
      <c r="J26" s="181">
        <v>0</v>
      </c>
      <c r="K26" s="181">
        <v>0</v>
      </c>
      <c r="L26" s="181">
        <v>0</v>
      </c>
      <c r="M26" s="181">
        <v>0</v>
      </c>
      <c r="N26" s="181">
        <v>0</v>
      </c>
      <c r="O26" s="181">
        <v>0</v>
      </c>
    </row>
    <row r="27" spans="1:15" ht="20.100000000000001" customHeight="1" x14ac:dyDescent="0.25">
      <c r="A27" s="42" t="s">
        <v>42</v>
      </c>
      <c r="B27" s="181">
        <v>0</v>
      </c>
      <c r="C27" s="181">
        <v>2</v>
      </c>
      <c r="D27" s="181">
        <v>0</v>
      </c>
      <c r="E27" s="181">
        <v>0</v>
      </c>
      <c r="F27" s="181">
        <v>0</v>
      </c>
      <c r="G27" s="181">
        <v>0</v>
      </c>
      <c r="H27" s="181">
        <v>0</v>
      </c>
      <c r="I27" s="181">
        <v>0</v>
      </c>
      <c r="J27" s="181">
        <v>0</v>
      </c>
      <c r="K27" s="181">
        <v>0</v>
      </c>
      <c r="L27" s="181">
        <v>0</v>
      </c>
      <c r="M27" s="181">
        <v>0</v>
      </c>
      <c r="N27" s="181">
        <v>0</v>
      </c>
      <c r="O27" s="181">
        <v>0</v>
      </c>
    </row>
    <row r="28" spans="1:15" ht="20.100000000000001" customHeight="1" x14ac:dyDescent="0.25">
      <c r="A28" s="42" t="s">
        <v>43</v>
      </c>
      <c r="B28" s="181">
        <v>0</v>
      </c>
      <c r="C28" s="181">
        <v>1</v>
      </c>
      <c r="D28" s="181">
        <v>0</v>
      </c>
      <c r="E28" s="181">
        <v>0</v>
      </c>
      <c r="F28" s="181">
        <v>0</v>
      </c>
      <c r="G28" s="181">
        <v>0</v>
      </c>
      <c r="H28" s="181">
        <v>0</v>
      </c>
      <c r="I28" s="181">
        <v>0</v>
      </c>
      <c r="J28" s="181">
        <v>0</v>
      </c>
      <c r="K28" s="181">
        <v>0</v>
      </c>
      <c r="L28" s="181">
        <v>0</v>
      </c>
      <c r="M28" s="181">
        <v>0</v>
      </c>
      <c r="N28" s="181">
        <v>0</v>
      </c>
      <c r="O28" s="181">
        <v>0</v>
      </c>
    </row>
    <row r="29" spans="1:15" ht="20.100000000000001" customHeight="1" x14ac:dyDescent="0.25">
      <c r="A29" s="42" t="s">
        <v>44</v>
      </c>
      <c r="B29" s="181">
        <v>0</v>
      </c>
      <c r="C29" s="181">
        <v>0</v>
      </c>
      <c r="D29" s="181">
        <v>0</v>
      </c>
      <c r="E29" s="181">
        <v>0</v>
      </c>
      <c r="F29" s="181">
        <v>0</v>
      </c>
      <c r="G29" s="181">
        <v>0</v>
      </c>
      <c r="H29" s="181">
        <v>0</v>
      </c>
      <c r="I29" s="181">
        <v>0</v>
      </c>
      <c r="J29" s="181">
        <v>0</v>
      </c>
      <c r="K29" s="181">
        <v>0</v>
      </c>
      <c r="L29" s="181">
        <v>0</v>
      </c>
      <c r="M29" s="181">
        <v>0</v>
      </c>
      <c r="N29" s="181">
        <v>0</v>
      </c>
      <c r="O29" s="181">
        <v>0</v>
      </c>
    </row>
    <row r="30" spans="1:15" ht="20.100000000000001" customHeight="1" x14ac:dyDescent="0.25">
      <c r="A30" s="42" t="s">
        <v>45</v>
      </c>
      <c r="B30" s="181">
        <v>0</v>
      </c>
      <c r="C30" s="181">
        <v>0</v>
      </c>
      <c r="D30" s="181">
        <v>0</v>
      </c>
      <c r="E30" s="181">
        <v>0</v>
      </c>
      <c r="F30" s="181">
        <v>0</v>
      </c>
      <c r="G30" s="181">
        <v>0</v>
      </c>
      <c r="H30" s="181">
        <v>0</v>
      </c>
      <c r="I30" s="181">
        <v>0</v>
      </c>
      <c r="J30" s="181">
        <v>0</v>
      </c>
      <c r="K30" s="181">
        <v>0</v>
      </c>
      <c r="L30" s="181">
        <v>0</v>
      </c>
      <c r="M30" s="181">
        <v>0</v>
      </c>
      <c r="N30" s="181">
        <v>0</v>
      </c>
      <c r="O30" s="181">
        <v>0</v>
      </c>
    </row>
    <row r="31" spans="1:15" ht="20.100000000000001" customHeight="1" x14ac:dyDescent="0.25">
      <c r="A31" s="42" t="s">
        <v>46</v>
      </c>
      <c r="B31" s="181">
        <v>0</v>
      </c>
      <c r="C31" s="181">
        <v>0</v>
      </c>
      <c r="D31" s="181">
        <v>0</v>
      </c>
      <c r="E31" s="181">
        <v>0</v>
      </c>
      <c r="F31" s="181">
        <v>0</v>
      </c>
      <c r="G31" s="181">
        <v>0</v>
      </c>
      <c r="H31" s="181">
        <v>0</v>
      </c>
      <c r="I31" s="181">
        <v>0</v>
      </c>
      <c r="J31" s="181">
        <v>0</v>
      </c>
      <c r="K31" s="181">
        <v>0</v>
      </c>
      <c r="L31" s="181">
        <v>0</v>
      </c>
      <c r="M31" s="181">
        <v>0</v>
      </c>
      <c r="N31" s="181">
        <v>0</v>
      </c>
      <c r="O31" s="181">
        <v>0</v>
      </c>
    </row>
    <row r="32" spans="1:15" ht="20.100000000000001" customHeight="1" x14ac:dyDescent="0.25">
      <c r="A32" s="42" t="s">
        <v>47</v>
      </c>
      <c r="B32" s="181">
        <v>0</v>
      </c>
      <c r="C32" s="181">
        <v>0</v>
      </c>
      <c r="D32" s="181">
        <v>0</v>
      </c>
      <c r="E32" s="181">
        <v>0</v>
      </c>
      <c r="F32" s="181">
        <v>0</v>
      </c>
      <c r="G32" s="181">
        <v>0</v>
      </c>
      <c r="H32" s="181">
        <v>0</v>
      </c>
      <c r="I32" s="181">
        <v>0</v>
      </c>
      <c r="J32" s="181">
        <v>0</v>
      </c>
      <c r="K32" s="181">
        <v>0</v>
      </c>
      <c r="L32" s="181">
        <v>0</v>
      </c>
      <c r="M32" s="181">
        <v>0</v>
      </c>
      <c r="N32" s="181">
        <v>0</v>
      </c>
      <c r="O32" s="181">
        <v>0</v>
      </c>
    </row>
    <row r="33" spans="1:15" ht="20.100000000000001" customHeight="1" x14ac:dyDescent="0.25">
      <c r="A33" s="42" t="s">
        <v>48</v>
      </c>
      <c r="B33" s="181">
        <v>0</v>
      </c>
      <c r="C33" s="181">
        <v>0</v>
      </c>
      <c r="D33" s="181">
        <v>0</v>
      </c>
      <c r="E33" s="181">
        <v>0</v>
      </c>
      <c r="F33" s="181">
        <v>0</v>
      </c>
      <c r="G33" s="181">
        <v>0</v>
      </c>
      <c r="H33" s="181">
        <v>0</v>
      </c>
      <c r="I33" s="181">
        <v>0</v>
      </c>
      <c r="J33" s="181">
        <v>0</v>
      </c>
      <c r="K33" s="181">
        <v>0</v>
      </c>
      <c r="L33" s="181">
        <v>0</v>
      </c>
      <c r="M33" s="181">
        <v>0</v>
      </c>
      <c r="N33" s="181">
        <v>0</v>
      </c>
      <c r="O33" s="181">
        <v>0</v>
      </c>
    </row>
    <row r="34" spans="1:15" ht="20.100000000000001" customHeight="1" x14ac:dyDescent="0.25">
      <c r="A34" s="42" t="s">
        <v>49</v>
      </c>
      <c r="B34" s="181">
        <v>0</v>
      </c>
      <c r="C34" s="181">
        <v>7</v>
      </c>
      <c r="D34" s="181">
        <v>0</v>
      </c>
      <c r="E34" s="181">
        <v>0</v>
      </c>
      <c r="F34" s="181">
        <v>0</v>
      </c>
      <c r="G34" s="181">
        <v>0</v>
      </c>
      <c r="H34" s="181">
        <v>0</v>
      </c>
      <c r="I34" s="181">
        <v>0</v>
      </c>
      <c r="J34" s="181">
        <v>0</v>
      </c>
      <c r="K34" s="181">
        <v>0</v>
      </c>
      <c r="L34" s="181">
        <v>0</v>
      </c>
      <c r="M34" s="181">
        <v>0</v>
      </c>
      <c r="N34" s="181">
        <v>0</v>
      </c>
      <c r="O34" s="181">
        <v>0</v>
      </c>
    </row>
    <row r="35" spans="1:15" ht="20.100000000000001" customHeight="1" x14ac:dyDescent="0.25">
      <c r="A35" s="42" t="s">
        <v>50</v>
      </c>
      <c r="B35" s="181">
        <v>0</v>
      </c>
      <c r="C35" s="181">
        <v>0</v>
      </c>
      <c r="D35" s="181">
        <v>0</v>
      </c>
      <c r="E35" s="181">
        <v>0</v>
      </c>
      <c r="F35" s="181">
        <v>0</v>
      </c>
      <c r="G35" s="181">
        <v>0</v>
      </c>
      <c r="H35" s="181">
        <v>0</v>
      </c>
      <c r="I35" s="181">
        <v>0</v>
      </c>
      <c r="J35" s="181">
        <v>0</v>
      </c>
      <c r="K35" s="181">
        <v>0</v>
      </c>
      <c r="L35" s="181">
        <v>0</v>
      </c>
      <c r="M35" s="181">
        <v>0</v>
      </c>
      <c r="N35" s="181">
        <v>0</v>
      </c>
      <c r="O35" s="181">
        <v>0</v>
      </c>
    </row>
    <row r="36" spans="1:15" s="57" customFormat="1" ht="20.100000000000001" customHeight="1" x14ac:dyDescent="0.25">
      <c r="A36" s="40" t="s">
        <v>51</v>
      </c>
      <c r="B36" s="179">
        <v>0</v>
      </c>
      <c r="C36" s="179">
        <v>116</v>
      </c>
      <c r="D36" s="179">
        <v>0</v>
      </c>
      <c r="E36" s="179">
        <v>2</v>
      </c>
      <c r="F36" s="179">
        <v>0</v>
      </c>
      <c r="G36" s="179">
        <v>1</v>
      </c>
      <c r="H36" s="179">
        <v>0</v>
      </c>
      <c r="I36" s="179">
        <v>0</v>
      </c>
      <c r="J36" s="179">
        <v>0</v>
      </c>
      <c r="K36" s="179">
        <v>0</v>
      </c>
      <c r="L36" s="179">
        <v>0</v>
      </c>
      <c r="M36" s="179">
        <v>0</v>
      </c>
      <c r="N36" s="179">
        <v>0</v>
      </c>
      <c r="O36" s="179">
        <v>1</v>
      </c>
    </row>
    <row r="37" spans="1:15" ht="20.100000000000001" customHeight="1" x14ac:dyDescent="0.25">
      <c r="A37" s="42" t="s">
        <v>52</v>
      </c>
      <c r="B37" s="181">
        <v>0</v>
      </c>
      <c r="C37" s="181">
        <v>7</v>
      </c>
      <c r="D37" s="181">
        <v>0</v>
      </c>
      <c r="E37" s="181">
        <v>0</v>
      </c>
      <c r="F37" s="181">
        <v>0</v>
      </c>
      <c r="G37" s="181">
        <v>0</v>
      </c>
      <c r="H37" s="181">
        <v>0</v>
      </c>
      <c r="I37" s="181">
        <v>0</v>
      </c>
      <c r="J37" s="181">
        <v>0</v>
      </c>
      <c r="K37" s="181">
        <v>0</v>
      </c>
      <c r="L37" s="181">
        <v>0</v>
      </c>
      <c r="M37" s="181">
        <v>0</v>
      </c>
      <c r="N37" s="181">
        <v>0</v>
      </c>
      <c r="O37" s="181">
        <v>0</v>
      </c>
    </row>
    <row r="38" spans="1:15" ht="20.100000000000001" customHeight="1" x14ac:dyDescent="0.25">
      <c r="A38" s="42" t="s">
        <v>53</v>
      </c>
      <c r="B38" s="181">
        <v>0</v>
      </c>
      <c r="C38" s="181">
        <v>47</v>
      </c>
      <c r="D38" s="181">
        <v>0</v>
      </c>
      <c r="E38" s="181">
        <v>2</v>
      </c>
      <c r="F38" s="181">
        <v>0</v>
      </c>
      <c r="G38" s="181">
        <v>1</v>
      </c>
      <c r="H38" s="181">
        <v>0</v>
      </c>
      <c r="I38" s="181">
        <v>0</v>
      </c>
      <c r="J38" s="181">
        <v>0</v>
      </c>
      <c r="K38" s="181">
        <v>0</v>
      </c>
      <c r="L38" s="181">
        <v>0</v>
      </c>
      <c r="M38" s="181">
        <v>0</v>
      </c>
      <c r="N38" s="181">
        <v>0</v>
      </c>
      <c r="O38" s="181">
        <v>0</v>
      </c>
    </row>
    <row r="39" spans="1:15" ht="20.100000000000001" customHeight="1" x14ac:dyDescent="0.25">
      <c r="A39" s="42" t="s">
        <v>54</v>
      </c>
      <c r="B39" s="181">
        <v>0</v>
      </c>
      <c r="C39" s="181">
        <v>25</v>
      </c>
      <c r="D39" s="181">
        <v>0</v>
      </c>
      <c r="E39" s="181">
        <v>0</v>
      </c>
      <c r="F39" s="181">
        <v>0</v>
      </c>
      <c r="G39" s="181">
        <v>0</v>
      </c>
      <c r="H39" s="181">
        <v>0</v>
      </c>
      <c r="I39" s="181">
        <v>0</v>
      </c>
      <c r="J39" s="181">
        <v>0</v>
      </c>
      <c r="K39" s="181">
        <v>0</v>
      </c>
      <c r="L39" s="181">
        <v>0</v>
      </c>
      <c r="M39" s="181">
        <v>0</v>
      </c>
      <c r="N39" s="181">
        <v>0</v>
      </c>
      <c r="O39" s="181">
        <v>0</v>
      </c>
    </row>
    <row r="40" spans="1:15" ht="20.100000000000001" customHeight="1" x14ac:dyDescent="0.25">
      <c r="A40" s="42" t="s">
        <v>55</v>
      </c>
      <c r="B40" s="181">
        <v>0</v>
      </c>
      <c r="C40" s="181">
        <v>5</v>
      </c>
      <c r="D40" s="181">
        <v>0</v>
      </c>
      <c r="E40" s="181">
        <v>0</v>
      </c>
      <c r="F40" s="181">
        <v>0</v>
      </c>
      <c r="G40" s="181">
        <v>0</v>
      </c>
      <c r="H40" s="181">
        <v>0</v>
      </c>
      <c r="I40" s="181">
        <v>0</v>
      </c>
      <c r="J40" s="181">
        <v>0</v>
      </c>
      <c r="K40" s="181">
        <v>0</v>
      </c>
      <c r="L40" s="181">
        <v>0</v>
      </c>
      <c r="M40" s="181">
        <v>0</v>
      </c>
      <c r="N40" s="181">
        <v>0</v>
      </c>
      <c r="O40" s="181">
        <v>0</v>
      </c>
    </row>
    <row r="41" spans="1:15" ht="20.100000000000001" customHeight="1" x14ac:dyDescent="0.25">
      <c r="A41" s="42" t="s">
        <v>56</v>
      </c>
      <c r="B41" s="181">
        <v>0</v>
      </c>
      <c r="C41" s="181">
        <v>1</v>
      </c>
      <c r="D41" s="181">
        <v>0</v>
      </c>
      <c r="E41" s="181">
        <v>0</v>
      </c>
      <c r="F41" s="181">
        <v>0</v>
      </c>
      <c r="G41" s="181">
        <v>0</v>
      </c>
      <c r="H41" s="181">
        <v>0</v>
      </c>
      <c r="I41" s="181">
        <v>0</v>
      </c>
      <c r="J41" s="181">
        <v>0</v>
      </c>
      <c r="K41" s="181">
        <v>0</v>
      </c>
      <c r="L41" s="181">
        <v>0</v>
      </c>
      <c r="M41" s="181">
        <v>0</v>
      </c>
      <c r="N41" s="181">
        <v>0</v>
      </c>
      <c r="O41" s="181">
        <v>0</v>
      </c>
    </row>
    <row r="42" spans="1:15" ht="20.100000000000001" customHeight="1" x14ac:dyDescent="0.25">
      <c r="A42" s="42" t="s">
        <v>57</v>
      </c>
      <c r="B42" s="181">
        <v>0</v>
      </c>
      <c r="C42" s="181">
        <v>31</v>
      </c>
      <c r="D42" s="181">
        <v>0</v>
      </c>
      <c r="E42" s="181">
        <v>0</v>
      </c>
      <c r="F42" s="181">
        <v>0</v>
      </c>
      <c r="G42" s="181">
        <v>0</v>
      </c>
      <c r="H42" s="181">
        <v>0</v>
      </c>
      <c r="I42" s="181">
        <v>0</v>
      </c>
      <c r="J42" s="181">
        <v>0</v>
      </c>
      <c r="K42" s="181">
        <v>0</v>
      </c>
      <c r="L42" s="181">
        <v>0</v>
      </c>
      <c r="M42" s="181">
        <v>0</v>
      </c>
      <c r="N42" s="181">
        <v>0</v>
      </c>
      <c r="O42" s="181">
        <v>1</v>
      </c>
    </row>
    <row r="43" spans="1:15" ht="20.100000000000001" customHeight="1" x14ac:dyDescent="0.25">
      <c r="A43" s="40" t="s">
        <v>58</v>
      </c>
      <c r="B43" s="179">
        <v>1776</v>
      </c>
      <c r="C43" s="179">
        <v>1876</v>
      </c>
      <c r="D43" s="179">
        <v>470</v>
      </c>
      <c r="E43" s="179">
        <v>0</v>
      </c>
      <c r="F43" s="179">
        <v>0</v>
      </c>
      <c r="G43" s="179">
        <v>4</v>
      </c>
      <c r="H43" s="179">
        <v>21</v>
      </c>
      <c r="I43" s="179">
        <v>1</v>
      </c>
      <c r="J43" s="179">
        <v>42</v>
      </c>
      <c r="K43" s="179">
        <v>2</v>
      </c>
      <c r="L43" s="179">
        <v>0</v>
      </c>
      <c r="M43" s="179">
        <v>4</v>
      </c>
      <c r="N43" s="179">
        <v>10</v>
      </c>
      <c r="O43" s="179">
        <v>2</v>
      </c>
    </row>
    <row r="44" spans="1:15" ht="20.100000000000001" customHeight="1" x14ac:dyDescent="0.25">
      <c r="A44" s="42" t="s">
        <v>59</v>
      </c>
      <c r="B44" s="181">
        <v>10</v>
      </c>
      <c r="C44" s="181">
        <v>390</v>
      </c>
      <c r="D44" s="181">
        <v>0</v>
      </c>
      <c r="E44" s="181">
        <v>0</v>
      </c>
      <c r="F44" s="181">
        <v>0</v>
      </c>
      <c r="G44" s="181">
        <v>0</v>
      </c>
      <c r="H44" s="181">
        <v>0</v>
      </c>
      <c r="I44" s="181">
        <v>0</v>
      </c>
      <c r="J44" s="181">
        <v>0</v>
      </c>
      <c r="K44" s="181">
        <v>0</v>
      </c>
      <c r="L44" s="181">
        <v>0</v>
      </c>
      <c r="M44" s="181">
        <v>0</v>
      </c>
      <c r="N44" s="181">
        <v>10</v>
      </c>
      <c r="O44" s="181">
        <v>0</v>
      </c>
    </row>
    <row r="45" spans="1:15" ht="20.100000000000001" customHeight="1" x14ac:dyDescent="0.25">
      <c r="A45" s="42" t="s">
        <v>60</v>
      </c>
      <c r="B45" s="181">
        <v>21</v>
      </c>
      <c r="C45" s="181">
        <v>64</v>
      </c>
      <c r="D45" s="181">
        <v>0</v>
      </c>
      <c r="E45" s="181">
        <v>0</v>
      </c>
      <c r="F45" s="181">
        <v>0</v>
      </c>
      <c r="G45" s="181">
        <v>0</v>
      </c>
      <c r="H45" s="181">
        <v>21</v>
      </c>
      <c r="I45" s="181">
        <v>0</v>
      </c>
      <c r="J45" s="181">
        <v>0</v>
      </c>
      <c r="K45" s="181">
        <v>1</v>
      </c>
      <c r="L45" s="181">
        <v>0</v>
      </c>
      <c r="M45" s="181">
        <v>0</v>
      </c>
      <c r="N45" s="181">
        <v>0</v>
      </c>
      <c r="O45" s="181">
        <v>0</v>
      </c>
    </row>
    <row r="46" spans="1:15" ht="20.100000000000001" customHeight="1" x14ac:dyDescent="0.25">
      <c r="A46" s="42" t="s">
        <v>61</v>
      </c>
      <c r="B46" s="181">
        <v>21</v>
      </c>
      <c r="C46" s="181">
        <v>183</v>
      </c>
      <c r="D46" s="181">
        <v>21</v>
      </c>
      <c r="E46" s="181">
        <v>0</v>
      </c>
      <c r="F46" s="181">
        <v>0</v>
      </c>
      <c r="G46" s="181">
        <v>0</v>
      </c>
      <c r="H46" s="181">
        <v>0</v>
      </c>
      <c r="I46" s="181">
        <v>0</v>
      </c>
      <c r="J46" s="181">
        <v>0</v>
      </c>
      <c r="K46" s="181">
        <v>0</v>
      </c>
      <c r="L46" s="181">
        <v>0</v>
      </c>
      <c r="M46" s="181">
        <v>0</v>
      </c>
      <c r="N46" s="181">
        <v>0</v>
      </c>
      <c r="O46" s="181">
        <v>0</v>
      </c>
    </row>
    <row r="47" spans="1:15" ht="20.100000000000001" customHeight="1" x14ac:dyDescent="0.25">
      <c r="A47" s="42" t="s">
        <v>62</v>
      </c>
      <c r="B47" s="181">
        <v>0</v>
      </c>
      <c r="C47" s="181">
        <v>1</v>
      </c>
      <c r="D47" s="181">
        <v>0</v>
      </c>
      <c r="E47" s="181">
        <v>0</v>
      </c>
      <c r="F47" s="181">
        <v>0</v>
      </c>
      <c r="G47" s="181">
        <v>0</v>
      </c>
      <c r="H47" s="181">
        <v>0</v>
      </c>
      <c r="I47" s="181">
        <v>0</v>
      </c>
      <c r="J47" s="181">
        <v>0</v>
      </c>
      <c r="K47" s="181">
        <v>0</v>
      </c>
      <c r="L47" s="181">
        <v>0</v>
      </c>
      <c r="M47" s="181">
        <v>0</v>
      </c>
      <c r="N47" s="181">
        <v>0</v>
      </c>
      <c r="O47" s="181">
        <v>0</v>
      </c>
    </row>
    <row r="48" spans="1:15" ht="20.100000000000001" customHeight="1" x14ac:dyDescent="0.25">
      <c r="A48" s="42" t="s">
        <v>63</v>
      </c>
      <c r="B48" s="181">
        <v>73</v>
      </c>
      <c r="C48" s="181">
        <v>48</v>
      </c>
      <c r="D48" s="181">
        <v>73</v>
      </c>
      <c r="E48" s="181">
        <v>0</v>
      </c>
      <c r="F48" s="181">
        <v>0</v>
      </c>
      <c r="G48" s="181">
        <v>0</v>
      </c>
      <c r="H48" s="181">
        <v>0</v>
      </c>
      <c r="I48" s="181">
        <v>0</v>
      </c>
      <c r="J48" s="181">
        <v>0</v>
      </c>
      <c r="K48" s="181">
        <v>0</v>
      </c>
      <c r="L48" s="181">
        <v>0</v>
      </c>
      <c r="M48" s="181">
        <v>0</v>
      </c>
      <c r="N48" s="181">
        <v>0</v>
      </c>
      <c r="O48" s="181">
        <v>0</v>
      </c>
    </row>
    <row r="49" spans="1:15" ht="20.100000000000001" customHeight="1" x14ac:dyDescent="0.25">
      <c r="A49" s="42" t="s">
        <v>64</v>
      </c>
      <c r="B49" s="181">
        <v>0</v>
      </c>
      <c r="C49" s="181">
        <v>6</v>
      </c>
      <c r="D49" s="181">
        <v>0</v>
      </c>
      <c r="E49" s="181">
        <v>0</v>
      </c>
      <c r="F49" s="181">
        <v>0</v>
      </c>
      <c r="G49" s="181">
        <v>3</v>
      </c>
      <c r="H49" s="181">
        <v>0</v>
      </c>
      <c r="I49" s="181">
        <v>0</v>
      </c>
      <c r="J49" s="181">
        <v>0</v>
      </c>
      <c r="K49" s="181">
        <v>0</v>
      </c>
      <c r="L49" s="181">
        <v>0</v>
      </c>
      <c r="M49" s="181">
        <v>0</v>
      </c>
      <c r="N49" s="181">
        <v>0</v>
      </c>
      <c r="O49" s="181">
        <v>0</v>
      </c>
    </row>
    <row r="50" spans="1:15" ht="20.100000000000001" customHeight="1" x14ac:dyDescent="0.25">
      <c r="A50" s="42" t="s">
        <v>65</v>
      </c>
      <c r="B50" s="181">
        <v>617</v>
      </c>
      <c r="C50" s="181">
        <v>307</v>
      </c>
      <c r="D50" s="181">
        <v>303</v>
      </c>
      <c r="E50" s="181">
        <v>0</v>
      </c>
      <c r="F50" s="181">
        <v>0</v>
      </c>
      <c r="G50" s="181">
        <v>0</v>
      </c>
      <c r="H50" s="181">
        <v>0</v>
      </c>
      <c r="I50" s="181">
        <v>0</v>
      </c>
      <c r="J50" s="181">
        <v>42</v>
      </c>
      <c r="K50" s="181">
        <v>0</v>
      </c>
      <c r="L50" s="181">
        <v>0</v>
      </c>
      <c r="M50" s="181">
        <v>0</v>
      </c>
      <c r="N50" s="181">
        <v>0</v>
      </c>
      <c r="O50" s="181">
        <v>1</v>
      </c>
    </row>
    <row r="51" spans="1:15" ht="20.100000000000001" customHeight="1" x14ac:dyDescent="0.25">
      <c r="A51" s="42" t="s">
        <v>66</v>
      </c>
      <c r="B51" s="181">
        <v>10</v>
      </c>
      <c r="C51" s="181">
        <v>4</v>
      </c>
      <c r="D51" s="181">
        <v>0</v>
      </c>
      <c r="E51" s="181">
        <v>0</v>
      </c>
      <c r="F51" s="181">
        <v>0</v>
      </c>
      <c r="G51" s="181">
        <v>0</v>
      </c>
      <c r="H51" s="181">
        <v>0</v>
      </c>
      <c r="I51" s="181">
        <v>0</v>
      </c>
      <c r="J51" s="181">
        <v>0</v>
      </c>
      <c r="K51" s="181">
        <v>0</v>
      </c>
      <c r="L51" s="181">
        <v>0</v>
      </c>
      <c r="M51" s="181">
        <v>0</v>
      </c>
      <c r="N51" s="181">
        <v>0</v>
      </c>
      <c r="O51" s="181">
        <v>1</v>
      </c>
    </row>
    <row r="52" spans="1:15" ht="20.100000000000001" customHeight="1" x14ac:dyDescent="0.25">
      <c r="A52" s="42" t="s">
        <v>67</v>
      </c>
      <c r="B52" s="181">
        <v>376</v>
      </c>
      <c r="C52" s="181">
        <v>30</v>
      </c>
      <c r="D52" s="181">
        <v>0</v>
      </c>
      <c r="E52" s="181">
        <v>0</v>
      </c>
      <c r="F52" s="181">
        <v>0</v>
      </c>
      <c r="G52" s="181">
        <v>0</v>
      </c>
      <c r="H52" s="181">
        <v>0</v>
      </c>
      <c r="I52" s="181">
        <v>0</v>
      </c>
      <c r="J52" s="181">
        <v>0</v>
      </c>
      <c r="K52" s="181">
        <v>0</v>
      </c>
      <c r="L52" s="181">
        <v>0</v>
      </c>
      <c r="M52" s="181">
        <v>0</v>
      </c>
      <c r="N52" s="181">
        <v>0</v>
      </c>
      <c r="O52" s="181">
        <v>0</v>
      </c>
    </row>
    <row r="53" spans="1:15" ht="20.100000000000001" customHeight="1" x14ac:dyDescent="0.25">
      <c r="A53" s="42" t="s">
        <v>68</v>
      </c>
      <c r="B53" s="181">
        <v>0</v>
      </c>
      <c r="C53" s="181">
        <v>4</v>
      </c>
      <c r="D53" s="181">
        <v>0</v>
      </c>
      <c r="E53" s="181">
        <v>0</v>
      </c>
      <c r="F53" s="181">
        <v>0</v>
      </c>
      <c r="G53" s="181">
        <v>0</v>
      </c>
      <c r="H53" s="181">
        <v>0</v>
      </c>
      <c r="I53" s="181">
        <v>0</v>
      </c>
      <c r="J53" s="181">
        <v>0</v>
      </c>
      <c r="K53" s="181">
        <v>0</v>
      </c>
      <c r="L53" s="181">
        <v>0</v>
      </c>
      <c r="M53" s="181">
        <v>3</v>
      </c>
      <c r="N53" s="181">
        <v>0</v>
      </c>
      <c r="O53" s="181">
        <v>0</v>
      </c>
    </row>
    <row r="54" spans="1:15" ht="20.100000000000001" customHeight="1" x14ac:dyDescent="0.25">
      <c r="A54" s="42" t="s">
        <v>69</v>
      </c>
      <c r="B54" s="181">
        <v>0</v>
      </c>
      <c r="C54" s="181">
        <v>234</v>
      </c>
      <c r="D54" s="181">
        <v>0</v>
      </c>
      <c r="E54" s="181">
        <v>0</v>
      </c>
      <c r="F54" s="181">
        <v>0</v>
      </c>
      <c r="G54" s="181">
        <v>0</v>
      </c>
      <c r="H54" s="181">
        <v>0</v>
      </c>
      <c r="I54" s="181">
        <v>1</v>
      </c>
      <c r="J54" s="181">
        <v>0</v>
      </c>
      <c r="K54" s="181">
        <v>0</v>
      </c>
      <c r="L54" s="181">
        <v>0</v>
      </c>
      <c r="M54" s="181">
        <v>0</v>
      </c>
      <c r="N54" s="181">
        <v>0</v>
      </c>
      <c r="O54" s="181">
        <v>0</v>
      </c>
    </row>
    <row r="55" spans="1:15" ht="20.100000000000001" customHeight="1" x14ac:dyDescent="0.25">
      <c r="A55" s="42" t="s">
        <v>70</v>
      </c>
      <c r="B55" s="181">
        <v>0</v>
      </c>
      <c r="C55" s="181">
        <v>5</v>
      </c>
      <c r="D55" s="181">
        <v>0</v>
      </c>
      <c r="E55" s="181">
        <v>0</v>
      </c>
      <c r="F55" s="181">
        <v>0</v>
      </c>
      <c r="G55" s="181">
        <v>0</v>
      </c>
      <c r="H55" s="181">
        <v>0</v>
      </c>
      <c r="I55" s="181">
        <v>0</v>
      </c>
      <c r="J55" s="181">
        <v>0</v>
      </c>
      <c r="K55" s="181">
        <v>0</v>
      </c>
      <c r="L55" s="181">
        <v>0</v>
      </c>
      <c r="M55" s="181">
        <v>0</v>
      </c>
      <c r="N55" s="181">
        <v>0</v>
      </c>
      <c r="O55" s="181">
        <v>0</v>
      </c>
    </row>
    <row r="56" spans="1:15" ht="20.100000000000001" customHeight="1" x14ac:dyDescent="0.25">
      <c r="A56" s="42" t="s">
        <v>71</v>
      </c>
      <c r="B56" s="181">
        <v>439</v>
      </c>
      <c r="C56" s="181">
        <v>163</v>
      </c>
      <c r="D56" s="181">
        <v>0</v>
      </c>
      <c r="E56" s="181">
        <v>0</v>
      </c>
      <c r="F56" s="181">
        <v>0</v>
      </c>
      <c r="G56" s="181">
        <v>0</v>
      </c>
      <c r="H56" s="181">
        <v>0</v>
      </c>
      <c r="I56" s="181">
        <v>0</v>
      </c>
      <c r="J56" s="181">
        <v>0</v>
      </c>
      <c r="K56" s="181">
        <v>0</v>
      </c>
      <c r="L56" s="181">
        <v>0</v>
      </c>
      <c r="M56" s="181">
        <v>0</v>
      </c>
      <c r="N56" s="181">
        <v>0</v>
      </c>
      <c r="O56" s="181">
        <v>0</v>
      </c>
    </row>
    <row r="57" spans="1:15" ht="20.100000000000001" customHeight="1" x14ac:dyDescent="0.25">
      <c r="A57" s="42" t="s">
        <v>72</v>
      </c>
      <c r="B57" s="181">
        <v>0</v>
      </c>
      <c r="C57" s="181">
        <v>4</v>
      </c>
      <c r="D57" s="181">
        <v>0</v>
      </c>
      <c r="E57" s="181">
        <v>0</v>
      </c>
      <c r="F57" s="181">
        <v>0</v>
      </c>
      <c r="G57" s="181">
        <v>0</v>
      </c>
      <c r="H57" s="181">
        <v>0</v>
      </c>
      <c r="I57" s="181">
        <v>0</v>
      </c>
      <c r="J57" s="181">
        <v>0</v>
      </c>
      <c r="K57" s="181">
        <v>0</v>
      </c>
      <c r="L57" s="181">
        <v>0</v>
      </c>
      <c r="M57" s="181">
        <v>0</v>
      </c>
      <c r="N57" s="181">
        <v>0</v>
      </c>
      <c r="O57" s="181">
        <v>0</v>
      </c>
    </row>
    <row r="58" spans="1:15" ht="20.100000000000001" customHeight="1" x14ac:dyDescent="0.25">
      <c r="A58" s="42" t="s">
        <v>73</v>
      </c>
      <c r="B58" s="181">
        <v>0</v>
      </c>
      <c r="C58" s="181">
        <v>5</v>
      </c>
      <c r="D58" s="181">
        <v>0</v>
      </c>
      <c r="E58" s="181">
        <v>0</v>
      </c>
      <c r="F58" s="181">
        <v>0</v>
      </c>
      <c r="G58" s="181">
        <v>0</v>
      </c>
      <c r="H58" s="181">
        <v>0</v>
      </c>
      <c r="I58" s="181">
        <v>0</v>
      </c>
      <c r="J58" s="181">
        <v>0</v>
      </c>
      <c r="K58" s="181">
        <v>0</v>
      </c>
      <c r="L58" s="181">
        <v>0</v>
      </c>
      <c r="M58" s="181">
        <v>0</v>
      </c>
      <c r="N58" s="181">
        <v>0</v>
      </c>
      <c r="O58" s="181">
        <v>0</v>
      </c>
    </row>
    <row r="59" spans="1:15" s="57" customFormat="1" ht="20.100000000000001" customHeight="1" x14ac:dyDescent="0.25">
      <c r="A59" s="42" t="s">
        <v>74</v>
      </c>
      <c r="B59" s="181">
        <v>0</v>
      </c>
      <c r="C59" s="181">
        <v>16</v>
      </c>
      <c r="D59" s="181">
        <v>0</v>
      </c>
      <c r="E59" s="181">
        <v>0</v>
      </c>
      <c r="F59" s="181">
        <v>0</v>
      </c>
      <c r="G59" s="181">
        <v>1</v>
      </c>
      <c r="H59" s="181">
        <v>0</v>
      </c>
      <c r="I59" s="181">
        <v>0</v>
      </c>
      <c r="J59" s="181">
        <v>0</v>
      </c>
      <c r="K59" s="181">
        <v>0</v>
      </c>
      <c r="L59" s="181">
        <v>0</v>
      </c>
      <c r="M59" s="181">
        <v>0</v>
      </c>
      <c r="N59" s="181">
        <v>0</v>
      </c>
      <c r="O59" s="181">
        <v>0</v>
      </c>
    </row>
    <row r="60" spans="1:15" s="57" customFormat="1" ht="20.100000000000001" customHeight="1" x14ac:dyDescent="0.25">
      <c r="A60" s="42" t="s">
        <v>75</v>
      </c>
      <c r="B60" s="181">
        <v>0</v>
      </c>
      <c r="C60" s="181">
        <v>0</v>
      </c>
      <c r="D60" s="181">
        <v>0</v>
      </c>
      <c r="E60" s="181">
        <v>0</v>
      </c>
      <c r="F60" s="181">
        <v>0</v>
      </c>
      <c r="G60" s="181">
        <v>0</v>
      </c>
      <c r="H60" s="181">
        <v>0</v>
      </c>
      <c r="I60" s="181">
        <v>0</v>
      </c>
      <c r="J60" s="181">
        <v>0</v>
      </c>
      <c r="K60" s="181">
        <v>0</v>
      </c>
      <c r="L60" s="181">
        <v>0</v>
      </c>
      <c r="M60" s="181">
        <v>0</v>
      </c>
      <c r="N60" s="181">
        <v>0</v>
      </c>
      <c r="O60" s="181">
        <v>0</v>
      </c>
    </row>
    <row r="61" spans="1:15" s="57" customFormat="1" ht="20.100000000000001" customHeight="1" x14ac:dyDescent="0.25">
      <c r="A61" s="59" t="s">
        <v>76</v>
      </c>
      <c r="B61" s="181">
        <v>0</v>
      </c>
      <c r="C61" s="181">
        <v>33</v>
      </c>
      <c r="D61" s="181">
        <v>0</v>
      </c>
      <c r="E61" s="181">
        <v>0</v>
      </c>
      <c r="F61" s="181">
        <v>0</v>
      </c>
      <c r="G61" s="181">
        <v>0</v>
      </c>
      <c r="H61" s="181">
        <v>0</v>
      </c>
      <c r="I61" s="181">
        <v>0</v>
      </c>
      <c r="J61" s="181">
        <v>0</v>
      </c>
      <c r="K61" s="181">
        <v>0</v>
      </c>
      <c r="L61" s="181">
        <v>0</v>
      </c>
      <c r="M61" s="181">
        <v>0</v>
      </c>
      <c r="N61" s="181">
        <v>0</v>
      </c>
      <c r="O61" s="181">
        <v>0</v>
      </c>
    </row>
    <row r="62" spans="1:15" ht="20.100000000000001" customHeight="1" x14ac:dyDescent="0.25">
      <c r="A62" s="42" t="s">
        <v>77</v>
      </c>
      <c r="B62" s="181">
        <v>0</v>
      </c>
      <c r="C62" s="181">
        <v>4</v>
      </c>
      <c r="D62" s="181">
        <v>0</v>
      </c>
      <c r="E62" s="181">
        <v>0</v>
      </c>
      <c r="F62" s="181">
        <v>0</v>
      </c>
      <c r="G62" s="181">
        <v>0</v>
      </c>
      <c r="H62" s="181">
        <v>0</v>
      </c>
      <c r="I62" s="181">
        <v>0</v>
      </c>
      <c r="J62" s="181">
        <v>0</v>
      </c>
      <c r="K62" s="181">
        <v>0</v>
      </c>
      <c r="L62" s="181">
        <v>0</v>
      </c>
      <c r="M62" s="181">
        <v>0</v>
      </c>
      <c r="N62" s="181">
        <v>0</v>
      </c>
      <c r="O62" s="181">
        <v>0</v>
      </c>
    </row>
    <row r="63" spans="1:15" ht="20.100000000000001" customHeight="1" x14ac:dyDescent="0.25">
      <c r="A63" s="42" t="s">
        <v>78</v>
      </c>
      <c r="B63" s="181">
        <v>0</v>
      </c>
      <c r="C63" s="181">
        <v>163</v>
      </c>
      <c r="D63" s="181">
        <v>0</v>
      </c>
      <c r="E63" s="181">
        <v>0</v>
      </c>
      <c r="F63" s="181">
        <v>0</v>
      </c>
      <c r="G63" s="181">
        <v>0</v>
      </c>
      <c r="H63" s="181">
        <v>0</v>
      </c>
      <c r="I63" s="181">
        <v>0</v>
      </c>
      <c r="J63" s="181">
        <v>0</v>
      </c>
      <c r="K63" s="181">
        <v>0</v>
      </c>
      <c r="L63" s="181">
        <v>0</v>
      </c>
      <c r="M63" s="181">
        <v>0</v>
      </c>
      <c r="N63" s="181">
        <v>0</v>
      </c>
      <c r="O63" s="181">
        <v>0</v>
      </c>
    </row>
    <row r="64" spans="1:15" s="57" customFormat="1" ht="20.100000000000001" customHeight="1" x14ac:dyDescent="0.25">
      <c r="A64" s="42" t="s">
        <v>79</v>
      </c>
      <c r="B64" s="181">
        <v>209</v>
      </c>
      <c r="C64" s="181">
        <v>212</v>
      </c>
      <c r="D64" s="181">
        <v>73</v>
      </c>
      <c r="E64" s="181">
        <v>0</v>
      </c>
      <c r="F64" s="181">
        <v>0</v>
      </c>
      <c r="G64" s="181">
        <v>0</v>
      </c>
      <c r="H64" s="181">
        <v>0</v>
      </c>
      <c r="I64" s="181">
        <v>0</v>
      </c>
      <c r="J64" s="181">
        <v>0</v>
      </c>
      <c r="K64" s="181">
        <v>1</v>
      </c>
      <c r="L64" s="181">
        <v>0</v>
      </c>
      <c r="M64" s="181">
        <v>1</v>
      </c>
      <c r="N64" s="181">
        <v>0</v>
      </c>
      <c r="O64" s="181">
        <v>0</v>
      </c>
    </row>
    <row r="65" spans="1:15" ht="20.100000000000001" customHeight="1" x14ac:dyDescent="0.25">
      <c r="A65" s="40" t="s">
        <v>80</v>
      </c>
      <c r="B65" s="179">
        <v>512</v>
      </c>
      <c r="C65" s="179">
        <v>136</v>
      </c>
      <c r="D65" s="179">
        <v>0</v>
      </c>
      <c r="E65" s="179">
        <v>0</v>
      </c>
      <c r="F65" s="179">
        <v>0</v>
      </c>
      <c r="G65" s="179">
        <v>0</v>
      </c>
      <c r="H65" s="179">
        <v>21</v>
      </c>
      <c r="I65" s="179">
        <v>0</v>
      </c>
      <c r="J65" s="179">
        <v>0</v>
      </c>
      <c r="K65" s="179">
        <v>0</v>
      </c>
      <c r="L65" s="179">
        <v>0</v>
      </c>
      <c r="M65" s="179">
        <v>0</v>
      </c>
      <c r="N65" s="179">
        <v>0</v>
      </c>
      <c r="O65" s="179">
        <v>0</v>
      </c>
    </row>
    <row r="66" spans="1:15" ht="20.100000000000001" customHeight="1" x14ac:dyDescent="0.25">
      <c r="A66" s="42" t="s">
        <v>81</v>
      </c>
      <c r="B66" s="181">
        <v>512</v>
      </c>
      <c r="C66" s="181">
        <v>128</v>
      </c>
      <c r="D66" s="181">
        <v>0</v>
      </c>
      <c r="E66" s="181">
        <v>0</v>
      </c>
      <c r="F66" s="181">
        <v>0</v>
      </c>
      <c r="G66" s="181">
        <v>0</v>
      </c>
      <c r="H66" s="181">
        <v>21</v>
      </c>
      <c r="I66" s="181">
        <v>0</v>
      </c>
      <c r="J66" s="181">
        <v>0</v>
      </c>
      <c r="K66" s="181">
        <v>0</v>
      </c>
      <c r="L66" s="181">
        <v>0</v>
      </c>
      <c r="M66" s="181">
        <v>0</v>
      </c>
      <c r="N66" s="181">
        <v>0</v>
      </c>
      <c r="O66" s="181">
        <v>0</v>
      </c>
    </row>
    <row r="67" spans="1:15" ht="20.100000000000001" customHeight="1" x14ac:dyDescent="0.25">
      <c r="A67" s="42" t="s">
        <v>82</v>
      </c>
      <c r="B67" s="181">
        <v>0</v>
      </c>
      <c r="C67" s="181">
        <v>7</v>
      </c>
      <c r="D67" s="181">
        <v>0</v>
      </c>
      <c r="E67" s="181">
        <v>0</v>
      </c>
      <c r="F67" s="181">
        <v>0</v>
      </c>
      <c r="G67" s="181">
        <v>0</v>
      </c>
      <c r="H67" s="181">
        <v>0</v>
      </c>
      <c r="I67" s="181">
        <v>0</v>
      </c>
      <c r="J67" s="181">
        <v>0</v>
      </c>
      <c r="K67" s="181">
        <v>0</v>
      </c>
      <c r="L67" s="181">
        <v>0</v>
      </c>
      <c r="M67" s="181">
        <v>0</v>
      </c>
      <c r="N67" s="181">
        <v>0</v>
      </c>
      <c r="O67" s="181">
        <v>0</v>
      </c>
    </row>
    <row r="68" spans="1:15" ht="20.100000000000001" customHeight="1" x14ac:dyDescent="0.25">
      <c r="A68" s="42" t="s">
        <v>83</v>
      </c>
      <c r="B68" s="181">
        <v>0</v>
      </c>
      <c r="C68" s="181">
        <v>1</v>
      </c>
      <c r="D68" s="181">
        <v>0</v>
      </c>
      <c r="E68" s="181">
        <v>0</v>
      </c>
      <c r="F68" s="181">
        <v>0</v>
      </c>
      <c r="G68" s="181">
        <v>0</v>
      </c>
      <c r="H68" s="181">
        <v>0</v>
      </c>
      <c r="I68" s="181">
        <v>0</v>
      </c>
      <c r="J68" s="181">
        <v>0</v>
      </c>
      <c r="K68" s="181">
        <v>0</v>
      </c>
      <c r="L68" s="181">
        <v>0</v>
      </c>
      <c r="M68" s="181">
        <v>0</v>
      </c>
      <c r="N68" s="181">
        <v>0</v>
      </c>
      <c r="O68" s="181">
        <v>0</v>
      </c>
    </row>
    <row r="69" spans="1:15" ht="20.100000000000001" customHeight="1" thickBot="1" x14ac:dyDescent="0.3">
      <c r="A69" s="46" t="s">
        <v>84</v>
      </c>
      <c r="B69" s="184">
        <v>0</v>
      </c>
      <c r="C69" s="184">
        <v>0</v>
      </c>
      <c r="D69" s="184">
        <v>0</v>
      </c>
      <c r="E69" s="184">
        <v>0</v>
      </c>
      <c r="F69" s="184">
        <v>0</v>
      </c>
      <c r="G69" s="184">
        <v>0</v>
      </c>
      <c r="H69" s="184">
        <v>0</v>
      </c>
      <c r="I69" s="184">
        <v>0</v>
      </c>
      <c r="J69" s="184">
        <v>0</v>
      </c>
      <c r="K69" s="184">
        <v>0</v>
      </c>
      <c r="L69" s="184">
        <v>0</v>
      </c>
      <c r="M69" s="184">
        <v>0</v>
      </c>
      <c r="N69" s="184">
        <v>0</v>
      </c>
      <c r="O69" s="184">
        <v>0</v>
      </c>
    </row>
    <row r="70" spans="1:15" s="185" customFormat="1" ht="15.95" customHeight="1" x14ac:dyDescent="0.25">
      <c r="A70" s="142" t="s">
        <v>231</v>
      </c>
      <c r="D70" s="202"/>
      <c r="E70" s="202"/>
      <c r="F70" s="202"/>
      <c r="G70" s="202"/>
      <c r="H70" s="202"/>
      <c r="I70" s="202"/>
      <c r="J70" s="202"/>
      <c r="K70" s="202"/>
      <c r="L70" s="202"/>
      <c r="O70" s="186" t="s">
        <v>91</v>
      </c>
    </row>
    <row r="71" spans="1:15" s="187" customFormat="1" ht="24.95" customHeight="1" x14ac:dyDescent="0.25">
      <c r="A71" s="187" t="s">
        <v>161</v>
      </c>
      <c r="D71" s="196"/>
      <c r="E71" s="110"/>
      <c r="F71" s="110"/>
      <c r="G71" s="110"/>
      <c r="H71" s="110"/>
      <c r="I71" s="110"/>
      <c r="J71" s="110"/>
      <c r="K71" s="110"/>
      <c r="L71" s="110"/>
      <c r="M71" s="188"/>
      <c r="N71" s="188"/>
      <c r="O71" s="188"/>
    </row>
    <row r="72" spans="1:15" s="190" customFormat="1" ht="24.95" customHeight="1" thickBot="1" x14ac:dyDescent="0.25">
      <c r="A72" s="139" t="s">
        <v>164</v>
      </c>
      <c r="D72" s="203"/>
      <c r="E72" s="203"/>
      <c r="F72" s="203"/>
      <c r="G72" s="203"/>
      <c r="H72" s="203"/>
      <c r="I72" s="203"/>
      <c r="J72" s="203"/>
      <c r="K72" s="203"/>
      <c r="L72" s="203"/>
      <c r="M72" s="153" t="s">
        <v>92</v>
      </c>
      <c r="N72" s="189"/>
      <c r="O72" s="189"/>
    </row>
    <row r="73" spans="1:15" ht="20.100000000000001" customHeight="1" x14ac:dyDescent="0.25">
      <c r="A73" s="1289" t="s">
        <v>13</v>
      </c>
      <c r="B73" s="1313" t="s">
        <v>100</v>
      </c>
      <c r="C73" s="1314"/>
      <c r="D73" s="1314"/>
      <c r="E73" s="1314"/>
      <c r="F73" s="1314"/>
      <c r="G73" s="1314"/>
      <c r="H73" s="1314"/>
      <c r="I73" s="1314"/>
      <c r="J73" s="1314"/>
      <c r="K73" s="1314"/>
      <c r="L73" s="1314"/>
      <c r="M73" s="1314"/>
      <c r="N73" s="57"/>
      <c r="O73" s="66"/>
    </row>
    <row r="74" spans="1:15" ht="20.100000000000001" customHeight="1" x14ac:dyDescent="0.25">
      <c r="A74" s="1290"/>
      <c r="B74" s="131" t="s">
        <v>93</v>
      </c>
      <c r="C74" s="131"/>
      <c r="D74" s="174" t="s">
        <v>94</v>
      </c>
      <c r="E74" s="174"/>
      <c r="F74" s="131" t="s">
        <v>95</v>
      </c>
      <c r="G74" s="131"/>
      <c r="H74" s="174" t="s">
        <v>96</v>
      </c>
      <c r="I74" s="174"/>
      <c r="J74" s="131" t="s">
        <v>97</v>
      </c>
      <c r="K74" s="131"/>
      <c r="L74" s="131" t="s">
        <v>98</v>
      </c>
      <c r="M74" s="125"/>
      <c r="O74" s="66"/>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row>
    <row r="76" spans="1:15" s="57" customFormat="1" ht="20.100000000000001" customHeight="1" x14ac:dyDescent="0.25">
      <c r="A76" s="37" t="s">
        <v>105</v>
      </c>
      <c r="B76" s="178">
        <v>42</v>
      </c>
      <c r="C76" s="178">
        <v>1</v>
      </c>
      <c r="D76" s="178">
        <v>0</v>
      </c>
      <c r="E76" s="178">
        <v>3</v>
      </c>
      <c r="F76" s="178">
        <v>0</v>
      </c>
      <c r="G76" s="178">
        <v>1</v>
      </c>
      <c r="H76" s="178">
        <v>0</v>
      </c>
      <c r="I76" s="178">
        <v>0</v>
      </c>
      <c r="J76" s="178">
        <v>1734</v>
      </c>
      <c r="K76" s="178">
        <v>1035</v>
      </c>
      <c r="L76" s="178">
        <v>272</v>
      </c>
      <c r="M76" s="178">
        <v>1744</v>
      </c>
      <c r="N76" s="59"/>
      <c r="O76" s="59"/>
    </row>
    <row r="77" spans="1:15" ht="20.100000000000001" customHeight="1" x14ac:dyDescent="0.25">
      <c r="A77" s="40" t="s">
        <v>22</v>
      </c>
      <c r="B77" s="179">
        <v>42</v>
      </c>
      <c r="C77" s="179">
        <v>0</v>
      </c>
      <c r="D77" s="179">
        <v>0</v>
      </c>
      <c r="E77" s="179">
        <v>3</v>
      </c>
      <c r="F77" s="179">
        <v>0</v>
      </c>
      <c r="G77" s="179">
        <v>0</v>
      </c>
      <c r="H77" s="179">
        <v>0</v>
      </c>
      <c r="I77" s="179">
        <v>0</v>
      </c>
      <c r="J77" s="179">
        <v>10</v>
      </c>
      <c r="K77" s="179">
        <v>2</v>
      </c>
      <c r="L77" s="179">
        <v>0</v>
      </c>
      <c r="M77" s="179">
        <v>17</v>
      </c>
      <c r="N77" s="57"/>
      <c r="O77" s="57"/>
    </row>
    <row r="78" spans="1:15" ht="20.100000000000001" customHeight="1" x14ac:dyDescent="0.25">
      <c r="A78" s="42" t="s">
        <v>23</v>
      </c>
      <c r="B78" s="181">
        <v>42</v>
      </c>
      <c r="C78" s="181">
        <v>0</v>
      </c>
      <c r="D78" s="181">
        <v>0</v>
      </c>
      <c r="E78" s="181">
        <v>3</v>
      </c>
      <c r="F78" s="181">
        <v>0</v>
      </c>
      <c r="G78" s="181">
        <v>0</v>
      </c>
      <c r="H78" s="181">
        <v>0</v>
      </c>
      <c r="I78" s="181">
        <v>0</v>
      </c>
      <c r="J78" s="181">
        <v>10</v>
      </c>
      <c r="K78" s="181">
        <v>2</v>
      </c>
      <c r="L78" s="181">
        <v>0</v>
      </c>
      <c r="M78" s="181">
        <v>15</v>
      </c>
    </row>
    <row r="79" spans="1:15" ht="20.100000000000001" customHeight="1" x14ac:dyDescent="0.25">
      <c r="A79" s="42" t="s">
        <v>24</v>
      </c>
      <c r="B79" s="181">
        <v>0</v>
      </c>
      <c r="C79" s="181">
        <v>0</v>
      </c>
      <c r="D79" s="181">
        <v>0</v>
      </c>
      <c r="E79" s="181">
        <v>0</v>
      </c>
      <c r="F79" s="181">
        <v>0</v>
      </c>
      <c r="G79" s="181">
        <v>0</v>
      </c>
      <c r="H79" s="181">
        <v>0</v>
      </c>
      <c r="I79" s="181">
        <v>0</v>
      </c>
      <c r="J79" s="181">
        <v>0</v>
      </c>
      <c r="K79" s="181">
        <v>0</v>
      </c>
      <c r="L79" s="181">
        <v>0</v>
      </c>
      <c r="M79" s="181">
        <v>0</v>
      </c>
    </row>
    <row r="80" spans="1:15" ht="20.100000000000001" customHeight="1" x14ac:dyDescent="0.25">
      <c r="A80" s="42" t="s">
        <v>25</v>
      </c>
      <c r="B80" s="181">
        <v>0</v>
      </c>
      <c r="C80" s="181">
        <v>0</v>
      </c>
      <c r="D80" s="181">
        <v>0</v>
      </c>
      <c r="E80" s="181">
        <v>0</v>
      </c>
      <c r="F80" s="181">
        <v>0</v>
      </c>
      <c r="G80" s="181">
        <v>0</v>
      </c>
      <c r="H80" s="181">
        <v>0</v>
      </c>
      <c r="I80" s="181">
        <v>0</v>
      </c>
      <c r="J80" s="181">
        <v>0</v>
      </c>
      <c r="K80" s="181">
        <v>0</v>
      </c>
      <c r="L80" s="181">
        <v>0</v>
      </c>
      <c r="M80" s="181">
        <v>0</v>
      </c>
    </row>
    <row r="81" spans="1:15" ht="20.100000000000001" customHeight="1" x14ac:dyDescent="0.25">
      <c r="A81" s="42" t="s">
        <v>26</v>
      </c>
      <c r="B81" s="181">
        <v>0</v>
      </c>
      <c r="C81" s="181">
        <v>0</v>
      </c>
      <c r="D81" s="181">
        <v>0</v>
      </c>
      <c r="E81" s="181">
        <v>0</v>
      </c>
      <c r="F81" s="181">
        <v>0</v>
      </c>
      <c r="G81" s="181">
        <v>0</v>
      </c>
      <c r="H81" s="181">
        <v>0</v>
      </c>
      <c r="I81" s="181">
        <v>0</v>
      </c>
      <c r="J81" s="181">
        <v>0</v>
      </c>
      <c r="K81" s="181">
        <v>0</v>
      </c>
      <c r="L81" s="181">
        <v>0</v>
      </c>
      <c r="M81" s="181">
        <v>0</v>
      </c>
    </row>
    <row r="82" spans="1:15" s="57" customFormat="1" ht="20.100000000000001" customHeight="1" x14ac:dyDescent="0.25">
      <c r="A82" s="42" t="s">
        <v>27</v>
      </c>
      <c r="B82" s="181">
        <v>0</v>
      </c>
      <c r="C82" s="181">
        <v>0</v>
      </c>
      <c r="D82" s="181">
        <v>0</v>
      </c>
      <c r="E82" s="181">
        <v>0</v>
      </c>
      <c r="F82" s="181">
        <v>0</v>
      </c>
      <c r="G82" s="181">
        <v>0</v>
      </c>
      <c r="H82" s="181">
        <v>0</v>
      </c>
      <c r="I82" s="181">
        <v>0</v>
      </c>
      <c r="J82" s="181">
        <v>0</v>
      </c>
      <c r="K82" s="181">
        <v>0</v>
      </c>
      <c r="L82" s="181">
        <v>0</v>
      </c>
      <c r="M82" s="181">
        <v>2</v>
      </c>
      <c r="N82" s="59"/>
      <c r="O82" s="59"/>
    </row>
    <row r="83" spans="1:15" ht="20.100000000000001" customHeight="1" x14ac:dyDescent="0.25">
      <c r="A83" s="40" t="s">
        <v>28</v>
      </c>
      <c r="B83" s="179">
        <v>0</v>
      </c>
      <c r="C83" s="179">
        <v>0</v>
      </c>
      <c r="D83" s="179">
        <v>0</v>
      </c>
      <c r="E83" s="179">
        <v>0</v>
      </c>
      <c r="F83" s="179">
        <v>0</v>
      </c>
      <c r="G83" s="179">
        <v>0</v>
      </c>
      <c r="H83" s="179">
        <v>0</v>
      </c>
      <c r="I83" s="179">
        <v>0</v>
      </c>
      <c r="J83" s="179">
        <v>0</v>
      </c>
      <c r="K83" s="179">
        <v>4</v>
      </c>
      <c r="L83" s="179">
        <v>0</v>
      </c>
      <c r="M83" s="179">
        <v>4</v>
      </c>
      <c r="N83" s="57"/>
      <c r="O83" s="57"/>
    </row>
    <row r="84" spans="1:15" ht="20.100000000000001" customHeight="1" x14ac:dyDescent="0.25">
      <c r="A84" s="42" t="s">
        <v>29</v>
      </c>
      <c r="B84" s="181">
        <v>0</v>
      </c>
      <c r="C84" s="181">
        <v>0</v>
      </c>
      <c r="D84" s="181">
        <v>0</v>
      </c>
      <c r="E84" s="181">
        <v>0</v>
      </c>
      <c r="F84" s="181">
        <v>0</v>
      </c>
      <c r="G84" s="181">
        <v>0</v>
      </c>
      <c r="H84" s="181">
        <v>0</v>
      </c>
      <c r="I84" s="181">
        <v>0</v>
      </c>
      <c r="J84" s="181">
        <v>0</v>
      </c>
      <c r="K84" s="181">
        <v>0</v>
      </c>
      <c r="L84" s="181">
        <v>0</v>
      </c>
      <c r="M84" s="181">
        <v>1</v>
      </c>
    </row>
    <row r="85" spans="1:15" ht="20.100000000000001" customHeight="1" x14ac:dyDescent="0.25">
      <c r="A85" s="42" t="s">
        <v>30</v>
      </c>
      <c r="B85" s="181">
        <v>0</v>
      </c>
      <c r="C85" s="181">
        <v>0</v>
      </c>
      <c r="D85" s="181">
        <v>0</v>
      </c>
      <c r="E85" s="181">
        <v>0</v>
      </c>
      <c r="F85" s="181">
        <v>0</v>
      </c>
      <c r="G85" s="181">
        <v>0</v>
      </c>
      <c r="H85" s="181">
        <v>0</v>
      </c>
      <c r="I85" s="181">
        <v>0</v>
      </c>
      <c r="J85" s="181">
        <v>0</v>
      </c>
      <c r="K85" s="181">
        <v>0</v>
      </c>
      <c r="L85" s="181">
        <v>0</v>
      </c>
      <c r="M85" s="181">
        <v>0</v>
      </c>
    </row>
    <row r="86" spans="1:15" ht="20.100000000000001" customHeight="1" x14ac:dyDescent="0.25">
      <c r="A86" s="42" t="s">
        <v>31</v>
      </c>
      <c r="B86" s="181">
        <v>0</v>
      </c>
      <c r="C86" s="181">
        <v>0</v>
      </c>
      <c r="D86" s="181">
        <v>0</v>
      </c>
      <c r="E86" s="181">
        <v>0</v>
      </c>
      <c r="F86" s="181">
        <v>0</v>
      </c>
      <c r="G86" s="181">
        <v>0</v>
      </c>
      <c r="H86" s="181">
        <v>0</v>
      </c>
      <c r="I86" s="181">
        <v>0</v>
      </c>
      <c r="J86" s="181">
        <v>0</v>
      </c>
      <c r="K86" s="181">
        <v>0</v>
      </c>
      <c r="L86" s="181">
        <v>0</v>
      </c>
      <c r="M86" s="181">
        <v>0</v>
      </c>
    </row>
    <row r="87" spans="1:15" ht="20.100000000000001" customHeight="1" x14ac:dyDescent="0.25">
      <c r="A87" s="42" t="s">
        <v>32</v>
      </c>
      <c r="B87" s="181">
        <v>0</v>
      </c>
      <c r="C87" s="181">
        <v>0</v>
      </c>
      <c r="D87" s="181">
        <v>0</v>
      </c>
      <c r="E87" s="181">
        <v>0</v>
      </c>
      <c r="F87" s="181">
        <v>0</v>
      </c>
      <c r="G87" s="181">
        <v>0</v>
      </c>
      <c r="H87" s="181">
        <v>0</v>
      </c>
      <c r="I87" s="181">
        <v>0</v>
      </c>
      <c r="J87" s="181">
        <v>0</v>
      </c>
      <c r="K87" s="181">
        <v>4</v>
      </c>
      <c r="L87" s="181">
        <v>0</v>
      </c>
      <c r="M87" s="181">
        <v>0</v>
      </c>
    </row>
    <row r="88" spans="1:15" ht="20.100000000000001" customHeight="1" x14ac:dyDescent="0.25">
      <c r="A88" s="42" t="s">
        <v>33</v>
      </c>
      <c r="B88" s="181">
        <v>0</v>
      </c>
      <c r="C88" s="181">
        <v>0</v>
      </c>
      <c r="D88" s="181">
        <v>0</v>
      </c>
      <c r="E88" s="181">
        <v>0</v>
      </c>
      <c r="F88" s="181">
        <v>0</v>
      </c>
      <c r="G88" s="181">
        <v>0</v>
      </c>
      <c r="H88" s="181">
        <v>0</v>
      </c>
      <c r="I88" s="181">
        <v>0</v>
      </c>
      <c r="J88" s="181">
        <v>0</v>
      </c>
      <c r="K88" s="181">
        <v>0</v>
      </c>
      <c r="L88" s="181">
        <v>0</v>
      </c>
      <c r="M88" s="181">
        <v>3</v>
      </c>
    </row>
    <row r="89" spans="1:15" ht="20.100000000000001" customHeight="1" x14ac:dyDescent="0.25">
      <c r="A89" s="40" t="s">
        <v>34</v>
      </c>
      <c r="B89" s="179">
        <v>0</v>
      </c>
      <c r="C89" s="179">
        <v>0</v>
      </c>
      <c r="D89" s="179">
        <v>0</v>
      </c>
      <c r="E89" s="179">
        <v>0</v>
      </c>
      <c r="F89" s="179">
        <v>0</v>
      </c>
      <c r="G89" s="179">
        <v>0</v>
      </c>
      <c r="H89" s="179">
        <v>0</v>
      </c>
      <c r="I89" s="179">
        <v>0</v>
      </c>
      <c r="J89" s="179">
        <v>42</v>
      </c>
      <c r="K89" s="179">
        <v>1</v>
      </c>
      <c r="L89" s="179">
        <v>0</v>
      </c>
      <c r="M89" s="179">
        <v>481</v>
      </c>
      <c r="N89" s="57"/>
      <c r="O89" s="57"/>
    </row>
    <row r="90" spans="1:15" ht="20.100000000000001" customHeight="1" x14ac:dyDescent="0.25">
      <c r="A90" s="42" t="s">
        <v>35</v>
      </c>
      <c r="B90" s="181">
        <v>0</v>
      </c>
      <c r="C90" s="181">
        <v>0</v>
      </c>
      <c r="D90" s="181">
        <v>0</v>
      </c>
      <c r="E90" s="181">
        <v>0</v>
      </c>
      <c r="F90" s="181">
        <v>0</v>
      </c>
      <c r="G90" s="181">
        <v>0</v>
      </c>
      <c r="H90" s="181">
        <v>0</v>
      </c>
      <c r="I90" s="181">
        <v>0</v>
      </c>
      <c r="J90" s="181">
        <v>42</v>
      </c>
      <c r="K90" s="181">
        <v>0</v>
      </c>
      <c r="L90" s="181">
        <v>0</v>
      </c>
      <c r="M90" s="181">
        <v>39</v>
      </c>
    </row>
    <row r="91" spans="1:15" ht="20.100000000000001" customHeight="1" x14ac:dyDescent="0.25">
      <c r="A91" s="42" t="s">
        <v>36</v>
      </c>
      <c r="B91" s="181">
        <v>0</v>
      </c>
      <c r="C91" s="181">
        <v>0</v>
      </c>
      <c r="D91" s="181">
        <v>0</v>
      </c>
      <c r="E91" s="181">
        <v>0</v>
      </c>
      <c r="F91" s="181">
        <v>0</v>
      </c>
      <c r="G91" s="181">
        <v>0</v>
      </c>
      <c r="H91" s="181">
        <v>0</v>
      </c>
      <c r="I91" s="181">
        <v>0</v>
      </c>
      <c r="J91" s="181">
        <v>0</v>
      </c>
      <c r="K91" s="181">
        <v>1</v>
      </c>
      <c r="L91" s="181">
        <v>0</v>
      </c>
      <c r="M91" s="181">
        <v>428</v>
      </c>
    </row>
    <row r="92" spans="1:15" s="57" customFormat="1" ht="20.100000000000001" customHeight="1" x14ac:dyDescent="0.25">
      <c r="A92" s="42" t="s">
        <v>37</v>
      </c>
      <c r="B92" s="181">
        <v>0</v>
      </c>
      <c r="C92" s="181">
        <v>0</v>
      </c>
      <c r="D92" s="181">
        <v>0</v>
      </c>
      <c r="E92" s="181">
        <v>0</v>
      </c>
      <c r="F92" s="181">
        <v>0</v>
      </c>
      <c r="G92" s="181">
        <v>0</v>
      </c>
      <c r="H92" s="181">
        <v>0</v>
      </c>
      <c r="I92" s="181">
        <v>0</v>
      </c>
      <c r="J92" s="181">
        <v>0</v>
      </c>
      <c r="K92" s="181">
        <v>0</v>
      </c>
      <c r="L92" s="181">
        <v>0</v>
      </c>
      <c r="M92" s="181">
        <v>14</v>
      </c>
      <c r="N92" s="59"/>
      <c r="O92" s="59"/>
    </row>
    <row r="93" spans="1:15" ht="20.100000000000001" customHeight="1" x14ac:dyDescent="0.25">
      <c r="A93" s="40" t="s">
        <v>38</v>
      </c>
      <c r="B93" s="179">
        <v>0</v>
      </c>
      <c r="C93" s="179">
        <v>0</v>
      </c>
      <c r="D93" s="179">
        <v>0</v>
      </c>
      <c r="E93" s="179">
        <v>0</v>
      </c>
      <c r="F93" s="179">
        <v>0</v>
      </c>
      <c r="G93" s="179">
        <v>0</v>
      </c>
      <c r="H93" s="179">
        <v>0</v>
      </c>
      <c r="I93" s="179">
        <v>0</v>
      </c>
      <c r="J93" s="179">
        <v>230</v>
      </c>
      <c r="K93" s="179">
        <v>120</v>
      </c>
      <c r="L93" s="179">
        <v>0</v>
      </c>
      <c r="M93" s="179">
        <v>41</v>
      </c>
      <c r="N93" s="57"/>
      <c r="O93" s="57"/>
    </row>
    <row r="94" spans="1:15" ht="20.100000000000001" customHeight="1" x14ac:dyDescent="0.25">
      <c r="A94" s="42" t="s">
        <v>39</v>
      </c>
      <c r="B94" s="181">
        <v>0</v>
      </c>
      <c r="C94" s="181">
        <v>0</v>
      </c>
      <c r="D94" s="181">
        <v>0</v>
      </c>
      <c r="E94" s="181">
        <v>0</v>
      </c>
      <c r="F94" s="181">
        <v>0</v>
      </c>
      <c r="G94" s="181">
        <v>0</v>
      </c>
      <c r="H94" s="181">
        <v>0</v>
      </c>
      <c r="I94" s="181">
        <v>0</v>
      </c>
      <c r="J94" s="181">
        <v>230</v>
      </c>
      <c r="K94" s="181">
        <v>99</v>
      </c>
      <c r="L94" s="181">
        <v>0</v>
      </c>
      <c r="M94" s="181">
        <v>37</v>
      </c>
    </row>
    <row r="95" spans="1:15" ht="20.100000000000001" customHeight="1" x14ac:dyDescent="0.25">
      <c r="A95" s="42" t="s">
        <v>40</v>
      </c>
      <c r="B95" s="181">
        <v>0</v>
      </c>
      <c r="C95" s="181">
        <v>0</v>
      </c>
      <c r="D95" s="181">
        <v>0</v>
      </c>
      <c r="E95" s="181">
        <v>0</v>
      </c>
      <c r="F95" s="181">
        <v>0</v>
      </c>
      <c r="G95" s="181">
        <v>0</v>
      </c>
      <c r="H95" s="181">
        <v>0</v>
      </c>
      <c r="I95" s="181">
        <v>0</v>
      </c>
      <c r="J95" s="181">
        <v>0</v>
      </c>
      <c r="K95" s="181">
        <v>0</v>
      </c>
      <c r="L95" s="181">
        <v>0</v>
      </c>
      <c r="M95" s="181">
        <v>0</v>
      </c>
    </row>
    <row r="96" spans="1:15" ht="20.100000000000001" customHeight="1" x14ac:dyDescent="0.25">
      <c r="A96" s="42" t="s">
        <v>41</v>
      </c>
      <c r="B96" s="181">
        <v>0</v>
      </c>
      <c r="C96" s="181">
        <v>0</v>
      </c>
      <c r="D96" s="181">
        <v>0</v>
      </c>
      <c r="E96" s="181">
        <v>0</v>
      </c>
      <c r="F96" s="181">
        <v>0</v>
      </c>
      <c r="G96" s="181">
        <v>0</v>
      </c>
      <c r="H96" s="181">
        <v>0</v>
      </c>
      <c r="I96" s="181">
        <v>0</v>
      </c>
      <c r="J96" s="181">
        <v>0</v>
      </c>
      <c r="K96" s="181">
        <v>14</v>
      </c>
      <c r="L96" s="181">
        <v>0</v>
      </c>
      <c r="M96" s="181">
        <v>1</v>
      </c>
    </row>
    <row r="97" spans="1:15" ht="20.100000000000001" customHeight="1" x14ac:dyDescent="0.25">
      <c r="A97" s="42" t="s">
        <v>42</v>
      </c>
      <c r="B97" s="181">
        <v>0</v>
      </c>
      <c r="C97" s="181">
        <v>0</v>
      </c>
      <c r="D97" s="181">
        <v>0</v>
      </c>
      <c r="E97" s="181">
        <v>0</v>
      </c>
      <c r="F97" s="181">
        <v>0</v>
      </c>
      <c r="G97" s="181">
        <v>0</v>
      </c>
      <c r="H97" s="181">
        <v>0</v>
      </c>
      <c r="I97" s="181">
        <v>0</v>
      </c>
      <c r="J97" s="181">
        <v>0</v>
      </c>
      <c r="K97" s="181">
        <v>1</v>
      </c>
      <c r="L97" s="181">
        <v>0</v>
      </c>
      <c r="M97" s="181">
        <v>1</v>
      </c>
    </row>
    <row r="98" spans="1:15" ht="20.100000000000001" customHeight="1" x14ac:dyDescent="0.25">
      <c r="A98" s="42" t="s">
        <v>43</v>
      </c>
      <c r="B98" s="181">
        <v>0</v>
      </c>
      <c r="C98" s="181">
        <v>0</v>
      </c>
      <c r="D98" s="181">
        <v>0</v>
      </c>
      <c r="E98" s="181">
        <v>0</v>
      </c>
      <c r="F98" s="181">
        <v>0</v>
      </c>
      <c r="G98" s="181">
        <v>0</v>
      </c>
      <c r="H98" s="181">
        <v>0</v>
      </c>
      <c r="I98" s="181">
        <v>0</v>
      </c>
      <c r="J98" s="181">
        <v>0</v>
      </c>
      <c r="K98" s="181">
        <v>0</v>
      </c>
      <c r="L98" s="181">
        <v>0</v>
      </c>
      <c r="M98" s="181">
        <v>1</v>
      </c>
    </row>
    <row r="99" spans="1:15" ht="20.100000000000001" customHeight="1" x14ac:dyDescent="0.25">
      <c r="A99" s="42" t="s">
        <v>44</v>
      </c>
      <c r="B99" s="181">
        <v>0</v>
      </c>
      <c r="C99" s="181">
        <v>0</v>
      </c>
      <c r="D99" s="181">
        <v>0</v>
      </c>
      <c r="E99" s="181">
        <v>0</v>
      </c>
      <c r="F99" s="181">
        <v>0</v>
      </c>
      <c r="G99" s="181">
        <v>0</v>
      </c>
      <c r="H99" s="181">
        <v>0</v>
      </c>
      <c r="I99" s="181">
        <v>0</v>
      </c>
      <c r="J99" s="181">
        <v>0</v>
      </c>
      <c r="K99" s="181">
        <v>0</v>
      </c>
      <c r="L99" s="181">
        <v>0</v>
      </c>
      <c r="M99" s="181">
        <v>0</v>
      </c>
    </row>
    <row r="100" spans="1:15" ht="20.100000000000001" customHeight="1" x14ac:dyDescent="0.25">
      <c r="A100" s="42" t="s">
        <v>45</v>
      </c>
      <c r="B100" s="181">
        <v>0</v>
      </c>
      <c r="C100" s="181">
        <v>0</v>
      </c>
      <c r="D100" s="181">
        <v>0</v>
      </c>
      <c r="E100" s="181">
        <v>0</v>
      </c>
      <c r="F100" s="181">
        <v>0</v>
      </c>
      <c r="G100" s="181">
        <v>0</v>
      </c>
      <c r="H100" s="181">
        <v>0</v>
      </c>
      <c r="I100" s="181">
        <v>0</v>
      </c>
      <c r="J100" s="181">
        <v>0</v>
      </c>
      <c r="K100" s="181">
        <v>0</v>
      </c>
      <c r="L100" s="181">
        <v>0</v>
      </c>
      <c r="M100" s="181">
        <v>0</v>
      </c>
    </row>
    <row r="101" spans="1:15" ht="20.100000000000001" customHeight="1" x14ac:dyDescent="0.25">
      <c r="A101" s="42" t="s">
        <v>46</v>
      </c>
      <c r="B101" s="181">
        <v>0</v>
      </c>
      <c r="C101" s="181">
        <v>0</v>
      </c>
      <c r="D101" s="181">
        <v>0</v>
      </c>
      <c r="E101" s="181">
        <v>0</v>
      </c>
      <c r="F101" s="181">
        <v>0</v>
      </c>
      <c r="G101" s="181">
        <v>0</v>
      </c>
      <c r="H101" s="181">
        <v>0</v>
      </c>
      <c r="I101" s="181">
        <v>0</v>
      </c>
      <c r="J101" s="181">
        <v>0</v>
      </c>
      <c r="K101" s="181">
        <v>0</v>
      </c>
      <c r="L101" s="181">
        <v>0</v>
      </c>
      <c r="M101" s="181">
        <v>0</v>
      </c>
    </row>
    <row r="102" spans="1:15" ht="20.100000000000001" customHeight="1" x14ac:dyDescent="0.25">
      <c r="A102" s="42" t="s">
        <v>47</v>
      </c>
      <c r="B102" s="181">
        <v>0</v>
      </c>
      <c r="C102" s="181">
        <v>0</v>
      </c>
      <c r="D102" s="181">
        <v>0</v>
      </c>
      <c r="E102" s="181">
        <v>0</v>
      </c>
      <c r="F102" s="181">
        <v>0</v>
      </c>
      <c r="G102" s="181">
        <v>0</v>
      </c>
      <c r="H102" s="181">
        <v>0</v>
      </c>
      <c r="I102" s="181">
        <v>0</v>
      </c>
      <c r="J102" s="181">
        <v>0</v>
      </c>
      <c r="K102" s="181">
        <v>0</v>
      </c>
      <c r="L102" s="181">
        <v>0</v>
      </c>
      <c r="M102" s="181">
        <v>0</v>
      </c>
    </row>
    <row r="103" spans="1:15" ht="20.100000000000001" customHeight="1" x14ac:dyDescent="0.25">
      <c r="A103" s="42" t="s">
        <v>48</v>
      </c>
      <c r="B103" s="181">
        <v>0</v>
      </c>
      <c r="C103" s="181">
        <v>0</v>
      </c>
      <c r="D103" s="181">
        <v>0</v>
      </c>
      <c r="E103" s="181">
        <v>0</v>
      </c>
      <c r="F103" s="181">
        <v>0</v>
      </c>
      <c r="G103" s="181">
        <v>0</v>
      </c>
      <c r="H103" s="181">
        <v>0</v>
      </c>
      <c r="I103" s="181">
        <v>0</v>
      </c>
      <c r="J103" s="181">
        <v>0</v>
      </c>
      <c r="K103" s="181">
        <v>0</v>
      </c>
      <c r="L103" s="181">
        <v>0</v>
      </c>
      <c r="M103" s="181">
        <v>0</v>
      </c>
    </row>
    <row r="104" spans="1:15" ht="20.100000000000001" customHeight="1" x14ac:dyDescent="0.25">
      <c r="A104" s="42" t="s">
        <v>49</v>
      </c>
      <c r="B104" s="181">
        <v>0</v>
      </c>
      <c r="C104" s="181">
        <v>0</v>
      </c>
      <c r="D104" s="181">
        <v>0</v>
      </c>
      <c r="E104" s="181">
        <v>0</v>
      </c>
      <c r="F104" s="181">
        <v>0</v>
      </c>
      <c r="G104" s="181">
        <v>0</v>
      </c>
      <c r="H104" s="181">
        <v>0</v>
      </c>
      <c r="I104" s="181">
        <v>0</v>
      </c>
      <c r="J104" s="181">
        <v>0</v>
      </c>
      <c r="K104" s="181">
        <v>6</v>
      </c>
      <c r="L104" s="181">
        <v>0</v>
      </c>
      <c r="M104" s="181">
        <v>1</v>
      </c>
    </row>
    <row r="105" spans="1:15" s="57" customFormat="1" ht="20.100000000000001" customHeight="1" x14ac:dyDescent="0.25">
      <c r="A105" s="42" t="s">
        <v>50</v>
      </c>
      <c r="B105" s="181">
        <v>0</v>
      </c>
      <c r="C105" s="181">
        <v>0</v>
      </c>
      <c r="D105" s="181">
        <v>0</v>
      </c>
      <c r="E105" s="181">
        <v>0</v>
      </c>
      <c r="F105" s="181">
        <v>0</v>
      </c>
      <c r="G105" s="181">
        <v>0</v>
      </c>
      <c r="H105" s="181">
        <v>0</v>
      </c>
      <c r="I105" s="181">
        <v>0</v>
      </c>
      <c r="J105" s="181">
        <v>0</v>
      </c>
      <c r="K105" s="181">
        <v>0</v>
      </c>
      <c r="L105" s="181">
        <v>0</v>
      </c>
      <c r="M105" s="181">
        <v>0</v>
      </c>
      <c r="N105" s="59"/>
      <c r="O105" s="59"/>
    </row>
    <row r="106" spans="1:15" ht="20.100000000000001" customHeight="1" x14ac:dyDescent="0.25">
      <c r="A106" s="40" t="s">
        <v>51</v>
      </c>
      <c r="B106" s="179">
        <v>0</v>
      </c>
      <c r="C106" s="179">
        <v>0</v>
      </c>
      <c r="D106" s="179">
        <v>0</v>
      </c>
      <c r="E106" s="179">
        <v>0</v>
      </c>
      <c r="F106" s="179">
        <v>0</v>
      </c>
      <c r="G106" s="179">
        <v>0</v>
      </c>
      <c r="H106" s="179">
        <v>0</v>
      </c>
      <c r="I106" s="179">
        <v>0</v>
      </c>
      <c r="J106" s="179">
        <v>0</v>
      </c>
      <c r="K106" s="179">
        <v>2</v>
      </c>
      <c r="L106" s="179">
        <v>0</v>
      </c>
      <c r="M106" s="179">
        <v>110</v>
      </c>
      <c r="N106" s="57"/>
      <c r="O106" s="57"/>
    </row>
    <row r="107" spans="1:15" ht="20.100000000000001" customHeight="1" x14ac:dyDescent="0.25">
      <c r="A107" s="42" t="s">
        <v>52</v>
      </c>
      <c r="B107" s="181">
        <v>0</v>
      </c>
      <c r="C107" s="181">
        <v>0</v>
      </c>
      <c r="D107" s="181">
        <v>0</v>
      </c>
      <c r="E107" s="181">
        <v>0</v>
      </c>
      <c r="F107" s="181">
        <v>0</v>
      </c>
      <c r="G107" s="181">
        <v>0</v>
      </c>
      <c r="H107" s="181">
        <v>0</v>
      </c>
      <c r="I107" s="181">
        <v>0</v>
      </c>
      <c r="J107" s="181">
        <v>0</v>
      </c>
      <c r="K107" s="181">
        <v>0</v>
      </c>
      <c r="L107" s="181">
        <v>0</v>
      </c>
      <c r="M107" s="181">
        <v>7</v>
      </c>
    </row>
    <row r="108" spans="1:15" ht="20.100000000000001" customHeight="1" x14ac:dyDescent="0.25">
      <c r="A108" s="42" t="s">
        <v>53</v>
      </c>
      <c r="B108" s="181">
        <v>0</v>
      </c>
      <c r="C108" s="181">
        <v>0</v>
      </c>
      <c r="D108" s="181">
        <v>0</v>
      </c>
      <c r="E108" s="181">
        <v>0</v>
      </c>
      <c r="F108" s="181">
        <v>0</v>
      </c>
      <c r="G108" s="181">
        <v>0</v>
      </c>
      <c r="H108" s="181">
        <v>0</v>
      </c>
      <c r="I108" s="181">
        <v>0</v>
      </c>
      <c r="J108" s="181">
        <v>0</v>
      </c>
      <c r="K108" s="181">
        <v>0</v>
      </c>
      <c r="L108" s="181">
        <v>0</v>
      </c>
      <c r="M108" s="181">
        <v>44</v>
      </c>
    </row>
    <row r="109" spans="1:15" ht="20.100000000000001" customHeight="1" x14ac:dyDescent="0.25">
      <c r="A109" s="42" t="s">
        <v>54</v>
      </c>
      <c r="B109" s="181">
        <v>0</v>
      </c>
      <c r="C109" s="181">
        <v>0</v>
      </c>
      <c r="D109" s="181">
        <v>0</v>
      </c>
      <c r="E109" s="181">
        <v>0</v>
      </c>
      <c r="F109" s="181">
        <v>0</v>
      </c>
      <c r="G109" s="181">
        <v>0</v>
      </c>
      <c r="H109" s="181">
        <v>0</v>
      </c>
      <c r="I109" s="181">
        <v>0</v>
      </c>
      <c r="J109" s="181">
        <v>0</v>
      </c>
      <c r="K109" s="181">
        <v>0</v>
      </c>
      <c r="L109" s="181">
        <v>0</v>
      </c>
      <c r="M109" s="181">
        <v>25</v>
      </c>
    </row>
    <row r="110" spans="1:15" ht="20.100000000000001" customHeight="1" x14ac:dyDescent="0.25">
      <c r="A110" s="42" t="s">
        <v>55</v>
      </c>
      <c r="B110" s="181">
        <v>0</v>
      </c>
      <c r="C110" s="181">
        <v>0</v>
      </c>
      <c r="D110" s="181">
        <v>0</v>
      </c>
      <c r="E110" s="181">
        <v>0</v>
      </c>
      <c r="F110" s="181">
        <v>0</v>
      </c>
      <c r="G110" s="181">
        <v>0</v>
      </c>
      <c r="H110" s="181">
        <v>0</v>
      </c>
      <c r="I110" s="181">
        <v>0</v>
      </c>
      <c r="J110" s="181">
        <v>0</v>
      </c>
      <c r="K110" s="181">
        <v>0</v>
      </c>
      <c r="L110" s="181">
        <v>0</v>
      </c>
      <c r="M110" s="181">
        <v>5</v>
      </c>
    </row>
    <row r="111" spans="1:15" s="57" customFormat="1" ht="20.100000000000001" customHeight="1" x14ac:dyDescent="0.25">
      <c r="A111" s="42" t="s">
        <v>56</v>
      </c>
      <c r="B111" s="181">
        <v>0</v>
      </c>
      <c r="C111" s="181">
        <v>0</v>
      </c>
      <c r="D111" s="181">
        <v>0</v>
      </c>
      <c r="E111" s="181">
        <v>0</v>
      </c>
      <c r="F111" s="181">
        <v>0</v>
      </c>
      <c r="G111" s="181">
        <v>0</v>
      </c>
      <c r="H111" s="181">
        <v>0</v>
      </c>
      <c r="I111" s="181">
        <v>0</v>
      </c>
      <c r="J111" s="181">
        <v>0</v>
      </c>
      <c r="K111" s="181">
        <v>1</v>
      </c>
      <c r="L111" s="181">
        <v>0</v>
      </c>
      <c r="M111" s="181">
        <v>0</v>
      </c>
      <c r="N111" s="59"/>
      <c r="O111" s="59"/>
    </row>
    <row r="112" spans="1:15" s="57" customFormat="1" ht="20.100000000000001" customHeight="1" x14ac:dyDescent="0.25">
      <c r="A112" s="42" t="s">
        <v>57</v>
      </c>
      <c r="B112" s="181">
        <v>0</v>
      </c>
      <c r="C112" s="181">
        <v>0</v>
      </c>
      <c r="D112" s="181">
        <v>0</v>
      </c>
      <c r="E112" s="181">
        <v>0</v>
      </c>
      <c r="F112" s="181">
        <v>0</v>
      </c>
      <c r="G112" s="181">
        <v>0</v>
      </c>
      <c r="H112" s="181">
        <v>0</v>
      </c>
      <c r="I112" s="181">
        <v>0</v>
      </c>
      <c r="J112" s="181">
        <v>0</v>
      </c>
      <c r="K112" s="181">
        <v>1</v>
      </c>
      <c r="L112" s="181">
        <v>0</v>
      </c>
      <c r="M112" s="181">
        <v>29</v>
      </c>
      <c r="N112" s="59"/>
      <c r="O112" s="59"/>
    </row>
    <row r="113" spans="1:15" ht="20.100000000000001" customHeight="1" x14ac:dyDescent="0.25">
      <c r="A113" s="40" t="s">
        <v>58</v>
      </c>
      <c r="B113" s="179">
        <v>0</v>
      </c>
      <c r="C113" s="179">
        <v>1</v>
      </c>
      <c r="D113" s="179">
        <v>0</v>
      </c>
      <c r="E113" s="179">
        <v>0</v>
      </c>
      <c r="F113" s="179">
        <v>0</v>
      </c>
      <c r="G113" s="179">
        <v>1</v>
      </c>
      <c r="H113" s="179">
        <v>0</v>
      </c>
      <c r="I113" s="179">
        <v>0</v>
      </c>
      <c r="J113" s="179">
        <v>961</v>
      </c>
      <c r="K113" s="179">
        <v>890</v>
      </c>
      <c r="L113" s="179">
        <v>272</v>
      </c>
      <c r="M113" s="179">
        <v>971</v>
      </c>
    </row>
    <row r="114" spans="1:15" ht="20.100000000000001" customHeight="1" x14ac:dyDescent="0.25">
      <c r="A114" s="42" t="s">
        <v>59</v>
      </c>
      <c r="B114" s="181">
        <v>0</v>
      </c>
      <c r="C114" s="181">
        <v>0</v>
      </c>
      <c r="D114" s="181">
        <v>0</v>
      </c>
      <c r="E114" s="181">
        <v>0</v>
      </c>
      <c r="F114" s="181">
        <v>0</v>
      </c>
      <c r="G114" s="181">
        <v>0</v>
      </c>
      <c r="H114" s="181">
        <v>0</v>
      </c>
      <c r="I114" s="181">
        <v>0</v>
      </c>
      <c r="J114" s="181">
        <v>0</v>
      </c>
      <c r="K114" s="181">
        <v>170</v>
      </c>
      <c r="L114" s="181">
        <v>0</v>
      </c>
      <c r="M114" s="181">
        <v>220</v>
      </c>
    </row>
    <row r="115" spans="1:15" ht="20.100000000000001" customHeight="1" x14ac:dyDescent="0.25">
      <c r="A115" s="42" t="s">
        <v>60</v>
      </c>
      <c r="B115" s="181">
        <v>0</v>
      </c>
      <c r="C115" s="181">
        <v>0</v>
      </c>
      <c r="D115" s="181">
        <v>0</v>
      </c>
      <c r="E115" s="181">
        <v>0</v>
      </c>
      <c r="F115" s="181">
        <v>0</v>
      </c>
      <c r="G115" s="181">
        <v>0</v>
      </c>
      <c r="H115" s="181">
        <v>0</v>
      </c>
      <c r="I115" s="181">
        <v>0</v>
      </c>
      <c r="J115" s="181">
        <v>0</v>
      </c>
      <c r="K115" s="181">
        <v>47</v>
      </c>
      <c r="L115" s="181">
        <v>0</v>
      </c>
      <c r="M115" s="181">
        <v>16</v>
      </c>
    </row>
    <row r="116" spans="1:15" ht="20.100000000000001" customHeight="1" x14ac:dyDescent="0.25">
      <c r="A116" s="42" t="s">
        <v>61</v>
      </c>
      <c r="B116" s="181">
        <v>0</v>
      </c>
      <c r="C116" s="181">
        <v>0</v>
      </c>
      <c r="D116" s="181">
        <v>0</v>
      </c>
      <c r="E116" s="181">
        <v>0</v>
      </c>
      <c r="F116" s="181">
        <v>0</v>
      </c>
      <c r="G116" s="181">
        <v>0</v>
      </c>
      <c r="H116" s="181">
        <v>0</v>
      </c>
      <c r="I116" s="181">
        <v>0</v>
      </c>
      <c r="J116" s="181">
        <v>0</v>
      </c>
      <c r="K116" s="181">
        <v>11</v>
      </c>
      <c r="L116" s="181">
        <v>0</v>
      </c>
      <c r="M116" s="181">
        <v>172</v>
      </c>
    </row>
    <row r="117" spans="1:15" ht="20.100000000000001" customHeight="1" x14ac:dyDescent="0.25">
      <c r="A117" s="42" t="s">
        <v>62</v>
      </c>
      <c r="B117" s="181">
        <v>0</v>
      </c>
      <c r="C117" s="181">
        <v>0</v>
      </c>
      <c r="D117" s="181">
        <v>0</v>
      </c>
      <c r="E117" s="181">
        <v>0</v>
      </c>
      <c r="F117" s="181">
        <v>0</v>
      </c>
      <c r="G117" s="181">
        <v>0</v>
      </c>
      <c r="H117" s="181">
        <v>0</v>
      </c>
      <c r="I117" s="181">
        <v>0</v>
      </c>
      <c r="J117" s="181">
        <v>0</v>
      </c>
      <c r="K117" s="181">
        <v>0</v>
      </c>
      <c r="L117" s="181">
        <v>0</v>
      </c>
      <c r="M117" s="181">
        <v>1</v>
      </c>
    </row>
    <row r="118" spans="1:15" ht="20.100000000000001" customHeight="1" x14ac:dyDescent="0.25">
      <c r="A118" s="42" t="s">
        <v>63</v>
      </c>
      <c r="B118" s="181">
        <v>0</v>
      </c>
      <c r="C118" s="181">
        <v>0</v>
      </c>
      <c r="D118" s="181">
        <v>0</v>
      </c>
      <c r="E118" s="181">
        <v>0</v>
      </c>
      <c r="F118" s="181">
        <v>0</v>
      </c>
      <c r="G118" s="181">
        <v>0</v>
      </c>
      <c r="H118" s="181">
        <v>0</v>
      </c>
      <c r="I118" s="181">
        <v>0</v>
      </c>
      <c r="J118" s="181">
        <v>0</v>
      </c>
      <c r="K118" s="181">
        <v>15</v>
      </c>
      <c r="L118" s="181">
        <v>0</v>
      </c>
      <c r="M118" s="181">
        <v>33</v>
      </c>
    </row>
    <row r="119" spans="1:15" ht="20.100000000000001" customHeight="1" x14ac:dyDescent="0.25">
      <c r="A119" s="42" t="s">
        <v>64</v>
      </c>
      <c r="B119" s="181">
        <v>0</v>
      </c>
      <c r="C119" s="181">
        <v>0</v>
      </c>
      <c r="D119" s="181">
        <v>0</v>
      </c>
      <c r="E119" s="181">
        <v>0</v>
      </c>
      <c r="F119" s="181">
        <v>0</v>
      </c>
      <c r="G119" s="181">
        <v>0</v>
      </c>
      <c r="H119" s="181">
        <v>0</v>
      </c>
      <c r="I119" s="181">
        <v>0</v>
      </c>
      <c r="J119" s="181">
        <v>0</v>
      </c>
      <c r="K119" s="181">
        <v>1</v>
      </c>
      <c r="L119" s="181">
        <v>0</v>
      </c>
      <c r="M119" s="181">
        <v>2</v>
      </c>
    </row>
    <row r="120" spans="1:15" ht="20.100000000000001" customHeight="1" x14ac:dyDescent="0.25">
      <c r="A120" s="42" t="s">
        <v>65</v>
      </c>
      <c r="B120" s="181">
        <v>0</v>
      </c>
      <c r="C120" s="181">
        <v>0</v>
      </c>
      <c r="D120" s="181">
        <v>0</v>
      </c>
      <c r="E120" s="181">
        <v>0</v>
      </c>
      <c r="F120" s="181">
        <v>0</v>
      </c>
      <c r="G120" s="181">
        <v>0</v>
      </c>
      <c r="H120" s="181">
        <v>0</v>
      </c>
      <c r="I120" s="181">
        <v>0</v>
      </c>
      <c r="J120" s="181">
        <v>0</v>
      </c>
      <c r="K120" s="181">
        <v>273</v>
      </c>
      <c r="L120" s="181">
        <v>272</v>
      </c>
      <c r="M120" s="181">
        <v>33</v>
      </c>
    </row>
    <row r="121" spans="1:15" ht="20.100000000000001" customHeight="1" x14ac:dyDescent="0.25">
      <c r="A121" s="42" t="s">
        <v>66</v>
      </c>
      <c r="B121" s="181">
        <v>0</v>
      </c>
      <c r="C121" s="181">
        <v>1</v>
      </c>
      <c r="D121" s="181">
        <v>0</v>
      </c>
      <c r="E121" s="181">
        <v>0</v>
      </c>
      <c r="F121" s="181">
        <v>0</v>
      </c>
      <c r="G121" s="181">
        <v>0</v>
      </c>
      <c r="H121" s="181">
        <v>0</v>
      </c>
      <c r="I121" s="181">
        <v>0</v>
      </c>
      <c r="J121" s="181">
        <v>10</v>
      </c>
      <c r="K121" s="181">
        <v>0</v>
      </c>
      <c r="L121" s="181">
        <v>0</v>
      </c>
      <c r="M121" s="181">
        <v>2</v>
      </c>
    </row>
    <row r="122" spans="1:15" ht="20.100000000000001" customHeight="1" x14ac:dyDescent="0.25">
      <c r="A122" s="42" t="s">
        <v>67</v>
      </c>
      <c r="B122" s="181">
        <v>0</v>
      </c>
      <c r="C122" s="181">
        <v>0</v>
      </c>
      <c r="D122" s="181">
        <v>0</v>
      </c>
      <c r="E122" s="181">
        <v>0</v>
      </c>
      <c r="F122" s="181">
        <v>0</v>
      </c>
      <c r="G122" s="181">
        <v>0</v>
      </c>
      <c r="H122" s="181">
        <v>0</v>
      </c>
      <c r="I122" s="181">
        <v>0</v>
      </c>
      <c r="J122" s="181">
        <v>376</v>
      </c>
      <c r="K122" s="181">
        <v>17</v>
      </c>
      <c r="L122" s="181">
        <v>0</v>
      </c>
      <c r="M122" s="181">
        <v>13</v>
      </c>
    </row>
    <row r="123" spans="1:15" ht="20.100000000000001" customHeight="1" x14ac:dyDescent="0.25">
      <c r="A123" s="42" t="s">
        <v>68</v>
      </c>
      <c r="B123" s="181">
        <v>0</v>
      </c>
      <c r="C123" s="181">
        <v>0</v>
      </c>
      <c r="D123" s="181">
        <v>0</v>
      </c>
      <c r="E123" s="181">
        <v>0</v>
      </c>
      <c r="F123" s="181">
        <v>0</v>
      </c>
      <c r="G123" s="181">
        <v>0</v>
      </c>
      <c r="H123" s="181">
        <v>0</v>
      </c>
      <c r="I123" s="181">
        <v>0</v>
      </c>
      <c r="J123" s="181">
        <v>0</v>
      </c>
      <c r="K123" s="181">
        <v>0</v>
      </c>
      <c r="L123" s="181">
        <v>0</v>
      </c>
      <c r="M123" s="181">
        <v>1</v>
      </c>
    </row>
    <row r="124" spans="1:15" ht="20.100000000000001" customHeight="1" x14ac:dyDescent="0.25">
      <c r="A124" s="42" t="s">
        <v>69</v>
      </c>
      <c r="B124" s="181">
        <v>0</v>
      </c>
      <c r="C124" s="181">
        <v>0</v>
      </c>
      <c r="D124" s="181">
        <v>0</v>
      </c>
      <c r="E124" s="181">
        <v>0</v>
      </c>
      <c r="F124" s="181">
        <v>0</v>
      </c>
      <c r="G124" s="181">
        <v>0</v>
      </c>
      <c r="H124" s="181">
        <v>0</v>
      </c>
      <c r="I124" s="181">
        <v>0</v>
      </c>
      <c r="J124" s="181">
        <v>0</v>
      </c>
      <c r="K124" s="181">
        <v>136</v>
      </c>
      <c r="L124" s="181">
        <v>0</v>
      </c>
      <c r="M124" s="181">
        <v>97</v>
      </c>
    </row>
    <row r="125" spans="1:15" ht="20.100000000000001" customHeight="1" x14ac:dyDescent="0.25">
      <c r="A125" s="42" t="s">
        <v>70</v>
      </c>
      <c r="B125" s="181">
        <v>0</v>
      </c>
      <c r="C125" s="181">
        <v>0</v>
      </c>
      <c r="D125" s="181">
        <v>0</v>
      </c>
      <c r="E125" s="181">
        <v>0</v>
      </c>
      <c r="F125" s="181">
        <v>0</v>
      </c>
      <c r="G125" s="181">
        <v>0</v>
      </c>
      <c r="H125" s="181">
        <v>0</v>
      </c>
      <c r="I125" s="181">
        <v>0</v>
      </c>
      <c r="J125" s="181">
        <v>0</v>
      </c>
      <c r="K125" s="181">
        <v>0</v>
      </c>
      <c r="L125" s="181">
        <v>0</v>
      </c>
      <c r="M125" s="181">
        <v>5</v>
      </c>
    </row>
    <row r="126" spans="1:15" ht="20.100000000000001" customHeight="1" x14ac:dyDescent="0.25">
      <c r="A126" s="42" t="s">
        <v>71</v>
      </c>
      <c r="B126" s="181">
        <v>0</v>
      </c>
      <c r="C126" s="181">
        <v>0</v>
      </c>
      <c r="D126" s="181">
        <v>0</v>
      </c>
      <c r="E126" s="181">
        <v>0</v>
      </c>
      <c r="F126" s="181">
        <v>0</v>
      </c>
      <c r="G126" s="181">
        <v>0</v>
      </c>
      <c r="H126" s="181">
        <v>0</v>
      </c>
      <c r="I126" s="181">
        <v>0</v>
      </c>
      <c r="J126" s="181">
        <v>439</v>
      </c>
      <c r="K126" s="181">
        <v>77</v>
      </c>
      <c r="L126" s="181">
        <v>0</v>
      </c>
      <c r="M126" s="181">
        <v>86</v>
      </c>
    </row>
    <row r="127" spans="1:15" ht="20.100000000000001" customHeight="1" x14ac:dyDescent="0.25">
      <c r="A127" s="42" t="s">
        <v>72</v>
      </c>
      <c r="B127" s="181">
        <v>0</v>
      </c>
      <c r="C127" s="181">
        <v>0</v>
      </c>
      <c r="D127" s="181">
        <v>0</v>
      </c>
      <c r="E127" s="181">
        <v>0</v>
      </c>
      <c r="F127" s="181">
        <v>0</v>
      </c>
      <c r="G127" s="181">
        <v>0</v>
      </c>
      <c r="H127" s="181">
        <v>0</v>
      </c>
      <c r="I127" s="181">
        <v>0</v>
      </c>
      <c r="J127" s="181">
        <v>0</v>
      </c>
      <c r="K127" s="181">
        <v>2</v>
      </c>
      <c r="L127" s="181">
        <v>0</v>
      </c>
      <c r="M127" s="181">
        <v>2</v>
      </c>
    </row>
    <row r="128" spans="1:15" s="57" customFormat="1" ht="20.100000000000001" customHeight="1" x14ac:dyDescent="0.25">
      <c r="A128" s="42" t="s">
        <v>73</v>
      </c>
      <c r="B128" s="181">
        <v>0</v>
      </c>
      <c r="C128" s="181">
        <v>0</v>
      </c>
      <c r="D128" s="181">
        <v>0</v>
      </c>
      <c r="E128" s="181">
        <v>0</v>
      </c>
      <c r="F128" s="181">
        <v>0</v>
      </c>
      <c r="G128" s="181">
        <v>0</v>
      </c>
      <c r="H128" s="181">
        <v>0</v>
      </c>
      <c r="I128" s="181">
        <v>0</v>
      </c>
      <c r="J128" s="181">
        <v>0</v>
      </c>
      <c r="K128" s="181">
        <v>0</v>
      </c>
      <c r="L128" s="181">
        <v>0</v>
      </c>
      <c r="M128" s="181">
        <v>5</v>
      </c>
      <c r="N128" s="59"/>
      <c r="O128" s="59"/>
    </row>
    <row r="129" spans="1:15" ht="20.100000000000001" customHeight="1" x14ac:dyDescent="0.25">
      <c r="A129" s="42" t="s">
        <v>74</v>
      </c>
      <c r="B129" s="181">
        <v>0</v>
      </c>
      <c r="C129" s="181">
        <v>0</v>
      </c>
      <c r="D129" s="181">
        <v>0</v>
      </c>
      <c r="E129" s="181">
        <v>0</v>
      </c>
      <c r="F129" s="181">
        <v>0</v>
      </c>
      <c r="G129" s="181">
        <v>0</v>
      </c>
      <c r="H129" s="181">
        <v>0</v>
      </c>
      <c r="I129" s="181">
        <v>0</v>
      </c>
      <c r="J129" s="181">
        <v>0</v>
      </c>
      <c r="K129" s="181">
        <v>8</v>
      </c>
      <c r="L129" s="181">
        <v>0</v>
      </c>
      <c r="M129" s="181">
        <v>7</v>
      </c>
      <c r="N129" s="57"/>
      <c r="O129" s="57"/>
    </row>
    <row r="130" spans="1:15" ht="20.100000000000001" customHeight="1" x14ac:dyDescent="0.25">
      <c r="A130" s="42" t="s">
        <v>75</v>
      </c>
      <c r="B130" s="181">
        <v>0</v>
      </c>
      <c r="C130" s="181">
        <v>0</v>
      </c>
      <c r="D130" s="181">
        <v>0</v>
      </c>
      <c r="E130" s="181">
        <v>0</v>
      </c>
      <c r="F130" s="181">
        <v>0</v>
      </c>
      <c r="G130" s="181">
        <v>0</v>
      </c>
      <c r="H130" s="181">
        <v>0</v>
      </c>
      <c r="I130" s="181">
        <v>0</v>
      </c>
      <c r="J130" s="181">
        <v>0</v>
      </c>
      <c r="K130" s="181">
        <v>0</v>
      </c>
      <c r="L130" s="181">
        <v>0</v>
      </c>
      <c r="M130" s="181">
        <v>0</v>
      </c>
      <c r="N130" s="57"/>
      <c r="O130" s="57"/>
    </row>
    <row r="131" spans="1:15" ht="20.100000000000001" customHeight="1" x14ac:dyDescent="0.25">
      <c r="A131" s="59" t="s">
        <v>76</v>
      </c>
      <c r="B131" s="181">
        <v>0</v>
      </c>
      <c r="C131" s="181">
        <v>0</v>
      </c>
      <c r="D131" s="181">
        <v>0</v>
      </c>
      <c r="E131" s="181">
        <v>0</v>
      </c>
      <c r="F131" s="181">
        <v>0</v>
      </c>
      <c r="G131" s="181">
        <v>0</v>
      </c>
      <c r="H131" s="181">
        <v>0</v>
      </c>
      <c r="I131" s="181">
        <v>0</v>
      </c>
      <c r="J131" s="181">
        <v>0</v>
      </c>
      <c r="K131" s="181">
        <v>7</v>
      </c>
      <c r="L131" s="181">
        <v>0</v>
      </c>
      <c r="M131" s="181">
        <v>26</v>
      </c>
      <c r="N131" s="57"/>
      <c r="O131" s="57"/>
    </row>
    <row r="132" spans="1:15" ht="20.100000000000001" customHeight="1" x14ac:dyDescent="0.25">
      <c r="A132" s="42" t="s">
        <v>77</v>
      </c>
      <c r="B132" s="181">
        <v>0</v>
      </c>
      <c r="C132" s="181">
        <v>0</v>
      </c>
      <c r="D132" s="181">
        <v>0</v>
      </c>
      <c r="E132" s="181">
        <v>0</v>
      </c>
      <c r="F132" s="181">
        <v>0</v>
      </c>
      <c r="G132" s="181">
        <v>0</v>
      </c>
      <c r="H132" s="181">
        <v>0</v>
      </c>
      <c r="I132" s="181">
        <v>0</v>
      </c>
      <c r="J132" s="181">
        <v>0</v>
      </c>
      <c r="K132" s="181">
        <v>4</v>
      </c>
      <c r="L132" s="181">
        <v>0</v>
      </c>
      <c r="M132" s="181">
        <v>0</v>
      </c>
    </row>
    <row r="133" spans="1:15" s="57" customFormat="1" ht="20.100000000000001" customHeight="1" x14ac:dyDescent="0.25">
      <c r="A133" s="42" t="s">
        <v>78</v>
      </c>
      <c r="B133" s="181">
        <v>0</v>
      </c>
      <c r="C133" s="181">
        <v>0</v>
      </c>
      <c r="D133" s="181">
        <v>0</v>
      </c>
      <c r="E133" s="181">
        <v>0</v>
      </c>
      <c r="F133" s="181">
        <v>0</v>
      </c>
      <c r="G133" s="181">
        <v>0</v>
      </c>
      <c r="H133" s="181">
        <v>0</v>
      </c>
      <c r="I133" s="181">
        <v>0</v>
      </c>
      <c r="J133" s="181">
        <v>0</v>
      </c>
      <c r="K133" s="181">
        <v>115</v>
      </c>
      <c r="L133" s="181">
        <v>0</v>
      </c>
      <c r="M133" s="181">
        <v>48</v>
      </c>
      <c r="N133" s="59"/>
      <c r="O133" s="59"/>
    </row>
    <row r="134" spans="1:15" ht="20.100000000000001" customHeight="1" x14ac:dyDescent="0.25">
      <c r="A134" s="42" t="s">
        <v>79</v>
      </c>
      <c r="B134" s="181">
        <v>0</v>
      </c>
      <c r="C134" s="181">
        <v>0</v>
      </c>
      <c r="D134" s="181">
        <v>0</v>
      </c>
      <c r="E134" s="181">
        <v>0</v>
      </c>
      <c r="F134" s="181">
        <v>0</v>
      </c>
      <c r="G134" s="181">
        <v>1</v>
      </c>
      <c r="H134" s="181">
        <v>0</v>
      </c>
      <c r="I134" s="181">
        <v>0</v>
      </c>
      <c r="J134" s="181">
        <v>136</v>
      </c>
      <c r="K134" s="181">
        <v>7</v>
      </c>
      <c r="L134" s="181">
        <v>0</v>
      </c>
      <c r="M134" s="181">
        <v>202</v>
      </c>
      <c r="N134" s="57"/>
      <c r="O134" s="57"/>
    </row>
    <row r="135" spans="1:15" ht="20.100000000000001" customHeight="1" x14ac:dyDescent="0.25">
      <c r="A135" s="40" t="s">
        <v>80</v>
      </c>
      <c r="B135" s="179">
        <v>0</v>
      </c>
      <c r="C135" s="179">
        <v>0</v>
      </c>
      <c r="D135" s="179">
        <v>0</v>
      </c>
      <c r="E135" s="179">
        <v>0</v>
      </c>
      <c r="F135" s="179">
        <v>0</v>
      </c>
      <c r="G135" s="179">
        <v>0</v>
      </c>
      <c r="H135" s="179">
        <v>0</v>
      </c>
      <c r="I135" s="179">
        <v>0</v>
      </c>
      <c r="J135" s="179">
        <v>491</v>
      </c>
      <c r="K135" s="179">
        <v>16</v>
      </c>
      <c r="L135" s="179">
        <v>0</v>
      </c>
      <c r="M135" s="179">
        <v>120</v>
      </c>
    </row>
    <row r="136" spans="1:15" ht="20.100000000000001" customHeight="1" x14ac:dyDescent="0.25">
      <c r="A136" s="42" t="s">
        <v>81</v>
      </c>
      <c r="B136" s="181">
        <v>0</v>
      </c>
      <c r="C136" s="181">
        <v>0</v>
      </c>
      <c r="D136" s="181">
        <v>0</v>
      </c>
      <c r="E136" s="181">
        <v>0</v>
      </c>
      <c r="F136" s="181">
        <v>0</v>
      </c>
      <c r="G136" s="181">
        <v>0</v>
      </c>
      <c r="H136" s="181">
        <v>0</v>
      </c>
      <c r="I136" s="181">
        <v>0</v>
      </c>
      <c r="J136" s="181">
        <v>491</v>
      </c>
      <c r="K136" s="181">
        <v>16</v>
      </c>
      <c r="L136" s="181">
        <v>0</v>
      </c>
      <c r="M136" s="181">
        <v>112</v>
      </c>
    </row>
    <row r="137" spans="1:15" ht="20.100000000000001" customHeight="1" x14ac:dyDescent="0.25">
      <c r="A137" s="42" t="s">
        <v>82</v>
      </c>
      <c r="B137" s="181">
        <v>0</v>
      </c>
      <c r="C137" s="181">
        <v>0</v>
      </c>
      <c r="D137" s="181">
        <v>0</v>
      </c>
      <c r="E137" s="181">
        <v>0</v>
      </c>
      <c r="F137" s="181">
        <v>0</v>
      </c>
      <c r="G137" s="181">
        <v>0</v>
      </c>
      <c r="H137" s="181">
        <v>0</v>
      </c>
      <c r="I137" s="181">
        <v>0</v>
      </c>
      <c r="J137" s="181">
        <v>0</v>
      </c>
      <c r="K137" s="181">
        <v>0</v>
      </c>
      <c r="L137" s="181">
        <v>0</v>
      </c>
      <c r="M137" s="181">
        <v>7</v>
      </c>
    </row>
    <row r="138" spans="1:15" ht="20.100000000000001" customHeight="1" x14ac:dyDescent="0.25">
      <c r="A138" s="42" t="s">
        <v>83</v>
      </c>
      <c r="B138" s="181">
        <v>0</v>
      </c>
      <c r="C138" s="181">
        <v>0</v>
      </c>
      <c r="D138" s="181">
        <v>0</v>
      </c>
      <c r="E138" s="181">
        <v>0</v>
      </c>
      <c r="F138" s="181">
        <v>0</v>
      </c>
      <c r="G138" s="181">
        <v>0</v>
      </c>
      <c r="H138" s="181">
        <v>0</v>
      </c>
      <c r="I138" s="181">
        <v>0</v>
      </c>
      <c r="J138" s="181">
        <v>0</v>
      </c>
      <c r="K138" s="181">
        <v>0</v>
      </c>
      <c r="L138" s="181">
        <v>0</v>
      </c>
      <c r="M138" s="181">
        <v>1</v>
      </c>
    </row>
    <row r="139" spans="1:15" ht="20.100000000000001" customHeight="1" thickBot="1" x14ac:dyDescent="0.3">
      <c r="A139" s="46" t="s">
        <v>84</v>
      </c>
      <c r="B139" s="184">
        <v>0</v>
      </c>
      <c r="C139" s="184">
        <v>0</v>
      </c>
      <c r="D139" s="184">
        <v>0</v>
      </c>
      <c r="E139" s="184">
        <v>0</v>
      </c>
      <c r="F139" s="184">
        <v>0</v>
      </c>
      <c r="G139" s="184">
        <v>0</v>
      </c>
      <c r="H139" s="184">
        <v>0</v>
      </c>
      <c r="I139" s="184">
        <v>0</v>
      </c>
      <c r="J139" s="184">
        <v>0</v>
      </c>
      <c r="K139" s="184">
        <v>0</v>
      </c>
      <c r="L139" s="184">
        <v>0</v>
      </c>
      <c r="M139" s="184">
        <v>0</v>
      </c>
      <c r="N139" s="57"/>
      <c r="O139" s="57"/>
    </row>
    <row r="140" spans="1:15" s="200" customFormat="1" ht="15.95" customHeight="1" x14ac:dyDescent="0.25">
      <c r="A140" s="142" t="s">
        <v>231</v>
      </c>
      <c r="B140" s="198"/>
      <c r="C140" s="198"/>
    </row>
    <row r="141" spans="1:15" x14ac:dyDescent="0.25">
      <c r="C141" s="80"/>
      <c r="D141" s="80"/>
      <c r="E141" s="80"/>
      <c r="F141" s="80"/>
      <c r="G141" s="80"/>
      <c r="H141" s="80"/>
      <c r="I141" s="80"/>
      <c r="J141" s="80"/>
      <c r="K141" s="80"/>
      <c r="L141" s="80"/>
      <c r="M141" s="91"/>
      <c r="N141" s="80"/>
      <c r="O141" s="80"/>
    </row>
    <row r="142" spans="1:15" x14ac:dyDescent="0.25">
      <c r="D142" s="80"/>
      <c r="F142" s="80"/>
      <c r="H142" s="80"/>
      <c r="J142" s="80"/>
      <c r="L142"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tabColor rgb="FF92D050"/>
  </sheetPr>
  <dimension ref="A1:K139"/>
  <sheetViews>
    <sheetView showGridLines="0" zoomScaleNormal="100" workbookViewId="0"/>
  </sheetViews>
  <sheetFormatPr defaultColWidth="11.42578125" defaultRowHeight="12.75"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506" width="11.42578125" style="42"/>
    <col min="507" max="507" width="36.7109375" style="42" customWidth="1"/>
    <col min="508" max="517" width="10.7109375" style="42" customWidth="1"/>
    <col min="518" max="762" width="11.42578125" style="42"/>
    <col min="763" max="763" width="36.7109375" style="42" customWidth="1"/>
    <col min="764" max="773" width="10.7109375" style="42" customWidth="1"/>
    <col min="774" max="1018" width="11.42578125" style="42"/>
    <col min="1019" max="1019" width="36.7109375" style="42" customWidth="1"/>
    <col min="1020" max="1029" width="10.7109375" style="42" customWidth="1"/>
    <col min="1030" max="1274" width="11.42578125" style="42"/>
    <col min="1275" max="1275" width="36.7109375" style="42" customWidth="1"/>
    <col min="1276" max="1285" width="10.7109375" style="42" customWidth="1"/>
    <col min="1286" max="1530" width="11.42578125" style="42"/>
    <col min="1531" max="1531" width="36.7109375" style="42" customWidth="1"/>
    <col min="1532" max="1541" width="10.7109375" style="42" customWidth="1"/>
    <col min="1542" max="1786" width="11.42578125" style="42"/>
    <col min="1787" max="1787" width="36.7109375" style="42" customWidth="1"/>
    <col min="1788" max="1797" width="10.7109375" style="42" customWidth="1"/>
    <col min="1798" max="2042" width="11.42578125" style="42"/>
    <col min="2043" max="2043" width="36.7109375" style="42" customWidth="1"/>
    <col min="2044" max="2053" width="10.7109375" style="42" customWidth="1"/>
    <col min="2054" max="2298" width="11.42578125" style="42"/>
    <col min="2299" max="2299" width="36.7109375" style="42" customWidth="1"/>
    <col min="2300" max="2309" width="10.7109375" style="42" customWidth="1"/>
    <col min="2310" max="2554" width="11.42578125" style="42"/>
    <col min="2555" max="2555" width="36.7109375" style="42" customWidth="1"/>
    <col min="2556" max="2565" width="10.7109375" style="42" customWidth="1"/>
    <col min="2566" max="2810" width="11.42578125" style="42"/>
    <col min="2811" max="2811" width="36.7109375" style="42" customWidth="1"/>
    <col min="2812" max="2821" width="10.7109375" style="42" customWidth="1"/>
    <col min="2822" max="3066" width="11.42578125" style="42"/>
    <col min="3067" max="3067" width="36.7109375" style="42" customWidth="1"/>
    <col min="3068" max="3077" width="10.7109375" style="42" customWidth="1"/>
    <col min="3078" max="3322" width="11.42578125" style="42"/>
    <col min="3323" max="3323" width="36.7109375" style="42" customWidth="1"/>
    <col min="3324" max="3333" width="10.7109375" style="42" customWidth="1"/>
    <col min="3334" max="3578" width="11.42578125" style="42"/>
    <col min="3579" max="3579" width="36.7109375" style="42" customWidth="1"/>
    <col min="3580" max="3589" width="10.7109375" style="42" customWidth="1"/>
    <col min="3590" max="3834" width="11.42578125" style="42"/>
    <col min="3835" max="3835" width="36.7109375" style="42" customWidth="1"/>
    <col min="3836" max="3845" width="10.7109375" style="42" customWidth="1"/>
    <col min="3846" max="4090" width="11.42578125" style="42"/>
    <col min="4091" max="4091" width="36.7109375" style="42" customWidth="1"/>
    <col min="4092" max="4101" width="10.7109375" style="42" customWidth="1"/>
    <col min="4102" max="4346" width="11.42578125" style="42"/>
    <col min="4347" max="4347" width="36.7109375" style="42" customWidth="1"/>
    <col min="4348" max="4357" width="10.7109375" style="42" customWidth="1"/>
    <col min="4358" max="4602" width="11.42578125" style="42"/>
    <col min="4603" max="4603" width="36.7109375" style="42" customWidth="1"/>
    <col min="4604" max="4613" width="10.7109375" style="42" customWidth="1"/>
    <col min="4614" max="4858" width="11.42578125" style="42"/>
    <col min="4859" max="4859" width="36.7109375" style="42" customWidth="1"/>
    <col min="4860" max="4869" width="10.7109375" style="42" customWidth="1"/>
    <col min="4870" max="5114" width="11.42578125" style="42"/>
    <col min="5115" max="5115" width="36.7109375" style="42" customWidth="1"/>
    <col min="5116" max="5125" width="10.7109375" style="42" customWidth="1"/>
    <col min="5126" max="5370" width="11.42578125" style="42"/>
    <col min="5371" max="5371" width="36.7109375" style="42" customWidth="1"/>
    <col min="5372" max="5381" width="10.7109375" style="42" customWidth="1"/>
    <col min="5382" max="5626" width="11.42578125" style="42"/>
    <col min="5627" max="5627" width="36.7109375" style="42" customWidth="1"/>
    <col min="5628" max="5637" width="10.7109375" style="42" customWidth="1"/>
    <col min="5638" max="5882" width="11.42578125" style="42"/>
    <col min="5883" max="5883" width="36.7109375" style="42" customWidth="1"/>
    <col min="5884" max="5893" width="10.7109375" style="42" customWidth="1"/>
    <col min="5894" max="6138" width="11.42578125" style="42"/>
    <col min="6139" max="6139" width="36.7109375" style="42" customWidth="1"/>
    <col min="6140" max="6149" width="10.7109375" style="42" customWidth="1"/>
    <col min="6150" max="6394" width="11.42578125" style="42"/>
    <col min="6395" max="6395" width="36.7109375" style="42" customWidth="1"/>
    <col min="6396" max="6405" width="10.7109375" style="42" customWidth="1"/>
    <col min="6406" max="6650" width="11.42578125" style="42"/>
    <col min="6651" max="6651" width="36.7109375" style="42" customWidth="1"/>
    <col min="6652" max="6661" width="10.7109375" style="42" customWidth="1"/>
    <col min="6662" max="6906" width="11.42578125" style="42"/>
    <col min="6907" max="6907" width="36.7109375" style="42" customWidth="1"/>
    <col min="6908" max="6917" width="10.7109375" style="42" customWidth="1"/>
    <col min="6918" max="7162" width="11.42578125" style="42"/>
    <col min="7163" max="7163" width="36.7109375" style="42" customWidth="1"/>
    <col min="7164" max="7173" width="10.7109375" style="42" customWidth="1"/>
    <col min="7174" max="7418" width="11.42578125" style="42"/>
    <col min="7419" max="7419" width="36.7109375" style="42" customWidth="1"/>
    <col min="7420" max="7429" width="10.7109375" style="42" customWidth="1"/>
    <col min="7430" max="7674" width="11.42578125" style="42"/>
    <col min="7675" max="7675" width="36.7109375" style="42" customWidth="1"/>
    <col min="7676" max="7685" width="10.7109375" style="42" customWidth="1"/>
    <col min="7686" max="7930" width="11.42578125" style="42"/>
    <col min="7931" max="7931" width="36.7109375" style="42" customWidth="1"/>
    <col min="7932" max="7941" width="10.7109375" style="42" customWidth="1"/>
    <col min="7942" max="8186" width="11.42578125" style="42"/>
    <col min="8187" max="8187" width="36.7109375" style="42" customWidth="1"/>
    <col min="8188" max="8197" width="10.7109375" style="42" customWidth="1"/>
    <col min="8198" max="8442" width="11.42578125" style="42"/>
    <col min="8443" max="8443" width="36.7109375" style="42" customWidth="1"/>
    <col min="8444" max="8453" width="10.7109375" style="42" customWidth="1"/>
    <col min="8454" max="8698" width="11.42578125" style="42"/>
    <col min="8699" max="8699" width="36.7109375" style="42" customWidth="1"/>
    <col min="8700" max="8709" width="10.7109375" style="42" customWidth="1"/>
    <col min="8710" max="8954" width="11.42578125" style="42"/>
    <col min="8955" max="8955" width="36.7109375" style="42" customWidth="1"/>
    <col min="8956" max="8965" width="10.7109375" style="42" customWidth="1"/>
    <col min="8966" max="9210" width="11.42578125" style="42"/>
    <col min="9211" max="9211" width="36.7109375" style="42" customWidth="1"/>
    <col min="9212" max="9221" width="10.7109375" style="42" customWidth="1"/>
    <col min="9222" max="9466" width="11.42578125" style="42"/>
    <col min="9467" max="9467" width="36.7109375" style="42" customWidth="1"/>
    <col min="9468" max="9477" width="10.7109375" style="42" customWidth="1"/>
    <col min="9478" max="9722" width="11.42578125" style="42"/>
    <col min="9723" max="9723" width="36.7109375" style="42" customWidth="1"/>
    <col min="9724" max="9733" width="10.7109375" style="42" customWidth="1"/>
    <col min="9734" max="9978" width="11.42578125" style="42"/>
    <col min="9979" max="9979" width="36.7109375" style="42" customWidth="1"/>
    <col min="9980" max="9989" width="10.7109375" style="42" customWidth="1"/>
    <col min="9990" max="10234" width="11.42578125" style="42"/>
    <col min="10235" max="10235" width="36.7109375" style="42" customWidth="1"/>
    <col min="10236" max="10245" width="10.7109375" style="42" customWidth="1"/>
    <col min="10246" max="10490" width="11.42578125" style="42"/>
    <col min="10491" max="10491" width="36.7109375" style="42" customWidth="1"/>
    <col min="10492" max="10501" width="10.7109375" style="42" customWidth="1"/>
    <col min="10502" max="10746" width="11.42578125" style="42"/>
    <col min="10747" max="10747" width="36.7109375" style="42" customWidth="1"/>
    <col min="10748" max="10757" width="10.7109375" style="42" customWidth="1"/>
    <col min="10758" max="11002" width="11.42578125" style="42"/>
    <col min="11003" max="11003" width="36.7109375" style="42" customWidth="1"/>
    <col min="11004" max="11013" width="10.7109375" style="42" customWidth="1"/>
    <col min="11014" max="11258" width="11.42578125" style="42"/>
    <col min="11259" max="11259" width="36.7109375" style="42" customWidth="1"/>
    <col min="11260" max="11269" width="10.7109375" style="42" customWidth="1"/>
    <col min="11270" max="11514" width="11.42578125" style="42"/>
    <col min="11515" max="11515" width="36.7109375" style="42" customWidth="1"/>
    <col min="11516" max="11525" width="10.7109375" style="42" customWidth="1"/>
    <col min="11526" max="11770" width="11.42578125" style="42"/>
    <col min="11771" max="11771" width="36.7109375" style="42" customWidth="1"/>
    <col min="11772" max="11781" width="10.7109375" style="42" customWidth="1"/>
    <col min="11782" max="12026" width="11.42578125" style="42"/>
    <col min="12027" max="12027" width="36.7109375" style="42" customWidth="1"/>
    <col min="12028" max="12037" width="10.7109375" style="42" customWidth="1"/>
    <col min="12038" max="12282" width="11.42578125" style="42"/>
    <col min="12283" max="12283" width="36.7109375" style="42" customWidth="1"/>
    <col min="12284" max="12293" width="10.7109375" style="42" customWidth="1"/>
    <col min="12294" max="12538" width="11.42578125" style="42"/>
    <col min="12539" max="12539" width="36.7109375" style="42" customWidth="1"/>
    <col min="12540" max="12549" width="10.7109375" style="42" customWidth="1"/>
    <col min="12550" max="12794" width="11.42578125" style="42"/>
    <col min="12795" max="12795" width="36.7109375" style="42" customWidth="1"/>
    <col min="12796" max="12805" width="10.7109375" style="42" customWidth="1"/>
    <col min="12806" max="13050" width="11.42578125" style="42"/>
    <col min="13051" max="13051" width="36.7109375" style="42" customWidth="1"/>
    <col min="13052" max="13061" width="10.7109375" style="42" customWidth="1"/>
    <col min="13062" max="13306" width="11.42578125" style="42"/>
    <col min="13307" max="13307" width="36.7109375" style="42" customWidth="1"/>
    <col min="13308" max="13317" width="10.7109375" style="42" customWidth="1"/>
    <col min="13318" max="13562" width="11.42578125" style="42"/>
    <col min="13563" max="13563" width="36.7109375" style="42" customWidth="1"/>
    <col min="13564" max="13573" width="10.7109375" style="42" customWidth="1"/>
    <col min="13574" max="13818" width="11.42578125" style="42"/>
    <col min="13819" max="13819" width="36.7109375" style="42" customWidth="1"/>
    <col min="13820" max="13829" width="10.7109375" style="42" customWidth="1"/>
    <col min="13830" max="14074" width="11.42578125" style="42"/>
    <col min="14075" max="14075" width="36.7109375" style="42" customWidth="1"/>
    <col min="14076" max="14085" width="10.7109375" style="42" customWidth="1"/>
    <col min="14086" max="14330" width="11.42578125" style="42"/>
    <col min="14331" max="14331" width="36.7109375" style="42" customWidth="1"/>
    <col min="14332" max="14341" width="10.7109375" style="42" customWidth="1"/>
    <col min="14342" max="14586" width="11.42578125" style="42"/>
    <col min="14587" max="14587" width="36.7109375" style="42" customWidth="1"/>
    <col min="14588" max="14597" width="10.7109375" style="42" customWidth="1"/>
    <col min="14598" max="14842" width="11.42578125" style="42"/>
    <col min="14843" max="14843" width="36.7109375" style="42" customWidth="1"/>
    <col min="14844" max="14853" width="10.7109375" style="42" customWidth="1"/>
    <col min="14854" max="15098" width="11.42578125" style="42"/>
    <col min="15099" max="15099" width="36.7109375" style="42" customWidth="1"/>
    <col min="15100" max="15109" width="10.7109375" style="42" customWidth="1"/>
    <col min="15110" max="15354" width="11.42578125" style="42"/>
    <col min="15355" max="15355" width="36.7109375" style="42" customWidth="1"/>
    <col min="15356" max="15365" width="10.7109375" style="42" customWidth="1"/>
    <col min="15366" max="15610" width="11.42578125" style="42"/>
    <col min="15611" max="15611" width="36.7109375" style="42" customWidth="1"/>
    <col min="15612" max="15621" width="10.7109375" style="42" customWidth="1"/>
    <col min="15622" max="15866" width="11.42578125" style="42"/>
    <col min="15867" max="15867" width="36.7109375" style="42" customWidth="1"/>
    <col min="15868" max="15877" width="10.7109375" style="42" customWidth="1"/>
    <col min="15878" max="16122" width="11.42578125" style="42"/>
    <col min="16123" max="16123" width="36.7109375" style="42" customWidth="1"/>
    <col min="16124" max="16133" width="10.7109375" style="42" customWidth="1"/>
    <col min="16134" max="16384" width="11.42578125" style="42"/>
  </cols>
  <sheetData>
    <row r="1" spans="1:11" s="144" customFormat="1" ht="24.95" customHeight="1" x14ac:dyDescent="0.25">
      <c r="A1" s="204" t="s">
        <v>165</v>
      </c>
    </row>
    <row r="2" spans="1:11" s="144" customFormat="1" ht="24.95" customHeight="1" thickBot="1" x14ac:dyDescent="0.3">
      <c r="A2" s="139" t="s">
        <v>267</v>
      </c>
      <c r="B2" s="205"/>
      <c r="C2" s="205"/>
      <c r="D2" s="205"/>
      <c r="E2" s="205"/>
      <c r="F2" s="205"/>
      <c r="G2" s="205"/>
      <c r="H2" s="205"/>
      <c r="I2" s="205"/>
      <c r="J2" s="205"/>
      <c r="K2" s="205"/>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37" t="s">
        <v>105</v>
      </c>
      <c r="B7" s="86">
        <v>100063</v>
      </c>
      <c r="C7" s="86">
        <v>107208</v>
      </c>
      <c r="D7" s="86">
        <v>100063</v>
      </c>
      <c r="E7" s="86">
        <v>107208</v>
      </c>
      <c r="F7" s="86">
        <v>0</v>
      </c>
      <c r="G7" s="86">
        <v>0</v>
      </c>
      <c r="H7" s="86">
        <v>0</v>
      </c>
      <c r="I7" s="86">
        <v>0</v>
      </c>
      <c r="J7" s="86">
        <v>0</v>
      </c>
      <c r="K7" s="86">
        <v>0</v>
      </c>
    </row>
    <row r="8" spans="1:11" s="40" customFormat="1" ht="20.100000000000001" customHeight="1" x14ac:dyDescent="0.25">
      <c r="A8" s="40" t="s">
        <v>22</v>
      </c>
      <c r="B8" s="86">
        <v>871</v>
      </c>
      <c r="C8" s="86">
        <v>912</v>
      </c>
      <c r="D8" s="86">
        <v>871</v>
      </c>
      <c r="E8" s="86">
        <v>912</v>
      </c>
      <c r="F8" s="86">
        <v>0</v>
      </c>
      <c r="G8" s="86">
        <v>0</v>
      </c>
      <c r="H8" s="86">
        <v>0</v>
      </c>
      <c r="I8" s="86">
        <v>0</v>
      </c>
      <c r="J8" s="86">
        <v>0</v>
      </c>
      <c r="K8" s="86">
        <v>0</v>
      </c>
    </row>
    <row r="9" spans="1:11" ht="20.100000000000001" customHeight="1" x14ac:dyDescent="0.25">
      <c r="A9" s="42" t="s">
        <v>23</v>
      </c>
      <c r="B9" s="80">
        <v>71</v>
      </c>
      <c r="C9" s="80">
        <v>98</v>
      </c>
      <c r="D9" s="80">
        <v>71</v>
      </c>
      <c r="E9" s="80">
        <v>98</v>
      </c>
      <c r="F9" s="80">
        <v>0</v>
      </c>
      <c r="G9" s="80">
        <v>0</v>
      </c>
      <c r="H9" s="80">
        <v>0</v>
      </c>
      <c r="I9" s="80">
        <v>0</v>
      </c>
      <c r="J9" s="80">
        <v>0</v>
      </c>
      <c r="K9" s="80">
        <v>0</v>
      </c>
    </row>
    <row r="10" spans="1:11" ht="20.100000000000001" customHeight="1" x14ac:dyDescent="0.25">
      <c r="A10" s="42" t="s">
        <v>24</v>
      </c>
      <c r="B10" s="80">
        <v>31</v>
      </c>
      <c r="C10" s="80">
        <v>60</v>
      </c>
      <c r="D10" s="80">
        <v>31</v>
      </c>
      <c r="E10" s="80">
        <v>60</v>
      </c>
      <c r="F10" s="80">
        <v>0</v>
      </c>
      <c r="G10" s="80">
        <v>0</v>
      </c>
      <c r="H10" s="80">
        <v>0</v>
      </c>
      <c r="I10" s="80">
        <v>0</v>
      </c>
      <c r="J10" s="80">
        <v>0</v>
      </c>
      <c r="K10" s="80">
        <v>0</v>
      </c>
    </row>
    <row r="11" spans="1:11" ht="20.100000000000001" customHeight="1" x14ac:dyDescent="0.25">
      <c r="A11" s="42" t="s">
        <v>25</v>
      </c>
      <c r="B11" s="80">
        <v>14</v>
      </c>
      <c r="C11" s="80">
        <v>62</v>
      </c>
      <c r="D11" s="80">
        <v>14</v>
      </c>
      <c r="E11" s="80">
        <v>62</v>
      </c>
      <c r="F11" s="80">
        <v>0</v>
      </c>
      <c r="G11" s="80">
        <v>0</v>
      </c>
      <c r="H11" s="80">
        <v>0</v>
      </c>
      <c r="I11" s="80">
        <v>0</v>
      </c>
      <c r="J11" s="80">
        <v>0</v>
      </c>
      <c r="K11" s="80">
        <v>0</v>
      </c>
    </row>
    <row r="12" spans="1:11" ht="20.100000000000001" customHeight="1" x14ac:dyDescent="0.25">
      <c r="A12" s="42" t="s">
        <v>26</v>
      </c>
      <c r="B12" s="80">
        <v>38</v>
      </c>
      <c r="C12" s="80">
        <v>42</v>
      </c>
      <c r="D12" s="80">
        <v>38</v>
      </c>
      <c r="E12" s="80">
        <v>42</v>
      </c>
      <c r="F12" s="80">
        <v>0</v>
      </c>
      <c r="G12" s="80">
        <v>0</v>
      </c>
      <c r="H12" s="80">
        <v>0</v>
      </c>
      <c r="I12" s="80">
        <v>0</v>
      </c>
      <c r="J12" s="80">
        <v>0</v>
      </c>
      <c r="K12" s="80">
        <v>0</v>
      </c>
    </row>
    <row r="13" spans="1:11" ht="20.100000000000001" customHeight="1" x14ac:dyDescent="0.25">
      <c r="A13" s="42" t="s">
        <v>27</v>
      </c>
      <c r="B13" s="80">
        <v>717</v>
      </c>
      <c r="C13" s="80">
        <v>650</v>
      </c>
      <c r="D13" s="80">
        <v>717</v>
      </c>
      <c r="E13" s="80">
        <v>650</v>
      </c>
      <c r="F13" s="80">
        <v>0</v>
      </c>
      <c r="G13" s="80">
        <v>0</v>
      </c>
      <c r="H13" s="80">
        <v>0</v>
      </c>
      <c r="I13" s="80">
        <v>0</v>
      </c>
      <c r="J13" s="80">
        <v>0</v>
      </c>
      <c r="K13" s="80">
        <v>0</v>
      </c>
    </row>
    <row r="14" spans="1:11" s="40" customFormat="1" ht="20.100000000000001" customHeight="1" x14ac:dyDescent="0.25">
      <c r="A14" s="40" t="s">
        <v>28</v>
      </c>
      <c r="B14" s="86">
        <v>3136</v>
      </c>
      <c r="C14" s="86">
        <v>3441</v>
      </c>
      <c r="D14" s="86">
        <v>3136</v>
      </c>
      <c r="E14" s="86">
        <v>3441</v>
      </c>
      <c r="F14" s="86">
        <v>0</v>
      </c>
      <c r="G14" s="86">
        <v>0</v>
      </c>
      <c r="H14" s="86">
        <v>0</v>
      </c>
      <c r="I14" s="86">
        <v>0</v>
      </c>
      <c r="J14" s="86">
        <v>0</v>
      </c>
      <c r="K14" s="86">
        <v>0</v>
      </c>
    </row>
    <row r="15" spans="1:11" ht="20.100000000000001" customHeight="1" x14ac:dyDescent="0.25">
      <c r="A15" s="42" t="s">
        <v>29</v>
      </c>
      <c r="B15" s="80">
        <v>591</v>
      </c>
      <c r="C15" s="80">
        <v>453</v>
      </c>
      <c r="D15" s="80">
        <v>591</v>
      </c>
      <c r="E15" s="80">
        <v>453</v>
      </c>
      <c r="F15" s="80">
        <v>0</v>
      </c>
      <c r="G15" s="80">
        <v>0</v>
      </c>
      <c r="H15" s="80">
        <v>0</v>
      </c>
      <c r="I15" s="80">
        <v>0</v>
      </c>
      <c r="J15" s="80">
        <v>0</v>
      </c>
      <c r="K15" s="80">
        <v>0</v>
      </c>
    </row>
    <row r="16" spans="1:11" ht="20.100000000000001" customHeight="1" x14ac:dyDescent="0.25">
      <c r="A16" s="42" t="s">
        <v>30</v>
      </c>
      <c r="B16" s="80">
        <v>399</v>
      </c>
      <c r="C16" s="80">
        <v>726</v>
      </c>
      <c r="D16" s="80">
        <v>399</v>
      </c>
      <c r="E16" s="80">
        <v>726</v>
      </c>
      <c r="F16" s="80">
        <v>0</v>
      </c>
      <c r="G16" s="80">
        <v>0</v>
      </c>
      <c r="H16" s="80">
        <v>0</v>
      </c>
      <c r="I16" s="80">
        <v>0</v>
      </c>
      <c r="J16" s="80">
        <v>0</v>
      </c>
      <c r="K16" s="80">
        <v>0</v>
      </c>
    </row>
    <row r="17" spans="1:11" ht="20.100000000000001" customHeight="1" x14ac:dyDescent="0.25">
      <c r="A17" s="42" t="s">
        <v>31</v>
      </c>
      <c r="B17" s="80">
        <v>353</v>
      </c>
      <c r="C17" s="80">
        <v>284</v>
      </c>
      <c r="D17" s="80">
        <v>353</v>
      </c>
      <c r="E17" s="80">
        <v>284</v>
      </c>
      <c r="F17" s="80">
        <v>0</v>
      </c>
      <c r="G17" s="80">
        <v>0</v>
      </c>
      <c r="H17" s="80">
        <v>0</v>
      </c>
      <c r="I17" s="80">
        <v>0</v>
      </c>
      <c r="J17" s="80">
        <v>0</v>
      </c>
      <c r="K17" s="80">
        <v>0</v>
      </c>
    </row>
    <row r="18" spans="1:11" ht="20.100000000000001" customHeight="1" x14ac:dyDescent="0.25">
      <c r="A18" s="42" t="s">
        <v>32</v>
      </c>
      <c r="B18" s="80">
        <v>691</v>
      </c>
      <c r="C18" s="80">
        <v>565</v>
      </c>
      <c r="D18" s="80">
        <v>691</v>
      </c>
      <c r="E18" s="80">
        <v>565</v>
      </c>
      <c r="F18" s="80">
        <v>0</v>
      </c>
      <c r="G18" s="80">
        <v>0</v>
      </c>
      <c r="H18" s="80">
        <v>0</v>
      </c>
      <c r="I18" s="80">
        <v>0</v>
      </c>
      <c r="J18" s="80">
        <v>0</v>
      </c>
      <c r="K18" s="80">
        <v>0</v>
      </c>
    </row>
    <row r="19" spans="1:11" ht="20.100000000000001" customHeight="1" x14ac:dyDescent="0.25">
      <c r="A19" s="42" t="s">
        <v>33</v>
      </c>
      <c r="B19" s="80">
        <v>1102</v>
      </c>
      <c r="C19" s="80">
        <v>1413</v>
      </c>
      <c r="D19" s="80">
        <v>1102</v>
      </c>
      <c r="E19" s="80">
        <v>1413</v>
      </c>
      <c r="F19" s="80">
        <v>0</v>
      </c>
      <c r="G19" s="80">
        <v>0</v>
      </c>
      <c r="H19" s="80">
        <v>0</v>
      </c>
      <c r="I19" s="80">
        <v>0</v>
      </c>
      <c r="J19" s="80">
        <v>0</v>
      </c>
      <c r="K19" s="80">
        <v>0</v>
      </c>
    </row>
    <row r="20" spans="1:11" s="40" customFormat="1" ht="20.100000000000001" customHeight="1" x14ac:dyDescent="0.25">
      <c r="A20" s="40" t="s">
        <v>34</v>
      </c>
      <c r="B20" s="86">
        <v>35589</v>
      </c>
      <c r="C20" s="86">
        <v>28799</v>
      </c>
      <c r="D20" s="86">
        <v>35589</v>
      </c>
      <c r="E20" s="86">
        <v>28799</v>
      </c>
      <c r="F20" s="86">
        <v>0</v>
      </c>
      <c r="G20" s="86">
        <v>0</v>
      </c>
      <c r="H20" s="86">
        <v>0</v>
      </c>
      <c r="I20" s="86">
        <v>0</v>
      </c>
      <c r="J20" s="86">
        <v>0</v>
      </c>
      <c r="K20" s="86">
        <v>0</v>
      </c>
    </row>
    <row r="21" spans="1:11" ht="20.100000000000001" customHeight="1" x14ac:dyDescent="0.25">
      <c r="A21" s="42" t="s">
        <v>35</v>
      </c>
      <c r="B21" s="80">
        <v>2179</v>
      </c>
      <c r="C21" s="80">
        <v>1718</v>
      </c>
      <c r="D21" s="80">
        <v>2179</v>
      </c>
      <c r="E21" s="80">
        <v>1718</v>
      </c>
      <c r="F21" s="80">
        <v>0</v>
      </c>
      <c r="G21" s="80">
        <v>0</v>
      </c>
      <c r="H21" s="80">
        <v>0</v>
      </c>
      <c r="I21" s="80">
        <v>0</v>
      </c>
      <c r="J21" s="80">
        <v>0</v>
      </c>
      <c r="K21" s="80">
        <v>0</v>
      </c>
    </row>
    <row r="22" spans="1:11" ht="20.100000000000001" customHeight="1" x14ac:dyDescent="0.25">
      <c r="A22" s="42" t="s">
        <v>36</v>
      </c>
      <c r="B22" s="80">
        <v>31809</v>
      </c>
      <c r="C22" s="80">
        <v>25758</v>
      </c>
      <c r="D22" s="80">
        <v>31809</v>
      </c>
      <c r="E22" s="80">
        <v>25758</v>
      </c>
      <c r="F22" s="80">
        <v>0</v>
      </c>
      <c r="G22" s="80">
        <v>0</v>
      </c>
      <c r="H22" s="80">
        <v>0</v>
      </c>
      <c r="I22" s="80">
        <v>0</v>
      </c>
      <c r="J22" s="80">
        <v>0</v>
      </c>
      <c r="K22" s="80">
        <v>0</v>
      </c>
    </row>
    <row r="23" spans="1:11" ht="20.100000000000001" customHeight="1" x14ac:dyDescent="0.25">
      <c r="A23" s="42" t="s">
        <v>37</v>
      </c>
      <c r="B23" s="80">
        <v>1601</v>
      </c>
      <c r="C23" s="80">
        <v>1323</v>
      </c>
      <c r="D23" s="80">
        <v>1601</v>
      </c>
      <c r="E23" s="80">
        <v>1323</v>
      </c>
      <c r="F23" s="80">
        <v>0</v>
      </c>
      <c r="G23" s="80">
        <v>0</v>
      </c>
      <c r="H23" s="80">
        <v>0</v>
      </c>
      <c r="I23" s="80">
        <v>0</v>
      </c>
      <c r="J23" s="80">
        <v>0</v>
      </c>
      <c r="K23" s="80">
        <v>0</v>
      </c>
    </row>
    <row r="24" spans="1:11" s="40" customFormat="1" ht="20.100000000000001" customHeight="1" x14ac:dyDescent="0.25">
      <c r="A24" s="40" t="s">
        <v>38</v>
      </c>
      <c r="B24" s="86">
        <v>18436</v>
      </c>
      <c r="C24" s="86">
        <v>30370</v>
      </c>
      <c r="D24" s="86">
        <v>18436</v>
      </c>
      <c r="E24" s="86">
        <v>30370</v>
      </c>
      <c r="F24" s="86">
        <v>0</v>
      </c>
      <c r="G24" s="86">
        <v>0</v>
      </c>
      <c r="H24" s="86">
        <v>0</v>
      </c>
      <c r="I24" s="86">
        <v>0</v>
      </c>
      <c r="J24" s="86">
        <v>0</v>
      </c>
      <c r="K24" s="86">
        <v>0</v>
      </c>
    </row>
    <row r="25" spans="1:11" ht="20.100000000000001" customHeight="1" x14ac:dyDescent="0.25">
      <c r="A25" s="42" t="s">
        <v>39</v>
      </c>
      <c r="B25" s="80">
        <v>9156</v>
      </c>
      <c r="C25" s="80">
        <v>24931</v>
      </c>
      <c r="D25" s="80">
        <v>9156</v>
      </c>
      <c r="E25" s="80">
        <v>24931</v>
      </c>
      <c r="F25" s="80">
        <v>0</v>
      </c>
      <c r="G25" s="80">
        <v>0</v>
      </c>
      <c r="H25" s="80">
        <v>0</v>
      </c>
      <c r="I25" s="80">
        <v>0</v>
      </c>
      <c r="J25" s="80">
        <v>0</v>
      </c>
      <c r="K25" s="80">
        <v>0</v>
      </c>
    </row>
    <row r="26" spans="1:11" ht="20.100000000000001" customHeight="1" x14ac:dyDescent="0.25">
      <c r="A26" s="42" t="s">
        <v>40</v>
      </c>
      <c r="B26" s="80">
        <v>108</v>
      </c>
      <c r="C26" s="80">
        <v>195</v>
      </c>
      <c r="D26" s="80">
        <v>108</v>
      </c>
      <c r="E26" s="80">
        <v>195</v>
      </c>
      <c r="F26" s="80">
        <v>0</v>
      </c>
      <c r="G26" s="80">
        <v>0</v>
      </c>
      <c r="H26" s="80">
        <v>0</v>
      </c>
      <c r="I26" s="80">
        <v>0</v>
      </c>
      <c r="J26" s="80">
        <v>0</v>
      </c>
      <c r="K26" s="80">
        <v>0</v>
      </c>
    </row>
    <row r="27" spans="1:11" ht="20.100000000000001" customHeight="1" x14ac:dyDescent="0.25">
      <c r="A27" s="42" t="s">
        <v>41</v>
      </c>
      <c r="B27" s="80">
        <v>339</v>
      </c>
      <c r="C27" s="80">
        <v>398</v>
      </c>
      <c r="D27" s="80">
        <v>339</v>
      </c>
      <c r="E27" s="80">
        <v>398</v>
      </c>
      <c r="F27" s="80">
        <v>0</v>
      </c>
      <c r="G27" s="80">
        <v>0</v>
      </c>
      <c r="H27" s="80">
        <v>0</v>
      </c>
      <c r="I27" s="80">
        <v>0</v>
      </c>
      <c r="J27" s="80">
        <v>0</v>
      </c>
      <c r="K27" s="80">
        <v>0</v>
      </c>
    </row>
    <row r="28" spans="1:11" ht="20.100000000000001" customHeight="1" x14ac:dyDescent="0.25">
      <c r="A28" s="42" t="s">
        <v>42</v>
      </c>
      <c r="B28" s="80">
        <v>3436</v>
      </c>
      <c r="C28" s="80">
        <v>1741</v>
      </c>
      <c r="D28" s="80">
        <v>3436</v>
      </c>
      <c r="E28" s="80">
        <v>1741</v>
      </c>
      <c r="F28" s="80">
        <v>0</v>
      </c>
      <c r="G28" s="80">
        <v>0</v>
      </c>
      <c r="H28" s="80">
        <v>0</v>
      </c>
      <c r="I28" s="80">
        <v>0</v>
      </c>
      <c r="J28" s="80">
        <v>0</v>
      </c>
      <c r="K28" s="80">
        <v>0</v>
      </c>
    </row>
    <row r="29" spans="1:11" ht="20.100000000000001" customHeight="1" x14ac:dyDescent="0.25">
      <c r="A29" s="42" t="s">
        <v>43</v>
      </c>
      <c r="B29" s="80">
        <v>3299</v>
      </c>
      <c r="C29" s="80">
        <v>838</v>
      </c>
      <c r="D29" s="80">
        <v>3299</v>
      </c>
      <c r="E29" s="80">
        <v>838</v>
      </c>
      <c r="F29" s="80">
        <v>0</v>
      </c>
      <c r="G29" s="80">
        <v>0</v>
      </c>
      <c r="H29" s="80">
        <v>0</v>
      </c>
      <c r="I29" s="80">
        <v>0</v>
      </c>
      <c r="J29" s="80">
        <v>0</v>
      </c>
      <c r="K29" s="80">
        <v>0</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148</v>
      </c>
      <c r="C31" s="80">
        <v>252</v>
      </c>
      <c r="D31" s="80">
        <v>148</v>
      </c>
      <c r="E31" s="80">
        <v>252</v>
      </c>
      <c r="F31" s="80">
        <v>0</v>
      </c>
      <c r="G31" s="80">
        <v>0</v>
      </c>
      <c r="H31" s="80">
        <v>0</v>
      </c>
      <c r="I31" s="80">
        <v>0</v>
      </c>
      <c r="J31" s="80">
        <v>0</v>
      </c>
      <c r="K31" s="80">
        <v>0</v>
      </c>
    </row>
    <row r="32" spans="1:11" ht="20.100000000000001" customHeight="1" x14ac:dyDescent="0.25">
      <c r="A32" s="42" t="s">
        <v>46</v>
      </c>
      <c r="B32" s="80">
        <v>589</v>
      </c>
      <c r="C32" s="80">
        <v>332</v>
      </c>
      <c r="D32" s="80">
        <v>589</v>
      </c>
      <c r="E32" s="80">
        <v>332</v>
      </c>
      <c r="F32" s="80">
        <v>0</v>
      </c>
      <c r="G32" s="80">
        <v>0</v>
      </c>
      <c r="H32" s="80">
        <v>0</v>
      </c>
      <c r="I32" s="80">
        <v>0</v>
      </c>
      <c r="J32" s="80">
        <v>0</v>
      </c>
      <c r="K32" s="80">
        <v>0</v>
      </c>
    </row>
    <row r="33" spans="1:11" ht="20.100000000000001" customHeight="1" x14ac:dyDescent="0.25">
      <c r="A33" s="42" t="s">
        <v>47</v>
      </c>
      <c r="B33" s="80">
        <v>39</v>
      </c>
      <c r="C33" s="80">
        <v>53</v>
      </c>
      <c r="D33" s="80">
        <v>39</v>
      </c>
      <c r="E33" s="80">
        <v>53</v>
      </c>
      <c r="F33" s="80">
        <v>0</v>
      </c>
      <c r="G33" s="80">
        <v>0</v>
      </c>
      <c r="H33" s="80">
        <v>0</v>
      </c>
      <c r="I33" s="80">
        <v>0</v>
      </c>
      <c r="J33" s="80">
        <v>0</v>
      </c>
      <c r="K33" s="80">
        <v>0</v>
      </c>
    </row>
    <row r="34" spans="1:11" ht="20.100000000000001" customHeight="1" x14ac:dyDescent="0.25">
      <c r="A34" s="42" t="s">
        <v>48</v>
      </c>
      <c r="B34" s="80">
        <v>0</v>
      </c>
      <c r="C34" s="80">
        <v>10</v>
      </c>
      <c r="D34" s="80">
        <v>0</v>
      </c>
      <c r="E34" s="80">
        <v>10</v>
      </c>
      <c r="F34" s="80">
        <v>0</v>
      </c>
      <c r="G34" s="80">
        <v>0</v>
      </c>
      <c r="H34" s="80">
        <v>0</v>
      </c>
      <c r="I34" s="80">
        <v>0</v>
      </c>
      <c r="J34" s="80">
        <v>0</v>
      </c>
      <c r="K34" s="80">
        <v>0</v>
      </c>
    </row>
    <row r="35" spans="1:11" ht="20.100000000000001" customHeight="1" x14ac:dyDescent="0.25">
      <c r="A35" s="42" t="s">
        <v>49</v>
      </c>
      <c r="B35" s="80">
        <v>114</v>
      </c>
      <c r="C35" s="80">
        <v>262</v>
      </c>
      <c r="D35" s="80">
        <v>114</v>
      </c>
      <c r="E35" s="80">
        <v>262</v>
      </c>
      <c r="F35" s="80">
        <v>0</v>
      </c>
      <c r="G35" s="80">
        <v>0</v>
      </c>
      <c r="H35" s="80">
        <v>0</v>
      </c>
      <c r="I35" s="80">
        <v>0</v>
      </c>
      <c r="J35" s="80">
        <v>0</v>
      </c>
      <c r="K35" s="80">
        <v>0</v>
      </c>
    </row>
    <row r="36" spans="1:11" ht="20.100000000000001" customHeight="1" x14ac:dyDescent="0.25">
      <c r="A36" s="42" t="s">
        <v>50</v>
      </c>
      <c r="B36" s="80">
        <v>1208</v>
      </c>
      <c r="C36" s="80">
        <v>1358</v>
      </c>
      <c r="D36" s="80">
        <v>1208</v>
      </c>
      <c r="E36" s="80">
        <v>1358</v>
      </c>
      <c r="F36" s="80">
        <v>0</v>
      </c>
      <c r="G36" s="80">
        <v>0</v>
      </c>
      <c r="H36" s="80">
        <v>0</v>
      </c>
      <c r="I36" s="80">
        <v>0</v>
      </c>
      <c r="J36" s="80">
        <v>0</v>
      </c>
      <c r="K36" s="80">
        <v>0</v>
      </c>
    </row>
    <row r="37" spans="1:11" s="40" customFormat="1" ht="20.100000000000001" customHeight="1" x14ac:dyDescent="0.25">
      <c r="A37" s="40" t="s">
        <v>51</v>
      </c>
      <c r="B37" s="86">
        <v>2873</v>
      </c>
      <c r="C37" s="86">
        <v>3451</v>
      </c>
      <c r="D37" s="86">
        <v>2873</v>
      </c>
      <c r="E37" s="86">
        <v>3451</v>
      </c>
      <c r="F37" s="86">
        <v>0</v>
      </c>
      <c r="G37" s="86">
        <v>0</v>
      </c>
      <c r="H37" s="86">
        <v>0</v>
      </c>
      <c r="I37" s="86">
        <v>0</v>
      </c>
      <c r="J37" s="86">
        <v>0</v>
      </c>
      <c r="K37" s="86">
        <v>0</v>
      </c>
    </row>
    <row r="38" spans="1:11" ht="20.100000000000001" customHeight="1" x14ac:dyDescent="0.25">
      <c r="A38" s="42" t="s">
        <v>52</v>
      </c>
      <c r="B38" s="80">
        <v>639</v>
      </c>
      <c r="C38" s="80">
        <v>1043</v>
      </c>
      <c r="D38" s="80">
        <v>639</v>
      </c>
      <c r="E38" s="80">
        <v>1043</v>
      </c>
      <c r="F38" s="80">
        <v>0</v>
      </c>
      <c r="G38" s="80">
        <v>0</v>
      </c>
      <c r="H38" s="80">
        <v>0</v>
      </c>
      <c r="I38" s="80">
        <v>0</v>
      </c>
      <c r="J38" s="80">
        <v>0</v>
      </c>
      <c r="K38" s="80">
        <v>0</v>
      </c>
    </row>
    <row r="39" spans="1:11" ht="20.100000000000001" customHeight="1" x14ac:dyDescent="0.25">
      <c r="A39" s="42" t="s">
        <v>53</v>
      </c>
      <c r="B39" s="80">
        <v>246</v>
      </c>
      <c r="C39" s="80">
        <v>183</v>
      </c>
      <c r="D39" s="80">
        <v>246</v>
      </c>
      <c r="E39" s="80">
        <v>183</v>
      </c>
      <c r="F39" s="80">
        <v>0</v>
      </c>
      <c r="G39" s="80">
        <v>0</v>
      </c>
      <c r="H39" s="80">
        <v>0</v>
      </c>
      <c r="I39" s="80">
        <v>0</v>
      </c>
      <c r="J39" s="80">
        <v>0</v>
      </c>
      <c r="K39" s="80">
        <v>0</v>
      </c>
    </row>
    <row r="40" spans="1:11" ht="20.100000000000001" customHeight="1" x14ac:dyDescent="0.25">
      <c r="A40" s="42" t="s">
        <v>54</v>
      </c>
      <c r="B40" s="80">
        <v>271</v>
      </c>
      <c r="C40" s="80">
        <v>288</v>
      </c>
      <c r="D40" s="80">
        <v>271</v>
      </c>
      <c r="E40" s="80">
        <v>288</v>
      </c>
      <c r="F40" s="80">
        <v>0</v>
      </c>
      <c r="G40" s="80">
        <v>0</v>
      </c>
      <c r="H40" s="80">
        <v>0</v>
      </c>
      <c r="I40" s="80">
        <v>0</v>
      </c>
      <c r="J40" s="80">
        <v>0</v>
      </c>
      <c r="K40" s="80">
        <v>0</v>
      </c>
    </row>
    <row r="41" spans="1:11" ht="20.100000000000001" customHeight="1" x14ac:dyDescent="0.25">
      <c r="A41" s="42" t="s">
        <v>55</v>
      </c>
      <c r="B41" s="80">
        <v>826</v>
      </c>
      <c r="C41" s="80">
        <v>657</v>
      </c>
      <c r="D41" s="80">
        <v>826</v>
      </c>
      <c r="E41" s="80">
        <v>657</v>
      </c>
      <c r="F41" s="80">
        <v>0</v>
      </c>
      <c r="G41" s="80">
        <v>0</v>
      </c>
      <c r="H41" s="80">
        <v>0</v>
      </c>
      <c r="I41" s="80">
        <v>0</v>
      </c>
      <c r="J41" s="80">
        <v>0</v>
      </c>
      <c r="K41" s="80">
        <v>0</v>
      </c>
    </row>
    <row r="42" spans="1:11" ht="20.100000000000001" customHeight="1" x14ac:dyDescent="0.25">
      <c r="A42" s="42" t="s">
        <v>56</v>
      </c>
      <c r="B42" s="80">
        <v>91</v>
      </c>
      <c r="C42" s="80">
        <v>610</v>
      </c>
      <c r="D42" s="80">
        <v>91</v>
      </c>
      <c r="E42" s="80">
        <v>610</v>
      </c>
      <c r="F42" s="80">
        <v>0</v>
      </c>
      <c r="G42" s="80">
        <v>0</v>
      </c>
      <c r="H42" s="80">
        <v>0</v>
      </c>
      <c r="I42" s="80">
        <v>0</v>
      </c>
      <c r="J42" s="80">
        <v>0</v>
      </c>
      <c r="K42" s="80">
        <v>0</v>
      </c>
    </row>
    <row r="43" spans="1:11" ht="20.100000000000001" customHeight="1" x14ac:dyDescent="0.25">
      <c r="A43" s="42" t="s">
        <v>57</v>
      </c>
      <c r="B43" s="80">
        <v>800</v>
      </c>
      <c r="C43" s="80">
        <v>670</v>
      </c>
      <c r="D43" s="80">
        <v>800</v>
      </c>
      <c r="E43" s="80">
        <v>670</v>
      </c>
      <c r="F43" s="80">
        <v>0</v>
      </c>
      <c r="G43" s="80">
        <v>0</v>
      </c>
      <c r="H43" s="80">
        <v>0</v>
      </c>
      <c r="I43" s="80">
        <v>0</v>
      </c>
      <c r="J43" s="80">
        <v>0</v>
      </c>
      <c r="K43" s="80">
        <v>0</v>
      </c>
    </row>
    <row r="44" spans="1:11" s="40" customFormat="1" ht="20.100000000000001" customHeight="1" x14ac:dyDescent="0.25">
      <c r="A44" s="40" t="s">
        <v>58</v>
      </c>
      <c r="B44" s="86">
        <v>38702</v>
      </c>
      <c r="C44" s="86">
        <v>39954</v>
      </c>
      <c r="D44" s="86">
        <v>38702</v>
      </c>
      <c r="E44" s="86">
        <v>39954</v>
      </c>
      <c r="F44" s="86">
        <v>0</v>
      </c>
      <c r="G44" s="86">
        <v>0</v>
      </c>
      <c r="H44" s="86">
        <v>0</v>
      </c>
      <c r="I44" s="86">
        <v>0</v>
      </c>
      <c r="J44" s="86">
        <v>0</v>
      </c>
      <c r="K44" s="86">
        <v>0</v>
      </c>
    </row>
    <row r="45" spans="1:11" ht="20.100000000000001" customHeight="1" x14ac:dyDescent="0.25">
      <c r="A45" s="42" t="s">
        <v>59</v>
      </c>
      <c r="B45" s="80">
        <v>3454</v>
      </c>
      <c r="C45" s="80">
        <v>4285</v>
      </c>
      <c r="D45" s="80">
        <v>3454</v>
      </c>
      <c r="E45" s="80">
        <v>4285</v>
      </c>
      <c r="F45" s="80">
        <v>0</v>
      </c>
      <c r="G45" s="80">
        <v>0</v>
      </c>
      <c r="H45" s="80">
        <v>0</v>
      </c>
      <c r="I45" s="80">
        <v>0</v>
      </c>
      <c r="J45" s="80">
        <v>0</v>
      </c>
      <c r="K45" s="80">
        <v>0</v>
      </c>
    </row>
    <row r="46" spans="1:11" ht="20.100000000000001" customHeight="1" x14ac:dyDescent="0.25">
      <c r="A46" s="42" t="s">
        <v>60</v>
      </c>
      <c r="B46" s="80">
        <v>715</v>
      </c>
      <c r="C46" s="80">
        <v>875</v>
      </c>
      <c r="D46" s="80">
        <v>715</v>
      </c>
      <c r="E46" s="80">
        <v>875</v>
      </c>
      <c r="F46" s="80">
        <v>0</v>
      </c>
      <c r="G46" s="80">
        <v>0</v>
      </c>
      <c r="H46" s="80">
        <v>0</v>
      </c>
      <c r="I46" s="80">
        <v>0</v>
      </c>
      <c r="J46" s="80">
        <v>0</v>
      </c>
      <c r="K46" s="80">
        <v>0</v>
      </c>
    </row>
    <row r="47" spans="1:11" ht="20.100000000000001" customHeight="1" x14ac:dyDescent="0.25">
      <c r="A47" s="42" t="s">
        <v>61</v>
      </c>
      <c r="B47" s="80">
        <v>1107</v>
      </c>
      <c r="C47" s="80">
        <v>1184</v>
      </c>
      <c r="D47" s="80">
        <v>1107</v>
      </c>
      <c r="E47" s="80">
        <v>1184</v>
      </c>
      <c r="F47" s="80">
        <v>0</v>
      </c>
      <c r="G47" s="80">
        <v>0</v>
      </c>
      <c r="H47" s="80">
        <v>0</v>
      </c>
      <c r="I47" s="80">
        <v>0</v>
      </c>
      <c r="J47" s="80">
        <v>0</v>
      </c>
      <c r="K47" s="80">
        <v>0</v>
      </c>
    </row>
    <row r="48" spans="1:11" ht="20.100000000000001" customHeight="1" x14ac:dyDescent="0.25">
      <c r="A48" s="42" t="s">
        <v>62</v>
      </c>
      <c r="B48" s="80">
        <v>376</v>
      </c>
      <c r="C48" s="80">
        <v>585</v>
      </c>
      <c r="D48" s="80">
        <v>376</v>
      </c>
      <c r="E48" s="80">
        <v>585</v>
      </c>
      <c r="F48" s="80">
        <v>0</v>
      </c>
      <c r="G48" s="80">
        <v>0</v>
      </c>
      <c r="H48" s="80">
        <v>0</v>
      </c>
      <c r="I48" s="80">
        <v>0</v>
      </c>
      <c r="J48" s="80">
        <v>0</v>
      </c>
      <c r="K48" s="80">
        <v>0</v>
      </c>
    </row>
    <row r="49" spans="1:11" ht="20.100000000000001" customHeight="1" x14ac:dyDescent="0.25">
      <c r="A49" s="42" t="s">
        <v>63</v>
      </c>
      <c r="B49" s="80">
        <v>4283</v>
      </c>
      <c r="C49" s="80">
        <v>4015</v>
      </c>
      <c r="D49" s="80">
        <v>4283</v>
      </c>
      <c r="E49" s="80">
        <v>4015</v>
      </c>
      <c r="F49" s="80">
        <v>0</v>
      </c>
      <c r="G49" s="80">
        <v>0</v>
      </c>
      <c r="H49" s="80">
        <v>0</v>
      </c>
      <c r="I49" s="80">
        <v>0</v>
      </c>
      <c r="J49" s="80">
        <v>0</v>
      </c>
      <c r="K49" s="80">
        <v>0</v>
      </c>
    </row>
    <row r="50" spans="1:11" ht="20.100000000000001" customHeight="1" x14ac:dyDescent="0.25">
      <c r="A50" s="42" t="s">
        <v>64</v>
      </c>
      <c r="B50" s="80">
        <v>463</v>
      </c>
      <c r="C50" s="80">
        <v>439</v>
      </c>
      <c r="D50" s="80">
        <v>463</v>
      </c>
      <c r="E50" s="80">
        <v>439</v>
      </c>
      <c r="F50" s="80">
        <v>0</v>
      </c>
      <c r="G50" s="80">
        <v>0</v>
      </c>
      <c r="H50" s="80">
        <v>0</v>
      </c>
      <c r="I50" s="80">
        <v>0</v>
      </c>
      <c r="J50" s="80">
        <v>0</v>
      </c>
      <c r="K50" s="80">
        <v>0</v>
      </c>
    </row>
    <row r="51" spans="1:11" ht="20.100000000000001" customHeight="1" x14ac:dyDescent="0.25">
      <c r="A51" s="42" t="s">
        <v>65</v>
      </c>
      <c r="B51" s="80">
        <v>5747</v>
      </c>
      <c r="C51" s="80">
        <v>6788</v>
      </c>
      <c r="D51" s="80">
        <v>5747</v>
      </c>
      <c r="E51" s="80">
        <v>6788</v>
      </c>
      <c r="F51" s="80">
        <v>0</v>
      </c>
      <c r="G51" s="80">
        <v>0</v>
      </c>
      <c r="H51" s="80">
        <v>0</v>
      </c>
      <c r="I51" s="80">
        <v>0</v>
      </c>
      <c r="J51" s="80">
        <v>0</v>
      </c>
      <c r="K51" s="80">
        <v>0</v>
      </c>
    </row>
    <row r="52" spans="1:11" ht="20.100000000000001" customHeight="1" x14ac:dyDescent="0.25">
      <c r="A52" s="42" t="s">
        <v>66</v>
      </c>
      <c r="B52" s="80">
        <v>123</v>
      </c>
      <c r="C52" s="80">
        <v>171</v>
      </c>
      <c r="D52" s="80">
        <v>123</v>
      </c>
      <c r="E52" s="80">
        <v>171</v>
      </c>
      <c r="F52" s="80">
        <v>0</v>
      </c>
      <c r="G52" s="80">
        <v>0</v>
      </c>
      <c r="H52" s="80">
        <v>0</v>
      </c>
      <c r="I52" s="80">
        <v>0</v>
      </c>
      <c r="J52" s="80">
        <v>0</v>
      </c>
      <c r="K52" s="80">
        <v>0</v>
      </c>
    </row>
    <row r="53" spans="1:11" ht="20.100000000000001" customHeight="1" x14ac:dyDescent="0.25">
      <c r="A53" s="42" t="s">
        <v>67</v>
      </c>
      <c r="B53" s="80">
        <v>915</v>
      </c>
      <c r="C53" s="80">
        <v>1386</v>
      </c>
      <c r="D53" s="80">
        <v>915</v>
      </c>
      <c r="E53" s="80">
        <v>1386</v>
      </c>
      <c r="F53" s="80">
        <v>0</v>
      </c>
      <c r="G53" s="80">
        <v>0</v>
      </c>
      <c r="H53" s="80">
        <v>0</v>
      </c>
      <c r="I53" s="80">
        <v>0</v>
      </c>
      <c r="J53" s="80">
        <v>0</v>
      </c>
      <c r="K53" s="80">
        <v>0</v>
      </c>
    </row>
    <row r="54" spans="1:11" ht="20.100000000000001" customHeight="1" x14ac:dyDescent="0.25">
      <c r="A54" s="42" t="s">
        <v>68</v>
      </c>
      <c r="B54" s="80">
        <v>259</v>
      </c>
      <c r="C54" s="80">
        <v>471</v>
      </c>
      <c r="D54" s="80">
        <v>259</v>
      </c>
      <c r="E54" s="80">
        <v>471</v>
      </c>
      <c r="F54" s="80">
        <v>0</v>
      </c>
      <c r="G54" s="80">
        <v>0</v>
      </c>
      <c r="H54" s="80">
        <v>0</v>
      </c>
      <c r="I54" s="80">
        <v>0</v>
      </c>
      <c r="J54" s="80">
        <v>0</v>
      </c>
      <c r="K54" s="80">
        <v>0</v>
      </c>
    </row>
    <row r="55" spans="1:11" ht="20.100000000000001" customHeight="1" x14ac:dyDescent="0.25">
      <c r="A55" s="42" t="s">
        <v>69</v>
      </c>
      <c r="B55" s="80">
        <v>2061</v>
      </c>
      <c r="C55" s="80">
        <v>2251</v>
      </c>
      <c r="D55" s="80">
        <v>2061</v>
      </c>
      <c r="E55" s="80">
        <v>2251</v>
      </c>
      <c r="F55" s="80">
        <v>0</v>
      </c>
      <c r="G55" s="80">
        <v>0</v>
      </c>
      <c r="H55" s="80">
        <v>0</v>
      </c>
      <c r="I55" s="80">
        <v>0</v>
      </c>
      <c r="J55" s="80">
        <v>0</v>
      </c>
      <c r="K55" s="80">
        <v>0</v>
      </c>
    </row>
    <row r="56" spans="1:11" ht="20.100000000000001" customHeight="1" x14ac:dyDescent="0.25">
      <c r="A56" s="42" t="s">
        <v>70</v>
      </c>
      <c r="B56" s="80">
        <v>451</v>
      </c>
      <c r="C56" s="80">
        <v>481</v>
      </c>
      <c r="D56" s="80">
        <v>451</v>
      </c>
      <c r="E56" s="80">
        <v>481</v>
      </c>
      <c r="F56" s="80">
        <v>0</v>
      </c>
      <c r="G56" s="80">
        <v>0</v>
      </c>
      <c r="H56" s="80">
        <v>0</v>
      </c>
      <c r="I56" s="80">
        <v>0</v>
      </c>
      <c r="J56" s="80">
        <v>0</v>
      </c>
      <c r="K56" s="80">
        <v>0</v>
      </c>
    </row>
    <row r="57" spans="1:11" ht="20.100000000000001" customHeight="1" x14ac:dyDescent="0.25">
      <c r="A57" s="42" t="s">
        <v>71</v>
      </c>
      <c r="B57" s="80">
        <v>3277</v>
      </c>
      <c r="C57" s="80">
        <v>3677</v>
      </c>
      <c r="D57" s="80">
        <v>3277</v>
      </c>
      <c r="E57" s="80">
        <v>3677</v>
      </c>
      <c r="F57" s="80">
        <v>0</v>
      </c>
      <c r="G57" s="80">
        <v>0</v>
      </c>
      <c r="H57" s="80">
        <v>0</v>
      </c>
      <c r="I57" s="80">
        <v>0</v>
      </c>
      <c r="J57" s="80">
        <v>0</v>
      </c>
      <c r="K57" s="80">
        <v>0</v>
      </c>
    </row>
    <row r="58" spans="1:11" ht="20.100000000000001" customHeight="1" x14ac:dyDescent="0.25">
      <c r="A58" s="42" t="s">
        <v>72</v>
      </c>
      <c r="B58" s="80">
        <v>578</v>
      </c>
      <c r="C58" s="80">
        <v>714</v>
      </c>
      <c r="D58" s="80">
        <v>578</v>
      </c>
      <c r="E58" s="80">
        <v>714</v>
      </c>
      <c r="F58" s="80">
        <v>0</v>
      </c>
      <c r="G58" s="80">
        <v>0</v>
      </c>
      <c r="H58" s="80">
        <v>0</v>
      </c>
      <c r="I58" s="80">
        <v>0</v>
      </c>
      <c r="J58" s="80">
        <v>0</v>
      </c>
      <c r="K58" s="80">
        <v>0</v>
      </c>
    </row>
    <row r="59" spans="1:11" ht="20.100000000000001" customHeight="1" x14ac:dyDescent="0.25">
      <c r="A59" s="42" t="s">
        <v>73</v>
      </c>
      <c r="B59" s="80">
        <v>412</v>
      </c>
      <c r="C59" s="80">
        <v>536</v>
      </c>
      <c r="D59" s="80">
        <v>412</v>
      </c>
      <c r="E59" s="80">
        <v>536</v>
      </c>
      <c r="F59" s="80">
        <v>0</v>
      </c>
      <c r="G59" s="80">
        <v>0</v>
      </c>
      <c r="H59" s="80">
        <v>0</v>
      </c>
      <c r="I59" s="80">
        <v>0</v>
      </c>
      <c r="J59" s="80">
        <v>0</v>
      </c>
      <c r="K59" s="80">
        <v>0</v>
      </c>
    </row>
    <row r="60" spans="1:11" ht="20.100000000000001" customHeight="1" x14ac:dyDescent="0.25">
      <c r="A60" s="42" t="s">
        <v>74</v>
      </c>
      <c r="B60" s="80">
        <v>9270</v>
      </c>
      <c r="C60" s="80">
        <v>6567</v>
      </c>
      <c r="D60" s="80">
        <v>9270</v>
      </c>
      <c r="E60" s="80">
        <v>6567</v>
      </c>
      <c r="F60" s="80">
        <v>0</v>
      </c>
      <c r="G60" s="80">
        <v>0</v>
      </c>
      <c r="H60" s="80">
        <v>0</v>
      </c>
      <c r="I60" s="80">
        <v>0</v>
      </c>
      <c r="J60" s="80">
        <v>0</v>
      </c>
      <c r="K60" s="80">
        <v>0</v>
      </c>
    </row>
    <row r="61" spans="1:11" ht="20.100000000000001" customHeight="1" x14ac:dyDescent="0.25">
      <c r="A61" s="42" t="s">
        <v>75</v>
      </c>
      <c r="B61" s="80">
        <v>123</v>
      </c>
      <c r="C61" s="80">
        <v>135</v>
      </c>
      <c r="D61" s="80">
        <v>123</v>
      </c>
      <c r="E61" s="80">
        <v>135</v>
      </c>
      <c r="F61" s="80">
        <v>0</v>
      </c>
      <c r="G61" s="80">
        <v>0</v>
      </c>
      <c r="H61" s="80">
        <v>0</v>
      </c>
      <c r="I61" s="80">
        <v>0</v>
      </c>
      <c r="J61" s="80">
        <v>0</v>
      </c>
      <c r="K61" s="80">
        <v>0</v>
      </c>
    </row>
    <row r="62" spans="1:11" ht="20.100000000000001" customHeight="1" x14ac:dyDescent="0.25">
      <c r="A62" s="42" t="s">
        <v>76</v>
      </c>
      <c r="B62" s="80">
        <v>535</v>
      </c>
      <c r="C62" s="80">
        <v>652</v>
      </c>
      <c r="D62" s="80">
        <v>535</v>
      </c>
      <c r="E62" s="80">
        <v>652</v>
      </c>
      <c r="F62" s="80">
        <v>0</v>
      </c>
      <c r="G62" s="80">
        <v>0</v>
      </c>
      <c r="H62" s="80">
        <v>0</v>
      </c>
      <c r="I62" s="80">
        <v>0</v>
      </c>
      <c r="J62" s="80">
        <v>0</v>
      </c>
      <c r="K62" s="80">
        <v>0</v>
      </c>
    </row>
    <row r="63" spans="1:11" ht="20.100000000000001" customHeight="1" x14ac:dyDescent="0.25">
      <c r="A63" s="42" t="s">
        <v>77</v>
      </c>
      <c r="B63" s="80">
        <v>863</v>
      </c>
      <c r="C63" s="80">
        <v>1158</v>
      </c>
      <c r="D63" s="80">
        <v>863</v>
      </c>
      <c r="E63" s="80">
        <v>1158</v>
      </c>
      <c r="F63" s="80">
        <v>0</v>
      </c>
      <c r="G63" s="80">
        <v>0</v>
      </c>
      <c r="H63" s="80">
        <v>0</v>
      </c>
      <c r="I63" s="80">
        <v>0</v>
      </c>
      <c r="J63" s="80">
        <v>0</v>
      </c>
      <c r="K63" s="80">
        <v>0</v>
      </c>
    </row>
    <row r="64" spans="1:11" ht="20.100000000000001" customHeight="1" x14ac:dyDescent="0.25">
      <c r="A64" s="42" t="s">
        <v>78</v>
      </c>
      <c r="B64" s="80">
        <v>2560</v>
      </c>
      <c r="C64" s="80">
        <v>2117</v>
      </c>
      <c r="D64" s="80">
        <v>2560</v>
      </c>
      <c r="E64" s="80">
        <v>2117</v>
      </c>
      <c r="F64" s="80">
        <v>0</v>
      </c>
      <c r="G64" s="80">
        <v>0</v>
      </c>
      <c r="H64" s="80">
        <v>0</v>
      </c>
      <c r="I64" s="80">
        <v>0</v>
      </c>
      <c r="J64" s="80">
        <v>0</v>
      </c>
      <c r="K64" s="80">
        <v>0</v>
      </c>
    </row>
    <row r="65" spans="1:11" ht="20.100000000000001" customHeight="1" x14ac:dyDescent="0.25">
      <c r="A65" s="42" t="s">
        <v>79</v>
      </c>
      <c r="B65" s="80">
        <v>1130</v>
      </c>
      <c r="C65" s="80">
        <v>1467</v>
      </c>
      <c r="D65" s="80">
        <v>1130</v>
      </c>
      <c r="E65" s="80">
        <v>1467</v>
      </c>
      <c r="F65" s="80">
        <v>0</v>
      </c>
      <c r="G65" s="80">
        <v>0</v>
      </c>
      <c r="H65" s="80">
        <v>0</v>
      </c>
      <c r="I65" s="80">
        <v>0</v>
      </c>
      <c r="J65" s="80">
        <v>0</v>
      </c>
      <c r="K65" s="80">
        <v>0</v>
      </c>
    </row>
    <row r="66" spans="1:11" s="40" customFormat="1" ht="20.100000000000001" customHeight="1" x14ac:dyDescent="0.25">
      <c r="A66" s="40" t="s">
        <v>80</v>
      </c>
      <c r="B66" s="86">
        <v>456</v>
      </c>
      <c r="C66" s="86">
        <v>275</v>
      </c>
      <c r="D66" s="86">
        <v>456</v>
      </c>
      <c r="E66" s="86">
        <v>275</v>
      </c>
      <c r="F66" s="86">
        <v>0</v>
      </c>
      <c r="G66" s="86">
        <v>0</v>
      </c>
      <c r="H66" s="86">
        <v>0</v>
      </c>
      <c r="I66" s="86">
        <v>0</v>
      </c>
      <c r="J66" s="86">
        <v>0</v>
      </c>
      <c r="K66" s="86">
        <v>0</v>
      </c>
    </row>
    <row r="67" spans="1:11" ht="20.100000000000001" customHeight="1" x14ac:dyDescent="0.25">
      <c r="A67" s="42" t="s">
        <v>81</v>
      </c>
      <c r="B67" s="80">
        <v>381</v>
      </c>
      <c r="C67" s="80">
        <v>199</v>
      </c>
      <c r="D67" s="80">
        <v>381</v>
      </c>
      <c r="E67" s="80">
        <v>199</v>
      </c>
      <c r="F67" s="80">
        <v>0</v>
      </c>
      <c r="G67" s="80">
        <v>0</v>
      </c>
      <c r="H67" s="80">
        <v>0</v>
      </c>
      <c r="I67" s="80">
        <v>0</v>
      </c>
      <c r="J67" s="80">
        <v>0</v>
      </c>
      <c r="K67" s="80">
        <v>0</v>
      </c>
    </row>
    <row r="68" spans="1:11" ht="20.100000000000001" customHeight="1" x14ac:dyDescent="0.25">
      <c r="A68" s="42" t="s">
        <v>82</v>
      </c>
      <c r="B68" s="80">
        <v>74</v>
      </c>
      <c r="C68" s="80">
        <v>74</v>
      </c>
      <c r="D68" s="80">
        <v>74</v>
      </c>
      <c r="E68" s="80">
        <v>74</v>
      </c>
      <c r="F68" s="80">
        <v>0</v>
      </c>
      <c r="G68" s="80">
        <v>0</v>
      </c>
      <c r="H68" s="80">
        <v>0</v>
      </c>
      <c r="I68" s="80">
        <v>0</v>
      </c>
      <c r="J68" s="80">
        <v>0</v>
      </c>
      <c r="K68" s="80">
        <v>0</v>
      </c>
    </row>
    <row r="69" spans="1:11" ht="20.100000000000001" customHeight="1" x14ac:dyDescent="0.25">
      <c r="A69" s="59" t="s">
        <v>83</v>
      </c>
      <c r="B69" s="91">
        <v>1</v>
      </c>
      <c r="C69" s="91">
        <v>2</v>
      </c>
      <c r="D69" s="91">
        <v>1</v>
      </c>
      <c r="E69" s="91">
        <v>2</v>
      </c>
      <c r="F69" s="91">
        <v>0</v>
      </c>
      <c r="G69" s="91">
        <v>0</v>
      </c>
      <c r="H69" s="91">
        <v>0</v>
      </c>
      <c r="I69" s="91">
        <v>0</v>
      </c>
      <c r="J69" s="91">
        <v>0</v>
      </c>
      <c r="K69" s="91">
        <v>0</v>
      </c>
    </row>
    <row r="70" spans="1:11" s="40" customFormat="1" ht="20.100000000000001" customHeight="1" thickBot="1" x14ac:dyDescent="0.3">
      <c r="A70" s="46" t="s">
        <v>84</v>
      </c>
      <c r="B70" s="95">
        <v>0</v>
      </c>
      <c r="C70" s="95">
        <v>6</v>
      </c>
      <c r="D70" s="95">
        <v>0</v>
      </c>
      <c r="E70" s="95">
        <v>6</v>
      </c>
      <c r="F70" s="95">
        <v>0</v>
      </c>
      <c r="G70" s="95">
        <v>0</v>
      </c>
      <c r="H70" s="95">
        <v>0</v>
      </c>
      <c r="I70" s="95">
        <v>0</v>
      </c>
      <c r="J70" s="95">
        <v>0</v>
      </c>
      <c r="K70" s="95">
        <v>0</v>
      </c>
    </row>
    <row r="71" spans="1:11" s="206" customFormat="1" ht="15.95" customHeight="1" x14ac:dyDescent="0.25">
      <c r="A71" s="142" t="s">
        <v>231</v>
      </c>
      <c r="K71" s="192"/>
    </row>
    <row r="139" spans="1:1" x14ac:dyDescent="0.25">
      <c r="A139" s="20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rgb="FF92D050"/>
  </sheetPr>
  <dimension ref="A1:O200"/>
  <sheetViews>
    <sheetView showGridLines="0" zoomScaleNormal="100" workbookViewId="0"/>
  </sheetViews>
  <sheetFormatPr defaultColWidth="11.42578125" defaultRowHeight="12.75"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6" width="10.28515625" style="42" customWidth="1"/>
    <col min="267" max="505" width="11.42578125" style="42"/>
    <col min="506" max="506" width="36.7109375" style="42" customWidth="1"/>
    <col min="507" max="508" width="10.28515625" style="42" customWidth="1"/>
    <col min="509" max="520" width="9" style="42" customWidth="1"/>
    <col min="521" max="522" width="10.28515625" style="42" customWidth="1"/>
    <col min="523" max="761" width="11.42578125" style="42"/>
    <col min="762" max="762" width="36.7109375" style="42" customWidth="1"/>
    <col min="763" max="764" width="10.28515625" style="42" customWidth="1"/>
    <col min="765" max="776" width="9" style="42" customWidth="1"/>
    <col min="777" max="778" width="10.28515625" style="42" customWidth="1"/>
    <col min="779" max="1017" width="11.42578125" style="42"/>
    <col min="1018" max="1018" width="36.7109375" style="42" customWidth="1"/>
    <col min="1019" max="1020" width="10.28515625" style="42" customWidth="1"/>
    <col min="1021" max="1032" width="9" style="42" customWidth="1"/>
    <col min="1033" max="1034" width="10.28515625" style="42" customWidth="1"/>
    <col min="1035" max="1273" width="11.42578125" style="42"/>
    <col min="1274" max="1274" width="36.7109375" style="42" customWidth="1"/>
    <col min="1275" max="1276" width="10.28515625" style="42" customWidth="1"/>
    <col min="1277" max="1288" width="9" style="42" customWidth="1"/>
    <col min="1289" max="1290" width="10.28515625" style="42" customWidth="1"/>
    <col min="1291" max="1529" width="11.42578125" style="42"/>
    <col min="1530" max="1530" width="36.7109375" style="42" customWidth="1"/>
    <col min="1531" max="1532" width="10.28515625" style="42" customWidth="1"/>
    <col min="1533" max="1544" width="9" style="42" customWidth="1"/>
    <col min="1545" max="1546" width="10.28515625" style="42" customWidth="1"/>
    <col min="1547" max="1785" width="11.42578125" style="42"/>
    <col min="1786" max="1786" width="36.7109375" style="42" customWidth="1"/>
    <col min="1787" max="1788" width="10.28515625" style="42" customWidth="1"/>
    <col min="1789" max="1800" width="9" style="42" customWidth="1"/>
    <col min="1801" max="1802" width="10.28515625" style="42" customWidth="1"/>
    <col min="1803" max="2041" width="11.42578125" style="42"/>
    <col min="2042" max="2042" width="36.7109375" style="42" customWidth="1"/>
    <col min="2043" max="2044" width="10.28515625" style="42" customWidth="1"/>
    <col min="2045" max="2056" width="9" style="42" customWidth="1"/>
    <col min="2057" max="2058" width="10.28515625" style="42" customWidth="1"/>
    <col min="2059" max="2297" width="11.42578125" style="42"/>
    <col min="2298" max="2298" width="36.7109375" style="42" customWidth="1"/>
    <col min="2299" max="2300" width="10.28515625" style="42" customWidth="1"/>
    <col min="2301" max="2312" width="9" style="42" customWidth="1"/>
    <col min="2313" max="2314" width="10.28515625" style="42" customWidth="1"/>
    <col min="2315" max="2553" width="11.42578125" style="42"/>
    <col min="2554" max="2554" width="36.7109375" style="42" customWidth="1"/>
    <col min="2555" max="2556" width="10.28515625" style="42" customWidth="1"/>
    <col min="2557" max="2568" width="9" style="42" customWidth="1"/>
    <col min="2569" max="2570" width="10.28515625" style="42" customWidth="1"/>
    <col min="2571" max="2809" width="11.42578125" style="42"/>
    <col min="2810" max="2810" width="36.7109375" style="42" customWidth="1"/>
    <col min="2811" max="2812" width="10.28515625" style="42" customWidth="1"/>
    <col min="2813" max="2824" width="9" style="42" customWidth="1"/>
    <col min="2825" max="2826" width="10.28515625" style="42" customWidth="1"/>
    <col min="2827" max="3065" width="11.42578125" style="42"/>
    <col min="3066" max="3066" width="36.7109375" style="42" customWidth="1"/>
    <col min="3067" max="3068" width="10.28515625" style="42" customWidth="1"/>
    <col min="3069" max="3080" width="9" style="42" customWidth="1"/>
    <col min="3081" max="3082" width="10.28515625" style="42" customWidth="1"/>
    <col min="3083" max="3321" width="11.42578125" style="42"/>
    <col min="3322" max="3322" width="36.7109375" style="42" customWidth="1"/>
    <col min="3323" max="3324" width="10.28515625" style="42" customWidth="1"/>
    <col min="3325" max="3336" width="9" style="42" customWidth="1"/>
    <col min="3337" max="3338" width="10.28515625" style="42" customWidth="1"/>
    <col min="3339" max="3577" width="11.42578125" style="42"/>
    <col min="3578" max="3578" width="36.7109375" style="42" customWidth="1"/>
    <col min="3579" max="3580" width="10.28515625" style="42" customWidth="1"/>
    <col min="3581" max="3592" width="9" style="42" customWidth="1"/>
    <col min="3593" max="3594" width="10.28515625" style="42" customWidth="1"/>
    <col min="3595" max="3833" width="11.42578125" style="42"/>
    <col min="3834" max="3834" width="36.7109375" style="42" customWidth="1"/>
    <col min="3835" max="3836" width="10.28515625" style="42" customWidth="1"/>
    <col min="3837" max="3848" width="9" style="42" customWidth="1"/>
    <col min="3849" max="3850" width="10.28515625" style="42" customWidth="1"/>
    <col min="3851" max="4089" width="11.42578125" style="42"/>
    <col min="4090" max="4090" width="36.7109375" style="42" customWidth="1"/>
    <col min="4091" max="4092" width="10.28515625" style="42" customWidth="1"/>
    <col min="4093" max="4104" width="9" style="42" customWidth="1"/>
    <col min="4105" max="4106" width="10.28515625" style="42" customWidth="1"/>
    <col min="4107" max="4345" width="11.42578125" style="42"/>
    <col min="4346" max="4346" width="36.7109375" style="42" customWidth="1"/>
    <col min="4347" max="4348" width="10.28515625" style="42" customWidth="1"/>
    <col min="4349" max="4360" width="9" style="42" customWidth="1"/>
    <col min="4361" max="4362" width="10.28515625" style="42" customWidth="1"/>
    <col min="4363" max="4601" width="11.42578125" style="42"/>
    <col min="4602" max="4602" width="36.7109375" style="42" customWidth="1"/>
    <col min="4603" max="4604" width="10.28515625" style="42" customWidth="1"/>
    <col min="4605" max="4616" width="9" style="42" customWidth="1"/>
    <col min="4617" max="4618" width="10.28515625" style="42" customWidth="1"/>
    <col min="4619" max="4857" width="11.42578125" style="42"/>
    <col min="4858" max="4858" width="36.7109375" style="42" customWidth="1"/>
    <col min="4859" max="4860" width="10.28515625" style="42" customWidth="1"/>
    <col min="4861" max="4872" width="9" style="42" customWidth="1"/>
    <col min="4873" max="4874" width="10.28515625" style="42" customWidth="1"/>
    <col min="4875" max="5113" width="11.42578125" style="42"/>
    <col min="5114" max="5114" width="36.7109375" style="42" customWidth="1"/>
    <col min="5115" max="5116" width="10.28515625" style="42" customWidth="1"/>
    <col min="5117" max="5128" width="9" style="42" customWidth="1"/>
    <col min="5129" max="5130" width="10.28515625" style="42" customWidth="1"/>
    <col min="5131" max="5369" width="11.42578125" style="42"/>
    <col min="5370" max="5370" width="36.7109375" style="42" customWidth="1"/>
    <col min="5371" max="5372" width="10.28515625" style="42" customWidth="1"/>
    <col min="5373" max="5384" width="9" style="42" customWidth="1"/>
    <col min="5385" max="5386" width="10.28515625" style="42" customWidth="1"/>
    <col min="5387" max="5625" width="11.42578125" style="42"/>
    <col min="5626" max="5626" width="36.7109375" style="42" customWidth="1"/>
    <col min="5627" max="5628" width="10.28515625" style="42" customWidth="1"/>
    <col min="5629" max="5640" width="9" style="42" customWidth="1"/>
    <col min="5641" max="5642" width="10.28515625" style="42" customWidth="1"/>
    <col min="5643" max="5881" width="11.42578125" style="42"/>
    <col min="5882" max="5882" width="36.7109375" style="42" customWidth="1"/>
    <col min="5883" max="5884" width="10.28515625" style="42" customWidth="1"/>
    <col min="5885" max="5896" width="9" style="42" customWidth="1"/>
    <col min="5897" max="5898" width="10.28515625" style="42" customWidth="1"/>
    <col min="5899" max="6137" width="11.42578125" style="42"/>
    <col min="6138" max="6138" width="36.7109375" style="42" customWidth="1"/>
    <col min="6139" max="6140" width="10.28515625" style="42" customWidth="1"/>
    <col min="6141" max="6152" width="9" style="42" customWidth="1"/>
    <col min="6153" max="6154" width="10.28515625" style="42" customWidth="1"/>
    <col min="6155" max="6393" width="11.42578125" style="42"/>
    <col min="6394" max="6394" width="36.7109375" style="42" customWidth="1"/>
    <col min="6395" max="6396" width="10.28515625" style="42" customWidth="1"/>
    <col min="6397" max="6408" width="9" style="42" customWidth="1"/>
    <col min="6409" max="6410" width="10.28515625" style="42" customWidth="1"/>
    <col min="6411" max="6649" width="11.42578125" style="42"/>
    <col min="6650" max="6650" width="36.7109375" style="42" customWidth="1"/>
    <col min="6651" max="6652" width="10.28515625" style="42" customWidth="1"/>
    <col min="6653" max="6664" width="9" style="42" customWidth="1"/>
    <col min="6665" max="6666" width="10.28515625" style="42" customWidth="1"/>
    <col min="6667" max="6905" width="11.42578125" style="42"/>
    <col min="6906" max="6906" width="36.7109375" style="42" customWidth="1"/>
    <col min="6907" max="6908" width="10.28515625" style="42" customWidth="1"/>
    <col min="6909" max="6920" width="9" style="42" customWidth="1"/>
    <col min="6921" max="6922" width="10.28515625" style="42" customWidth="1"/>
    <col min="6923" max="7161" width="11.42578125" style="42"/>
    <col min="7162" max="7162" width="36.7109375" style="42" customWidth="1"/>
    <col min="7163" max="7164" width="10.28515625" style="42" customWidth="1"/>
    <col min="7165" max="7176" width="9" style="42" customWidth="1"/>
    <col min="7177" max="7178" width="10.28515625" style="42" customWidth="1"/>
    <col min="7179" max="7417" width="11.42578125" style="42"/>
    <col min="7418" max="7418" width="36.7109375" style="42" customWidth="1"/>
    <col min="7419" max="7420" width="10.28515625" style="42" customWidth="1"/>
    <col min="7421" max="7432" width="9" style="42" customWidth="1"/>
    <col min="7433" max="7434" width="10.28515625" style="42" customWidth="1"/>
    <col min="7435" max="7673" width="11.42578125" style="42"/>
    <col min="7674" max="7674" width="36.7109375" style="42" customWidth="1"/>
    <col min="7675" max="7676" width="10.28515625" style="42" customWidth="1"/>
    <col min="7677" max="7688" width="9" style="42" customWidth="1"/>
    <col min="7689" max="7690" width="10.28515625" style="42" customWidth="1"/>
    <col min="7691" max="7929" width="11.42578125" style="42"/>
    <col min="7930" max="7930" width="36.7109375" style="42" customWidth="1"/>
    <col min="7931" max="7932" width="10.28515625" style="42" customWidth="1"/>
    <col min="7933" max="7944" width="9" style="42" customWidth="1"/>
    <col min="7945" max="7946" width="10.28515625" style="42" customWidth="1"/>
    <col min="7947" max="8185" width="11.42578125" style="42"/>
    <col min="8186" max="8186" width="36.7109375" style="42" customWidth="1"/>
    <col min="8187" max="8188" width="10.28515625" style="42" customWidth="1"/>
    <col min="8189" max="8200" width="9" style="42" customWidth="1"/>
    <col min="8201" max="8202" width="10.28515625" style="42" customWidth="1"/>
    <col min="8203" max="8441" width="11.42578125" style="42"/>
    <col min="8442" max="8442" width="36.7109375" style="42" customWidth="1"/>
    <col min="8443" max="8444" width="10.28515625" style="42" customWidth="1"/>
    <col min="8445" max="8456" width="9" style="42" customWidth="1"/>
    <col min="8457" max="8458" width="10.28515625" style="42" customWidth="1"/>
    <col min="8459" max="8697" width="11.42578125" style="42"/>
    <col min="8698" max="8698" width="36.7109375" style="42" customWidth="1"/>
    <col min="8699" max="8700" width="10.28515625" style="42" customWidth="1"/>
    <col min="8701" max="8712" width="9" style="42" customWidth="1"/>
    <col min="8713" max="8714" width="10.28515625" style="42" customWidth="1"/>
    <col min="8715" max="8953" width="11.42578125" style="42"/>
    <col min="8954" max="8954" width="36.7109375" style="42" customWidth="1"/>
    <col min="8955" max="8956" width="10.28515625" style="42" customWidth="1"/>
    <col min="8957" max="8968" width="9" style="42" customWidth="1"/>
    <col min="8969" max="8970" width="10.28515625" style="42" customWidth="1"/>
    <col min="8971" max="9209" width="11.42578125" style="42"/>
    <col min="9210" max="9210" width="36.7109375" style="42" customWidth="1"/>
    <col min="9211" max="9212" width="10.28515625" style="42" customWidth="1"/>
    <col min="9213" max="9224" width="9" style="42" customWidth="1"/>
    <col min="9225" max="9226" width="10.28515625" style="42" customWidth="1"/>
    <col min="9227" max="9465" width="11.42578125" style="42"/>
    <col min="9466" max="9466" width="36.7109375" style="42" customWidth="1"/>
    <col min="9467" max="9468" width="10.28515625" style="42" customWidth="1"/>
    <col min="9469" max="9480" width="9" style="42" customWidth="1"/>
    <col min="9481" max="9482" width="10.28515625" style="42" customWidth="1"/>
    <col min="9483" max="9721" width="11.42578125" style="42"/>
    <col min="9722" max="9722" width="36.7109375" style="42" customWidth="1"/>
    <col min="9723" max="9724" width="10.28515625" style="42" customWidth="1"/>
    <col min="9725" max="9736" width="9" style="42" customWidth="1"/>
    <col min="9737" max="9738" width="10.28515625" style="42" customWidth="1"/>
    <col min="9739" max="9977" width="11.42578125" style="42"/>
    <col min="9978" max="9978" width="36.7109375" style="42" customWidth="1"/>
    <col min="9979" max="9980" width="10.28515625" style="42" customWidth="1"/>
    <col min="9981" max="9992" width="9" style="42" customWidth="1"/>
    <col min="9993" max="9994" width="10.28515625" style="42" customWidth="1"/>
    <col min="9995" max="10233" width="11.42578125" style="42"/>
    <col min="10234" max="10234" width="36.7109375" style="42" customWidth="1"/>
    <col min="10235" max="10236" width="10.28515625" style="42" customWidth="1"/>
    <col min="10237" max="10248" width="9" style="42" customWidth="1"/>
    <col min="10249" max="10250" width="10.28515625" style="42" customWidth="1"/>
    <col min="10251" max="10489" width="11.42578125" style="42"/>
    <col min="10490" max="10490" width="36.7109375" style="42" customWidth="1"/>
    <col min="10491" max="10492" width="10.28515625" style="42" customWidth="1"/>
    <col min="10493" max="10504" width="9" style="42" customWidth="1"/>
    <col min="10505" max="10506" width="10.28515625" style="42" customWidth="1"/>
    <col min="10507" max="10745" width="11.42578125" style="42"/>
    <col min="10746" max="10746" width="36.7109375" style="42" customWidth="1"/>
    <col min="10747" max="10748" width="10.28515625" style="42" customWidth="1"/>
    <col min="10749" max="10760" width="9" style="42" customWidth="1"/>
    <col min="10761" max="10762" width="10.28515625" style="42" customWidth="1"/>
    <col min="10763" max="11001" width="11.42578125" style="42"/>
    <col min="11002" max="11002" width="36.7109375" style="42" customWidth="1"/>
    <col min="11003" max="11004" width="10.28515625" style="42" customWidth="1"/>
    <col min="11005" max="11016" width="9" style="42" customWidth="1"/>
    <col min="11017" max="11018" width="10.28515625" style="42" customWidth="1"/>
    <col min="11019" max="11257" width="11.42578125" style="42"/>
    <col min="11258" max="11258" width="36.7109375" style="42" customWidth="1"/>
    <col min="11259" max="11260" width="10.28515625" style="42" customWidth="1"/>
    <col min="11261" max="11272" width="9" style="42" customWidth="1"/>
    <col min="11273" max="11274" width="10.28515625" style="42" customWidth="1"/>
    <col min="11275" max="11513" width="11.42578125" style="42"/>
    <col min="11514" max="11514" width="36.7109375" style="42" customWidth="1"/>
    <col min="11515" max="11516" width="10.28515625" style="42" customWidth="1"/>
    <col min="11517" max="11528" width="9" style="42" customWidth="1"/>
    <col min="11529" max="11530" width="10.28515625" style="42" customWidth="1"/>
    <col min="11531" max="11769" width="11.42578125" style="42"/>
    <col min="11770" max="11770" width="36.7109375" style="42" customWidth="1"/>
    <col min="11771" max="11772" width="10.28515625" style="42" customWidth="1"/>
    <col min="11773" max="11784" width="9" style="42" customWidth="1"/>
    <col min="11785" max="11786" width="10.28515625" style="42" customWidth="1"/>
    <col min="11787" max="12025" width="11.42578125" style="42"/>
    <col min="12026" max="12026" width="36.7109375" style="42" customWidth="1"/>
    <col min="12027" max="12028" width="10.28515625" style="42" customWidth="1"/>
    <col min="12029" max="12040" width="9" style="42" customWidth="1"/>
    <col min="12041" max="12042" width="10.28515625" style="42" customWidth="1"/>
    <col min="12043" max="12281" width="11.42578125" style="42"/>
    <col min="12282" max="12282" width="36.7109375" style="42" customWidth="1"/>
    <col min="12283" max="12284" width="10.28515625" style="42" customWidth="1"/>
    <col min="12285" max="12296" width="9" style="42" customWidth="1"/>
    <col min="12297" max="12298" width="10.28515625" style="42" customWidth="1"/>
    <col min="12299" max="12537" width="11.42578125" style="42"/>
    <col min="12538" max="12538" width="36.7109375" style="42" customWidth="1"/>
    <col min="12539" max="12540" width="10.28515625" style="42" customWidth="1"/>
    <col min="12541" max="12552" width="9" style="42" customWidth="1"/>
    <col min="12553" max="12554" width="10.28515625" style="42" customWidth="1"/>
    <col min="12555" max="12793" width="11.42578125" style="42"/>
    <col min="12794" max="12794" width="36.7109375" style="42" customWidth="1"/>
    <col min="12795" max="12796" width="10.28515625" style="42" customWidth="1"/>
    <col min="12797" max="12808" width="9" style="42" customWidth="1"/>
    <col min="12809" max="12810" width="10.28515625" style="42" customWidth="1"/>
    <col min="12811" max="13049" width="11.42578125" style="42"/>
    <col min="13050" max="13050" width="36.7109375" style="42" customWidth="1"/>
    <col min="13051" max="13052" width="10.28515625" style="42" customWidth="1"/>
    <col min="13053" max="13064" width="9" style="42" customWidth="1"/>
    <col min="13065" max="13066" width="10.28515625" style="42" customWidth="1"/>
    <col min="13067" max="13305" width="11.42578125" style="42"/>
    <col min="13306" max="13306" width="36.7109375" style="42" customWidth="1"/>
    <col min="13307" max="13308" width="10.28515625" style="42" customWidth="1"/>
    <col min="13309" max="13320" width="9" style="42" customWidth="1"/>
    <col min="13321" max="13322" width="10.28515625" style="42" customWidth="1"/>
    <col min="13323" max="13561" width="11.42578125" style="42"/>
    <col min="13562" max="13562" width="36.7109375" style="42" customWidth="1"/>
    <col min="13563" max="13564" width="10.28515625" style="42" customWidth="1"/>
    <col min="13565" max="13576" width="9" style="42" customWidth="1"/>
    <col min="13577" max="13578" width="10.28515625" style="42" customWidth="1"/>
    <col min="13579" max="13817" width="11.42578125" style="42"/>
    <col min="13818" max="13818" width="36.7109375" style="42" customWidth="1"/>
    <col min="13819" max="13820" width="10.28515625" style="42" customWidth="1"/>
    <col min="13821" max="13832" width="9" style="42" customWidth="1"/>
    <col min="13833" max="13834" width="10.28515625" style="42" customWidth="1"/>
    <col min="13835" max="14073" width="11.42578125" style="42"/>
    <col min="14074" max="14074" width="36.7109375" style="42" customWidth="1"/>
    <col min="14075" max="14076" width="10.28515625" style="42" customWidth="1"/>
    <col min="14077" max="14088" width="9" style="42" customWidth="1"/>
    <col min="14089" max="14090" width="10.28515625" style="42" customWidth="1"/>
    <col min="14091" max="14329" width="11.42578125" style="42"/>
    <col min="14330" max="14330" width="36.7109375" style="42" customWidth="1"/>
    <col min="14331" max="14332" width="10.28515625" style="42" customWidth="1"/>
    <col min="14333" max="14344" width="9" style="42" customWidth="1"/>
    <col min="14345" max="14346" width="10.28515625" style="42" customWidth="1"/>
    <col min="14347" max="14585" width="11.42578125" style="42"/>
    <col min="14586" max="14586" width="36.7109375" style="42" customWidth="1"/>
    <col min="14587" max="14588" width="10.28515625" style="42" customWidth="1"/>
    <col min="14589" max="14600" width="9" style="42" customWidth="1"/>
    <col min="14601" max="14602" width="10.28515625" style="42" customWidth="1"/>
    <col min="14603" max="14841" width="11.42578125" style="42"/>
    <col min="14842" max="14842" width="36.7109375" style="42" customWidth="1"/>
    <col min="14843" max="14844" width="10.28515625" style="42" customWidth="1"/>
    <col min="14845" max="14856" width="9" style="42" customWidth="1"/>
    <col min="14857" max="14858" width="10.28515625" style="42" customWidth="1"/>
    <col min="14859" max="15097" width="11.42578125" style="42"/>
    <col min="15098" max="15098" width="36.7109375" style="42" customWidth="1"/>
    <col min="15099" max="15100" width="10.28515625" style="42" customWidth="1"/>
    <col min="15101" max="15112" width="9" style="42" customWidth="1"/>
    <col min="15113" max="15114" width="10.28515625" style="42" customWidth="1"/>
    <col min="15115" max="15353" width="11.42578125" style="42"/>
    <col min="15354" max="15354" width="36.7109375" style="42" customWidth="1"/>
    <col min="15355" max="15356" width="10.28515625" style="42" customWidth="1"/>
    <col min="15357" max="15368" width="9" style="42" customWidth="1"/>
    <col min="15369" max="15370" width="10.28515625" style="42" customWidth="1"/>
    <col min="15371" max="15609" width="11.42578125" style="42"/>
    <col min="15610" max="15610" width="36.7109375" style="42" customWidth="1"/>
    <col min="15611" max="15612" width="10.28515625" style="42" customWidth="1"/>
    <col min="15613" max="15624" width="9" style="42" customWidth="1"/>
    <col min="15625" max="15626" width="10.28515625" style="42" customWidth="1"/>
    <col min="15627" max="15865" width="11.42578125" style="42"/>
    <col min="15866" max="15866" width="36.7109375" style="42" customWidth="1"/>
    <col min="15867" max="15868" width="10.28515625" style="42" customWidth="1"/>
    <col min="15869" max="15880" width="9" style="42" customWidth="1"/>
    <col min="15881" max="15882" width="10.28515625" style="42" customWidth="1"/>
    <col min="15883" max="16121" width="11.42578125" style="42"/>
    <col min="16122" max="16122" width="36.7109375" style="42" customWidth="1"/>
    <col min="16123" max="16124" width="10.28515625" style="42" customWidth="1"/>
    <col min="16125" max="16136" width="9" style="42" customWidth="1"/>
    <col min="16137" max="16138" width="10.28515625" style="42" customWidth="1"/>
    <col min="16139" max="16384" width="11.42578125" style="42"/>
  </cols>
  <sheetData>
    <row r="1" spans="1:15" s="208" customFormat="1" ht="24.95" customHeight="1" x14ac:dyDescent="0.25">
      <c r="A1" s="204" t="s">
        <v>165</v>
      </c>
      <c r="B1" s="204"/>
      <c r="C1" s="204"/>
    </row>
    <row r="2" spans="1:15" s="208" customFormat="1" ht="24.95" customHeight="1" thickBot="1" x14ac:dyDescent="0.3">
      <c r="A2" s="139" t="s">
        <v>166</v>
      </c>
      <c r="B2" s="209"/>
      <c r="C2" s="209"/>
      <c r="D2" s="209"/>
      <c r="E2" s="209"/>
      <c r="F2" s="209"/>
      <c r="G2" s="209"/>
      <c r="H2" s="209"/>
      <c r="I2" s="209"/>
      <c r="J2" s="209"/>
      <c r="K2" s="209"/>
      <c r="L2" s="209"/>
      <c r="M2" s="209"/>
      <c r="N2" s="209"/>
      <c r="O2" s="209"/>
    </row>
    <row r="3" spans="1:15" ht="20.100000000000001" customHeight="1" x14ac:dyDescent="0.25">
      <c r="A3" s="1289" t="s">
        <v>13</v>
      </c>
      <c r="B3" s="1283" t="s">
        <v>14</v>
      </c>
      <c r="C3" s="1284"/>
      <c r="D3" s="1284"/>
      <c r="E3" s="1284"/>
      <c r="F3" s="1284"/>
      <c r="G3" s="1284"/>
      <c r="H3" s="1284"/>
      <c r="I3" s="1284"/>
      <c r="J3" s="1284"/>
      <c r="K3" s="1284"/>
      <c r="L3" s="1284"/>
      <c r="M3" s="1284"/>
      <c r="N3" s="1284"/>
      <c r="O3" s="1284"/>
    </row>
    <row r="4" spans="1:15" ht="20.100000000000001" customHeight="1" x14ac:dyDescent="0.25">
      <c r="A4" s="1290"/>
      <c r="B4" s="1299" t="s">
        <v>15</v>
      </c>
      <c r="C4" s="1299"/>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86">
        <v>100063</v>
      </c>
      <c r="C6" s="86">
        <v>107208</v>
      </c>
      <c r="D6" s="86">
        <v>4126</v>
      </c>
      <c r="E6" s="86">
        <v>4889</v>
      </c>
      <c r="F6" s="86">
        <v>4776</v>
      </c>
      <c r="G6" s="86">
        <v>6108</v>
      </c>
      <c r="H6" s="86">
        <v>5049</v>
      </c>
      <c r="I6" s="86">
        <v>7650</v>
      </c>
      <c r="J6" s="86">
        <v>5599</v>
      </c>
      <c r="K6" s="86">
        <v>6921</v>
      </c>
      <c r="L6" s="86">
        <v>5653</v>
      </c>
      <c r="M6" s="86">
        <v>6796</v>
      </c>
      <c r="N6" s="86">
        <v>24143</v>
      </c>
      <c r="O6" s="86">
        <v>8253</v>
      </c>
    </row>
    <row r="7" spans="1:15" s="40" customFormat="1" ht="20.100000000000001" customHeight="1" x14ac:dyDescent="0.25">
      <c r="A7" s="40" t="s">
        <v>22</v>
      </c>
      <c r="B7" s="115">
        <v>871</v>
      </c>
      <c r="C7" s="115">
        <v>912</v>
      </c>
      <c r="D7" s="115">
        <v>14</v>
      </c>
      <c r="E7" s="115">
        <v>46</v>
      </c>
      <c r="F7" s="115">
        <v>33</v>
      </c>
      <c r="G7" s="115">
        <v>37</v>
      </c>
      <c r="H7" s="115">
        <v>44</v>
      </c>
      <c r="I7" s="115">
        <v>58</v>
      </c>
      <c r="J7" s="115">
        <v>75</v>
      </c>
      <c r="K7" s="115">
        <v>87</v>
      </c>
      <c r="L7" s="115">
        <v>37</v>
      </c>
      <c r="M7" s="115">
        <v>70</v>
      </c>
      <c r="N7" s="115">
        <v>361</v>
      </c>
      <c r="O7" s="115">
        <v>91</v>
      </c>
    </row>
    <row r="8" spans="1:15" ht="20.100000000000001" customHeight="1" x14ac:dyDescent="0.25">
      <c r="A8" s="42" t="s">
        <v>23</v>
      </c>
      <c r="B8" s="80">
        <v>71</v>
      </c>
      <c r="C8" s="80">
        <v>98</v>
      </c>
      <c r="D8" s="80">
        <v>3</v>
      </c>
      <c r="E8" s="80">
        <v>4</v>
      </c>
      <c r="F8" s="80">
        <v>3</v>
      </c>
      <c r="G8" s="80">
        <v>4</v>
      </c>
      <c r="H8" s="80">
        <v>1</v>
      </c>
      <c r="I8" s="80">
        <v>14</v>
      </c>
      <c r="J8" s="80">
        <v>6</v>
      </c>
      <c r="K8" s="80">
        <v>10</v>
      </c>
      <c r="L8" s="80">
        <v>6</v>
      </c>
      <c r="M8" s="80">
        <v>8</v>
      </c>
      <c r="N8" s="80">
        <v>13</v>
      </c>
      <c r="O8" s="80">
        <v>12</v>
      </c>
    </row>
    <row r="9" spans="1:15" ht="20.100000000000001" customHeight="1" x14ac:dyDescent="0.25">
      <c r="A9" s="42" t="s">
        <v>24</v>
      </c>
      <c r="B9" s="80">
        <v>31</v>
      </c>
      <c r="C9" s="80">
        <v>60</v>
      </c>
      <c r="D9" s="80">
        <v>4</v>
      </c>
      <c r="E9" s="80">
        <v>6</v>
      </c>
      <c r="F9" s="80">
        <v>0</v>
      </c>
      <c r="G9" s="80">
        <v>2</v>
      </c>
      <c r="H9" s="80">
        <v>3</v>
      </c>
      <c r="I9" s="80">
        <v>4</v>
      </c>
      <c r="J9" s="80">
        <v>4</v>
      </c>
      <c r="K9" s="80">
        <v>4</v>
      </c>
      <c r="L9" s="80">
        <v>3</v>
      </c>
      <c r="M9" s="80">
        <v>6</v>
      </c>
      <c r="N9" s="80">
        <v>4</v>
      </c>
      <c r="O9" s="80">
        <v>4</v>
      </c>
    </row>
    <row r="10" spans="1:15" ht="20.100000000000001" customHeight="1" x14ac:dyDescent="0.25">
      <c r="A10" s="42" t="s">
        <v>25</v>
      </c>
      <c r="B10" s="80">
        <v>14</v>
      </c>
      <c r="C10" s="80">
        <v>62</v>
      </c>
      <c r="D10" s="80">
        <v>1</v>
      </c>
      <c r="E10" s="80">
        <v>2</v>
      </c>
      <c r="F10" s="80">
        <v>0</v>
      </c>
      <c r="G10" s="80">
        <v>10</v>
      </c>
      <c r="H10" s="80">
        <v>3</v>
      </c>
      <c r="I10" s="80">
        <v>0</v>
      </c>
      <c r="J10" s="80">
        <v>0</v>
      </c>
      <c r="K10" s="80">
        <v>6</v>
      </c>
      <c r="L10" s="80">
        <v>3</v>
      </c>
      <c r="M10" s="80">
        <v>0</v>
      </c>
      <c r="N10" s="80">
        <v>0</v>
      </c>
      <c r="O10" s="80">
        <v>2</v>
      </c>
    </row>
    <row r="11" spans="1:15" ht="20.100000000000001" customHeight="1" x14ac:dyDescent="0.25">
      <c r="A11" s="42" t="s">
        <v>26</v>
      </c>
      <c r="B11" s="80">
        <v>38</v>
      </c>
      <c r="C11" s="80">
        <v>42</v>
      </c>
      <c r="D11" s="80">
        <v>0</v>
      </c>
      <c r="E11" s="80">
        <v>0</v>
      </c>
      <c r="F11" s="80">
        <v>0</v>
      </c>
      <c r="G11" s="80">
        <v>2</v>
      </c>
      <c r="H11" s="80">
        <v>0</v>
      </c>
      <c r="I11" s="80">
        <v>0</v>
      </c>
      <c r="J11" s="80">
        <v>1</v>
      </c>
      <c r="K11" s="80">
        <v>4</v>
      </c>
      <c r="L11" s="80">
        <v>1</v>
      </c>
      <c r="M11" s="80">
        <v>8</v>
      </c>
      <c r="N11" s="80">
        <v>28</v>
      </c>
      <c r="O11" s="80">
        <v>0</v>
      </c>
    </row>
    <row r="12" spans="1:15" ht="20.100000000000001" customHeight="1" x14ac:dyDescent="0.25">
      <c r="A12" s="42" t="s">
        <v>27</v>
      </c>
      <c r="B12" s="80">
        <v>717</v>
      </c>
      <c r="C12" s="80">
        <v>650</v>
      </c>
      <c r="D12" s="80">
        <v>6</v>
      </c>
      <c r="E12" s="80">
        <v>34</v>
      </c>
      <c r="F12" s="80">
        <v>30</v>
      </c>
      <c r="G12" s="80">
        <v>19</v>
      </c>
      <c r="H12" s="80">
        <v>37</v>
      </c>
      <c r="I12" s="80">
        <v>40</v>
      </c>
      <c r="J12" s="80">
        <v>64</v>
      </c>
      <c r="K12" s="80">
        <v>63</v>
      </c>
      <c r="L12" s="80">
        <v>24</v>
      </c>
      <c r="M12" s="80">
        <v>48</v>
      </c>
      <c r="N12" s="80">
        <v>316</v>
      </c>
      <c r="O12" s="80">
        <v>73</v>
      </c>
    </row>
    <row r="13" spans="1:15" s="40" customFormat="1" ht="20.100000000000001" customHeight="1" x14ac:dyDescent="0.25">
      <c r="A13" s="40" t="s">
        <v>28</v>
      </c>
      <c r="B13" s="115">
        <v>3136</v>
      </c>
      <c r="C13" s="115">
        <v>3441</v>
      </c>
      <c r="D13" s="115">
        <v>90</v>
      </c>
      <c r="E13" s="115">
        <v>103</v>
      </c>
      <c r="F13" s="115">
        <v>111</v>
      </c>
      <c r="G13" s="115">
        <v>180</v>
      </c>
      <c r="H13" s="115">
        <v>137</v>
      </c>
      <c r="I13" s="115">
        <v>294</v>
      </c>
      <c r="J13" s="115">
        <v>123</v>
      </c>
      <c r="K13" s="115">
        <v>258</v>
      </c>
      <c r="L13" s="115">
        <v>172</v>
      </c>
      <c r="M13" s="115">
        <v>326</v>
      </c>
      <c r="N13" s="115">
        <v>911</v>
      </c>
      <c r="O13" s="115">
        <v>380</v>
      </c>
    </row>
    <row r="14" spans="1:15" ht="20.100000000000001" customHeight="1" x14ac:dyDescent="0.25">
      <c r="A14" s="42" t="s">
        <v>29</v>
      </c>
      <c r="B14" s="80">
        <v>591</v>
      </c>
      <c r="C14" s="80">
        <v>453</v>
      </c>
      <c r="D14" s="80">
        <v>16</v>
      </c>
      <c r="E14" s="80">
        <v>6</v>
      </c>
      <c r="F14" s="80">
        <v>6</v>
      </c>
      <c r="G14" s="80">
        <v>28</v>
      </c>
      <c r="H14" s="80">
        <v>19</v>
      </c>
      <c r="I14" s="80">
        <v>53</v>
      </c>
      <c r="J14" s="80">
        <v>19</v>
      </c>
      <c r="K14" s="80">
        <v>42</v>
      </c>
      <c r="L14" s="80">
        <v>29</v>
      </c>
      <c r="M14" s="80">
        <v>53</v>
      </c>
      <c r="N14" s="80">
        <v>247</v>
      </c>
      <c r="O14" s="80">
        <v>59</v>
      </c>
    </row>
    <row r="15" spans="1:15" ht="20.100000000000001" customHeight="1" x14ac:dyDescent="0.25">
      <c r="A15" s="42" t="s">
        <v>30</v>
      </c>
      <c r="B15" s="80">
        <v>399</v>
      </c>
      <c r="C15" s="80">
        <v>726</v>
      </c>
      <c r="D15" s="80">
        <v>19</v>
      </c>
      <c r="E15" s="80">
        <v>23</v>
      </c>
      <c r="F15" s="80">
        <v>50</v>
      </c>
      <c r="G15" s="80">
        <v>28</v>
      </c>
      <c r="H15" s="80">
        <v>30</v>
      </c>
      <c r="I15" s="80">
        <v>38</v>
      </c>
      <c r="J15" s="80">
        <v>12</v>
      </c>
      <c r="K15" s="80">
        <v>63</v>
      </c>
      <c r="L15" s="80">
        <v>34</v>
      </c>
      <c r="M15" s="80">
        <v>75</v>
      </c>
      <c r="N15" s="80">
        <v>23</v>
      </c>
      <c r="O15" s="80">
        <v>67</v>
      </c>
    </row>
    <row r="16" spans="1:15" ht="20.100000000000001" customHeight="1" x14ac:dyDescent="0.25">
      <c r="A16" s="42" t="s">
        <v>31</v>
      </c>
      <c r="B16" s="80">
        <v>353</v>
      </c>
      <c r="C16" s="80">
        <v>284</v>
      </c>
      <c r="D16" s="80">
        <v>6</v>
      </c>
      <c r="E16" s="80">
        <v>4</v>
      </c>
      <c r="F16" s="80">
        <v>10</v>
      </c>
      <c r="G16" s="80">
        <v>19</v>
      </c>
      <c r="H16" s="80">
        <v>18</v>
      </c>
      <c r="I16" s="80">
        <v>48</v>
      </c>
      <c r="J16" s="80">
        <v>14</v>
      </c>
      <c r="K16" s="80">
        <v>28</v>
      </c>
      <c r="L16" s="80">
        <v>17</v>
      </c>
      <c r="M16" s="80">
        <v>19</v>
      </c>
      <c r="N16" s="80">
        <v>130</v>
      </c>
      <c r="O16" s="80">
        <v>23</v>
      </c>
    </row>
    <row r="17" spans="1:15" ht="20.100000000000001" customHeight="1" x14ac:dyDescent="0.25">
      <c r="A17" s="42" t="s">
        <v>32</v>
      </c>
      <c r="B17" s="80">
        <v>691</v>
      </c>
      <c r="C17" s="80">
        <v>565</v>
      </c>
      <c r="D17" s="80">
        <v>11</v>
      </c>
      <c r="E17" s="80">
        <v>32</v>
      </c>
      <c r="F17" s="80">
        <v>11</v>
      </c>
      <c r="G17" s="80">
        <v>34</v>
      </c>
      <c r="H17" s="80">
        <v>16</v>
      </c>
      <c r="I17" s="80">
        <v>36</v>
      </c>
      <c r="J17" s="80">
        <v>20</v>
      </c>
      <c r="K17" s="80">
        <v>16</v>
      </c>
      <c r="L17" s="80">
        <v>24</v>
      </c>
      <c r="M17" s="80">
        <v>34</v>
      </c>
      <c r="N17" s="80">
        <v>332</v>
      </c>
      <c r="O17" s="80">
        <v>59</v>
      </c>
    </row>
    <row r="18" spans="1:15" ht="20.100000000000001" customHeight="1" x14ac:dyDescent="0.25">
      <c r="A18" s="42" t="s">
        <v>33</v>
      </c>
      <c r="B18" s="80">
        <v>1102</v>
      </c>
      <c r="C18" s="80">
        <v>1413</v>
      </c>
      <c r="D18" s="80">
        <v>38</v>
      </c>
      <c r="E18" s="80">
        <v>38</v>
      </c>
      <c r="F18" s="80">
        <v>34</v>
      </c>
      <c r="G18" s="80">
        <v>71</v>
      </c>
      <c r="H18" s="80">
        <v>54</v>
      </c>
      <c r="I18" s="80">
        <v>119</v>
      </c>
      <c r="J18" s="80">
        <v>58</v>
      </c>
      <c r="K18" s="80">
        <v>109</v>
      </c>
      <c r="L18" s="80">
        <v>68</v>
      </c>
      <c r="M18" s="80">
        <v>145</v>
      </c>
      <c r="N18" s="80">
        <v>179</v>
      </c>
      <c r="O18" s="80">
        <v>172</v>
      </c>
    </row>
    <row r="19" spans="1:15" s="40" customFormat="1" ht="20.100000000000001" customHeight="1" x14ac:dyDescent="0.25">
      <c r="A19" s="40" t="s">
        <v>34</v>
      </c>
      <c r="B19" s="115">
        <v>35589</v>
      </c>
      <c r="C19" s="115">
        <v>28799</v>
      </c>
      <c r="D19" s="115">
        <v>1409</v>
      </c>
      <c r="E19" s="115">
        <v>1510</v>
      </c>
      <c r="F19" s="115">
        <v>1780</v>
      </c>
      <c r="G19" s="115">
        <v>2120</v>
      </c>
      <c r="H19" s="115">
        <v>2312</v>
      </c>
      <c r="I19" s="115">
        <v>2838</v>
      </c>
      <c r="J19" s="115">
        <v>1931</v>
      </c>
      <c r="K19" s="115">
        <v>2236</v>
      </c>
      <c r="L19" s="115">
        <v>2491</v>
      </c>
      <c r="M19" s="115">
        <v>2509</v>
      </c>
      <c r="N19" s="115">
        <v>9358</v>
      </c>
      <c r="O19" s="115">
        <v>3359</v>
      </c>
    </row>
    <row r="20" spans="1:15" ht="20.100000000000001" customHeight="1" x14ac:dyDescent="0.25">
      <c r="A20" s="42" t="s">
        <v>35</v>
      </c>
      <c r="B20" s="80">
        <v>2179</v>
      </c>
      <c r="C20" s="80">
        <v>1718</v>
      </c>
      <c r="D20" s="80">
        <v>73</v>
      </c>
      <c r="E20" s="80">
        <v>134</v>
      </c>
      <c r="F20" s="80">
        <v>121</v>
      </c>
      <c r="G20" s="80">
        <v>158</v>
      </c>
      <c r="H20" s="80">
        <v>117</v>
      </c>
      <c r="I20" s="80">
        <v>188</v>
      </c>
      <c r="J20" s="80">
        <v>123</v>
      </c>
      <c r="K20" s="80">
        <v>149</v>
      </c>
      <c r="L20" s="80">
        <v>117</v>
      </c>
      <c r="M20" s="80">
        <v>130</v>
      </c>
      <c r="N20" s="80">
        <v>493</v>
      </c>
      <c r="O20" s="80">
        <v>111</v>
      </c>
    </row>
    <row r="21" spans="1:15" ht="20.100000000000001" customHeight="1" x14ac:dyDescent="0.25">
      <c r="A21" s="42" t="s">
        <v>36</v>
      </c>
      <c r="B21" s="80">
        <v>31809</v>
      </c>
      <c r="C21" s="80">
        <v>25758</v>
      </c>
      <c r="D21" s="80">
        <v>1300</v>
      </c>
      <c r="E21" s="80">
        <v>1346</v>
      </c>
      <c r="F21" s="80">
        <v>1609</v>
      </c>
      <c r="G21" s="80">
        <v>1893</v>
      </c>
      <c r="H21" s="80">
        <v>2138</v>
      </c>
      <c r="I21" s="80">
        <v>2555</v>
      </c>
      <c r="J21" s="80">
        <v>1755</v>
      </c>
      <c r="K21" s="80">
        <v>1988</v>
      </c>
      <c r="L21" s="80">
        <v>2193</v>
      </c>
      <c r="M21" s="80">
        <v>2302</v>
      </c>
      <c r="N21" s="80">
        <v>8119</v>
      </c>
      <c r="O21" s="80">
        <v>3054</v>
      </c>
    </row>
    <row r="22" spans="1:15" ht="20.100000000000001" customHeight="1" x14ac:dyDescent="0.25">
      <c r="A22" s="42" t="s">
        <v>37</v>
      </c>
      <c r="B22" s="80">
        <v>1601</v>
      </c>
      <c r="C22" s="80">
        <v>1323</v>
      </c>
      <c r="D22" s="80">
        <v>36</v>
      </c>
      <c r="E22" s="80">
        <v>30</v>
      </c>
      <c r="F22" s="80">
        <v>50</v>
      </c>
      <c r="G22" s="80">
        <v>69</v>
      </c>
      <c r="H22" s="80">
        <v>57</v>
      </c>
      <c r="I22" s="80">
        <v>95</v>
      </c>
      <c r="J22" s="80">
        <v>53</v>
      </c>
      <c r="K22" s="80">
        <v>99</v>
      </c>
      <c r="L22" s="80">
        <v>181</v>
      </c>
      <c r="M22" s="80">
        <v>77</v>
      </c>
      <c r="N22" s="80">
        <v>746</v>
      </c>
      <c r="O22" s="80">
        <v>194</v>
      </c>
    </row>
    <row r="23" spans="1:15" s="40" customFormat="1" ht="20.100000000000001" customHeight="1" x14ac:dyDescent="0.25">
      <c r="A23" s="40" t="s">
        <v>38</v>
      </c>
      <c r="B23" s="115">
        <v>18436</v>
      </c>
      <c r="C23" s="115">
        <v>30370</v>
      </c>
      <c r="D23" s="115">
        <v>540</v>
      </c>
      <c r="E23" s="115">
        <v>466</v>
      </c>
      <c r="F23" s="115">
        <v>657</v>
      </c>
      <c r="G23" s="115">
        <v>562</v>
      </c>
      <c r="H23" s="115">
        <v>568</v>
      </c>
      <c r="I23" s="115">
        <v>802</v>
      </c>
      <c r="J23" s="115">
        <v>541</v>
      </c>
      <c r="K23" s="115">
        <v>754</v>
      </c>
      <c r="L23" s="115">
        <v>508</v>
      </c>
      <c r="M23" s="115">
        <v>746</v>
      </c>
      <c r="N23" s="115">
        <v>6053</v>
      </c>
      <c r="O23" s="115">
        <v>946</v>
      </c>
    </row>
    <row r="24" spans="1:15" ht="20.100000000000001" customHeight="1" x14ac:dyDescent="0.25">
      <c r="A24" s="42" t="s">
        <v>39</v>
      </c>
      <c r="B24" s="80">
        <v>9156</v>
      </c>
      <c r="C24" s="80">
        <v>24931</v>
      </c>
      <c r="D24" s="80">
        <v>363</v>
      </c>
      <c r="E24" s="80">
        <v>158</v>
      </c>
      <c r="F24" s="80">
        <v>498</v>
      </c>
      <c r="G24" s="80">
        <v>311</v>
      </c>
      <c r="H24" s="80">
        <v>359</v>
      </c>
      <c r="I24" s="80">
        <v>366</v>
      </c>
      <c r="J24" s="80">
        <v>374</v>
      </c>
      <c r="K24" s="80">
        <v>388</v>
      </c>
      <c r="L24" s="80">
        <v>322</v>
      </c>
      <c r="M24" s="80">
        <v>295</v>
      </c>
      <c r="N24" s="80">
        <v>447</v>
      </c>
      <c r="O24" s="80">
        <v>424</v>
      </c>
    </row>
    <row r="25" spans="1:15" ht="20.100000000000001" customHeight="1" x14ac:dyDescent="0.25">
      <c r="A25" s="42" t="s">
        <v>40</v>
      </c>
      <c r="B25" s="80">
        <v>108</v>
      </c>
      <c r="C25" s="80">
        <v>195</v>
      </c>
      <c r="D25" s="80">
        <v>1</v>
      </c>
      <c r="E25" s="80">
        <v>6</v>
      </c>
      <c r="F25" s="80">
        <v>4</v>
      </c>
      <c r="G25" s="80">
        <v>2</v>
      </c>
      <c r="H25" s="80">
        <v>2</v>
      </c>
      <c r="I25" s="80">
        <v>10</v>
      </c>
      <c r="J25" s="80">
        <v>3</v>
      </c>
      <c r="K25" s="80">
        <v>12</v>
      </c>
      <c r="L25" s="80">
        <v>10</v>
      </c>
      <c r="M25" s="80">
        <v>19</v>
      </c>
      <c r="N25" s="80">
        <v>21</v>
      </c>
      <c r="O25" s="80">
        <v>16</v>
      </c>
    </row>
    <row r="26" spans="1:15" ht="20.100000000000001" customHeight="1" x14ac:dyDescent="0.25">
      <c r="A26" s="42" t="s">
        <v>41</v>
      </c>
      <c r="B26" s="80">
        <v>339</v>
      </c>
      <c r="C26" s="80">
        <v>398</v>
      </c>
      <c r="D26" s="80">
        <v>18</v>
      </c>
      <c r="E26" s="80">
        <v>6</v>
      </c>
      <c r="F26" s="80">
        <v>6</v>
      </c>
      <c r="G26" s="80">
        <v>25</v>
      </c>
      <c r="H26" s="80">
        <v>14</v>
      </c>
      <c r="I26" s="80">
        <v>38</v>
      </c>
      <c r="J26" s="80">
        <v>27</v>
      </c>
      <c r="K26" s="80">
        <v>16</v>
      </c>
      <c r="L26" s="80">
        <v>11</v>
      </c>
      <c r="M26" s="80">
        <v>34</v>
      </c>
      <c r="N26" s="80">
        <v>133</v>
      </c>
      <c r="O26" s="80">
        <v>32</v>
      </c>
    </row>
    <row r="27" spans="1:15" ht="20.100000000000001" customHeight="1" x14ac:dyDescent="0.25">
      <c r="A27" s="42" t="s">
        <v>42</v>
      </c>
      <c r="B27" s="80">
        <v>3436</v>
      </c>
      <c r="C27" s="80">
        <v>1741</v>
      </c>
      <c r="D27" s="80">
        <v>65</v>
      </c>
      <c r="E27" s="80">
        <v>109</v>
      </c>
      <c r="F27" s="80">
        <v>69</v>
      </c>
      <c r="G27" s="80">
        <v>113</v>
      </c>
      <c r="H27" s="80">
        <v>51</v>
      </c>
      <c r="I27" s="80">
        <v>160</v>
      </c>
      <c r="J27" s="80">
        <v>48</v>
      </c>
      <c r="K27" s="80">
        <v>91</v>
      </c>
      <c r="L27" s="80">
        <v>84</v>
      </c>
      <c r="M27" s="80">
        <v>151</v>
      </c>
      <c r="N27" s="80">
        <v>2406</v>
      </c>
      <c r="O27" s="80">
        <v>119</v>
      </c>
    </row>
    <row r="28" spans="1:15" ht="20.100000000000001" customHeight="1" x14ac:dyDescent="0.25">
      <c r="A28" s="42" t="s">
        <v>43</v>
      </c>
      <c r="B28" s="80">
        <v>3299</v>
      </c>
      <c r="C28" s="80">
        <v>838</v>
      </c>
      <c r="D28" s="80">
        <v>37</v>
      </c>
      <c r="E28" s="80">
        <v>36</v>
      </c>
      <c r="F28" s="80">
        <v>27</v>
      </c>
      <c r="G28" s="80">
        <v>36</v>
      </c>
      <c r="H28" s="80">
        <v>40</v>
      </c>
      <c r="I28" s="80">
        <v>89</v>
      </c>
      <c r="J28" s="80">
        <v>24</v>
      </c>
      <c r="K28" s="80">
        <v>73</v>
      </c>
      <c r="L28" s="80">
        <v>17</v>
      </c>
      <c r="M28" s="80">
        <v>82</v>
      </c>
      <c r="N28" s="80">
        <v>2762</v>
      </c>
      <c r="O28" s="80">
        <v>109</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148</v>
      </c>
      <c r="C30" s="80">
        <v>252</v>
      </c>
      <c r="D30" s="80">
        <v>7</v>
      </c>
      <c r="E30" s="80">
        <v>6</v>
      </c>
      <c r="F30" s="80">
        <v>1</v>
      </c>
      <c r="G30" s="80">
        <v>12</v>
      </c>
      <c r="H30" s="80">
        <v>10</v>
      </c>
      <c r="I30" s="80">
        <v>10</v>
      </c>
      <c r="J30" s="80">
        <v>5</v>
      </c>
      <c r="K30" s="80">
        <v>8</v>
      </c>
      <c r="L30" s="80">
        <v>5</v>
      </c>
      <c r="M30" s="80">
        <v>8</v>
      </c>
      <c r="N30" s="80">
        <v>11</v>
      </c>
      <c r="O30" s="80">
        <v>14</v>
      </c>
    </row>
    <row r="31" spans="1:15" ht="20.100000000000001" customHeight="1" x14ac:dyDescent="0.25">
      <c r="A31" s="42" t="s">
        <v>46</v>
      </c>
      <c r="B31" s="80">
        <v>589</v>
      </c>
      <c r="C31" s="80">
        <v>332</v>
      </c>
      <c r="D31" s="80">
        <v>9</v>
      </c>
      <c r="E31" s="80">
        <v>28</v>
      </c>
      <c r="F31" s="80">
        <v>10</v>
      </c>
      <c r="G31" s="80">
        <v>25</v>
      </c>
      <c r="H31" s="80">
        <v>16</v>
      </c>
      <c r="I31" s="80">
        <v>28</v>
      </c>
      <c r="J31" s="80">
        <v>23</v>
      </c>
      <c r="K31" s="80">
        <v>32</v>
      </c>
      <c r="L31" s="80">
        <v>14</v>
      </c>
      <c r="M31" s="80">
        <v>28</v>
      </c>
      <c r="N31" s="80">
        <v>81</v>
      </c>
      <c r="O31" s="80">
        <v>32</v>
      </c>
    </row>
    <row r="32" spans="1:15" ht="20.100000000000001" customHeight="1" x14ac:dyDescent="0.25">
      <c r="A32" s="42" t="s">
        <v>47</v>
      </c>
      <c r="B32" s="80">
        <v>39</v>
      </c>
      <c r="C32" s="80">
        <v>53</v>
      </c>
      <c r="D32" s="80">
        <v>0</v>
      </c>
      <c r="E32" s="80">
        <v>0</v>
      </c>
      <c r="F32" s="80">
        <v>0</v>
      </c>
      <c r="G32" s="80">
        <v>2</v>
      </c>
      <c r="H32" s="80">
        <v>3</v>
      </c>
      <c r="I32" s="80">
        <v>2</v>
      </c>
      <c r="J32" s="80">
        <v>0</v>
      </c>
      <c r="K32" s="80">
        <v>6</v>
      </c>
      <c r="L32" s="80">
        <v>0</v>
      </c>
      <c r="M32" s="80">
        <v>6</v>
      </c>
      <c r="N32" s="80">
        <v>6</v>
      </c>
      <c r="O32" s="80">
        <v>8</v>
      </c>
    </row>
    <row r="33" spans="1:15" ht="20.100000000000001" customHeight="1" x14ac:dyDescent="0.25">
      <c r="A33" s="42" t="s">
        <v>48</v>
      </c>
      <c r="B33" s="80">
        <v>0</v>
      </c>
      <c r="C33" s="80">
        <v>10</v>
      </c>
      <c r="D33" s="80">
        <v>0</v>
      </c>
      <c r="E33" s="80">
        <v>0</v>
      </c>
      <c r="F33" s="80">
        <v>0</v>
      </c>
      <c r="G33" s="80">
        <v>0</v>
      </c>
      <c r="H33" s="80">
        <v>0</v>
      </c>
      <c r="I33" s="80">
        <v>0</v>
      </c>
      <c r="J33" s="80">
        <v>0</v>
      </c>
      <c r="K33" s="80">
        <v>0</v>
      </c>
      <c r="L33" s="80">
        <v>0</v>
      </c>
      <c r="M33" s="80">
        <v>0</v>
      </c>
      <c r="N33" s="80">
        <v>0</v>
      </c>
      <c r="O33" s="80">
        <v>2</v>
      </c>
    </row>
    <row r="34" spans="1:15" ht="20.100000000000001" customHeight="1" x14ac:dyDescent="0.25">
      <c r="A34" s="42" t="s">
        <v>49</v>
      </c>
      <c r="B34" s="80">
        <v>114</v>
      </c>
      <c r="C34" s="80">
        <v>262</v>
      </c>
      <c r="D34" s="80">
        <v>0</v>
      </c>
      <c r="E34" s="80">
        <v>14</v>
      </c>
      <c r="F34" s="80">
        <v>7</v>
      </c>
      <c r="G34" s="80">
        <v>4</v>
      </c>
      <c r="H34" s="80">
        <v>6</v>
      </c>
      <c r="I34" s="80">
        <v>8</v>
      </c>
      <c r="J34" s="80">
        <v>6</v>
      </c>
      <c r="K34" s="80">
        <v>21</v>
      </c>
      <c r="L34" s="80">
        <v>11</v>
      </c>
      <c r="M34" s="80">
        <v>14</v>
      </c>
      <c r="N34" s="80">
        <v>22</v>
      </c>
      <c r="O34" s="80">
        <v>4</v>
      </c>
    </row>
    <row r="35" spans="1:15" ht="20.100000000000001" customHeight="1" x14ac:dyDescent="0.25">
      <c r="A35" s="42" t="s">
        <v>50</v>
      </c>
      <c r="B35" s="80">
        <v>1208</v>
      </c>
      <c r="C35" s="80">
        <v>1358</v>
      </c>
      <c r="D35" s="80">
        <v>40</v>
      </c>
      <c r="E35" s="80">
        <v>103</v>
      </c>
      <c r="F35" s="80">
        <v>35</v>
      </c>
      <c r="G35" s="80">
        <v>32</v>
      </c>
      <c r="H35" s="80">
        <v>67</v>
      </c>
      <c r="I35" s="80">
        <v>91</v>
      </c>
      <c r="J35" s="80">
        <v>31</v>
      </c>
      <c r="K35" s="80">
        <v>107</v>
      </c>
      <c r="L35" s="80">
        <v>34</v>
      </c>
      <c r="M35" s="80">
        <v>109</v>
      </c>
      <c r="N35" s="80">
        <v>164</v>
      </c>
      <c r="O35" s="80">
        <v>186</v>
      </c>
    </row>
    <row r="36" spans="1:15" s="40" customFormat="1" ht="20.100000000000001" customHeight="1" x14ac:dyDescent="0.25">
      <c r="A36" s="40" t="s">
        <v>51</v>
      </c>
      <c r="B36" s="115">
        <v>2873</v>
      </c>
      <c r="C36" s="115">
        <v>3451</v>
      </c>
      <c r="D36" s="115">
        <v>39</v>
      </c>
      <c r="E36" s="115">
        <v>101</v>
      </c>
      <c r="F36" s="115">
        <v>81</v>
      </c>
      <c r="G36" s="115">
        <v>234</v>
      </c>
      <c r="H36" s="115">
        <v>86</v>
      </c>
      <c r="I36" s="115">
        <v>235</v>
      </c>
      <c r="J36" s="115">
        <v>190</v>
      </c>
      <c r="K36" s="115">
        <v>528</v>
      </c>
      <c r="L36" s="115">
        <v>151</v>
      </c>
      <c r="M36" s="115">
        <v>610</v>
      </c>
      <c r="N36" s="115">
        <v>612</v>
      </c>
      <c r="O36" s="115">
        <v>242</v>
      </c>
    </row>
    <row r="37" spans="1:15" ht="20.100000000000001" customHeight="1" x14ac:dyDescent="0.25">
      <c r="A37" s="42" t="s">
        <v>52</v>
      </c>
      <c r="B37" s="80">
        <v>639</v>
      </c>
      <c r="C37" s="80">
        <v>1043</v>
      </c>
      <c r="D37" s="80">
        <v>6</v>
      </c>
      <c r="E37" s="80">
        <v>21</v>
      </c>
      <c r="F37" s="80">
        <v>10</v>
      </c>
      <c r="G37" s="80">
        <v>40</v>
      </c>
      <c r="H37" s="80">
        <v>18</v>
      </c>
      <c r="I37" s="80">
        <v>61</v>
      </c>
      <c r="J37" s="80">
        <v>10</v>
      </c>
      <c r="K37" s="80">
        <v>61</v>
      </c>
      <c r="L37" s="80">
        <v>34</v>
      </c>
      <c r="M37" s="80">
        <v>453</v>
      </c>
      <c r="N37" s="80">
        <v>119</v>
      </c>
      <c r="O37" s="80">
        <v>87</v>
      </c>
    </row>
    <row r="38" spans="1:15" ht="20.100000000000001" customHeight="1" x14ac:dyDescent="0.25">
      <c r="A38" s="42" t="s">
        <v>53</v>
      </c>
      <c r="B38" s="80">
        <v>246</v>
      </c>
      <c r="C38" s="80">
        <v>183</v>
      </c>
      <c r="D38" s="80">
        <v>3</v>
      </c>
      <c r="E38" s="80">
        <v>14</v>
      </c>
      <c r="F38" s="80">
        <v>9</v>
      </c>
      <c r="G38" s="80">
        <v>28</v>
      </c>
      <c r="H38" s="80">
        <v>12</v>
      </c>
      <c r="I38" s="80">
        <v>19</v>
      </c>
      <c r="J38" s="80">
        <v>9</v>
      </c>
      <c r="K38" s="80">
        <v>10</v>
      </c>
      <c r="L38" s="80">
        <v>16</v>
      </c>
      <c r="M38" s="80">
        <v>21</v>
      </c>
      <c r="N38" s="80">
        <v>97</v>
      </c>
      <c r="O38" s="80">
        <v>10</v>
      </c>
    </row>
    <row r="39" spans="1:15" ht="20.100000000000001" customHeight="1" x14ac:dyDescent="0.25">
      <c r="A39" s="42" t="s">
        <v>54</v>
      </c>
      <c r="B39" s="80">
        <v>271</v>
      </c>
      <c r="C39" s="80">
        <v>288</v>
      </c>
      <c r="D39" s="80">
        <v>4</v>
      </c>
      <c r="E39" s="80">
        <v>14</v>
      </c>
      <c r="F39" s="80">
        <v>12</v>
      </c>
      <c r="G39" s="80">
        <v>30</v>
      </c>
      <c r="H39" s="80">
        <v>12</v>
      </c>
      <c r="I39" s="80">
        <v>23</v>
      </c>
      <c r="J39" s="80">
        <v>3</v>
      </c>
      <c r="K39" s="80">
        <v>25</v>
      </c>
      <c r="L39" s="80">
        <v>17</v>
      </c>
      <c r="M39" s="80">
        <v>21</v>
      </c>
      <c r="N39" s="80">
        <v>86</v>
      </c>
      <c r="O39" s="80">
        <v>28</v>
      </c>
    </row>
    <row r="40" spans="1:15" ht="20.100000000000001" customHeight="1" x14ac:dyDescent="0.25">
      <c r="A40" s="42" t="s">
        <v>55</v>
      </c>
      <c r="B40" s="80">
        <v>826</v>
      </c>
      <c r="C40" s="80">
        <v>657</v>
      </c>
      <c r="D40" s="80">
        <v>13</v>
      </c>
      <c r="E40" s="80">
        <v>21</v>
      </c>
      <c r="F40" s="80">
        <v>25</v>
      </c>
      <c r="G40" s="80">
        <v>57</v>
      </c>
      <c r="H40" s="80">
        <v>27</v>
      </c>
      <c r="I40" s="80">
        <v>84</v>
      </c>
      <c r="J40" s="80">
        <v>62</v>
      </c>
      <c r="K40" s="80">
        <v>44</v>
      </c>
      <c r="L40" s="80">
        <v>25</v>
      </c>
      <c r="M40" s="80">
        <v>61</v>
      </c>
      <c r="N40" s="80">
        <v>123</v>
      </c>
      <c r="O40" s="80">
        <v>42</v>
      </c>
    </row>
    <row r="41" spans="1:15" ht="20.100000000000001" customHeight="1" x14ac:dyDescent="0.25">
      <c r="A41" s="42" t="s">
        <v>56</v>
      </c>
      <c r="B41" s="80">
        <v>91</v>
      </c>
      <c r="C41" s="80">
        <v>610</v>
      </c>
      <c r="D41" s="80">
        <v>3</v>
      </c>
      <c r="E41" s="80">
        <v>8</v>
      </c>
      <c r="F41" s="80">
        <v>7</v>
      </c>
      <c r="G41" s="80">
        <v>8</v>
      </c>
      <c r="H41" s="80">
        <v>4</v>
      </c>
      <c r="I41" s="80">
        <v>8</v>
      </c>
      <c r="J41" s="80">
        <v>8</v>
      </c>
      <c r="K41" s="80">
        <v>340</v>
      </c>
      <c r="L41" s="80">
        <v>4</v>
      </c>
      <c r="M41" s="80">
        <v>12</v>
      </c>
      <c r="N41" s="80">
        <v>15</v>
      </c>
      <c r="O41" s="80">
        <v>2</v>
      </c>
    </row>
    <row r="42" spans="1:15" ht="20.100000000000001" customHeight="1" x14ac:dyDescent="0.25">
      <c r="A42" s="42" t="s">
        <v>57</v>
      </c>
      <c r="B42" s="80">
        <v>800</v>
      </c>
      <c r="C42" s="80">
        <v>670</v>
      </c>
      <c r="D42" s="80">
        <v>10</v>
      </c>
      <c r="E42" s="80">
        <v>23</v>
      </c>
      <c r="F42" s="80">
        <v>18</v>
      </c>
      <c r="G42" s="80">
        <v>71</v>
      </c>
      <c r="H42" s="80">
        <v>13</v>
      </c>
      <c r="I42" s="80">
        <v>40</v>
      </c>
      <c r="J42" s="80">
        <v>98</v>
      </c>
      <c r="K42" s="80">
        <v>48</v>
      </c>
      <c r="L42" s="80">
        <v>55</v>
      </c>
      <c r="M42" s="80">
        <v>42</v>
      </c>
      <c r="N42" s="80">
        <v>172</v>
      </c>
      <c r="O42" s="80">
        <v>73</v>
      </c>
    </row>
    <row r="43" spans="1:15" ht="20.100000000000001" customHeight="1" x14ac:dyDescent="0.25">
      <c r="A43" s="40" t="s">
        <v>58</v>
      </c>
      <c r="B43" s="115">
        <v>38702</v>
      </c>
      <c r="C43" s="115">
        <v>39954</v>
      </c>
      <c r="D43" s="115">
        <v>2021</v>
      </c>
      <c r="E43" s="115">
        <v>2659</v>
      </c>
      <c r="F43" s="115">
        <v>2095</v>
      </c>
      <c r="G43" s="115">
        <v>2961</v>
      </c>
      <c r="H43" s="115">
        <v>1869</v>
      </c>
      <c r="I43" s="115">
        <v>3395</v>
      </c>
      <c r="J43" s="115">
        <v>2722</v>
      </c>
      <c r="K43" s="115">
        <v>3038</v>
      </c>
      <c r="L43" s="115">
        <v>2271</v>
      </c>
      <c r="M43" s="115">
        <v>2489</v>
      </c>
      <c r="N43" s="115">
        <v>6682</v>
      </c>
      <c r="O43" s="115">
        <v>3215</v>
      </c>
    </row>
    <row r="44" spans="1:15" ht="20.100000000000001" customHeight="1" x14ac:dyDescent="0.25">
      <c r="A44" s="42" t="s">
        <v>59</v>
      </c>
      <c r="B44" s="80">
        <v>3454</v>
      </c>
      <c r="C44" s="80">
        <v>4285</v>
      </c>
      <c r="D44" s="80">
        <v>181</v>
      </c>
      <c r="E44" s="80">
        <v>289</v>
      </c>
      <c r="F44" s="80">
        <v>194</v>
      </c>
      <c r="G44" s="80">
        <v>416</v>
      </c>
      <c r="H44" s="80">
        <v>220</v>
      </c>
      <c r="I44" s="80">
        <v>510</v>
      </c>
      <c r="J44" s="80">
        <v>270</v>
      </c>
      <c r="K44" s="80">
        <v>265</v>
      </c>
      <c r="L44" s="80">
        <v>176</v>
      </c>
      <c r="M44" s="80">
        <v>287</v>
      </c>
      <c r="N44" s="80">
        <v>537</v>
      </c>
      <c r="O44" s="80">
        <v>261</v>
      </c>
    </row>
    <row r="45" spans="1:15" ht="20.100000000000001" customHeight="1" x14ac:dyDescent="0.25">
      <c r="A45" s="42" t="s">
        <v>60</v>
      </c>
      <c r="B45" s="80">
        <v>715</v>
      </c>
      <c r="C45" s="80">
        <v>875</v>
      </c>
      <c r="D45" s="80">
        <v>47</v>
      </c>
      <c r="E45" s="80">
        <v>50</v>
      </c>
      <c r="F45" s="80">
        <v>62</v>
      </c>
      <c r="G45" s="80">
        <v>77</v>
      </c>
      <c r="H45" s="80">
        <v>47</v>
      </c>
      <c r="I45" s="80">
        <v>119</v>
      </c>
      <c r="J45" s="80">
        <v>47</v>
      </c>
      <c r="K45" s="80">
        <v>84</v>
      </c>
      <c r="L45" s="80">
        <v>15</v>
      </c>
      <c r="M45" s="80">
        <v>42</v>
      </c>
      <c r="N45" s="80">
        <v>54</v>
      </c>
      <c r="O45" s="80">
        <v>42</v>
      </c>
    </row>
    <row r="46" spans="1:15" ht="20.100000000000001" customHeight="1" x14ac:dyDescent="0.25">
      <c r="A46" s="42" t="s">
        <v>61</v>
      </c>
      <c r="B46" s="80">
        <v>1107</v>
      </c>
      <c r="C46" s="80">
        <v>1184</v>
      </c>
      <c r="D46" s="80">
        <v>39</v>
      </c>
      <c r="E46" s="80">
        <v>61</v>
      </c>
      <c r="F46" s="80">
        <v>45</v>
      </c>
      <c r="G46" s="80">
        <v>103</v>
      </c>
      <c r="H46" s="80">
        <v>51</v>
      </c>
      <c r="I46" s="80">
        <v>103</v>
      </c>
      <c r="J46" s="80">
        <v>76</v>
      </c>
      <c r="K46" s="80">
        <v>97</v>
      </c>
      <c r="L46" s="80">
        <v>73</v>
      </c>
      <c r="M46" s="80">
        <v>61</v>
      </c>
      <c r="N46" s="80">
        <v>157</v>
      </c>
      <c r="O46" s="80">
        <v>156</v>
      </c>
    </row>
    <row r="47" spans="1:15" ht="20.100000000000001" customHeight="1" x14ac:dyDescent="0.25">
      <c r="A47" s="42" t="s">
        <v>62</v>
      </c>
      <c r="B47" s="80">
        <v>376</v>
      </c>
      <c r="C47" s="80">
        <v>585</v>
      </c>
      <c r="D47" s="80">
        <v>10</v>
      </c>
      <c r="E47" s="80">
        <v>19</v>
      </c>
      <c r="F47" s="80">
        <v>40</v>
      </c>
      <c r="G47" s="80">
        <v>53</v>
      </c>
      <c r="H47" s="80">
        <v>29</v>
      </c>
      <c r="I47" s="80">
        <v>53</v>
      </c>
      <c r="J47" s="80">
        <v>47</v>
      </c>
      <c r="K47" s="80">
        <v>36</v>
      </c>
      <c r="L47" s="80">
        <v>23</v>
      </c>
      <c r="M47" s="80">
        <v>19</v>
      </c>
      <c r="N47" s="80">
        <v>34</v>
      </c>
      <c r="O47" s="80">
        <v>46</v>
      </c>
    </row>
    <row r="48" spans="1:15" ht="20.100000000000001" customHeight="1" x14ac:dyDescent="0.25">
      <c r="A48" s="42" t="s">
        <v>63</v>
      </c>
      <c r="B48" s="80">
        <v>4283</v>
      </c>
      <c r="C48" s="80">
        <v>4015</v>
      </c>
      <c r="D48" s="80">
        <v>255</v>
      </c>
      <c r="E48" s="80">
        <v>265</v>
      </c>
      <c r="F48" s="80">
        <v>195</v>
      </c>
      <c r="G48" s="80">
        <v>241</v>
      </c>
      <c r="H48" s="80">
        <v>250</v>
      </c>
      <c r="I48" s="80">
        <v>269</v>
      </c>
      <c r="J48" s="80">
        <v>217</v>
      </c>
      <c r="K48" s="80">
        <v>263</v>
      </c>
      <c r="L48" s="80">
        <v>321</v>
      </c>
      <c r="M48" s="80">
        <v>250</v>
      </c>
      <c r="N48" s="80">
        <v>481</v>
      </c>
      <c r="O48" s="80">
        <v>544</v>
      </c>
    </row>
    <row r="49" spans="1:15" ht="20.100000000000001" customHeight="1" x14ac:dyDescent="0.25">
      <c r="A49" s="42" t="s">
        <v>64</v>
      </c>
      <c r="B49" s="80">
        <v>463</v>
      </c>
      <c r="C49" s="80">
        <v>439</v>
      </c>
      <c r="D49" s="80">
        <v>44</v>
      </c>
      <c r="E49" s="80">
        <v>14</v>
      </c>
      <c r="F49" s="80">
        <v>10</v>
      </c>
      <c r="G49" s="80">
        <v>12</v>
      </c>
      <c r="H49" s="80">
        <v>4</v>
      </c>
      <c r="I49" s="80">
        <v>97</v>
      </c>
      <c r="J49" s="80">
        <v>39</v>
      </c>
      <c r="K49" s="80">
        <v>46</v>
      </c>
      <c r="L49" s="80">
        <v>7</v>
      </c>
      <c r="M49" s="80">
        <v>19</v>
      </c>
      <c r="N49" s="80">
        <v>68</v>
      </c>
      <c r="O49" s="80">
        <v>14</v>
      </c>
    </row>
    <row r="50" spans="1:15" ht="20.100000000000001" customHeight="1" x14ac:dyDescent="0.25">
      <c r="A50" s="42" t="s">
        <v>65</v>
      </c>
      <c r="B50" s="80">
        <v>5747</v>
      </c>
      <c r="C50" s="80">
        <v>6788</v>
      </c>
      <c r="D50" s="80">
        <v>165</v>
      </c>
      <c r="E50" s="80">
        <v>439</v>
      </c>
      <c r="F50" s="80">
        <v>248</v>
      </c>
      <c r="G50" s="80">
        <v>459</v>
      </c>
      <c r="H50" s="80">
        <v>201</v>
      </c>
      <c r="I50" s="80">
        <v>451</v>
      </c>
      <c r="J50" s="80">
        <v>488</v>
      </c>
      <c r="K50" s="80">
        <v>626</v>
      </c>
      <c r="L50" s="80">
        <v>351</v>
      </c>
      <c r="M50" s="80">
        <v>411</v>
      </c>
      <c r="N50" s="80">
        <v>1052</v>
      </c>
      <c r="O50" s="80">
        <v>501</v>
      </c>
    </row>
    <row r="51" spans="1:15" ht="20.100000000000001" customHeight="1" x14ac:dyDescent="0.25">
      <c r="A51" s="42" t="s">
        <v>66</v>
      </c>
      <c r="B51" s="80">
        <v>123</v>
      </c>
      <c r="C51" s="80">
        <v>171</v>
      </c>
      <c r="D51" s="80">
        <v>3</v>
      </c>
      <c r="E51" s="80">
        <v>6</v>
      </c>
      <c r="F51" s="80">
        <v>1</v>
      </c>
      <c r="G51" s="80">
        <v>8</v>
      </c>
      <c r="H51" s="80">
        <v>6</v>
      </c>
      <c r="I51" s="80">
        <v>10</v>
      </c>
      <c r="J51" s="80">
        <v>17</v>
      </c>
      <c r="K51" s="80">
        <v>28</v>
      </c>
      <c r="L51" s="80">
        <v>4</v>
      </c>
      <c r="M51" s="80">
        <v>8</v>
      </c>
      <c r="N51" s="80">
        <v>41</v>
      </c>
      <c r="O51" s="80">
        <v>25</v>
      </c>
    </row>
    <row r="52" spans="1:15" ht="20.100000000000001" customHeight="1" x14ac:dyDescent="0.25">
      <c r="A52" s="42" t="s">
        <v>67</v>
      </c>
      <c r="B52" s="80">
        <v>915</v>
      </c>
      <c r="C52" s="80">
        <v>1386</v>
      </c>
      <c r="D52" s="80">
        <v>32</v>
      </c>
      <c r="E52" s="80">
        <v>69</v>
      </c>
      <c r="F52" s="80">
        <v>74</v>
      </c>
      <c r="G52" s="80">
        <v>115</v>
      </c>
      <c r="H52" s="80">
        <v>52</v>
      </c>
      <c r="I52" s="80">
        <v>122</v>
      </c>
      <c r="J52" s="80">
        <v>57</v>
      </c>
      <c r="K52" s="80">
        <v>117</v>
      </c>
      <c r="L52" s="80">
        <v>54</v>
      </c>
      <c r="M52" s="80">
        <v>75</v>
      </c>
      <c r="N52" s="80">
        <v>109</v>
      </c>
      <c r="O52" s="80">
        <v>87</v>
      </c>
    </row>
    <row r="53" spans="1:15" ht="20.100000000000001" customHeight="1" x14ac:dyDescent="0.25">
      <c r="A53" s="42" t="s">
        <v>68</v>
      </c>
      <c r="B53" s="80">
        <v>259</v>
      </c>
      <c r="C53" s="80">
        <v>471</v>
      </c>
      <c r="D53" s="80">
        <v>23</v>
      </c>
      <c r="E53" s="80">
        <v>40</v>
      </c>
      <c r="F53" s="80">
        <v>20</v>
      </c>
      <c r="G53" s="80">
        <v>38</v>
      </c>
      <c r="H53" s="80">
        <v>40</v>
      </c>
      <c r="I53" s="80">
        <v>36</v>
      </c>
      <c r="J53" s="80">
        <v>7</v>
      </c>
      <c r="K53" s="80">
        <v>82</v>
      </c>
      <c r="L53" s="80">
        <v>9</v>
      </c>
      <c r="M53" s="80">
        <v>23</v>
      </c>
      <c r="N53" s="80">
        <v>0</v>
      </c>
      <c r="O53" s="80">
        <v>8</v>
      </c>
    </row>
    <row r="54" spans="1:15" ht="20.100000000000001" customHeight="1" x14ac:dyDescent="0.25">
      <c r="A54" s="42" t="s">
        <v>69</v>
      </c>
      <c r="B54" s="80">
        <v>2061</v>
      </c>
      <c r="C54" s="80">
        <v>2251</v>
      </c>
      <c r="D54" s="80">
        <v>63</v>
      </c>
      <c r="E54" s="80">
        <v>105</v>
      </c>
      <c r="F54" s="80">
        <v>72</v>
      </c>
      <c r="G54" s="80">
        <v>141</v>
      </c>
      <c r="H54" s="80">
        <v>70</v>
      </c>
      <c r="I54" s="80">
        <v>180</v>
      </c>
      <c r="J54" s="80">
        <v>141</v>
      </c>
      <c r="K54" s="80">
        <v>160</v>
      </c>
      <c r="L54" s="80">
        <v>113</v>
      </c>
      <c r="M54" s="80">
        <v>170</v>
      </c>
      <c r="N54" s="80">
        <v>663</v>
      </c>
      <c r="O54" s="80">
        <v>222</v>
      </c>
    </row>
    <row r="55" spans="1:15" ht="20.100000000000001" customHeight="1" x14ac:dyDescent="0.25">
      <c r="A55" s="42" t="s">
        <v>70</v>
      </c>
      <c r="B55" s="80">
        <v>451</v>
      </c>
      <c r="C55" s="80">
        <v>481</v>
      </c>
      <c r="D55" s="80">
        <v>7</v>
      </c>
      <c r="E55" s="80">
        <v>36</v>
      </c>
      <c r="F55" s="80">
        <v>17</v>
      </c>
      <c r="G55" s="80">
        <v>30</v>
      </c>
      <c r="H55" s="80">
        <v>10</v>
      </c>
      <c r="I55" s="80">
        <v>25</v>
      </c>
      <c r="J55" s="80">
        <v>47</v>
      </c>
      <c r="K55" s="80">
        <v>38</v>
      </c>
      <c r="L55" s="80">
        <v>22</v>
      </c>
      <c r="M55" s="80">
        <v>40</v>
      </c>
      <c r="N55" s="80">
        <v>65</v>
      </c>
      <c r="O55" s="80">
        <v>36</v>
      </c>
    </row>
    <row r="56" spans="1:15" ht="20.100000000000001" customHeight="1" x14ac:dyDescent="0.25">
      <c r="A56" s="42" t="s">
        <v>71</v>
      </c>
      <c r="B56" s="80">
        <v>3277</v>
      </c>
      <c r="C56" s="80">
        <v>3677</v>
      </c>
      <c r="D56" s="80">
        <v>181</v>
      </c>
      <c r="E56" s="80">
        <v>325</v>
      </c>
      <c r="F56" s="80">
        <v>169</v>
      </c>
      <c r="G56" s="80">
        <v>315</v>
      </c>
      <c r="H56" s="80">
        <v>154</v>
      </c>
      <c r="I56" s="80">
        <v>208</v>
      </c>
      <c r="J56" s="80">
        <v>187</v>
      </c>
      <c r="K56" s="80">
        <v>231</v>
      </c>
      <c r="L56" s="80">
        <v>224</v>
      </c>
      <c r="M56" s="80">
        <v>216</v>
      </c>
      <c r="N56" s="80">
        <v>295</v>
      </c>
      <c r="O56" s="80">
        <v>273</v>
      </c>
    </row>
    <row r="57" spans="1:15" ht="20.100000000000001" customHeight="1" x14ac:dyDescent="0.25">
      <c r="A57" s="42" t="s">
        <v>72</v>
      </c>
      <c r="B57" s="80">
        <v>578</v>
      </c>
      <c r="C57" s="80">
        <v>714</v>
      </c>
      <c r="D57" s="80">
        <v>49</v>
      </c>
      <c r="E57" s="80">
        <v>50</v>
      </c>
      <c r="F57" s="80">
        <v>32</v>
      </c>
      <c r="G57" s="80">
        <v>32</v>
      </c>
      <c r="H57" s="80">
        <v>30</v>
      </c>
      <c r="I57" s="80">
        <v>50</v>
      </c>
      <c r="J57" s="80">
        <v>25</v>
      </c>
      <c r="K57" s="80">
        <v>42</v>
      </c>
      <c r="L57" s="80">
        <v>47</v>
      </c>
      <c r="M57" s="80">
        <v>65</v>
      </c>
      <c r="N57" s="80">
        <v>145</v>
      </c>
      <c r="O57" s="80">
        <v>34</v>
      </c>
    </row>
    <row r="58" spans="1:15" ht="20.100000000000001" customHeight="1" x14ac:dyDescent="0.25">
      <c r="A58" s="42" t="s">
        <v>73</v>
      </c>
      <c r="B58" s="80">
        <v>412</v>
      </c>
      <c r="C58" s="80">
        <v>536</v>
      </c>
      <c r="D58" s="80">
        <v>9</v>
      </c>
      <c r="E58" s="80">
        <v>46</v>
      </c>
      <c r="F58" s="80">
        <v>29</v>
      </c>
      <c r="G58" s="80">
        <v>36</v>
      </c>
      <c r="H58" s="80">
        <v>29</v>
      </c>
      <c r="I58" s="80">
        <v>14</v>
      </c>
      <c r="J58" s="80">
        <v>18</v>
      </c>
      <c r="K58" s="80">
        <v>46</v>
      </c>
      <c r="L58" s="80">
        <v>23</v>
      </c>
      <c r="M58" s="80">
        <v>23</v>
      </c>
      <c r="N58" s="80">
        <v>30</v>
      </c>
      <c r="O58" s="80">
        <v>32</v>
      </c>
    </row>
    <row r="59" spans="1:15" s="40" customFormat="1" ht="20.100000000000001" customHeight="1" x14ac:dyDescent="0.25">
      <c r="A59" s="42" t="s">
        <v>74</v>
      </c>
      <c r="B59" s="80">
        <v>9270</v>
      </c>
      <c r="C59" s="80">
        <v>6567</v>
      </c>
      <c r="D59" s="80">
        <v>686</v>
      </c>
      <c r="E59" s="80">
        <v>517</v>
      </c>
      <c r="F59" s="80">
        <v>582</v>
      </c>
      <c r="G59" s="80">
        <v>376</v>
      </c>
      <c r="H59" s="80">
        <v>469</v>
      </c>
      <c r="I59" s="80">
        <v>632</v>
      </c>
      <c r="J59" s="80">
        <v>685</v>
      </c>
      <c r="K59" s="80">
        <v>497</v>
      </c>
      <c r="L59" s="80">
        <v>610</v>
      </c>
      <c r="M59" s="80">
        <v>422</v>
      </c>
      <c r="N59" s="80">
        <v>1635</v>
      </c>
      <c r="O59" s="80">
        <v>562</v>
      </c>
    </row>
    <row r="60" spans="1:15" s="40" customFormat="1" ht="20.100000000000001" customHeight="1" x14ac:dyDescent="0.25">
      <c r="A60" s="42" t="s">
        <v>75</v>
      </c>
      <c r="B60" s="80">
        <v>123</v>
      </c>
      <c r="C60" s="80">
        <v>135</v>
      </c>
      <c r="D60" s="80">
        <v>3</v>
      </c>
      <c r="E60" s="80">
        <v>2</v>
      </c>
      <c r="F60" s="80">
        <v>0</v>
      </c>
      <c r="G60" s="80">
        <v>10</v>
      </c>
      <c r="H60" s="80">
        <v>8</v>
      </c>
      <c r="I60" s="80">
        <v>14</v>
      </c>
      <c r="J60" s="80">
        <v>18</v>
      </c>
      <c r="K60" s="80">
        <v>12</v>
      </c>
      <c r="L60" s="80">
        <v>4</v>
      </c>
      <c r="M60" s="80">
        <v>6</v>
      </c>
      <c r="N60" s="80">
        <v>4</v>
      </c>
      <c r="O60" s="80">
        <v>12</v>
      </c>
    </row>
    <row r="61" spans="1:15" s="40" customFormat="1" ht="20.100000000000001" customHeight="1" x14ac:dyDescent="0.25">
      <c r="A61" s="42" t="s">
        <v>76</v>
      </c>
      <c r="B61" s="80">
        <v>535</v>
      </c>
      <c r="C61" s="80">
        <v>652</v>
      </c>
      <c r="D61" s="80">
        <v>11</v>
      </c>
      <c r="E61" s="80">
        <v>28</v>
      </c>
      <c r="F61" s="80">
        <v>30</v>
      </c>
      <c r="G61" s="80">
        <v>63</v>
      </c>
      <c r="H61" s="80">
        <v>17</v>
      </c>
      <c r="I61" s="80">
        <v>71</v>
      </c>
      <c r="J61" s="80">
        <v>33</v>
      </c>
      <c r="K61" s="80">
        <v>38</v>
      </c>
      <c r="L61" s="80">
        <v>15</v>
      </c>
      <c r="M61" s="80">
        <v>57</v>
      </c>
      <c r="N61" s="80">
        <v>88</v>
      </c>
      <c r="O61" s="80">
        <v>65</v>
      </c>
    </row>
    <row r="62" spans="1:15" ht="20.100000000000001" customHeight="1" x14ac:dyDescent="0.25">
      <c r="A62" s="42" t="s">
        <v>77</v>
      </c>
      <c r="B62" s="80">
        <v>863</v>
      </c>
      <c r="C62" s="80">
        <v>1158</v>
      </c>
      <c r="D62" s="80">
        <v>51</v>
      </c>
      <c r="E62" s="80">
        <v>38</v>
      </c>
      <c r="F62" s="80">
        <v>63</v>
      </c>
      <c r="G62" s="80">
        <v>117</v>
      </c>
      <c r="H62" s="80">
        <v>62</v>
      </c>
      <c r="I62" s="80">
        <v>141</v>
      </c>
      <c r="J62" s="80">
        <v>78</v>
      </c>
      <c r="K62" s="80">
        <v>40</v>
      </c>
      <c r="L62" s="80">
        <v>40</v>
      </c>
      <c r="M62" s="80">
        <v>77</v>
      </c>
      <c r="N62" s="80">
        <v>98</v>
      </c>
      <c r="O62" s="80">
        <v>91</v>
      </c>
    </row>
    <row r="63" spans="1:15" ht="20.100000000000001" customHeight="1" x14ac:dyDescent="0.25">
      <c r="A63" s="42" t="s">
        <v>78</v>
      </c>
      <c r="B63" s="80">
        <v>2560</v>
      </c>
      <c r="C63" s="80">
        <v>2117</v>
      </c>
      <c r="D63" s="80">
        <v>107</v>
      </c>
      <c r="E63" s="80">
        <v>115</v>
      </c>
      <c r="F63" s="80">
        <v>121</v>
      </c>
      <c r="G63" s="80">
        <v>170</v>
      </c>
      <c r="H63" s="80">
        <v>83</v>
      </c>
      <c r="I63" s="80">
        <v>132</v>
      </c>
      <c r="J63" s="80">
        <v>138</v>
      </c>
      <c r="K63" s="80">
        <v>168</v>
      </c>
      <c r="L63" s="80">
        <v>86</v>
      </c>
      <c r="M63" s="80">
        <v>113</v>
      </c>
      <c r="N63" s="80">
        <v>985</v>
      </c>
      <c r="O63" s="80">
        <v>139</v>
      </c>
    </row>
    <row r="64" spans="1:15" s="40" customFormat="1" ht="20.100000000000001" customHeight="1" x14ac:dyDescent="0.25">
      <c r="A64" s="42" t="s">
        <v>79</v>
      </c>
      <c r="B64" s="80">
        <v>1130</v>
      </c>
      <c r="C64" s="80">
        <v>1467</v>
      </c>
      <c r="D64" s="80">
        <v>55</v>
      </c>
      <c r="E64" s="80">
        <v>145</v>
      </c>
      <c r="F64" s="80">
        <v>91</v>
      </c>
      <c r="G64" s="80">
        <v>149</v>
      </c>
      <c r="H64" s="80">
        <v>37</v>
      </c>
      <c r="I64" s="80">
        <v>158</v>
      </c>
      <c r="J64" s="80">
        <v>87</v>
      </c>
      <c r="K64" s="80">
        <v>122</v>
      </c>
      <c r="L64" s="80">
        <v>54</v>
      </c>
      <c r="M64" s="80">
        <v>105</v>
      </c>
      <c r="N64" s="80">
        <v>141</v>
      </c>
      <c r="O64" s="80">
        <v>65</v>
      </c>
    </row>
    <row r="65" spans="1:15" ht="20.100000000000001" customHeight="1" x14ac:dyDescent="0.25">
      <c r="A65" s="40" t="s">
        <v>80</v>
      </c>
      <c r="B65" s="115">
        <v>456</v>
      </c>
      <c r="C65" s="115">
        <v>275</v>
      </c>
      <c r="D65" s="115">
        <v>13</v>
      </c>
      <c r="E65" s="115">
        <v>4</v>
      </c>
      <c r="F65" s="115">
        <v>19</v>
      </c>
      <c r="G65" s="115">
        <v>14</v>
      </c>
      <c r="H65" s="115">
        <v>33</v>
      </c>
      <c r="I65" s="115">
        <v>26</v>
      </c>
      <c r="J65" s="115">
        <v>17</v>
      </c>
      <c r="K65" s="115">
        <v>20</v>
      </c>
      <c r="L65" s="115">
        <v>23</v>
      </c>
      <c r="M65" s="115">
        <v>46</v>
      </c>
      <c r="N65" s="115">
        <v>166</v>
      </c>
      <c r="O65" s="115">
        <v>20</v>
      </c>
    </row>
    <row r="66" spans="1:15" ht="20.100000000000001" customHeight="1" x14ac:dyDescent="0.25">
      <c r="A66" s="42" t="s">
        <v>81</v>
      </c>
      <c r="B66" s="91">
        <v>381</v>
      </c>
      <c r="C66" s="91">
        <v>199</v>
      </c>
      <c r="D66" s="91">
        <v>11</v>
      </c>
      <c r="E66" s="91">
        <v>4</v>
      </c>
      <c r="F66" s="91">
        <v>15</v>
      </c>
      <c r="G66" s="91">
        <v>12</v>
      </c>
      <c r="H66" s="91">
        <v>29</v>
      </c>
      <c r="I66" s="91">
        <v>12</v>
      </c>
      <c r="J66" s="91">
        <v>9</v>
      </c>
      <c r="K66" s="91">
        <v>14</v>
      </c>
      <c r="L66" s="91">
        <v>16</v>
      </c>
      <c r="M66" s="91">
        <v>40</v>
      </c>
      <c r="N66" s="91">
        <v>149</v>
      </c>
      <c r="O66" s="91">
        <v>16</v>
      </c>
    </row>
    <row r="67" spans="1:15" ht="20.100000000000001" customHeight="1" x14ac:dyDescent="0.25">
      <c r="A67" s="42" t="s">
        <v>82</v>
      </c>
      <c r="B67" s="91">
        <v>74</v>
      </c>
      <c r="C67" s="91">
        <v>74</v>
      </c>
      <c r="D67" s="91">
        <v>2</v>
      </c>
      <c r="E67" s="91">
        <v>0</v>
      </c>
      <c r="F67" s="91">
        <v>3</v>
      </c>
      <c r="G67" s="91">
        <v>2</v>
      </c>
      <c r="H67" s="91">
        <v>4</v>
      </c>
      <c r="I67" s="91">
        <v>14</v>
      </c>
      <c r="J67" s="91">
        <v>8</v>
      </c>
      <c r="K67" s="91">
        <v>6</v>
      </c>
      <c r="L67" s="91">
        <v>7</v>
      </c>
      <c r="M67" s="91">
        <v>6</v>
      </c>
      <c r="N67" s="91">
        <v>17</v>
      </c>
      <c r="O67" s="91">
        <v>4</v>
      </c>
    </row>
    <row r="68" spans="1:15" ht="20.100000000000001" customHeight="1" x14ac:dyDescent="0.25">
      <c r="A68" s="42" t="s">
        <v>83</v>
      </c>
      <c r="B68" s="91">
        <v>1</v>
      </c>
      <c r="C68" s="91">
        <v>2</v>
      </c>
      <c r="D68" s="91">
        <v>0</v>
      </c>
      <c r="E68" s="91">
        <v>0</v>
      </c>
      <c r="F68" s="91">
        <v>1</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4">
        <v>0</v>
      </c>
      <c r="C69" s="94">
        <v>6</v>
      </c>
      <c r="D69" s="94">
        <v>0</v>
      </c>
      <c r="E69" s="94">
        <v>0</v>
      </c>
      <c r="F69" s="94">
        <v>0</v>
      </c>
      <c r="G69" s="94">
        <v>0</v>
      </c>
      <c r="H69" s="94">
        <v>0</v>
      </c>
      <c r="I69" s="94">
        <v>2</v>
      </c>
      <c r="J69" s="94">
        <v>0</v>
      </c>
      <c r="K69" s="94">
        <v>0</v>
      </c>
      <c r="L69" s="94">
        <v>0</v>
      </c>
      <c r="M69" s="94">
        <v>0</v>
      </c>
      <c r="N69" s="94">
        <v>0</v>
      </c>
      <c r="O69" s="94">
        <v>0</v>
      </c>
    </row>
    <row r="70" spans="1:15" s="210" customFormat="1" ht="15.95" customHeight="1" x14ac:dyDescent="0.25">
      <c r="A70" s="142" t="s">
        <v>231</v>
      </c>
      <c r="B70" s="146"/>
      <c r="C70" s="146"/>
      <c r="M70" s="185"/>
      <c r="N70" s="185"/>
      <c r="O70" s="186" t="s">
        <v>91</v>
      </c>
    </row>
    <row r="71" spans="1:15" s="208" customFormat="1" ht="24.95" customHeight="1" x14ac:dyDescent="0.25">
      <c r="A71" s="204" t="s">
        <v>165</v>
      </c>
      <c r="B71" s="204"/>
      <c r="C71" s="204"/>
      <c r="M71" s="211"/>
      <c r="N71" s="211"/>
      <c r="O71" s="211"/>
    </row>
    <row r="72" spans="1:15" s="208" customFormat="1" ht="24.95" customHeight="1" thickBot="1" x14ac:dyDescent="0.25">
      <c r="A72" s="139" t="s">
        <v>166</v>
      </c>
      <c r="B72" s="212"/>
      <c r="C72" s="212"/>
      <c r="D72" s="209"/>
      <c r="E72" s="209"/>
      <c r="F72" s="209"/>
      <c r="G72" s="209"/>
      <c r="H72" s="209"/>
      <c r="I72" s="209"/>
      <c r="J72" s="209"/>
      <c r="K72" s="209"/>
      <c r="L72" s="209"/>
      <c r="M72" s="153" t="s">
        <v>92</v>
      </c>
      <c r="N72" s="213"/>
      <c r="O72" s="213"/>
    </row>
    <row r="73" spans="1:15" ht="20.100000000000001" customHeight="1" x14ac:dyDescent="0.25">
      <c r="A73" s="1290" t="s">
        <v>13</v>
      </c>
      <c r="B73" s="1283" t="s">
        <v>14</v>
      </c>
      <c r="C73" s="1284"/>
      <c r="D73" s="1284"/>
      <c r="E73" s="1284"/>
      <c r="F73" s="1284"/>
      <c r="G73" s="1284"/>
      <c r="H73" s="1284"/>
      <c r="I73" s="1284"/>
      <c r="J73" s="1284"/>
      <c r="K73" s="1284"/>
      <c r="L73" s="1284"/>
      <c r="M73" s="1284"/>
      <c r="N73" s="57"/>
      <c r="O73" s="57"/>
    </row>
    <row r="74" spans="1:15" ht="20.100000000000001" customHeight="1" x14ac:dyDescent="0.25">
      <c r="A74" s="1290"/>
      <c r="B74" s="159" t="s">
        <v>93</v>
      </c>
      <c r="C74" s="33"/>
      <c r="D74" s="156" t="s">
        <v>94</v>
      </c>
      <c r="E74" s="156"/>
      <c r="F74" s="33" t="s">
        <v>95</v>
      </c>
      <c r="G74" s="33"/>
      <c r="H74" s="156" t="s">
        <v>96</v>
      </c>
      <c r="I74" s="156"/>
      <c r="J74" s="33" t="s">
        <v>97</v>
      </c>
      <c r="K74" s="33"/>
      <c r="L74" s="1315" t="s">
        <v>98</v>
      </c>
      <c r="M74" s="1315"/>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5">
      <c r="A76" s="37" t="s">
        <v>105</v>
      </c>
      <c r="B76" s="86">
        <v>14587</v>
      </c>
      <c r="C76" s="86">
        <v>12715</v>
      </c>
      <c r="D76" s="86">
        <v>6712</v>
      </c>
      <c r="E76" s="86">
        <v>9544</v>
      </c>
      <c r="F76" s="86">
        <v>5312</v>
      </c>
      <c r="G76" s="86">
        <v>5226</v>
      </c>
      <c r="H76" s="86">
        <v>5721</v>
      </c>
      <c r="I76" s="86">
        <v>11379</v>
      </c>
      <c r="J76" s="86">
        <v>6385</v>
      </c>
      <c r="K76" s="86">
        <v>13846</v>
      </c>
      <c r="L76" s="86">
        <v>12000</v>
      </c>
      <c r="M76" s="86">
        <v>13881</v>
      </c>
    </row>
    <row r="77" spans="1:15" s="40" customFormat="1" ht="20.100000000000001" customHeight="1" x14ac:dyDescent="0.25">
      <c r="A77" s="40" t="s">
        <v>22</v>
      </c>
      <c r="B77" s="115">
        <v>59</v>
      </c>
      <c r="C77" s="115">
        <v>66</v>
      </c>
      <c r="D77" s="115">
        <v>32</v>
      </c>
      <c r="E77" s="115">
        <v>56</v>
      </c>
      <c r="F77" s="115">
        <v>46</v>
      </c>
      <c r="G77" s="115">
        <v>48</v>
      </c>
      <c r="H77" s="115">
        <v>42</v>
      </c>
      <c r="I77" s="115">
        <v>89</v>
      </c>
      <c r="J77" s="115">
        <v>66</v>
      </c>
      <c r="K77" s="115">
        <v>214</v>
      </c>
      <c r="L77" s="115">
        <v>62</v>
      </c>
      <c r="M77" s="115">
        <v>50</v>
      </c>
    </row>
    <row r="78" spans="1:15" ht="20.100000000000001" customHeight="1" x14ac:dyDescent="0.25">
      <c r="A78" s="42" t="s">
        <v>23</v>
      </c>
      <c r="B78" s="80">
        <v>10</v>
      </c>
      <c r="C78" s="80">
        <v>4</v>
      </c>
      <c r="D78" s="80">
        <v>6</v>
      </c>
      <c r="E78" s="80">
        <v>8</v>
      </c>
      <c r="F78" s="80">
        <v>4</v>
      </c>
      <c r="G78" s="80">
        <v>6</v>
      </c>
      <c r="H78" s="80">
        <v>8</v>
      </c>
      <c r="I78" s="80">
        <v>6</v>
      </c>
      <c r="J78" s="80">
        <v>1</v>
      </c>
      <c r="K78" s="80">
        <v>14</v>
      </c>
      <c r="L78" s="80">
        <v>10</v>
      </c>
      <c r="M78" s="80">
        <v>8</v>
      </c>
    </row>
    <row r="79" spans="1:15" ht="20.100000000000001" customHeight="1" x14ac:dyDescent="0.25">
      <c r="A79" s="42" t="s">
        <v>24</v>
      </c>
      <c r="B79" s="80">
        <v>1</v>
      </c>
      <c r="C79" s="80">
        <v>6</v>
      </c>
      <c r="D79" s="80">
        <v>3</v>
      </c>
      <c r="E79" s="80">
        <v>10</v>
      </c>
      <c r="F79" s="80">
        <v>3</v>
      </c>
      <c r="G79" s="80">
        <v>0</v>
      </c>
      <c r="H79" s="80">
        <v>3</v>
      </c>
      <c r="I79" s="80">
        <v>4</v>
      </c>
      <c r="J79" s="80">
        <v>3</v>
      </c>
      <c r="K79" s="80">
        <v>10</v>
      </c>
      <c r="L79" s="80">
        <v>0</v>
      </c>
      <c r="M79" s="80">
        <v>4</v>
      </c>
    </row>
    <row r="80" spans="1:15" ht="20.100000000000001" customHeight="1" x14ac:dyDescent="0.25">
      <c r="A80" s="42" t="s">
        <v>25</v>
      </c>
      <c r="B80" s="80">
        <v>0</v>
      </c>
      <c r="C80" s="80">
        <v>8</v>
      </c>
      <c r="D80" s="80">
        <v>3</v>
      </c>
      <c r="E80" s="80">
        <v>4</v>
      </c>
      <c r="F80" s="80">
        <v>3</v>
      </c>
      <c r="G80" s="80">
        <v>2</v>
      </c>
      <c r="H80" s="80">
        <v>0</v>
      </c>
      <c r="I80" s="80">
        <v>10</v>
      </c>
      <c r="J80" s="80">
        <v>1</v>
      </c>
      <c r="K80" s="80">
        <v>16</v>
      </c>
      <c r="L80" s="80">
        <v>0</v>
      </c>
      <c r="M80" s="80">
        <v>2</v>
      </c>
    </row>
    <row r="81" spans="1:13" ht="20.100000000000001" customHeight="1" x14ac:dyDescent="0.25">
      <c r="A81" s="42" t="s">
        <v>26</v>
      </c>
      <c r="B81" s="80">
        <v>0</v>
      </c>
      <c r="C81" s="80">
        <v>14</v>
      </c>
      <c r="D81" s="80">
        <v>0</v>
      </c>
      <c r="E81" s="80">
        <v>2</v>
      </c>
      <c r="F81" s="80">
        <v>4</v>
      </c>
      <c r="G81" s="80">
        <v>4</v>
      </c>
      <c r="H81" s="80">
        <v>0</v>
      </c>
      <c r="I81" s="80">
        <v>2</v>
      </c>
      <c r="J81" s="80">
        <v>4</v>
      </c>
      <c r="K81" s="80">
        <v>6</v>
      </c>
      <c r="L81" s="80">
        <v>0</v>
      </c>
      <c r="M81" s="80">
        <v>0</v>
      </c>
    </row>
    <row r="82" spans="1:13" ht="20.100000000000001" customHeight="1" x14ac:dyDescent="0.25">
      <c r="A82" s="42" t="s">
        <v>27</v>
      </c>
      <c r="B82" s="80">
        <v>48</v>
      </c>
      <c r="C82" s="80">
        <v>34</v>
      </c>
      <c r="D82" s="80">
        <v>20</v>
      </c>
      <c r="E82" s="80">
        <v>32</v>
      </c>
      <c r="F82" s="80">
        <v>32</v>
      </c>
      <c r="G82" s="80">
        <v>36</v>
      </c>
      <c r="H82" s="80">
        <v>31</v>
      </c>
      <c r="I82" s="80">
        <v>67</v>
      </c>
      <c r="J82" s="80">
        <v>57</v>
      </c>
      <c r="K82" s="80">
        <v>168</v>
      </c>
      <c r="L82" s="80">
        <v>52</v>
      </c>
      <c r="M82" s="80">
        <v>36</v>
      </c>
    </row>
    <row r="83" spans="1:13" s="40" customFormat="1" ht="20.100000000000001" customHeight="1" x14ac:dyDescent="0.25">
      <c r="A83" s="40" t="s">
        <v>28</v>
      </c>
      <c r="B83" s="115">
        <v>241</v>
      </c>
      <c r="C83" s="115">
        <v>303</v>
      </c>
      <c r="D83" s="115">
        <v>170</v>
      </c>
      <c r="E83" s="115">
        <v>247</v>
      </c>
      <c r="F83" s="115">
        <v>176</v>
      </c>
      <c r="G83" s="115">
        <v>186</v>
      </c>
      <c r="H83" s="115">
        <v>148</v>
      </c>
      <c r="I83" s="115">
        <v>343</v>
      </c>
      <c r="J83" s="115">
        <v>378</v>
      </c>
      <c r="K83" s="115">
        <v>442</v>
      </c>
      <c r="L83" s="115">
        <v>479</v>
      </c>
      <c r="M83" s="115">
        <v>379</v>
      </c>
    </row>
    <row r="84" spans="1:13" ht="20.100000000000001" customHeight="1" x14ac:dyDescent="0.25">
      <c r="A84" s="42" t="s">
        <v>29</v>
      </c>
      <c r="B84" s="80">
        <v>56</v>
      </c>
      <c r="C84" s="80">
        <v>28</v>
      </c>
      <c r="D84" s="80">
        <v>21</v>
      </c>
      <c r="E84" s="80">
        <v>25</v>
      </c>
      <c r="F84" s="80">
        <v>32</v>
      </c>
      <c r="G84" s="80">
        <v>28</v>
      </c>
      <c r="H84" s="80">
        <v>27</v>
      </c>
      <c r="I84" s="80">
        <v>30</v>
      </c>
      <c r="J84" s="80">
        <v>67</v>
      </c>
      <c r="K84" s="80">
        <v>53</v>
      </c>
      <c r="L84" s="80">
        <v>52</v>
      </c>
      <c r="M84" s="80">
        <v>48</v>
      </c>
    </row>
    <row r="85" spans="1:13" ht="20.100000000000001" customHeight="1" x14ac:dyDescent="0.25">
      <c r="A85" s="42" t="s">
        <v>30</v>
      </c>
      <c r="B85" s="80">
        <v>31</v>
      </c>
      <c r="C85" s="80">
        <v>97</v>
      </c>
      <c r="D85" s="80">
        <v>54</v>
      </c>
      <c r="E85" s="80">
        <v>95</v>
      </c>
      <c r="F85" s="80">
        <v>66</v>
      </c>
      <c r="G85" s="80">
        <v>23</v>
      </c>
      <c r="H85" s="80">
        <v>10</v>
      </c>
      <c r="I85" s="80">
        <v>57</v>
      </c>
      <c r="J85" s="80">
        <v>40</v>
      </c>
      <c r="K85" s="80">
        <v>105</v>
      </c>
      <c r="L85" s="80">
        <v>30</v>
      </c>
      <c r="M85" s="80">
        <v>55</v>
      </c>
    </row>
    <row r="86" spans="1:13" ht="20.100000000000001" customHeight="1" x14ac:dyDescent="0.25">
      <c r="A86" s="42" t="s">
        <v>31</v>
      </c>
      <c r="B86" s="80">
        <v>22</v>
      </c>
      <c r="C86" s="80">
        <v>19</v>
      </c>
      <c r="D86" s="80">
        <v>14</v>
      </c>
      <c r="E86" s="80">
        <v>16</v>
      </c>
      <c r="F86" s="80">
        <v>4</v>
      </c>
      <c r="G86" s="80">
        <v>28</v>
      </c>
      <c r="H86" s="80">
        <v>16</v>
      </c>
      <c r="I86" s="80">
        <v>14</v>
      </c>
      <c r="J86" s="80">
        <v>45</v>
      </c>
      <c r="K86" s="80">
        <v>28</v>
      </c>
      <c r="L86" s="80">
        <v>57</v>
      </c>
      <c r="M86" s="80">
        <v>38</v>
      </c>
    </row>
    <row r="87" spans="1:13" ht="20.100000000000001" customHeight="1" x14ac:dyDescent="0.25">
      <c r="A87" s="42" t="s">
        <v>32</v>
      </c>
      <c r="B87" s="80">
        <v>68</v>
      </c>
      <c r="C87" s="80">
        <v>44</v>
      </c>
      <c r="D87" s="80">
        <v>22</v>
      </c>
      <c r="E87" s="80">
        <v>36</v>
      </c>
      <c r="F87" s="80">
        <v>19</v>
      </c>
      <c r="G87" s="80">
        <v>30</v>
      </c>
      <c r="H87" s="80">
        <v>21</v>
      </c>
      <c r="I87" s="80">
        <v>95</v>
      </c>
      <c r="J87" s="80">
        <v>35</v>
      </c>
      <c r="K87" s="80">
        <v>48</v>
      </c>
      <c r="L87" s="80">
        <v>112</v>
      </c>
      <c r="M87" s="80">
        <v>101</v>
      </c>
    </row>
    <row r="88" spans="1:13" ht="20.100000000000001" customHeight="1" x14ac:dyDescent="0.25">
      <c r="A88" s="42" t="s">
        <v>33</v>
      </c>
      <c r="B88" s="80">
        <v>64</v>
      </c>
      <c r="C88" s="80">
        <v>115</v>
      </c>
      <c r="D88" s="80">
        <v>59</v>
      </c>
      <c r="E88" s="80">
        <v>75</v>
      </c>
      <c r="F88" s="80">
        <v>55</v>
      </c>
      <c r="G88" s="80">
        <v>77</v>
      </c>
      <c r="H88" s="80">
        <v>74</v>
      </c>
      <c r="I88" s="80">
        <v>147</v>
      </c>
      <c r="J88" s="80">
        <v>191</v>
      </c>
      <c r="K88" s="80">
        <v>208</v>
      </c>
      <c r="L88" s="80">
        <v>228</v>
      </c>
      <c r="M88" s="80">
        <v>137</v>
      </c>
    </row>
    <row r="89" spans="1:13" s="40" customFormat="1" ht="20.100000000000001" customHeight="1" x14ac:dyDescent="0.25">
      <c r="A89" s="40" t="s">
        <v>34</v>
      </c>
      <c r="B89" s="115">
        <v>3873</v>
      </c>
      <c r="C89" s="115">
        <v>3137</v>
      </c>
      <c r="D89" s="115">
        <v>2697</v>
      </c>
      <c r="E89" s="115">
        <v>2382</v>
      </c>
      <c r="F89" s="115">
        <v>2055</v>
      </c>
      <c r="G89" s="115">
        <v>1119</v>
      </c>
      <c r="H89" s="115">
        <v>1835</v>
      </c>
      <c r="I89" s="115">
        <v>2108</v>
      </c>
      <c r="J89" s="115">
        <v>2130</v>
      </c>
      <c r="K89" s="115">
        <v>2830</v>
      </c>
      <c r="L89" s="115">
        <v>3718</v>
      </c>
      <c r="M89" s="115">
        <v>2651</v>
      </c>
    </row>
    <row r="90" spans="1:13" ht="20.100000000000001" customHeight="1" x14ac:dyDescent="0.25">
      <c r="A90" s="42" t="s">
        <v>35</v>
      </c>
      <c r="B90" s="80">
        <v>256</v>
      </c>
      <c r="C90" s="80">
        <v>178</v>
      </c>
      <c r="D90" s="80">
        <v>201</v>
      </c>
      <c r="E90" s="80">
        <v>134</v>
      </c>
      <c r="F90" s="80">
        <v>119</v>
      </c>
      <c r="G90" s="80">
        <v>38</v>
      </c>
      <c r="H90" s="80">
        <v>150</v>
      </c>
      <c r="I90" s="80">
        <v>164</v>
      </c>
      <c r="J90" s="80">
        <v>173</v>
      </c>
      <c r="K90" s="80">
        <v>210</v>
      </c>
      <c r="L90" s="80">
        <v>236</v>
      </c>
      <c r="M90" s="80">
        <v>124</v>
      </c>
    </row>
    <row r="91" spans="1:13" ht="20.100000000000001" customHeight="1" x14ac:dyDescent="0.25">
      <c r="A91" s="42" t="s">
        <v>36</v>
      </c>
      <c r="B91" s="80">
        <v>3514</v>
      </c>
      <c r="C91" s="80">
        <v>2825</v>
      </c>
      <c r="D91" s="80">
        <v>2421</v>
      </c>
      <c r="E91" s="80">
        <v>2092</v>
      </c>
      <c r="F91" s="80">
        <v>1877</v>
      </c>
      <c r="G91" s="80">
        <v>984</v>
      </c>
      <c r="H91" s="80">
        <v>1639</v>
      </c>
      <c r="I91" s="80">
        <v>1860</v>
      </c>
      <c r="J91" s="80">
        <v>1859</v>
      </c>
      <c r="K91" s="80">
        <v>2479</v>
      </c>
      <c r="L91" s="80">
        <v>3385</v>
      </c>
      <c r="M91" s="80">
        <v>2380</v>
      </c>
    </row>
    <row r="92" spans="1:13" ht="20.100000000000001" customHeight="1" x14ac:dyDescent="0.25">
      <c r="A92" s="42" t="s">
        <v>37</v>
      </c>
      <c r="B92" s="80">
        <v>103</v>
      </c>
      <c r="C92" s="80">
        <v>134</v>
      </c>
      <c r="D92" s="80">
        <v>75</v>
      </c>
      <c r="E92" s="80">
        <v>156</v>
      </c>
      <c r="F92" s="80">
        <v>59</v>
      </c>
      <c r="G92" s="80">
        <v>97</v>
      </c>
      <c r="H92" s="80">
        <v>46</v>
      </c>
      <c r="I92" s="80">
        <v>84</v>
      </c>
      <c r="J92" s="80">
        <v>98</v>
      </c>
      <c r="K92" s="80">
        <v>141</v>
      </c>
      <c r="L92" s="80">
        <v>97</v>
      </c>
      <c r="M92" s="80">
        <v>147</v>
      </c>
    </row>
    <row r="93" spans="1:13" s="40" customFormat="1" ht="20.100000000000001" customHeight="1" x14ac:dyDescent="0.25">
      <c r="A93" s="40" t="s">
        <v>38</v>
      </c>
      <c r="B93" s="115">
        <v>5230</v>
      </c>
      <c r="C93" s="115">
        <v>4971</v>
      </c>
      <c r="D93" s="115">
        <v>615</v>
      </c>
      <c r="E93" s="115">
        <v>3350</v>
      </c>
      <c r="F93" s="115">
        <v>688</v>
      </c>
      <c r="G93" s="115">
        <v>2181</v>
      </c>
      <c r="H93" s="115">
        <v>614</v>
      </c>
      <c r="I93" s="115">
        <v>4625</v>
      </c>
      <c r="J93" s="115">
        <v>830</v>
      </c>
      <c r="K93" s="115">
        <v>5416</v>
      </c>
      <c r="L93" s="115">
        <v>1592</v>
      </c>
      <c r="M93" s="115">
        <v>5551</v>
      </c>
    </row>
    <row r="94" spans="1:13" ht="20.100000000000001" customHeight="1" x14ac:dyDescent="0.25">
      <c r="A94" s="42" t="s">
        <v>39</v>
      </c>
      <c r="B94" s="80">
        <v>4654</v>
      </c>
      <c r="C94" s="80">
        <v>4076</v>
      </c>
      <c r="D94" s="80">
        <v>407</v>
      </c>
      <c r="E94" s="80">
        <v>3038</v>
      </c>
      <c r="F94" s="80">
        <v>431</v>
      </c>
      <c r="G94" s="80">
        <v>1954</v>
      </c>
      <c r="H94" s="80">
        <v>351</v>
      </c>
      <c r="I94" s="80">
        <v>4144</v>
      </c>
      <c r="J94" s="80">
        <v>373</v>
      </c>
      <c r="K94" s="80">
        <v>4875</v>
      </c>
      <c r="L94" s="80">
        <v>577</v>
      </c>
      <c r="M94" s="80">
        <v>4902</v>
      </c>
    </row>
    <row r="95" spans="1:13" ht="20.100000000000001" customHeight="1" x14ac:dyDescent="0.25">
      <c r="A95" s="42" t="s">
        <v>40</v>
      </c>
      <c r="B95" s="80">
        <v>17</v>
      </c>
      <c r="C95" s="80">
        <v>32</v>
      </c>
      <c r="D95" s="80">
        <v>10</v>
      </c>
      <c r="E95" s="80">
        <v>10</v>
      </c>
      <c r="F95" s="80">
        <v>6</v>
      </c>
      <c r="G95" s="80">
        <v>6</v>
      </c>
      <c r="H95" s="80">
        <v>0</v>
      </c>
      <c r="I95" s="80">
        <v>19</v>
      </c>
      <c r="J95" s="80">
        <v>9</v>
      </c>
      <c r="K95" s="80">
        <v>23</v>
      </c>
      <c r="L95" s="80">
        <v>25</v>
      </c>
      <c r="M95" s="80">
        <v>40</v>
      </c>
    </row>
    <row r="96" spans="1:13" ht="20.100000000000001" customHeight="1" x14ac:dyDescent="0.25">
      <c r="A96" s="42" t="s">
        <v>41</v>
      </c>
      <c r="B96" s="80">
        <v>51</v>
      </c>
      <c r="C96" s="80">
        <v>93</v>
      </c>
      <c r="D96" s="80">
        <v>26</v>
      </c>
      <c r="E96" s="80">
        <v>50</v>
      </c>
      <c r="F96" s="80">
        <v>18</v>
      </c>
      <c r="G96" s="80">
        <v>32</v>
      </c>
      <c r="H96" s="80">
        <v>2</v>
      </c>
      <c r="I96" s="80">
        <v>30</v>
      </c>
      <c r="J96" s="80">
        <v>16</v>
      </c>
      <c r="K96" s="80">
        <v>30</v>
      </c>
      <c r="L96" s="80">
        <v>17</v>
      </c>
      <c r="M96" s="80">
        <v>12</v>
      </c>
    </row>
    <row r="97" spans="1:13" ht="20.100000000000001" customHeight="1" x14ac:dyDescent="0.25">
      <c r="A97" s="42" t="s">
        <v>42</v>
      </c>
      <c r="B97" s="80">
        <v>208</v>
      </c>
      <c r="C97" s="80">
        <v>178</v>
      </c>
      <c r="D97" s="80">
        <v>74</v>
      </c>
      <c r="E97" s="80">
        <v>63</v>
      </c>
      <c r="F97" s="80">
        <v>78</v>
      </c>
      <c r="G97" s="80">
        <v>48</v>
      </c>
      <c r="H97" s="80">
        <v>75</v>
      </c>
      <c r="I97" s="80">
        <v>168</v>
      </c>
      <c r="J97" s="80">
        <v>114</v>
      </c>
      <c r="K97" s="80">
        <v>220</v>
      </c>
      <c r="L97" s="80">
        <v>164</v>
      </c>
      <c r="M97" s="80">
        <v>321</v>
      </c>
    </row>
    <row r="98" spans="1:13" ht="20.100000000000001" customHeight="1" x14ac:dyDescent="0.25">
      <c r="A98" s="42" t="s">
        <v>43</v>
      </c>
      <c r="B98" s="80">
        <v>60</v>
      </c>
      <c r="C98" s="80">
        <v>153</v>
      </c>
      <c r="D98" s="80">
        <v>33</v>
      </c>
      <c r="E98" s="80">
        <v>42</v>
      </c>
      <c r="F98" s="80">
        <v>52</v>
      </c>
      <c r="G98" s="80">
        <v>40</v>
      </c>
      <c r="H98" s="80">
        <v>80</v>
      </c>
      <c r="I98" s="80">
        <v>71</v>
      </c>
      <c r="J98" s="80">
        <v>68</v>
      </c>
      <c r="K98" s="80">
        <v>63</v>
      </c>
      <c r="L98" s="80">
        <v>99</v>
      </c>
      <c r="M98" s="80">
        <v>44</v>
      </c>
    </row>
    <row r="99" spans="1:13"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42" t="s">
        <v>45</v>
      </c>
      <c r="B100" s="80">
        <v>26</v>
      </c>
      <c r="C100" s="80">
        <v>57</v>
      </c>
      <c r="D100" s="80">
        <v>8</v>
      </c>
      <c r="E100" s="80">
        <v>34</v>
      </c>
      <c r="F100" s="80">
        <v>7</v>
      </c>
      <c r="G100" s="80">
        <v>23</v>
      </c>
      <c r="H100" s="80">
        <v>6</v>
      </c>
      <c r="I100" s="80">
        <v>32</v>
      </c>
      <c r="J100" s="80">
        <v>15</v>
      </c>
      <c r="K100" s="80">
        <v>16</v>
      </c>
      <c r="L100" s="80">
        <v>47</v>
      </c>
      <c r="M100" s="80">
        <v>32</v>
      </c>
    </row>
    <row r="101" spans="1:13" ht="20.100000000000001" customHeight="1" x14ac:dyDescent="0.25">
      <c r="A101" s="42" t="s">
        <v>46</v>
      </c>
      <c r="B101" s="80">
        <v>40</v>
      </c>
      <c r="C101" s="80">
        <v>38</v>
      </c>
      <c r="D101" s="80">
        <v>11</v>
      </c>
      <c r="E101" s="80">
        <v>25</v>
      </c>
      <c r="F101" s="80">
        <v>12</v>
      </c>
      <c r="G101" s="80">
        <v>16</v>
      </c>
      <c r="H101" s="80">
        <v>10</v>
      </c>
      <c r="I101" s="80">
        <v>19</v>
      </c>
      <c r="J101" s="80">
        <v>12</v>
      </c>
      <c r="K101" s="80">
        <v>23</v>
      </c>
      <c r="L101" s="80">
        <v>351</v>
      </c>
      <c r="M101" s="80">
        <v>38</v>
      </c>
    </row>
    <row r="102" spans="1:13" ht="20.100000000000001" customHeight="1" x14ac:dyDescent="0.25">
      <c r="A102" s="42" t="s">
        <v>47</v>
      </c>
      <c r="B102" s="80">
        <v>1</v>
      </c>
      <c r="C102" s="80">
        <v>4</v>
      </c>
      <c r="D102" s="80">
        <v>1</v>
      </c>
      <c r="E102" s="80">
        <v>0</v>
      </c>
      <c r="F102" s="80">
        <v>0</v>
      </c>
      <c r="G102" s="80">
        <v>4</v>
      </c>
      <c r="H102" s="80">
        <v>6</v>
      </c>
      <c r="I102" s="80">
        <v>0</v>
      </c>
      <c r="J102" s="80">
        <v>14</v>
      </c>
      <c r="K102" s="80">
        <v>21</v>
      </c>
      <c r="L102" s="80">
        <v>8</v>
      </c>
      <c r="M102" s="80">
        <v>0</v>
      </c>
    </row>
    <row r="103" spans="1:13" ht="20.100000000000001" customHeight="1" x14ac:dyDescent="0.25">
      <c r="A103" s="42" t="s">
        <v>48</v>
      </c>
      <c r="B103" s="80">
        <v>0</v>
      </c>
      <c r="C103" s="80">
        <v>0</v>
      </c>
      <c r="D103" s="80">
        <v>0</v>
      </c>
      <c r="E103" s="80">
        <v>0</v>
      </c>
      <c r="F103" s="80">
        <v>0</v>
      </c>
      <c r="G103" s="80">
        <v>0</v>
      </c>
      <c r="H103" s="80">
        <v>0</v>
      </c>
      <c r="I103" s="80">
        <v>6</v>
      </c>
      <c r="J103" s="80">
        <v>0</v>
      </c>
      <c r="K103" s="80">
        <v>2</v>
      </c>
      <c r="L103" s="80">
        <v>0</v>
      </c>
      <c r="M103" s="80">
        <v>0</v>
      </c>
    </row>
    <row r="104" spans="1:13" ht="20.100000000000001" customHeight="1" x14ac:dyDescent="0.25">
      <c r="A104" s="42" t="s">
        <v>49</v>
      </c>
      <c r="B104" s="80">
        <v>16</v>
      </c>
      <c r="C104" s="80">
        <v>44</v>
      </c>
      <c r="D104" s="80">
        <v>9</v>
      </c>
      <c r="E104" s="80">
        <v>21</v>
      </c>
      <c r="F104" s="80">
        <v>9</v>
      </c>
      <c r="G104" s="80">
        <v>12</v>
      </c>
      <c r="H104" s="80">
        <v>9</v>
      </c>
      <c r="I104" s="80">
        <v>25</v>
      </c>
      <c r="J104" s="80">
        <v>11</v>
      </c>
      <c r="K104" s="80">
        <v>40</v>
      </c>
      <c r="L104" s="80">
        <v>8</v>
      </c>
      <c r="M104" s="80">
        <v>55</v>
      </c>
    </row>
    <row r="105" spans="1:13" ht="20.100000000000001" customHeight="1" x14ac:dyDescent="0.25">
      <c r="A105" s="42" t="s">
        <v>50</v>
      </c>
      <c r="B105" s="80">
        <v>157</v>
      </c>
      <c r="C105" s="80">
        <v>296</v>
      </c>
      <c r="D105" s="80">
        <v>36</v>
      </c>
      <c r="E105" s="80">
        <v>67</v>
      </c>
      <c r="F105" s="80">
        <v>75</v>
      </c>
      <c r="G105" s="80">
        <v>46</v>
      </c>
      <c r="H105" s="80">
        <v>75</v>
      </c>
      <c r="I105" s="80">
        <v>111</v>
      </c>
      <c r="J105" s="80">
        <v>198</v>
      </c>
      <c r="K105" s="80">
        <v>103</v>
      </c>
      <c r="L105" s="80">
        <v>296</v>
      </c>
      <c r="M105" s="80">
        <v>107</v>
      </c>
    </row>
    <row r="106" spans="1:13" s="40" customFormat="1" ht="20.100000000000001" customHeight="1" x14ac:dyDescent="0.25">
      <c r="A106" s="40" t="s">
        <v>51</v>
      </c>
      <c r="B106" s="115">
        <v>865</v>
      </c>
      <c r="C106" s="115">
        <v>285</v>
      </c>
      <c r="D106" s="115">
        <v>103</v>
      </c>
      <c r="E106" s="115">
        <v>205</v>
      </c>
      <c r="F106" s="115">
        <v>166</v>
      </c>
      <c r="G106" s="115">
        <v>195</v>
      </c>
      <c r="H106" s="115">
        <v>99</v>
      </c>
      <c r="I106" s="115">
        <v>230</v>
      </c>
      <c r="J106" s="115">
        <v>201</v>
      </c>
      <c r="K106" s="115">
        <v>381</v>
      </c>
      <c r="L106" s="115">
        <v>280</v>
      </c>
      <c r="M106" s="115">
        <v>205</v>
      </c>
    </row>
    <row r="107" spans="1:13" ht="20.100000000000001" customHeight="1" x14ac:dyDescent="0.25">
      <c r="A107" s="42" t="s">
        <v>52</v>
      </c>
      <c r="B107" s="80">
        <v>231</v>
      </c>
      <c r="C107" s="80">
        <v>67</v>
      </c>
      <c r="D107" s="80">
        <v>16</v>
      </c>
      <c r="E107" s="80">
        <v>48</v>
      </c>
      <c r="F107" s="80">
        <v>37</v>
      </c>
      <c r="G107" s="80">
        <v>30</v>
      </c>
      <c r="H107" s="80">
        <v>23</v>
      </c>
      <c r="I107" s="80">
        <v>25</v>
      </c>
      <c r="J107" s="80">
        <v>35</v>
      </c>
      <c r="K107" s="80">
        <v>95</v>
      </c>
      <c r="L107" s="80">
        <v>100</v>
      </c>
      <c r="M107" s="80">
        <v>55</v>
      </c>
    </row>
    <row r="108" spans="1:13" ht="20.100000000000001" customHeight="1" x14ac:dyDescent="0.25">
      <c r="A108" s="42" t="s">
        <v>53</v>
      </c>
      <c r="B108" s="80">
        <v>63</v>
      </c>
      <c r="C108" s="80">
        <v>12</v>
      </c>
      <c r="D108" s="80">
        <v>6</v>
      </c>
      <c r="E108" s="80">
        <v>10</v>
      </c>
      <c r="F108" s="80">
        <v>14</v>
      </c>
      <c r="G108" s="80">
        <v>14</v>
      </c>
      <c r="H108" s="80">
        <v>6</v>
      </c>
      <c r="I108" s="80">
        <v>14</v>
      </c>
      <c r="J108" s="80">
        <v>11</v>
      </c>
      <c r="K108" s="80">
        <v>19</v>
      </c>
      <c r="L108" s="80">
        <v>0</v>
      </c>
      <c r="M108" s="80">
        <v>12</v>
      </c>
    </row>
    <row r="109" spans="1:13" ht="20.100000000000001" customHeight="1" x14ac:dyDescent="0.25">
      <c r="A109" s="42" t="s">
        <v>54</v>
      </c>
      <c r="B109" s="80">
        <v>54</v>
      </c>
      <c r="C109" s="80">
        <v>14</v>
      </c>
      <c r="D109" s="80">
        <v>13</v>
      </c>
      <c r="E109" s="80">
        <v>19</v>
      </c>
      <c r="F109" s="80">
        <v>10</v>
      </c>
      <c r="G109" s="80">
        <v>4</v>
      </c>
      <c r="H109" s="80">
        <v>10</v>
      </c>
      <c r="I109" s="80">
        <v>36</v>
      </c>
      <c r="J109" s="80">
        <v>23</v>
      </c>
      <c r="K109" s="80">
        <v>36</v>
      </c>
      <c r="L109" s="80">
        <v>27</v>
      </c>
      <c r="M109" s="80">
        <v>38</v>
      </c>
    </row>
    <row r="110" spans="1:13" ht="20.100000000000001" customHeight="1" x14ac:dyDescent="0.25">
      <c r="A110" s="42" t="s">
        <v>55</v>
      </c>
      <c r="B110" s="80">
        <v>335</v>
      </c>
      <c r="C110" s="80">
        <v>69</v>
      </c>
      <c r="D110" s="80">
        <v>40</v>
      </c>
      <c r="E110" s="80">
        <v>73</v>
      </c>
      <c r="F110" s="80">
        <v>74</v>
      </c>
      <c r="G110" s="80">
        <v>71</v>
      </c>
      <c r="H110" s="80">
        <v>10</v>
      </c>
      <c r="I110" s="80">
        <v>28</v>
      </c>
      <c r="J110" s="80">
        <v>33</v>
      </c>
      <c r="K110" s="80">
        <v>84</v>
      </c>
      <c r="L110" s="80">
        <v>59</v>
      </c>
      <c r="M110" s="80">
        <v>23</v>
      </c>
    </row>
    <row r="111" spans="1:13" ht="20.100000000000001" customHeight="1" x14ac:dyDescent="0.25">
      <c r="A111" s="42" t="s">
        <v>56</v>
      </c>
      <c r="B111" s="80">
        <v>11</v>
      </c>
      <c r="C111" s="80">
        <v>48</v>
      </c>
      <c r="D111" s="80">
        <v>0</v>
      </c>
      <c r="E111" s="80">
        <v>23</v>
      </c>
      <c r="F111" s="80">
        <v>5</v>
      </c>
      <c r="G111" s="80">
        <v>42</v>
      </c>
      <c r="H111" s="80">
        <v>15</v>
      </c>
      <c r="I111" s="80">
        <v>77</v>
      </c>
      <c r="J111" s="80">
        <v>11</v>
      </c>
      <c r="K111" s="80">
        <v>36</v>
      </c>
      <c r="L111" s="80">
        <v>8</v>
      </c>
      <c r="M111" s="80">
        <v>6</v>
      </c>
    </row>
    <row r="112" spans="1:13" ht="20.100000000000001" customHeight="1" x14ac:dyDescent="0.25">
      <c r="A112" s="42" t="s">
        <v>57</v>
      </c>
      <c r="B112" s="80">
        <v>171</v>
      </c>
      <c r="C112" s="80">
        <v>75</v>
      </c>
      <c r="D112" s="80">
        <v>28</v>
      </c>
      <c r="E112" s="80">
        <v>32</v>
      </c>
      <c r="F112" s="80">
        <v>26</v>
      </c>
      <c r="G112" s="80">
        <v>34</v>
      </c>
      <c r="H112" s="80">
        <v>35</v>
      </c>
      <c r="I112" s="80">
        <v>50</v>
      </c>
      <c r="J112" s="80">
        <v>88</v>
      </c>
      <c r="K112" s="80">
        <v>111</v>
      </c>
      <c r="L112" s="80">
        <v>86</v>
      </c>
      <c r="M112" s="80">
        <v>71</v>
      </c>
    </row>
    <row r="113" spans="1:13" ht="20.100000000000001" customHeight="1" x14ac:dyDescent="0.25">
      <c r="A113" s="40" t="s">
        <v>58</v>
      </c>
      <c r="B113" s="115">
        <v>4267</v>
      </c>
      <c r="C113" s="115">
        <v>3937</v>
      </c>
      <c r="D113" s="115">
        <v>3067</v>
      </c>
      <c r="E113" s="115">
        <v>3273</v>
      </c>
      <c r="F113" s="115">
        <v>2145</v>
      </c>
      <c r="G113" s="115">
        <v>1483</v>
      </c>
      <c r="H113" s="115">
        <v>2972</v>
      </c>
      <c r="I113" s="115">
        <v>3956</v>
      </c>
      <c r="J113" s="115">
        <v>2750</v>
      </c>
      <c r="K113" s="115">
        <v>4529</v>
      </c>
      <c r="L113" s="115">
        <v>5841</v>
      </c>
      <c r="M113" s="115">
        <v>5019</v>
      </c>
    </row>
    <row r="114" spans="1:13" ht="20.100000000000001" customHeight="1" x14ac:dyDescent="0.25">
      <c r="A114" s="42" t="s">
        <v>59</v>
      </c>
      <c r="B114" s="80">
        <v>342</v>
      </c>
      <c r="C114" s="80">
        <v>384</v>
      </c>
      <c r="D114" s="80">
        <v>359</v>
      </c>
      <c r="E114" s="80">
        <v>469</v>
      </c>
      <c r="F114" s="80">
        <v>168</v>
      </c>
      <c r="G114" s="80">
        <v>162</v>
      </c>
      <c r="H114" s="80">
        <v>232</v>
      </c>
      <c r="I114" s="80">
        <v>350</v>
      </c>
      <c r="J114" s="80">
        <v>184</v>
      </c>
      <c r="K114" s="80">
        <v>447</v>
      </c>
      <c r="L114" s="80">
        <v>591</v>
      </c>
      <c r="M114" s="80">
        <v>445</v>
      </c>
    </row>
    <row r="115" spans="1:13" ht="20.100000000000001" customHeight="1" x14ac:dyDescent="0.25">
      <c r="A115" s="42" t="s">
        <v>60</v>
      </c>
      <c r="B115" s="80">
        <v>97</v>
      </c>
      <c r="C115" s="80">
        <v>87</v>
      </c>
      <c r="D115" s="80">
        <v>55</v>
      </c>
      <c r="E115" s="80">
        <v>87</v>
      </c>
      <c r="F115" s="80">
        <v>48</v>
      </c>
      <c r="G115" s="80">
        <v>32</v>
      </c>
      <c r="H115" s="80">
        <v>54</v>
      </c>
      <c r="I115" s="80">
        <v>42</v>
      </c>
      <c r="J115" s="80">
        <v>38</v>
      </c>
      <c r="K115" s="80">
        <v>126</v>
      </c>
      <c r="L115" s="80">
        <v>151</v>
      </c>
      <c r="M115" s="80">
        <v>87</v>
      </c>
    </row>
    <row r="116" spans="1:13" ht="20.100000000000001" customHeight="1" x14ac:dyDescent="0.25">
      <c r="A116" s="42" t="s">
        <v>61</v>
      </c>
      <c r="B116" s="80">
        <v>225</v>
      </c>
      <c r="C116" s="80">
        <v>160</v>
      </c>
      <c r="D116" s="80">
        <v>103</v>
      </c>
      <c r="E116" s="80">
        <v>75</v>
      </c>
      <c r="F116" s="80">
        <v>104</v>
      </c>
      <c r="G116" s="80">
        <v>42</v>
      </c>
      <c r="H116" s="80">
        <v>40</v>
      </c>
      <c r="I116" s="80">
        <v>63</v>
      </c>
      <c r="J116" s="80">
        <v>47</v>
      </c>
      <c r="K116" s="80">
        <v>139</v>
      </c>
      <c r="L116" s="80">
        <v>147</v>
      </c>
      <c r="M116" s="80">
        <v>124</v>
      </c>
    </row>
    <row r="117" spans="1:13" ht="20.100000000000001" customHeight="1" x14ac:dyDescent="0.25">
      <c r="A117" s="42" t="s">
        <v>62</v>
      </c>
      <c r="B117" s="80">
        <v>50</v>
      </c>
      <c r="C117" s="80">
        <v>19</v>
      </c>
      <c r="D117" s="80">
        <v>14</v>
      </c>
      <c r="E117" s="80">
        <v>40</v>
      </c>
      <c r="F117" s="80">
        <v>12</v>
      </c>
      <c r="G117" s="80">
        <v>10</v>
      </c>
      <c r="H117" s="80">
        <v>42</v>
      </c>
      <c r="I117" s="80">
        <v>82</v>
      </c>
      <c r="J117" s="80">
        <v>42</v>
      </c>
      <c r="K117" s="80">
        <v>126</v>
      </c>
      <c r="L117" s="80">
        <v>33</v>
      </c>
      <c r="M117" s="80">
        <v>82</v>
      </c>
    </row>
    <row r="118" spans="1:13" ht="20.100000000000001" customHeight="1" x14ac:dyDescent="0.25">
      <c r="A118" s="42" t="s">
        <v>63</v>
      </c>
      <c r="B118" s="80">
        <v>451</v>
      </c>
      <c r="C118" s="80">
        <v>376</v>
      </c>
      <c r="D118" s="80">
        <v>418</v>
      </c>
      <c r="E118" s="80">
        <v>309</v>
      </c>
      <c r="F118" s="80">
        <v>287</v>
      </c>
      <c r="G118" s="80">
        <v>153</v>
      </c>
      <c r="H118" s="80">
        <v>344</v>
      </c>
      <c r="I118" s="80">
        <v>340</v>
      </c>
      <c r="J118" s="80">
        <v>287</v>
      </c>
      <c r="K118" s="80">
        <v>435</v>
      </c>
      <c r="L118" s="80">
        <v>777</v>
      </c>
      <c r="M118" s="80">
        <v>570</v>
      </c>
    </row>
    <row r="119" spans="1:13" ht="20.100000000000001" customHeight="1" x14ac:dyDescent="0.25">
      <c r="A119" s="42" t="s">
        <v>64</v>
      </c>
      <c r="B119" s="80">
        <v>69</v>
      </c>
      <c r="C119" s="80">
        <v>23</v>
      </c>
      <c r="D119" s="80">
        <v>4</v>
      </c>
      <c r="E119" s="80">
        <v>4</v>
      </c>
      <c r="F119" s="80">
        <v>35</v>
      </c>
      <c r="G119" s="80">
        <v>10</v>
      </c>
      <c r="H119" s="80">
        <v>56</v>
      </c>
      <c r="I119" s="80">
        <v>82</v>
      </c>
      <c r="J119" s="80">
        <v>37</v>
      </c>
      <c r="K119" s="80">
        <v>57</v>
      </c>
      <c r="L119" s="80">
        <v>90</v>
      </c>
      <c r="M119" s="80">
        <v>61</v>
      </c>
    </row>
    <row r="120" spans="1:13" ht="20.100000000000001" customHeight="1" x14ac:dyDescent="0.25">
      <c r="A120" s="42" t="s">
        <v>65</v>
      </c>
      <c r="B120" s="80">
        <v>689</v>
      </c>
      <c r="C120" s="80">
        <v>927</v>
      </c>
      <c r="D120" s="80">
        <v>572</v>
      </c>
      <c r="E120" s="80">
        <v>830</v>
      </c>
      <c r="F120" s="80">
        <v>319</v>
      </c>
      <c r="G120" s="80">
        <v>210</v>
      </c>
      <c r="H120" s="80">
        <v>534</v>
      </c>
      <c r="I120" s="80">
        <v>683</v>
      </c>
      <c r="J120" s="80">
        <v>395</v>
      </c>
      <c r="K120" s="80">
        <v>624</v>
      </c>
      <c r="L120" s="80">
        <v>733</v>
      </c>
      <c r="M120" s="80">
        <v>627</v>
      </c>
    </row>
    <row r="121" spans="1:13" ht="20.100000000000001" customHeight="1" x14ac:dyDescent="0.25">
      <c r="A121" s="42" t="s">
        <v>66</v>
      </c>
      <c r="B121" s="80">
        <v>3</v>
      </c>
      <c r="C121" s="80">
        <v>14</v>
      </c>
      <c r="D121" s="80">
        <v>6</v>
      </c>
      <c r="E121" s="80">
        <v>12</v>
      </c>
      <c r="F121" s="80">
        <v>9</v>
      </c>
      <c r="G121" s="80">
        <v>2</v>
      </c>
      <c r="H121" s="80">
        <v>5</v>
      </c>
      <c r="I121" s="80">
        <v>4</v>
      </c>
      <c r="J121" s="80">
        <v>11</v>
      </c>
      <c r="K121" s="80">
        <v>48</v>
      </c>
      <c r="L121" s="80">
        <v>17</v>
      </c>
      <c r="M121" s="80">
        <v>6</v>
      </c>
    </row>
    <row r="122" spans="1:13" ht="20.100000000000001" customHeight="1" x14ac:dyDescent="0.25">
      <c r="A122" s="42" t="s">
        <v>67</v>
      </c>
      <c r="B122" s="80">
        <v>112</v>
      </c>
      <c r="C122" s="80">
        <v>174</v>
      </c>
      <c r="D122" s="80">
        <v>69</v>
      </c>
      <c r="E122" s="80">
        <v>126</v>
      </c>
      <c r="F122" s="80">
        <v>44</v>
      </c>
      <c r="G122" s="80">
        <v>63</v>
      </c>
      <c r="H122" s="80">
        <v>49</v>
      </c>
      <c r="I122" s="80">
        <v>87</v>
      </c>
      <c r="J122" s="80">
        <v>76</v>
      </c>
      <c r="K122" s="80">
        <v>145</v>
      </c>
      <c r="L122" s="80">
        <v>187</v>
      </c>
      <c r="M122" s="80">
        <v>206</v>
      </c>
    </row>
    <row r="123" spans="1:13" ht="20.100000000000001" customHeight="1" x14ac:dyDescent="0.25">
      <c r="A123" s="42" t="s">
        <v>68</v>
      </c>
      <c r="B123" s="80">
        <v>4</v>
      </c>
      <c r="C123" s="80">
        <v>6</v>
      </c>
      <c r="D123" s="80">
        <v>13</v>
      </c>
      <c r="E123" s="80">
        <v>21</v>
      </c>
      <c r="F123" s="80">
        <v>9</v>
      </c>
      <c r="G123" s="80">
        <v>25</v>
      </c>
      <c r="H123" s="80">
        <v>68</v>
      </c>
      <c r="I123" s="80">
        <v>97</v>
      </c>
      <c r="J123" s="80">
        <v>37</v>
      </c>
      <c r="K123" s="80">
        <v>79</v>
      </c>
      <c r="L123" s="80">
        <v>29</v>
      </c>
      <c r="M123" s="80">
        <v>16</v>
      </c>
    </row>
    <row r="124" spans="1:13" ht="20.100000000000001" customHeight="1" x14ac:dyDescent="0.25">
      <c r="A124" s="42" t="s">
        <v>69</v>
      </c>
      <c r="B124" s="80">
        <v>241</v>
      </c>
      <c r="C124" s="80">
        <v>220</v>
      </c>
      <c r="D124" s="80">
        <v>86</v>
      </c>
      <c r="E124" s="80">
        <v>137</v>
      </c>
      <c r="F124" s="80">
        <v>121</v>
      </c>
      <c r="G124" s="80">
        <v>117</v>
      </c>
      <c r="H124" s="80">
        <v>138</v>
      </c>
      <c r="I124" s="80">
        <v>239</v>
      </c>
      <c r="J124" s="80">
        <v>131</v>
      </c>
      <c r="K124" s="80">
        <v>281</v>
      </c>
      <c r="L124" s="80">
        <v>222</v>
      </c>
      <c r="M124" s="80">
        <v>279</v>
      </c>
    </row>
    <row r="125" spans="1:13" ht="20.100000000000001" customHeight="1" x14ac:dyDescent="0.25">
      <c r="A125" s="42" t="s">
        <v>70</v>
      </c>
      <c r="B125" s="80">
        <v>41</v>
      </c>
      <c r="C125" s="80">
        <v>61</v>
      </c>
      <c r="D125" s="80">
        <v>34</v>
      </c>
      <c r="E125" s="80">
        <v>42</v>
      </c>
      <c r="F125" s="80">
        <v>32</v>
      </c>
      <c r="G125" s="80">
        <v>14</v>
      </c>
      <c r="H125" s="80">
        <v>42</v>
      </c>
      <c r="I125" s="80">
        <v>42</v>
      </c>
      <c r="J125" s="80">
        <v>45</v>
      </c>
      <c r="K125" s="80">
        <v>50</v>
      </c>
      <c r="L125" s="80">
        <v>89</v>
      </c>
      <c r="M125" s="80">
        <v>67</v>
      </c>
    </row>
    <row r="126" spans="1:13" ht="20.100000000000001" customHeight="1" x14ac:dyDescent="0.25">
      <c r="A126" s="42" t="s">
        <v>71</v>
      </c>
      <c r="B126" s="80">
        <v>408</v>
      </c>
      <c r="C126" s="80">
        <v>285</v>
      </c>
      <c r="D126" s="80">
        <v>423</v>
      </c>
      <c r="E126" s="80">
        <v>348</v>
      </c>
      <c r="F126" s="80">
        <v>176</v>
      </c>
      <c r="G126" s="80">
        <v>160</v>
      </c>
      <c r="H126" s="80">
        <v>210</v>
      </c>
      <c r="I126" s="80">
        <v>328</v>
      </c>
      <c r="J126" s="80">
        <v>288</v>
      </c>
      <c r="K126" s="80">
        <v>410</v>
      </c>
      <c r="L126" s="80">
        <v>562</v>
      </c>
      <c r="M126" s="80">
        <v>578</v>
      </c>
    </row>
    <row r="127" spans="1:13" ht="20.100000000000001" customHeight="1" x14ac:dyDescent="0.25">
      <c r="A127" s="42" t="s">
        <v>72</v>
      </c>
      <c r="B127" s="80">
        <v>38</v>
      </c>
      <c r="C127" s="80">
        <v>55</v>
      </c>
      <c r="D127" s="80">
        <v>29</v>
      </c>
      <c r="E127" s="80">
        <v>53</v>
      </c>
      <c r="F127" s="80">
        <v>14</v>
      </c>
      <c r="G127" s="80">
        <v>10</v>
      </c>
      <c r="H127" s="80">
        <v>65</v>
      </c>
      <c r="I127" s="80">
        <v>109</v>
      </c>
      <c r="J127" s="80">
        <v>62</v>
      </c>
      <c r="K127" s="80">
        <v>117</v>
      </c>
      <c r="L127" s="80">
        <v>42</v>
      </c>
      <c r="M127" s="80">
        <v>97</v>
      </c>
    </row>
    <row r="128" spans="1:13" ht="20.100000000000001" customHeight="1" x14ac:dyDescent="0.25">
      <c r="A128" s="42" t="s">
        <v>73</v>
      </c>
      <c r="B128" s="80">
        <v>46</v>
      </c>
      <c r="C128" s="80">
        <v>48</v>
      </c>
      <c r="D128" s="80">
        <v>34</v>
      </c>
      <c r="E128" s="80">
        <v>53</v>
      </c>
      <c r="F128" s="80">
        <v>23</v>
      </c>
      <c r="G128" s="80">
        <v>40</v>
      </c>
      <c r="H128" s="80">
        <v>39</v>
      </c>
      <c r="I128" s="80">
        <v>46</v>
      </c>
      <c r="J128" s="80">
        <v>64</v>
      </c>
      <c r="K128" s="80">
        <v>77</v>
      </c>
      <c r="L128" s="80">
        <v>68</v>
      </c>
      <c r="M128" s="80">
        <v>75</v>
      </c>
    </row>
    <row r="129" spans="1:15" s="40" customFormat="1" ht="20.100000000000001" customHeight="1" x14ac:dyDescent="0.25">
      <c r="A129" s="42" t="s">
        <v>74</v>
      </c>
      <c r="B129" s="80">
        <v>669</v>
      </c>
      <c r="C129" s="80">
        <v>562</v>
      </c>
      <c r="D129" s="80">
        <v>606</v>
      </c>
      <c r="E129" s="80">
        <v>399</v>
      </c>
      <c r="F129" s="80">
        <v>517</v>
      </c>
      <c r="G129" s="80">
        <v>233</v>
      </c>
      <c r="H129" s="80">
        <v>651</v>
      </c>
      <c r="I129" s="80">
        <v>628</v>
      </c>
      <c r="J129" s="80">
        <v>734</v>
      </c>
      <c r="K129" s="80">
        <v>720</v>
      </c>
      <c r="L129" s="80">
        <v>1426</v>
      </c>
      <c r="M129" s="80">
        <v>1019</v>
      </c>
    </row>
    <row r="130" spans="1:15" s="40" customFormat="1" ht="20.100000000000001" customHeight="1" x14ac:dyDescent="0.25">
      <c r="A130" s="42" t="s">
        <v>75</v>
      </c>
      <c r="B130" s="80">
        <v>23</v>
      </c>
      <c r="C130" s="80">
        <v>6</v>
      </c>
      <c r="D130" s="80">
        <v>7</v>
      </c>
      <c r="E130" s="80">
        <v>8</v>
      </c>
      <c r="F130" s="80">
        <v>11</v>
      </c>
      <c r="G130" s="80">
        <v>4</v>
      </c>
      <c r="H130" s="80">
        <v>11</v>
      </c>
      <c r="I130" s="80">
        <v>19</v>
      </c>
      <c r="J130" s="80">
        <v>10</v>
      </c>
      <c r="K130" s="80">
        <v>30</v>
      </c>
      <c r="L130" s="80">
        <v>24</v>
      </c>
      <c r="M130" s="80">
        <v>12</v>
      </c>
    </row>
    <row r="131" spans="1:15" s="40" customFormat="1" ht="20.100000000000001" customHeight="1" x14ac:dyDescent="0.25">
      <c r="A131" s="42" t="s">
        <v>76</v>
      </c>
      <c r="B131" s="80">
        <v>218</v>
      </c>
      <c r="C131" s="80">
        <v>34</v>
      </c>
      <c r="D131" s="80">
        <v>31</v>
      </c>
      <c r="E131" s="80">
        <v>48</v>
      </c>
      <c r="F131" s="80">
        <v>11</v>
      </c>
      <c r="G131" s="80">
        <v>19</v>
      </c>
      <c r="H131" s="80">
        <v>12</v>
      </c>
      <c r="I131" s="80">
        <v>57</v>
      </c>
      <c r="J131" s="80">
        <v>23</v>
      </c>
      <c r="K131" s="80">
        <v>115</v>
      </c>
      <c r="L131" s="80">
        <v>46</v>
      </c>
      <c r="M131" s="80">
        <v>57</v>
      </c>
    </row>
    <row r="132" spans="1:15" ht="20.100000000000001" customHeight="1" x14ac:dyDescent="0.25">
      <c r="A132" s="42" t="s">
        <v>77</v>
      </c>
      <c r="B132" s="80">
        <v>92</v>
      </c>
      <c r="C132" s="80">
        <v>71</v>
      </c>
      <c r="D132" s="80">
        <v>52</v>
      </c>
      <c r="E132" s="80">
        <v>30</v>
      </c>
      <c r="F132" s="80">
        <v>54</v>
      </c>
      <c r="G132" s="80">
        <v>42</v>
      </c>
      <c r="H132" s="80">
        <v>86</v>
      </c>
      <c r="I132" s="80">
        <v>188</v>
      </c>
      <c r="J132" s="80">
        <v>78</v>
      </c>
      <c r="K132" s="80">
        <v>151</v>
      </c>
      <c r="L132" s="80">
        <v>109</v>
      </c>
      <c r="M132" s="80">
        <v>172</v>
      </c>
    </row>
    <row r="133" spans="1:15" ht="20.100000000000001" customHeight="1" x14ac:dyDescent="0.25">
      <c r="A133" s="42" t="s">
        <v>78</v>
      </c>
      <c r="B133" s="80">
        <v>294</v>
      </c>
      <c r="C133" s="80">
        <v>328</v>
      </c>
      <c r="D133" s="80">
        <v>76</v>
      </c>
      <c r="E133" s="80">
        <v>105</v>
      </c>
      <c r="F133" s="80">
        <v>100</v>
      </c>
      <c r="G133" s="80">
        <v>87</v>
      </c>
      <c r="H133" s="80">
        <v>150</v>
      </c>
      <c r="I133" s="80">
        <v>256</v>
      </c>
      <c r="J133" s="80">
        <v>60</v>
      </c>
      <c r="K133" s="80">
        <v>156</v>
      </c>
      <c r="L133" s="80">
        <v>360</v>
      </c>
      <c r="M133" s="80">
        <v>348</v>
      </c>
    </row>
    <row r="134" spans="1:15" s="40" customFormat="1" ht="20.100000000000001" customHeight="1" x14ac:dyDescent="0.25">
      <c r="A134" s="42" t="s">
        <v>79</v>
      </c>
      <c r="B134" s="80">
        <v>155</v>
      </c>
      <c r="C134" s="80">
        <v>97</v>
      </c>
      <c r="D134" s="80">
        <v>76</v>
      </c>
      <c r="E134" s="80">
        <v>77</v>
      </c>
      <c r="F134" s="80">
        <v>51</v>
      </c>
      <c r="G134" s="80">
        <v>48</v>
      </c>
      <c r="H134" s="80">
        <v>144</v>
      </c>
      <c r="I134" s="80">
        <v>214</v>
      </c>
      <c r="J134" s="80">
        <v>101</v>
      </c>
      <c r="K134" s="80">
        <v>196</v>
      </c>
      <c r="L134" s="80">
        <v>138</v>
      </c>
      <c r="M134" s="80">
        <v>91</v>
      </c>
    </row>
    <row r="135" spans="1:15" ht="20.100000000000001" customHeight="1" x14ac:dyDescent="0.25">
      <c r="A135" s="40" t="s">
        <v>80</v>
      </c>
      <c r="B135" s="115">
        <v>52</v>
      </c>
      <c r="C135" s="115">
        <v>16</v>
      </c>
      <c r="D135" s="115">
        <v>28</v>
      </c>
      <c r="E135" s="115">
        <v>27</v>
      </c>
      <c r="F135" s="115">
        <v>36</v>
      </c>
      <c r="G135" s="115">
        <v>14</v>
      </c>
      <c r="H135" s="115">
        <v>11</v>
      </c>
      <c r="I135" s="115">
        <v>28</v>
      </c>
      <c r="J135" s="115">
        <v>30</v>
      </c>
      <c r="K135" s="115">
        <v>34</v>
      </c>
      <c r="L135" s="115">
        <v>28</v>
      </c>
      <c r="M135" s="115">
        <v>26</v>
      </c>
    </row>
    <row r="136" spans="1:15" ht="20.100000000000001" customHeight="1" x14ac:dyDescent="0.25">
      <c r="A136" s="42" t="s">
        <v>81</v>
      </c>
      <c r="B136" s="91">
        <v>52</v>
      </c>
      <c r="C136" s="91">
        <v>14</v>
      </c>
      <c r="D136" s="91">
        <v>21</v>
      </c>
      <c r="E136" s="91">
        <v>19</v>
      </c>
      <c r="F136" s="91">
        <v>27</v>
      </c>
      <c r="G136" s="91">
        <v>10</v>
      </c>
      <c r="H136" s="91">
        <v>10</v>
      </c>
      <c r="I136" s="91">
        <v>14</v>
      </c>
      <c r="J136" s="91">
        <v>20</v>
      </c>
      <c r="K136" s="91">
        <v>30</v>
      </c>
      <c r="L136" s="91">
        <v>22</v>
      </c>
      <c r="M136" s="91">
        <v>14</v>
      </c>
    </row>
    <row r="137" spans="1:15" ht="20.100000000000001" customHeight="1" x14ac:dyDescent="0.25">
      <c r="A137" s="42" t="s">
        <v>82</v>
      </c>
      <c r="B137" s="91">
        <v>0</v>
      </c>
      <c r="C137" s="91">
        <v>2</v>
      </c>
      <c r="D137" s="91">
        <v>7</v>
      </c>
      <c r="E137" s="91">
        <v>8</v>
      </c>
      <c r="F137" s="91">
        <v>9</v>
      </c>
      <c r="G137" s="91">
        <v>4</v>
      </c>
      <c r="H137" s="91">
        <v>1</v>
      </c>
      <c r="I137" s="91">
        <v>12</v>
      </c>
      <c r="J137" s="91">
        <v>10</v>
      </c>
      <c r="K137" s="91">
        <v>4</v>
      </c>
      <c r="L137" s="91">
        <v>6</v>
      </c>
      <c r="M137" s="91">
        <v>12</v>
      </c>
    </row>
    <row r="138" spans="1:15" ht="20.100000000000001" customHeight="1" x14ac:dyDescent="0.25">
      <c r="A138" s="42" t="s">
        <v>83</v>
      </c>
      <c r="B138" s="91">
        <v>0</v>
      </c>
      <c r="C138" s="91">
        <v>0</v>
      </c>
      <c r="D138" s="91">
        <v>0</v>
      </c>
      <c r="E138" s="91">
        <v>0</v>
      </c>
      <c r="F138" s="91">
        <v>0</v>
      </c>
      <c r="G138" s="91">
        <v>0</v>
      </c>
      <c r="H138" s="91">
        <v>0</v>
      </c>
      <c r="I138" s="91">
        <v>2</v>
      </c>
      <c r="J138" s="91">
        <v>0</v>
      </c>
      <c r="K138" s="91">
        <v>0</v>
      </c>
      <c r="L138" s="91">
        <v>0</v>
      </c>
      <c r="M138" s="91">
        <v>0</v>
      </c>
    </row>
    <row r="139" spans="1:15" s="40" customFormat="1" ht="20.100000000000001" customHeight="1" thickBot="1" x14ac:dyDescent="0.3">
      <c r="A139" s="46" t="s">
        <v>84</v>
      </c>
      <c r="B139" s="94">
        <v>0</v>
      </c>
      <c r="C139" s="94">
        <v>0</v>
      </c>
      <c r="D139" s="94">
        <v>0</v>
      </c>
      <c r="E139" s="94">
        <v>4</v>
      </c>
      <c r="F139" s="94">
        <v>0</v>
      </c>
      <c r="G139" s="94">
        <v>0</v>
      </c>
      <c r="H139" s="94">
        <v>0</v>
      </c>
      <c r="I139" s="94">
        <v>0</v>
      </c>
      <c r="J139" s="94">
        <v>0</v>
      </c>
      <c r="K139" s="94">
        <v>0</v>
      </c>
      <c r="L139" s="94">
        <v>0</v>
      </c>
      <c r="M139" s="94">
        <v>0</v>
      </c>
    </row>
    <row r="140" spans="1:15" s="210" customFormat="1" ht="16.5" customHeight="1" x14ac:dyDescent="0.25">
      <c r="A140" s="142" t="s">
        <v>231</v>
      </c>
      <c r="B140" s="146"/>
      <c r="C140" s="146"/>
    </row>
    <row r="141" spans="1:15" x14ac:dyDescent="0.25">
      <c r="N141" s="69"/>
      <c r="O141" s="69"/>
    </row>
    <row r="143" spans="1:15" ht="15.75" x14ac:dyDescent="0.25">
      <c r="D143" s="111"/>
      <c r="E143" s="111"/>
    </row>
    <row r="144" spans="1:15" x14ac:dyDescent="0.25">
      <c r="D144" s="80"/>
      <c r="E144" s="80"/>
    </row>
    <row r="145" spans="4:5" x14ac:dyDescent="0.25">
      <c r="D145" s="80"/>
      <c r="E145" s="80"/>
    </row>
    <row r="146" spans="4:5" x14ac:dyDescent="0.25">
      <c r="D146" s="80"/>
      <c r="E146" s="80"/>
    </row>
    <row r="147" spans="4:5" x14ac:dyDescent="0.25">
      <c r="D147" s="80"/>
      <c r="E147" s="80"/>
    </row>
    <row r="148" spans="4:5" ht="15.75" x14ac:dyDescent="0.25">
      <c r="D148" s="111"/>
      <c r="E148" s="111"/>
    </row>
    <row r="149" spans="4:5" x14ac:dyDescent="0.25">
      <c r="D149" s="80"/>
      <c r="E149" s="80"/>
    </row>
    <row r="150" spans="4:5" x14ac:dyDescent="0.25">
      <c r="D150" s="80"/>
      <c r="E150" s="80"/>
    </row>
    <row r="151" spans="4:5" x14ac:dyDescent="0.25">
      <c r="D151" s="80"/>
      <c r="E151" s="80"/>
    </row>
    <row r="152" spans="4:5" x14ac:dyDescent="0.25">
      <c r="D152" s="80"/>
      <c r="E152" s="80"/>
    </row>
    <row r="153" spans="4:5" ht="15.75" x14ac:dyDescent="0.25">
      <c r="D153" s="111"/>
      <c r="E153" s="111"/>
    </row>
    <row r="154" spans="4:5" x14ac:dyDescent="0.25">
      <c r="D154" s="80"/>
      <c r="E154" s="80"/>
    </row>
    <row r="155" spans="4:5" x14ac:dyDescent="0.25">
      <c r="D155" s="80"/>
      <c r="E155" s="80"/>
    </row>
    <row r="156" spans="4:5" x14ac:dyDescent="0.25">
      <c r="D156" s="80"/>
      <c r="E156" s="80"/>
    </row>
    <row r="157" spans="4:5" ht="15.75" x14ac:dyDescent="0.25">
      <c r="D157" s="111"/>
      <c r="E157" s="111"/>
    </row>
    <row r="158" spans="4:5" x14ac:dyDescent="0.25">
      <c r="D158" s="80"/>
      <c r="E158" s="80"/>
    </row>
    <row r="159" spans="4:5" x14ac:dyDescent="0.25">
      <c r="D159" s="80"/>
      <c r="E159" s="80"/>
    </row>
    <row r="160" spans="4:5" x14ac:dyDescent="0.25">
      <c r="D160" s="80"/>
      <c r="E160" s="80"/>
    </row>
    <row r="161" spans="4:5" x14ac:dyDescent="0.25">
      <c r="D161" s="80"/>
      <c r="E161" s="80"/>
    </row>
    <row r="162" spans="4:5" x14ac:dyDescent="0.25">
      <c r="D162" s="80"/>
      <c r="E162" s="80"/>
    </row>
    <row r="163" spans="4:5" x14ac:dyDescent="0.25">
      <c r="D163" s="80"/>
      <c r="E163" s="80"/>
    </row>
    <row r="164" spans="4:5" x14ac:dyDescent="0.25">
      <c r="D164" s="80"/>
      <c r="E164" s="80"/>
    </row>
    <row r="165" spans="4:5" x14ac:dyDescent="0.25">
      <c r="D165" s="80"/>
      <c r="E165" s="80"/>
    </row>
    <row r="166" spans="4:5" x14ac:dyDescent="0.25">
      <c r="D166" s="80"/>
      <c r="E166" s="80"/>
    </row>
    <row r="167" spans="4:5" x14ac:dyDescent="0.25">
      <c r="D167" s="80"/>
      <c r="E167" s="80"/>
    </row>
    <row r="168" spans="4:5" x14ac:dyDescent="0.25">
      <c r="D168" s="80"/>
      <c r="E168" s="80"/>
    </row>
    <row r="169" spans="4:5" x14ac:dyDescent="0.25">
      <c r="D169" s="80"/>
      <c r="E169" s="80"/>
    </row>
    <row r="170" spans="4:5" ht="15.75" x14ac:dyDescent="0.25">
      <c r="D170" s="111"/>
      <c r="E170" s="111"/>
    </row>
    <row r="171" spans="4:5" x14ac:dyDescent="0.25">
      <c r="D171" s="80"/>
      <c r="E171" s="80"/>
    </row>
    <row r="172" spans="4:5" x14ac:dyDescent="0.25">
      <c r="D172" s="80"/>
      <c r="E172" s="80"/>
    </row>
    <row r="173" spans="4:5" x14ac:dyDescent="0.25">
      <c r="D173" s="80"/>
      <c r="E173" s="80"/>
    </row>
    <row r="174" spans="4:5" x14ac:dyDescent="0.25">
      <c r="D174" s="80"/>
      <c r="E174" s="80"/>
    </row>
    <row r="175" spans="4:5" ht="15.75" x14ac:dyDescent="0.25">
      <c r="D175" s="111"/>
      <c r="E175" s="111"/>
    </row>
    <row r="176" spans="4:5" x14ac:dyDescent="0.25">
      <c r="D176" s="80"/>
      <c r="E176" s="80"/>
    </row>
    <row r="177" spans="4:5" x14ac:dyDescent="0.25">
      <c r="D177" s="80"/>
      <c r="E177" s="80"/>
    </row>
    <row r="178" spans="4:5" x14ac:dyDescent="0.25">
      <c r="D178" s="80"/>
      <c r="E178" s="80"/>
    </row>
    <row r="179" spans="4:5" x14ac:dyDescent="0.25">
      <c r="D179" s="80"/>
      <c r="E179" s="80"/>
    </row>
    <row r="180" spans="4:5" x14ac:dyDescent="0.25">
      <c r="D180" s="80"/>
      <c r="E180" s="80"/>
    </row>
    <row r="181" spans="4:5" x14ac:dyDescent="0.25">
      <c r="D181" s="80"/>
      <c r="E181" s="80"/>
    </row>
    <row r="182" spans="4:5" x14ac:dyDescent="0.25">
      <c r="D182" s="80"/>
      <c r="E182" s="80"/>
    </row>
    <row r="183" spans="4:5" x14ac:dyDescent="0.25">
      <c r="D183" s="80"/>
      <c r="E183" s="80"/>
    </row>
    <row r="184" spans="4:5" x14ac:dyDescent="0.25">
      <c r="D184" s="80"/>
      <c r="E184" s="80"/>
    </row>
    <row r="185" spans="4:5" x14ac:dyDescent="0.25">
      <c r="D185" s="80"/>
      <c r="E185" s="80"/>
    </row>
    <row r="186" spans="4:5" x14ac:dyDescent="0.25">
      <c r="D186" s="80"/>
      <c r="E186" s="80"/>
    </row>
    <row r="187" spans="4:5" x14ac:dyDescent="0.25">
      <c r="D187" s="80"/>
      <c r="E187" s="80"/>
    </row>
    <row r="188" spans="4:5" x14ac:dyDescent="0.25">
      <c r="D188" s="80"/>
      <c r="E188" s="80"/>
    </row>
    <row r="189" spans="4:5" x14ac:dyDescent="0.25">
      <c r="D189" s="80"/>
      <c r="E189" s="80"/>
    </row>
    <row r="190" spans="4:5" x14ac:dyDescent="0.25">
      <c r="D190" s="80"/>
      <c r="E190" s="80"/>
    </row>
    <row r="191" spans="4:5" ht="15.75" x14ac:dyDescent="0.25">
      <c r="D191" s="111"/>
      <c r="E191" s="111"/>
    </row>
    <row r="192" spans="4:5" x14ac:dyDescent="0.25">
      <c r="D192" s="80"/>
      <c r="E192" s="80"/>
    </row>
    <row r="193" spans="4:5" x14ac:dyDescent="0.25">
      <c r="D193" s="80"/>
      <c r="E193" s="80"/>
    </row>
    <row r="194" spans="4:5" ht="15.75" x14ac:dyDescent="0.25">
      <c r="D194" s="111"/>
      <c r="E194" s="111"/>
    </row>
    <row r="195" spans="4:5" x14ac:dyDescent="0.25">
      <c r="D195" s="80"/>
      <c r="E195" s="80"/>
    </row>
    <row r="196" spans="4:5" x14ac:dyDescent="0.25">
      <c r="D196" s="80"/>
      <c r="E196" s="80"/>
    </row>
    <row r="197" spans="4:5" x14ac:dyDescent="0.25">
      <c r="D197" s="80"/>
      <c r="E197" s="80"/>
    </row>
    <row r="198" spans="4:5" x14ac:dyDescent="0.25">
      <c r="D198" s="80"/>
      <c r="E198" s="80"/>
    </row>
    <row r="199" spans="4:5" ht="15" x14ac:dyDescent="0.25">
      <c r="D199" s="75"/>
      <c r="E199" s="75"/>
    </row>
    <row r="200" spans="4:5" ht="15.75" x14ac:dyDescent="0.25">
      <c r="D200" s="214"/>
      <c r="E200" s="112"/>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92D050"/>
  </sheetPr>
  <dimension ref="A1:O141"/>
  <sheetViews>
    <sheetView showGridLines="0" zoomScaleNormal="100" workbookViewId="0"/>
  </sheetViews>
  <sheetFormatPr defaultColWidth="11.42578125" defaultRowHeight="12.75"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208" customFormat="1" ht="24.95" customHeight="1" x14ac:dyDescent="0.25">
      <c r="A1" s="204" t="s">
        <v>165</v>
      </c>
      <c r="B1" s="204"/>
    </row>
    <row r="2" spans="1:15" s="208" customFormat="1" ht="24.95" customHeight="1" thickBot="1" x14ac:dyDescent="0.3">
      <c r="A2" s="190" t="s">
        <v>167</v>
      </c>
      <c r="B2" s="213"/>
      <c r="C2" s="213"/>
      <c r="D2" s="211"/>
      <c r="E2" s="211"/>
      <c r="F2" s="211"/>
      <c r="G2" s="211"/>
      <c r="H2" s="211"/>
      <c r="I2" s="211"/>
      <c r="J2" s="211"/>
      <c r="K2" s="211"/>
      <c r="L2" s="211"/>
      <c r="M2" s="211"/>
      <c r="N2" s="211"/>
      <c r="O2" s="211"/>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ht="20.100000000000001" customHeight="1" x14ac:dyDescent="0.25">
      <c r="A6" s="37" t="s">
        <v>105</v>
      </c>
      <c r="B6" s="86">
        <v>100063</v>
      </c>
      <c r="C6" s="86">
        <v>107208</v>
      </c>
      <c r="D6" s="86">
        <v>4126</v>
      </c>
      <c r="E6" s="86">
        <v>4889</v>
      </c>
      <c r="F6" s="86">
        <v>4776</v>
      </c>
      <c r="G6" s="86">
        <v>6108</v>
      </c>
      <c r="H6" s="86">
        <v>5049</v>
      </c>
      <c r="I6" s="86">
        <v>7650</v>
      </c>
      <c r="J6" s="86">
        <v>5599</v>
      </c>
      <c r="K6" s="86">
        <v>6921</v>
      </c>
      <c r="L6" s="86">
        <v>5653</v>
      </c>
      <c r="M6" s="86">
        <v>6796</v>
      </c>
      <c r="N6" s="86">
        <v>24143</v>
      </c>
      <c r="O6" s="86">
        <v>8253</v>
      </c>
    </row>
    <row r="7" spans="1:15" s="86" customFormat="1" ht="20.100000000000001" customHeight="1" x14ac:dyDescent="0.25">
      <c r="A7" s="40" t="s">
        <v>22</v>
      </c>
      <c r="B7" s="86">
        <v>871</v>
      </c>
      <c r="C7" s="86">
        <v>912</v>
      </c>
      <c r="D7" s="86">
        <v>14</v>
      </c>
      <c r="E7" s="86">
        <v>46</v>
      </c>
      <c r="F7" s="86">
        <v>33</v>
      </c>
      <c r="G7" s="86">
        <v>37</v>
      </c>
      <c r="H7" s="86">
        <v>44</v>
      </c>
      <c r="I7" s="86">
        <v>58</v>
      </c>
      <c r="J7" s="86">
        <v>75</v>
      </c>
      <c r="K7" s="86">
        <v>87</v>
      </c>
      <c r="L7" s="86">
        <v>37</v>
      </c>
      <c r="M7" s="86">
        <v>70</v>
      </c>
      <c r="N7" s="86">
        <v>361</v>
      </c>
      <c r="O7" s="86">
        <v>91</v>
      </c>
    </row>
    <row r="8" spans="1:15" s="80" customFormat="1" ht="20.100000000000001" customHeight="1" x14ac:dyDescent="0.25">
      <c r="A8" s="42" t="s">
        <v>23</v>
      </c>
      <c r="B8" s="80">
        <v>71</v>
      </c>
      <c r="C8" s="80">
        <v>98</v>
      </c>
      <c r="D8" s="80">
        <v>3</v>
      </c>
      <c r="E8" s="80">
        <v>4</v>
      </c>
      <c r="F8" s="80">
        <v>3</v>
      </c>
      <c r="G8" s="80">
        <v>4</v>
      </c>
      <c r="H8" s="80">
        <v>1</v>
      </c>
      <c r="I8" s="80">
        <v>14</v>
      </c>
      <c r="J8" s="80">
        <v>6</v>
      </c>
      <c r="K8" s="80">
        <v>10</v>
      </c>
      <c r="L8" s="80">
        <v>6</v>
      </c>
      <c r="M8" s="80">
        <v>8</v>
      </c>
      <c r="N8" s="80">
        <v>13</v>
      </c>
      <c r="O8" s="80">
        <v>12</v>
      </c>
    </row>
    <row r="9" spans="1:15" s="80" customFormat="1" ht="20.100000000000001" customHeight="1" x14ac:dyDescent="0.25">
      <c r="A9" s="42" t="s">
        <v>24</v>
      </c>
      <c r="B9" s="80">
        <v>31</v>
      </c>
      <c r="C9" s="80">
        <v>60</v>
      </c>
      <c r="D9" s="80">
        <v>4</v>
      </c>
      <c r="E9" s="80">
        <v>6</v>
      </c>
      <c r="F9" s="80">
        <v>0</v>
      </c>
      <c r="G9" s="80">
        <v>2</v>
      </c>
      <c r="H9" s="80">
        <v>3</v>
      </c>
      <c r="I9" s="80">
        <v>4</v>
      </c>
      <c r="J9" s="80">
        <v>4</v>
      </c>
      <c r="K9" s="80">
        <v>4</v>
      </c>
      <c r="L9" s="80">
        <v>3</v>
      </c>
      <c r="M9" s="80">
        <v>6</v>
      </c>
      <c r="N9" s="80">
        <v>4</v>
      </c>
      <c r="O9" s="80">
        <v>4</v>
      </c>
    </row>
    <row r="10" spans="1:15" s="80" customFormat="1" ht="20.100000000000001" customHeight="1" x14ac:dyDescent="0.25">
      <c r="A10" s="42" t="s">
        <v>25</v>
      </c>
      <c r="B10" s="80">
        <v>14</v>
      </c>
      <c r="C10" s="80">
        <v>62</v>
      </c>
      <c r="D10" s="80">
        <v>1</v>
      </c>
      <c r="E10" s="80">
        <v>2</v>
      </c>
      <c r="F10" s="80">
        <v>0</v>
      </c>
      <c r="G10" s="80">
        <v>10</v>
      </c>
      <c r="H10" s="80">
        <v>3</v>
      </c>
      <c r="I10" s="80">
        <v>0</v>
      </c>
      <c r="J10" s="80">
        <v>0</v>
      </c>
      <c r="K10" s="80">
        <v>6</v>
      </c>
      <c r="L10" s="80">
        <v>3</v>
      </c>
      <c r="M10" s="80">
        <v>0</v>
      </c>
      <c r="N10" s="80">
        <v>0</v>
      </c>
      <c r="O10" s="80">
        <v>2</v>
      </c>
    </row>
    <row r="11" spans="1:15" s="80" customFormat="1" ht="20.100000000000001" customHeight="1" x14ac:dyDescent="0.25">
      <c r="A11" s="42" t="s">
        <v>26</v>
      </c>
      <c r="B11" s="80">
        <v>38</v>
      </c>
      <c r="C11" s="80">
        <v>42</v>
      </c>
      <c r="D11" s="80">
        <v>0</v>
      </c>
      <c r="E11" s="80">
        <v>0</v>
      </c>
      <c r="F11" s="80">
        <v>0</v>
      </c>
      <c r="G11" s="80">
        <v>2</v>
      </c>
      <c r="H11" s="80">
        <v>0</v>
      </c>
      <c r="I11" s="80">
        <v>0</v>
      </c>
      <c r="J11" s="80">
        <v>1</v>
      </c>
      <c r="K11" s="80">
        <v>4</v>
      </c>
      <c r="L11" s="80">
        <v>1</v>
      </c>
      <c r="M11" s="80">
        <v>8</v>
      </c>
      <c r="N11" s="80">
        <v>28</v>
      </c>
      <c r="O11" s="80">
        <v>0</v>
      </c>
    </row>
    <row r="12" spans="1:15" s="80" customFormat="1" ht="20.100000000000001" customHeight="1" x14ac:dyDescent="0.25">
      <c r="A12" s="42" t="s">
        <v>27</v>
      </c>
      <c r="B12" s="80">
        <v>717</v>
      </c>
      <c r="C12" s="80">
        <v>650</v>
      </c>
      <c r="D12" s="80">
        <v>6</v>
      </c>
      <c r="E12" s="80">
        <v>34</v>
      </c>
      <c r="F12" s="80">
        <v>30</v>
      </c>
      <c r="G12" s="80">
        <v>19</v>
      </c>
      <c r="H12" s="80">
        <v>37</v>
      </c>
      <c r="I12" s="80">
        <v>40</v>
      </c>
      <c r="J12" s="80">
        <v>64</v>
      </c>
      <c r="K12" s="80">
        <v>63</v>
      </c>
      <c r="L12" s="80">
        <v>24</v>
      </c>
      <c r="M12" s="80">
        <v>48</v>
      </c>
      <c r="N12" s="80">
        <v>316</v>
      </c>
      <c r="O12" s="80">
        <v>73</v>
      </c>
    </row>
    <row r="13" spans="1:15" s="86" customFormat="1" ht="20.100000000000001" customHeight="1" x14ac:dyDescent="0.25">
      <c r="A13" s="40" t="s">
        <v>28</v>
      </c>
      <c r="B13" s="86">
        <v>3136</v>
      </c>
      <c r="C13" s="86">
        <v>3441</v>
      </c>
      <c r="D13" s="86">
        <v>90</v>
      </c>
      <c r="E13" s="86">
        <v>103</v>
      </c>
      <c r="F13" s="86">
        <v>111</v>
      </c>
      <c r="G13" s="86">
        <v>180</v>
      </c>
      <c r="H13" s="86">
        <v>137</v>
      </c>
      <c r="I13" s="86">
        <v>294</v>
      </c>
      <c r="J13" s="86">
        <v>123</v>
      </c>
      <c r="K13" s="86">
        <v>258</v>
      </c>
      <c r="L13" s="86">
        <v>172</v>
      </c>
      <c r="M13" s="86">
        <v>326</v>
      </c>
      <c r="N13" s="86">
        <v>911</v>
      </c>
      <c r="O13" s="86">
        <v>380</v>
      </c>
    </row>
    <row r="14" spans="1:15" s="80" customFormat="1" ht="20.100000000000001" customHeight="1" x14ac:dyDescent="0.25">
      <c r="A14" s="42" t="s">
        <v>29</v>
      </c>
      <c r="B14" s="80">
        <v>591</v>
      </c>
      <c r="C14" s="80">
        <v>453</v>
      </c>
      <c r="D14" s="80">
        <v>16</v>
      </c>
      <c r="E14" s="80">
        <v>6</v>
      </c>
      <c r="F14" s="80">
        <v>6</v>
      </c>
      <c r="G14" s="80">
        <v>28</v>
      </c>
      <c r="H14" s="80">
        <v>19</v>
      </c>
      <c r="I14" s="80">
        <v>53</v>
      </c>
      <c r="J14" s="80">
        <v>19</v>
      </c>
      <c r="K14" s="80">
        <v>42</v>
      </c>
      <c r="L14" s="80">
        <v>29</v>
      </c>
      <c r="M14" s="80">
        <v>53</v>
      </c>
      <c r="N14" s="80">
        <v>247</v>
      </c>
      <c r="O14" s="80">
        <v>59</v>
      </c>
    </row>
    <row r="15" spans="1:15" s="80" customFormat="1" ht="20.100000000000001" customHeight="1" x14ac:dyDescent="0.25">
      <c r="A15" s="42" t="s">
        <v>30</v>
      </c>
      <c r="B15" s="80">
        <v>399</v>
      </c>
      <c r="C15" s="80">
        <v>726</v>
      </c>
      <c r="D15" s="80">
        <v>19</v>
      </c>
      <c r="E15" s="80">
        <v>23</v>
      </c>
      <c r="F15" s="80">
        <v>50</v>
      </c>
      <c r="G15" s="80">
        <v>28</v>
      </c>
      <c r="H15" s="80">
        <v>30</v>
      </c>
      <c r="I15" s="80">
        <v>38</v>
      </c>
      <c r="J15" s="80">
        <v>12</v>
      </c>
      <c r="K15" s="80">
        <v>63</v>
      </c>
      <c r="L15" s="80">
        <v>34</v>
      </c>
      <c r="M15" s="80">
        <v>75</v>
      </c>
      <c r="N15" s="80">
        <v>23</v>
      </c>
      <c r="O15" s="80">
        <v>67</v>
      </c>
    </row>
    <row r="16" spans="1:15" s="80" customFormat="1" ht="20.100000000000001" customHeight="1" x14ac:dyDescent="0.25">
      <c r="A16" s="42" t="s">
        <v>31</v>
      </c>
      <c r="B16" s="80">
        <v>353</v>
      </c>
      <c r="C16" s="80">
        <v>284</v>
      </c>
      <c r="D16" s="80">
        <v>6</v>
      </c>
      <c r="E16" s="80">
        <v>4</v>
      </c>
      <c r="F16" s="80">
        <v>10</v>
      </c>
      <c r="G16" s="80">
        <v>19</v>
      </c>
      <c r="H16" s="80">
        <v>18</v>
      </c>
      <c r="I16" s="80">
        <v>48</v>
      </c>
      <c r="J16" s="80">
        <v>14</v>
      </c>
      <c r="K16" s="80">
        <v>28</v>
      </c>
      <c r="L16" s="80">
        <v>17</v>
      </c>
      <c r="M16" s="80">
        <v>19</v>
      </c>
      <c r="N16" s="80">
        <v>130</v>
      </c>
      <c r="O16" s="80">
        <v>23</v>
      </c>
    </row>
    <row r="17" spans="1:15" s="80" customFormat="1" ht="20.100000000000001" customHeight="1" x14ac:dyDescent="0.25">
      <c r="A17" s="42" t="s">
        <v>32</v>
      </c>
      <c r="B17" s="80">
        <v>691</v>
      </c>
      <c r="C17" s="80">
        <v>565</v>
      </c>
      <c r="D17" s="80">
        <v>11</v>
      </c>
      <c r="E17" s="80">
        <v>32</v>
      </c>
      <c r="F17" s="80">
        <v>11</v>
      </c>
      <c r="G17" s="80">
        <v>34</v>
      </c>
      <c r="H17" s="80">
        <v>16</v>
      </c>
      <c r="I17" s="80">
        <v>36</v>
      </c>
      <c r="J17" s="80">
        <v>20</v>
      </c>
      <c r="K17" s="80">
        <v>16</v>
      </c>
      <c r="L17" s="80">
        <v>24</v>
      </c>
      <c r="M17" s="80">
        <v>34</v>
      </c>
      <c r="N17" s="80">
        <v>332</v>
      </c>
      <c r="O17" s="80">
        <v>59</v>
      </c>
    </row>
    <row r="18" spans="1:15" s="80" customFormat="1" ht="20.100000000000001" customHeight="1" x14ac:dyDescent="0.25">
      <c r="A18" s="42" t="s">
        <v>33</v>
      </c>
      <c r="B18" s="80">
        <v>1102</v>
      </c>
      <c r="C18" s="80">
        <v>1413</v>
      </c>
      <c r="D18" s="80">
        <v>38</v>
      </c>
      <c r="E18" s="80">
        <v>38</v>
      </c>
      <c r="F18" s="80">
        <v>34</v>
      </c>
      <c r="G18" s="80">
        <v>71</v>
      </c>
      <c r="H18" s="80">
        <v>54</v>
      </c>
      <c r="I18" s="80">
        <v>119</v>
      </c>
      <c r="J18" s="80">
        <v>58</v>
      </c>
      <c r="K18" s="80">
        <v>109</v>
      </c>
      <c r="L18" s="80">
        <v>68</v>
      </c>
      <c r="M18" s="80">
        <v>145</v>
      </c>
      <c r="N18" s="80">
        <v>179</v>
      </c>
      <c r="O18" s="80">
        <v>172</v>
      </c>
    </row>
    <row r="19" spans="1:15" s="86" customFormat="1" ht="20.100000000000001" customHeight="1" x14ac:dyDescent="0.25">
      <c r="A19" s="40" t="s">
        <v>34</v>
      </c>
      <c r="B19" s="86">
        <v>35589</v>
      </c>
      <c r="C19" s="86">
        <v>28799</v>
      </c>
      <c r="D19" s="86">
        <v>1409</v>
      </c>
      <c r="E19" s="86">
        <v>1510</v>
      </c>
      <c r="F19" s="86">
        <v>1780</v>
      </c>
      <c r="G19" s="86">
        <v>2120</v>
      </c>
      <c r="H19" s="86">
        <v>2312</v>
      </c>
      <c r="I19" s="86">
        <v>2838</v>
      </c>
      <c r="J19" s="86">
        <v>1931</v>
      </c>
      <c r="K19" s="86">
        <v>2236</v>
      </c>
      <c r="L19" s="86">
        <v>2491</v>
      </c>
      <c r="M19" s="86">
        <v>2509</v>
      </c>
      <c r="N19" s="86">
        <v>9358</v>
      </c>
      <c r="O19" s="86">
        <v>3359</v>
      </c>
    </row>
    <row r="20" spans="1:15" s="80" customFormat="1" ht="20.100000000000001" customHeight="1" x14ac:dyDescent="0.25">
      <c r="A20" s="42" t="s">
        <v>35</v>
      </c>
      <c r="B20" s="80">
        <v>2179</v>
      </c>
      <c r="C20" s="80">
        <v>1718</v>
      </c>
      <c r="D20" s="80">
        <v>73</v>
      </c>
      <c r="E20" s="80">
        <v>134</v>
      </c>
      <c r="F20" s="80">
        <v>121</v>
      </c>
      <c r="G20" s="80">
        <v>158</v>
      </c>
      <c r="H20" s="80">
        <v>117</v>
      </c>
      <c r="I20" s="80">
        <v>188</v>
      </c>
      <c r="J20" s="80">
        <v>123</v>
      </c>
      <c r="K20" s="80">
        <v>149</v>
      </c>
      <c r="L20" s="80">
        <v>117</v>
      </c>
      <c r="M20" s="80">
        <v>130</v>
      </c>
      <c r="N20" s="80">
        <v>493</v>
      </c>
      <c r="O20" s="80">
        <v>111</v>
      </c>
    </row>
    <row r="21" spans="1:15" s="80" customFormat="1" ht="20.100000000000001" customHeight="1" x14ac:dyDescent="0.25">
      <c r="A21" s="42" t="s">
        <v>36</v>
      </c>
      <c r="B21" s="80">
        <v>31809</v>
      </c>
      <c r="C21" s="80">
        <v>25758</v>
      </c>
      <c r="D21" s="80">
        <v>1300</v>
      </c>
      <c r="E21" s="80">
        <v>1346</v>
      </c>
      <c r="F21" s="80">
        <v>1609</v>
      </c>
      <c r="G21" s="80">
        <v>1893</v>
      </c>
      <c r="H21" s="80">
        <v>2138</v>
      </c>
      <c r="I21" s="80">
        <v>2555</v>
      </c>
      <c r="J21" s="80">
        <v>1755</v>
      </c>
      <c r="K21" s="80">
        <v>1988</v>
      </c>
      <c r="L21" s="80">
        <v>2193</v>
      </c>
      <c r="M21" s="80">
        <v>2302</v>
      </c>
      <c r="N21" s="80">
        <v>8119</v>
      </c>
      <c r="O21" s="80">
        <v>3054</v>
      </c>
    </row>
    <row r="22" spans="1:15" s="80" customFormat="1" ht="20.100000000000001" customHeight="1" x14ac:dyDescent="0.25">
      <c r="A22" s="42" t="s">
        <v>37</v>
      </c>
      <c r="B22" s="80">
        <v>1601</v>
      </c>
      <c r="C22" s="80">
        <v>1323</v>
      </c>
      <c r="D22" s="80">
        <v>36</v>
      </c>
      <c r="E22" s="80">
        <v>30</v>
      </c>
      <c r="F22" s="80">
        <v>50</v>
      </c>
      <c r="G22" s="80">
        <v>69</v>
      </c>
      <c r="H22" s="80">
        <v>57</v>
      </c>
      <c r="I22" s="80">
        <v>95</v>
      </c>
      <c r="J22" s="80">
        <v>53</v>
      </c>
      <c r="K22" s="80">
        <v>99</v>
      </c>
      <c r="L22" s="80">
        <v>181</v>
      </c>
      <c r="M22" s="80">
        <v>77</v>
      </c>
      <c r="N22" s="80">
        <v>746</v>
      </c>
      <c r="O22" s="80">
        <v>194</v>
      </c>
    </row>
    <row r="23" spans="1:15" s="86" customFormat="1" ht="20.100000000000001" customHeight="1" x14ac:dyDescent="0.25">
      <c r="A23" s="40" t="s">
        <v>38</v>
      </c>
      <c r="B23" s="86">
        <v>18436</v>
      </c>
      <c r="C23" s="86">
        <v>30370</v>
      </c>
      <c r="D23" s="86">
        <v>540</v>
      </c>
      <c r="E23" s="86">
        <v>466</v>
      </c>
      <c r="F23" s="86">
        <v>657</v>
      </c>
      <c r="G23" s="86">
        <v>562</v>
      </c>
      <c r="H23" s="86">
        <v>568</v>
      </c>
      <c r="I23" s="86">
        <v>802</v>
      </c>
      <c r="J23" s="86">
        <v>541</v>
      </c>
      <c r="K23" s="86">
        <v>754</v>
      </c>
      <c r="L23" s="86">
        <v>508</v>
      </c>
      <c r="M23" s="86">
        <v>746</v>
      </c>
      <c r="N23" s="86">
        <v>6053</v>
      </c>
      <c r="O23" s="86">
        <v>946</v>
      </c>
    </row>
    <row r="24" spans="1:15" s="80" customFormat="1" ht="20.100000000000001" customHeight="1" x14ac:dyDescent="0.25">
      <c r="A24" s="42" t="s">
        <v>39</v>
      </c>
      <c r="B24" s="80">
        <v>9156</v>
      </c>
      <c r="C24" s="80">
        <v>24931</v>
      </c>
      <c r="D24" s="80">
        <v>363</v>
      </c>
      <c r="E24" s="80">
        <v>158</v>
      </c>
      <c r="F24" s="80">
        <v>498</v>
      </c>
      <c r="G24" s="80">
        <v>311</v>
      </c>
      <c r="H24" s="80">
        <v>359</v>
      </c>
      <c r="I24" s="80">
        <v>366</v>
      </c>
      <c r="J24" s="80">
        <v>374</v>
      </c>
      <c r="K24" s="80">
        <v>388</v>
      </c>
      <c r="L24" s="80">
        <v>322</v>
      </c>
      <c r="M24" s="80">
        <v>295</v>
      </c>
      <c r="N24" s="80">
        <v>447</v>
      </c>
      <c r="O24" s="80">
        <v>424</v>
      </c>
    </row>
    <row r="25" spans="1:15" s="80" customFormat="1" ht="20.100000000000001" customHeight="1" x14ac:dyDescent="0.25">
      <c r="A25" s="42" t="s">
        <v>40</v>
      </c>
      <c r="B25" s="80">
        <v>108</v>
      </c>
      <c r="C25" s="80">
        <v>195</v>
      </c>
      <c r="D25" s="80">
        <v>1</v>
      </c>
      <c r="E25" s="80">
        <v>6</v>
      </c>
      <c r="F25" s="80">
        <v>4</v>
      </c>
      <c r="G25" s="80">
        <v>2</v>
      </c>
      <c r="H25" s="80">
        <v>2</v>
      </c>
      <c r="I25" s="80">
        <v>10</v>
      </c>
      <c r="J25" s="80">
        <v>3</v>
      </c>
      <c r="K25" s="80">
        <v>12</v>
      </c>
      <c r="L25" s="80">
        <v>10</v>
      </c>
      <c r="M25" s="80">
        <v>19</v>
      </c>
      <c r="N25" s="80">
        <v>21</v>
      </c>
      <c r="O25" s="80">
        <v>16</v>
      </c>
    </row>
    <row r="26" spans="1:15" s="80" customFormat="1" ht="20.100000000000001" customHeight="1" x14ac:dyDescent="0.25">
      <c r="A26" s="42" t="s">
        <v>41</v>
      </c>
      <c r="B26" s="80">
        <v>339</v>
      </c>
      <c r="C26" s="80">
        <v>398</v>
      </c>
      <c r="D26" s="80">
        <v>18</v>
      </c>
      <c r="E26" s="80">
        <v>6</v>
      </c>
      <c r="F26" s="80">
        <v>6</v>
      </c>
      <c r="G26" s="80">
        <v>25</v>
      </c>
      <c r="H26" s="80">
        <v>14</v>
      </c>
      <c r="I26" s="80">
        <v>38</v>
      </c>
      <c r="J26" s="80">
        <v>27</v>
      </c>
      <c r="K26" s="80">
        <v>16</v>
      </c>
      <c r="L26" s="80">
        <v>11</v>
      </c>
      <c r="M26" s="80">
        <v>34</v>
      </c>
      <c r="N26" s="80">
        <v>133</v>
      </c>
      <c r="O26" s="80">
        <v>32</v>
      </c>
    </row>
    <row r="27" spans="1:15" s="80" customFormat="1" ht="20.100000000000001" customHeight="1" x14ac:dyDescent="0.25">
      <c r="A27" s="42" t="s">
        <v>42</v>
      </c>
      <c r="B27" s="80">
        <v>3436</v>
      </c>
      <c r="C27" s="80">
        <v>1741</v>
      </c>
      <c r="D27" s="80">
        <v>65</v>
      </c>
      <c r="E27" s="80">
        <v>109</v>
      </c>
      <c r="F27" s="80">
        <v>69</v>
      </c>
      <c r="G27" s="80">
        <v>113</v>
      </c>
      <c r="H27" s="80">
        <v>51</v>
      </c>
      <c r="I27" s="80">
        <v>160</v>
      </c>
      <c r="J27" s="80">
        <v>48</v>
      </c>
      <c r="K27" s="80">
        <v>91</v>
      </c>
      <c r="L27" s="80">
        <v>84</v>
      </c>
      <c r="M27" s="80">
        <v>151</v>
      </c>
      <c r="N27" s="80">
        <v>2406</v>
      </c>
      <c r="O27" s="80">
        <v>119</v>
      </c>
    </row>
    <row r="28" spans="1:15" s="80" customFormat="1" ht="20.100000000000001" customHeight="1" x14ac:dyDescent="0.25">
      <c r="A28" s="42" t="s">
        <v>43</v>
      </c>
      <c r="B28" s="80">
        <v>3299</v>
      </c>
      <c r="C28" s="80">
        <v>838</v>
      </c>
      <c r="D28" s="80">
        <v>37</v>
      </c>
      <c r="E28" s="80">
        <v>36</v>
      </c>
      <c r="F28" s="80">
        <v>27</v>
      </c>
      <c r="G28" s="80">
        <v>36</v>
      </c>
      <c r="H28" s="80">
        <v>40</v>
      </c>
      <c r="I28" s="80">
        <v>89</v>
      </c>
      <c r="J28" s="80">
        <v>24</v>
      </c>
      <c r="K28" s="80">
        <v>73</v>
      </c>
      <c r="L28" s="80">
        <v>17</v>
      </c>
      <c r="M28" s="80">
        <v>82</v>
      </c>
      <c r="N28" s="80">
        <v>2762</v>
      </c>
      <c r="O28" s="80">
        <v>109</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148</v>
      </c>
      <c r="C30" s="80">
        <v>252</v>
      </c>
      <c r="D30" s="80">
        <v>7</v>
      </c>
      <c r="E30" s="80">
        <v>6</v>
      </c>
      <c r="F30" s="80">
        <v>1</v>
      </c>
      <c r="G30" s="80">
        <v>12</v>
      </c>
      <c r="H30" s="80">
        <v>10</v>
      </c>
      <c r="I30" s="80">
        <v>10</v>
      </c>
      <c r="J30" s="80">
        <v>5</v>
      </c>
      <c r="K30" s="80">
        <v>8</v>
      </c>
      <c r="L30" s="80">
        <v>5</v>
      </c>
      <c r="M30" s="80">
        <v>8</v>
      </c>
      <c r="N30" s="80">
        <v>11</v>
      </c>
      <c r="O30" s="80">
        <v>14</v>
      </c>
    </row>
    <row r="31" spans="1:15" s="80" customFormat="1" ht="20.100000000000001" customHeight="1" x14ac:dyDescent="0.25">
      <c r="A31" s="42" t="s">
        <v>46</v>
      </c>
      <c r="B31" s="80">
        <v>589</v>
      </c>
      <c r="C31" s="80">
        <v>332</v>
      </c>
      <c r="D31" s="80">
        <v>9</v>
      </c>
      <c r="E31" s="80">
        <v>28</v>
      </c>
      <c r="F31" s="80">
        <v>10</v>
      </c>
      <c r="G31" s="80">
        <v>25</v>
      </c>
      <c r="H31" s="80">
        <v>16</v>
      </c>
      <c r="I31" s="80">
        <v>28</v>
      </c>
      <c r="J31" s="80">
        <v>23</v>
      </c>
      <c r="K31" s="80">
        <v>32</v>
      </c>
      <c r="L31" s="80">
        <v>14</v>
      </c>
      <c r="M31" s="80">
        <v>28</v>
      </c>
      <c r="N31" s="80">
        <v>81</v>
      </c>
      <c r="O31" s="80">
        <v>32</v>
      </c>
    </row>
    <row r="32" spans="1:15" s="80" customFormat="1" ht="20.100000000000001" customHeight="1" x14ac:dyDescent="0.25">
      <c r="A32" s="42" t="s">
        <v>47</v>
      </c>
      <c r="B32" s="80">
        <v>39</v>
      </c>
      <c r="C32" s="80">
        <v>53</v>
      </c>
      <c r="D32" s="80">
        <v>0</v>
      </c>
      <c r="E32" s="80">
        <v>0</v>
      </c>
      <c r="F32" s="80">
        <v>0</v>
      </c>
      <c r="G32" s="80">
        <v>2</v>
      </c>
      <c r="H32" s="80">
        <v>3</v>
      </c>
      <c r="I32" s="80">
        <v>2</v>
      </c>
      <c r="J32" s="80">
        <v>0</v>
      </c>
      <c r="K32" s="80">
        <v>6</v>
      </c>
      <c r="L32" s="80">
        <v>0</v>
      </c>
      <c r="M32" s="80">
        <v>6</v>
      </c>
      <c r="N32" s="80">
        <v>6</v>
      </c>
      <c r="O32" s="80">
        <v>8</v>
      </c>
    </row>
    <row r="33" spans="1:15" s="80" customFormat="1" ht="20.100000000000001" customHeight="1" x14ac:dyDescent="0.25">
      <c r="A33" s="42" t="s">
        <v>48</v>
      </c>
      <c r="B33" s="80">
        <v>0</v>
      </c>
      <c r="C33" s="80">
        <v>10</v>
      </c>
      <c r="D33" s="80">
        <v>0</v>
      </c>
      <c r="E33" s="80">
        <v>0</v>
      </c>
      <c r="F33" s="80">
        <v>0</v>
      </c>
      <c r="G33" s="80">
        <v>0</v>
      </c>
      <c r="H33" s="80">
        <v>0</v>
      </c>
      <c r="I33" s="80">
        <v>0</v>
      </c>
      <c r="J33" s="80">
        <v>0</v>
      </c>
      <c r="K33" s="80">
        <v>0</v>
      </c>
      <c r="L33" s="80">
        <v>0</v>
      </c>
      <c r="M33" s="80">
        <v>0</v>
      </c>
      <c r="N33" s="80">
        <v>0</v>
      </c>
      <c r="O33" s="80">
        <v>2</v>
      </c>
    </row>
    <row r="34" spans="1:15" s="80" customFormat="1" ht="20.100000000000001" customHeight="1" x14ac:dyDescent="0.25">
      <c r="A34" s="42" t="s">
        <v>49</v>
      </c>
      <c r="B34" s="80">
        <v>114</v>
      </c>
      <c r="C34" s="80">
        <v>262</v>
      </c>
      <c r="D34" s="80">
        <v>0</v>
      </c>
      <c r="E34" s="80">
        <v>14</v>
      </c>
      <c r="F34" s="80">
        <v>7</v>
      </c>
      <c r="G34" s="80">
        <v>4</v>
      </c>
      <c r="H34" s="80">
        <v>6</v>
      </c>
      <c r="I34" s="80">
        <v>8</v>
      </c>
      <c r="J34" s="80">
        <v>6</v>
      </c>
      <c r="K34" s="80">
        <v>21</v>
      </c>
      <c r="L34" s="80">
        <v>11</v>
      </c>
      <c r="M34" s="80">
        <v>14</v>
      </c>
      <c r="N34" s="80">
        <v>22</v>
      </c>
      <c r="O34" s="80">
        <v>4</v>
      </c>
    </row>
    <row r="35" spans="1:15" s="80" customFormat="1" ht="20.100000000000001" customHeight="1" x14ac:dyDescent="0.25">
      <c r="A35" s="42" t="s">
        <v>50</v>
      </c>
      <c r="B35" s="80">
        <v>1208</v>
      </c>
      <c r="C35" s="80">
        <v>1358</v>
      </c>
      <c r="D35" s="80">
        <v>40</v>
      </c>
      <c r="E35" s="80">
        <v>103</v>
      </c>
      <c r="F35" s="80">
        <v>35</v>
      </c>
      <c r="G35" s="80">
        <v>32</v>
      </c>
      <c r="H35" s="80">
        <v>67</v>
      </c>
      <c r="I35" s="80">
        <v>91</v>
      </c>
      <c r="J35" s="80">
        <v>31</v>
      </c>
      <c r="K35" s="80">
        <v>107</v>
      </c>
      <c r="L35" s="80">
        <v>34</v>
      </c>
      <c r="M35" s="80">
        <v>109</v>
      </c>
      <c r="N35" s="80">
        <v>164</v>
      </c>
      <c r="O35" s="80">
        <v>186</v>
      </c>
    </row>
    <row r="36" spans="1:15" s="80" customFormat="1" ht="20.100000000000001" customHeight="1" x14ac:dyDescent="0.25">
      <c r="A36" s="40" t="s">
        <v>51</v>
      </c>
      <c r="B36" s="86">
        <v>2873</v>
      </c>
      <c r="C36" s="86">
        <v>3451</v>
      </c>
      <c r="D36" s="86">
        <v>39</v>
      </c>
      <c r="E36" s="86">
        <v>101</v>
      </c>
      <c r="F36" s="86">
        <v>81</v>
      </c>
      <c r="G36" s="86">
        <v>234</v>
      </c>
      <c r="H36" s="86">
        <v>86</v>
      </c>
      <c r="I36" s="86">
        <v>235</v>
      </c>
      <c r="J36" s="86">
        <v>190</v>
      </c>
      <c r="K36" s="86">
        <v>528</v>
      </c>
      <c r="L36" s="86">
        <v>151</v>
      </c>
      <c r="M36" s="86">
        <v>610</v>
      </c>
      <c r="N36" s="86">
        <v>612</v>
      </c>
      <c r="O36" s="86">
        <v>242</v>
      </c>
    </row>
    <row r="37" spans="1:15" s="80" customFormat="1" ht="20.100000000000001" customHeight="1" x14ac:dyDescent="0.25">
      <c r="A37" s="42" t="s">
        <v>52</v>
      </c>
      <c r="B37" s="80">
        <v>639</v>
      </c>
      <c r="C37" s="80">
        <v>1043</v>
      </c>
      <c r="D37" s="80">
        <v>6</v>
      </c>
      <c r="E37" s="80">
        <v>21</v>
      </c>
      <c r="F37" s="80">
        <v>10</v>
      </c>
      <c r="G37" s="80">
        <v>40</v>
      </c>
      <c r="H37" s="80">
        <v>18</v>
      </c>
      <c r="I37" s="80">
        <v>61</v>
      </c>
      <c r="J37" s="80">
        <v>10</v>
      </c>
      <c r="K37" s="80">
        <v>61</v>
      </c>
      <c r="L37" s="80">
        <v>34</v>
      </c>
      <c r="M37" s="80">
        <v>453</v>
      </c>
      <c r="N37" s="80">
        <v>119</v>
      </c>
      <c r="O37" s="80">
        <v>87</v>
      </c>
    </row>
    <row r="38" spans="1:15" s="80" customFormat="1" ht="20.100000000000001" customHeight="1" x14ac:dyDescent="0.25">
      <c r="A38" s="42" t="s">
        <v>53</v>
      </c>
      <c r="B38" s="80">
        <v>246</v>
      </c>
      <c r="C38" s="80">
        <v>183</v>
      </c>
      <c r="D38" s="80">
        <v>3</v>
      </c>
      <c r="E38" s="80">
        <v>14</v>
      </c>
      <c r="F38" s="80">
        <v>9</v>
      </c>
      <c r="G38" s="80">
        <v>28</v>
      </c>
      <c r="H38" s="80">
        <v>12</v>
      </c>
      <c r="I38" s="80">
        <v>19</v>
      </c>
      <c r="J38" s="80">
        <v>9</v>
      </c>
      <c r="K38" s="80">
        <v>10</v>
      </c>
      <c r="L38" s="80">
        <v>16</v>
      </c>
      <c r="M38" s="80">
        <v>21</v>
      </c>
      <c r="N38" s="80">
        <v>97</v>
      </c>
      <c r="O38" s="80">
        <v>10</v>
      </c>
    </row>
    <row r="39" spans="1:15" s="80" customFormat="1" ht="20.100000000000001" customHeight="1" x14ac:dyDescent="0.25">
      <c r="A39" s="42" t="s">
        <v>54</v>
      </c>
      <c r="B39" s="80">
        <v>271</v>
      </c>
      <c r="C39" s="80">
        <v>288</v>
      </c>
      <c r="D39" s="80">
        <v>4</v>
      </c>
      <c r="E39" s="80">
        <v>14</v>
      </c>
      <c r="F39" s="80">
        <v>12</v>
      </c>
      <c r="G39" s="80">
        <v>30</v>
      </c>
      <c r="H39" s="80">
        <v>12</v>
      </c>
      <c r="I39" s="80">
        <v>23</v>
      </c>
      <c r="J39" s="80">
        <v>3</v>
      </c>
      <c r="K39" s="80">
        <v>25</v>
      </c>
      <c r="L39" s="80">
        <v>17</v>
      </c>
      <c r="M39" s="80">
        <v>21</v>
      </c>
      <c r="N39" s="80">
        <v>86</v>
      </c>
      <c r="O39" s="80">
        <v>28</v>
      </c>
    </row>
    <row r="40" spans="1:15" s="80" customFormat="1" ht="20.100000000000001" customHeight="1" x14ac:dyDescent="0.25">
      <c r="A40" s="42" t="s">
        <v>55</v>
      </c>
      <c r="B40" s="80">
        <v>826</v>
      </c>
      <c r="C40" s="80">
        <v>657</v>
      </c>
      <c r="D40" s="80">
        <v>13</v>
      </c>
      <c r="E40" s="80">
        <v>21</v>
      </c>
      <c r="F40" s="80">
        <v>25</v>
      </c>
      <c r="G40" s="80">
        <v>57</v>
      </c>
      <c r="H40" s="80">
        <v>27</v>
      </c>
      <c r="I40" s="80">
        <v>84</v>
      </c>
      <c r="J40" s="80">
        <v>62</v>
      </c>
      <c r="K40" s="80">
        <v>44</v>
      </c>
      <c r="L40" s="80">
        <v>25</v>
      </c>
      <c r="M40" s="80">
        <v>61</v>
      </c>
      <c r="N40" s="80">
        <v>123</v>
      </c>
      <c r="O40" s="80">
        <v>42</v>
      </c>
    </row>
    <row r="41" spans="1:15" s="80" customFormat="1" ht="20.100000000000001" customHeight="1" x14ac:dyDescent="0.25">
      <c r="A41" s="42" t="s">
        <v>56</v>
      </c>
      <c r="B41" s="80">
        <v>91</v>
      </c>
      <c r="C41" s="80">
        <v>610</v>
      </c>
      <c r="D41" s="80">
        <v>3</v>
      </c>
      <c r="E41" s="80">
        <v>8</v>
      </c>
      <c r="F41" s="80">
        <v>7</v>
      </c>
      <c r="G41" s="80">
        <v>8</v>
      </c>
      <c r="H41" s="80">
        <v>4</v>
      </c>
      <c r="I41" s="80">
        <v>8</v>
      </c>
      <c r="J41" s="80">
        <v>8</v>
      </c>
      <c r="K41" s="80">
        <v>340</v>
      </c>
      <c r="L41" s="80">
        <v>4</v>
      </c>
      <c r="M41" s="80">
        <v>12</v>
      </c>
      <c r="N41" s="80">
        <v>15</v>
      </c>
      <c r="O41" s="80">
        <v>2</v>
      </c>
    </row>
    <row r="42" spans="1:15" s="80" customFormat="1" ht="20.100000000000001" customHeight="1" x14ac:dyDescent="0.25">
      <c r="A42" s="42" t="s">
        <v>57</v>
      </c>
      <c r="B42" s="80">
        <v>800</v>
      </c>
      <c r="C42" s="80">
        <v>670</v>
      </c>
      <c r="D42" s="80">
        <v>10</v>
      </c>
      <c r="E42" s="80">
        <v>23</v>
      </c>
      <c r="F42" s="80">
        <v>18</v>
      </c>
      <c r="G42" s="80">
        <v>71</v>
      </c>
      <c r="H42" s="80">
        <v>13</v>
      </c>
      <c r="I42" s="80">
        <v>40</v>
      </c>
      <c r="J42" s="80">
        <v>98</v>
      </c>
      <c r="K42" s="80">
        <v>48</v>
      </c>
      <c r="L42" s="80">
        <v>55</v>
      </c>
      <c r="M42" s="80">
        <v>42</v>
      </c>
      <c r="N42" s="80">
        <v>172</v>
      </c>
      <c r="O42" s="80">
        <v>73</v>
      </c>
    </row>
    <row r="43" spans="1:15" s="80" customFormat="1" ht="20.100000000000001" customHeight="1" x14ac:dyDescent="0.25">
      <c r="A43" s="40" t="s">
        <v>58</v>
      </c>
      <c r="B43" s="86">
        <v>38702</v>
      </c>
      <c r="C43" s="86">
        <v>39954</v>
      </c>
      <c r="D43" s="86">
        <v>2021</v>
      </c>
      <c r="E43" s="86">
        <v>2659</v>
      </c>
      <c r="F43" s="86">
        <v>2095</v>
      </c>
      <c r="G43" s="86">
        <v>2961</v>
      </c>
      <c r="H43" s="86">
        <v>1869</v>
      </c>
      <c r="I43" s="86">
        <v>3395</v>
      </c>
      <c r="J43" s="86">
        <v>2722</v>
      </c>
      <c r="K43" s="86">
        <v>3038</v>
      </c>
      <c r="L43" s="86">
        <v>2271</v>
      </c>
      <c r="M43" s="86">
        <v>2489</v>
      </c>
      <c r="N43" s="86">
        <v>6682</v>
      </c>
      <c r="O43" s="86">
        <v>3215</v>
      </c>
    </row>
    <row r="44" spans="1:15" s="80" customFormat="1" ht="20.100000000000001" customHeight="1" x14ac:dyDescent="0.25">
      <c r="A44" s="42" t="s">
        <v>59</v>
      </c>
      <c r="B44" s="80">
        <v>3454</v>
      </c>
      <c r="C44" s="80">
        <v>4285</v>
      </c>
      <c r="D44" s="80">
        <v>181</v>
      </c>
      <c r="E44" s="80">
        <v>289</v>
      </c>
      <c r="F44" s="80">
        <v>194</v>
      </c>
      <c r="G44" s="80">
        <v>416</v>
      </c>
      <c r="H44" s="80">
        <v>220</v>
      </c>
      <c r="I44" s="80">
        <v>510</v>
      </c>
      <c r="J44" s="80">
        <v>270</v>
      </c>
      <c r="K44" s="80">
        <v>265</v>
      </c>
      <c r="L44" s="80">
        <v>176</v>
      </c>
      <c r="M44" s="80">
        <v>287</v>
      </c>
      <c r="N44" s="80">
        <v>537</v>
      </c>
      <c r="O44" s="80">
        <v>261</v>
      </c>
    </row>
    <row r="45" spans="1:15" s="80" customFormat="1" ht="20.100000000000001" customHeight="1" x14ac:dyDescent="0.25">
      <c r="A45" s="42" t="s">
        <v>60</v>
      </c>
      <c r="B45" s="80">
        <v>715</v>
      </c>
      <c r="C45" s="80">
        <v>875</v>
      </c>
      <c r="D45" s="80">
        <v>47</v>
      </c>
      <c r="E45" s="80">
        <v>50</v>
      </c>
      <c r="F45" s="80">
        <v>62</v>
      </c>
      <c r="G45" s="80">
        <v>77</v>
      </c>
      <c r="H45" s="80">
        <v>47</v>
      </c>
      <c r="I45" s="80">
        <v>119</v>
      </c>
      <c r="J45" s="80">
        <v>47</v>
      </c>
      <c r="K45" s="80">
        <v>84</v>
      </c>
      <c r="L45" s="80">
        <v>15</v>
      </c>
      <c r="M45" s="80">
        <v>42</v>
      </c>
      <c r="N45" s="80">
        <v>54</v>
      </c>
      <c r="O45" s="80">
        <v>42</v>
      </c>
    </row>
    <row r="46" spans="1:15" s="80" customFormat="1" ht="20.100000000000001" customHeight="1" x14ac:dyDescent="0.25">
      <c r="A46" s="42" t="s">
        <v>61</v>
      </c>
      <c r="B46" s="80">
        <v>1107</v>
      </c>
      <c r="C46" s="80">
        <v>1184</v>
      </c>
      <c r="D46" s="80">
        <v>39</v>
      </c>
      <c r="E46" s="80">
        <v>61</v>
      </c>
      <c r="F46" s="80">
        <v>45</v>
      </c>
      <c r="G46" s="80">
        <v>103</v>
      </c>
      <c r="H46" s="80">
        <v>51</v>
      </c>
      <c r="I46" s="80">
        <v>103</v>
      </c>
      <c r="J46" s="80">
        <v>76</v>
      </c>
      <c r="K46" s="80">
        <v>97</v>
      </c>
      <c r="L46" s="80">
        <v>73</v>
      </c>
      <c r="M46" s="80">
        <v>61</v>
      </c>
      <c r="N46" s="80">
        <v>157</v>
      </c>
      <c r="O46" s="80">
        <v>156</v>
      </c>
    </row>
    <row r="47" spans="1:15" s="80" customFormat="1" ht="20.100000000000001" customHeight="1" x14ac:dyDescent="0.25">
      <c r="A47" s="42" t="s">
        <v>62</v>
      </c>
      <c r="B47" s="80">
        <v>376</v>
      </c>
      <c r="C47" s="80">
        <v>585</v>
      </c>
      <c r="D47" s="80">
        <v>10</v>
      </c>
      <c r="E47" s="80">
        <v>19</v>
      </c>
      <c r="F47" s="80">
        <v>40</v>
      </c>
      <c r="G47" s="80">
        <v>53</v>
      </c>
      <c r="H47" s="80">
        <v>29</v>
      </c>
      <c r="I47" s="80">
        <v>53</v>
      </c>
      <c r="J47" s="80">
        <v>47</v>
      </c>
      <c r="K47" s="80">
        <v>36</v>
      </c>
      <c r="L47" s="80">
        <v>23</v>
      </c>
      <c r="M47" s="80">
        <v>19</v>
      </c>
      <c r="N47" s="80">
        <v>34</v>
      </c>
      <c r="O47" s="80">
        <v>46</v>
      </c>
    </row>
    <row r="48" spans="1:15" s="80" customFormat="1" ht="20.100000000000001" customHeight="1" x14ac:dyDescent="0.25">
      <c r="A48" s="42" t="s">
        <v>63</v>
      </c>
      <c r="B48" s="80">
        <v>4283</v>
      </c>
      <c r="C48" s="80">
        <v>4015</v>
      </c>
      <c r="D48" s="80">
        <v>255</v>
      </c>
      <c r="E48" s="80">
        <v>265</v>
      </c>
      <c r="F48" s="80">
        <v>195</v>
      </c>
      <c r="G48" s="80">
        <v>241</v>
      </c>
      <c r="H48" s="80">
        <v>250</v>
      </c>
      <c r="I48" s="80">
        <v>269</v>
      </c>
      <c r="J48" s="80">
        <v>217</v>
      </c>
      <c r="K48" s="80">
        <v>263</v>
      </c>
      <c r="L48" s="80">
        <v>321</v>
      </c>
      <c r="M48" s="80">
        <v>250</v>
      </c>
      <c r="N48" s="80">
        <v>481</v>
      </c>
      <c r="O48" s="80">
        <v>544</v>
      </c>
    </row>
    <row r="49" spans="1:15" s="80" customFormat="1" ht="20.100000000000001" customHeight="1" x14ac:dyDescent="0.25">
      <c r="A49" s="42" t="s">
        <v>64</v>
      </c>
      <c r="B49" s="80">
        <v>463</v>
      </c>
      <c r="C49" s="80">
        <v>439</v>
      </c>
      <c r="D49" s="80">
        <v>44</v>
      </c>
      <c r="E49" s="80">
        <v>14</v>
      </c>
      <c r="F49" s="80">
        <v>10</v>
      </c>
      <c r="G49" s="80">
        <v>12</v>
      </c>
      <c r="H49" s="80">
        <v>4</v>
      </c>
      <c r="I49" s="80">
        <v>97</v>
      </c>
      <c r="J49" s="80">
        <v>39</v>
      </c>
      <c r="K49" s="80">
        <v>46</v>
      </c>
      <c r="L49" s="80">
        <v>7</v>
      </c>
      <c r="M49" s="80">
        <v>19</v>
      </c>
      <c r="N49" s="80">
        <v>68</v>
      </c>
      <c r="O49" s="80">
        <v>14</v>
      </c>
    </row>
    <row r="50" spans="1:15" s="80" customFormat="1" ht="20.100000000000001" customHeight="1" x14ac:dyDescent="0.25">
      <c r="A50" s="42" t="s">
        <v>65</v>
      </c>
      <c r="B50" s="80">
        <v>5747</v>
      </c>
      <c r="C50" s="80">
        <v>6788</v>
      </c>
      <c r="D50" s="80">
        <v>165</v>
      </c>
      <c r="E50" s="80">
        <v>439</v>
      </c>
      <c r="F50" s="80">
        <v>248</v>
      </c>
      <c r="G50" s="80">
        <v>459</v>
      </c>
      <c r="H50" s="80">
        <v>201</v>
      </c>
      <c r="I50" s="80">
        <v>451</v>
      </c>
      <c r="J50" s="80">
        <v>488</v>
      </c>
      <c r="K50" s="80">
        <v>626</v>
      </c>
      <c r="L50" s="80">
        <v>351</v>
      </c>
      <c r="M50" s="80">
        <v>411</v>
      </c>
      <c r="N50" s="80">
        <v>1052</v>
      </c>
      <c r="O50" s="80">
        <v>501</v>
      </c>
    </row>
    <row r="51" spans="1:15" s="80" customFormat="1" ht="20.100000000000001" customHeight="1" x14ac:dyDescent="0.25">
      <c r="A51" s="42" t="s">
        <v>66</v>
      </c>
      <c r="B51" s="80">
        <v>123</v>
      </c>
      <c r="C51" s="80">
        <v>171</v>
      </c>
      <c r="D51" s="80">
        <v>3</v>
      </c>
      <c r="E51" s="80">
        <v>6</v>
      </c>
      <c r="F51" s="80">
        <v>1</v>
      </c>
      <c r="G51" s="80">
        <v>8</v>
      </c>
      <c r="H51" s="80">
        <v>6</v>
      </c>
      <c r="I51" s="80">
        <v>10</v>
      </c>
      <c r="J51" s="80">
        <v>17</v>
      </c>
      <c r="K51" s="80">
        <v>28</v>
      </c>
      <c r="L51" s="80">
        <v>4</v>
      </c>
      <c r="M51" s="80">
        <v>8</v>
      </c>
      <c r="N51" s="80">
        <v>41</v>
      </c>
      <c r="O51" s="80">
        <v>25</v>
      </c>
    </row>
    <row r="52" spans="1:15" s="80" customFormat="1" ht="20.100000000000001" customHeight="1" x14ac:dyDescent="0.25">
      <c r="A52" s="42" t="s">
        <v>67</v>
      </c>
      <c r="B52" s="80">
        <v>915</v>
      </c>
      <c r="C52" s="80">
        <v>1386</v>
      </c>
      <c r="D52" s="80">
        <v>32</v>
      </c>
      <c r="E52" s="80">
        <v>69</v>
      </c>
      <c r="F52" s="80">
        <v>74</v>
      </c>
      <c r="G52" s="80">
        <v>115</v>
      </c>
      <c r="H52" s="80">
        <v>52</v>
      </c>
      <c r="I52" s="80">
        <v>122</v>
      </c>
      <c r="J52" s="80">
        <v>57</v>
      </c>
      <c r="K52" s="80">
        <v>117</v>
      </c>
      <c r="L52" s="80">
        <v>54</v>
      </c>
      <c r="M52" s="80">
        <v>75</v>
      </c>
      <c r="N52" s="80">
        <v>109</v>
      </c>
      <c r="O52" s="80">
        <v>87</v>
      </c>
    </row>
    <row r="53" spans="1:15" s="80" customFormat="1" ht="20.100000000000001" customHeight="1" x14ac:dyDescent="0.25">
      <c r="A53" s="42" t="s">
        <v>68</v>
      </c>
      <c r="B53" s="80">
        <v>259</v>
      </c>
      <c r="C53" s="80">
        <v>471</v>
      </c>
      <c r="D53" s="80">
        <v>23</v>
      </c>
      <c r="E53" s="80">
        <v>40</v>
      </c>
      <c r="F53" s="80">
        <v>20</v>
      </c>
      <c r="G53" s="80">
        <v>38</v>
      </c>
      <c r="H53" s="80">
        <v>40</v>
      </c>
      <c r="I53" s="80">
        <v>36</v>
      </c>
      <c r="J53" s="80">
        <v>7</v>
      </c>
      <c r="K53" s="80">
        <v>82</v>
      </c>
      <c r="L53" s="80">
        <v>9</v>
      </c>
      <c r="M53" s="80">
        <v>23</v>
      </c>
      <c r="N53" s="80">
        <v>0</v>
      </c>
      <c r="O53" s="80">
        <v>8</v>
      </c>
    </row>
    <row r="54" spans="1:15" s="80" customFormat="1" ht="20.100000000000001" customHeight="1" x14ac:dyDescent="0.25">
      <c r="A54" s="42" t="s">
        <v>69</v>
      </c>
      <c r="B54" s="80">
        <v>2061</v>
      </c>
      <c r="C54" s="80">
        <v>2251</v>
      </c>
      <c r="D54" s="80">
        <v>63</v>
      </c>
      <c r="E54" s="80">
        <v>105</v>
      </c>
      <c r="F54" s="80">
        <v>72</v>
      </c>
      <c r="G54" s="80">
        <v>141</v>
      </c>
      <c r="H54" s="80">
        <v>70</v>
      </c>
      <c r="I54" s="80">
        <v>180</v>
      </c>
      <c r="J54" s="80">
        <v>141</v>
      </c>
      <c r="K54" s="80">
        <v>160</v>
      </c>
      <c r="L54" s="80">
        <v>113</v>
      </c>
      <c r="M54" s="80">
        <v>170</v>
      </c>
      <c r="N54" s="80">
        <v>663</v>
      </c>
      <c r="O54" s="80">
        <v>222</v>
      </c>
    </row>
    <row r="55" spans="1:15" s="80" customFormat="1" ht="20.100000000000001" customHeight="1" x14ac:dyDescent="0.25">
      <c r="A55" s="42" t="s">
        <v>70</v>
      </c>
      <c r="B55" s="80">
        <v>451</v>
      </c>
      <c r="C55" s="80">
        <v>481</v>
      </c>
      <c r="D55" s="80">
        <v>7</v>
      </c>
      <c r="E55" s="80">
        <v>36</v>
      </c>
      <c r="F55" s="80">
        <v>17</v>
      </c>
      <c r="G55" s="80">
        <v>30</v>
      </c>
      <c r="H55" s="80">
        <v>10</v>
      </c>
      <c r="I55" s="80">
        <v>25</v>
      </c>
      <c r="J55" s="80">
        <v>47</v>
      </c>
      <c r="K55" s="80">
        <v>38</v>
      </c>
      <c r="L55" s="80">
        <v>22</v>
      </c>
      <c r="M55" s="80">
        <v>40</v>
      </c>
      <c r="N55" s="80">
        <v>65</v>
      </c>
      <c r="O55" s="80">
        <v>36</v>
      </c>
    </row>
    <row r="56" spans="1:15" s="80" customFormat="1" ht="20.100000000000001" customHeight="1" x14ac:dyDescent="0.25">
      <c r="A56" s="42" t="s">
        <v>71</v>
      </c>
      <c r="B56" s="80">
        <v>3277</v>
      </c>
      <c r="C56" s="80">
        <v>3677</v>
      </c>
      <c r="D56" s="80">
        <v>181</v>
      </c>
      <c r="E56" s="80">
        <v>325</v>
      </c>
      <c r="F56" s="80">
        <v>169</v>
      </c>
      <c r="G56" s="80">
        <v>315</v>
      </c>
      <c r="H56" s="80">
        <v>154</v>
      </c>
      <c r="I56" s="80">
        <v>208</v>
      </c>
      <c r="J56" s="80">
        <v>187</v>
      </c>
      <c r="K56" s="80">
        <v>231</v>
      </c>
      <c r="L56" s="80">
        <v>224</v>
      </c>
      <c r="M56" s="80">
        <v>216</v>
      </c>
      <c r="N56" s="80">
        <v>295</v>
      </c>
      <c r="O56" s="80">
        <v>273</v>
      </c>
    </row>
    <row r="57" spans="1:15" s="80" customFormat="1" ht="20.100000000000001" customHeight="1" x14ac:dyDescent="0.25">
      <c r="A57" s="42" t="s">
        <v>72</v>
      </c>
      <c r="B57" s="80">
        <v>578</v>
      </c>
      <c r="C57" s="80">
        <v>714</v>
      </c>
      <c r="D57" s="80">
        <v>49</v>
      </c>
      <c r="E57" s="80">
        <v>50</v>
      </c>
      <c r="F57" s="80">
        <v>32</v>
      </c>
      <c r="G57" s="80">
        <v>32</v>
      </c>
      <c r="H57" s="80">
        <v>30</v>
      </c>
      <c r="I57" s="80">
        <v>50</v>
      </c>
      <c r="J57" s="80">
        <v>25</v>
      </c>
      <c r="K57" s="80">
        <v>42</v>
      </c>
      <c r="L57" s="80">
        <v>47</v>
      </c>
      <c r="M57" s="80">
        <v>65</v>
      </c>
      <c r="N57" s="80">
        <v>145</v>
      </c>
      <c r="O57" s="80">
        <v>34</v>
      </c>
    </row>
    <row r="58" spans="1:15" s="80" customFormat="1" ht="20.100000000000001" customHeight="1" x14ac:dyDescent="0.25">
      <c r="A58" s="42" t="s">
        <v>73</v>
      </c>
      <c r="B58" s="80">
        <v>412</v>
      </c>
      <c r="C58" s="80">
        <v>536</v>
      </c>
      <c r="D58" s="80">
        <v>9</v>
      </c>
      <c r="E58" s="80">
        <v>46</v>
      </c>
      <c r="F58" s="80">
        <v>29</v>
      </c>
      <c r="G58" s="80">
        <v>36</v>
      </c>
      <c r="H58" s="80">
        <v>29</v>
      </c>
      <c r="I58" s="80">
        <v>14</v>
      </c>
      <c r="J58" s="80">
        <v>18</v>
      </c>
      <c r="K58" s="80">
        <v>46</v>
      </c>
      <c r="L58" s="80">
        <v>23</v>
      </c>
      <c r="M58" s="80">
        <v>23</v>
      </c>
      <c r="N58" s="80">
        <v>30</v>
      </c>
      <c r="O58" s="80">
        <v>32</v>
      </c>
    </row>
    <row r="59" spans="1:15" s="86" customFormat="1" ht="20.100000000000001" customHeight="1" x14ac:dyDescent="0.25">
      <c r="A59" s="42" t="s">
        <v>74</v>
      </c>
      <c r="B59" s="80">
        <v>9270</v>
      </c>
      <c r="C59" s="80">
        <v>6567</v>
      </c>
      <c r="D59" s="80">
        <v>686</v>
      </c>
      <c r="E59" s="80">
        <v>517</v>
      </c>
      <c r="F59" s="80">
        <v>582</v>
      </c>
      <c r="G59" s="80">
        <v>376</v>
      </c>
      <c r="H59" s="80">
        <v>469</v>
      </c>
      <c r="I59" s="80">
        <v>632</v>
      </c>
      <c r="J59" s="80">
        <v>685</v>
      </c>
      <c r="K59" s="80">
        <v>497</v>
      </c>
      <c r="L59" s="80">
        <v>610</v>
      </c>
      <c r="M59" s="80">
        <v>422</v>
      </c>
      <c r="N59" s="80">
        <v>1635</v>
      </c>
      <c r="O59" s="80">
        <v>562</v>
      </c>
    </row>
    <row r="60" spans="1:15" s="86" customFormat="1" ht="20.100000000000001" customHeight="1" x14ac:dyDescent="0.25">
      <c r="A60" s="42" t="s">
        <v>75</v>
      </c>
      <c r="B60" s="80">
        <v>123</v>
      </c>
      <c r="C60" s="80">
        <v>135</v>
      </c>
      <c r="D60" s="80">
        <v>3</v>
      </c>
      <c r="E60" s="80">
        <v>2</v>
      </c>
      <c r="F60" s="80">
        <v>0</v>
      </c>
      <c r="G60" s="80">
        <v>10</v>
      </c>
      <c r="H60" s="80">
        <v>8</v>
      </c>
      <c r="I60" s="80">
        <v>14</v>
      </c>
      <c r="J60" s="80">
        <v>18</v>
      </c>
      <c r="K60" s="80">
        <v>12</v>
      </c>
      <c r="L60" s="80">
        <v>4</v>
      </c>
      <c r="M60" s="80">
        <v>6</v>
      </c>
      <c r="N60" s="80">
        <v>4</v>
      </c>
      <c r="O60" s="80">
        <v>12</v>
      </c>
    </row>
    <row r="61" spans="1:15" s="86" customFormat="1" ht="20.100000000000001" customHeight="1" x14ac:dyDescent="0.25">
      <c r="A61" s="42" t="s">
        <v>76</v>
      </c>
      <c r="B61" s="80">
        <v>535</v>
      </c>
      <c r="C61" s="80">
        <v>652</v>
      </c>
      <c r="D61" s="80">
        <v>11</v>
      </c>
      <c r="E61" s="80">
        <v>28</v>
      </c>
      <c r="F61" s="80">
        <v>30</v>
      </c>
      <c r="G61" s="80">
        <v>63</v>
      </c>
      <c r="H61" s="80">
        <v>17</v>
      </c>
      <c r="I61" s="80">
        <v>71</v>
      </c>
      <c r="J61" s="80">
        <v>33</v>
      </c>
      <c r="K61" s="80">
        <v>38</v>
      </c>
      <c r="L61" s="80">
        <v>15</v>
      </c>
      <c r="M61" s="80">
        <v>57</v>
      </c>
      <c r="N61" s="80">
        <v>88</v>
      </c>
      <c r="O61" s="80">
        <v>65</v>
      </c>
    </row>
    <row r="62" spans="1:15" s="80" customFormat="1" ht="20.100000000000001" customHeight="1" x14ac:dyDescent="0.25">
      <c r="A62" s="42" t="s">
        <v>77</v>
      </c>
      <c r="B62" s="80">
        <v>863</v>
      </c>
      <c r="C62" s="80">
        <v>1158</v>
      </c>
      <c r="D62" s="80">
        <v>51</v>
      </c>
      <c r="E62" s="80">
        <v>38</v>
      </c>
      <c r="F62" s="80">
        <v>63</v>
      </c>
      <c r="G62" s="80">
        <v>117</v>
      </c>
      <c r="H62" s="80">
        <v>62</v>
      </c>
      <c r="I62" s="80">
        <v>141</v>
      </c>
      <c r="J62" s="80">
        <v>78</v>
      </c>
      <c r="K62" s="80">
        <v>40</v>
      </c>
      <c r="L62" s="80">
        <v>40</v>
      </c>
      <c r="M62" s="80">
        <v>77</v>
      </c>
      <c r="N62" s="80">
        <v>98</v>
      </c>
      <c r="O62" s="80">
        <v>91</v>
      </c>
    </row>
    <row r="63" spans="1:15" s="80" customFormat="1" ht="20.100000000000001" customHeight="1" x14ac:dyDescent="0.25">
      <c r="A63" s="42" t="s">
        <v>78</v>
      </c>
      <c r="B63" s="80">
        <v>2560</v>
      </c>
      <c r="C63" s="80">
        <v>2117</v>
      </c>
      <c r="D63" s="80">
        <v>107</v>
      </c>
      <c r="E63" s="80">
        <v>115</v>
      </c>
      <c r="F63" s="80">
        <v>121</v>
      </c>
      <c r="G63" s="80">
        <v>170</v>
      </c>
      <c r="H63" s="80">
        <v>83</v>
      </c>
      <c r="I63" s="80">
        <v>132</v>
      </c>
      <c r="J63" s="80">
        <v>138</v>
      </c>
      <c r="K63" s="80">
        <v>168</v>
      </c>
      <c r="L63" s="80">
        <v>86</v>
      </c>
      <c r="M63" s="80">
        <v>113</v>
      </c>
      <c r="N63" s="80">
        <v>985</v>
      </c>
      <c r="O63" s="80">
        <v>139</v>
      </c>
    </row>
    <row r="64" spans="1:15" s="86" customFormat="1" ht="20.100000000000001" customHeight="1" x14ac:dyDescent="0.25">
      <c r="A64" s="42" t="s">
        <v>79</v>
      </c>
      <c r="B64" s="80">
        <v>1130</v>
      </c>
      <c r="C64" s="80">
        <v>1467</v>
      </c>
      <c r="D64" s="80">
        <v>55</v>
      </c>
      <c r="E64" s="80">
        <v>145</v>
      </c>
      <c r="F64" s="80">
        <v>91</v>
      </c>
      <c r="G64" s="80">
        <v>149</v>
      </c>
      <c r="H64" s="80">
        <v>37</v>
      </c>
      <c r="I64" s="80">
        <v>158</v>
      </c>
      <c r="J64" s="80">
        <v>87</v>
      </c>
      <c r="K64" s="80">
        <v>122</v>
      </c>
      <c r="L64" s="80">
        <v>54</v>
      </c>
      <c r="M64" s="80">
        <v>105</v>
      </c>
      <c r="N64" s="80">
        <v>141</v>
      </c>
      <c r="O64" s="80">
        <v>65</v>
      </c>
    </row>
    <row r="65" spans="1:15" s="80" customFormat="1" ht="20.100000000000001" customHeight="1" x14ac:dyDescent="0.25">
      <c r="A65" s="40" t="s">
        <v>80</v>
      </c>
      <c r="B65" s="86">
        <v>456</v>
      </c>
      <c r="C65" s="86">
        <v>275</v>
      </c>
      <c r="D65" s="86">
        <v>13</v>
      </c>
      <c r="E65" s="86">
        <v>4</v>
      </c>
      <c r="F65" s="86">
        <v>19</v>
      </c>
      <c r="G65" s="86">
        <v>14</v>
      </c>
      <c r="H65" s="86">
        <v>33</v>
      </c>
      <c r="I65" s="86">
        <v>26</v>
      </c>
      <c r="J65" s="86">
        <v>17</v>
      </c>
      <c r="K65" s="86">
        <v>20</v>
      </c>
      <c r="L65" s="86">
        <v>23</v>
      </c>
      <c r="M65" s="86">
        <v>46</v>
      </c>
      <c r="N65" s="86">
        <v>166</v>
      </c>
      <c r="O65" s="86">
        <v>20</v>
      </c>
    </row>
    <row r="66" spans="1:15" s="80" customFormat="1" ht="20.100000000000001" customHeight="1" x14ac:dyDescent="0.25">
      <c r="A66" s="42" t="s">
        <v>81</v>
      </c>
      <c r="B66" s="91">
        <v>381</v>
      </c>
      <c r="C66" s="91">
        <v>199</v>
      </c>
      <c r="D66" s="91">
        <v>11</v>
      </c>
      <c r="E66" s="91">
        <v>4</v>
      </c>
      <c r="F66" s="91">
        <v>15</v>
      </c>
      <c r="G66" s="91">
        <v>12</v>
      </c>
      <c r="H66" s="91">
        <v>29</v>
      </c>
      <c r="I66" s="91">
        <v>12</v>
      </c>
      <c r="J66" s="91">
        <v>9</v>
      </c>
      <c r="K66" s="91">
        <v>14</v>
      </c>
      <c r="L66" s="91">
        <v>16</v>
      </c>
      <c r="M66" s="91">
        <v>40</v>
      </c>
      <c r="N66" s="91">
        <v>149</v>
      </c>
      <c r="O66" s="91">
        <v>16</v>
      </c>
    </row>
    <row r="67" spans="1:15" s="80" customFormat="1" ht="20.100000000000001" customHeight="1" x14ac:dyDescent="0.25">
      <c r="A67" s="42" t="s">
        <v>82</v>
      </c>
      <c r="B67" s="91">
        <v>74</v>
      </c>
      <c r="C67" s="91">
        <v>74</v>
      </c>
      <c r="D67" s="91">
        <v>2</v>
      </c>
      <c r="E67" s="91">
        <v>0</v>
      </c>
      <c r="F67" s="91">
        <v>3</v>
      </c>
      <c r="G67" s="91">
        <v>2</v>
      </c>
      <c r="H67" s="91">
        <v>4</v>
      </c>
      <c r="I67" s="91">
        <v>14</v>
      </c>
      <c r="J67" s="91">
        <v>8</v>
      </c>
      <c r="K67" s="91">
        <v>6</v>
      </c>
      <c r="L67" s="91">
        <v>7</v>
      </c>
      <c r="M67" s="91">
        <v>6</v>
      </c>
      <c r="N67" s="91">
        <v>17</v>
      </c>
      <c r="O67" s="91">
        <v>4</v>
      </c>
    </row>
    <row r="68" spans="1:15" s="80" customFormat="1" ht="20.100000000000001" customHeight="1" x14ac:dyDescent="0.25">
      <c r="A68" s="42" t="s">
        <v>83</v>
      </c>
      <c r="B68" s="91">
        <v>1</v>
      </c>
      <c r="C68" s="91">
        <v>2</v>
      </c>
      <c r="D68" s="91">
        <v>0</v>
      </c>
      <c r="E68" s="91">
        <v>0</v>
      </c>
      <c r="F68" s="91">
        <v>1</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6</v>
      </c>
      <c r="D69" s="95">
        <v>0</v>
      </c>
      <c r="E69" s="95">
        <v>0</v>
      </c>
      <c r="F69" s="95">
        <v>0</v>
      </c>
      <c r="G69" s="95">
        <v>0</v>
      </c>
      <c r="H69" s="95">
        <v>0</v>
      </c>
      <c r="I69" s="95">
        <v>2</v>
      </c>
      <c r="J69" s="95">
        <v>0</v>
      </c>
      <c r="K69" s="95">
        <v>0</v>
      </c>
      <c r="L69" s="95">
        <v>0</v>
      </c>
      <c r="M69" s="95">
        <v>0</v>
      </c>
      <c r="N69" s="95">
        <v>0</v>
      </c>
      <c r="O69" s="95">
        <v>0</v>
      </c>
    </row>
    <row r="70" spans="1:15" s="210" customFormat="1" ht="15.95" customHeight="1" x14ac:dyDescent="0.25">
      <c r="A70" s="142" t="s">
        <v>231</v>
      </c>
      <c r="B70" s="146"/>
      <c r="C70" s="146"/>
      <c r="O70" s="215" t="s">
        <v>91</v>
      </c>
    </row>
    <row r="71" spans="1:15" s="208" customFormat="1" ht="24.95" customHeight="1" x14ac:dyDescent="0.25">
      <c r="A71" s="204" t="s">
        <v>165</v>
      </c>
      <c r="B71" s="204"/>
      <c r="C71" s="204"/>
      <c r="D71" s="216"/>
      <c r="E71" s="216"/>
      <c r="F71" s="216"/>
      <c r="G71" s="216"/>
      <c r="H71" s="216"/>
      <c r="I71" s="216"/>
      <c r="J71" s="216"/>
      <c r="K71" s="216"/>
      <c r="L71" s="216"/>
      <c r="M71" s="217"/>
      <c r="N71" s="213"/>
    </row>
    <row r="72" spans="1:15" s="208" customFormat="1" ht="24.95" customHeight="1" thickBot="1" x14ac:dyDescent="0.25">
      <c r="A72" s="190" t="s">
        <v>167</v>
      </c>
      <c r="B72" s="211"/>
      <c r="C72" s="211"/>
      <c r="D72" s="218"/>
      <c r="E72" s="218"/>
      <c r="F72" s="218"/>
      <c r="G72" s="218"/>
      <c r="H72" s="218"/>
      <c r="I72" s="218"/>
      <c r="J72" s="218"/>
      <c r="K72" s="218"/>
      <c r="L72" s="218"/>
      <c r="M72" s="153" t="s">
        <v>92</v>
      </c>
      <c r="N72" s="211"/>
    </row>
    <row r="73" spans="1:15" ht="20.100000000000001" customHeight="1" x14ac:dyDescent="0.25">
      <c r="A73" s="1289" t="s">
        <v>13</v>
      </c>
      <c r="B73" s="1313" t="s">
        <v>99</v>
      </c>
      <c r="C73" s="1314"/>
      <c r="D73" s="1314"/>
      <c r="E73" s="1314"/>
      <c r="F73" s="1314"/>
      <c r="G73" s="1314"/>
      <c r="H73" s="1314"/>
      <c r="I73" s="1314"/>
      <c r="J73" s="1314"/>
      <c r="K73" s="1314"/>
      <c r="L73" s="1314"/>
      <c r="M73" s="1314"/>
      <c r="N73" s="219"/>
      <c r="O73" s="220"/>
    </row>
    <row r="74" spans="1:15" ht="20.100000000000001" customHeight="1" x14ac:dyDescent="0.25">
      <c r="A74" s="1290"/>
      <c r="B74" s="1316" t="s">
        <v>93</v>
      </c>
      <c r="C74" s="1316"/>
      <c r="D74" s="131" t="s">
        <v>94</v>
      </c>
      <c r="E74" s="158"/>
      <c r="F74" s="1286" t="s">
        <v>95</v>
      </c>
      <c r="G74" s="1317"/>
      <c r="H74" s="131" t="s">
        <v>96</v>
      </c>
      <c r="I74" s="158"/>
      <c r="J74" s="1286" t="s">
        <v>97</v>
      </c>
      <c r="K74" s="1317"/>
      <c r="L74" s="131" t="s">
        <v>98</v>
      </c>
      <c r="M74" s="125"/>
      <c r="N74" s="59"/>
    </row>
    <row r="75" spans="1:15" ht="20.100000000000001" customHeight="1" x14ac:dyDescent="0.25">
      <c r="A75" s="1291"/>
      <c r="B75" s="1134">
        <v>2014</v>
      </c>
      <c r="C75" s="1134">
        <v>2015</v>
      </c>
      <c r="D75" s="1134">
        <v>2014</v>
      </c>
      <c r="E75" s="1134">
        <v>2015</v>
      </c>
      <c r="F75" s="1134">
        <v>2014</v>
      </c>
      <c r="G75" s="1134">
        <v>2015</v>
      </c>
      <c r="H75" s="1134">
        <v>2014</v>
      </c>
      <c r="I75" s="1134">
        <v>2015</v>
      </c>
      <c r="J75" s="1134">
        <v>2014</v>
      </c>
      <c r="K75" s="1134">
        <v>2015</v>
      </c>
      <c r="L75" s="1134">
        <v>2014</v>
      </c>
      <c r="M75" s="1135">
        <v>2015</v>
      </c>
      <c r="N75" s="59"/>
    </row>
    <row r="76" spans="1:15" ht="20.100000000000001" customHeight="1" x14ac:dyDescent="0.2">
      <c r="A76" s="37" t="s">
        <v>105</v>
      </c>
      <c r="B76" s="86">
        <v>14587</v>
      </c>
      <c r="C76" s="86">
        <v>12715</v>
      </c>
      <c r="D76" s="86">
        <v>6712</v>
      </c>
      <c r="E76" s="86">
        <v>9544</v>
      </c>
      <c r="F76" s="86">
        <v>5312</v>
      </c>
      <c r="G76" s="86">
        <v>5226</v>
      </c>
      <c r="H76" s="86">
        <v>5721</v>
      </c>
      <c r="I76" s="86">
        <v>11379</v>
      </c>
      <c r="J76" s="86">
        <v>6385</v>
      </c>
      <c r="K76" s="86">
        <v>13846</v>
      </c>
      <c r="L76" s="86">
        <v>12000</v>
      </c>
      <c r="M76" s="86">
        <v>13881</v>
      </c>
      <c r="N76" s="221"/>
    </row>
    <row r="77" spans="1:15" s="86" customFormat="1" ht="20.100000000000001" customHeight="1" x14ac:dyDescent="0.2">
      <c r="A77" s="40" t="s">
        <v>22</v>
      </c>
      <c r="B77" s="86">
        <v>59</v>
      </c>
      <c r="C77" s="86">
        <v>66</v>
      </c>
      <c r="D77" s="86">
        <v>32</v>
      </c>
      <c r="E77" s="86">
        <v>56</v>
      </c>
      <c r="F77" s="86">
        <v>46</v>
      </c>
      <c r="G77" s="86">
        <v>48</v>
      </c>
      <c r="H77" s="86">
        <v>42</v>
      </c>
      <c r="I77" s="86">
        <v>89</v>
      </c>
      <c r="J77" s="86">
        <v>66</v>
      </c>
      <c r="K77" s="86">
        <v>214</v>
      </c>
      <c r="L77" s="86">
        <v>62</v>
      </c>
      <c r="M77" s="86">
        <v>50</v>
      </c>
      <c r="N77" s="222"/>
    </row>
    <row r="78" spans="1:15" s="80" customFormat="1" ht="20.100000000000001" customHeight="1" x14ac:dyDescent="0.2">
      <c r="A78" s="42" t="s">
        <v>23</v>
      </c>
      <c r="B78" s="80">
        <v>10</v>
      </c>
      <c r="C78" s="80">
        <v>4</v>
      </c>
      <c r="D78" s="80">
        <v>6</v>
      </c>
      <c r="E78" s="80">
        <v>8</v>
      </c>
      <c r="F78" s="80">
        <v>4</v>
      </c>
      <c r="G78" s="80">
        <v>6</v>
      </c>
      <c r="H78" s="80">
        <v>8</v>
      </c>
      <c r="I78" s="80">
        <v>6</v>
      </c>
      <c r="J78" s="80">
        <v>1</v>
      </c>
      <c r="K78" s="80">
        <v>14</v>
      </c>
      <c r="L78" s="80">
        <v>10</v>
      </c>
      <c r="M78" s="80">
        <v>8</v>
      </c>
      <c r="N78" s="223"/>
    </row>
    <row r="79" spans="1:15" s="80" customFormat="1" ht="20.100000000000001" customHeight="1" x14ac:dyDescent="0.2">
      <c r="A79" s="42" t="s">
        <v>24</v>
      </c>
      <c r="B79" s="80">
        <v>1</v>
      </c>
      <c r="C79" s="80">
        <v>6</v>
      </c>
      <c r="D79" s="80">
        <v>3</v>
      </c>
      <c r="E79" s="80">
        <v>10</v>
      </c>
      <c r="F79" s="80">
        <v>3</v>
      </c>
      <c r="G79" s="80">
        <v>0</v>
      </c>
      <c r="H79" s="80">
        <v>3</v>
      </c>
      <c r="I79" s="80">
        <v>4</v>
      </c>
      <c r="J79" s="80">
        <v>3</v>
      </c>
      <c r="K79" s="80">
        <v>10</v>
      </c>
      <c r="L79" s="80">
        <v>0</v>
      </c>
      <c r="M79" s="80">
        <v>4</v>
      </c>
      <c r="N79" s="223"/>
    </row>
    <row r="80" spans="1:15" s="80" customFormat="1" ht="20.100000000000001" customHeight="1" x14ac:dyDescent="0.2">
      <c r="A80" s="42" t="s">
        <v>25</v>
      </c>
      <c r="B80" s="80">
        <v>0</v>
      </c>
      <c r="C80" s="80">
        <v>8</v>
      </c>
      <c r="D80" s="80">
        <v>3</v>
      </c>
      <c r="E80" s="80">
        <v>4</v>
      </c>
      <c r="F80" s="80">
        <v>3</v>
      </c>
      <c r="G80" s="80">
        <v>2</v>
      </c>
      <c r="H80" s="80">
        <v>0</v>
      </c>
      <c r="I80" s="80">
        <v>10</v>
      </c>
      <c r="J80" s="80">
        <v>1</v>
      </c>
      <c r="K80" s="80">
        <v>16</v>
      </c>
      <c r="L80" s="80">
        <v>0</v>
      </c>
      <c r="M80" s="80">
        <v>2</v>
      </c>
      <c r="N80" s="223"/>
    </row>
    <row r="81" spans="1:15" s="80" customFormat="1" ht="20.100000000000001" customHeight="1" x14ac:dyDescent="0.2">
      <c r="A81" s="42" t="s">
        <v>26</v>
      </c>
      <c r="B81" s="80">
        <v>0</v>
      </c>
      <c r="C81" s="80">
        <v>14</v>
      </c>
      <c r="D81" s="80">
        <v>0</v>
      </c>
      <c r="E81" s="80">
        <v>2</v>
      </c>
      <c r="F81" s="80">
        <v>4</v>
      </c>
      <c r="G81" s="80">
        <v>4</v>
      </c>
      <c r="H81" s="80">
        <v>0</v>
      </c>
      <c r="I81" s="80">
        <v>2</v>
      </c>
      <c r="J81" s="80">
        <v>4</v>
      </c>
      <c r="K81" s="80">
        <v>6</v>
      </c>
      <c r="L81" s="80">
        <v>0</v>
      </c>
      <c r="M81" s="80">
        <v>0</v>
      </c>
      <c r="N81" s="223"/>
    </row>
    <row r="82" spans="1:15" s="80" customFormat="1" ht="20.100000000000001" customHeight="1" x14ac:dyDescent="0.2">
      <c r="A82" s="42" t="s">
        <v>27</v>
      </c>
      <c r="B82" s="80">
        <v>48</v>
      </c>
      <c r="C82" s="80">
        <v>34</v>
      </c>
      <c r="D82" s="80">
        <v>20</v>
      </c>
      <c r="E82" s="80">
        <v>32</v>
      </c>
      <c r="F82" s="80">
        <v>32</v>
      </c>
      <c r="G82" s="80">
        <v>36</v>
      </c>
      <c r="H82" s="80">
        <v>31</v>
      </c>
      <c r="I82" s="80">
        <v>67</v>
      </c>
      <c r="J82" s="80">
        <v>57</v>
      </c>
      <c r="K82" s="80">
        <v>168</v>
      </c>
      <c r="L82" s="80">
        <v>52</v>
      </c>
      <c r="M82" s="80">
        <v>36</v>
      </c>
      <c r="N82" s="223"/>
    </row>
    <row r="83" spans="1:15" s="86" customFormat="1" ht="20.100000000000001" customHeight="1" x14ac:dyDescent="0.2">
      <c r="A83" s="40" t="s">
        <v>28</v>
      </c>
      <c r="B83" s="86">
        <v>241</v>
      </c>
      <c r="C83" s="86">
        <v>303</v>
      </c>
      <c r="D83" s="86">
        <v>170</v>
      </c>
      <c r="E83" s="86">
        <v>247</v>
      </c>
      <c r="F83" s="86">
        <v>176</v>
      </c>
      <c r="G83" s="86">
        <v>186</v>
      </c>
      <c r="H83" s="86">
        <v>148</v>
      </c>
      <c r="I83" s="86">
        <v>343</v>
      </c>
      <c r="J83" s="86">
        <v>378</v>
      </c>
      <c r="K83" s="86">
        <v>442</v>
      </c>
      <c r="L83" s="86">
        <v>479</v>
      </c>
      <c r="M83" s="86">
        <v>379</v>
      </c>
      <c r="N83" s="224"/>
      <c r="O83" s="80"/>
    </row>
    <row r="84" spans="1:15" s="80" customFormat="1" ht="20.100000000000001" customHeight="1" x14ac:dyDescent="0.2">
      <c r="A84" s="42" t="s">
        <v>29</v>
      </c>
      <c r="B84" s="80">
        <v>56</v>
      </c>
      <c r="C84" s="80">
        <v>28</v>
      </c>
      <c r="D84" s="80">
        <v>21</v>
      </c>
      <c r="E84" s="80">
        <v>25</v>
      </c>
      <c r="F84" s="80">
        <v>32</v>
      </c>
      <c r="G84" s="80">
        <v>28</v>
      </c>
      <c r="H84" s="80">
        <v>27</v>
      </c>
      <c r="I84" s="80">
        <v>30</v>
      </c>
      <c r="J84" s="80">
        <v>67</v>
      </c>
      <c r="K84" s="80">
        <v>53</v>
      </c>
      <c r="L84" s="80">
        <v>52</v>
      </c>
      <c r="M84" s="80">
        <v>48</v>
      </c>
      <c r="N84" s="223"/>
    </row>
    <row r="85" spans="1:15" s="80" customFormat="1" ht="20.100000000000001" customHeight="1" x14ac:dyDescent="0.2">
      <c r="A85" s="42" t="s">
        <v>30</v>
      </c>
      <c r="B85" s="80">
        <v>31</v>
      </c>
      <c r="C85" s="80">
        <v>97</v>
      </c>
      <c r="D85" s="80">
        <v>54</v>
      </c>
      <c r="E85" s="80">
        <v>95</v>
      </c>
      <c r="F85" s="80">
        <v>66</v>
      </c>
      <c r="G85" s="80">
        <v>23</v>
      </c>
      <c r="H85" s="80">
        <v>10</v>
      </c>
      <c r="I85" s="80">
        <v>57</v>
      </c>
      <c r="J85" s="80">
        <v>40</v>
      </c>
      <c r="K85" s="80">
        <v>105</v>
      </c>
      <c r="L85" s="80">
        <v>30</v>
      </c>
      <c r="M85" s="80">
        <v>55</v>
      </c>
      <c r="N85" s="223"/>
    </row>
    <row r="86" spans="1:15" s="80" customFormat="1" ht="20.100000000000001" customHeight="1" x14ac:dyDescent="0.2">
      <c r="A86" s="42" t="s">
        <v>31</v>
      </c>
      <c r="B86" s="80">
        <v>22</v>
      </c>
      <c r="C86" s="80">
        <v>19</v>
      </c>
      <c r="D86" s="80">
        <v>14</v>
      </c>
      <c r="E86" s="80">
        <v>16</v>
      </c>
      <c r="F86" s="80">
        <v>4</v>
      </c>
      <c r="G86" s="80">
        <v>28</v>
      </c>
      <c r="H86" s="80">
        <v>16</v>
      </c>
      <c r="I86" s="80">
        <v>14</v>
      </c>
      <c r="J86" s="80">
        <v>45</v>
      </c>
      <c r="K86" s="80">
        <v>28</v>
      </c>
      <c r="L86" s="80">
        <v>57</v>
      </c>
      <c r="M86" s="80">
        <v>38</v>
      </c>
      <c r="N86" s="223"/>
    </row>
    <row r="87" spans="1:15" s="80" customFormat="1" ht="20.100000000000001" customHeight="1" x14ac:dyDescent="0.2">
      <c r="A87" s="42" t="s">
        <v>32</v>
      </c>
      <c r="B87" s="80">
        <v>68</v>
      </c>
      <c r="C87" s="80">
        <v>44</v>
      </c>
      <c r="D87" s="80">
        <v>22</v>
      </c>
      <c r="E87" s="80">
        <v>36</v>
      </c>
      <c r="F87" s="80">
        <v>19</v>
      </c>
      <c r="G87" s="80">
        <v>30</v>
      </c>
      <c r="H87" s="80">
        <v>21</v>
      </c>
      <c r="I87" s="80">
        <v>95</v>
      </c>
      <c r="J87" s="80">
        <v>35</v>
      </c>
      <c r="K87" s="80">
        <v>48</v>
      </c>
      <c r="L87" s="80">
        <v>112</v>
      </c>
      <c r="M87" s="80">
        <v>101</v>
      </c>
      <c r="N87" s="223"/>
    </row>
    <row r="88" spans="1:15" s="80" customFormat="1" ht="20.100000000000001" customHeight="1" x14ac:dyDescent="0.2">
      <c r="A88" s="42" t="s">
        <v>33</v>
      </c>
      <c r="B88" s="80">
        <v>64</v>
      </c>
      <c r="C88" s="80">
        <v>115</v>
      </c>
      <c r="D88" s="80">
        <v>59</v>
      </c>
      <c r="E88" s="80">
        <v>75</v>
      </c>
      <c r="F88" s="80">
        <v>55</v>
      </c>
      <c r="G88" s="80">
        <v>77</v>
      </c>
      <c r="H88" s="80">
        <v>74</v>
      </c>
      <c r="I88" s="80">
        <v>147</v>
      </c>
      <c r="J88" s="80">
        <v>191</v>
      </c>
      <c r="K88" s="80">
        <v>208</v>
      </c>
      <c r="L88" s="80">
        <v>228</v>
      </c>
      <c r="M88" s="80">
        <v>137</v>
      </c>
      <c r="N88" s="223"/>
    </row>
    <row r="89" spans="1:15" s="86" customFormat="1" ht="20.100000000000001" customHeight="1" x14ac:dyDescent="0.2">
      <c r="A89" s="40" t="s">
        <v>34</v>
      </c>
      <c r="B89" s="86">
        <v>3873</v>
      </c>
      <c r="C89" s="86">
        <v>3137</v>
      </c>
      <c r="D89" s="86">
        <v>2697</v>
      </c>
      <c r="E89" s="86">
        <v>2382</v>
      </c>
      <c r="F89" s="86">
        <v>2055</v>
      </c>
      <c r="G89" s="86">
        <v>1119</v>
      </c>
      <c r="H89" s="86">
        <v>1835</v>
      </c>
      <c r="I89" s="86">
        <v>2108</v>
      </c>
      <c r="J89" s="86">
        <v>2130</v>
      </c>
      <c r="K89" s="86">
        <v>2830</v>
      </c>
      <c r="L89" s="86">
        <v>3718</v>
      </c>
      <c r="M89" s="86">
        <v>2651</v>
      </c>
      <c r="N89" s="224"/>
      <c r="O89" s="80"/>
    </row>
    <row r="90" spans="1:15" s="80" customFormat="1" ht="20.100000000000001" customHeight="1" x14ac:dyDescent="0.2">
      <c r="A90" s="42" t="s">
        <v>35</v>
      </c>
      <c r="B90" s="80">
        <v>256</v>
      </c>
      <c r="C90" s="80">
        <v>178</v>
      </c>
      <c r="D90" s="80">
        <v>201</v>
      </c>
      <c r="E90" s="80">
        <v>134</v>
      </c>
      <c r="F90" s="80">
        <v>119</v>
      </c>
      <c r="G90" s="80">
        <v>38</v>
      </c>
      <c r="H90" s="80">
        <v>150</v>
      </c>
      <c r="I90" s="80">
        <v>164</v>
      </c>
      <c r="J90" s="80">
        <v>173</v>
      </c>
      <c r="K90" s="80">
        <v>210</v>
      </c>
      <c r="L90" s="80">
        <v>236</v>
      </c>
      <c r="M90" s="80">
        <v>124</v>
      </c>
      <c r="N90" s="223"/>
    </row>
    <row r="91" spans="1:15" s="80" customFormat="1" ht="20.100000000000001" customHeight="1" x14ac:dyDescent="0.2">
      <c r="A91" s="42" t="s">
        <v>36</v>
      </c>
      <c r="B91" s="80">
        <v>3514</v>
      </c>
      <c r="C91" s="80">
        <v>2825</v>
      </c>
      <c r="D91" s="80">
        <v>2421</v>
      </c>
      <c r="E91" s="80">
        <v>2092</v>
      </c>
      <c r="F91" s="80">
        <v>1877</v>
      </c>
      <c r="G91" s="80">
        <v>984</v>
      </c>
      <c r="H91" s="80">
        <v>1639</v>
      </c>
      <c r="I91" s="80">
        <v>1860</v>
      </c>
      <c r="J91" s="80">
        <v>1859</v>
      </c>
      <c r="K91" s="80">
        <v>2479</v>
      </c>
      <c r="L91" s="80">
        <v>3385</v>
      </c>
      <c r="M91" s="80">
        <v>2380</v>
      </c>
      <c r="N91" s="223"/>
    </row>
    <row r="92" spans="1:15" s="80" customFormat="1" ht="20.100000000000001" customHeight="1" x14ac:dyDescent="0.2">
      <c r="A92" s="42" t="s">
        <v>37</v>
      </c>
      <c r="B92" s="80">
        <v>103</v>
      </c>
      <c r="C92" s="80">
        <v>134</v>
      </c>
      <c r="D92" s="80">
        <v>75</v>
      </c>
      <c r="E92" s="80">
        <v>156</v>
      </c>
      <c r="F92" s="80">
        <v>59</v>
      </c>
      <c r="G92" s="80">
        <v>97</v>
      </c>
      <c r="H92" s="80">
        <v>46</v>
      </c>
      <c r="I92" s="80">
        <v>84</v>
      </c>
      <c r="J92" s="80">
        <v>98</v>
      </c>
      <c r="K92" s="80">
        <v>141</v>
      </c>
      <c r="L92" s="80">
        <v>97</v>
      </c>
      <c r="M92" s="80">
        <v>147</v>
      </c>
      <c r="N92" s="223"/>
    </row>
    <row r="93" spans="1:15" s="86" customFormat="1" ht="20.100000000000001" customHeight="1" x14ac:dyDescent="0.2">
      <c r="A93" s="40" t="s">
        <v>38</v>
      </c>
      <c r="B93" s="86">
        <v>5230</v>
      </c>
      <c r="C93" s="86">
        <v>4971</v>
      </c>
      <c r="D93" s="86">
        <v>615</v>
      </c>
      <c r="E93" s="86">
        <v>3350</v>
      </c>
      <c r="F93" s="86">
        <v>688</v>
      </c>
      <c r="G93" s="86">
        <v>2181</v>
      </c>
      <c r="H93" s="86">
        <v>614</v>
      </c>
      <c r="I93" s="86">
        <v>4625</v>
      </c>
      <c r="J93" s="86">
        <v>830</v>
      </c>
      <c r="K93" s="86">
        <v>5416</v>
      </c>
      <c r="L93" s="86">
        <v>1592</v>
      </c>
      <c r="M93" s="86">
        <v>5551</v>
      </c>
      <c r="N93" s="224"/>
      <c r="O93" s="80"/>
    </row>
    <row r="94" spans="1:15" s="80" customFormat="1" ht="20.100000000000001" customHeight="1" x14ac:dyDescent="0.2">
      <c r="A94" s="42" t="s">
        <v>39</v>
      </c>
      <c r="B94" s="80">
        <v>4654</v>
      </c>
      <c r="C94" s="80">
        <v>4076</v>
      </c>
      <c r="D94" s="80">
        <v>407</v>
      </c>
      <c r="E94" s="80">
        <v>3038</v>
      </c>
      <c r="F94" s="80">
        <v>431</v>
      </c>
      <c r="G94" s="80">
        <v>1954</v>
      </c>
      <c r="H94" s="80">
        <v>351</v>
      </c>
      <c r="I94" s="80">
        <v>4144</v>
      </c>
      <c r="J94" s="80">
        <v>373</v>
      </c>
      <c r="K94" s="80">
        <v>4875</v>
      </c>
      <c r="L94" s="80">
        <v>577</v>
      </c>
      <c r="M94" s="80">
        <v>4902</v>
      </c>
      <c r="N94" s="223"/>
    </row>
    <row r="95" spans="1:15" s="80" customFormat="1" ht="20.100000000000001" customHeight="1" x14ac:dyDescent="0.2">
      <c r="A95" s="42" t="s">
        <v>40</v>
      </c>
      <c r="B95" s="80">
        <v>17</v>
      </c>
      <c r="C95" s="80">
        <v>32</v>
      </c>
      <c r="D95" s="80">
        <v>10</v>
      </c>
      <c r="E95" s="80">
        <v>10</v>
      </c>
      <c r="F95" s="80">
        <v>6</v>
      </c>
      <c r="G95" s="80">
        <v>6</v>
      </c>
      <c r="H95" s="80">
        <v>0</v>
      </c>
      <c r="I95" s="80">
        <v>19</v>
      </c>
      <c r="J95" s="80">
        <v>9</v>
      </c>
      <c r="K95" s="80">
        <v>23</v>
      </c>
      <c r="L95" s="80">
        <v>25</v>
      </c>
      <c r="M95" s="80">
        <v>40</v>
      </c>
      <c r="N95" s="223"/>
    </row>
    <row r="96" spans="1:15" s="80" customFormat="1" ht="20.100000000000001" customHeight="1" x14ac:dyDescent="0.2">
      <c r="A96" s="42" t="s">
        <v>41</v>
      </c>
      <c r="B96" s="80">
        <v>51</v>
      </c>
      <c r="C96" s="80">
        <v>93</v>
      </c>
      <c r="D96" s="80">
        <v>26</v>
      </c>
      <c r="E96" s="80">
        <v>50</v>
      </c>
      <c r="F96" s="80">
        <v>18</v>
      </c>
      <c r="G96" s="80">
        <v>32</v>
      </c>
      <c r="H96" s="80">
        <v>2</v>
      </c>
      <c r="I96" s="80">
        <v>30</v>
      </c>
      <c r="J96" s="80">
        <v>16</v>
      </c>
      <c r="K96" s="80">
        <v>30</v>
      </c>
      <c r="L96" s="80">
        <v>17</v>
      </c>
      <c r="M96" s="80">
        <v>12</v>
      </c>
      <c r="N96" s="223"/>
    </row>
    <row r="97" spans="1:15" s="80" customFormat="1" ht="20.100000000000001" customHeight="1" x14ac:dyDescent="0.2">
      <c r="A97" s="42" t="s">
        <v>42</v>
      </c>
      <c r="B97" s="80">
        <v>208</v>
      </c>
      <c r="C97" s="80">
        <v>178</v>
      </c>
      <c r="D97" s="80">
        <v>74</v>
      </c>
      <c r="E97" s="80">
        <v>63</v>
      </c>
      <c r="F97" s="80">
        <v>78</v>
      </c>
      <c r="G97" s="80">
        <v>48</v>
      </c>
      <c r="H97" s="80">
        <v>75</v>
      </c>
      <c r="I97" s="80">
        <v>168</v>
      </c>
      <c r="J97" s="80">
        <v>114</v>
      </c>
      <c r="K97" s="80">
        <v>220</v>
      </c>
      <c r="L97" s="80">
        <v>164</v>
      </c>
      <c r="M97" s="80">
        <v>321</v>
      </c>
      <c r="N97" s="223"/>
    </row>
    <row r="98" spans="1:15" s="80" customFormat="1" ht="20.100000000000001" customHeight="1" x14ac:dyDescent="0.2">
      <c r="A98" s="42" t="s">
        <v>43</v>
      </c>
      <c r="B98" s="80">
        <v>60</v>
      </c>
      <c r="C98" s="80">
        <v>153</v>
      </c>
      <c r="D98" s="80">
        <v>33</v>
      </c>
      <c r="E98" s="80">
        <v>42</v>
      </c>
      <c r="F98" s="80">
        <v>52</v>
      </c>
      <c r="G98" s="80">
        <v>40</v>
      </c>
      <c r="H98" s="80">
        <v>80</v>
      </c>
      <c r="I98" s="80">
        <v>71</v>
      </c>
      <c r="J98" s="80">
        <v>68</v>
      </c>
      <c r="K98" s="80">
        <v>63</v>
      </c>
      <c r="L98" s="80">
        <v>99</v>
      </c>
      <c r="M98" s="80">
        <v>44</v>
      </c>
      <c r="N98" s="223"/>
    </row>
    <row r="99" spans="1:15"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223"/>
    </row>
    <row r="100" spans="1:15" s="80" customFormat="1" ht="20.100000000000001" customHeight="1" x14ac:dyDescent="0.2">
      <c r="A100" s="42" t="s">
        <v>45</v>
      </c>
      <c r="B100" s="80">
        <v>26</v>
      </c>
      <c r="C100" s="80">
        <v>57</v>
      </c>
      <c r="D100" s="80">
        <v>8</v>
      </c>
      <c r="E100" s="80">
        <v>34</v>
      </c>
      <c r="F100" s="80">
        <v>7</v>
      </c>
      <c r="G100" s="80">
        <v>23</v>
      </c>
      <c r="H100" s="80">
        <v>6</v>
      </c>
      <c r="I100" s="80">
        <v>32</v>
      </c>
      <c r="J100" s="80">
        <v>15</v>
      </c>
      <c r="K100" s="80">
        <v>16</v>
      </c>
      <c r="L100" s="80">
        <v>47</v>
      </c>
      <c r="M100" s="80">
        <v>32</v>
      </c>
      <c r="N100" s="223"/>
    </row>
    <row r="101" spans="1:15" s="80" customFormat="1" ht="20.100000000000001" customHeight="1" x14ac:dyDescent="0.2">
      <c r="A101" s="42" t="s">
        <v>46</v>
      </c>
      <c r="B101" s="80">
        <v>40</v>
      </c>
      <c r="C101" s="80">
        <v>38</v>
      </c>
      <c r="D101" s="80">
        <v>11</v>
      </c>
      <c r="E101" s="80">
        <v>25</v>
      </c>
      <c r="F101" s="80">
        <v>12</v>
      </c>
      <c r="G101" s="80">
        <v>16</v>
      </c>
      <c r="H101" s="80">
        <v>10</v>
      </c>
      <c r="I101" s="80">
        <v>19</v>
      </c>
      <c r="J101" s="80">
        <v>12</v>
      </c>
      <c r="K101" s="80">
        <v>23</v>
      </c>
      <c r="L101" s="80">
        <v>351</v>
      </c>
      <c r="M101" s="80">
        <v>38</v>
      </c>
      <c r="N101" s="223"/>
    </row>
    <row r="102" spans="1:15" s="80" customFormat="1" ht="20.100000000000001" customHeight="1" x14ac:dyDescent="0.2">
      <c r="A102" s="42" t="s">
        <v>47</v>
      </c>
      <c r="B102" s="80">
        <v>1</v>
      </c>
      <c r="C102" s="80">
        <v>4</v>
      </c>
      <c r="D102" s="80">
        <v>1</v>
      </c>
      <c r="E102" s="80">
        <v>0</v>
      </c>
      <c r="F102" s="80">
        <v>0</v>
      </c>
      <c r="G102" s="80">
        <v>4</v>
      </c>
      <c r="H102" s="80">
        <v>6</v>
      </c>
      <c r="I102" s="80">
        <v>0</v>
      </c>
      <c r="J102" s="80">
        <v>14</v>
      </c>
      <c r="K102" s="80">
        <v>21</v>
      </c>
      <c r="L102" s="80">
        <v>8</v>
      </c>
      <c r="M102" s="80">
        <v>0</v>
      </c>
      <c r="N102" s="223"/>
    </row>
    <row r="103" spans="1:15" s="80" customFormat="1" ht="20.100000000000001" customHeight="1" x14ac:dyDescent="0.2">
      <c r="A103" s="42" t="s">
        <v>48</v>
      </c>
      <c r="B103" s="80">
        <v>0</v>
      </c>
      <c r="C103" s="80">
        <v>0</v>
      </c>
      <c r="D103" s="80">
        <v>0</v>
      </c>
      <c r="E103" s="80">
        <v>0</v>
      </c>
      <c r="F103" s="80">
        <v>0</v>
      </c>
      <c r="G103" s="80">
        <v>0</v>
      </c>
      <c r="H103" s="80">
        <v>0</v>
      </c>
      <c r="I103" s="80">
        <v>6</v>
      </c>
      <c r="J103" s="80">
        <v>0</v>
      </c>
      <c r="K103" s="80">
        <v>2</v>
      </c>
      <c r="L103" s="80">
        <v>0</v>
      </c>
      <c r="M103" s="80">
        <v>0</v>
      </c>
      <c r="N103" s="223"/>
    </row>
    <row r="104" spans="1:15" s="80" customFormat="1" ht="20.100000000000001" customHeight="1" x14ac:dyDescent="0.2">
      <c r="A104" s="42" t="s">
        <v>49</v>
      </c>
      <c r="B104" s="80">
        <v>16</v>
      </c>
      <c r="C104" s="80">
        <v>44</v>
      </c>
      <c r="D104" s="80">
        <v>9</v>
      </c>
      <c r="E104" s="80">
        <v>21</v>
      </c>
      <c r="F104" s="80">
        <v>9</v>
      </c>
      <c r="G104" s="80">
        <v>12</v>
      </c>
      <c r="H104" s="80">
        <v>9</v>
      </c>
      <c r="I104" s="80">
        <v>25</v>
      </c>
      <c r="J104" s="80">
        <v>11</v>
      </c>
      <c r="K104" s="80">
        <v>40</v>
      </c>
      <c r="L104" s="80">
        <v>8</v>
      </c>
      <c r="M104" s="80">
        <v>55</v>
      </c>
      <c r="N104" s="223"/>
    </row>
    <row r="105" spans="1:15" s="80" customFormat="1" ht="20.100000000000001" customHeight="1" x14ac:dyDescent="0.2">
      <c r="A105" s="42" t="s">
        <v>50</v>
      </c>
      <c r="B105" s="80">
        <v>157</v>
      </c>
      <c r="C105" s="80">
        <v>296</v>
      </c>
      <c r="D105" s="80">
        <v>36</v>
      </c>
      <c r="E105" s="80">
        <v>67</v>
      </c>
      <c r="F105" s="80">
        <v>75</v>
      </c>
      <c r="G105" s="80">
        <v>46</v>
      </c>
      <c r="H105" s="80">
        <v>75</v>
      </c>
      <c r="I105" s="80">
        <v>111</v>
      </c>
      <c r="J105" s="80">
        <v>198</v>
      </c>
      <c r="K105" s="80">
        <v>103</v>
      </c>
      <c r="L105" s="80">
        <v>296</v>
      </c>
      <c r="M105" s="80">
        <v>107</v>
      </c>
      <c r="N105" s="223"/>
    </row>
    <row r="106" spans="1:15" s="86" customFormat="1" ht="20.100000000000001" customHeight="1" x14ac:dyDescent="0.2">
      <c r="A106" s="40" t="s">
        <v>51</v>
      </c>
      <c r="B106" s="86">
        <v>865</v>
      </c>
      <c r="C106" s="86">
        <v>285</v>
      </c>
      <c r="D106" s="86">
        <v>103</v>
      </c>
      <c r="E106" s="86">
        <v>205</v>
      </c>
      <c r="F106" s="86">
        <v>166</v>
      </c>
      <c r="G106" s="86">
        <v>195</v>
      </c>
      <c r="H106" s="86">
        <v>99</v>
      </c>
      <c r="I106" s="86">
        <v>230</v>
      </c>
      <c r="J106" s="86">
        <v>201</v>
      </c>
      <c r="K106" s="86">
        <v>381</v>
      </c>
      <c r="L106" s="86">
        <v>280</v>
      </c>
      <c r="M106" s="86">
        <v>205</v>
      </c>
      <c r="N106" s="224"/>
      <c r="O106" s="80"/>
    </row>
    <row r="107" spans="1:15" s="80" customFormat="1" ht="20.100000000000001" customHeight="1" x14ac:dyDescent="0.2">
      <c r="A107" s="42" t="s">
        <v>52</v>
      </c>
      <c r="B107" s="80">
        <v>231</v>
      </c>
      <c r="C107" s="80">
        <v>67</v>
      </c>
      <c r="D107" s="80">
        <v>16</v>
      </c>
      <c r="E107" s="80">
        <v>48</v>
      </c>
      <c r="F107" s="80">
        <v>37</v>
      </c>
      <c r="G107" s="80">
        <v>30</v>
      </c>
      <c r="H107" s="80">
        <v>23</v>
      </c>
      <c r="I107" s="80">
        <v>25</v>
      </c>
      <c r="J107" s="80">
        <v>35</v>
      </c>
      <c r="K107" s="80">
        <v>95</v>
      </c>
      <c r="L107" s="80">
        <v>100</v>
      </c>
      <c r="M107" s="80">
        <v>55</v>
      </c>
      <c r="N107" s="223"/>
    </row>
    <row r="108" spans="1:15" s="80" customFormat="1" ht="20.100000000000001" customHeight="1" x14ac:dyDescent="0.2">
      <c r="A108" s="42" t="s">
        <v>53</v>
      </c>
      <c r="B108" s="80">
        <v>63</v>
      </c>
      <c r="C108" s="80">
        <v>12</v>
      </c>
      <c r="D108" s="80">
        <v>6</v>
      </c>
      <c r="E108" s="80">
        <v>10</v>
      </c>
      <c r="F108" s="80">
        <v>14</v>
      </c>
      <c r="G108" s="80">
        <v>14</v>
      </c>
      <c r="H108" s="80">
        <v>6</v>
      </c>
      <c r="I108" s="80">
        <v>14</v>
      </c>
      <c r="J108" s="80">
        <v>11</v>
      </c>
      <c r="K108" s="80">
        <v>19</v>
      </c>
      <c r="L108" s="80">
        <v>0</v>
      </c>
      <c r="M108" s="80">
        <v>12</v>
      </c>
      <c r="N108" s="223"/>
    </row>
    <row r="109" spans="1:15" s="80" customFormat="1" ht="20.100000000000001" customHeight="1" x14ac:dyDescent="0.2">
      <c r="A109" s="42" t="s">
        <v>54</v>
      </c>
      <c r="B109" s="80">
        <v>54</v>
      </c>
      <c r="C109" s="80">
        <v>14</v>
      </c>
      <c r="D109" s="80">
        <v>13</v>
      </c>
      <c r="E109" s="80">
        <v>19</v>
      </c>
      <c r="F109" s="80">
        <v>10</v>
      </c>
      <c r="G109" s="80">
        <v>4</v>
      </c>
      <c r="H109" s="80">
        <v>10</v>
      </c>
      <c r="I109" s="80">
        <v>36</v>
      </c>
      <c r="J109" s="80">
        <v>23</v>
      </c>
      <c r="K109" s="80">
        <v>36</v>
      </c>
      <c r="L109" s="80">
        <v>27</v>
      </c>
      <c r="M109" s="80">
        <v>38</v>
      </c>
      <c r="N109" s="223"/>
    </row>
    <row r="110" spans="1:15" s="80" customFormat="1" ht="20.100000000000001" customHeight="1" x14ac:dyDescent="0.2">
      <c r="A110" s="42" t="s">
        <v>55</v>
      </c>
      <c r="B110" s="80">
        <v>335</v>
      </c>
      <c r="C110" s="80">
        <v>69</v>
      </c>
      <c r="D110" s="80">
        <v>40</v>
      </c>
      <c r="E110" s="80">
        <v>73</v>
      </c>
      <c r="F110" s="80">
        <v>74</v>
      </c>
      <c r="G110" s="80">
        <v>71</v>
      </c>
      <c r="H110" s="80">
        <v>10</v>
      </c>
      <c r="I110" s="80">
        <v>28</v>
      </c>
      <c r="J110" s="80">
        <v>33</v>
      </c>
      <c r="K110" s="80">
        <v>84</v>
      </c>
      <c r="L110" s="80">
        <v>59</v>
      </c>
      <c r="M110" s="80">
        <v>23</v>
      </c>
      <c r="N110" s="223"/>
    </row>
    <row r="111" spans="1:15" s="80" customFormat="1" ht="20.100000000000001" customHeight="1" x14ac:dyDescent="0.2">
      <c r="A111" s="42" t="s">
        <v>56</v>
      </c>
      <c r="B111" s="80">
        <v>11</v>
      </c>
      <c r="C111" s="80">
        <v>48</v>
      </c>
      <c r="D111" s="80">
        <v>0</v>
      </c>
      <c r="E111" s="80">
        <v>23</v>
      </c>
      <c r="F111" s="80">
        <v>5</v>
      </c>
      <c r="G111" s="80">
        <v>42</v>
      </c>
      <c r="H111" s="80">
        <v>15</v>
      </c>
      <c r="I111" s="80">
        <v>77</v>
      </c>
      <c r="J111" s="80">
        <v>11</v>
      </c>
      <c r="K111" s="80">
        <v>36</v>
      </c>
      <c r="L111" s="80">
        <v>8</v>
      </c>
      <c r="M111" s="80">
        <v>6</v>
      </c>
      <c r="N111" s="223"/>
    </row>
    <row r="112" spans="1:15" s="80" customFormat="1" ht="20.100000000000001" customHeight="1" x14ac:dyDescent="0.2">
      <c r="A112" s="42" t="s">
        <v>57</v>
      </c>
      <c r="B112" s="80">
        <v>171</v>
      </c>
      <c r="C112" s="80">
        <v>75</v>
      </c>
      <c r="D112" s="80">
        <v>28</v>
      </c>
      <c r="E112" s="80">
        <v>32</v>
      </c>
      <c r="F112" s="80">
        <v>26</v>
      </c>
      <c r="G112" s="80">
        <v>34</v>
      </c>
      <c r="H112" s="80">
        <v>35</v>
      </c>
      <c r="I112" s="80">
        <v>50</v>
      </c>
      <c r="J112" s="80">
        <v>88</v>
      </c>
      <c r="K112" s="80">
        <v>111</v>
      </c>
      <c r="L112" s="80">
        <v>86</v>
      </c>
      <c r="M112" s="80">
        <v>71</v>
      </c>
      <c r="N112" s="223"/>
    </row>
    <row r="113" spans="1:14" s="80" customFormat="1" ht="20.100000000000001" customHeight="1" x14ac:dyDescent="0.2">
      <c r="A113" s="40" t="s">
        <v>58</v>
      </c>
      <c r="B113" s="86">
        <v>4267</v>
      </c>
      <c r="C113" s="86">
        <v>3937</v>
      </c>
      <c r="D113" s="86">
        <v>3067</v>
      </c>
      <c r="E113" s="86">
        <v>3273</v>
      </c>
      <c r="F113" s="86">
        <v>2145</v>
      </c>
      <c r="G113" s="86">
        <v>1483</v>
      </c>
      <c r="H113" s="86">
        <v>2972</v>
      </c>
      <c r="I113" s="86">
        <v>3956</v>
      </c>
      <c r="J113" s="86">
        <v>2750</v>
      </c>
      <c r="K113" s="86">
        <v>4529</v>
      </c>
      <c r="L113" s="86">
        <v>5841</v>
      </c>
      <c r="M113" s="86">
        <v>5019</v>
      </c>
      <c r="N113" s="223"/>
    </row>
    <row r="114" spans="1:14" s="80" customFormat="1" ht="20.100000000000001" customHeight="1" x14ac:dyDescent="0.2">
      <c r="A114" s="42" t="s">
        <v>59</v>
      </c>
      <c r="B114" s="80">
        <v>342</v>
      </c>
      <c r="C114" s="80">
        <v>384</v>
      </c>
      <c r="D114" s="80">
        <v>359</v>
      </c>
      <c r="E114" s="80">
        <v>469</v>
      </c>
      <c r="F114" s="80">
        <v>168</v>
      </c>
      <c r="G114" s="80">
        <v>162</v>
      </c>
      <c r="H114" s="80">
        <v>232</v>
      </c>
      <c r="I114" s="80">
        <v>350</v>
      </c>
      <c r="J114" s="80">
        <v>184</v>
      </c>
      <c r="K114" s="80">
        <v>447</v>
      </c>
      <c r="L114" s="80">
        <v>591</v>
      </c>
      <c r="M114" s="80">
        <v>445</v>
      </c>
      <c r="N114" s="223"/>
    </row>
    <row r="115" spans="1:14" s="80" customFormat="1" ht="20.100000000000001" customHeight="1" x14ac:dyDescent="0.2">
      <c r="A115" s="42" t="s">
        <v>60</v>
      </c>
      <c r="B115" s="80">
        <v>97</v>
      </c>
      <c r="C115" s="80">
        <v>87</v>
      </c>
      <c r="D115" s="80">
        <v>55</v>
      </c>
      <c r="E115" s="80">
        <v>87</v>
      </c>
      <c r="F115" s="80">
        <v>48</v>
      </c>
      <c r="G115" s="80">
        <v>32</v>
      </c>
      <c r="H115" s="80">
        <v>54</v>
      </c>
      <c r="I115" s="80">
        <v>42</v>
      </c>
      <c r="J115" s="80">
        <v>38</v>
      </c>
      <c r="K115" s="80">
        <v>126</v>
      </c>
      <c r="L115" s="80">
        <v>151</v>
      </c>
      <c r="M115" s="80">
        <v>87</v>
      </c>
      <c r="N115" s="223"/>
    </row>
    <row r="116" spans="1:14" s="80" customFormat="1" ht="20.100000000000001" customHeight="1" x14ac:dyDescent="0.2">
      <c r="A116" s="42" t="s">
        <v>61</v>
      </c>
      <c r="B116" s="80">
        <v>225</v>
      </c>
      <c r="C116" s="80">
        <v>160</v>
      </c>
      <c r="D116" s="80">
        <v>103</v>
      </c>
      <c r="E116" s="80">
        <v>75</v>
      </c>
      <c r="F116" s="80">
        <v>104</v>
      </c>
      <c r="G116" s="80">
        <v>42</v>
      </c>
      <c r="H116" s="80">
        <v>40</v>
      </c>
      <c r="I116" s="80">
        <v>63</v>
      </c>
      <c r="J116" s="80">
        <v>47</v>
      </c>
      <c r="K116" s="80">
        <v>139</v>
      </c>
      <c r="L116" s="80">
        <v>147</v>
      </c>
      <c r="M116" s="80">
        <v>124</v>
      </c>
      <c r="N116" s="223"/>
    </row>
    <row r="117" spans="1:14" s="80" customFormat="1" ht="20.100000000000001" customHeight="1" x14ac:dyDescent="0.2">
      <c r="A117" s="42" t="s">
        <v>62</v>
      </c>
      <c r="B117" s="80">
        <v>50</v>
      </c>
      <c r="C117" s="80">
        <v>19</v>
      </c>
      <c r="D117" s="80">
        <v>14</v>
      </c>
      <c r="E117" s="80">
        <v>40</v>
      </c>
      <c r="F117" s="80">
        <v>12</v>
      </c>
      <c r="G117" s="80">
        <v>10</v>
      </c>
      <c r="H117" s="80">
        <v>42</v>
      </c>
      <c r="I117" s="80">
        <v>82</v>
      </c>
      <c r="J117" s="80">
        <v>42</v>
      </c>
      <c r="K117" s="80">
        <v>126</v>
      </c>
      <c r="L117" s="80">
        <v>33</v>
      </c>
      <c r="M117" s="80">
        <v>82</v>
      </c>
      <c r="N117" s="223"/>
    </row>
    <row r="118" spans="1:14" s="80" customFormat="1" ht="20.100000000000001" customHeight="1" x14ac:dyDescent="0.2">
      <c r="A118" s="42" t="s">
        <v>63</v>
      </c>
      <c r="B118" s="80">
        <v>451</v>
      </c>
      <c r="C118" s="80">
        <v>376</v>
      </c>
      <c r="D118" s="80">
        <v>418</v>
      </c>
      <c r="E118" s="80">
        <v>309</v>
      </c>
      <c r="F118" s="80">
        <v>287</v>
      </c>
      <c r="G118" s="80">
        <v>153</v>
      </c>
      <c r="H118" s="80">
        <v>344</v>
      </c>
      <c r="I118" s="80">
        <v>340</v>
      </c>
      <c r="J118" s="80">
        <v>287</v>
      </c>
      <c r="K118" s="80">
        <v>435</v>
      </c>
      <c r="L118" s="80">
        <v>777</v>
      </c>
      <c r="M118" s="80">
        <v>570</v>
      </c>
      <c r="N118" s="223"/>
    </row>
    <row r="119" spans="1:14" s="80" customFormat="1" ht="20.100000000000001" customHeight="1" x14ac:dyDescent="0.2">
      <c r="A119" s="42" t="s">
        <v>64</v>
      </c>
      <c r="B119" s="80">
        <v>69</v>
      </c>
      <c r="C119" s="80">
        <v>23</v>
      </c>
      <c r="D119" s="80">
        <v>4</v>
      </c>
      <c r="E119" s="80">
        <v>4</v>
      </c>
      <c r="F119" s="80">
        <v>35</v>
      </c>
      <c r="G119" s="80">
        <v>10</v>
      </c>
      <c r="H119" s="80">
        <v>56</v>
      </c>
      <c r="I119" s="80">
        <v>82</v>
      </c>
      <c r="J119" s="80">
        <v>37</v>
      </c>
      <c r="K119" s="80">
        <v>57</v>
      </c>
      <c r="L119" s="80">
        <v>90</v>
      </c>
      <c r="M119" s="80">
        <v>61</v>
      </c>
      <c r="N119" s="223"/>
    </row>
    <row r="120" spans="1:14" s="80" customFormat="1" ht="20.100000000000001" customHeight="1" x14ac:dyDescent="0.2">
      <c r="A120" s="42" t="s">
        <v>65</v>
      </c>
      <c r="B120" s="80">
        <v>689</v>
      </c>
      <c r="C120" s="80">
        <v>927</v>
      </c>
      <c r="D120" s="80">
        <v>572</v>
      </c>
      <c r="E120" s="80">
        <v>830</v>
      </c>
      <c r="F120" s="80">
        <v>319</v>
      </c>
      <c r="G120" s="80">
        <v>210</v>
      </c>
      <c r="H120" s="80">
        <v>534</v>
      </c>
      <c r="I120" s="80">
        <v>683</v>
      </c>
      <c r="J120" s="80">
        <v>395</v>
      </c>
      <c r="K120" s="80">
        <v>624</v>
      </c>
      <c r="L120" s="80">
        <v>733</v>
      </c>
      <c r="M120" s="80">
        <v>627</v>
      </c>
      <c r="N120" s="223"/>
    </row>
    <row r="121" spans="1:14" s="80" customFormat="1" ht="20.100000000000001" customHeight="1" x14ac:dyDescent="0.2">
      <c r="A121" s="42" t="s">
        <v>66</v>
      </c>
      <c r="B121" s="80">
        <v>3</v>
      </c>
      <c r="C121" s="80">
        <v>14</v>
      </c>
      <c r="D121" s="80">
        <v>6</v>
      </c>
      <c r="E121" s="80">
        <v>12</v>
      </c>
      <c r="F121" s="80">
        <v>9</v>
      </c>
      <c r="G121" s="80">
        <v>2</v>
      </c>
      <c r="H121" s="80">
        <v>5</v>
      </c>
      <c r="I121" s="80">
        <v>4</v>
      </c>
      <c r="J121" s="80">
        <v>11</v>
      </c>
      <c r="K121" s="80">
        <v>48</v>
      </c>
      <c r="L121" s="80">
        <v>17</v>
      </c>
      <c r="M121" s="80">
        <v>6</v>
      </c>
      <c r="N121" s="223"/>
    </row>
    <row r="122" spans="1:14" s="80" customFormat="1" ht="20.100000000000001" customHeight="1" x14ac:dyDescent="0.2">
      <c r="A122" s="42" t="s">
        <v>67</v>
      </c>
      <c r="B122" s="80">
        <v>112</v>
      </c>
      <c r="C122" s="80">
        <v>174</v>
      </c>
      <c r="D122" s="80">
        <v>69</v>
      </c>
      <c r="E122" s="80">
        <v>126</v>
      </c>
      <c r="F122" s="80">
        <v>44</v>
      </c>
      <c r="G122" s="80">
        <v>63</v>
      </c>
      <c r="H122" s="80">
        <v>49</v>
      </c>
      <c r="I122" s="80">
        <v>87</v>
      </c>
      <c r="J122" s="80">
        <v>76</v>
      </c>
      <c r="K122" s="80">
        <v>145</v>
      </c>
      <c r="L122" s="80">
        <v>187</v>
      </c>
      <c r="M122" s="80">
        <v>206</v>
      </c>
      <c r="N122" s="223"/>
    </row>
    <row r="123" spans="1:14" s="80" customFormat="1" ht="20.100000000000001" customHeight="1" x14ac:dyDescent="0.2">
      <c r="A123" s="42" t="s">
        <v>68</v>
      </c>
      <c r="B123" s="80">
        <v>4</v>
      </c>
      <c r="C123" s="80">
        <v>6</v>
      </c>
      <c r="D123" s="80">
        <v>13</v>
      </c>
      <c r="E123" s="80">
        <v>21</v>
      </c>
      <c r="F123" s="80">
        <v>9</v>
      </c>
      <c r="G123" s="80">
        <v>25</v>
      </c>
      <c r="H123" s="80">
        <v>68</v>
      </c>
      <c r="I123" s="80">
        <v>97</v>
      </c>
      <c r="J123" s="80">
        <v>37</v>
      </c>
      <c r="K123" s="80">
        <v>79</v>
      </c>
      <c r="L123" s="80">
        <v>29</v>
      </c>
      <c r="M123" s="80">
        <v>16</v>
      </c>
      <c r="N123" s="223"/>
    </row>
    <row r="124" spans="1:14" s="80" customFormat="1" ht="20.100000000000001" customHeight="1" x14ac:dyDescent="0.2">
      <c r="A124" s="42" t="s">
        <v>69</v>
      </c>
      <c r="B124" s="80">
        <v>241</v>
      </c>
      <c r="C124" s="80">
        <v>220</v>
      </c>
      <c r="D124" s="80">
        <v>86</v>
      </c>
      <c r="E124" s="80">
        <v>137</v>
      </c>
      <c r="F124" s="80">
        <v>121</v>
      </c>
      <c r="G124" s="80">
        <v>117</v>
      </c>
      <c r="H124" s="80">
        <v>138</v>
      </c>
      <c r="I124" s="80">
        <v>239</v>
      </c>
      <c r="J124" s="80">
        <v>131</v>
      </c>
      <c r="K124" s="80">
        <v>281</v>
      </c>
      <c r="L124" s="80">
        <v>222</v>
      </c>
      <c r="M124" s="80">
        <v>279</v>
      </c>
      <c r="N124" s="223"/>
    </row>
    <row r="125" spans="1:14" s="80" customFormat="1" ht="20.100000000000001" customHeight="1" x14ac:dyDescent="0.2">
      <c r="A125" s="42" t="s">
        <v>70</v>
      </c>
      <c r="B125" s="80">
        <v>41</v>
      </c>
      <c r="C125" s="80">
        <v>61</v>
      </c>
      <c r="D125" s="80">
        <v>34</v>
      </c>
      <c r="E125" s="80">
        <v>42</v>
      </c>
      <c r="F125" s="80">
        <v>32</v>
      </c>
      <c r="G125" s="80">
        <v>14</v>
      </c>
      <c r="H125" s="80">
        <v>42</v>
      </c>
      <c r="I125" s="80">
        <v>42</v>
      </c>
      <c r="J125" s="80">
        <v>45</v>
      </c>
      <c r="K125" s="80">
        <v>50</v>
      </c>
      <c r="L125" s="80">
        <v>89</v>
      </c>
      <c r="M125" s="80">
        <v>67</v>
      </c>
      <c r="N125" s="223"/>
    </row>
    <row r="126" spans="1:14" s="80" customFormat="1" ht="20.100000000000001" customHeight="1" x14ac:dyDescent="0.2">
      <c r="A126" s="42" t="s">
        <v>71</v>
      </c>
      <c r="B126" s="80">
        <v>408</v>
      </c>
      <c r="C126" s="80">
        <v>285</v>
      </c>
      <c r="D126" s="80">
        <v>423</v>
      </c>
      <c r="E126" s="80">
        <v>348</v>
      </c>
      <c r="F126" s="80">
        <v>176</v>
      </c>
      <c r="G126" s="80">
        <v>160</v>
      </c>
      <c r="H126" s="80">
        <v>210</v>
      </c>
      <c r="I126" s="80">
        <v>328</v>
      </c>
      <c r="J126" s="80">
        <v>288</v>
      </c>
      <c r="K126" s="80">
        <v>410</v>
      </c>
      <c r="L126" s="80">
        <v>562</v>
      </c>
      <c r="M126" s="80">
        <v>578</v>
      </c>
      <c r="N126" s="223"/>
    </row>
    <row r="127" spans="1:14" s="80" customFormat="1" ht="20.100000000000001" customHeight="1" x14ac:dyDescent="0.2">
      <c r="A127" s="42" t="s">
        <v>72</v>
      </c>
      <c r="B127" s="80">
        <v>38</v>
      </c>
      <c r="C127" s="80">
        <v>55</v>
      </c>
      <c r="D127" s="80">
        <v>29</v>
      </c>
      <c r="E127" s="80">
        <v>53</v>
      </c>
      <c r="F127" s="80">
        <v>14</v>
      </c>
      <c r="G127" s="80">
        <v>10</v>
      </c>
      <c r="H127" s="80">
        <v>65</v>
      </c>
      <c r="I127" s="80">
        <v>109</v>
      </c>
      <c r="J127" s="80">
        <v>62</v>
      </c>
      <c r="K127" s="80">
        <v>117</v>
      </c>
      <c r="L127" s="80">
        <v>42</v>
      </c>
      <c r="M127" s="80">
        <v>97</v>
      </c>
      <c r="N127" s="223"/>
    </row>
    <row r="128" spans="1:14" s="80" customFormat="1" ht="20.100000000000001" customHeight="1" x14ac:dyDescent="0.2">
      <c r="A128" s="42" t="s">
        <v>73</v>
      </c>
      <c r="B128" s="80">
        <v>46</v>
      </c>
      <c r="C128" s="80">
        <v>48</v>
      </c>
      <c r="D128" s="80">
        <v>34</v>
      </c>
      <c r="E128" s="80">
        <v>53</v>
      </c>
      <c r="F128" s="80">
        <v>23</v>
      </c>
      <c r="G128" s="80">
        <v>40</v>
      </c>
      <c r="H128" s="80">
        <v>39</v>
      </c>
      <c r="I128" s="80">
        <v>46</v>
      </c>
      <c r="J128" s="80">
        <v>64</v>
      </c>
      <c r="K128" s="80">
        <v>77</v>
      </c>
      <c r="L128" s="80">
        <v>68</v>
      </c>
      <c r="M128" s="80">
        <v>75</v>
      </c>
      <c r="N128" s="223"/>
    </row>
    <row r="129" spans="1:15" s="86" customFormat="1" ht="20.100000000000001" customHeight="1" x14ac:dyDescent="0.2">
      <c r="A129" s="42" t="s">
        <v>74</v>
      </c>
      <c r="B129" s="80">
        <v>669</v>
      </c>
      <c r="C129" s="80">
        <v>562</v>
      </c>
      <c r="D129" s="80">
        <v>606</v>
      </c>
      <c r="E129" s="80">
        <v>399</v>
      </c>
      <c r="F129" s="80">
        <v>517</v>
      </c>
      <c r="G129" s="80">
        <v>233</v>
      </c>
      <c r="H129" s="80">
        <v>651</v>
      </c>
      <c r="I129" s="80">
        <v>628</v>
      </c>
      <c r="J129" s="80">
        <v>734</v>
      </c>
      <c r="K129" s="80">
        <v>720</v>
      </c>
      <c r="L129" s="80">
        <v>1426</v>
      </c>
      <c r="M129" s="80">
        <v>1019</v>
      </c>
      <c r="N129" s="224"/>
      <c r="O129" s="80"/>
    </row>
    <row r="130" spans="1:15" s="86" customFormat="1" ht="20.100000000000001" customHeight="1" x14ac:dyDescent="0.2">
      <c r="A130" s="42" t="s">
        <v>75</v>
      </c>
      <c r="B130" s="80">
        <v>23</v>
      </c>
      <c r="C130" s="80">
        <v>6</v>
      </c>
      <c r="D130" s="80">
        <v>7</v>
      </c>
      <c r="E130" s="80">
        <v>8</v>
      </c>
      <c r="F130" s="80">
        <v>11</v>
      </c>
      <c r="G130" s="80">
        <v>4</v>
      </c>
      <c r="H130" s="80">
        <v>11</v>
      </c>
      <c r="I130" s="80">
        <v>19</v>
      </c>
      <c r="J130" s="80">
        <v>10</v>
      </c>
      <c r="K130" s="80">
        <v>30</v>
      </c>
      <c r="L130" s="80">
        <v>24</v>
      </c>
      <c r="M130" s="80">
        <v>12</v>
      </c>
      <c r="N130" s="224"/>
      <c r="O130" s="80"/>
    </row>
    <row r="131" spans="1:15" s="86" customFormat="1" ht="20.100000000000001" customHeight="1" x14ac:dyDescent="0.2">
      <c r="A131" s="42" t="s">
        <v>76</v>
      </c>
      <c r="B131" s="80">
        <v>218</v>
      </c>
      <c r="C131" s="80">
        <v>34</v>
      </c>
      <c r="D131" s="80">
        <v>31</v>
      </c>
      <c r="E131" s="80">
        <v>48</v>
      </c>
      <c r="F131" s="80">
        <v>11</v>
      </c>
      <c r="G131" s="80">
        <v>19</v>
      </c>
      <c r="H131" s="80">
        <v>12</v>
      </c>
      <c r="I131" s="80">
        <v>57</v>
      </c>
      <c r="J131" s="80">
        <v>23</v>
      </c>
      <c r="K131" s="80">
        <v>115</v>
      </c>
      <c r="L131" s="80">
        <v>46</v>
      </c>
      <c r="M131" s="80">
        <v>57</v>
      </c>
      <c r="N131" s="224"/>
      <c r="O131" s="80"/>
    </row>
    <row r="132" spans="1:15" s="80" customFormat="1" ht="20.100000000000001" customHeight="1" x14ac:dyDescent="0.2">
      <c r="A132" s="42" t="s">
        <v>77</v>
      </c>
      <c r="B132" s="80">
        <v>92</v>
      </c>
      <c r="C132" s="80">
        <v>71</v>
      </c>
      <c r="D132" s="80">
        <v>52</v>
      </c>
      <c r="E132" s="80">
        <v>30</v>
      </c>
      <c r="F132" s="80">
        <v>54</v>
      </c>
      <c r="G132" s="80">
        <v>42</v>
      </c>
      <c r="H132" s="80">
        <v>86</v>
      </c>
      <c r="I132" s="80">
        <v>188</v>
      </c>
      <c r="J132" s="80">
        <v>78</v>
      </c>
      <c r="K132" s="80">
        <v>151</v>
      </c>
      <c r="L132" s="80">
        <v>109</v>
      </c>
      <c r="M132" s="80">
        <v>172</v>
      </c>
      <c r="N132" s="223"/>
    </row>
    <row r="133" spans="1:15" s="80" customFormat="1" ht="20.100000000000001" customHeight="1" x14ac:dyDescent="0.2">
      <c r="A133" s="42" t="s">
        <v>78</v>
      </c>
      <c r="B133" s="80">
        <v>294</v>
      </c>
      <c r="C133" s="80">
        <v>328</v>
      </c>
      <c r="D133" s="80">
        <v>76</v>
      </c>
      <c r="E133" s="80">
        <v>105</v>
      </c>
      <c r="F133" s="80">
        <v>100</v>
      </c>
      <c r="G133" s="80">
        <v>87</v>
      </c>
      <c r="H133" s="80">
        <v>150</v>
      </c>
      <c r="I133" s="80">
        <v>256</v>
      </c>
      <c r="J133" s="80">
        <v>60</v>
      </c>
      <c r="K133" s="80">
        <v>156</v>
      </c>
      <c r="L133" s="80">
        <v>360</v>
      </c>
      <c r="M133" s="80">
        <v>348</v>
      </c>
      <c r="N133" s="223"/>
    </row>
    <row r="134" spans="1:15" s="86" customFormat="1" ht="20.100000000000001" customHeight="1" x14ac:dyDescent="0.2">
      <c r="A134" s="42" t="s">
        <v>79</v>
      </c>
      <c r="B134" s="80">
        <v>155</v>
      </c>
      <c r="C134" s="80">
        <v>97</v>
      </c>
      <c r="D134" s="80">
        <v>76</v>
      </c>
      <c r="E134" s="80">
        <v>77</v>
      </c>
      <c r="F134" s="80">
        <v>51</v>
      </c>
      <c r="G134" s="80">
        <v>48</v>
      </c>
      <c r="H134" s="80">
        <v>144</v>
      </c>
      <c r="I134" s="80">
        <v>214</v>
      </c>
      <c r="J134" s="80">
        <v>101</v>
      </c>
      <c r="K134" s="80">
        <v>196</v>
      </c>
      <c r="L134" s="80">
        <v>138</v>
      </c>
      <c r="M134" s="80">
        <v>91</v>
      </c>
      <c r="N134" s="224"/>
      <c r="O134" s="80"/>
    </row>
    <row r="135" spans="1:15" s="80" customFormat="1" ht="20.100000000000001" customHeight="1" x14ac:dyDescent="0.2">
      <c r="A135" s="40" t="s">
        <v>80</v>
      </c>
      <c r="B135" s="86">
        <v>52</v>
      </c>
      <c r="C135" s="86">
        <v>16</v>
      </c>
      <c r="D135" s="86">
        <v>28</v>
      </c>
      <c r="E135" s="86">
        <v>27</v>
      </c>
      <c r="F135" s="86">
        <v>36</v>
      </c>
      <c r="G135" s="86">
        <v>14</v>
      </c>
      <c r="H135" s="86">
        <v>11</v>
      </c>
      <c r="I135" s="86">
        <v>28</v>
      </c>
      <c r="J135" s="86">
        <v>30</v>
      </c>
      <c r="K135" s="86">
        <v>34</v>
      </c>
      <c r="L135" s="86">
        <v>28</v>
      </c>
      <c r="M135" s="86">
        <v>26</v>
      </c>
      <c r="N135" s="223"/>
    </row>
    <row r="136" spans="1:15" s="80" customFormat="1" ht="20.100000000000001" customHeight="1" x14ac:dyDescent="0.2">
      <c r="A136" s="42" t="s">
        <v>81</v>
      </c>
      <c r="B136" s="91">
        <v>52</v>
      </c>
      <c r="C136" s="91">
        <v>14</v>
      </c>
      <c r="D136" s="91">
        <v>21</v>
      </c>
      <c r="E136" s="91">
        <v>19</v>
      </c>
      <c r="F136" s="91">
        <v>27</v>
      </c>
      <c r="G136" s="91">
        <v>10</v>
      </c>
      <c r="H136" s="91">
        <v>10</v>
      </c>
      <c r="I136" s="91">
        <v>14</v>
      </c>
      <c r="J136" s="91">
        <v>20</v>
      </c>
      <c r="K136" s="91">
        <v>30</v>
      </c>
      <c r="L136" s="91">
        <v>22</v>
      </c>
      <c r="M136" s="91">
        <v>14</v>
      </c>
      <c r="N136" s="223"/>
    </row>
    <row r="137" spans="1:15" s="80" customFormat="1" ht="20.100000000000001" customHeight="1" x14ac:dyDescent="0.2">
      <c r="A137" s="42" t="s">
        <v>82</v>
      </c>
      <c r="B137" s="91">
        <v>0</v>
      </c>
      <c r="C137" s="91">
        <v>2</v>
      </c>
      <c r="D137" s="91">
        <v>7</v>
      </c>
      <c r="E137" s="91">
        <v>8</v>
      </c>
      <c r="F137" s="91">
        <v>9</v>
      </c>
      <c r="G137" s="91">
        <v>4</v>
      </c>
      <c r="H137" s="91">
        <v>1</v>
      </c>
      <c r="I137" s="91">
        <v>12</v>
      </c>
      <c r="J137" s="91">
        <v>10</v>
      </c>
      <c r="K137" s="91">
        <v>4</v>
      </c>
      <c r="L137" s="91">
        <v>6</v>
      </c>
      <c r="M137" s="91">
        <v>12</v>
      </c>
      <c r="N137" s="223"/>
    </row>
    <row r="138" spans="1:15" s="80" customFormat="1" ht="20.100000000000001" customHeight="1" x14ac:dyDescent="0.2">
      <c r="A138" s="42" t="s">
        <v>83</v>
      </c>
      <c r="B138" s="91">
        <v>0</v>
      </c>
      <c r="C138" s="91">
        <v>0</v>
      </c>
      <c r="D138" s="91">
        <v>0</v>
      </c>
      <c r="E138" s="91">
        <v>0</v>
      </c>
      <c r="F138" s="91">
        <v>0</v>
      </c>
      <c r="G138" s="91">
        <v>0</v>
      </c>
      <c r="H138" s="91">
        <v>0</v>
      </c>
      <c r="I138" s="91">
        <v>2</v>
      </c>
      <c r="J138" s="91">
        <v>0</v>
      </c>
      <c r="K138" s="91">
        <v>0</v>
      </c>
      <c r="L138" s="91">
        <v>0</v>
      </c>
      <c r="M138" s="91">
        <v>0</v>
      </c>
      <c r="N138" s="223"/>
    </row>
    <row r="139" spans="1:15" s="86" customFormat="1" ht="20.100000000000001" customHeight="1" thickBot="1" x14ac:dyDescent="0.25">
      <c r="A139" s="46" t="s">
        <v>84</v>
      </c>
      <c r="B139" s="95">
        <v>0</v>
      </c>
      <c r="C139" s="95">
        <v>0</v>
      </c>
      <c r="D139" s="95">
        <v>0</v>
      </c>
      <c r="E139" s="95">
        <v>4</v>
      </c>
      <c r="F139" s="95">
        <v>0</v>
      </c>
      <c r="G139" s="95">
        <v>0</v>
      </c>
      <c r="H139" s="95">
        <v>0</v>
      </c>
      <c r="I139" s="95">
        <v>0</v>
      </c>
      <c r="J139" s="95">
        <v>0</v>
      </c>
      <c r="K139" s="95">
        <v>0</v>
      </c>
      <c r="L139" s="95">
        <v>0</v>
      </c>
      <c r="M139" s="95">
        <v>0</v>
      </c>
      <c r="N139" s="222"/>
      <c r="O139" s="80"/>
    </row>
    <row r="140" spans="1:15" s="210" customFormat="1" ht="21" customHeight="1" x14ac:dyDescent="0.25">
      <c r="A140" s="142" t="s">
        <v>231</v>
      </c>
      <c r="B140" s="146"/>
      <c r="C140" s="146"/>
      <c r="D140" s="225"/>
      <c r="E140" s="142"/>
      <c r="F140" s="225"/>
      <c r="G140" s="142"/>
      <c r="H140" s="225"/>
      <c r="I140" s="142"/>
      <c r="J140" s="225"/>
      <c r="K140" s="142"/>
      <c r="L140" s="225"/>
      <c r="M140" s="142"/>
      <c r="N140" s="225"/>
    </row>
    <row r="141" spans="1:15" ht="24.95" customHeight="1" x14ac:dyDescent="0.25">
      <c r="D141" s="201"/>
      <c r="E141" s="80"/>
      <c r="F141" s="201"/>
      <c r="G141" s="80"/>
      <c r="H141" s="201"/>
      <c r="I141" s="80"/>
      <c r="J141" s="201"/>
      <c r="K141" s="80"/>
      <c r="L141" s="201"/>
      <c r="M141" s="80"/>
      <c r="N141" s="201"/>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rgb="FF92D050"/>
  </sheetPr>
  <dimension ref="A1:K139"/>
  <sheetViews>
    <sheetView showGridLines="0" zoomScaleNormal="100" workbookViewId="0"/>
  </sheetViews>
  <sheetFormatPr defaultColWidth="11.42578125" defaultRowHeight="12.75" x14ac:dyDescent="0.25"/>
  <cols>
    <col min="1" max="1" width="36.7109375" style="88" customWidth="1"/>
    <col min="2" max="11" width="10.7109375" style="88" customWidth="1"/>
    <col min="12" max="250" width="11.42578125" style="88"/>
    <col min="251" max="251" width="36.7109375" style="88" customWidth="1"/>
    <col min="252" max="261" width="10.7109375" style="88" customWidth="1"/>
    <col min="262" max="506" width="11.42578125" style="88"/>
    <col min="507" max="507" width="36.7109375" style="88" customWidth="1"/>
    <col min="508" max="517" width="10.7109375" style="88" customWidth="1"/>
    <col min="518" max="762" width="11.42578125" style="88"/>
    <col min="763" max="763" width="36.7109375" style="88" customWidth="1"/>
    <col min="764" max="773" width="10.7109375" style="88" customWidth="1"/>
    <col min="774" max="1018" width="11.42578125" style="88"/>
    <col min="1019" max="1019" width="36.7109375" style="88" customWidth="1"/>
    <col min="1020" max="1029" width="10.7109375" style="88" customWidth="1"/>
    <col min="1030" max="1274" width="11.42578125" style="88"/>
    <col min="1275" max="1275" width="36.7109375" style="88" customWidth="1"/>
    <col min="1276" max="1285" width="10.7109375" style="88" customWidth="1"/>
    <col min="1286" max="1530" width="11.42578125" style="88"/>
    <col min="1531" max="1531" width="36.7109375" style="88" customWidth="1"/>
    <col min="1532" max="1541" width="10.7109375" style="88" customWidth="1"/>
    <col min="1542" max="1786" width="11.42578125" style="88"/>
    <col min="1787" max="1787" width="36.7109375" style="88" customWidth="1"/>
    <col min="1788" max="1797" width="10.7109375" style="88" customWidth="1"/>
    <col min="1798" max="2042" width="11.42578125" style="88"/>
    <col min="2043" max="2043" width="36.7109375" style="88" customWidth="1"/>
    <col min="2044" max="2053" width="10.7109375" style="88" customWidth="1"/>
    <col min="2054" max="2298" width="11.42578125" style="88"/>
    <col min="2299" max="2299" width="36.7109375" style="88" customWidth="1"/>
    <col min="2300" max="2309" width="10.7109375" style="88" customWidth="1"/>
    <col min="2310" max="2554" width="11.42578125" style="88"/>
    <col min="2555" max="2555" width="36.7109375" style="88" customWidth="1"/>
    <col min="2556" max="2565" width="10.7109375" style="88" customWidth="1"/>
    <col min="2566" max="2810" width="11.42578125" style="88"/>
    <col min="2811" max="2811" width="36.7109375" style="88" customWidth="1"/>
    <col min="2812" max="2821" width="10.7109375" style="88" customWidth="1"/>
    <col min="2822" max="3066" width="11.42578125" style="88"/>
    <col min="3067" max="3067" width="36.7109375" style="88" customWidth="1"/>
    <col min="3068" max="3077" width="10.7109375" style="88" customWidth="1"/>
    <col min="3078" max="3322" width="11.42578125" style="88"/>
    <col min="3323" max="3323" width="36.7109375" style="88" customWidth="1"/>
    <col min="3324" max="3333" width="10.7109375" style="88" customWidth="1"/>
    <col min="3334" max="3578" width="11.42578125" style="88"/>
    <col min="3579" max="3579" width="36.7109375" style="88" customWidth="1"/>
    <col min="3580" max="3589" width="10.7109375" style="88" customWidth="1"/>
    <col min="3590" max="3834" width="11.42578125" style="88"/>
    <col min="3835" max="3835" width="36.7109375" style="88" customWidth="1"/>
    <col min="3836" max="3845" width="10.7109375" style="88" customWidth="1"/>
    <col min="3846" max="4090" width="11.42578125" style="88"/>
    <col min="4091" max="4091" width="36.7109375" style="88" customWidth="1"/>
    <col min="4092" max="4101" width="10.7109375" style="88" customWidth="1"/>
    <col min="4102" max="4346" width="11.42578125" style="88"/>
    <col min="4347" max="4347" width="36.7109375" style="88" customWidth="1"/>
    <col min="4348" max="4357" width="10.7109375" style="88" customWidth="1"/>
    <col min="4358" max="4602" width="11.42578125" style="88"/>
    <col min="4603" max="4603" width="36.7109375" style="88" customWidth="1"/>
    <col min="4604" max="4613" width="10.7109375" style="88" customWidth="1"/>
    <col min="4614" max="4858" width="11.42578125" style="88"/>
    <col min="4859" max="4859" width="36.7109375" style="88" customWidth="1"/>
    <col min="4860" max="4869" width="10.7109375" style="88" customWidth="1"/>
    <col min="4870" max="5114" width="11.42578125" style="88"/>
    <col min="5115" max="5115" width="36.7109375" style="88" customWidth="1"/>
    <col min="5116" max="5125" width="10.7109375" style="88" customWidth="1"/>
    <col min="5126" max="5370" width="11.42578125" style="88"/>
    <col min="5371" max="5371" width="36.7109375" style="88" customWidth="1"/>
    <col min="5372" max="5381" width="10.7109375" style="88" customWidth="1"/>
    <col min="5382" max="5626" width="11.42578125" style="88"/>
    <col min="5627" max="5627" width="36.7109375" style="88" customWidth="1"/>
    <col min="5628" max="5637" width="10.7109375" style="88" customWidth="1"/>
    <col min="5638" max="5882" width="11.42578125" style="88"/>
    <col min="5883" max="5883" width="36.7109375" style="88" customWidth="1"/>
    <col min="5884" max="5893" width="10.7109375" style="88" customWidth="1"/>
    <col min="5894" max="6138" width="11.42578125" style="88"/>
    <col min="6139" max="6139" width="36.7109375" style="88" customWidth="1"/>
    <col min="6140" max="6149" width="10.7109375" style="88" customWidth="1"/>
    <col min="6150" max="6394" width="11.42578125" style="88"/>
    <col min="6395" max="6395" width="36.7109375" style="88" customWidth="1"/>
    <col min="6396" max="6405" width="10.7109375" style="88" customWidth="1"/>
    <col min="6406" max="6650" width="11.42578125" style="88"/>
    <col min="6651" max="6651" width="36.7109375" style="88" customWidth="1"/>
    <col min="6652" max="6661" width="10.7109375" style="88" customWidth="1"/>
    <col min="6662" max="6906" width="11.42578125" style="88"/>
    <col min="6907" max="6907" width="36.7109375" style="88" customWidth="1"/>
    <col min="6908" max="6917" width="10.7109375" style="88" customWidth="1"/>
    <col min="6918" max="7162" width="11.42578125" style="88"/>
    <col min="7163" max="7163" width="36.7109375" style="88" customWidth="1"/>
    <col min="7164" max="7173" width="10.7109375" style="88" customWidth="1"/>
    <col min="7174" max="7418" width="11.42578125" style="88"/>
    <col min="7419" max="7419" width="36.7109375" style="88" customWidth="1"/>
    <col min="7420" max="7429" width="10.7109375" style="88" customWidth="1"/>
    <col min="7430" max="7674" width="11.42578125" style="88"/>
    <col min="7675" max="7675" width="36.7109375" style="88" customWidth="1"/>
    <col min="7676" max="7685" width="10.7109375" style="88" customWidth="1"/>
    <col min="7686" max="7930" width="11.42578125" style="88"/>
    <col min="7931" max="7931" width="36.7109375" style="88" customWidth="1"/>
    <col min="7932" max="7941" width="10.7109375" style="88" customWidth="1"/>
    <col min="7942" max="8186" width="11.42578125" style="88"/>
    <col min="8187" max="8187" width="36.7109375" style="88" customWidth="1"/>
    <col min="8188" max="8197" width="10.7109375" style="88" customWidth="1"/>
    <col min="8198" max="8442" width="11.42578125" style="88"/>
    <col min="8443" max="8443" width="36.7109375" style="88" customWidth="1"/>
    <col min="8444" max="8453" width="10.7109375" style="88" customWidth="1"/>
    <col min="8454" max="8698" width="11.42578125" style="88"/>
    <col min="8699" max="8699" width="36.7109375" style="88" customWidth="1"/>
    <col min="8700" max="8709" width="10.7109375" style="88" customWidth="1"/>
    <col min="8710" max="8954" width="11.42578125" style="88"/>
    <col min="8955" max="8955" width="36.7109375" style="88" customWidth="1"/>
    <col min="8956" max="8965" width="10.7109375" style="88" customWidth="1"/>
    <col min="8966" max="9210" width="11.42578125" style="88"/>
    <col min="9211" max="9211" width="36.7109375" style="88" customWidth="1"/>
    <col min="9212" max="9221" width="10.7109375" style="88" customWidth="1"/>
    <col min="9222" max="9466" width="11.42578125" style="88"/>
    <col min="9467" max="9467" width="36.7109375" style="88" customWidth="1"/>
    <col min="9468" max="9477" width="10.7109375" style="88" customWidth="1"/>
    <col min="9478" max="9722" width="11.42578125" style="88"/>
    <col min="9723" max="9723" width="36.7109375" style="88" customWidth="1"/>
    <col min="9724" max="9733" width="10.7109375" style="88" customWidth="1"/>
    <col min="9734" max="9978" width="11.42578125" style="88"/>
    <col min="9979" max="9979" width="36.7109375" style="88" customWidth="1"/>
    <col min="9980" max="9989" width="10.7109375" style="88" customWidth="1"/>
    <col min="9990" max="10234" width="11.42578125" style="88"/>
    <col min="10235" max="10235" width="36.7109375" style="88" customWidth="1"/>
    <col min="10236" max="10245" width="10.7109375" style="88" customWidth="1"/>
    <col min="10246" max="10490" width="11.42578125" style="88"/>
    <col min="10491" max="10491" width="36.7109375" style="88" customWidth="1"/>
    <col min="10492" max="10501" width="10.7109375" style="88" customWidth="1"/>
    <col min="10502" max="10746" width="11.42578125" style="88"/>
    <col min="10747" max="10747" width="36.7109375" style="88" customWidth="1"/>
    <col min="10748" max="10757" width="10.7109375" style="88" customWidth="1"/>
    <col min="10758" max="11002" width="11.42578125" style="88"/>
    <col min="11003" max="11003" width="36.7109375" style="88" customWidth="1"/>
    <col min="11004" max="11013" width="10.7109375" style="88" customWidth="1"/>
    <col min="11014" max="11258" width="11.42578125" style="88"/>
    <col min="11259" max="11259" width="36.7109375" style="88" customWidth="1"/>
    <col min="11260" max="11269" width="10.7109375" style="88" customWidth="1"/>
    <col min="11270" max="11514" width="11.42578125" style="88"/>
    <col min="11515" max="11515" width="36.7109375" style="88" customWidth="1"/>
    <col min="11516" max="11525" width="10.7109375" style="88" customWidth="1"/>
    <col min="11526" max="11770" width="11.42578125" style="88"/>
    <col min="11771" max="11771" width="36.7109375" style="88" customWidth="1"/>
    <col min="11772" max="11781" width="10.7109375" style="88" customWidth="1"/>
    <col min="11782" max="12026" width="11.42578125" style="88"/>
    <col min="12027" max="12027" width="36.7109375" style="88" customWidth="1"/>
    <col min="12028" max="12037" width="10.7109375" style="88" customWidth="1"/>
    <col min="12038" max="12282" width="11.42578125" style="88"/>
    <col min="12283" max="12283" width="36.7109375" style="88" customWidth="1"/>
    <col min="12284" max="12293" width="10.7109375" style="88" customWidth="1"/>
    <col min="12294" max="12538" width="11.42578125" style="88"/>
    <col min="12539" max="12539" width="36.7109375" style="88" customWidth="1"/>
    <col min="12540" max="12549" width="10.7109375" style="88" customWidth="1"/>
    <col min="12550" max="12794" width="11.42578125" style="88"/>
    <col min="12795" max="12795" width="36.7109375" style="88" customWidth="1"/>
    <col min="12796" max="12805" width="10.7109375" style="88" customWidth="1"/>
    <col min="12806" max="13050" width="11.42578125" style="88"/>
    <col min="13051" max="13051" width="36.7109375" style="88" customWidth="1"/>
    <col min="13052" max="13061" width="10.7109375" style="88" customWidth="1"/>
    <col min="13062" max="13306" width="11.42578125" style="88"/>
    <col min="13307" max="13307" width="36.7109375" style="88" customWidth="1"/>
    <col min="13308" max="13317" width="10.7109375" style="88" customWidth="1"/>
    <col min="13318" max="13562" width="11.42578125" style="88"/>
    <col min="13563" max="13563" width="36.7109375" style="88" customWidth="1"/>
    <col min="13564" max="13573" width="10.7109375" style="88" customWidth="1"/>
    <col min="13574" max="13818" width="11.42578125" style="88"/>
    <col min="13819" max="13819" width="36.7109375" style="88" customWidth="1"/>
    <col min="13820" max="13829" width="10.7109375" style="88" customWidth="1"/>
    <col min="13830" max="14074" width="11.42578125" style="88"/>
    <col min="14075" max="14075" width="36.7109375" style="88" customWidth="1"/>
    <col min="14076" max="14085" width="10.7109375" style="88" customWidth="1"/>
    <col min="14086" max="14330" width="11.42578125" style="88"/>
    <col min="14331" max="14331" width="36.7109375" style="88" customWidth="1"/>
    <col min="14332" max="14341" width="10.7109375" style="88" customWidth="1"/>
    <col min="14342" max="14586" width="11.42578125" style="88"/>
    <col min="14587" max="14587" width="36.7109375" style="88" customWidth="1"/>
    <col min="14588" max="14597" width="10.7109375" style="88" customWidth="1"/>
    <col min="14598" max="14842" width="11.42578125" style="88"/>
    <col min="14843" max="14843" width="36.7109375" style="88" customWidth="1"/>
    <col min="14844" max="14853" width="10.7109375" style="88" customWidth="1"/>
    <col min="14854" max="15098" width="11.42578125" style="88"/>
    <col min="15099" max="15099" width="36.7109375" style="88" customWidth="1"/>
    <col min="15100" max="15109" width="10.7109375" style="88" customWidth="1"/>
    <col min="15110" max="15354" width="11.42578125" style="88"/>
    <col min="15355" max="15355" width="36.7109375" style="88" customWidth="1"/>
    <col min="15356" max="15365" width="10.7109375" style="88" customWidth="1"/>
    <col min="15366" max="15610" width="11.42578125" style="88"/>
    <col min="15611" max="15611" width="36.7109375" style="88" customWidth="1"/>
    <col min="15612" max="15621" width="10.7109375" style="88" customWidth="1"/>
    <col min="15622" max="15866" width="11.42578125" style="88"/>
    <col min="15867" max="15867" width="36.7109375" style="88" customWidth="1"/>
    <col min="15868" max="15877" width="10.7109375" style="88" customWidth="1"/>
    <col min="15878" max="16122" width="11.42578125" style="88"/>
    <col min="16123" max="16123" width="36.7109375" style="88" customWidth="1"/>
    <col min="16124" max="16133" width="10.7109375" style="88" customWidth="1"/>
    <col min="16134" max="16384" width="11.42578125" style="88"/>
  </cols>
  <sheetData>
    <row r="1" spans="1:11" s="226" customFormat="1" ht="24.95" customHeight="1" x14ac:dyDescent="0.25">
      <c r="A1" s="582" t="s">
        <v>168</v>
      </c>
    </row>
    <row r="2" spans="1:11" s="228" customFormat="1" ht="24.95" customHeight="1" thickBot="1" x14ac:dyDescent="0.3">
      <c r="A2" s="227" t="s">
        <v>268</v>
      </c>
      <c r="B2" s="227"/>
      <c r="C2" s="227"/>
      <c r="D2" s="227"/>
      <c r="E2" s="227"/>
      <c r="F2" s="227"/>
      <c r="G2" s="227"/>
      <c r="H2" s="227"/>
      <c r="I2" s="227"/>
      <c r="J2" s="227"/>
      <c r="K2" s="227"/>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84" t="s">
        <v>105</v>
      </c>
      <c r="B7" s="85">
        <v>61999</v>
      </c>
      <c r="C7" s="85">
        <v>56601</v>
      </c>
      <c r="D7" s="85">
        <v>0</v>
      </c>
      <c r="E7" s="85">
        <v>609</v>
      </c>
      <c r="F7" s="85">
        <v>0</v>
      </c>
      <c r="G7" s="85">
        <v>0</v>
      </c>
      <c r="H7" s="85">
        <v>61999</v>
      </c>
      <c r="I7" s="85">
        <v>55429</v>
      </c>
      <c r="J7" s="85">
        <v>0</v>
      </c>
      <c r="K7" s="85">
        <v>563</v>
      </c>
    </row>
    <row r="8" spans="1:11" s="40" customFormat="1" ht="20.100000000000001" customHeight="1" x14ac:dyDescent="0.25">
      <c r="A8" s="87" t="s">
        <v>22</v>
      </c>
      <c r="B8" s="86">
        <v>20</v>
      </c>
      <c r="C8" s="86">
        <v>43</v>
      </c>
      <c r="D8" s="86">
        <v>0</v>
      </c>
      <c r="E8" s="86">
        <v>1</v>
      </c>
      <c r="F8" s="86">
        <v>0</v>
      </c>
      <c r="G8" s="86">
        <v>0</v>
      </c>
      <c r="H8" s="86">
        <v>20</v>
      </c>
      <c r="I8" s="86">
        <v>42</v>
      </c>
      <c r="J8" s="86">
        <v>0</v>
      </c>
      <c r="K8" s="86">
        <v>0</v>
      </c>
    </row>
    <row r="9" spans="1:11" ht="20.100000000000001" customHeight="1" x14ac:dyDescent="0.25">
      <c r="A9" s="88" t="s">
        <v>23</v>
      </c>
      <c r="B9" s="80">
        <v>10</v>
      </c>
      <c r="C9" s="80">
        <v>15</v>
      </c>
      <c r="D9" s="80">
        <v>0</v>
      </c>
      <c r="E9" s="80">
        <v>1</v>
      </c>
      <c r="F9" s="80">
        <v>0</v>
      </c>
      <c r="G9" s="80">
        <v>0</v>
      </c>
      <c r="H9" s="80">
        <v>10</v>
      </c>
      <c r="I9" s="80">
        <v>14</v>
      </c>
      <c r="J9" s="80">
        <v>0</v>
      </c>
      <c r="K9" s="80">
        <v>0</v>
      </c>
    </row>
    <row r="10" spans="1:11" ht="20.100000000000001" customHeight="1" x14ac:dyDescent="0.25">
      <c r="A10" s="88" t="s">
        <v>24</v>
      </c>
      <c r="B10" s="80">
        <v>0</v>
      </c>
      <c r="C10" s="80">
        <v>2</v>
      </c>
      <c r="D10" s="80">
        <v>0</v>
      </c>
      <c r="E10" s="80">
        <v>0</v>
      </c>
      <c r="F10" s="80">
        <v>0</v>
      </c>
      <c r="G10" s="80">
        <v>0</v>
      </c>
      <c r="H10" s="80">
        <v>0</v>
      </c>
      <c r="I10" s="80">
        <v>2</v>
      </c>
      <c r="J10" s="80">
        <v>0</v>
      </c>
      <c r="K10" s="80">
        <v>0</v>
      </c>
    </row>
    <row r="11" spans="1:11" ht="20.100000000000001" customHeight="1" x14ac:dyDescent="0.25">
      <c r="A11" s="88" t="s">
        <v>25</v>
      </c>
      <c r="B11" s="80">
        <v>0</v>
      </c>
      <c r="C11" s="80">
        <v>4</v>
      </c>
      <c r="D11" s="80">
        <v>0</v>
      </c>
      <c r="E11" s="80">
        <v>0</v>
      </c>
      <c r="F11" s="80">
        <v>0</v>
      </c>
      <c r="G11" s="80">
        <v>0</v>
      </c>
      <c r="H11" s="80">
        <v>0</v>
      </c>
      <c r="I11" s="80">
        <v>4</v>
      </c>
      <c r="J11" s="80">
        <v>0</v>
      </c>
      <c r="K11" s="80">
        <v>0</v>
      </c>
    </row>
    <row r="12" spans="1:11" ht="20.100000000000001" customHeight="1" x14ac:dyDescent="0.25">
      <c r="A12" s="88" t="s">
        <v>26</v>
      </c>
      <c r="B12" s="80">
        <v>0</v>
      </c>
      <c r="C12" s="80">
        <v>3</v>
      </c>
      <c r="D12" s="80">
        <v>0</v>
      </c>
      <c r="E12" s="80">
        <v>0</v>
      </c>
      <c r="F12" s="80">
        <v>0</v>
      </c>
      <c r="G12" s="80">
        <v>0</v>
      </c>
      <c r="H12" s="80">
        <v>0</v>
      </c>
      <c r="I12" s="80">
        <v>3</v>
      </c>
      <c r="J12" s="80">
        <v>0</v>
      </c>
      <c r="K12" s="80">
        <v>0</v>
      </c>
    </row>
    <row r="13" spans="1:11" ht="20.100000000000001" customHeight="1" x14ac:dyDescent="0.25">
      <c r="A13" s="88" t="s">
        <v>27</v>
      </c>
      <c r="B13" s="80">
        <v>10</v>
      </c>
      <c r="C13" s="80">
        <v>19</v>
      </c>
      <c r="D13" s="80">
        <v>0</v>
      </c>
      <c r="E13" s="80">
        <v>0</v>
      </c>
      <c r="F13" s="80">
        <v>0</v>
      </c>
      <c r="G13" s="80">
        <v>0</v>
      </c>
      <c r="H13" s="80">
        <v>10</v>
      </c>
      <c r="I13" s="80">
        <v>19</v>
      </c>
      <c r="J13" s="80">
        <v>0</v>
      </c>
      <c r="K13" s="80">
        <v>0</v>
      </c>
    </row>
    <row r="14" spans="1:11" s="40" customFormat="1" ht="20.100000000000001" customHeight="1" x14ac:dyDescent="0.25">
      <c r="A14" s="87" t="s">
        <v>28</v>
      </c>
      <c r="B14" s="86">
        <v>66</v>
      </c>
      <c r="C14" s="86">
        <v>63</v>
      </c>
      <c r="D14" s="86">
        <v>0</v>
      </c>
      <c r="E14" s="86">
        <v>4</v>
      </c>
      <c r="F14" s="86">
        <v>0</v>
      </c>
      <c r="G14" s="86">
        <v>0</v>
      </c>
      <c r="H14" s="86">
        <v>66</v>
      </c>
      <c r="I14" s="86">
        <v>59</v>
      </c>
      <c r="J14" s="86">
        <v>0</v>
      </c>
      <c r="K14" s="86">
        <v>0</v>
      </c>
    </row>
    <row r="15" spans="1:11" ht="20.100000000000001" customHeight="1" x14ac:dyDescent="0.25">
      <c r="A15" s="88" t="s">
        <v>29</v>
      </c>
      <c r="B15" s="80">
        <v>1</v>
      </c>
      <c r="C15" s="80">
        <v>12</v>
      </c>
      <c r="D15" s="80">
        <v>0</v>
      </c>
      <c r="E15" s="80">
        <v>1</v>
      </c>
      <c r="F15" s="80">
        <v>0</v>
      </c>
      <c r="G15" s="80">
        <v>0</v>
      </c>
      <c r="H15" s="80">
        <v>1</v>
      </c>
      <c r="I15" s="80">
        <v>11</v>
      </c>
      <c r="J15" s="80">
        <v>0</v>
      </c>
      <c r="K15" s="80">
        <v>0</v>
      </c>
    </row>
    <row r="16" spans="1:11" ht="20.100000000000001" customHeight="1" x14ac:dyDescent="0.25">
      <c r="A16" s="88" t="s">
        <v>30</v>
      </c>
      <c r="B16" s="80">
        <v>42</v>
      </c>
      <c r="C16" s="80">
        <v>12</v>
      </c>
      <c r="D16" s="80">
        <v>0</v>
      </c>
      <c r="E16" s="80">
        <v>1</v>
      </c>
      <c r="F16" s="80">
        <v>0</v>
      </c>
      <c r="G16" s="80">
        <v>0</v>
      </c>
      <c r="H16" s="80">
        <v>42</v>
      </c>
      <c r="I16" s="80">
        <v>11</v>
      </c>
      <c r="J16" s="80">
        <v>0</v>
      </c>
      <c r="K16" s="80">
        <v>0</v>
      </c>
    </row>
    <row r="17" spans="1:11" ht="20.100000000000001" customHeight="1" x14ac:dyDescent="0.25">
      <c r="A17" s="88" t="s">
        <v>31</v>
      </c>
      <c r="B17" s="80">
        <v>0</v>
      </c>
      <c r="C17" s="80">
        <v>1</v>
      </c>
      <c r="D17" s="80">
        <v>0</v>
      </c>
      <c r="E17" s="80">
        <v>0</v>
      </c>
      <c r="F17" s="80">
        <v>0</v>
      </c>
      <c r="G17" s="80">
        <v>0</v>
      </c>
      <c r="H17" s="80">
        <v>0</v>
      </c>
      <c r="I17" s="80">
        <v>1</v>
      </c>
      <c r="J17" s="80">
        <v>0</v>
      </c>
      <c r="K17" s="80">
        <v>0</v>
      </c>
    </row>
    <row r="18" spans="1:11" ht="20.100000000000001" customHeight="1" x14ac:dyDescent="0.25">
      <c r="A18" s="88" t="s">
        <v>32</v>
      </c>
      <c r="B18" s="80">
        <v>0</v>
      </c>
      <c r="C18" s="80">
        <v>6</v>
      </c>
      <c r="D18" s="80">
        <v>0</v>
      </c>
      <c r="E18" s="80">
        <v>0</v>
      </c>
      <c r="F18" s="80">
        <v>0</v>
      </c>
      <c r="G18" s="80">
        <v>0</v>
      </c>
      <c r="H18" s="80">
        <v>0</v>
      </c>
      <c r="I18" s="80">
        <v>6</v>
      </c>
      <c r="J18" s="80">
        <v>0</v>
      </c>
      <c r="K18" s="80">
        <v>0</v>
      </c>
    </row>
    <row r="19" spans="1:11" ht="20.100000000000001" customHeight="1" x14ac:dyDescent="0.25">
      <c r="A19" s="88" t="s">
        <v>33</v>
      </c>
      <c r="B19" s="80">
        <v>23</v>
      </c>
      <c r="C19" s="80">
        <v>32</v>
      </c>
      <c r="D19" s="80">
        <v>0</v>
      </c>
      <c r="E19" s="80">
        <v>2</v>
      </c>
      <c r="F19" s="80">
        <v>0</v>
      </c>
      <c r="G19" s="80">
        <v>0</v>
      </c>
      <c r="H19" s="80">
        <v>23</v>
      </c>
      <c r="I19" s="80">
        <v>30</v>
      </c>
      <c r="J19" s="80">
        <v>0</v>
      </c>
      <c r="K19" s="80">
        <v>0</v>
      </c>
    </row>
    <row r="20" spans="1:11" s="40" customFormat="1" ht="20.100000000000001" customHeight="1" x14ac:dyDescent="0.25">
      <c r="A20" s="87" t="s">
        <v>34</v>
      </c>
      <c r="B20" s="86">
        <v>646</v>
      </c>
      <c r="C20" s="86">
        <v>675</v>
      </c>
      <c r="D20" s="86">
        <v>0</v>
      </c>
      <c r="E20" s="86">
        <v>30</v>
      </c>
      <c r="F20" s="86">
        <v>0</v>
      </c>
      <c r="G20" s="86">
        <v>0</v>
      </c>
      <c r="H20" s="86">
        <v>646</v>
      </c>
      <c r="I20" s="86">
        <v>645</v>
      </c>
      <c r="J20" s="86">
        <v>0</v>
      </c>
      <c r="K20" s="86">
        <v>0</v>
      </c>
    </row>
    <row r="21" spans="1:11" ht="20.100000000000001" customHeight="1" x14ac:dyDescent="0.25">
      <c r="A21" s="88" t="s">
        <v>35</v>
      </c>
      <c r="B21" s="80">
        <v>100</v>
      </c>
      <c r="C21" s="80">
        <v>101</v>
      </c>
      <c r="D21" s="80">
        <v>0</v>
      </c>
      <c r="E21" s="80">
        <v>15</v>
      </c>
      <c r="F21" s="80">
        <v>0</v>
      </c>
      <c r="G21" s="80">
        <v>0</v>
      </c>
      <c r="H21" s="80">
        <v>100</v>
      </c>
      <c r="I21" s="80">
        <v>86</v>
      </c>
      <c r="J21" s="80">
        <v>0</v>
      </c>
      <c r="K21" s="80">
        <v>0</v>
      </c>
    </row>
    <row r="22" spans="1:11" ht="20.100000000000001" customHeight="1" x14ac:dyDescent="0.25">
      <c r="A22" s="88" t="s">
        <v>36</v>
      </c>
      <c r="B22" s="80">
        <v>194</v>
      </c>
      <c r="C22" s="80">
        <v>195</v>
      </c>
      <c r="D22" s="80">
        <v>0</v>
      </c>
      <c r="E22" s="80">
        <v>8</v>
      </c>
      <c r="F22" s="80">
        <v>0</v>
      </c>
      <c r="G22" s="80">
        <v>0</v>
      </c>
      <c r="H22" s="80">
        <v>194</v>
      </c>
      <c r="I22" s="80">
        <v>187</v>
      </c>
      <c r="J22" s="80">
        <v>0</v>
      </c>
      <c r="K22" s="80">
        <v>0</v>
      </c>
    </row>
    <row r="23" spans="1:11" ht="20.100000000000001" customHeight="1" x14ac:dyDescent="0.25">
      <c r="A23" s="88" t="s">
        <v>37</v>
      </c>
      <c r="B23" s="80">
        <v>352</v>
      </c>
      <c r="C23" s="80">
        <v>379</v>
      </c>
      <c r="D23" s="80">
        <v>0</v>
      </c>
      <c r="E23" s="80">
        <v>7</v>
      </c>
      <c r="F23" s="80">
        <v>0</v>
      </c>
      <c r="G23" s="80">
        <v>0</v>
      </c>
      <c r="H23" s="80">
        <v>352</v>
      </c>
      <c r="I23" s="80">
        <v>372</v>
      </c>
      <c r="J23" s="80">
        <v>0</v>
      </c>
      <c r="K23" s="80">
        <v>0</v>
      </c>
    </row>
    <row r="24" spans="1:11" s="40" customFormat="1" ht="20.100000000000001" customHeight="1" x14ac:dyDescent="0.25">
      <c r="A24" s="87" t="s">
        <v>38</v>
      </c>
      <c r="B24" s="86">
        <v>58000</v>
      </c>
      <c r="C24" s="86">
        <v>53229</v>
      </c>
      <c r="D24" s="86">
        <v>0</v>
      </c>
      <c r="E24" s="86">
        <v>495</v>
      </c>
      <c r="F24" s="86">
        <v>0</v>
      </c>
      <c r="G24" s="86">
        <v>0</v>
      </c>
      <c r="H24" s="86">
        <v>58000</v>
      </c>
      <c r="I24" s="86">
        <v>52171</v>
      </c>
      <c r="J24" s="86">
        <v>0</v>
      </c>
      <c r="K24" s="86">
        <v>563</v>
      </c>
    </row>
    <row r="25" spans="1:11" ht="20.100000000000001" customHeight="1" x14ac:dyDescent="0.25">
      <c r="A25" s="88" t="s">
        <v>39</v>
      </c>
      <c r="B25" s="80">
        <v>1129</v>
      </c>
      <c r="C25" s="80">
        <v>1270</v>
      </c>
      <c r="D25" s="80">
        <v>0</v>
      </c>
      <c r="E25" s="80">
        <v>25</v>
      </c>
      <c r="F25" s="80">
        <v>0</v>
      </c>
      <c r="G25" s="80">
        <v>0</v>
      </c>
      <c r="H25" s="80">
        <v>1129</v>
      </c>
      <c r="I25" s="80">
        <v>1244</v>
      </c>
      <c r="J25" s="80">
        <v>0</v>
      </c>
      <c r="K25" s="80">
        <v>1</v>
      </c>
    </row>
    <row r="26" spans="1:11" ht="20.100000000000001" customHeight="1" x14ac:dyDescent="0.25">
      <c r="A26" s="88" t="s">
        <v>40</v>
      </c>
      <c r="B26" s="80">
        <v>27840</v>
      </c>
      <c r="C26" s="80">
        <v>28135</v>
      </c>
      <c r="D26" s="80">
        <v>0</v>
      </c>
      <c r="E26" s="80">
        <v>379</v>
      </c>
      <c r="F26" s="80">
        <v>0</v>
      </c>
      <c r="G26" s="80">
        <v>0</v>
      </c>
      <c r="H26" s="80">
        <v>27840</v>
      </c>
      <c r="I26" s="80">
        <v>27756</v>
      </c>
      <c r="J26" s="80">
        <v>0</v>
      </c>
      <c r="K26" s="80">
        <v>0</v>
      </c>
    </row>
    <row r="27" spans="1:11" ht="20.100000000000001" customHeight="1" x14ac:dyDescent="0.25">
      <c r="A27" s="88" t="s">
        <v>41</v>
      </c>
      <c r="B27" s="80">
        <v>1708</v>
      </c>
      <c r="C27" s="80">
        <v>397</v>
      </c>
      <c r="D27" s="80">
        <v>0</v>
      </c>
      <c r="E27" s="80">
        <v>3</v>
      </c>
      <c r="F27" s="80">
        <v>0</v>
      </c>
      <c r="G27" s="80">
        <v>0</v>
      </c>
      <c r="H27" s="80">
        <v>1708</v>
      </c>
      <c r="I27" s="80">
        <v>394</v>
      </c>
      <c r="J27" s="80">
        <v>0</v>
      </c>
      <c r="K27" s="80">
        <v>0</v>
      </c>
    </row>
    <row r="28" spans="1:11" ht="20.100000000000001" customHeight="1" x14ac:dyDescent="0.25">
      <c r="A28" s="88" t="s">
        <v>42</v>
      </c>
      <c r="B28" s="80">
        <v>872</v>
      </c>
      <c r="C28" s="80">
        <v>337</v>
      </c>
      <c r="D28" s="80">
        <v>0</v>
      </c>
      <c r="E28" s="80">
        <v>4</v>
      </c>
      <c r="F28" s="80">
        <v>0</v>
      </c>
      <c r="G28" s="80">
        <v>0</v>
      </c>
      <c r="H28" s="80">
        <v>872</v>
      </c>
      <c r="I28" s="80">
        <v>333</v>
      </c>
      <c r="J28" s="80">
        <v>0</v>
      </c>
      <c r="K28" s="80">
        <v>0</v>
      </c>
    </row>
    <row r="29" spans="1:11" ht="20.100000000000001" customHeight="1" x14ac:dyDescent="0.25">
      <c r="A29" s="88" t="s">
        <v>43</v>
      </c>
      <c r="B29" s="80">
        <v>414</v>
      </c>
      <c r="C29" s="80">
        <v>172</v>
      </c>
      <c r="D29" s="80">
        <v>0</v>
      </c>
      <c r="E29" s="80">
        <v>1</v>
      </c>
      <c r="F29" s="80">
        <v>0</v>
      </c>
      <c r="G29" s="80">
        <v>0</v>
      </c>
      <c r="H29" s="80">
        <v>414</v>
      </c>
      <c r="I29" s="80">
        <v>171</v>
      </c>
      <c r="J29" s="80">
        <v>0</v>
      </c>
      <c r="K29" s="80">
        <v>0</v>
      </c>
    </row>
    <row r="30" spans="1:11" ht="20.100000000000001" customHeight="1" x14ac:dyDescent="0.25">
      <c r="A30" s="88" t="s">
        <v>44</v>
      </c>
      <c r="B30" s="80">
        <v>0</v>
      </c>
      <c r="C30" s="80">
        <v>0</v>
      </c>
      <c r="D30" s="80">
        <v>0</v>
      </c>
      <c r="E30" s="80">
        <v>0</v>
      </c>
      <c r="F30" s="80">
        <v>0</v>
      </c>
      <c r="G30" s="80">
        <v>0</v>
      </c>
      <c r="H30" s="80">
        <v>0</v>
      </c>
      <c r="I30" s="80">
        <v>0</v>
      </c>
      <c r="J30" s="80">
        <v>0</v>
      </c>
      <c r="K30" s="80">
        <v>0</v>
      </c>
    </row>
    <row r="31" spans="1:11" ht="20.100000000000001" customHeight="1" x14ac:dyDescent="0.25">
      <c r="A31" s="88" t="s">
        <v>45</v>
      </c>
      <c r="B31" s="80">
        <v>23304</v>
      </c>
      <c r="C31" s="80">
        <v>21264</v>
      </c>
      <c r="D31" s="80">
        <v>0</v>
      </c>
      <c r="E31" s="80">
        <v>66</v>
      </c>
      <c r="F31" s="80">
        <v>0</v>
      </c>
      <c r="G31" s="80">
        <v>0</v>
      </c>
      <c r="H31" s="80">
        <v>23304</v>
      </c>
      <c r="I31" s="80">
        <v>20636</v>
      </c>
      <c r="J31" s="80">
        <v>0</v>
      </c>
      <c r="K31" s="80">
        <v>562</v>
      </c>
    </row>
    <row r="32" spans="1:11" ht="20.100000000000001" customHeight="1" x14ac:dyDescent="0.25">
      <c r="A32" s="88" t="s">
        <v>46</v>
      </c>
      <c r="B32" s="80">
        <v>2660</v>
      </c>
      <c r="C32" s="80">
        <v>1582</v>
      </c>
      <c r="D32" s="80">
        <v>0</v>
      </c>
      <c r="E32" s="80">
        <v>12</v>
      </c>
      <c r="F32" s="80">
        <v>0</v>
      </c>
      <c r="G32" s="80">
        <v>0</v>
      </c>
      <c r="H32" s="80">
        <v>2660</v>
      </c>
      <c r="I32" s="80">
        <v>1570</v>
      </c>
      <c r="J32" s="80">
        <v>0</v>
      </c>
      <c r="K32" s="80">
        <v>0</v>
      </c>
    </row>
    <row r="33" spans="1:11" ht="20.100000000000001" customHeight="1" x14ac:dyDescent="0.25">
      <c r="A33" s="88" t="s">
        <v>47</v>
      </c>
      <c r="B33" s="80">
        <v>0</v>
      </c>
      <c r="C33" s="80">
        <v>0</v>
      </c>
      <c r="D33" s="80">
        <v>0</v>
      </c>
      <c r="E33" s="80">
        <v>0</v>
      </c>
      <c r="F33" s="80">
        <v>0</v>
      </c>
      <c r="G33" s="80">
        <v>0</v>
      </c>
      <c r="H33" s="80">
        <v>0</v>
      </c>
      <c r="I33" s="80">
        <v>0</v>
      </c>
      <c r="J33" s="80">
        <v>0</v>
      </c>
      <c r="K33" s="80">
        <v>0</v>
      </c>
    </row>
    <row r="34" spans="1:11" ht="20.100000000000001" customHeight="1" x14ac:dyDescent="0.25">
      <c r="A34" s="88" t="s">
        <v>48</v>
      </c>
      <c r="B34" s="80">
        <v>0</v>
      </c>
      <c r="C34" s="80">
        <v>0</v>
      </c>
      <c r="D34" s="80">
        <v>0</v>
      </c>
      <c r="E34" s="80">
        <v>0</v>
      </c>
      <c r="F34" s="80">
        <v>0</v>
      </c>
      <c r="G34" s="80">
        <v>0</v>
      </c>
      <c r="H34" s="80">
        <v>0</v>
      </c>
      <c r="I34" s="80">
        <v>0</v>
      </c>
      <c r="J34" s="80">
        <v>0</v>
      </c>
      <c r="K34" s="80">
        <v>0</v>
      </c>
    </row>
    <row r="35" spans="1:11" ht="20.100000000000001" customHeight="1" x14ac:dyDescent="0.25">
      <c r="A35" s="88" t="s">
        <v>49</v>
      </c>
      <c r="B35" s="80">
        <v>45</v>
      </c>
      <c r="C35" s="80">
        <v>44</v>
      </c>
      <c r="D35" s="80">
        <v>0</v>
      </c>
      <c r="E35" s="80">
        <v>4</v>
      </c>
      <c r="F35" s="80">
        <v>0</v>
      </c>
      <c r="G35" s="80">
        <v>0</v>
      </c>
      <c r="H35" s="80">
        <v>45</v>
      </c>
      <c r="I35" s="80">
        <v>40</v>
      </c>
      <c r="J35" s="80">
        <v>0</v>
      </c>
      <c r="K35" s="80">
        <v>0</v>
      </c>
    </row>
    <row r="36" spans="1:11" ht="20.100000000000001" customHeight="1" x14ac:dyDescent="0.25">
      <c r="A36" s="88" t="s">
        <v>50</v>
      </c>
      <c r="B36" s="80">
        <v>28</v>
      </c>
      <c r="C36" s="80">
        <v>28</v>
      </c>
      <c r="D36" s="80">
        <v>0</v>
      </c>
      <c r="E36" s="80">
        <v>1</v>
      </c>
      <c r="F36" s="80">
        <v>0</v>
      </c>
      <c r="G36" s="80">
        <v>0</v>
      </c>
      <c r="H36" s="80">
        <v>28</v>
      </c>
      <c r="I36" s="80">
        <v>27</v>
      </c>
      <c r="J36" s="80">
        <v>0</v>
      </c>
      <c r="K36" s="80">
        <v>0</v>
      </c>
    </row>
    <row r="37" spans="1:11" s="40" customFormat="1" ht="20.100000000000001" customHeight="1" x14ac:dyDescent="0.25">
      <c r="A37" s="87" t="s">
        <v>51</v>
      </c>
      <c r="B37" s="80">
        <v>289</v>
      </c>
      <c r="C37" s="80">
        <v>286</v>
      </c>
      <c r="D37" s="80">
        <v>0</v>
      </c>
      <c r="E37" s="80">
        <v>11</v>
      </c>
      <c r="F37" s="80">
        <v>0</v>
      </c>
      <c r="G37" s="80">
        <v>0</v>
      </c>
      <c r="H37" s="80">
        <v>289</v>
      </c>
      <c r="I37" s="80">
        <v>275</v>
      </c>
      <c r="J37" s="80">
        <v>0</v>
      </c>
      <c r="K37" s="80">
        <v>0</v>
      </c>
    </row>
    <row r="38" spans="1:11" ht="20.100000000000001" customHeight="1" x14ac:dyDescent="0.25">
      <c r="A38" s="88" t="s">
        <v>52</v>
      </c>
      <c r="B38" s="80">
        <v>28</v>
      </c>
      <c r="C38" s="80">
        <v>49</v>
      </c>
      <c r="D38" s="80">
        <v>0</v>
      </c>
      <c r="E38" s="80">
        <v>0</v>
      </c>
      <c r="F38" s="80">
        <v>0</v>
      </c>
      <c r="G38" s="80">
        <v>0</v>
      </c>
      <c r="H38" s="80">
        <v>28</v>
      </c>
      <c r="I38" s="80">
        <v>49</v>
      </c>
      <c r="J38" s="80">
        <v>0</v>
      </c>
      <c r="K38" s="80">
        <v>0</v>
      </c>
    </row>
    <row r="39" spans="1:11" ht="20.100000000000001" customHeight="1" x14ac:dyDescent="0.25">
      <c r="A39" s="88" t="s">
        <v>53</v>
      </c>
      <c r="B39" s="80">
        <v>13</v>
      </c>
      <c r="C39" s="80">
        <v>5</v>
      </c>
      <c r="D39" s="80">
        <v>0</v>
      </c>
      <c r="E39" s="80">
        <v>1</v>
      </c>
      <c r="F39" s="80">
        <v>0</v>
      </c>
      <c r="G39" s="80">
        <v>0</v>
      </c>
      <c r="H39" s="80">
        <v>13</v>
      </c>
      <c r="I39" s="80">
        <v>4</v>
      </c>
      <c r="J39" s="80">
        <v>0</v>
      </c>
      <c r="K39" s="80">
        <v>0</v>
      </c>
    </row>
    <row r="40" spans="1:11" ht="20.100000000000001" customHeight="1" x14ac:dyDescent="0.25">
      <c r="A40" s="88" t="s">
        <v>54</v>
      </c>
      <c r="B40" s="80">
        <v>43</v>
      </c>
      <c r="C40" s="80">
        <v>36</v>
      </c>
      <c r="D40" s="80">
        <v>0</v>
      </c>
      <c r="E40" s="80">
        <v>0</v>
      </c>
      <c r="F40" s="80">
        <v>0</v>
      </c>
      <c r="G40" s="80">
        <v>0</v>
      </c>
      <c r="H40" s="80">
        <v>43</v>
      </c>
      <c r="I40" s="80">
        <v>36</v>
      </c>
      <c r="J40" s="80">
        <v>0</v>
      </c>
      <c r="K40" s="80">
        <v>0</v>
      </c>
    </row>
    <row r="41" spans="1:11" ht="20.100000000000001" customHeight="1" x14ac:dyDescent="0.25">
      <c r="A41" s="88" t="s">
        <v>55</v>
      </c>
      <c r="B41" s="80">
        <v>111</v>
      </c>
      <c r="C41" s="80">
        <v>115</v>
      </c>
      <c r="D41" s="80">
        <v>0</v>
      </c>
      <c r="E41" s="80">
        <v>1</v>
      </c>
      <c r="F41" s="80">
        <v>0</v>
      </c>
      <c r="G41" s="80">
        <v>0</v>
      </c>
      <c r="H41" s="80">
        <v>111</v>
      </c>
      <c r="I41" s="80">
        <v>114</v>
      </c>
      <c r="J41" s="80">
        <v>0</v>
      </c>
      <c r="K41" s="80">
        <v>0</v>
      </c>
    </row>
    <row r="42" spans="1:11" ht="20.100000000000001" customHeight="1" x14ac:dyDescent="0.25">
      <c r="A42" s="88" t="s">
        <v>56</v>
      </c>
      <c r="B42" s="80">
        <v>42</v>
      </c>
      <c r="C42" s="80">
        <v>37</v>
      </c>
      <c r="D42" s="80">
        <v>0</v>
      </c>
      <c r="E42" s="80">
        <v>5</v>
      </c>
      <c r="F42" s="80">
        <v>0</v>
      </c>
      <c r="G42" s="80">
        <v>0</v>
      </c>
      <c r="H42" s="80">
        <v>42</v>
      </c>
      <c r="I42" s="80">
        <v>32</v>
      </c>
      <c r="J42" s="80">
        <v>0</v>
      </c>
      <c r="K42" s="80">
        <v>0</v>
      </c>
    </row>
    <row r="43" spans="1:11" ht="20.100000000000001" customHeight="1" x14ac:dyDescent="0.25">
      <c r="A43" s="88" t="s">
        <v>57</v>
      </c>
      <c r="B43" s="80">
        <v>52</v>
      </c>
      <c r="C43" s="80">
        <v>44</v>
      </c>
      <c r="D43" s="80">
        <v>0</v>
      </c>
      <c r="E43" s="80">
        <v>4</v>
      </c>
      <c r="F43" s="80">
        <v>0</v>
      </c>
      <c r="G43" s="80">
        <v>0</v>
      </c>
      <c r="H43" s="80">
        <v>52</v>
      </c>
      <c r="I43" s="80">
        <v>40</v>
      </c>
      <c r="J43" s="80">
        <v>0</v>
      </c>
      <c r="K43" s="80">
        <v>0</v>
      </c>
    </row>
    <row r="44" spans="1:11" s="40" customFormat="1" ht="20.100000000000001" customHeight="1" x14ac:dyDescent="0.25">
      <c r="A44" s="87" t="s">
        <v>58</v>
      </c>
      <c r="B44" s="86">
        <v>2639</v>
      </c>
      <c r="C44" s="86">
        <v>2113</v>
      </c>
      <c r="D44" s="86">
        <v>0</v>
      </c>
      <c r="E44" s="86">
        <v>63</v>
      </c>
      <c r="F44" s="86">
        <v>0</v>
      </c>
      <c r="G44" s="86">
        <v>0</v>
      </c>
      <c r="H44" s="86">
        <v>2639</v>
      </c>
      <c r="I44" s="86">
        <v>2050</v>
      </c>
      <c r="J44" s="86">
        <v>0</v>
      </c>
      <c r="K44" s="86">
        <v>0</v>
      </c>
    </row>
    <row r="45" spans="1:11" ht="20.100000000000001" customHeight="1" x14ac:dyDescent="0.25">
      <c r="A45" s="88" t="s">
        <v>59</v>
      </c>
      <c r="B45" s="80">
        <v>497</v>
      </c>
      <c r="C45" s="80">
        <v>398</v>
      </c>
      <c r="D45" s="80">
        <v>0</v>
      </c>
      <c r="E45" s="80">
        <v>15</v>
      </c>
      <c r="F45" s="80">
        <v>0</v>
      </c>
      <c r="G45" s="80">
        <v>0</v>
      </c>
      <c r="H45" s="80">
        <v>497</v>
      </c>
      <c r="I45" s="80">
        <v>383</v>
      </c>
      <c r="J45" s="80">
        <v>0</v>
      </c>
      <c r="K45" s="80">
        <v>0</v>
      </c>
    </row>
    <row r="46" spans="1:11" ht="20.100000000000001" customHeight="1" x14ac:dyDescent="0.25">
      <c r="A46" s="88" t="s">
        <v>60</v>
      </c>
      <c r="B46" s="80">
        <v>44</v>
      </c>
      <c r="C46" s="80">
        <v>35</v>
      </c>
      <c r="D46" s="80">
        <v>0</v>
      </c>
      <c r="E46" s="80">
        <v>1</v>
      </c>
      <c r="F46" s="80">
        <v>0</v>
      </c>
      <c r="G46" s="80">
        <v>0</v>
      </c>
      <c r="H46" s="80">
        <v>44</v>
      </c>
      <c r="I46" s="80">
        <v>34</v>
      </c>
      <c r="J46" s="80">
        <v>0</v>
      </c>
      <c r="K46" s="80">
        <v>0</v>
      </c>
    </row>
    <row r="47" spans="1:11" ht="20.100000000000001" customHeight="1" x14ac:dyDescent="0.25">
      <c r="A47" s="88" t="s">
        <v>61</v>
      </c>
      <c r="B47" s="80">
        <v>65</v>
      </c>
      <c r="C47" s="80">
        <v>51</v>
      </c>
      <c r="D47" s="80">
        <v>0</v>
      </c>
      <c r="E47" s="80">
        <v>1</v>
      </c>
      <c r="F47" s="80">
        <v>0</v>
      </c>
      <c r="G47" s="80">
        <v>0</v>
      </c>
      <c r="H47" s="80">
        <v>65</v>
      </c>
      <c r="I47" s="80">
        <v>50</v>
      </c>
      <c r="J47" s="80">
        <v>0</v>
      </c>
      <c r="K47" s="80">
        <v>0</v>
      </c>
    </row>
    <row r="48" spans="1:11" ht="20.100000000000001" customHeight="1" x14ac:dyDescent="0.25">
      <c r="A48" s="88" t="s">
        <v>62</v>
      </c>
      <c r="B48" s="80">
        <v>44</v>
      </c>
      <c r="C48" s="80">
        <v>37</v>
      </c>
      <c r="D48" s="80">
        <v>0</v>
      </c>
      <c r="E48" s="80">
        <v>5</v>
      </c>
      <c r="F48" s="80">
        <v>0</v>
      </c>
      <c r="G48" s="80">
        <v>0</v>
      </c>
      <c r="H48" s="80">
        <v>44</v>
      </c>
      <c r="I48" s="80">
        <v>32</v>
      </c>
      <c r="J48" s="80">
        <v>0</v>
      </c>
      <c r="K48" s="80">
        <v>0</v>
      </c>
    </row>
    <row r="49" spans="1:11" ht="20.100000000000001" customHeight="1" x14ac:dyDescent="0.25">
      <c r="A49" s="88" t="s">
        <v>63</v>
      </c>
      <c r="B49" s="80">
        <v>196</v>
      </c>
      <c r="C49" s="80">
        <v>182</v>
      </c>
      <c r="D49" s="80">
        <v>0</v>
      </c>
      <c r="E49" s="80">
        <v>4</v>
      </c>
      <c r="F49" s="80">
        <v>0</v>
      </c>
      <c r="G49" s="80">
        <v>0</v>
      </c>
      <c r="H49" s="80">
        <v>196</v>
      </c>
      <c r="I49" s="80">
        <v>178</v>
      </c>
      <c r="J49" s="80">
        <v>0</v>
      </c>
      <c r="K49" s="80">
        <v>0</v>
      </c>
    </row>
    <row r="50" spans="1:11" ht="20.100000000000001" customHeight="1" x14ac:dyDescent="0.25">
      <c r="A50" s="88" t="s">
        <v>64</v>
      </c>
      <c r="B50" s="80">
        <v>1</v>
      </c>
      <c r="C50" s="80">
        <v>15</v>
      </c>
      <c r="D50" s="80">
        <v>0</v>
      </c>
      <c r="E50" s="80">
        <v>1</v>
      </c>
      <c r="F50" s="80">
        <v>0</v>
      </c>
      <c r="G50" s="80">
        <v>0</v>
      </c>
      <c r="H50" s="80">
        <v>1</v>
      </c>
      <c r="I50" s="80">
        <v>14</v>
      </c>
      <c r="J50" s="80">
        <v>0</v>
      </c>
      <c r="K50" s="80">
        <v>0</v>
      </c>
    </row>
    <row r="51" spans="1:11" ht="20.100000000000001" customHeight="1" x14ac:dyDescent="0.25">
      <c r="A51" s="88" t="s">
        <v>65</v>
      </c>
      <c r="B51" s="80">
        <v>400</v>
      </c>
      <c r="C51" s="80">
        <v>393</v>
      </c>
      <c r="D51" s="80">
        <v>0</v>
      </c>
      <c r="E51" s="80">
        <v>5</v>
      </c>
      <c r="F51" s="80">
        <v>0</v>
      </c>
      <c r="G51" s="80">
        <v>0</v>
      </c>
      <c r="H51" s="80">
        <v>400</v>
      </c>
      <c r="I51" s="80">
        <v>388</v>
      </c>
      <c r="J51" s="80">
        <v>0</v>
      </c>
      <c r="K51" s="80">
        <v>0</v>
      </c>
    </row>
    <row r="52" spans="1:11" ht="20.100000000000001" customHeight="1" x14ac:dyDescent="0.25">
      <c r="A52" s="88" t="s">
        <v>66</v>
      </c>
      <c r="B52" s="80">
        <v>5</v>
      </c>
      <c r="C52" s="80">
        <v>5</v>
      </c>
      <c r="D52" s="80">
        <v>0</v>
      </c>
      <c r="E52" s="80">
        <v>0</v>
      </c>
      <c r="F52" s="80">
        <v>0</v>
      </c>
      <c r="G52" s="80">
        <v>0</v>
      </c>
      <c r="H52" s="80">
        <v>5</v>
      </c>
      <c r="I52" s="80">
        <v>5</v>
      </c>
      <c r="J52" s="80">
        <v>0</v>
      </c>
      <c r="K52" s="80">
        <v>0</v>
      </c>
    </row>
    <row r="53" spans="1:11" ht="20.100000000000001" customHeight="1" x14ac:dyDescent="0.25">
      <c r="A53" s="88" t="s">
        <v>67</v>
      </c>
      <c r="B53" s="80">
        <v>212</v>
      </c>
      <c r="C53" s="80">
        <v>110</v>
      </c>
      <c r="D53" s="80">
        <v>0</v>
      </c>
      <c r="E53" s="80">
        <v>2</v>
      </c>
      <c r="F53" s="80">
        <v>0</v>
      </c>
      <c r="G53" s="80">
        <v>0</v>
      </c>
      <c r="H53" s="80">
        <v>212</v>
      </c>
      <c r="I53" s="80">
        <v>108</v>
      </c>
      <c r="J53" s="80">
        <v>0</v>
      </c>
      <c r="K53" s="80">
        <v>0</v>
      </c>
    </row>
    <row r="54" spans="1:11" ht="20.100000000000001" customHeight="1" x14ac:dyDescent="0.25">
      <c r="A54" s="88" t="s">
        <v>68</v>
      </c>
      <c r="B54" s="80">
        <v>0</v>
      </c>
      <c r="C54" s="80">
        <v>10</v>
      </c>
      <c r="D54" s="80">
        <v>0</v>
      </c>
      <c r="E54" s="80">
        <v>1</v>
      </c>
      <c r="F54" s="80">
        <v>0</v>
      </c>
      <c r="G54" s="80">
        <v>0</v>
      </c>
      <c r="H54" s="80">
        <v>0</v>
      </c>
      <c r="I54" s="80">
        <v>9</v>
      </c>
      <c r="J54" s="80">
        <v>0</v>
      </c>
      <c r="K54" s="80">
        <v>0</v>
      </c>
    </row>
    <row r="55" spans="1:11" ht="20.100000000000001" customHeight="1" x14ac:dyDescent="0.25">
      <c r="A55" s="88" t="s">
        <v>69</v>
      </c>
      <c r="B55" s="80">
        <v>544</v>
      </c>
      <c r="C55" s="80">
        <v>300</v>
      </c>
      <c r="D55" s="80">
        <v>0</v>
      </c>
      <c r="E55" s="80">
        <v>3</v>
      </c>
      <c r="F55" s="80">
        <v>0</v>
      </c>
      <c r="G55" s="80">
        <v>0</v>
      </c>
      <c r="H55" s="80">
        <v>544</v>
      </c>
      <c r="I55" s="80">
        <v>297</v>
      </c>
      <c r="J55" s="80">
        <v>0</v>
      </c>
      <c r="K55" s="80">
        <v>0</v>
      </c>
    </row>
    <row r="56" spans="1:11" ht="20.100000000000001" customHeight="1" x14ac:dyDescent="0.25">
      <c r="A56" s="88" t="s">
        <v>70</v>
      </c>
      <c r="B56" s="80">
        <v>82</v>
      </c>
      <c r="C56" s="80">
        <v>41</v>
      </c>
      <c r="D56" s="80">
        <v>0</v>
      </c>
      <c r="E56" s="80">
        <v>1</v>
      </c>
      <c r="F56" s="80">
        <v>0</v>
      </c>
      <c r="G56" s="80">
        <v>0</v>
      </c>
      <c r="H56" s="80">
        <v>82</v>
      </c>
      <c r="I56" s="80">
        <v>40</v>
      </c>
      <c r="J56" s="80">
        <v>0</v>
      </c>
      <c r="K56" s="80">
        <v>0</v>
      </c>
    </row>
    <row r="57" spans="1:11" ht="20.100000000000001" customHeight="1" x14ac:dyDescent="0.25">
      <c r="A57" s="88" t="s">
        <v>71</v>
      </c>
      <c r="B57" s="80">
        <v>114</v>
      </c>
      <c r="C57" s="80">
        <v>95</v>
      </c>
      <c r="D57" s="80">
        <v>0</v>
      </c>
      <c r="E57" s="80">
        <v>2</v>
      </c>
      <c r="F57" s="80">
        <v>0</v>
      </c>
      <c r="G57" s="80">
        <v>0</v>
      </c>
      <c r="H57" s="80">
        <v>114</v>
      </c>
      <c r="I57" s="80">
        <v>93</v>
      </c>
      <c r="J57" s="80">
        <v>0</v>
      </c>
      <c r="K57" s="80">
        <v>0</v>
      </c>
    </row>
    <row r="58" spans="1:11" ht="20.100000000000001" customHeight="1" x14ac:dyDescent="0.25">
      <c r="A58" s="88" t="s">
        <v>72</v>
      </c>
      <c r="B58" s="80">
        <v>51</v>
      </c>
      <c r="C58" s="80">
        <v>49</v>
      </c>
      <c r="D58" s="80">
        <v>0</v>
      </c>
      <c r="E58" s="80">
        <v>7</v>
      </c>
      <c r="F58" s="80">
        <v>0</v>
      </c>
      <c r="G58" s="80">
        <v>0</v>
      </c>
      <c r="H58" s="80">
        <v>51</v>
      </c>
      <c r="I58" s="80">
        <v>42</v>
      </c>
      <c r="J58" s="80">
        <v>0</v>
      </c>
      <c r="K58" s="80">
        <v>0</v>
      </c>
    </row>
    <row r="59" spans="1:11" ht="20.100000000000001" customHeight="1" x14ac:dyDescent="0.25">
      <c r="A59" s="88" t="s">
        <v>73</v>
      </c>
      <c r="B59" s="80">
        <v>29</v>
      </c>
      <c r="C59" s="80">
        <v>40</v>
      </c>
      <c r="D59" s="80">
        <v>0</v>
      </c>
      <c r="E59" s="80">
        <v>0</v>
      </c>
      <c r="F59" s="80">
        <v>0</v>
      </c>
      <c r="G59" s="80">
        <v>0</v>
      </c>
      <c r="H59" s="80">
        <v>29</v>
      </c>
      <c r="I59" s="80">
        <v>40</v>
      </c>
      <c r="J59" s="80">
        <v>0</v>
      </c>
      <c r="K59" s="80">
        <v>0</v>
      </c>
    </row>
    <row r="60" spans="1:11" ht="20.100000000000001" customHeight="1" x14ac:dyDescent="0.25">
      <c r="A60" s="88" t="s">
        <v>74</v>
      </c>
      <c r="B60" s="80">
        <v>66</v>
      </c>
      <c r="C60" s="80">
        <v>64</v>
      </c>
      <c r="D60" s="80">
        <v>0</v>
      </c>
      <c r="E60" s="80">
        <v>4</v>
      </c>
      <c r="F60" s="80">
        <v>0</v>
      </c>
      <c r="G60" s="80">
        <v>0</v>
      </c>
      <c r="H60" s="80">
        <v>66</v>
      </c>
      <c r="I60" s="80">
        <v>60</v>
      </c>
      <c r="J60" s="80">
        <v>0</v>
      </c>
      <c r="K60" s="80">
        <v>0</v>
      </c>
    </row>
    <row r="61" spans="1:11" ht="20.100000000000001" customHeight="1" x14ac:dyDescent="0.25">
      <c r="A61" s="88" t="s">
        <v>75</v>
      </c>
      <c r="B61" s="80">
        <v>3</v>
      </c>
      <c r="C61" s="80">
        <v>13</v>
      </c>
      <c r="D61" s="80">
        <v>0</v>
      </c>
      <c r="E61" s="80">
        <v>0</v>
      </c>
      <c r="F61" s="80">
        <v>0</v>
      </c>
      <c r="G61" s="80">
        <v>0</v>
      </c>
      <c r="H61" s="80">
        <v>3</v>
      </c>
      <c r="I61" s="80">
        <v>13</v>
      </c>
      <c r="J61" s="80">
        <v>0</v>
      </c>
      <c r="K61" s="80">
        <v>0</v>
      </c>
    </row>
    <row r="62" spans="1:11" ht="20.100000000000001" customHeight="1" x14ac:dyDescent="0.25">
      <c r="A62" s="88" t="s">
        <v>76</v>
      </c>
      <c r="B62" s="80">
        <v>35</v>
      </c>
      <c r="C62" s="80">
        <v>25</v>
      </c>
      <c r="D62" s="80">
        <v>0</v>
      </c>
      <c r="E62" s="80">
        <v>0</v>
      </c>
      <c r="F62" s="80">
        <v>0</v>
      </c>
      <c r="G62" s="80">
        <v>0</v>
      </c>
      <c r="H62" s="80">
        <v>35</v>
      </c>
      <c r="I62" s="80">
        <v>25</v>
      </c>
      <c r="J62" s="80">
        <v>0</v>
      </c>
      <c r="K62" s="80">
        <v>0</v>
      </c>
    </row>
    <row r="63" spans="1:11" ht="20.100000000000001" customHeight="1" x14ac:dyDescent="0.25">
      <c r="A63" s="88" t="s">
        <v>77</v>
      </c>
      <c r="B63" s="80">
        <v>48</v>
      </c>
      <c r="C63" s="80">
        <v>53</v>
      </c>
      <c r="D63" s="80">
        <v>0</v>
      </c>
      <c r="E63" s="80">
        <v>4</v>
      </c>
      <c r="F63" s="80">
        <v>0</v>
      </c>
      <c r="G63" s="80">
        <v>0</v>
      </c>
      <c r="H63" s="80">
        <v>48</v>
      </c>
      <c r="I63" s="80">
        <v>49</v>
      </c>
      <c r="J63" s="80">
        <v>0</v>
      </c>
      <c r="K63" s="80">
        <v>0</v>
      </c>
    </row>
    <row r="64" spans="1:11" ht="20.100000000000001" customHeight="1" x14ac:dyDescent="0.25">
      <c r="A64" s="88" t="s">
        <v>78</v>
      </c>
      <c r="B64" s="80">
        <v>126</v>
      </c>
      <c r="C64" s="80">
        <v>126</v>
      </c>
      <c r="D64" s="80">
        <v>0</v>
      </c>
      <c r="E64" s="80">
        <v>4</v>
      </c>
      <c r="F64" s="80">
        <v>0</v>
      </c>
      <c r="G64" s="80">
        <v>0</v>
      </c>
      <c r="H64" s="80">
        <v>126</v>
      </c>
      <c r="I64" s="80">
        <v>122</v>
      </c>
      <c r="J64" s="80">
        <v>0</v>
      </c>
      <c r="K64" s="80">
        <v>0</v>
      </c>
    </row>
    <row r="65" spans="1:11" ht="20.100000000000001" customHeight="1" x14ac:dyDescent="0.25">
      <c r="A65" s="88" t="s">
        <v>79</v>
      </c>
      <c r="B65" s="80">
        <v>77</v>
      </c>
      <c r="C65" s="80">
        <v>71</v>
      </c>
      <c r="D65" s="80">
        <v>0</v>
      </c>
      <c r="E65" s="80">
        <v>3</v>
      </c>
      <c r="F65" s="80">
        <v>0</v>
      </c>
      <c r="G65" s="80">
        <v>0</v>
      </c>
      <c r="H65" s="80">
        <v>77</v>
      </c>
      <c r="I65" s="80">
        <v>68</v>
      </c>
      <c r="J65" s="80">
        <v>0</v>
      </c>
      <c r="K65" s="80">
        <v>0</v>
      </c>
    </row>
    <row r="66" spans="1:11" s="40" customFormat="1" ht="20.100000000000001" customHeight="1" x14ac:dyDescent="0.25">
      <c r="A66" s="87" t="s">
        <v>80</v>
      </c>
      <c r="B66" s="86">
        <v>339</v>
      </c>
      <c r="C66" s="86">
        <v>190</v>
      </c>
      <c r="D66" s="86">
        <v>0</v>
      </c>
      <c r="E66" s="86">
        <v>4</v>
      </c>
      <c r="F66" s="86">
        <v>0</v>
      </c>
      <c r="G66" s="86">
        <v>0</v>
      </c>
      <c r="H66" s="86">
        <v>339</v>
      </c>
      <c r="I66" s="86">
        <v>186</v>
      </c>
      <c r="J66" s="86">
        <v>0</v>
      </c>
      <c r="K66" s="86">
        <v>0</v>
      </c>
    </row>
    <row r="67" spans="1:11" ht="20.100000000000001" customHeight="1" x14ac:dyDescent="0.25">
      <c r="A67" s="88" t="s">
        <v>81</v>
      </c>
      <c r="B67" s="91">
        <v>294</v>
      </c>
      <c r="C67" s="91">
        <v>125</v>
      </c>
      <c r="D67" s="91">
        <v>0</v>
      </c>
      <c r="E67" s="91">
        <v>3</v>
      </c>
      <c r="F67" s="91">
        <v>0</v>
      </c>
      <c r="G67" s="91">
        <v>0</v>
      </c>
      <c r="H67" s="91">
        <v>294</v>
      </c>
      <c r="I67" s="91">
        <v>122</v>
      </c>
      <c r="J67" s="91">
        <v>0</v>
      </c>
      <c r="K67" s="91">
        <v>0</v>
      </c>
    </row>
    <row r="68" spans="1:11" ht="20.100000000000001" customHeight="1" x14ac:dyDescent="0.25">
      <c r="A68" s="88" t="s">
        <v>82</v>
      </c>
      <c r="B68" s="91">
        <v>42</v>
      </c>
      <c r="C68" s="91">
        <v>65</v>
      </c>
      <c r="D68" s="91">
        <v>0</v>
      </c>
      <c r="E68" s="91">
        <v>1</v>
      </c>
      <c r="F68" s="91">
        <v>0</v>
      </c>
      <c r="G68" s="91">
        <v>0</v>
      </c>
      <c r="H68" s="91">
        <v>42</v>
      </c>
      <c r="I68" s="91">
        <v>64</v>
      </c>
      <c r="J68" s="91">
        <v>0</v>
      </c>
      <c r="K68" s="91">
        <v>0</v>
      </c>
    </row>
    <row r="69" spans="1:11" ht="20.100000000000001" customHeight="1" x14ac:dyDescent="0.25">
      <c r="A69" s="88" t="s">
        <v>83</v>
      </c>
      <c r="B69" s="91">
        <v>3</v>
      </c>
      <c r="C69" s="91">
        <v>0</v>
      </c>
      <c r="D69" s="91">
        <v>0</v>
      </c>
      <c r="E69" s="91">
        <v>0</v>
      </c>
      <c r="F69" s="91">
        <v>0</v>
      </c>
      <c r="G69" s="91">
        <v>0</v>
      </c>
      <c r="H69" s="91">
        <v>3</v>
      </c>
      <c r="I69" s="91">
        <v>0</v>
      </c>
      <c r="J69" s="91">
        <v>0</v>
      </c>
      <c r="K69" s="91">
        <v>0</v>
      </c>
    </row>
    <row r="70" spans="1:11" s="40" customFormat="1" ht="20.100000000000001" customHeight="1" thickBot="1" x14ac:dyDescent="0.3">
      <c r="A70" s="92" t="s">
        <v>84</v>
      </c>
      <c r="B70" s="95">
        <v>0</v>
      </c>
      <c r="C70" s="95">
        <v>2</v>
      </c>
      <c r="D70" s="95">
        <v>0</v>
      </c>
      <c r="E70" s="95">
        <v>1</v>
      </c>
      <c r="F70" s="95">
        <v>0</v>
      </c>
      <c r="G70" s="95">
        <v>0</v>
      </c>
      <c r="H70" s="95">
        <v>0</v>
      </c>
      <c r="I70" s="95">
        <v>1</v>
      </c>
      <c r="J70" s="95">
        <v>0</v>
      </c>
      <c r="K70" s="95">
        <v>0</v>
      </c>
    </row>
    <row r="71" spans="1:11" s="230" customFormat="1" ht="15.95" customHeight="1" x14ac:dyDescent="0.25">
      <c r="A71" s="229" t="s">
        <v>231</v>
      </c>
      <c r="K71" s="231"/>
    </row>
    <row r="139" spans="1:1" x14ac:dyDescent="0.25">
      <c r="A139" s="23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tabColor rgb="FF92D050"/>
  </sheetPr>
  <dimension ref="A1:O200"/>
  <sheetViews>
    <sheetView showGridLines="0" zoomScaleNormal="100" workbookViewId="0"/>
  </sheetViews>
  <sheetFormatPr defaultColWidth="11.42578125" defaultRowHeight="12.75" x14ac:dyDescent="0.25"/>
  <cols>
    <col min="1" max="1" width="36.7109375" style="88" customWidth="1"/>
    <col min="2" max="3" width="10.28515625" style="88" customWidth="1"/>
    <col min="4" max="15" width="9" style="88" customWidth="1"/>
    <col min="16" max="249" width="11.42578125" style="88"/>
    <col min="250" max="250" width="36.7109375" style="88" customWidth="1"/>
    <col min="251" max="252" width="10.28515625" style="88" customWidth="1"/>
    <col min="253" max="264" width="9" style="88" customWidth="1"/>
    <col min="265" max="266" width="10.28515625" style="88" customWidth="1"/>
    <col min="267" max="505" width="11.42578125" style="88"/>
    <col min="506" max="506" width="36.7109375" style="88" customWidth="1"/>
    <col min="507" max="508" width="10.28515625" style="88" customWidth="1"/>
    <col min="509" max="520" width="9" style="88" customWidth="1"/>
    <col min="521" max="522" width="10.28515625" style="88" customWidth="1"/>
    <col min="523" max="761" width="11.42578125" style="88"/>
    <col min="762" max="762" width="36.7109375" style="88" customWidth="1"/>
    <col min="763" max="764" width="10.28515625" style="88" customWidth="1"/>
    <col min="765" max="776" width="9" style="88" customWidth="1"/>
    <col min="777" max="778" width="10.28515625" style="88" customWidth="1"/>
    <col min="779" max="1017" width="11.42578125" style="88"/>
    <col min="1018" max="1018" width="36.7109375" style="88" customWidth="1"/>
    <col min="1019" max="1020" width="10.28515625" style="88" customWidth="1"/>
    <col min="1021" max="1032" width="9" style="88" customWidth="1"/>
    <col min="1033" max="1034" width="10.28515625" style="88" customWidth="1"/>
    <col min="1035" max="1273" width="11.42578125" style="88"/>
    <col min="1274" max="1274" width="36.7109375" style="88" customWidth="1"/>
    <col min="1275" max="1276" width="10.28515625" style="88" customWidth="1"/>
    <col min="1277" max="1288" width="9" style="88" customWidth="1"/>
    <col min="1289" max="1290" width="10.28515625" style="88" customWidth="1"/>
    <col min="1291" max="1529" width="11.42578125" style="88"/>
    <col min="1530" max="1530" width="36.7109375" style="88" customWidth="1"/>
    <col min="1531" max="1532" width="10.28515625" style="88" customWidth="1"/>
    <col min="1533" max="1544" width="9" style="88" customWidth="1"/>
    <col min="1545" max="1546" width="10.28515625" style="88" customWidth="1"/>
    <col min="1547" max="1785" width="11.42578125" style="88"/>
    <col min="1786" max="1786" width="36.7109375" style="88" customWidth="1"/>
    <col min="1787" max="1788" width="10.28515625" style="88" customWidth="1"/>
    <col min="1789" max="1800" width="9" style="88" customWidth="1"/>
    <col min="1801" max="1802" width="10.28515625" style="88" customWidth="1"/>
    <col min="1803" max="2041" width="11.42578125" style="88"/>
    <col min="2042" max="2042" width="36.7109375" style="88" customWidth="1"/>
    <col min="2043" max="2044" width="10.28515625" style="88" customWidth="1"/>
    <col min="2045" max="2056" width="9" style="88" customWidth="1"/>
    <col min="2057" max="2058" width="10.28515625" style="88" customWidth="1"/>
    <col min="2059" max="2297" width="11.42578125" style="88"/>
    <col min="2298" max="2298" width="36.7109375" style="88" customWidth="1"/>
    <col min="2299" max="2300" width="10.28515625" style="88" customWidth="1"/>
    <col min="2301" max="2312" width="9" style="88" customWidth="1"/>
    <col min="2313" max="2314" width="10.28515625" style="88" customWidth="1"/>
    <col min="2315" max="2553" width="11.42578125" style="88"/>
    <col min="2554" max="2554" width="36.7109375" style="88" customWidth="1"/>
    <col min="2555" max="2556" width="10.28515625" style="88" customWidth="1"/>
    <col min="2557" max="2568" width="9" style="88" customWidth="1"/>
    <col min="2569" max="2570" width="10.28515625" style="88" customWidth="1"/>
    <col min="2571" max="2809" width="11.42578125" style="88"/>
    <col min="2810" max="2810" width="36.7109375" style="88" customWidth="1"/>
    <col min="2811" max="2812" width="10.28515625" style="88" customWidth="1"/>
    <col min="2813" max="2824" width="9" style="88" customWidth="1"/>
    <col min="2825" max="2826" width="10.28515625" style="88" customWidth="1"/>
    <col min="2827" max="3065" width="11.42578125" style="88"/>
    <col min="3066" max="3066" width="36.7109375" style="88" customWidth="1"/>
    <col min="3067" max="3068" width="10.28515625" style="88" customWidth="1"/>
    <col min="3069" max="3080" width="9" style="88" customWidth="1"/>
    <col min="3081" max="3082" width="10.28515625" style="88" customWidth="1"/>
    <col min="3083" max="3321" width="11.42578125" style="88"/>
    <col min="3322" max="3322" width="36.7109375" style="88" customWidth="1"/>
    <col min="3323" max="3324" width="10.28515625" style="88" customWidth="1"/>
    <col min="3325" max="3336" width="9" style="88" customWidth="1"/>
    <col min="3337" max="3338" width="10.28515625" style="88" customWidth="1"/>
    <col min="3339" max="3577" width="11.42578125" style="88"/>
    <col min="3578" max="3578" width="36.7109375" style="88" customWidth="1"/>
    <col min="3579" max="3580" width="10.28515625" style="88" customWidth="1"/>
    <col min="3581" max="3592" width="9" style="88" customWidth="1"/>
    <col min="3593" max="3594" width="10.28515625" style="88" customWidth="1"/>
    <col min="3595" max="3833" width="11.42578125" style="88"/>
    <col min="3834" max="3834" width="36.7109375" style="88" customWidth="1"/>
    <col min="3835" max="3836" width="10.28515625" style="88" customWidth="1"/>
    <col min="3837" max="3848" width="9" style="88" customWidth="1"/>
    <col min="3849" max="3850" width="10.28515625" style="88" customWidth="1"/>
    <col min="3851" max="4089" width="11.42578125" style="88"/>
    <col min="4090" max="4090" width="36.7109375" style="88" customWidth="1"/>
    <col min="4091" max="4092" width="10.28515625" style="88" customWidth="1"/>
    <col min="4093" max="4104" width="9" style="88" customWidth="1"/>
    <col min="4105" max="4106" width="10.28515625" style="88" customWidth="1"/>
    <col min="4107" max="4345" width="11.42578125" style="88"/>
    <col min="4346" max="4346" width="36.7109375" style="88" customWidth="1"/>
    <col min="4347" max="4348" width="10.28515625" style="88" customWidth="1"/>
    <col min="4349" max="4360" width="9" style="88" customWidth="1"/>
    <col min="4361" max="4362" width="10.28515625" style="88" customWidth="1"/>
    <col min="4363" max="4601" width="11.42578125" style="88"/>
    <col min="4602" max="4602" width="36.7109375" style="88" customWidth="1"/>
    <col min="4603" max="4604" width="10.28515625" style="88" customWidth="1"/>
    <col min="4605" max="4616" width="9" style="88" customWidth="1"/>
    <col min="4617" max="4618" width="10.28515625" style="88" customWidth="1"/>
    <col min="4619" max="4857" width="11.42578125" style="88"/>
    <col min="4858" max="4858" width="36.7109375" style="88" customWidth="1"/>
    <col min="4859" max="4860" width="10.28515625" style="88" customWidth="1"/>
    <col min="4861" max="4872" width="9" style="88" customWidth="1"/>
    <col min="4873" max="4874" width="10.28515625" style="88" customWidth="1"/>
    <col min="4875" max="5113" width="11.42578125" style="88"/>
    <col min="5114" max="5114" width="36.7109375" style="88" customWidth="1"/>
    <col min="5115" max="5116" width="10.28515625" style="88" customWidth="1"/>
    <col min="5117" max="5128" width="9" style="88" customWidth="1"/>
    <col min="5129" max="5130" width="10.28515625" style="88" customWidth="1"/>
    <col min="5131" max="5369" width="11.42578125" style="88"/>
    <col min="5370" max="5370" width="36.7109375" style="88" customWidth="1"/>
    <col min="5371" max="5372" width="10.28515625" style="88" customWidth="1"/>
    <col min="5373" max="5384" width="9" style="88" customWidth="1"/>
    <col min="5385" max="5386" width="10.28515625" style="88" customWidth="1"/>
    <col min="5387" max="5625" width="11.42578125" style="88"/>
    <col min="5626" max="5626" width="36.7109375" style="88" customWidth="1"/>
    <col min="5627" max="5628" width="10.28515625" style="88" customWidth="1"/>
    <col min="5629" max="5640" width="9" style="88" customWidth="1"/>
    <col min="5641" max="5642" width="10.28515625" style="88" customWidth="1"/>
    <col min="5643" max="5881" width="11.42578125" style="88"/>
    <col min="5882" max="5882" width="36.7109375" style="88" customWidth="1"/>
    <col min="5883" max="5884" width="10.28515625" style="88" customWidth="1"/>
    <col min="5885" max="5896" width="9" style="88" customWidth="1"/>
    <col min="5897" max="5898" width="10.28515625" style="88" customWidth="1"/>
    <col min="5899" max="6137" width="11.42578125" style="88"/>
    <col min="6138" max="6138" width="36.7109375" style="88" customWidth="1"/>
    <col min="6139" max="6140" width="10.28515625" style="88" customWidth="1"/>
    <col min="6141" max="6152" width="9" style="88" customWidth="1"/>
    <col min="6153" max="6154" width="10.28515625" style="88" customWidth="1"/>
    <col min="6155" max="6393" width="11.42578125" style="88"/>
    <col min="6394" max="6394" width="36.7109375" style="88" customWidth="1"/>
    <col min="6395" max="6396" width="10.28515625" style="88" customWidth="1"/>
    <col min="6397" max="6408" width="9" style="88" customWidth="1"/>
    <col min="6409" max="6410" width="10.28515625" style="88" customWidth="1"/>
    <col min="6411" max="6649" width="11.42578125" style="88"/>
    <col min="6650" max="6650" width="36.7109375" style="88" customWidth="1"/>
    <col min="6651" max="6652" width="10.28515625" style="88" customWidth="1"/>
    <col min="6653" max="6664" width="9" style="88" customWidth="1"/>
    <col min="6665" max="6666" width="10.28515625" style="88" customWidth="1"/>
    <col min="6667" max="6905" width="11.42578125" style="88"/>
    <col min="6906" max="6906" width="36.7109375" style="88" customWidth="1"/>
    <col min="6907" max="6908" width="10.28515625" style="88" customWidth="1"/>
    <col min="6909" max="6920" width="9" style="88" customWidth="1"/>
    <col min="6921" max="6922" width="10.28515625" style="88" customWidth="1"/>
    <col min="6923" max="7161" width="11.42578125" style="88"/>
    <col min="7162" max="7162" width="36.7109375" style="88" customWidth="1"/>
    <col min="7163" max="7164" width="10.28515625" style="88" customWidth="1"/>
    <col min="7165" max="7176" width="9" style="88" customWidth="1"/>
    <col min="7177" max="7178" width="10.28515625" style="88" customWidth="1"/>
    <col min="7179" max="7417" width="11.42578125" style="88"/>
    <col min="7418" max="7418" width="36.7109375" style="88" customWidth="1"/>
    <col min="7419" max="7420" width="10.28515625" style="88" customWidth="1"/>
    <col min="7421" max="7432" width="9" style="88" customWidth="1"/>
    <col min="7433" max="7434" width="10.28515625" style="88" customWidth="1"/>
    <col min="7435" max="7673" width="11.42578125" style="88"/>
    <col min="7674" max="7674" width="36.7109375" style="88" customWidth="1"/>
    <col min="7675" max="7676" width="10.28515625" style="88" customWidth="1"/>
    <col min="7677" max="7688" width="9" style="88" customWidth="1"/>
    <col min="7689" max="7690" width="10.28515625" style="88" customWidth="1"/>
    <col min="7691" max="7929" width="11.42578125" style="88"/>
    <col min="7930" max="7930" width="36.7109375" style="88" customWidth="1"/>
    <col min="7931" max="7932" width="10.28515625" style="88" customWidth="1"/>
    <col min="7933" max="7944" width="9" style="88" customWidth="1"/>
    <col min="7945" max="7946" width="10.28515625" style="88" customWidth="1"/>
    <col min="7947" max="8185" width="11.42578125" style="88"/>
    <col min="8186" max="8186" width="36.7109375" style="88" customWidth="1"/>
    <col min="8187" max="8188" width="10.28515625" style="88" customWidth="1"/>
    <col min="8189" max="8200" width="9" style="88" customWidth="1"/>
    <col min="8201" max="8202" width="10.28515625" style="88" customWidth="1"/>
    <col min="8203" max="8441" width="11.42578125" style="88"/>
    <col min="8442" max="8442" width="36.7109375" style="88" customWidth="1"/>
    <col min="8443" max="8444" width="10.28515625" style="88" customWidth="1"/>
    <col min="8445" max="8456" width="9" style="88" customWidth="1"/>
    <col min="8457" max="8458" width="10.28515625" style="88" customWidth="1"/>
    <col min="8459" max="8697" width="11.42578125" style="88"/>
    <col min="8698" max="8698" width="36.7109375" style="88" customWidth="1"/>
    <col min="8699" max="8700" width="10.28515625" style="88" customWidth="1"/>
    <col min="8701" max="8712" width="9" style="88" customWidth="1"/>
    <col min="8713" max="8714" width="10.28515625" style="88" customWidth="1"/>
    <col min="8715" max="8953" width="11.42578125" style="88"/>
    <col min="8954" max="8954" width="36.7109375" style="88" customWidth="1"/>
    <col min="8955" max="8956" width="10.28515625" style="88" customWidth="1"/>
    <col min="8957" max="8968" width="9" style="88" customWidth="1"/>
    <col min="8969" max="8970" width="10.28515625" style="88" customWidth="1"/>
    <col min="8971" max="9209" width="11.42578125" style="88"/>
    <col min="9210" max="9210" width="36.7109375" style="88" customWidth="1"/>
    <col min="9211" max="9212" width="10.28515625" style="88" customWidth="1"/>
    <col min="9213" max="9224" width="9" style="88" customWidth="1"/>
    <col min="9225" max="9226" width="10.28515625" style="88" customWidth="1"/>
    <col min="9227" max="9465" width="11.42578125" style="88"/>
    <col min="9466" max="9466" width="36.7109375" style="88" customWidth="1"/>
    <col min="9467" max="9468" width="10.28515625" style="88" customWidth="1"/>
    <col min="9469" max="9480" width="9" style="88" customWidth="1"/>
    <col min="9481" max="9482" width="10.28515625" style="88" customWidth="1"/>
    <col min="9483" max="9721" width="11.42578125" style="88"/>
    <col min="9722" max="9722" width="36.7109375" style="88" customWidth="1"/>
    <col min="9723" max="9724" width="10.28515625" style="88" customWidth="1"/>
    <col min="9725" max="9736" width="9" style="88" customWidth="1"/>
    <col min="9737" max="9738" width="10.28515625" style="88" customWidth="1"/>
    <col min="9739" max="9977" width="11.42578125" style="88"/>
    <col min="9978" max="9978" width="36.7109375" style="88" customWidth="1"/>
    <col min="9979" max="9980" width="10.28515625" style="88" customWidth="1"/>
    <col min="9981" max="9992" width="9" style="88" customWidth="1"/>
    <col min="9993" max="9994" width="10.28515625" style="88" customWidth="1"/>
    <col min="9995" max="10233" width="11.42578125" style="88"/>
    <col min="10234" max="10234" width="36.7109375" style="88" customWidth="1"/>
    <col min="10235" max="10236" width="10.28515625" style="88" customWidth="1"/>
    <col min="10237" max="10248" width="9" style="88" customWidth="1"/>
    <col min="10249" max="10250" width="10.28515625" style="88" customWidth="1"/>
    <col min="10251" max="10489" width="11.42578125" style="88"/>
    <col min="10490" max="10490" width="36.7109375" style="88" customWidth="1"/>
    <col min="10491" max="10492" width="10.28515625" style="88" customWidth="1"/>
    <col min="10493" max="10504" width="9" style="88" customWidth="1"/>
    <col min="10505" max="10506" width="10.28515625" style="88" customWidth="1"/>
    <col min="10507" max="10745" width="11.42578125" style="88"/>
    <col min="10746" max="10746" width="36.7109375" style="88" customWidth="1"/>
    <col min="10747" max="10748" width="10.28515625" style="88" customWidth="1"/>
    <col min="10749" max="10760" width="9" style="88" customWidth="1"/>
    <col min="10761" max="10762" width="10.28515625" style="88" customWidth="1"/>
    <col min="10763" max="11001" width="11.42578125" style="88"/>
    <col min="11002" max="11002" width="36.7109375" style="88" customWidth="1"/>
    <col min="11003" max="11004" width="10.28515625" style="88" customWidth="1"/>
    <col min="11005" max="11016" width="9" style="88" customWidth="1"/>
    <col min="11017" max="11018" width="10.28515625" style="88" customWidth="1"/>
    <col min="11019" max="11257" width="11.42578125" style="88"/>
    <col min="11258" max="11258" width="36.7109375" style="88" customWidth="1"/>
    <col min="11259" max="11260" width="10.28515625" style="88" customWidth="1"/>
    <col min="11261" max="11272" width="9" style="88" customWidth="1"/>
    <col min="11273" max="11274" width="10.28515625" style="88" customWidth="1"/>
    <col min="11275" max="11513" width="11.42578125" style="88"/>
    <col min="11514" max="11514" width="36.7109375" style="88" customWidth="1"/>
    <col min="11515" max="11516" width="10.28515625" style="88" customWidth="1"/>
    <col min="11517" max="11528" width="9" style="88" customWidth="1"/>
    <col min="11529" max="11530" width="10.28515625" style="88" customWidth="1"/>
    <col min="11531" max="11769" width="11.42578125" style="88"/>
    <col min="11770" max="11770" width="36.7109375" style="88" customWidth="1"/>
    <col min="11771" max="11772" width="10.28515625" style="88" customWidth="1"/>
    <col min="11773" max="11784" width="9" style="88" customWidth="1"/>
    <col min="11785" max="11786" width="10.28515625" style="88" customWidth="1"/>
    <col min="11787" max="12025" width="11.42578125" style="88"/>
    <col min="12026" max="12026" width="36.7109375" style="88" customWidth="1"/>
    <col min="12027" max="12028" width="10.28515625" style="88" customWidth="1"/>
    <col min="12029" max="12040" width="9" style="88" customWidth="1"/>
    <col min="12041" max="12042" width="10.28515625" style="88" customWidth="1"/>
    <col min="12043" max="12281" width="11.42578125" style="88"/>
    <col min="12282" max="12282" width="36.7109375" style="88" customWidth="1"/>
    <col min="12283" max="12284" width="10.28515625" style="88" customWidth="1"/>
    <col min="12285" max="12296" width="9" style="88" customWidth="1"/>
    <col min="12297" max="12298" width="10.28515625" style="88" customWidth="1"/>
    <col min="12299" max="12537" width="11.42578125" style="88"/>
    <col min="12538" max="12538" width="36.7109375" style="88" customWidth="1"/>
    <col min="12539" max="12540" width="10.28515625" style="88" customWidth="1"/>
    <col min="12541" max="12552" width="9" style="88" customWidth="1"/>
    <col min="12553" max="12554" width="10.28515625" style="88" customWidth="1"/>
    <col min="12555" max="12793" width="11.42578125" style="88"/>
    <col min="12794" max="12794" width="36.7109375" style="88" customWidth="1"/>
    <col min="12795" max="12796" width="10.28515625" style="88" customWidth="1"/>
    <col min="12797" max="12808" width="9" style="88" customWidth="1"/>
    <col min="12809" max="12810" width="10.28515625" style="88" customWidth="1"/>
    <col min="12811" max="13049" width="11.42578125" style="88"/>
    <col min="13050" max="13050" width="36.7109375" style="88" customWidth="1"/>
    <col min="13051" max="13052" width="10.28515625" style="88" customWidth="1"/>
    <col min="13053" max="13064" width="9" style="88" customWidth="1"/>
    <col min="13065" max="13066" width="10.28515625" style="88" customWidth="1"/>
    <col min="13067" max="13305" width="11.42578125" style="88"/>
    <col min="13306" max="13306" width="36.7109375" style="88" customWidth="1"/>
    <col min="13307" max="13308" width="10.28515625" style="88" customWidth="1"/>
    <col min="13309" max="13320" width="9" style="88" customWidth="1"/>
    <col min="13321" max="13322" width="10.28515625" style="88" customWidth="1"/>
    <col min="13323" max="13561" width="11.42578125" style="88"/>
    <col min="13562" max="13562" width="36.7109375" style="88" customWidth="1"/>
    <col min="13563" max="13564" width="10.28515625" style="88" customWidth="1"/>
    <col min="13565" max="13576" width="9" style="88" customWidth="1"/>
    <col min="13577" max="13578" width="10.28515625" style="88" customWidth="1"/>
    <col min="13579" max="13817" width="11.42578125" style="88"/>
    <col min="13818" max="13818" width="36.7109375" style="88" customWidth="1"/>
    <col min="13819" max="13820" width="10.28515625" style="88" customWidth="1"/>
    <col min="13821" max="13832" width="9" style="88" customWidth="1"/>
    <col min="13833" max="13834" width="10.28515625" style="88" customWidth="1"/>
    <col min="13835" max="14073" width="11.42578125" style="88"/>
    <col min="14074" max="14074" width="36.7109375" style="88" customWidth="1"/>
    <col min="14075" max="14076" width="10.28515625" style="88" customWidth="1"/>
    <col min="14077" max="14088" width="9" style="88" customWidth="1"/>
    <col min="14089" max="14090" width="10.28515625" style="88" customWidth="1"/>
    <col min="14091" max="14329" width="11.42578125" style="88"/>
    <col min="14330" max="14330" width="36.7109375" style="88" customWidth="1"/>
    <col min="14331" max="14332" width="10.28515625" style="88" customWidth="1"/>
    <col min="14333" max="14344" width="9" style="88" customWidth="1"/>
    <col min="14345" max="14346" width="10.28515625" style="88" customWidth="1"/>
    <col min="14347" max="14585" width="11.42578125" style="88"/>
    <col min="14586" max="14586" width="36.7109375" style="88" customWidth="1"/>
    <col min="14587" max="14588" width="10.28515625" style="88" customWidth="1"/>
    <col min="14589" max="14600" width="9" style="88" customWidth="1"/>
    <col min="14601" max="14602" width="10.28515625" style="88" customWidth="1"/>
    <col min="14603" max="14841" width="11.42578125" style="88"/>
    <col min="14842" max="14842" width="36.7109375" style="88" customWidth="1"/>
    <col min="14843" max="14844" width="10.28515625" style="88" customWidth="1"/>
    <col min="14845" max="14856" width="9" style="88" customWidth="1"/>
    <col min="14857" max="14858" width="10.28515625" style="88" customWidth="1"/>
    <col min="14859" max="15097" width="11.42578125" style="88"/>
    <col min="15098" max="15098" width="36.7109375" style="88" customWidth="1"/>
    <col min="15099" max="15100" width="10.28515625" style="88" customWidth="1"/>
    <col min="15101" max="15112" width="9" style="88" customWidth="1"/>
    <col min="15113" max="15114" width="10.28515625" style="88" customWidth="1"/>
    <col min="15115" max="15353" width="11.42578125" style="88"/>
    <col min="15354" max="15354" width="36.7109375" style="88" customWidth="1"/>
    <col min="15355" max="15356" width="10.28515625" style="88" customWidth="1"/>
    <col min="15357" max="15368" width="9" style="88" customWidth="1"/>
    <col min="15369" max="15370" width="10.28515625" style="88" customWidth="1"/>
    <col min="15371" max="15609" width="11.42578125" style="88"/>
    <col min="15610" max="15610" width="36.7109375" style="88" customWidth="1"/>
    <col min="15611" max="15612" width="10.28515625" style="88" customWidth="1"/>
    <col min="15613" max="15624" width="9" style="88" customWidth="1"/>
    <col min="15625" max="15626" width="10.28515625" style="88" customWidth="1"/>
    <col min="15627" max="15865" width="11.42578125" style="88"/>
    <col min="15866" max="15866" width="36.7109375" style="88" customWidth="1"/>
    <col min="15867" max="15868" width="10.28515625" style="88" customWidth="1"/>
    <col min="15869" max="15880" width="9" style="88" customWidth="1"/>
    <col min="15881" max="15882" width="10.28515625" style="88" customWidth="1"/>
    <col min="15883" max="16121" width="11.42578125" style="88"/>
    <col min="16122" max="16122" width="36.7109375" style="88" customWidth="1"/>
    <col min="16123" max="16124" width="10.28515625" style="88" customWidth="1"/>
    <col min="16125" max="16136" width="9" style="88" customWidth="1"/>
    <col min="16137" max="16138" width="10.28515625" style="88" customWidth="1"/>
    <col min="16139" max="16384" width="11.42578125" style="88"/>
  </cols>
  <sheetData>
    <row r="1" spans="1:15" s="226" customFormat="1" ht="24.95" customHeight="1" x14ac:dyDescent="0.25">
      <c r="A1" s="582" t="s">
        <v>168</v>
      </c>
      <c r="B1" s="582"/>
      <c r="C1" s="582"/>
    </row>
    <row r="2" spans="1:15" s="228" customFormat="1" ht="24.95" customHeight="1" thickBot="1" x14ac:dyDescent="0.3">
      <c r="A2" s="227" t="s">
        <v>169</v>
      </c>
      <c r="B2" s="227"/>
      <c r="C2" s="227"/>
      <c r="D2" s="227"/>
      <c r="E2" s="227"/>
      <c r="F2" s="227"/>
      <c r="G2" s="227"/>
      <c r="H2" s="227"/>
      <c r="I2" s="227"/>
      <c r="J2" s="227"/>
      <c r="K2" s="227"/>
      <c r="L2" s="227"/>
      <c r="M2" s="227"/>
      <c r="N2" s="227"/>
      <c r="O2" s="227"/>
    </row>
    <row r="3" spans="1:15" ht="20.100000000000001" customHeight="1" x14ac:dyDescent="0.25">
      <c r="A3" s="1289" t="s">
        <v>13</v>
      </c>
      <c r="B3" s="1318" t="s">
        <v>14</v>
      </c>
      <c r="C3" s="1319"/>
      <c r="D3" s="1319"/>
      <c r="E3" s="1319"/>
      <c r="F3" s="1319"/>
      <c r="G3" s="1319"/>
      <c r="H3" s="1319"/>
      <c r="I3" s="1319"/>
      <c r="J3" s="1319"/>
      <c r="K3" s="1319"/>
      <c r="L3" s="1319"/>
      <c r="M3" s="1319"/>
      <c r="N3" s="1319"/>
      <c r="O3" s="1319"/>
    </row>
    <row r="4" spans="1:15" ht="20.100000000000001" customHeight="1" x14ac:dyDescent="0.25">
      <c r="A4" s="1290"/>
      <c r="B4" s="1299" t="s">
        <v>15</v>
      </c>
      <c r="C4" s="1299"/>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84" t="s">
        <v>105</v>
      </c>
      <c r="B6" s="85">
        <v>61999</v>
      </c>
      <c r="C6" s="85">
        <v>56601</v>
      </c>
      <c r="D6" s="85">
        <v>8454</v>
      </c>
      <c r="E6" s="85">
        <v>7542</v>
      </c>
      <c r="F6" s="85">
        <v>5129</v>
      </c>
      <c r="G6" s="85">
        <v>4994</v>
      </c>
      <c r="H6" s="85">
        <v>3909</v>
      </c>
      <c r="I6" s="85">
        <v>4400</v>
      </c>
      <c r="J6" s="85">
        <v>4302</v>
      </c>
      <c r="K6" s="85">
        <v>4533</v>
      </c>
      <c r="L6" s="85">
        <v>4085</v>
      </c>
      <c r="M6" s="85">
        <v>3697</v>
      </c>
      <c r="N6" s="85">
        <v>6905</v>
      </c>
      <c r="O6" s="85">
        <v>3250</v>
      </c>
    </row>
    <row r="7" spans="1:15" s="40" customFormat="1" ht="20.100000000000001" customHeight="1" x14ac:dyDescent="0.25">
      <c r="A7" s="87" t="s">
        <v>22</v>
      </c>
      <c r="B7" s="115">
        <v>20</v>
      </c>
      <c r="C7" s="115">
        <v>43</v>
      </c>
      <c r="D7" s="115">
        <v>3</v>
      </c>
      <c r="E7" s="115">
        <v>9</v>
      </c>
      <c r="F7" s="115">
        <v>4</v>
      </c>
      <c r="G7" s="115">
        <v>7</v>
      </c>
      <c r="H7" s="115">
        <v>1</v>
      </c>
      <c r="I7" s="115">
        <v>2</v>
      </c>
      <c r="J7" s="115">
        <v>1</v>
      </c>
      <c r="K7" s="115">
        <v>2</v>
      </c>
      <c r="L7" s="115">
        <v>1</v>
      </c>
      <c r="M7" s="115">
        <v>1</v>
      </c>
      <c r="N7" s="115">
        <v>3</v>
      </c>
      <c r="O7" s="115">
        <v>4</v>
      </c>
    </row>
    <row r="8" spans="1:15" ht="20.100000000000001" customHeight="1" x14ac:dyDescent="0.25">
      <c r="A8" s="88" t="s">
        <v>23</v>
      </c>
      <c r="B8" s="80">
        <v>10</v>
      </c>
      <c r="C8" s="80">
        <v>15</v>
      </c>
      <c r="D8" s="80">
        <v>2</v>
      </c>
      <c r="E8" s="80">
        <v>3</v>
      </c>
      <c r="F8" s="80">
        <v>0</v>
      </c>
      <c r="G8" s="80">
        <v>3</v>
      </c>
      <c r="H8" s="80">
        <v>1</v>
      </c>
      <c r="I8" s="80">
        <v>0</v>
      </c>
      <c r="J8" s="80">
        <v>0</v>
      </c>
      <c r="K8" s="80">
        <v>0</v>
      </c>
      <c r="L8" s="80">
        <v>1</v>
      </c>
      <c r="M8" s="80">
        <v>0</v>
      </c>
      <c r="N8" s="80">
        <v>3</v>
      </c>
      <c r="O8" s="80">
        <v>1</v>
      </c>
    </row>
    <row r="9" spans="1:15" ht="20.100000000000001" customHeight="1" x14ac:dyDescent="0.25">
      <c r="A9" s="88" t="s">
        <v>24</v>
      </c>
      <c r="B9" s="80">
        <v>0</v>
      </c>
      <c r="C9" s="80">
        <v>2</v>
      </c>
      <c r="D9" s="80">
        <v>0</v>
      </c>
      <c r="E9" s="80">
        <v>1</v>
      </c>
      <c r="F9" s="80">
        <v>0</v>
      </c>
      <c r="G9" s="80">
        <v>1</v>
      </c>
      <c r="H9" s="80">
        <v>0</v>
      </c>
      <c r="I9" s="80">
        <v>0</v>
      </c>
      <c r="J9" s="80">
        <v>0</v>
      </c>
      <c r="K9" s="80">
        <v>0</v>
      </c>
      <c r="L9" s="80">
        <v>0</v>
      </c>
      <c r="M9" s="80">
        <v>0</v>
      </c>
      <c r="N9" s="80">
        <v>0</v>
      </c>
      <c r="O9" s="80">
        <v>0</v>
      </c>
    </row>
    <row r="10" spans="1:15" ht="20.100000000000001" customHeight="1" x14ac:dyDescent="0.25">
      <c r="A10" s="88" t="s">
        <v>25</v>
      </c>
      <c r="B10" s="80">
        <v>0</v>
      </c>
      <c r="C10" s="80">
        <v>4</v>
      </c>
      <c r="D10" s="80">
        <v>0</v>
      </c>
      <c r="E10" s="80">
        <v>3</v>
      </c>
      <c r="F10" s="80">
        <v>0</v>
      </c>
      <c r="G10" s="80">
        <v>0</v>
      </c>
      <c r="H10" s="80">
        <v>0</v>
      </c>
      <c r="I10" s="80">
        <v>0</v>
      </c>
      <c r="J10" s="80">
        <v>0</v>
      </c>
      <c r="K10" s="80">
        <v>0</v>
      </c>
      <c r="L10" s="80">
        <v>0</v>
      </c>
      <c r="M10" s="80">
        <v>0</v>
      </c>
      <c r="N10" s="80">
        <v>0</v>
      </c>
      <c r="O10" s="80">
        <v>0</v>
      </c>
    </row>
    <row r="11" spans="1:15" ht="20.100000000000001" customHeight="1" x14ac:dyDescent="0.25">
      <c r="A11" s="88" t="s">
        <v>26</v>
      </c>
      <c r="B11" s="80">
        <v>0</v>
      </c>
      <c r="C11" s="80">
        <v>3</v>
      </c>
      <c r="D11" s="80">
        <v>0</v>
      </c>
      <c r="E11" s="80">
        <v>0</v>
      </c>
      <c r="F11" s="80">
        <v>0</v>
      </c>
      <c r="G11" s="80">
        <v>0</v>
      </c>
      <c r="H11" s="80">
        <v>0</v>
      </c>
      <c r="I11" s="80">
        <v>0</v>
      </c>
      <c r="J11" s="80">
        <v>0</v>
      </c>
      <c r="K11" s="80">
        <v>0</v>
      </c>
      <c r="L11" s="80">
        <v>0</v>
      </c>
      <c r="M11" s="80">
        <v>0</v>
      </c>
      <c r="N11" s="80">
        <v>0</v>
      </c>
      <c r="O11" s="80">
        <v>2</v>
      </c>
    </row>
    <row r="12" spans="1:15" ht="20.100000000000001" customHeight="1" x14ac:dyDescent="0.25">
      <c r="A12" s="88" t="s">
        <v>27</v>
      </c>
      <c r="B12" s="80">
        <v>10</v>
      </c>
      <c r="C12" s="80">
        <v>19</v>
      </c>
      <c r="D12" s="80">
        <v>1</v>
      </c>
      <c r="E12" s="80">
        <v>2</v>
      </c>
      <c r="F12" s="80">
        <v>4</v>
      </c>
      <c r="G12" s="80">
        <v>3</v>
      </c>
      <c r="H12" s="80">
        <v>0</v>
      </c>
      <c r="I12" s="80">
        <v>2</v>
      </c>
      <c r="J12" s="80">
        <v>1</v>
      </c>
      <c r="K12" s="80">
        <v>2</v>
      </c>
      <c r="L12" s="80">
        <v>0</v>
      </c>
      <c r="M12" s="80">
        <v>1</v>
      </c>
      <c r="N12" s="80">
        <v>0</v>
      </c>
      <c r="O12" s="80">
        <v>1</v>
      </c>
    </row>
    <row r="13" spans="1:15" s="40" customFormat="1" ht="20.100000000000001" customHeight="1" x14ac:dyDescent="0.25">
      <c r="A13" s="87" t="s">
        <v>28</v>
      </c>
      <c r="B13" s="115">
        <v>66</v>
      </c>
      <c r="C13" s="115">
        <v>63</v>
      </c>
      <c r="D13" s="115">
        <v>5</v>
      </c>
      <c r="E13" s="115">
        <v>5</v>
      </c>
      <c r="F13" s="115">
        <v>1</v>
      </c>
      <c r="G13" s="115">
        <v>0</v>
      </c>
      <c r="H13" s="115">
        <v>1</v>
      </c>
      <c r="I13" s="115">
        <v>4</v>
      </c>
      <c r="J13" s="115">
        <v>2</v>
      </c>
      <c r="K13" s="115">
        <v>4</v>
      </c>
      <c r="L13" s="115">
        <v>6</v>
      </c>
      <c r="M13" s="115">
        <v>5</v>
      </c>
      <c r="N13" s="115">
        <v>11</v>
      </c>
      <c r="O13" s="115">
        <v>7</v>
      </c>
    </row>
    <row r="14" spans="1:15" ht="20.100000000000001" customHeight="1" x14ac:dyDescent="0.25">
      <c r="A14" s="88" t="s">
        <v>29</v>
      </c>
      <c r="B14" s="80">
        <v>1</v>
      </c>
      <c r="C14" s="80">
        <v>12</v>
      </c>
      <c r="D14" s="80">
        <v>1</v>
      </c>
      <c r="E14" s="80">
        <v>2</v>
      </c>
      <c r="F14" s="80">
        <v>0</v>
      </c>
      <c r="G14" s="80">
        <v>0</v>
      </c>
      <c r="H14" s="80">
        <v>0</v>
      </c>
      <c r="I14" s="80">
        <v>0</v>
      </c>
      <c r="J14" s="80">
        <v>0</v>
      </c>
      <c r="K14" s="80">
        <v>0</v>
      </c>
      <c r="L14" s="80">
        <v>0</v>
      </c>
      <c r="M14" s="80">
        <v>0</v>
      </c>
      <c r="N14" s="80">
        <v>0</v>
      </c>
      <c r="O14" s="80">
        <v>3</v>
      </c>
    </row>
    <row r="15" spans="1:15" ht="20.100000000000001" customHeight="1" x14ac:dyDescent="0.25">
      <c r="A15" s="88" t="s">
        <v>30</v>
      </c>
      <c r="B15" s="80">
        <v>42</v>
      </c>
      <c r="C15" s="80">
        <v>12</v>
      </c>
      <c r="D15" s="80">
        <v>4</v>
      </c>
      <c r="E15" s="80">
        <v>1</v>
      </c>
      <c r="F15" s="80">
        <v>1</v>
      </c>
      <c r="G15" s="80">
        <v>0</v>
      </c>
      <c r="H15" s="80">
        <v>1</v>
      </c>
      <c r="I15" s="80">
        <v>2</v>
      </c>
      <c r="J15" s="80">
        <v>0</v>
      </c>
      <c r="K15" s="80">
        <v>2</v>
      </c>
      <c r="L15" s="80">
        <v>4</v>
      </c>
      <c r="M15" s="80">
        <v>0</v>
      </c>
      <c r="N15" s="80">
        <v>3</v>
      </c>
      <c r="O15" s="80">
        <v>1</v>
      </c>
    </row>
    <row r="16" spans="1:15" ht="20.100000000000001" customHeight="1" x14ac:dyDescent="0.25">
      <c r="A16" s="88" t="s">
        <v>31</v>
      </c>
      <c r="B16" s="80">
        <v>0</v>
      </c>
      <c r="C16" s="80">
        <v>1</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88" t="s">
        <v>32</v>
      </c>
      <c r="B17" s="80">
        <v>0</v>
      </c>
      <c r="C17" s="80">
        <v>6</v>
      </c>
      <c r="D17" s="80">
        <v>0</v>
      </c>
      <c r="E17" s="80">
        <v>0</v>
      </c>
      <c r="F17" s="80">
        <v>0</v>
      </c>
      <c r="G17" s="80">
        <v>0</v>
      </c>
      <c r="H17" s="80">
        <v>0</v>
      </c>
      <c r="I17" s="80">
        <v>0</v>
      </c>
      <c r="J17" s="80">
        <v>0</v>
      </c>
      <c r="K17" s="80">
        <v>0</v>
      </c>
      <c r="L17" s="80">
        <v>0</v>
      </c>
      <c r="M17" s="80">
        <v>0</v>
      </c>
      <c r="N17" s="80">
        <v>0</v>
      </c>
      <c r="O17" s="80">
        <v>1</v>
      </c>
    </row>
    <row r="18" spans="1:15" ht="20.100000000000001" customHeight="1" x14ac:dyDescent="0.25">
      <c r="A18" s="88" t="s">
        <v>33</v>
      </c>
      <c r="B18" s="80">
        <v>23</v>
      </c>
      <c r="C18" s="80">
        <v>32</v>
      </c>
      <c r="D18" s="80">
        <v>0</v>
      </c>
      <c r="E18" s="80">
        <v>2</v>
      </c>
      <c r="F18" s="80">
        <v>0</v>
      </c>
      <c r="G18" s="80">
        <v>0</v>
      </c>
      <c r="H18" s="80">
        <v>0</v>
      </c>
      <c r="I18" s="80">
        <v>2</v>
      </c>
      <c r="J18" s="80">
        <v>2</v>
      </c>
      <c r="K18" s="80">
        <v>2</v>
      </c>
      <c r="L18" s="80">
        <v>2</v>
      </c>
      <c r="M18" s="80">
        <v>5</v>
      </c>
      <c r="N18" s="80">
        <v>8</v>
      </c>
      <c r="O18" s="80">
        <v>2</v>
      </c>
    </row>
    <row r="19" spans="1:15" s="40" customFormat="1" ht="20.100000000000001" customHeight="1" x14ac:dyDescent="0.25">
      <c r="A19" s="87" t="s">
        <v>34</v>
      </c>
      <c r="B19" s="115">
        <v>646</v>
      </c>
      <c r="C19" s="115">
        <v>675</v>
      </c>
      <c r="D19" s="115">
        <v>49</v>
      </c>
      <c r="E19" s="115">
        <v>56</v>
      </c>
      <c r="F19" s="115">
        <v>47</v>
      </c>
      <c r="G19" s="115">
        <v>71</v>
      </c>
      <c r="H19" s="115">
        <v>27</v>
      </c>
      <c r="I19" s="115">
        <v>50</v>
      </c>
      <c r="J19" s="115">
        <v>36</v>
      </c>
      <c r="K19" s="115">
        <v>49</v>
      </c>
      <c r="L19" s="115">
        <v>66</v>
      </c>
      <c r="M19" s="115">
        <v>46</v>
      </c>
      <c r="N19" s="115">
        <v>134</v>
      </c>
      <c r="O19" s="115">
        <v>55</v>
      </c>
    </row>
    <row r="20" spans="1:15" ht="20.100000000000001" customHeight="1" x14ac:dyDescent="0.25">
      <c r="A20" s="88" t="s">
        <v>35</v>
      </c>
      <c r="B20" s="80">
        <v>100</v>
      </c>
      <c r="C20" s="80">
        <v>101</v>
      </c>
      <c r="D20" s="80">
        <v>4</v>
      </c>
      <c r="E20" s="80">
        <v>5</v>
      </c>
      <c r="F20" s="80">
        <v>12</v>
      </c>
      <c r="G20" s="80">
        <v>14</v>
      </c>
      <c r="H20" s="80">
        <v>12</v>
      </c>
      <c r="I20" s="80">
        <v>6</v>
      </c>
      <c r="J20" s="80">
        <v>9</v>
      </c>
      <c r="K20" s="80">
        <v>8</v>
      </c>
      <c r="L20" s="80">
        <v>5</v>
      </c>
      <c r="M20" s="80">
        <v>11</v>
      </c>
      <c r="N20" s="80">
        <v>26</v>
      </c>
      <c r="O20" s="80">
        <v>23</v>
      </c>
    </row>
    <row r="21" spans="1:15" ht="20.100000000000001" customHeight="1" x14ac:dyDescent="0.25">
      <c r="A21" s="88" t="s">
        <v>36</v>
      </c>
      <c r="B21" s="80">
        <v>194</v>
      </c>
      <c r="C21" s="80">
        <v>195</v>
      </c>
      <c r="D21" s="80">
        <v>15</v>
      </c>
      <c r="E21" s="80">
        <v>17</v>
      </c>
      <c r="F21" s="80">
        <v>16</v>
      </c>
      <c r="G21" s="80">
        <v>26</v>
      </c>
      <c r="H21" s="80">
        <v>6</v>
      </c>
      <c r="I21" s="80">
        <v>13</v>
      </c>
      <c r="J21" s="80">
        <v>3</v>
      </c>
      <c r="K21" s="80">
        <v>13</v>
      </c>
      <c r="L21" s="80">
        <v>20</v>
      </c>
      <c r="M21" s="80">
        <v>19</v>
      </c>
      <c r="N21" s="80">
        <v>58</v>
      </c>
      <c r="O21" s="80">
        <v>13</v>
      </c>
    </row>
    <row r="22" spans="1:15" ht="20.100000000000001" customHeight="1" x14ac:dyDescent="0.25">
      <c r="A22" s="88" t="s">
        <v>37</v>
      </c>
      <c r="B22" s="80">
        <v>352</v>
      </c>
      <c r="C22" s="80">
        <v>379</v>
      </c>
      <c r="D22" s="80">
        <v>30</v>
      </c>
      <c r="E22" s="80">
        <v>34</v>
      </c>
      <c r="F22" s="80">
        <v>19</v>
      </c>
      <c r="G22" s="80">
        <v>31</v>
      </c>
      <c r="H22" s="80">
        <v>9</v>
      </c>
      <c r="I22" s="80">
        <v>31</v>
      </c>
      <c r="J22" s="80">
        <v>24</v>
      </c>
      <c r="K22" s="80">
        <v>28</v>
      </c>
      <c r="L22" s="80">
        <v>41</v>
      </c>
      <c r="M22" s="80">
        <v>16</v>
      </c>
      <c r="N22" s="80">
        <v>50</v>
      </c>
      <c r="O22" s="80">
        <v>19</v>
      </c>
    </row>
    <row r="23" spans="1:15" s="40" customFormat="1" ht="20.100000000000001" customHeight="1" x14ac:dyDescent="0.25">
      <c r="A23" s="87" t="s">
        <v>38</v>
      </c>
      <c r="B23" s="115">
        <v>58000</v>
      </c>
      <c r="C23" s="115">
        <v>53229</v>
      </c>
      <c r="D23" s="115">
        <v>8127</v>
      </c>
      <c r="E23" s="115">
        <v>7241</v>
      </c>
      <c r="F23" s="115">
        <v>4736</v>
      </c>
      <c r="G23" s="115">
        <v>4608</v>
      </c>
      <c r="H23" s="115">
        <v>3699</v>
      </c>
      <c r="I23" s="115">
        <v>4122</v>
      </c>
      <c r="J23" s="115">
        <v>4024</v>
      </c>
      <c r="K23" s="115">
        <v>4272</v>
      </c>
      <c r="L23" s="115">
        <v>3717</v>
      </c>
      <c r="M23" s="115">
        <v>3431</v>
      </c>
      <c r="N23" s="115">
        <v>6240</v>
      </c>
      <c r="O23" s="115">
        <v>2968</v>
      </c>
    </row>
    <row r="24" spans="1:15" ht="20.100000000000001" customHeight="1" x14ac:dyDescent="0.25">
      <c r="A24" s="88" t="s">
        <v>39</v>
      </c>
      <c r="B24" s="80">
        <v>1129</v>
      </c>
      <c r="C24" s="80">
        <v>1270</v>
      </c>
      <c r="D24" s="80">
        <v>137</v>
      </c>
      <c r="E24" s="80">
        <v>146</v>
      </c>
      <c r="F24" s="80">
        <v>76</v>
      </c>
      <c r="G24" s="80">
        <v>103</v>
      </c>
      <c r="H24" s="80">
        <v>56</v>
      </c>
      <c r="I24" s="80">
        <v>105</v>
      </c>
      <c r="J24" s="80">
        <v>81</v>
      </c>
      <c r="K24" s="80">
        <v>110</v>
      </c>
      <c r="L24" s="80">
        <v>77</v>
      </c>
      <c r="M24" s="80">
        <v>56</v>
      </c>
      <c r="N24" s="80">
        <v>103</v>
      </c>
      <c r="O24" s="80">
        <v>81</v>
      </c>
    </row>
    <row r="25" spans="1:15" ht="20.100000000000001" customHeight="1" x14ac:dyDescent="0.25">
      <c r="A25" s="88" t="s">
        <v>40</v>
      </c>
      <c r="B25" s="80">
        <v>27840</v>
      </c>
      <c r="C25" s="80">
        <v>28135</v>
      </c>
      <c r="D25" s="80">
        <v>4091</v>
      </c>
      <c r="E25" s="80">
        <v>3562</v>
      </c>
      <c r="F25" s="80">
        <v>2562</v>
      </c>
      <c r="G25" s="80">
        <v>2476</v>
      </c>
      <c r="H25" s="80">
        <v>2253</v>
      </c>
      <c r="I25" s="80">
        <v>2189</v>
      </c>
      <c r="J25" s="80">
        <v>1860</v>
      </c>
      <c r="K25" s="80">
        <v>1979</v>
      </c>
      <c r="L25" s="80">
        <v>1938</v>
      </c>
      <c r="M25" s="80">
        <v>1652</v>
      </c>
      <c r="N25" s="80">
        <v>2555</v>
      </c>
      <c r="O25" s="80">
        <v>1556</v>
      </c>
    </row>
    <row r="26" spans="1:15" ht="20.100000000000001" customHeight="1" x14ac:dyDescent="0.25">
      <c r="A26" s="88" t="s">
        <v>41</v>
      </c>
      <c r="B26" s="80">
        <v>1708</v>
      </c>
      <c r="C26" s="80">
        <v>397</v>
      </c>
      <c r="D26" s="80">
        <v>99</v>
      </c>
      <c r="E26" s="80">
        <v>63</v>
      </c>
      <c r="F26" s="80">
        <v>76</v>
      </c>
      <c r="G26" s="80">
        <v>105</v>
      </c>
      <c r="H26" s="80">
        <v>23</v>
      </c>
      <c r="I26" s="80">
        <v>36</v>
      </c>
      <c r="J26" s="80">
        <v>33</v>
      </c>
      <c r="K26" s="80">
        <v>41</v>
      </c>
      <c r="L26" s="80">
        <v>50</v>
      </c>
      <c r="M26" s="80">
        <v>23</v>
      </c>
      <c r="N26" s="80">
        <v>1195</v>
      </c>
      <c r="O26" s="80">
        <v>14</v>
      </c>
    </row>
    <row r="27" spans="1:15" ht="20.100000000000001" customHeight="1" x14ac:dyDescent="0.25">
      <c r="A27" s="88" t="s">
        <v>42</v>
      </c>
      <c r="B27" s="80">
        <v>872</v>
      </c>
      <c r="C27" s="80">
        <v>337</v>
      </c>
      <c r="D27" s="80">
        <v>24</v>
      </c>
      <c r="E27" s="80">
        <v>32</v>
      </c>
      <c r="F27" s="80">
        <v>36</v>
      </c>
      <c r="G27" s="80">
        <v>41</v>
      </c>
      <c r="H27" s="80">
        <v>21</v>
      </c>
      <c r="I27" s="80">
        <v>27</v>
      </c>
      <c r="J27" s="80">
        <v>39</v>
      </c>
      <c r="K27" s="80">
        <v>28</v>
      </c>
      <c r="L27" s="80">
        <v>29</v>
      </c>
      <c r="M27" s="80">
        <v>27</v>
      </c>
      <c r="N27" s="80">
        <v>491</v>
      </c>
      <c r="O27" s="80">
        <v>23</v>
      </c>
    </row>
    <row r="28" spans="1:15" ht="20.100000000000001" customHeight="1" x14ac:dyDescent="0.25">
      <c r="A28" s="88" t="s">
        <v>43</v>
      </c>
      <c r="B28" s="80">
        <v>414</v>
      </c>
      <c r="C28" s="80">
        <v>172</v>
      </c>
      <c r="D28" s="80">
        <v>15</v>
      </c>
      <c r="E28" s="80">
        <v>4</v>
      </c>
      <c r="F28" s="80">
        <v>16</v>
      </c>
      <c r="G28" s="80">
        <v>4</v>
      </c>
      <c r="H28" s="80">
        <v>17</v>
      </c>
      <c r="I28" s="80">
        <v>24</v>
      </c>
      <c r="J28" s="80">
        <v>26</v>
      </c>
      <c r="K28" s="80">
        <v>42</v>
      </c>
      <c r="L28" s="80">
        <v>41</v>
      </c>
      <c r="M28" s="80">
        <v>23</v>
      </c>
      <c r="N28" s="80">
        <v>201</v>
      </c>
      <c r="O28" s="80">
        <v>23</v>
      </c>
    </row>
    <row r="29" spans="1:15"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88" t="s">
        <v>45</v>
      </c>
      <c r="B30" s="80">
        <v>23304</v>
      </c>
      <c r="C30" s="80">
        <v>21264</v>
      </c>
      <c r="D30" s="80">
        <v>3424</v>
      </c>
      <c r="E30" s="80">
        <v>3224</v>
      </c>
      <c r="F30" s="80">
        <v>1768</v>
      </c>
      <c r="G30" s="80">
        <v>1671</v>
      </c>
      <c r="H30" s="80">
        <v>1151</v>
      </c>
      <c r="I30" s="80">
        <v>1524</v>
      </c>
      <c r="J30" s="80">
        <v>1685</v>
      </c>
      <c r="K30" s="80">
        <v>1959</v>
      </c>
      <c r="L30" s="80">
        <v>1437</v>
      </c>
      <c r="M30" s="80">
        <v>1539</v>
      </c>
      <c r="N30" s="80">
        <v>1315</v>
      </c>
      <c r="O30" s="80">
        <v>1164</v>
      </c>
    </row>
    <row r="31" spans="1:15" ht="20.100000000000001" customHeight="1" x14ac:dyDescent="0.25">
      <c r="A31" s="88" t="s">
        <v>46</v>
      </c>
      <c r="B31" s="80">
        <v>2660</v>
      </c>
      <c r="C31" s="80">
        <v>1582</v>
      </c>
      <c r="D31" s="80">
        <v>335</v>
      </c>
      <c r="E31" s="80">
        <v>203</v>
      </c>
      <c r="F31" s="80">
        <v>196</v>
      </c>
      <c r="G31" s="80">
        <v>197</v>
      </c>
      <c r="H31" s="80">
        <v>173</v>
      </c>
      <c r="I31" s="80">
        <v>210</v>
      </c>
      <c r="J31" s="80">
        <v>290</v>
      </c>
      <c r="K31" s="80">
        <v>103</v>
      </c>
      <c r="L31" s="80">
        <v>145</v>
      </c>
      <c r="M31" s="80">
        <v>107</v>
      </c>
      <c r="N31" s="80">
        <v>375</v>
      </c>
      <c r="O31" s="80">
        <v>104</v>
      </c>
    </row>
    <row r="32" spans="1:15" ht="20.100000000000001" customHeight="1" x14ac:dyDescent="0.25">
      <c r="A32" s="88"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88" t="s">
        <v>49</v>
      </c>
      <c r="B34" s="80">
        <v>45</v>
      </c>
      <c r="C34" s="80">
        <v>44</v>
      </c>
      <c r="D34" s="80">
        <v>0</v>
      </c>
      <c r="E34" s="80">
        <v>4</v>
      </c>
      <c r="F34" s="80">
        <v>2</v>
      </c>
      <c r="G34" s="80">
        <v>9</v>
      </c>
      <c r="H34" s="80">
        <v>2</v>
      </c>
      <c r="I34" s="80">
        <v>6</v>
      </c>
      <c r="J34" s="80">
        <v>10</v>
      </c>
      <c r="K34" s="80">
        <v>5</v>
      </c>
      <c r="L34" s="80">
        <v>0</v>
      </c>
      <c r="M34" s="80">
        <v>3</v>
      </c>
      <c r="N34" s="80">
        <v>5</v>
      </c>
      <c r="O34" s="80">
        <v>1</v>
      </c>
    </row>
    <row r="35" spans="1:15" ht="20.100000000000001" customHeight="1" x14ac:dyDescent="0.25">
      <c r="A35" s="88" t="s">
        <v>50</v>
      </c>
      <c r="B35" s="80">
        <v>28</v>
      </c>
      <c r="C35" s="80">
        <v>28</v>
      </c>
      <c r="D35" s="80">
        <v>2</v>
      </c>
      <c r="E35" s="80">
        <v>3</v>
      </c>
      <c r="F35" s="80">
        <v>4</v>
      </c>
      <c r="G35" s="80">
        <v>2</v>
      </c>
      <c r="H35" s="80">
        <v>3</v>
      </c>
      <c r="I35" s="80">
        <v>1</v>
      </c>
      <c r="J35" s="80">
        <v>0</v>
      </c>
      <c r="K35" s="80">
        <v>5</v>
      </c>
      <c r="L35" s="80">
        <v>0</v>
      </c>
      <c r="M35" s="80">
        <v>1</v>
      </c>
      <c r="N35" s="80">
        <v>0</v>
      </c>
      <c r="O35" s="80">
        <v>2</v>
      </c>
    </row>
    <row r="36" spans="1:15" s="40" customFormat="1" ht="20.100000000000001" customHeight="1" x14ac:dyDescent="0.25">
      <c r="A36" s="87" t="s">
        <v>51</v>
      </c>
      <c r="B36" s="115">
        <v>289</v>
      </c>
      <c r="C36" s="115">
        <v>286</v>
      </c>
      <c r="D36" s="115">
        <v>47</v>
      </c>
      <c r="E36" s="115">
        <v>20</v>
      </c>
      <c r="F36" s="115">
        <v>38</v>
      </c>
      <c r="G36" s="115">
        <v>37</v>
      </c>
      <c r="H36" s="115">
        <v>26</v>
      </c>
      <c r="I36" s="115">
        <v>39</v>
      </c>
      <c r="J36" s="115">
        <v>31</v>
      </c>
      <c r="K36" s="115">
        <v>28</v>
      </c>
      <c r="L36" s="115">
        <v>18</v>
      </c>
      <c r="M36" s="115">
        <v>23</v>
      </c>
      <c r="N36" s="115">
        <v>19</v>
      </c>
      <c r="O36" s="115">
        <v>30</v>
      </c>
    </row>
    <row r="37" spans="1:15" ht="20.100000000000001" customHeight="1" x14ac:dyDescent="0.25">
      <c r="A37" s="88" t="s">
        <v>52</v>
      </c>
      <c r="B37" s="80">
        <v>28</v>
      </c>
      <c r="C37" s="80">
        <v>49</v>
      </c>
      <c r="D37" s="80">
        <v>6</v>
      </c>
      <c r="E37" s="80">
        <v>1</v>
      </c>
      <c r="F37" s="80">
        <v>0</v>
      </c>
      <c r="G37" s="80">
        <v>4</v>
      </c>
      <c r="H37" s="80">
        <v>3</v>
      </c>
      <c r="I37" s="80">
        <v>9</v>
      </c>
      <c r="J37" s="80">
        <v>3</v>
      </c>
      <c r="K37" s="80">
        <v>4</v>
      </c>
      <c r="L37" s="80">
        <v>3</v>
      </c>
      <c r="M37" s="80">
        <v>2</v>
      </c>
      <c r="N37" s="80">
        <v>1</v>
      </c>
      <c r="O37" s="80">
        <v>9</v>
      </c>
    </row>
    <row r="38" spans="1:15" ht="20.100000000000001" customHeight="1" x14ac:dyDescent="0.25">
      <c r="A38" s="88" t="s">
        <v>53</v>
      </c>
      <c r="B38" s="80">
        <v>13</v>
      </c>
      <c r="C38" s="80">
        <v>5</v>
      </c>
      <c r="D38" s="80">
        <v>0</v>
      </c>
      <c r="E38" s="80">
        <v>1</v>
      </c>
      <c r="F38" s="80">
        <v>1</v>
      </c>
      <c r="G38" s="80">
        <v>0</v>
      </c>
      <c r="H38" s="80">
        <v>0</v>
      </c>
      <c r="I38" s="80">
        <v>2</v>
      </c>
      <c r="J38" s="80">
        <v>0</v>
      </c>
      <c r="K38" s="80">
        <v>0</v>
      </c>
      <c r="L38" s="80">
        <v>0</v>
      </c>
      <c r="M38" s="80">
        <v>0</v>
      </c>
      <c r="N38" s="80">
        <v>4</v>
      </c>
      <c r="O38" s="80">
        <v>1</v>
      </c>
    </row>
    <row r="39" spans="1:15" ht="20.100000000000001" customHeight="1" x14ac:dyDescent="0.25">
      <c r="A39" s="88" t="s">
        <v>54</v>
      </c>
      <c r="B39" s="80">
        <v>43</v>
      </c>
      <c r="C39" s="80">
        <v>36</v>
      </c>
      <c r="D39" s="80">
        <v>5</v>
      </c>
      <c r="E39" s="80">
        <v>3</v>
      </c>
      <c r="F39" s="80">
        <v>11</v>
      </c>
      <c r="G39" s="80">
        <v>0</v>
      </c>
      <c r="H39" s="80">
        <v>0</v>
      </c>
      <c r="I39" s="80">
        <v>1</v>
      </c>
      <c r="J39" s="80">
        <v>4</v>
      </c>
      <c r="K39" s="80">
        <v>1</v>
      </c>
      <c r="L39" s="80">
        <v>1</v>
      </c>
      <c r="M39" s="80">
        <v>0</v>
      </c>
      <c r="N39" s="80">
        <v>14</v>
      </c>
      <c r="O39" s="80">
        <v>10</v>
      </c>
    </row>
    <row r="40" spans="1:15" ht="20.100000000000001" customHeight="1" x14ac:dyDescent="0.25">
      <c r="A40" s="88" t="s">
        <v>55</v>
      </c>
      <c r="B40" s="80">
        <v>111</v>
      </c>
      <c r="C40" s="80">
        <v>115</v>
      </c>
      <c r="D40" s="80">
        <v>14</v>
      </c>
      <c r="E40" s="80">
        <v>3</v>
      </c>
      <c r="F40" s="80">
        <v>19</v>
      </c>
      <c r="G40" s="80">
        <v>27</v>
      </c>
      <c r="H40" s="80">
        <v>16</v>
      </c>
      <c r="I40" s="80">
        <v>19</v>
      </c>
      <c r="J40" s="80">
        <v>20</v>
      </c>
      <c r="K40" s="80">
        <v>18</v>
      </c>
      <c r="L40" s="80">
        <v>7</v>
      </c>
      <c r="M40" s="80">
        <v>14</v>
      </c>
      <c r="N40" s="80">
        <v>0</v>
      </c>
      <c r="O40" s="80">
        <v>5</v>
      </c>
    </row>
    <row r="41" spans="1:15" ht="20.100000000000001" customHeight="1" x14ac:dyDescent="0.25">
      <c r="A41" s="88" t="s">
        <v>56</v>
      </c>
      <c r="B41" s="80">
        <v>42</v>
      </c>
      <c r="C41" s="80">
        <v>37</v>
      </c>
      <c r="D41" s="80">
        <v>14</v>
      </c>
      <c r="E41" s="80">
        <v>5</v>
      </c>
      <c r="F41" s="80">
        <v>5</v>
      </c>
      <c r="G41" s="80">
        <v>2</v>
      </c>
      <c r="H41" s="80">
        <v>0</v>
      </c>
      <c r="I41" s="80">
        <v>3</v>
      </c>
      <c r="J41" s="80">
        <v>1</v>
      </c>
      <c r="K41" s="80">
        <v>1</v>
      </c>
      <c r="L41" s="80">
        <v>0</v>
      </c>
      <c r="M41" s="80">
        <v>3</v>
      </c>
      <c r="N41" s="80">
        <v>0</v>
      </c>
      <c r="O41" s="80">
        <v>2</v>
      </c>
    </row>
    <row r="42" spans="1:15" ht="20.100000000000001" customHeight="1" x14ac:dyDescent="0.25">
      <c r="A42" s="88" t="s">
        <v>57</v>
      </c>
      <c r="B42" s="80">
        <v>52</v>
      </c>
      <c r="C42" s="80">
        <v>44</v>
      </c>
      <c r="D42" s="80">
        <v>8</v>
      </c>
      <c r="E42" s="80">
        <v>7</v>
      </c>
      <c r="F42" s="80">
        <v>2</v>
      </c>
      <c r="G42" s="80">
        <v>4</v>
      </c>
      <c r="H42" s="80">
        <v>7</v>
      </c>
      <c r="I42" s="80">
        <v>5</v>
      </c>
      <c r="J42" s="80">
        <v>3</v>
      </c>
      <c r="K42" s="80">
        <v>4</v>
      </c>
      <c r="L42" s="80">
        <v>7</v>
      </c>
      <c r="M42" s="80">
        <v>4</v>
      </c>
      <c r="N42" s="80">
        <v>0</v>
      </c>
      <c r="O42" s="80">
        <v>3</v>
      </c>
    </row>
    <row r="43" spans="1:15" ht="20.100000000000001" customHeight="1" x14ac:dyDescent="0.25">
      <c r="A43" s="87" t="s">
        <v>58</v>
      </c>
      <c r="B43" s="115">
        <v>2639</v>
      </c>
      <c r="C43" s="115">
        <v>2113</v>
      </c>
      <c r="D43" s="115">
        <v>195</v>
      </c>
      <c r="E43" s="115">
        <v>179</v>
      </c>
      <c r="F43" s="115">
        <v>268</v>
      </c>
      <c r="G43" s="115">
        <v>260</v>
      </c>
      <c r="H43" s="115">
        <v>135</v>
      </c>
      <c r="I43" s="115">
        <v>177</v>
      </c>
      <c r="J43" s="115">
        <v>186</v>
      </c>
      <c r="K43" s="115">
        <v>162</v>
      </c>
      <c r="L43" s="115">
        <v>231</v>
      </c>
      <c r="M43" s="115">
        <v>187</v>
      </c>
      <c r="N43" s="115">
        <v>423</v>
      </c>
      <c r="O43" s="115">
        <v>164</v>
      </c>
    </row>
    <row r="44" spans="1:15" ht="20.100000000000001" customHeight="1" x14ac:dyDescent="0.25">
      <c r="A44" s="88" t="s">
        <v>59</v>
      </c>
      <c r="B44" s="80">
        <v>497</v>
      </c>
      <c r="C44" s="80">
        <v>398</v>
      </c>
      <c r="D44" s="80">
        <v>43</v>
      </c>
      <c r="E44" s="80">
        <v>65</v>
      </c>
      <c r="F44" s="80">
        <v>34</v>
      </c>
      <c r="G44" s="80">
        <v>43</v>
      </c>
      <c r="H44" s="80">
        <v>36</v>
      </c>
      <c r="I44" s="80">
        <v>29</v>
      </c>
      <c r="J44" s="80">
        <v>42</v>
      </c>
      <c r="K44" s="80">
        <v>24</v>
      </c>
      <c r="L44" s="80">
        <v>33</v>
      </c>
      <c r="M44" s="80">
        <v>43</v>
      </c>
      <c r="N44" s="80">
        <v>61</v>
      </c>
      <c r="O44" s="80">
        <v>21</v>
      </c>
    </row>
    <row r="45" spans="1:15" ht="20.100000000000001" customHeight="1" x14ac:dyDescent="0.25">
      <c r="A45" s="88" t="s">
        <v>60</v>
      </c>
      <c r="B45" s="80">
        <v>44</v>
      </c>
      <c r="C45" s="80">
        <v>35</v>
      </c>
      <c r="D45" s="80">
        <v>1</v>
      </c>
      <c r="E45" s="80">
        <v>2</v>
      </c>
      <c r="F45" s="80">
        <v>8</v>
      </c>
      <c r="G45" s="80">
        <v>9</v>
      </c>
      <c r="H45" s="80">
        <v>2</v>
      </c>
      <c r="I45" s="80">
        <v>0</v>
      </c>
      <c r="J45" s="80">
        <v>11</v>
      </c>
      <c r="K45" s="80">
        <v>2</v>
      </c>
      <c r="L45" s="80">
        <v>0</v>
      </c>
      <c r="M45" s="80">
        <v>1</v>
      </c>
      <c r="N45" s="80">
        <v>0</v>
      </c>
      <c r="O45" s="80">
        <v>6</v>
      </c>
    </row>
    <row r="46" spans="1:15" ht="20.100000000000001" customHeight="1" x14ac:dyDescent="0.25">
      <c r="A46" s="88" t="s">
        <v>61</v>
      </c>
      <c r="B46" s="80">
        <v>65</v>
      </c>
      <c r="C46" s="80">
        <v>51</v>
      </c>
      <c r="D46" s="80">
        <v>6</v>
      </c>
      <c r="E46" s="80">
        <v>4</v>
      </c>
      <c r="F46" s="80">
        <v>2</v>
      </c>
      <c r="G46" s="80">
        <v>1</v>
      </c>
      <c r="H46" s="80">
        <v>1</v>
      </c>
      <c r="I46" s="80">
        <v>4</v>
      </c>
      <c r="J46" s="80">
        <v>3</v>
      </c>
      <c r="K46" s="80">
        <v>8</v>
      </c>
      <c r="L46" s="80">
        <v>8</v>
      </c>
      <c r="M46" s="80">
        <v>2</v>
      </c>
      <c r="N46" s="80">
        <v>17</v>
      </c>
      <c r="O46" s="80">
        <v>6</v>
      </c>
    </row>
    <row r="47" spans="1:15" ht="20.100000000000001" customHeight="1" x14ac:dyDescent="0.25">
      <c r="A47" s="88" t="s">
        <v>62</v>
      </c>
      <c r="B47" s="80">
        <v>44</v>
      </c>
      <c r="C47" s="80">
        <v>37</v>
      </c>
      <c r="D47" s="80">
        <v>2</v>
      </c>
      <c r="E47" s="80">
        <v>4</v>
      </c>
      <c r="F47" s="80">
        <v>6</v>
      </c>
      <c r="G47" s="80">
        <v>0</v>
      </c>
      <c r="H47" s="80">
        <v>2</v>
      </c>
      <c r="I47" s="80">
        <v>5</v>
      </c>
      <c r="J47" s="80">
        <v>4</v>
      </c>
      <c r="K47" s="80">
        <v>2</v>
      </c>
      <c r="L47" s="80">
        <v>4</v>
      </c>
      <c r="M47" s="80">
        <v>4</v>
      </c>
      <c r="N47" s="80">
        <v>1</v>
      </c>
      <c r="O47" s="80">
        <v>2</v>
      </c>
    </row>
    <row r="48" spans="1:15" ht="20.100000000000001" customHeight="1" x14ac:dyDescent="0.25">
      <c r="A48" s="88" t="s">
        <v>63</v>
      </c>
      <c r="B48" s="80">
        <v>196</v>
      </c>
      <c r="C48" s="80">
        <v>182</v>
      </c>
      <c r="D48" s="80">
        <v>18</v>
      </c>
      <c r="E48" s="80">
        <v>18</v>
      </c>
      <c r="F48" s="80">
        <v>16</v>
      </c>
      <c r="G48" s="80">
        <v>21</v>
      </c>
      <c r="H48" s="80">
        <v>9</v>
      </c>
      <c r="I48" s="80">
        <v>12</v>
      </c>
      <c r="J48" s="80">
        <v>19</v>
      </c>
      <c r="K48" s="80">
        <v>14</v>
      </c>
      <c r="L48" s="80">
        <v>13</v>
      </c>
      <c r="M48" s="80">
        <v>3</v>
      </c>
      <c r="N48" s="80">
        <v>15</v>
      </c>
      <c r="O48" s="80">
        <v>10</v>
      </c>
    </row>
    <row r="49" spans="1:15" ht="20.100000000000001" customHeight="1" x14ac:dyDescent="0.25">
      <c r="A49" s="88" t="s">
        <v>64</v>
      </c>
      <c r="B49" s="80">
        <v>1</v>
      </c>
      <c r="C49" s="80">
        <v>15</v>
      </c>
      <c r="D49" s="80">
        <v>0</v>
      </c>
      <c r="E49" s="80">
        <v>2</v>
      </c>
      <c r="F49" s="80">
        <v>0</v>
      </c>
      <c r="G49" s="80">
        <v>3</v>
      </c>
      <c r="H49" s="80">
        <v>0</v>
      </c>
      <c r="I49" s="80">
        <v>3</v>
      </c>
      <c r="J49" s="80">
        <v>0</v>
      </c>
      <c r="K49" s="80">
        <v>1</v>
      </c>
      <c r="L49" s="80">
        <v>0</v>
      </c>
      <c r="M49" s="80">
        <v>1</v>
      </c>
      <c r="N49" s="80">
        <v>0</v>
      </c>
      <c r="O49" s="80">
        <v>0</v>
      </c>
    </row>
    <row r="50" spans="1:15" ht="20.100000000000001" customHeight="1" x14ac:dyDescent="0.25">
      <c r="A50" s="88" t="s">
        <v>65</v>
      </c>
      <c r="B50" s="80">
        <v>400</v>
      </c>
      <c r="C50" s="80">
        <v>393</v>
      </c>
      <c r="D50" s="80">
        <v>24</v>
      </c>
      <c r="E50" s="80">
        <v>11</v>
      </c>
      <c r="F50" s="80">
        <v>38</v>
      </c>
      <c r="G50" s="80">
        <v>53</v>
      </c>
      <c r="H50" s="80">
        <v>13</v>
      </c>
      <c r="I50" s="80">
        <v>41</v>
      </c>
      <c r="J50" s="80">
        <v>16</v>
      </c>
      <c r="K50" s="80">
        <v>27</v>
      </c>
      <c r="L50" s="80">
        <v>50</v>
      </c>
      <c r="M50" s="80">
        <v>24</v>
      </c>
      <c r="N50" s="80">
        <v>73</v>
      </c>
      <c r="O50" s="80">
        <v>49</v>
      </c>
    </row>
    <row r="51" spans="1:15" ht="20.100000000000001" customHeight="1" x14ac:dyDescent="0.25">
      <c r="A51" s="88" t="s">
        <v>66</v>
      </c>
      <c r="B51" s="80">
        <v>5</v>
      </c>
      <c r="C51" s="80">
        <v>5</v>
      </c>
      <c r="D51" s="80">
        <v>0</v>
      </c>
      <c r="E51" s="80">
        <v>0</v>
      </c>
      <c r="F51" s="80">
        <v>0</v>
      </c>
      <c r="G51" s="80">
        <v>2</v>
      </c>
      <c r="H51" s="80">
        <v>0</v>
      </c>
      <c r="I51" s="80">
        <v>0</v>
      </c>
      <c r="J51" s="80">
        <v>4</v>
      </c>
      <c r="K51" s="80">
        <v>1</v>
      </c>
      <c r="L51" s="80">
        <v>0</v>
      </c>
      <c r="M51" s="80">
        <v>0</v>
      </c>
      <c r="N51" s="80">
        <v>0</v>
      </c>
      <c r="O51" s="80">
        <v>0</v>
      </c>
    </row>
    <row r="52" spans="1:15" ht="20.100000000000001" customHeight="1" x14ac:dyDescent="0.25">
      <c r="A52" s="88" t="s">
        <v>67</v>
      </c>
      <c r="B52" s="80">
        <v>212</v>
      </c>
      <c r="C52" s="80">
        <v>110</v>
      </c>
      <c r="D52" s="80">
        <v>16</v>
      </c>
      <c r="E52" s="80">
        <v>12</v>
      </c>
      <c r="F52" s="80">
        <v>7</v>
      </c>
      <c r="G52" s="80">
        <v>12</v>
      </c>
      <c r="H52" s="80">
        <v>5</v>
      </c>
      <c r="I52" s="80">
        <v>7</v>
      </c>
      <c r="J52" s="80">
        <v>12</v>
      </c>
      <c r="K52" s="80">
        <v>7</v>
      </c>
      <c r="L52" s="80">
        <v>30</v>
      </c>
      <c r="M52" s="80">
        <v>10</v>
      </c>
      <c r="N52" s="80">
        <v>75</v>
      </c>
      <c r="O52" s="80">
        <v>8</v>
      </c>
    </row>
    <row r="53" spans="1:15" ht="20.100000000000001" customHeight="1" x14ac:dyDescent="0.25">
      <c r="A53" s="88" t="s">
        <v>68</v>
      </c>
      <c r="B53" s="80">
        <v>0</v>
      </c>
      <c r="C53" s="80">
        <v>10</v>
      </c>
      <c r="D53" s="80">
        <v>0</v>
      </c>
      <c r="E53" s="80">
        <v>0</v>
      </c>
      <c r="F53" s="80">
        <v>0</v>
      </c>
      <c r="G53" s="80">
        <v>0</v>
      </c>
      <c r="H53" s="80">
        <v>0</v>
      </c>
      <c r="I53" s="80">
        <v>2</v>
      </c>
      <c r="J53" s="80">
        <v>0</v>
      </c>
      <c r="K53" s="80">
        <v>1</v>
      </c>
      <c r="L53" s="80">
        <v>0</v>
      </c>
      <c r="M53" s="80">
        <v>0</v>
      </c>
      <c r="N53" s="80">
        <v>0</v>
      </c>
      <c r="O53" s="80">
        <v>2</v>
      </c>
    </row>
    <row r="54" spans="1:15" ht="20.100000000000001" customHeight="1" x14ac:dyDescent="0.25">
      <c r="A54" s="88" t="s">
        <v>69</v>
      </c>
      <c r="B54" s="80">
        <v>544</v>
      </c>
      <c r="C54" s="80">
        <v>300</v>
      </c>
      <c r="D54" s="80">
        <v>30</v>
      </c>
      <c r="E54" s="80">
        <v>12</v>
      </c>
      <c r="F54" s="80">
        <v>72</v>
      </c>
      <c r="G54" s="80">
        <v>33</v>
      </c>
      <c r="H54" s="80">
        <v>30</v>
      </c>
      <c r="I54" s="80">
        <v>25</v>
      </c>
      <c r="J54" s="80">
        <v>29</v>
      </c>
      <c r="K54" s="80">
        <v>21</v>
      </c>
      <c r="L54" s="80">
        <v>55</v>
      </c>
      <c r="M54" s="80">
        <v>22</v>
      </c>
      <c r="N54" s="80">
        <v>94</v>
      </c>
      <c r="O54" s="80">
        <v>20</v>
      </c>
    </row>
    <row r="55" spans="1:15" ht="20.100000000000001" customHeight="1" x14ac:dyDescent="0.25">
      <c r="A55" s="88" t="s">
        <v>70</v>
      </c>
      <c r="B55" s="80">
        <v>82</v>
      </c>
      <c r="C55" s="80">
        <v>41</v>
      </c>
      <c r="D55" s="80">
        <v>2</v>
      </c>
      <c r="E55" s="80">
        <v>4</v>
      </c>
      <c r="F55" s="80">
        <v>8</v>
      </c>
      <c r="G55" s="80">
        <v>11</v>
      </c>
      <c r="H55" s="80">
        <v>2</v>
      </c>
      <c r="I55" s="80">
        <v>1</v>
      </c>
      <c r="J55" s="80">
        <v>6</v>
      </c>
      <c r="K55" s="80">
        <v>1</v>
      </c>
      <c r="L55" s="80">
        <v>6</v>
      </c>
      <c r="M55" s="80">
        <v>0</v>
      </c>
      <c r="N55" s="80">
        <v>24</v>
      </c>
      <c r="O55" s="80">
        <v>8</v>
      </c>
    </row>
    <row r="56" spans="1:15" ht="20.100000000000001" customHeight="1" x14ac:dyDescent="0.25">
      <c r="A56" s="88" t="s">
        <v>71</v>
      </c>
      <c r="B56" s="80">
        <v>114</v>
      </c>
      <c r="C56" s="80">
        <v>95</v>
      </c>
      <c r="D56" s="80">
        <v>13</v>
      </c>
      <c r="E56" s="80">
        <v>5</v>
      </c>
      <c r="F56" s="80">
        <v>19</v>
      </c>
      <c r="G56" s="80">
        <v>13</v>
      </c>
      <c r="H56" s="80">
        <v>10</v>
      </c>
      <c r="I56" s="80">
        <v>6</v>
      </c>
      <c r="J56" s="80">
        <v>7</v>
      </c>
      <c r="K56" s="80">
        <v>9</v>
      </c>
      <c r="L56" s="80">
        <v>8</v>
      </c>
      <c r="M56" s="80">
        <v>15</v>
      </c>
      <c r="N56" s="80">
        <v>10</v>
      </c>
      <c r="O56" s="80">
        <v>4</v>
      </c>
    </row>
    <row r="57" spans="1:15" ht="20.100000000000001" customHeight="1" x14ac:dyDescent="0.25">
      <c r="A57" s="88" t="s">
        <v>72</v>
      </c>
      <c r="B57" s="80">
        <v>51</v>
      </c>
      <c r="C57" s="80">
        <v>49</v>
      </c>
      <c r="D57" s="80">
        <v>0</v>
      </c>
      <c r="E57" s="80">
        <v>0</v>
      </c>
      <c r="F57" s="80">
        <v>18</v>
      </c>
      <c r="G57" s="80">
        <v>24</v>
      </c>
      <c r="H57" s="80">
        <v>2</v>
      </c>
      <c r="I57" s="80">
        <v>3</v>
      </c>
      <c r="J57" s="80">
        <v>4</v>
      </c>
      <c r="K57" s="80">
        <v>2</v>
      </c>
      <c r="L57" s="80">
        <v>3</v>
      </c>
      <c r="M57" s="80">
        <v>10</v>
      </c>
      <c r="N57" s="80">
        <v>5</v>
      </c>
      <c r="O57" s="80">
        <v>3</v>
      </c>
    </row>
    <row r="58" spans="1:15" ht="20.100000000000001" customHeight="1" x14ac:dyDescent="0.25">
      <c r="A58" s="88" t="s">
        <v>73</v>
      </c>
      <c r="B58" s="80">
        <v>29</v>
      </c>
      <c r="C58" s="80">
        <v>40</v>
      </c>
      <c r="D58" s="80">
        <v>2</v>
      </c>
      <c r="E58" s="80">
        <v>0</v>
      </c>
      <c r="F58" s="80">
        <v>2</v>
      </c>
      <c r="G58" s="80">
        <v>2</v>
      </c>
      <c r="H58" s="80">
        <v>0</v>
      </c>
      <c r="I58" s="80">
        <v>2</v>
      </c>
      <c r="J58" s="80">
        <v>6</v>
      </c>
      <c r="K58" s="80">
        <v>8</v>
      </c>
      <c r="L58" s="80">
        <v>0</v>
      </c>
      <c r="M58" s="80">
        <v>8</v>
      </c>
      <c r="N58" s="80">
        <v>1</v>
      </c>
      <c r="O58" s="80">
        <v>3</v>
      </c>
    </row>
    <row r="59" spans="1:15" s="40" customFormat="1" ht="20.100000000000001" customHeight="1" x14ac:dyDescent="0.25">
      <c r="A59" s="88" t="s">
        <v>74</v>
      </c>
      <c r="B59" s="80">
        <v>66</v>
      </c>
      <c r="C59" s="80">
        <v>64</v>
      </c>
      <c r="D59" s="80">
        <v>19</v>
      </c>
      <c r="E59" s="80">
        <v>11</v>
      </c>
      <c r="F59" s="80">
        <v>5</v>
      </c>
      <c r="G59" s="80">
        <v>7</v>
      </c>
      <c r="H59" s="80">
        <v>10</v>
      </c>
      <c r="I59" s="80">
        <v>8</v>
      </c>
      <c r="J59" s="80">
        <v>1</v>
      </c>
      <c r="K59" s="80">
        <v>3</v>
      </c>
      <c r="L59" s="80">
        <v>0</v>
      </c>
      <c r="M59" s="80">
        <v>4</v>
      </c>
      <c r="N59" s="80">
        <v>6</v>
      </c>
      <c r="O59" s="80">
        <v>2</v>
      </c>
    </row>
    <row r="60" spans="1:15" s="40" customFormat="1" ht="20.100000000000001" customHeight="1" x14ac:dyDescent="0.25">
      <c r="A60" s="88" t="s">
        <v>75</v>
      </c>
      <c r="B60" s="80">
        <v>3</v>
      </c>
      <c r="C60" s="80">
        <v>13</v>
      </c>
      <c r="D60" s="80">
        <v>0</v>
      </c>
      <c r="E60" s="80">
        <v>1</v>
      </c>
      <c r="F60" s="80">
        <v>0</v>
      </c>
      <c r="G60" s="80">
        <v>2</v>
      </c>
      <c r="H60" s="80">
        <v>0</v>
      </c>
      <c r="I60" s="80">
        <v>0</v>
      </c>
      <c r="J60" s="80">
        <v>0</v>
      </c>
      <c r="K60" s="80">
        <v>4</v>
      </c>
      <c r="L60" s="80">
        <v>0</v>
      </c>
      <c r="M60" s="80">
        <v>1</v>
      </c>
      <c r="N60" s="80">
        <v>0</v>
      </c>
      <c r="O60" s="80">
        <v>1</v>
      </c>
    </row>
    <row r="61" spans="1:15" s="40" customFormat="1" ht="20.100000000000001" customHeight="1" x14ac:dyDescent="0.25">
      <c r="A61" s="88" t="s">
        <v>76</v>
      </c>
      <c r="B61" s="80">
        <v>35</v>
      </c>
      <c r="C61" s="80">
        <v>25</v>
      </c>
      <c r="D61" s="80">
        <v>3</v>
      </c>
      <c r="E61" s="80">
        <v>4</v>
      </c>
      <c r="F61" s="80">
        <v>7</v>
      </c>
      <c r="G61" s="80">
        <v>1</v>
      </c>
      <c r="H61" s="80">
        <v>0</v>
      </c>
      <c r="I61" s="80">
        <v>3</v>
      </c>
      <c r="J61" s="80">
        <v>2</v>
      </c>
      <c r="K61" s="80">
        <v>4</v>
      </c>
      <c r="L61" s="80">
        <v>1</v>
      </c>
      <c r="M61" s="80">
        <v>3</v>
      </c>
      <c r="N61" s="80">
        <v>8</v>
      </c>
      <c r="O61" s="80">
        <v>0</v>
      </c>
    </row>
    <row r="62" spans="1:15" ht="20.100000000000001" customHeight="1" x14ac:dyDescent="0.25">
      <c r="A62" s="88" t="s">
        <v>77</v>
      </c>
      <c r="B62" s="80">
        <v>48</v>
      </c>
      <c r="C62" s="80">
        <v>53</v>
      </c>
      <c r="D62" s="80">
        <v>5</v>
      </c>
      <c r="E62" s="80">
        <v>6</v>
      </c>
      <c r="F62" s="80">
        <v>11</v>
      </c>
      <c r="G62" s="80">
        <v>9</v>
      </c>
      <c r="H62" s="80">
        <v>3</v>
      </c>
      <c r="I62" s="80">
        <v>4</v>
      </c>
      <c r="J62" s="80">
        <v>4</v>
      </c>
      <c r="K62" s="80">
        <v>6</v>
      </c>
      <c r="L62" s="80">
        <v>4</v>
      </c>
      <c r="M62" s="80">
        <v>9</v>
      </c>
      <c r="N62" s="80">
        <v>0</v>
      </c>
      <c r="O62" s="80">
        <v>4</v>
      </c>
    </row>
    <row r="63" spans="1:15" ht="20.100000000000001" customHeight="1" x14ac:dyDescent="0.25">
      <c r="A63" s="88" t="s">
        <v>78</v>
      </c>
      <c r="B63" s="80">
        <v>126</v>
      </c>
      <c r="C63" s="80">
        <v>126</v>
      </c>
      <c r="D63" s="80">
        <v>4</v>
      </c>
      <c r="E63" s="80">
        <v>11</v>
      </c>
      <c r="F63" s="80">
        <v>10</v>
      </c>
      <c r="G63" s="80">
        <v>7</v>
      </c>
      <c r="H63" s="80">
        <v>7</v>
      </c>
      <c r="I63" s="80">
        <v>13</v>
      </c>
      <c r="J63" s="80">
        <v>14</v>
      </c>
      <c r="K63" s="80">
        <v>10</v>
      </c>
      <c r="L63" s="80">
        <v>10</v>
      </c>
      <c r="M63" s="80">
        <v>19</v>
      </c>
      <c r="N63" s="80">
        <v>21</v>
      </c>
      <c r="O63" s="80">
        <v>10</v>
      </c>
    </row>
    <row r="64" spans="1:15" s="40" customFormat="1" ht="20.100000000000001" customHeight="1" x14ac:dyDescent="0.25">
      <c r="A64" s="88" t="s">
        <v>79</v>
      </c>
      <c r="B64" s="80">
        <v>77</v>
      </c>
      <c r="C64" s="80">
        <v>71</v>
      </c>
      <c r="D64" s="80">
        <v>7</v>
      </c>
      <c r="E64" s="80">
        <v>7</v>
      </c>
      <c r="F64" s="80">
        <v>5</v>
      </c>
      <c r="G64" s="80">
        <v>7</v>
      </c>
      <c r="H64" s="80">
        <v>3</v>
      </c>
      <c r="I64" s="80">
        <v>9</v>
      </c>
      <c r="J64" s="80">
        <v>2</v>
      </c>
      <c r="K64" s="80">
        <v>7</v>
      </c>
      <c r="L64" s="80">
        <v>6</v>
      </c>
      <c r="M64" s="80">
        <v>8</v>
      </c>
      <c r="N64" s="80">
        <v>12</v>
      </c>
      <c r="O64" s="80">
        <v>5</v>
      </c>
    </row>
    <row r="65" spans="1:15" ht="20.100000000000001" customHeight="1" x14ac:dyDescent="0.25">
      <c r="A65" s="87" t="s">
        <v>80</v>
      </c>
      <c r="B65" s="115">
        <v>339</v>
      </c>
      <c r="C65" s="115">
        <v>190</v>
      </c>
      <c r="D65" s="115">
        <v>28</v>
      </c>
      <c r="E65" s="115">
        <v>30</v>
      </c>
      <c r="F65" s="115">
        <v>35</v>
      </c>
      <c r="G65" s="115">
        <v>11</v>
      </c>
      <c r="H65" s="115">
        <v>20</v>
      </c>
      <c r="I65" s="115">
        <v>6</v>
      </c>
      <c r="J65" s="115">
        <v>22</v>
      </c>
      <c r="K65" s="115">
        <v>16</v>
      </c>
      <c r="L65" s="115">
        <v>46</v>
      </c>
      <c r="M65" s="115">
        <v>4</v>
      </c>
      <c r="N65" s="115">
        <v>75</v>
      </c>
      <c r="O65" s="115">
        <v>22</v>
      </c>
    </row>
    <row r="66" spans="1:15" ht="20.100000000000001" customHeight="1" x14ac:dyDescent="0.25">
      <c r="A66" s="88" t="s">
        <v>81</v>
      </c>
      <c r="B66" s="91">
        <v>294</v>
      </c>
      <c r="C66" s="91">
        <v>125</v>
      </c>
      <c r="D66" s="91">
        <v>18</v>
      </c>
      <c r="E66" s="91">
        <v>23</v>
      </c>
      <c r="F66" s="91">
        <v>32</v>
      </c>
      <c r="G66" s="91">
        <v>8</v>
      </c>
      <c r="H66" s="91">
        <v>20</v>
      </c>
      <c r="I66" s="91">
        <v>4</v>
      </c>
      <c r="J66" s="91">
        <v>19</v>
      </c>
      <c r="K66" s="91">
        <v>9</v>
      </c>
      <c r="L66" s="91">
        <v>39</v>
      </c>
      <c r="M66" s="91">
        <v>4</v>
      </c>
      <c r="N66" s="91">
        <v>69</v>
      </c>
      <c r="O66" s="91">
        <v>18</v>
      </c>
    </row>
    <row r="67" spans="1:15" ht="20.100000000000001" customHeight="1" x14ac:dyDescent="0.25">
      <c r="A67" s="88" t="s">
        <v>82</v>
      </c>
      <c r="B67" s="91">
        <v>42</v>
      </c>
      <c r="C67" s="91">
        <v>65</v>
      </c>
      <c r="D67" s="91">
        <v>10</v>
      </c>
      <c r="E67" s="91">
        <v>7</v>
      </c>
      <c r="F67" s="91">
        <v>3</v>
      </c>
      <c r="G67" s="91">
        <v>3</v>
      </c>
      <c r="H67" s="91">
        <v>0</v>
      </c>
      <c r="I67" s="91">
        <v>2</v>
      </c>
      <c r="J67" s="91">
        <v>3</v>
      </c>
      <c r="K67" s="91">
        <v>7</v>
      </c>
      <c r="L67" s="91">
        <v>7</v>
      </c>
      <c r="M67" s="91">
        <v>0</v>
      </c>
      <c r="N67" s="91">
        <v>6</v>
      </c>
      <c r="O67" s="91">
        <v>4</v>
      </c>
    </row>
    <row r="68" spans="1:15" ht="20.100000000000001" customHeight="1" x14ac:dyDescent="0.25">
      <c r="A68" s="88" t="s">
        <v>83</v>
      </c>
      <c r="B68" s="91">
        <v>3</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92" t="s">
        <v>84</v>
      </c>
      <c r="B69" s="95">
        <v>0</v>
      </c>
      <c r="C69" s="95">
        <v>2</v>
      </c>
      <c r="D69" s="95">
        <v>0</v>
      </c>
      <c r="E69" s="95">
        <v>2</v>
      </c>
      <c r="F69" s="95">
        <v>0</v>
      </c>
      <c r="G69" s="95">
        <v>0</v>
      </c>
      <c r="H69" s="95">
        <v>0</v>
      </c>
      <c r="I69" s="95">
        <v>0</v>
      </c>
      <c r="J69" s="95">
        <v>0</v>
      </c>
      <c r="K69" s="95">
        <v>0</v>
      </c>
      <c r="L69" s="95">
        <v>0</v>
      </c>
      <c r="M69" s="95">
        <v>0</v>
      </c>
      <c r="N69" s="95">
        <v>0</v>
      </c>
      <c r="O69" s="95">
        <v>0</v>
      </c>
    </row>
    <row r="70" spans="1:15" s="234" customFormat="1" ht="15.95" customHeight="1" x14ac:dyDescent="0.25">
      <c r="A70" s="229" t="s">
        <v>231</v>
      </c>
      <c r="B70" s="233"/>
      <c r="C70" s="233"/>
      <c r="M70" s="185"/>
      <c r="N70" s="185"/>
      <c r="O70" s="186" t="s">
        <v>91</v>
      </c>
    </row>
    <row r="71" spans="1:15" s="235" customFormat="1" ht="24.95" customHeight="1" x14ac:dyDescent="0.25">
      <c r="A71" s="582" t="s">
        <v>168</v>
      </c>
      <c r="B71" s="582"/>
      <c r="C71" s="582"/>
      <c r="M71" s="211"/>
      <c r="N71" s="211"/>
      <c r="O71" s="211"/>
    </row>
    <row r="72" spans="1:15" s="235" customFormat="1" ht="24.95" customHeight="1" thickBot="1" x14ac:dyDescent="0.25">
      <c r="A72" s="227" t="s">
        <v>169</v>
      </c>
      <c r="B72" s="236"/>
      <c r="C72" s="236"/>
      <c r="D72" s="237"/>
      <c r="E72" s="237"/>
      <c r="F72" s="237"/>
      <c r="G72" s="237"/>
      <c r="H72" s="237"/>
      <c r="I72" s="237"/>
      <c r="J72" s="237"/>
      <c r="K72" s="237"/>
      <c r="L72" s="237"/>
      <c r="M72" s="153" t="s">
        <v>92</v>
      </c>
      <c r="N72" s="213"/>
      <c r="O72" s="213"/>
    </row>
    <row r="73" spans="1:15" ht="20.100000000000001" customHeight="1" x14ac:dyDescent="0.25">
      <c r="A73" s="1290" t="s">
        <v>13</v>
      </c>
      <c r="B73" s="1318" t="s">
        <v>14</v>
      </c>
      <c r="C73" s="1319"/>
      <c r="D73" s="1319"/>
      <c r="E73" s="1319"/>
      <c r="F73" s="1319"/>
      <c r="G73" s="1319"/>
      <c r="H73" s="1319"/>
      <c r="I73" s="1319"/>
      <c r="J73" s="1319"/>
      <c r="K73" s="1319"/>
      <c r="L73" s="1319"/>
      <c r="M73" s="1319"/>
      <c r="N73" s="57"/>
      <c r="O73" s="57"/>
    </row>
    <row r="74" spans="1:15" ht="20.100000000000001" customHeight="1" x14ac:dyDescent="0.25">
      <c r="A74" s="1290"/>
      <c r="B74" s="159" t="s">
        <v>93</v>
      </c>
      <c r="C74" s="33"/>
      <c r="D74" s="156" t="s">
        <v>94</v>
      </c>
      <c r="E74" s="156"/>
      <c r="F74" s="33" t="s">
        <v>95</v>
      </c>
      <c r="G74" s="33"/>
      <c r="H74" s="156" t="s">
        <v>96</v>
      </c>
      <c r="I74" s="156"/>
      <c r="J74" s="33" t="s">
        <v>97</v>
      </c>
      <c r="K74" s="33"/>
      <c r="L74" s="1315" t="s">
        <v>98</v>
      </c>
      <c r="M74" s="1315"/>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238"/>
    </row>
    <row r="76" spans="1:15" ht="20.100000000000001" customHeight="1" x14ac:dyDescent="0.25">
      <c r="A76" s="84" t="s">
        <v>105</v>
      </c>
      <c r="B76" s="85">
        <v>4512</v>
      </c>
      <c r="C76" s="85">
        <v>4941</v>
      </c>
      <c r="D76" s="85">
        <v>3867</v>
      </c>
      <c r="E76" s="85">
        <v>3508</v>
      </c>
      <c r="F76" s="85">
        <v>3488</v>
      </c>
      <c r="G76" s="85">
        <v>1636</v>
      </c>
      <c r="H76" s="85">
        <v>3334</v>
      </c>
      <c r="I76" s="85">
        <v>4192</v>
      </c>
      <c r="J76" s="85">
        <v>3732</v>
      </c>
      <c r="K76" s="85">
        <v>4225</v>
      </c>
      <c r="L76" s="85">
        <v>10282</v>
      </c>
      <c r="M76" s="85">
        <v>9683</v>
      </c>
    </row>
    <row r="77" spans="1:15" s="40" customFormat="1" ht="20.100000000000001" customHeight="1" x14ac:dyDescent="0.25">
      <c r="A77" s="87" t="s">
        <v>22</v>
      </c>
      <c r="B77" s="115">
        <v>1</v>
      </c>
      <c r="C77" s="115">
        <v>4</v>
      </c>
      <c r="D77" s="115">
        <v>2</v>
      </c>
      <c r="E77" s="115">
        <v>2</v>
      </c>
      <c r="F77" s="115">
        <v>1</v>
      </c>
      <c r="G77" s="115">
        <v>2</v>
      </c>
      <c r="H77" s="115">
        <v>0</v>
      </c>
      <c r="I77" s="115">
        <v>5</v>
      </c>
      <c r="J77" s="115">
        <v>0</v>
      </c>
      <c r="K77" s="115">
        <v>2</v>
      </c>
      <c r="L77" s="115">
        <v>3</v>
      </c>
      <c r="M77" s="115">
        <v>3</v>
      </c>
    </row>
    <row r="78" spans="1:15" ht="20.100000000000001" customHeight="1" x14ac:dyDescent="0.25">
      <c r="A78" s="88" t="s">
        <v>23</v>
      </c>
      <c r="B78" s="80">
        <v>1</v>
      </c>
      <c r="C78" s="80">
        <v>1</v>
      </c>
      <c r="D78" s="80">
        <v>1</v>
      </c>
      <c r="E78" s="80">
        <v>0</v>
      </c>
      <c r="F78" s="80">
        <v>1</v>
      </c>
      <c r="G78" s="80">
        <v>2</v>
      </c>
      <c r="H78" s="80">
        <v>0</v>
      </c>
      <c r="I78" s="80">
        <v>3</v>
      </c>
      <c r="J78" s="80">
        <v>0</v>
      </c>
      <c r="K78" s="80">
        <v>2</v>
      </c>
      <c r="L78" s="80">
        <v>0</v>
      </c>
      <c r="M78" s="80">
        <v>0</v>
      </c>
    </row>
    <row r="79" spans="1:15" ht="20.100000000000001" customHeight="1" x14ac:dyDescent="0.25">
      <c r="A79" s="88" t="s">
        <v>24</v>
      </c>
      <c r="B79" s="80">
        <v>0</v>
      </c>
      <c r="C79" s="80">
        <v>0</v>
      </c>
      <c r="D79" s="80">
        <v>0</v>
      </c>
      <c r="E79" s="80">
        <v>0</v>
      </c>
      <c r="F79" s="80">
        <v>0</v>
      </c>
      <c r="G79" s="80">
        <v>0</v>
      </c>
      <c r="H79" s="80">
        <v>0</v>
      </c>
      <c r="I79" s="80">
        <v>0</v>
      </c>
      <c r="J79" s="80">
        <v>0</v>
      </c>
      <c r="K79" s="80">
        <v>0</v>
      </c>
      <c r="L79" s="80">
        <v>0</v>
      </c>
      <c r="M79" s="80">
        <v>0</v>
      </c>
    </row>
    <row r="80" spans="1:15" ht="20.100000000000001" customHeight="1" x14ac:dyDescent="0.25">
      <c r="A80" s="88" t="s">
        <v>25</v>
      </c>
      <c r="B80" s="80">
        <v>0</v>
      </c>
      <c r="C80" s="80">
        <v>0</v>
      </c>
      <c r="D80" s="80">
        <v>0</v>
      </c>
      <c r="E80" s="80">
        <v>0</v>
      </c>
      <c r="F80" s="80">
        <v>0</v>
      </c>
      <c r="G80" s="80">
        <v>0</v>
      </c>
      <c r="H80" s="80">
        <v>0</v>
      </c>
      <c r="I80" s="80">
        <v>0</v>
      </c>
      <c r="J80" s="80">
        <v>0</v>
      </c>
      <c r="K80" s="80">
        <v>0</v>
      </c>
      <c r="L80" s="80">
        <v>0</v>
      </c>
      <c r="M80" s="80">
        <v>1</v>
      </c>
    </row>
    <row r="81" spans="1:13" ht="20.100000000000001" customHeight="1" x14ac:dyDescent="0.25">
      <c r="A81" s="88" t="s">
        <v>26</v>
      </c>
      <c r="B81" s="80">
        <v>0</v>
      </c>
      <c r="C81" s="80">
        <v>0</v>
      </c>
      <c r="D81" s="80">
        <v>0</v>
      </c>
      <c r="E81" s="80">
        <v>0</v>
      </c>
      <c r="F81" s="80">
        <v>0</v>
      </c>
      <c r="G81" s="80">
        <v>0</v>
      </c>
      <c r="H81" s="80">
        <v>0</v>
      </c>
      <c r="I81" s="80">
        <v>1</v>
      </c>
      <c r="J81" s="80">
        <v>0</v>
      </c>
      <c r="K81" s="80">
        <v>0</v>
      </c>
      <c r="L81" s="80">
        <v>0</v>
      </c>
      <c r="M81" s="80">
        <v>0</v>
      </c>
    </row>
    <row r="82" spans="1:13" ht="20.100000000000001" customHeight="1" x14ac:dyDescent="0.25">
      <c r="A82" s="88" t="s">
        <v>27</v>
      </c>
      <c r="B82" s="80">
        <v>0</v>
      </c>
      <c r="C82" s="80">
        <v>3</v>
      </c>
      <c r="D82" s="80">
        <v>1</v>
      </c>
      <c r="E82" s="80">
        <v>2</v>
      </c>
      <c r="F82" s="80">
        <v>0</v>
      </c>
      <c r="G82" s="80">
        <v>0</v>
      </c>
      <c r="H82" s="80">
        <v>0</v>
      </c>
      <c r="I82" s="80">
        <v>1</v>
      </c>
      <c r="J82" s="80">
        <v>0</v>
      </c>
      <c r="K82" s="80">
        <v>0</v>
      </c>
      <c r="L82" s="80">
        <v>3</v>
      </c>
      <c r="M82" s="80">
        <v>2</v>
      </c>
    </row>
    <row r="83" spans="1:13" s="40" customFormat="1" ht="20.100000000000001" customHeight="1" x14ac:dyDescent="0.25">
      <c r="A83" s="87" t="s">
        <v>28</v>
      </c>
      <c r="B83" s="115">
        <v>13</v>
      </c>
      <c r="C83" s="115">
        <v>7</v>
      </c>
      <c r="D83" s="115">
        <v>1</v>
      </c>
      <c r="E83" s="115">
        <v>3</v>
      </c>
      <c r="F83" s="115">
        <v>16</v>
      </c>
      <c r="G83" s="115">
        <v>3</v>
      </c>
      <c r="H83" s="115">
        <v>3</v>
      </c>
      <c r="I83" s="115">
        <v>9</v>
      </c>
      <c r="J83" s="115">
        <v>0</v>
      </c>
      <c r="K83" s="115">
        <v>5</v>
      </c>
      <c r="L83" s="115">
        <v>7</v>
      </c>
      <c r="M83" s="115">
        <v>11</v>
      </c>
    </row>
    <row r="84" spans="1:13" ht="20.100000000000001" customHeight="1" x14ac:dyDescent="0.25">
      <c r="A84" s="88" t="s">
        <v>29</v>
      </c>
      <c r="B84" s="80">
        <v>0</v>
      </c>
      <c r="C84" s="80">
        <v>0</v>
      </c>
      <c r="D84" s="80">
        <v>0</v>
      </c>
      <c r="E84" s="80">
        <v>1</v>
      </c>
      <c r="F84" s="80">
        <v>0</v>
      </c>
      <c r="G84" s="80">
        <v>1</v>
      </c>
      <c r="H84" s="80">
        <v>0</v>
      </c>
      <c r="I84" s="80">
        <v>2</v>
      </c>
      <c r="J84" s="80">
        <v>0</v>
      </c>
      <c r="K84" s="80">
        <v>0</v>
      </c>
      <c r="L84" s="80">
        <v>0</v>
      </c>
      <c r="M84" s="80">
        <v>3</v>
      </c>
    </row>
    <row r="85" spans="1:13" ht="20.100000000000001" customHeight="1" x14ac:dyDescent="0.25">
      <c r="A85" s="88" t="s">
        <v>30</v>
      </c>
      <c r="B85" s="80">
        <v>13</v>
      </c>
      <c r="C85" s="80">
        <v>1</v>
      </c>
      <c r="D85" s="80">
        <v>0</v>
      </c>
      <c r="E85" s="80">
        <v>0</v>
      </c>
      <c r="F85" s="80">
        <v>8</v>
      </c>
      <c r="G85" s="80">
        <v>0</v>
      </c>
      <c r="H85" s="80">
        <v>3</v>
      </c>
      <c r="I85" s="80">
        <v>0</v>
      </c>
      <c r="J85" s="80">
        <v>0</v>
      </c>
      <c r="K85" s="80">
        <v>0</v>
      </c>
      <c r="L85" s="80">
        <v>5</v>
      </c>
      <c r="M85" s="80">
        <v>5</v>
      </c>
    </row>
    <row r="86" spans="1:13" ht="20.100000000000001" customHeight="1" x14ac:dyDescent="0.25">
      <c r="A86" s="88" t="s">
        <v>31</v>
      </c>
      <c r="B86" s="80">
        <v>0</v>
      </c>
      <c r="C86" s="80">
        <v>0</v>
      </c>
      <c r="D86" s="80">
        <v>0</v>
      </c>
      <c r="E86" s="80">
        <v>0</v>
      </c>
      <c r="F86" s="80">
        <v>0</v>
      </c>
      <c r="G86" s="80">
        <v>0</v>
      </c>
      <c r="H86" s="80">
        <v>0</v>
      </c>
      <c r="I86" s="80">
        <v>0</v>
      </c>
      <c r="J86" s="80">
        <v>0</v>
      </c>
      <c r="K86" s="80">
        <v>0</v>
      </c>
      <c r="L86" s="80">
        <v>0</v>
      </c>
      <c r="M86" s="80">
        <v>1</v>
      </c>
    </row>
    <row r="87" spans="1:13" ht="20.100000000000001" customHeight="1" x14ac:dyDescent="0.25">
      <c r="A87" s="88" t="s">
        <v>32</v>
      </c>
      <c r="B87" s="80">
        <v>0</v>
      </c>
      <c r="C87" s="80">
        <v>0</v>
      </c>
      <c r="D87" s="80">
        <v>0</v>
      </c>
      <c r="E87" s="80">
        <v>0</v>
      </c>
      <c r="F87" s="80">
        <v>0</v>
      </c>
      <c r="G87" s="80">
        <v>0</v>
      </c>
      <c r="H87" s="80">
        <v>0</v>
      </c>
      <c r="I87" s="80">
        <v>5</v>
      </c>
      <c r="J87" s="80">
        <v>0</v>
      </c>
      <c r="K87" s="80">
        <v>0</v>
      </c>
      <c r="L87" s="80">
        <v>0</v>
      </c>
      <c r="M87" s="80">
        <v>0</v>
      </c>
    </row>
    <row r="88" spans="1:13" ht="20.100000000000001" customHeight="1" x14ac:dyDescent="0.25">
      <c r="A88" s="88" t="s">
        <v>33</v>
      </c>
      <c r="B88" s="80">
        <v>0</v>
      </c>
      <c r="C88" s="80">
        <v>6</v>
      </c>
      <c r="D88" s="80">
        <v>1</v>
      </c>
      <c r="E88" s="80">
        <v>2</v>
      </c>
      <c r="F88" s="80">
        <v>8</v>
      </c>
      <c r="G88" s="80">
        <v>2</v>
      </c>
      <c r="H88" s="80">
        <v>0</v>
      </c>
      <c r="I88" s="80">
        <v>2</v>
      </c>
      <c r="J88" s="80">
        <v>0</v>
      </c>
      <c r="K88" s="80">
        <v>5</v>
      </c>
      <c r="L88" s="80">
        <v>2</v>
      </c>
      <c r="M88" s="80">
        <v>2</v>
      </c>
    </row>
    <row r="89" spans="1:13" s="40" customFormat="1" ht="20.100000000000001" customHeight="1" x14ac:dyDescent="0.25">
      <c r="A89" s="87" t="s">
        <v>34</v>
      </c>
      <c r="B89" s="115">
        <v>61</v>
      </c>
      <c r="C89" s="115">
        <v>68</v>
      </c>
      <c r="D89" s="115">
        <v>47</v>
      </c>
      <c r="E89" s="115">
        <v>53</v>
      </c>
      <c r="F89" s="115">
        <v>35</v>
      </c>
      <c r="G89" s="115">
        <v>39</v>
      </c>
      <c r="H89" s="115">
        <v>52</v>
      </c>
      <c r="I89" s="115">
        <v>59</v>
      </c>
      <c r="J89" s="115">
        <v>53</v>
      </c>
      <c r="K89" s="115">
        <v>56</v>
      </c>
      <c r="L89" s="115">
        <v>39</v>
      </c>
      <c r="M89" s="115">
        <v>73</v>
      </c>
    </row>
    <row r="90" spans="1:13" ht="20.100000000000001" customHeight="1" x14ac:dyDescent="0.25">
      <c r="A90" s="88" t="s">
        <v>35</v>
      </c>
      <c r="B90" s="80">
        <v>3</v>
      </c>
      <c r="C90" s="80">
        <v>3</v>
      </c>
      <c r="D90" s="80">
        <v>16</v>
      </c>
      <c r="E90" s="80">
        <v>7</v>
      </c>
      <c r="F90" s="80">
        <v>0</v>
      </c>
      <c r="G90" s="80">
        <v>3</v>
      </c>
      <c r="H90" s="80">
        <v>7</v>
      </c>
      <c r="I90" s="80">
        <v>7</v>
      </c>
      <c r="J90" s="80">
        <v>4</v>
      </c>
      <c r="K90" s="80">
        <v>11</v>
      </c>
      <c r="L90" s="80">
        <v>2</v>
      </c>
      <c r="M90" s="80">
        <v>3</v>
      </c>
    </row>
    <row r="91" spans="1:13" ht="20.100000000000001" customHeight="1" x14ac:dyDescent="0.25">
      <c r="A91" s="88" t="s">
        <v>36</v>
      </c>
      <c r="B91" s="80">
        <v>28</v>
      </c>
      <c r="C91" s="80">
        <v>26</v>
      </c>
      <c r="D91" s="80">
        <v>9</v>
      </c>
      <c r="E91" s="80">
        <v>9</v>
      </c>
      <c r="F91" s="80">
        <v>1</v>
      </c>
      <c r="G91" s="80">
        <v>6</v>
      </c>
      <c r="H91" s="80">
        <v>6</v>
      </c>
      <c r="I91" s="80">
        <v>13</v>
      </c>
      <c r="J91" s="80">
        <v>17</v>
      </c>
      <c r="K91" s="80">
        <v>15</v>
      </c>
      <c r="L91" s="80">
        <v>15</v>
      </c>
      <c r="M91" s="80">
        <v>25</v>
      </c>
    </row>
    <row r="92" spans="1:13" ht="20.100000000000001" customHeight="1" x14ac:dyDescent="0.25">
      <c r="A92" s="88" t="s">
        <v>37</v>
      </c>
      <c r="B92" s="80">
        <v>30</v>
      </c>
      <c r="C92" s="80">
        <v>39</v>
      </c>
      <c r="D92" s="80">
        <v>22</v>
      </c>
      <c r="E92" s="80">
        <v>37</v>
      </c>
      <c r="F92" s="80">
        <v>34</v>
      </c>
      <c r="G92" s="80">
        <v>30</v>
      </c>
      <c r="H92" s="80">
        <v>39</v>
      </c>
      <c r="I92" s="80">
        <v>39</v>
      </c>
      <c r="J92" s="80">
        <v>32</v>
      </c>
      <c r="K92" s="80">
        <v>30</v>
      </c>
      <c r="L92" s="80">
        <v>22</v>
      </c>
      <c r="M92" s="80">
        <v>45</v>
      </c>
    </row>
    <row r="93" spans="1:13" s="40" customFormat="1" ht="20.100000000000001" customHeight="1" x14ac:dyDescent="0.25">
      <c r="A93" s="87" t="s">
        <v>38</v>
      </c>
      <c r="B93" s="115">
        <v>4115</v>
      </c>
      <c r="C93" s="115">
        <v>4625</v>
      </c>
      <c r="D93" s="115">
        <v>3575</v>
      </c>
      <c r="E93" s="115">
        <v>3218</v>
      </c>
      <c r="F93" s="115">
        <v>3321</v>
      </c>
      <c r="G93" s="115">
        <v>1462</v>
      </c>
      <c r="H93" s="115">
        <v>3078</v>
      </c>
      <c r="I93" s="115">
        <v>3967</v>
      </c>
      <c r="J93" s="115">
        <v>3472</v>
      </c>
      <c r="K93" s="115">
        <v>3942</v>
      </c>
      <c r="L93" s="115">
        <v>9896</v>
      </c>
      <c r="M93" s="115">
        <v>9373</v>
      </c>
    </row>
    <row r="94" spans="1:13" ht="20.100000000000001" customHeight="1" x14ac:dyDescent="0.25">
      <c r="A94" s="88" t="s">
        <v>39</v>
      </c>
      <c r="B94" s="80">
        <v>203</v>
      </c>
      <c r="C94" s="80">
        <v>265</v>
      </c>
      <c r="D94" s="80">
        <v>75</v>
      </c>
      <c r="E94" s="80">
        <v>69</v>
      </c>
      <c r="F94" s="80">
        <v>66</v>
      </c>
      <c r="G94" s="80">
        <v>40</v>
      </c>
      <c r="H94" s="80">
        <v>82</v>
      </c>
      <c r="I94" s="80">
        <v>107</v>
      </c>
      <c r="J94" s="80">
        <v>60</v>
      </c>
      <c r="K94" s="80">
        <v>69</v>
      </c>
      <c r="L94" s="80">
        <v>113</v>
      </c>
      <c r="M94" s="80">
        <v>119</v>
      </c>
    </row>
    <row r="95" spans="1:13" ht="20.100000000000001" customHeight="1" x14ac:dyDescent="0.25">
      <c r="A95" s="88" t="s">
        <v>40</v>
      </c>
      <c r="B95" s="80">
        <v>2000</v>
      </c>
      <c r="C95" s="80">
        <v>2356</v>
      </c>
      <c r="D95" s="80">
        <v>1901</v>
      </c>
      <c r="E95" s="80">
        <v>1599</v>
      </c>
      <c r="F95" s="80">
        <v>1572</v>
      </c>
      <c r="G95" s="80">
        <v>834</v>
      </c>
      <c r="H95" s="80">
        <v>1280</v>
      </c>
      <c r="I95" s="80">
        <v>1974</v>
      </c>
      <c r="J95" s="80">
        <v>1185</v>
      </c>
      <c r="K95" s="80">
        <v>2057</v>
      </c>
      <c r="L95" s="80">
        <v>4643</v>
      </c>
      <c r="M95" s="80">
        <v>5901</v>
      </c>
    </row>
    <row r="96" spans="1:13" ht="20.100000000000001" customHeight="1" x14ac:dyDescent="0.25">
      <c r="A96" s="88" t="s">
        <v>41</v>
      </c>
      <c r="B96" s="80">
        <v>31</v>
      </c>
      <c r="C96" s="80">
        <v>31</v>
      </c>
      <c r="D96" s="80">
        <v>15</v>
      </c>
      <c r="E96" s="80">
        <v>17</v>
      </c>
      <c r="F96" s="80">
        <v>24</v>
      </c>
      <c r="G96" s="80">
        <v>7</v>
      </c>
      <c r="H96" s="80">
        <v>24</v>
      </c>
      <c r="I96" s="80">
        <v>14</v>
      </c>
      <c r="J96" s="80">
        <v>55</v>
      </c>
      <c r="K96" s="80">
        <v>18</v>
      </c>
      <c r="L96" s="80">
        <v>83</v>
      </c>
      <c r="M96" s="80">
        <v>28</v>
      </c>
    </row>
    <row r="97" spans="1:13" ht="20.100000000000001" customHeight="1" x14ac:dyDescent="0.25">
      <c r="A97" s="88" t="s">
        <v>42</v>
      </c>
      <c r="B97" s="80">
        <v>73</v>
      </c>
      <c r="C97" s="80">
        <v>37</v>
      </c>
      <c r="D97" s="80">
        <v>32</v>
      </c>
      <c r="E97" s="80">
        <v>23</v>
      </c>
      <c r="F97" s="80">
        <v>18</v>
      </c>
      <c r="G97" s="80">
        <v>11</v>
      </c>
      <c r="H97" s="80">
        <v>25</v>
      </c>
      <c r="I97" s="80">
        <v>35</v>
      </c>
      <c r="J97" s="80">
        <v>27</v>
      </c>
      <c r="K97" s="80">
        <v>20</v>
      </c>
      <c r="L97" s="80">
        <v>57</v>
      </c>
      <c r="M97" s="80">
        <v>33</v>
      </c>
    </row>
    <row r="98" spans="1:13" ht="20.100000000000001" customHeight="1" x14ac:dyDescent="0.25">
      <c r="A98" s="88" t="s">
        <v>43</v>
      </c>
      <c r="B98" s="80">
        <v>20</v>
      </c>
      <c r="C98" s="80">
        <v>12</v>
      </c>
      <c r="D98" s="80">
        <v>10</v>
      </c>
      <c r="E98" s="80">
        <v>10</v>
      </c>
      <c r="F98" s="80">
        <v>13</v>
      </c>
      <c r="G98" s="80">
        <v>5</v>
      </c>
      <c r="H98" s="80">
        <v>18</v>
      </c>
      <c r="I98" s="80">
        <v>8</v>
      </c>
      <c r="J98" s="80">
        <v>15</v>
      </c>
      <c r="K98" s="80">
        <v>10</v>
      </c>
      <c r="L98" s="80">
        <v>22</v>
      </c>
      <c r="M98" s="80">
        <v>7</v>
      </c>
    </row>
    <row r="99" spans="1:13" ht="20.100000000000001" customHeight="1" x14ac:dyDescent="0.25">
      <c r="A99" s="88"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88" t="s">
        <v>45</v>
      </c>
      <c r="B100" s="80">
        <v>1578</v>
      </c>
      <c r="C100" s="80">
        <v>1801</v>
      </c>
      <c r="D100" s="80">
        <v>1416</v>
      </c>
      <c r="E100" s="80">
        <v>1388</v>
      </c>
      <c r="F100" s="80">
        <v>1474</v>
      </c>
      <c r="G100" s="80">
        <v>525</v>
      </c>
      <c r="H100" s="80">
        <v>1479</v>
      </c>
      <c r="I100" s="80">
        <v>1716</v>
      </c>
      <c r="J100" s="80">
        <v>1994</v>
      </c>
      <c r="K100" s="80">
        <v>1648</v>
      </c>
      <c r="L100" s="80">
        <v>4583</v>
      </c>
      <c r="M100" s="80">
        <v>3105</v>
      </c>
    </row>
    <row r="101" spans="1:13" ht="20.100000000000001" customHeight="1" x14ac:dyDescent="0.25">
      <c r="A101" s="88" t="s">
        <v>46</v>
      </c>
      <c r="B101" s="80">
        <v>197</v>
      </c>
      <c r="C101" s="80">
        <v>122</v>
      </c>
      <c r="D101" s="80">
        <v>125</v>
      </c>
      <c r="E101" s="80">
        <v>105</v>
      </c>
      <c r="F101" s="80">
        <v>152</v>
      </c>
      <c r="G101" s="80">
        <v>40</v>
      </c>
      <c r="H101" s="80">
        <v>164</v>
      </c>
      <c r="I101" s="80">
        <v>107</v>
      </c>
      <c r="J101" s="80">
        <v>132</v>
      </c>
      <c r="K101" s="80">
        <v>114</v>
      </c>
      <c r="L101" s="80">
        <v>376</v>
      </c>
      <c r="M101" s="80">
        <v>170</v>
      </c>
    </row>
    <row r="102" spans="1:13" ht="20.100000000000001" customHeight="1" x14ac:dyDescent="0.25">
      <c r="A102" s="88" t="s">
        <v>47</v>
      </c>
      <c r="B102" s="80">
        <v>0</v>
      </c>
      <c r="C102" s="80">
        <v>0</v>
      </c>
      <c r="D102" s="80">
        <v>0</v>
      </c>
      <c r="E102" s="80">
        <v>0</v>
      </c>
      <c r="F102" s="80">
        <v>0</v>
      </c>
      <c r="G102" s="80">
        <v>0</v>
      </c>
      <c r="H102" s="80">
        <v>0</v>
      </c>
      <c r="I102" s="80">
        <v>0</v>
      </c>
      <c r="J102" s="80">
        <v>0</v>
      </c>
      <c r="K102" s="80">
        <v>0</v>
      </c>
      <c r="L102" s="80">
        <v>0</v>
      </c>
      <c r="M102" s="80">
        <v>0</v>
      </c>
    </row>
    <row r="103" spans="1:13" ht="20.100000000000001" customHeight="1" x14ac:dyDescent="0.25">
      <c r="A103" s="88"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88" t="s">
        <v>49</v>
      </c>
      <c r="B104" s="80">
        <v>6</v>
      </c>
      <c r="C104" s="80">
        <v>0</v>
      </c>
      <c r="D104" s="80">
        <v>0</v>
      </c>
      <c r="E104" s="80">
        <v>4</v>
      </c>
      <c r="F104" s="80">
        <v>2</v>
      </c>
      <c r="G104" s="80">
        <v>0</v>
      </c>
      <c r="H104" s="80">
        <v>5</v>
      </c>
      <c r="I104" s="80">
        <v>3</v>
      </c>
      <c r="J104" s="80">
        <v>4</v>
      </c>
      <c r="K104" s="80">
        <v>4</v>
      </c>
      <c r="L104" s="80">
        <v>9</v>
      </c>
      <c r="M104" s="80">
        <v>5</v>
      </c>
    </row>
    <row r="105" spans="1:13" ht="20.100000000000001" customHeight="1" x14ac:dyDescent="0.25">
      <c r="A105" s="88" t="s">
        <v>50</v>
      </c>
      <c r="B105" s="80">
        <v>7</v>
      </c>
      <c r="C105" s="80">
        <v>1</v>
      </c>
      <c r="D105" s="80">
        <v>1</v>
      </c>
      <c r="E105" s="80">
        <v>3</v>
      </c>
      <c r="F105" s="80">
        <v>0</v>
      </c>
      <c r="G105" s="80">
        <v>0</v>
      </c>
      <c r="H105" s="80">
        <v>1</v>
      </c>
      <c r="I105" s="80">
        <v>3</v>
      </c>
      <c r="J105" s="80">
        <v>0</v>
      </c>
      <c r="K105" s="80">
        <v>2</v>
      </c>
      <c r="L105" s="80">
        <v>10</v>
      </c>
      <c r="M105" s="80">
        <v>5</v>
      </c>
    </row>
    <row r="106" spans="1:13" s="40" customFormat="1" ht="20.100000000000001" customHeight="1" x14ac:dyDescent="0.25">
      <c r="A106" s="87" t="s">
        <v>51</v>
      </c>
      <c r="B106" s="115">
        <v>24</v>
      </c>
      <c r="C106" s="115">
        <v>17</v>
      </c>
      <c r="D106" s="115">
        <v>15</v>
      </c>
      <c r="E106" s="115">
        <v>9</v>
      </c>
      <c r="F106" s="115">
        <v>1</v>
      </c>
      <c r="G106" s="115">
        <v>25</v>
      </c>
      <c r="H106" s="115">
        <v>16</v>
      </c>
      <c r="I106" s="115">
        <v>11</v>
      </c>
      <c r="J106" s="115">
        <v>15</v>
      </c>
      <c r="K106" s="115">
        <v>17</v>
      </c>
      <c r="L106" s="115">
        <v>39</v>
      </c>
      <c r="M106" s="115">
        <v>30</v>
      </c>
    </row>
    <row r="107" spans="1:13" ht="20.100000000000001" customHeight="1" x14ac:dyDescent="0.25">
      <c r="A107" s="88" t="s">
        <v>52</v>
      </c>
      <c r="B107" s="80">
        <v>1</v>
      </c>
      <c r="C107" s="80">
        <v>1</v>
      </c>
      <c r="D107" s="80">
        <v>3</v>
      </c>
      <c r="E107" s="80">
        <v>4</v>
      </c>
      <c r="F107" s="80">
        <v>0</v>
      </c>
      <c r="G107" s="80">
        <v>6</v>
      </c>
      <c r="H107" s="80">
        <v>2</v>
      </c>
      <c r="I107" s="80">
        <v>3</v>
      </c>
      <c r="J107" s="80">
        <v>6</v>
      </c>
      <c r="K107" s="80">
        <v>2</v>
      </c>
      <c r="L107" s="80">
        <v>0</v>
      </c>
      <c r="M107" s="80">
        <v>4</v>
      </c>
    </row>
    <row r="108" spans="1:13" ht="20.100000000000001" customHeight="1" x14ac:dyDescent="0.25">
      <c r="A108" s="88" t="s">
        <v>53</v>
      </c>
      <c r="B108" s="80">
        <v>1</v>
      </c>
      <c r="C108" s="80">
        <v>0</v>
      </c>
      <c r="D108" s="80">
        <v>0</v>
      </c>
      <c r="E108" s="80">
        <v>0</v>
      </c>
      <c r="F108" s="80">
        <v>0</v>
      </c>
      <c r="G108" s="80">
        <v>0</v>
      </c>
      <c r="H108" s="80">
        <v>5</v>
      </c>
      <c r="I108" s="80">
        <v>0</v>
      </c>
      <c r="J108" s="80">
        <v>2</v>
      </c>
      <c r="K108" s="80">
        <v>0</v>
      </c>
      <c r="L108" s="80">
        <v>0</v>
      </c>
      <c r="M108" s="80">
        <v>1</v>
      </c>
    </row>
    <row r="109" spans="1:13" ht="20.100000000000001" customHeight="1" x14ac:dyDescent="0.25">
      <c r="A109" s="88" t="s">
        <v>54</v>
      </c>
      <c r="B109" s="80">
        <v>1</v>
      </c>
      <c r="C109" s="80">
        <v>1</v>
      </c>
      <c r="D109" s="80">
        <v>5</v>
      </c>
      <c r="E109" s="80">
        <v>1</v>
      </c>
      <c r="F109" s="80">
        <v>1</v>
      </c>
      <c r="G109" s="80">
        <v>9</v>
      </c>
      <c r="H109" s="80">
        <v>1</v>
      </c>
      <c r="I109" s="80">
        <v>4</v>
      </c>
      <c r="J109" s="80">
        <v>0</v>
      </c>
      <c r="K109" s="80">
        <v>2</v>
      </c>
      <c r="L109" s="80">
        <v>0</v>
      </c>
      <c r="M109" s="80">
        <v>4</v>
      </c>
    </row>
    <row r="110" spans="1:13" ht="20.100000000000001" customHeight="1" x14ac:dyDescent="0.25">
      <c r="A110" s="88" t="s">
        <v>55</v>
      </c>
      <c r="B110" s="80">
        <v>6</v>
      </c>
      <c r="C110" s="80">
        <v>3</v>
      </c>
      <c r="D110" s="80">
        <v>0</v>
      </c>
      <c r="E110" s="80">
        <v>2</v>
      </c>
      <c r="F110" s="80">
        <v>0</v>
      </c>
      <c r="G110" s="80">
        <v>5</v>
      </c>
      <c r="H110" s="80">
        <v>3</v>
      </c>
      <c r="I110" s="80">
        <v>3</v>
      </c>
      <c r="J110" s="80">
        <v>4</v>
      </c>
      <c r="K110" s="80">
        <v>6</v>
      </c>
      <c r="L110" s="80">
        <v>22</v>
      </c>
      <c r="M110" s="80">
        <v>10</v>
      </c>
    </row>
    <row r="111" spans="1:13" ht="20.100000000000001" customHeight="1" x14ac:dyDescent="0.25">
      <c r="A111" s="88" t="s">
        <v>56</v>
      </c>
      <c r="B111" s="80">
        <v>13</v>
      </c>
      <c r="C111" s="80">
        <v>9</v>
      </c>
      <c r="D111" s="80">
        <v>0</v>
      </c>
      <c r="E111" s="80">
        <v>1</v>
      </c>
      <c r="F111" s="80">
        <v>0</v>
      </c>
      <c r="G111" s="80">
        <v>0</v>
      </c>
      <c r="H111" s="80">
        <v>5</v>
      </c>
      <c r="I111" s="80">
        <v>0</v>
      </c>
      <c r="J111" s="80">
        <v>1</v>
      </c>
      <c r="K111" s="80">
        <v>5</v>
      </c>
      <c r="L111" s="80">
        <v>3</v>
      </c>
      <c r="M111" s="80">
        <v>6</v>
      </c>
    </row>
    <row r="112" spans="1:13" ht="20.100000000000001" customHeight="1" x14ac:dyDescent="0.25">
      <c r="A112" s="88" t="s">
        <v>57</v>
      </c>
      <c r="B112" s="80">
        <v>2</v>
      </c>
      <c r="C112" s="80">
        <v>3</v>
      </c>
      <c r="D112" s="80">
        <v>7</v>
      </c>
      <c r="E112" s="80">
        <v>1</v>
      </c>
      <c r="F112" s="80">
        <v>0</v>
      </c>
      <c r="G112" s="80">
        <v>5</v>
      </c>
      <c r="H112" s="80">
        <v>0</v>
      </c>
      <c r="I112" s="80">
        <v>1</v>
      </c>
      <c r="J112" s="80">
        <v>2</v>
      </c>
      <c r="K112" s="80">
        <v>2</v>
      </c>
      <c r="L112" s="80">
        <v>14</v>
      </c>
      <c r="M112" s="80">
        <v>5</v>
      </c>
    </row>
    <row r="113" spans="1:13" ht="20.100000000000001" customHeight="1" x14ac:dyDescent="0.25">
      <c r="A113" s="87" t="s">
        <v>58</v>
      </c>
      <c r="B113" s="115">
        <v>267</v>
      </c>
      <c r="C113" s="115">
        <v>211</v>
      </c>
      <c r="D113" s="115">
        <v>215</v>
      </c>
      <c r="E113" s="115">
        <v>204</v>
      </c>
      <c r="F113" s="115">
        <v>94</v>
      </c>
      <c r="G113" s="115">
        <v>95</v>
      </c>
      <c r="H113" s="115">
        <v>167</v>
      </c>
      <c r="I113" s="115">
        <v>122</v>
      </c>
      <c r="J113" s="115">
        <v>166</v>
      </c>
      <c r="K113" s="115">
        <v>171</v>
      </c>
      <c r="L113" s="115">
        <v>292</v>
      </c>
      <c r="M113" s="115">
        <v>181</v>
      </c>
    </row>
    <row r="114" spans="1:13" ht="20.100000000000001" customHeight="1" x14ac:dyDescent="0.25">
      <c r="A114" s="88" t="s">
        <v>59</v>
      </c>
      <c r="B114" s="80">
        <v>40</v>
      </c>
      <c r="C114" s="80">
        <v>25</v>
      </c>
      <c r="D114" s="80">
        <v>29</v>
      </c>
      <c r="E114" s="80">
        <v>43</v>
      </c>
      <c r="F114" s="80">
        <v>32</v>
      </c>
      <c r="G114" s="80">
        <v>18</v>
      </c>
      <c r="H114" s="80">
        <v>38</v>
      </c>
      <c r="I114" s="80">
        <v>19</v>
      </c>
      <c r="J114" s="80">
        <v>43</v>
      </c>
      <c r="K114" s="80">
        <v>37</v>
      </c>
      <c r="L114" s="80">
        <v>66</v>
      </c>
      <c r="M114" s="80">
        <v>31</v>
      </c>
    </row>
    <row r="115" spans="1:13" ht="20.100000000000001" customHeight="1" x14ac:dyDescent="0.25">
      <c r="A115" s="88" t="s">
        <v>60</v>
      </c>
      <c r="B115" s="80">
        <v>4</v>
      </c>
      <c r="C115" s="80">
        <v>5</v>
      </c>
      <c r="D115" s="80">
        <v>3</v>
      </c>
      <c r="E115" s="80">
        <v>4</v>
      </c>
      <c r="F115" s="80">
        <v>2</v>
      </c>
      <c r="G115" s="80">
        <v>2</v>
      </c>
      <c r="H115" s="80">
        <v>6</v>
      </c>
      <c r="I115" s="80">
        <v>3</v>
      </c>
      <c r="J115" s="80">
        <v>0</v>
      </c>
      <c r="K115" s="80">
        <v>1</v>
      </c>
      <c r="L115" s="80">
        <v>7</v>
      </c>
      <c r="M115" s="80">
        <v>0</v>
      </c>
    </row>
    <row r="116" spans="1:13" ht="20.100000000000001" customHeight="1" x14ac:dyDescent="0.25">
      <c r="A116" s="88" t="s">
        <v>61</v>
      </c>
      <c r="B116" s="80">
        <v>13</v>
      </c>
      <c r="C116" s="80">
        <v>8</v>
      </c>
      <c r="D116" s="80">
        <v>3</v>
      </c>
      <c r="E116" s="80">
        <v>8</v>
      </c>
      <c r="F116" s="80">
        <v>1</v>
      </c>
      <c r="G116" s="80">
        <v>4</v>
      </c>
      <c r="H116" s="80">
        <v>0</v>
      </c>
      <c r="I116" s="80">
        <v>1</v>
      </c>
      <c r="J116" s="80">
        <v>6</v>
      </c>
      <c r="K116" s="80">
        <v>1</v>
      </c>
      <c r="L116" s="80">
        <v>5</v>
      </c>
      <c r="M116" s="80">
        <v>4</v>
      </c>
    </row>
    <row r="117" spans="1:13" ht="20.100000000000001" customHeight="1" x14ac:dyDescent="0.25">
      <c r="A117" s="88" t="s">
        <v>62</v>
      </c>
      <c r="B117" s="80">
        <v>10</v>
      </c>
      <c r="C117" s="80">
        <v>5</v>
      </c>
      <c r="D117" s="80">
        <v>4</v>
      </c>
      <c r="E117" s="80">
        <v>1</v>
      </c>
      <c r="F117" s="80">
        <v>0</v>
      </c>
      <c r="G117" s="80">
        <v>6</v>
      </c>
      <c r="H117" s="80">
        <v>3</v>
      </c>
      <c r="I117" s="80">
        <v>2</v>
      </c>
      <c r="J117" s="80">
        <v>4</v>
      </c>
      <c r="K117" s="80">
        <v>4</v>
      </c>
      <c r="L117" s="80">
        <v>4</v>
      </c>
      <c r="M117" s="80">
        <v>2</v>
      </c>
    </row>
    <row r="118" spans="1:13" ht="20.100000000000001" customHeight="1" x14ac:dyDescent="0.25">
      <c r="A118" s="88" t="s">
        <v>63</v>
      </c>
      <c r="B118" s="80">
        <v>11</v>
      </c>
      <c r="C118" s="80">
        <v>23</v>
      </c>
      <c r="D118" s="80">
        <v>28</v>
      </c>
      <c r="E118" s="80">
        <v>26</v>
      </c>
      <c r="F118" s="80">
        <v>7</v>
      </c>
      <c r="G118" s="80">
        <v>2</v>
      </c>
      <c r="H118" s="80">
        <v>14</v>
      </c>
      <c r="I118" s="80">
        <v>13</v>
      </c>
      <c r="J118" s="80">
        <v>13</v>
      </c>
      <c r="K118" s="80">
        <v>17</v>
      </c>
      <c r="L118" s="80">
        <v>33</v>
      </c>
      <c r="M118" s="80">
        <v>23</v>
      </c>
    </row>
    <row r="119" spans="1:13" ht="20.100000000000001" customHeight="1" x14ac:dyDescent="0.25">
      <c r="A119" s="88" t="s">
        <v>64</v>
      </c>
      <c r="B119" s="80">
        <v>0</v>
      </c>
      <c r="C119" s="80">
        <v>1</v>
      </c>
      <c r="D119" s="80">
        <v>0</v>
      </c>
      <c r="E119" s="80">
        <v>0</v>
      </c>
      <c r="F119" s="80">
        <v>0</v>
      </c>
      <c r="G119" s="80">
        <v>0</v>
      </c>
      <c r="H119" s="80">
        <v>0</v>
      </c>
      <c r="I119" s="80">
        <v>0</v>
      </c>
      <c r="J119" s="80">
        <v>0</v>
      </c>
      <c r="K119" s="80">
        <v>1</v>
      </c>
      <c r="L119" s="80">
        <v>1</v>
      </c>
      <c r="M119" s="80">
        <v>3</v>
      </c>
    </row>
    <row r="120" spans="1:13" ht="20.100000000000001" customHeight="1" x14ac:dyDescent="0.25">
      <c r="A120" s="88" t="s">
        <v>65</v>
      </c>
      <c r="B120" s="80">
        <v>59</v>
      </c>
      <c r="C120" s="80">
        <v>51</v>
      </c>
      <c r="D120" s="80">
        <v>44</v>
      </c>
      <c r="E120" s="80">
        <v>33</v>
      </c>
      <c r="F120" s="80">
        <v>0</v>
      </c>
      <c r="G120" s="80">
        <v>13</v>
      </c>
      <c r="H120" s="80">
        <v>20</v>
      </c>
      <c r="I120" s="80">
        <v>26</v>
      </c>
      <c r="J120" s="80">
        <v>22</v>
      </c>
      <c r="K120" s="80">
        <v>28</v>
      </c>
      <c r="L120" s="80">
        <v>41</v>
      </c>
      <c r="M120" s="80">
        <v>37</v>
      </c>
    </row>
    <row r="121" spans="1:13" ht="20.100000000000001" customHeight="1" x14ac:dyDescent="0.25">
      <c r="A121" s="88" t="s">
        <v>66</v>
      </c>
      <c r="B121" s="80">
        <v>0</v>
      </c>
      <c r="C121" s="80">
        <v>2</v>
      </c>
      <c r="D121" s="80">
        <v>1</v>
      </c>
      <c r="E121" s="80">
        <v>0</v>
      </c>
      <c r="F121" s="80">
        <v>0</v>
      </c>
      <c r="G121" s="80">
        <v>0</v>
      </c>
      <c r="H121" s="80">
        <v>0</v>
      </c>
      <c r="I121" s="80">
        <v>0</v>
      </c>
      <c r="J121" s="80">
        <v>0</v>
      </c>
      <c r="K121" s="80">
        <v>0</v>
      </c>
      <c r="L121" s="80">
        <v>0</v>
      </c>
      <c r="M121" s="80">
        <v>0</v>
      </c>
    </row>
    <row r="122" spans="1:13" ht="20.100000000000001" customHeight="1" x14ac:dyDescent="0.25">
      <c r="A122" s="88" t="s">
        <v>67</v>
      </c>
      <c r="B122" s="80">
        <v>24</v>
      </c>
      <c r="C122" s="80">
        <v>6</v>
      </c>
      <c r="D122" s="80">
        <v>10</v>
      </c>
      <c r="E122" s="80">
        <v>12</v>
      </c>
      <c r="F122" s="80">
        <v>7</v>
      </c>
      <c r="G122" s="80">
        <v>5</v>
      </c>
      <c r="H122" s="80">
        <v>8</v>
      </c>
      <c r="I122" s="80">
        <v>5</v>
      </c>
      <c r="J122" s="80">
        <v>7</v>
      </c>
      <c r="K122" s="80">
        <v>15</v>
      </c>
      <c r="L122" s="80">
        <v>11</v>
      </c>
      <c r="M122" s="80">
        <v>11</v>
      </c>
    </row>
    <row r="123" spans="1:13" ht="20.100000000000001" customHeight="1" x14ac:dyDescent="0.25">
      <c r="A123" s="88" t="s">
        <v>68</v>
      </c>
      <c r="B123" s="80">
        <v>0</v>
      </c>
      <c r="C123" s="80">
        <v>1</v>
      </c>
      <c r="D123" s="80">
        <v>0</v>
      </c>
      <c r="E123" s="80">
        <v>1</v>
      </c>
      <c r="F123" s="80">
        <v>0</v>
      </c>
      <c r="G123" s="80">
        <v>0</v>
      </c>
      <c r="H123" s="80">
        <v>0</v>
      </c>
      <c r="I123" s="80">
        <v>1</v>
      </c>
      <c r="J123" s="80">
        <v>0</v>
      </c>
      <c r="K123" s="80">
        <v>1</v>
      </c>
      <c r="L123" s="80">
        <v>0</v>
      </c>
      <c r="M123" s="80">
        <v>1</v>
      </c>
    </row>
    <row r="124" spans="1:13" ht="20.100000000000001" customHeight="1" x14ac:dyDescent="0.25">
      <c r="A124" s="88" t="s">
        <v>69</v>
      </c>
      <c r="B124" s="80">
        <v>63</v>
      </c>
      <c r="C124" s="80">
        <v>38</v>
      </c>
      <c r="D124" s="80">
        <v>54</v>
      </c>
      <c r="E124" s="80">
        <v>41</v>
      </c>
      <c r="F124" s="80">
        <v>23</v>
      </c>
      <c r="G124" s="80">
        <v>17</v>
      </c>
      <c r="H124" s="80">
        <v>32</v>
      </c>
      <c r="I124" s="80">
        <v>22</v>
      </c>
      <c r="J124" s="80">
        <v>23</v>
      </c>
      <c r="K124" s="80">
        <v>28</v>
      </c>
      <c r="L124" s="80">
        <v>39</v>
      </c>
      <c r="M124" s="80">
        <v>21</v>
      </c>
    </row>
    <row r="125" spans="1:13" ht="20.100000000000001" customHeight="1" x14ac:dyDescent="0.25">
      <c r="A125" s="88" t="s">
        <v>70</v>
      </c>
      <c r="B125" s="80">
        <v>8</v>
      </c>
      <c r="C125" s="80">
        <v>1</v>
      </c>
      <c r="D125" s="80">
        <v>7</v>
      </c>
      <c r="E125" s="80">
        <v>6</v>
      </c>
      <c r="F125" s="80">
        <v>0</v>
      </c>
      <c r="G125" s="80">
        <v>3</v>
      </c>
      <c r="H125" s="80">
        <v>6</v>
      </c>
      <c r="I125" s="80">
        <v>4</v>
      </c>
      <c r="J125" s="80">
        <v>4</v>
      </c>
      <c r="K125" s="80">
        <v>0</v>
      </c>
      <c r="L125" s="80">
        <v>9</v>
      </c>
      <c r="M125" s="80">
        <v>2</v>
      </c>
    </row>
    <row r="126" spans="1:13" ht="20.100000000000001" customHeight="1" x14ac:dyDescent="0.25">
      <c r="A126" s="88" t="s">
        <v>71</v>
      </c>
      <c r="B126" s="80">
        <v>6</v>
      </c>
      <c r="C126" s="80">
        <v>3</v>
      </c>
      <c r="D126" s="80">
        <v>5</v>
      </c>
      <c r="E126" s="80">
        <v>11</v>
      </c>
      <c r="F126" s="80">
        <v>0</v>
      </c>
      <c r="G126" s="80">
        <v>6</v>
      </c>
      <c r="H126" s="80">
        <v>10</v>
      </c>
      <c r="I126" s="80">
        <v>4</v>
      </c>
      <c r="J126" s="80">
        <v>10</v>
      </c>
      <c r="K126" s="80">
        <v>5</v>
      </c>
      <c r="L126" s="80">
        <v>16</v>
      </c>
      <c r="M126" s="80">
        <v>14</v>
      </c>
    </row>
    <row r="127" spans="1:13" ht="20.100000000000001" customHeight="1" x14ac:dyDescent="0.25">
      <c r="A127" s="88" t="s">
        <v>72</v>
      </c>
      <c r="B127" s="80">
        <v>6</v>
      </c>
      <c r="C127" s="80">
        <v>4</v>
      </c>
      <c r="D127" s="80">
        <v>1</v>
      </c>
      <c r="E127" s="80">
        <v>0</v>
      </c>
      <c r="F127" s="80">
        <v>1</v>
      </c>
      <c r="G127" s="80">
        <v>2</v>
      </c>
      <c r="H127" s="80">
        <v>4</v>
      </c>
      <c r="I127" s="80">
        <v>0</v>
      </c>
      <c r="J127" s="80">
        <v>1</v>
      </c>
      <c r="K127" s="80">
        <v>1</v>
      </c>
      <c r="L127" s="80">
        <v>6</v>
      </c>
      <c r="M127" s="80">
        <v>0</v>
      </c>
    </row>
    <row r="128" spans="1:13" ht="20.100000000000001" customHeight="1" x14ac:dyDescent="0.25">
      <c r="A128" s="88" t="s">
        <v>73</v>
      </c>
      <c r="B128" s="80">
        <v>1</v>
      </c>
      <c r="C128" s="80">
        <v>3</v>
      </c>
      <c r="D128" s="80">
        <v>1</v>
      </c>
      <c r="E128" s="80">
        <v>2</v>
      </c>
      <c r="F128" s="80">
        <v>5</v>
      </c>
      <c r="G128" s="80">
        <v>0</v>
      </c>
      <c r="H128" s="80">
        <v>0</v>
      </c>
      <c r="I128" s="80">
        <v>3</v>
      </c>
      <c r="J128" s="80">
        <v>6</v>
      </c>
      <c r="K128" s="80">
        <v>2</v>
      </c>
      <c r="L128" s="80">
        <v>5</v>
      </c>
      <c r="M128" s="80">
        <v>7</v>
      </c>
    </row>
    <row r="129" spans="1:15" s="40" customFormat="1" ht="20.100000000000001" customHeight="1" x14ac:dyDescent="0.25">
      <c r="A129" s="88" t="s">
        <v>74</v>
      </c>
      <c r="B129" s="80">
        <v>3</v>
      </c>
      <c r="C129" s="80">
        <v>5</v>
      </c>
      <c r="D129" s="80">
        <v>6</v>
      </c>
      <c r="E129" s="80">
        <v>6</v>
      </c>
      <c r="F129" s="80">
        <v>1</v>
      </c>
      <c r="G129" s="80">
        <v>1</v>
      </c>
      <c r="H129" s="80">
        <v>2</v>
      </c>
      <c r="I129" s="80">
        <v>5</v>
      </c>
      <c r="J129" s="80">
        <v>5</v>
      </c>
      <c r="K129" s="80">
        <v>4</v>
      </c>
      <c r="L129" s="80">
        <v>8</v>
      </c>
      <c r="M129" s="80">
        <v>8</v>
      </c>
    </row>
    <row r="130" spans="1:15" s="40" customFormat="1" ht="20.100000000000001" customHeight="1" x14ac:dyDescent="0.25">
      <c r="A130" s="88" t="s">
        <v>75</v>
      </c>
      <c r="B130" s="80">
        <v>1</v>
      </c>
      <c r="C130" s="80">
        <v>0</v>
      </c>
      <c r="D130" s="80">
        <v>2</v>
      </c>
      <c r="E130" s="80">
        <v>1</v>
      </c>
      <c r="F130" s="80">
        <v>0</v>
      </c>
      <c r="G130" s="80">
        <v>0</v>
      </c>
      <c r="H130" s="80">
        <v>0</v>
      </c>
      <c r="I130" s="80">
        <v>0</v>
      </c>
      <c r="J130" s="80">
        <v>0</v>
      </c>
      <c r="K130" s="80">
        <v>0</v>
      </c>
      <c r="L130" s="80">
        <v>0</v>
      </c>
      <c r="M130" s="80">
        <v>3</v>
      </c>
    </row>
    <row r="131" spans="1:15" s="40" customFormat="1" ht="20.100000000000001" customHeight="1" x14ac:dyDescent="0.25">
      <c r="A131" s="88" t="s">
        <v>76</v>
      </c>
      <c r="B131" s="80">
        <v>1</v>
      </c>
      <c r="C131" s="80">
        <v>5</v>
      </c>
      <c r="D131" s="80">
        <v>4</v>
      </c>
      <c r="E131" s="80">
        <v>0</v>
      </c>
      <c r="F131" s="80">
        <v>2</v>
      </c>
      <c r="G131" s="80">
        <v>1</v>
      </c>
      <c r="H131" s="80">
        <v>3</v>
      </c>
      <c r="I131" s="80">
        <v>0</v>
      </c>
      <c r="J131" s="80">
        <v>0</v>
      </c>
      <c r="K131" s="80">
        <v>3</v>
      </c>
      <c r="L131" s="80">
        <v>4</v>
      </c>
      <c r="M131" s="80">
        <v>1</v>
      </c>
    </row>
    <row r="132" spans="1:15" ht="20.100000000000001" customHeight="1" x14ac:dyDescent="0.25">
      <c r="A132" s="88" t="s">
        <v>77</v>
      </c>
      <c r="B132" s="80">
        <v>3</v>
      </c>
      <c r="C132" s="80">
        <v>4</v>
      </c>
      <c r="D132" s="80">
        <v>0</v>
      </c>
      <c r="E132" s="80">
        <v>1</v>
      </c>
      <c r="F132" s="80">
        <v>1</v>
      </c>
      <c r="G132" s="80">
        <v>2</v>
      </c>
      <c r="H132" s="80">
        <v>0</v>
      </c>
      <c r="I132" s="80">
        <v>1</v>
      </c>
      <c r="J132" s="80">
        <v>4</v>
      </c>
      <c r="K132" s="80">
        <v>2</v>
      </c>
      <c r="L132" s="80">
        <v>13</v>
      </c>
      <c r="M132" s="80">
        <v>5</v>
      </c>
    </row>
    <row r="133" spans="1:15" ht="20.100000000000001" customHeight="1" x14ac:dyDescent="0.25">
      <c r="A133" s="88" t="s">
        <v>78</v>
      </c>
      <c r="B133" s="80">
        <v>6</v>
      </c>
      <c r="C133" s="80">
        <v>14</v>
      </c>
      <c r="D133" s="80">
        <v>8</v>
      </c>
      <c r="E133" s="80">
        <v>6</v>
      </c>
      <c r="F133" s="80">
        <v>8</v>
      </c>
      <c r="G133" s="80">
        <v>10</v>
      </c>
      <c r="H133" s="80">
        <v>16</v>
      </c>
      <c r="I133" s="80">
        <v>7</v>
      </c>
      <c r="J133" s="80">
        <v>9</v>
      </c>
      <c r="K133" s="80">
        <v>17</v>
      </c>
      <c r="L133" s="80">
        <v>13</v>
      </c>
      <c r="M133" s="80">
        <v>2</v>
      </c>
    </row>
    <row r="134" spans="1:15" s="40" customFormat="1" ht="20.100000000000001" customHeight="1" x14ac:dyDescent="0.25">
      <c r="A134" s="88" t="s">
        <v>79</v>
      </c>
      <c r="B134" s="80">
        <v>8</v>
      </c>
      <c r="C134" s="80">
        <v>7</v>
      </c>
      <c r="D134" s="80">
        <v>5</v>
      </c>
      <c r="E134" s="80">
        <v>2</v>
      </c>
      <c r="F134" s="80">
        <v>4</v>
      </c>
      <c r="G134" s="80">
        <v>3</v>
      </c>
      <c r="H134" s="80">
        <v>5</v>
      </c>
      <c r="I134" s="80">
        <v>6</v>
      </c>
      <c r="J134" s="80">
        <v>9</v>
      </c>
      <c r="K134" s="80">
        <v>4</v>
      </c>
      <c r="L134" s="80">
        <v>11</v>
      </c>
      <c r="M134" s="80">
        <v>6</v>
      </c>
    </row>
    <row r="135" spans="1:15" ht="20.100000000000001" customHeight="1" x14ac:dyDescent="0.25">
      <c r="A135" s="87" t="s">
        <v>80</v>
      </c>
      <c r="B135" s="115">
        <v>31</v>
      </c>
      <c r="C135" s="115">
        <v>9</v>
      </c>
      <c r="D135" s="115">
        <v>12</v>
      </c>
      <c r="E135" s="115">
        <v>19</v>
      </c>
      <c r="F135" s="115">
        <v>20</v>
      </c>
      <c r="G135" s="115">
        <v>10</v>
      </c>
      <c r="H135" s="115">
        <v>18</v>
      </c>
      <c r="I135" s="115">
        <v>19</v>
      </c>
      <c r="J135" s="115">
        <v>26</v>
      </c>
      <c r="K135" s="115">
        <v>32</v>
      </c>
      <c r="L135" s="115">
        <v>6</v>
      </c>
      <c r="M135" s="115">
        <v>12</v>
      </c>
    </row>
    <row r="136" spans="1:15" ht="20.100000000000001" customHeight="1" x14ac:dyDescent="0.25">
      <c r="A136" s="88" t="s">
        <v>81</v>
      </c>
      <c r="B136" s="91">
        <v>21</v>
      </c>
      <c r="C136" s="91">
        <v>3</v>
      </c>
      <c r="D136" s="91">
        <v>12</v>
      </c>
      <c r="E136" s="91">
        <v>11</v>
      </c>
      <c r="F136" s="91">
        <v>20</v>
      </c>
      <c r="G136" s="91">
        <v>6</v>
      </c>
      <c r="H136" s="91">
        <v>18</v>
      </c>
      <c r="I136" s="91">
        <v>16</v>
      </c>
      <c r="J136" s="91">
        <v>23</v>
      </c>
      <c r="K136" s="91">
        <v>13</v>
      </c>
      <c r="L136" s="91">
        <v>3</v>
      </c>
      <c r="M136" s="91">
        <v>10</v>
      </c>
    </row>
    <row r="137" spans="1:15" ht="20.100000000000001" customHeight="1" x14ac:dyDescent="0.25">
      <c r="A137" s="88" t="s">
        <v>82</v>
      </c>
      <c r="B137" s="91">
        <v>7</v>
      </c>
      <c r="C137" s="91">
        <v>6</v>
      </c>
      <c r="D137" s="91">
        <v>0</v>
      </c>
      <c r="E137" s="91">
        <v>8</v>
      </c>
      <c r="F137" s="91">
        <v>0</v>
      </c>
      <c r="G137" s="91">
        <v>4</v>
      </c>
      <c r="H137" s="91">
        <v>0</v>
      </c>
      <c r="I137" s="91">
        <v>3</v>
      </c>
      <c r="J137" s="91">
        <v>3</v>
      </c>
      <c r="K137" s="91">
        <v>19</v>
      </c>
      <c r="L137" s="91">
        <v>3</v>
      </c>
      <c r="M137" s="91">
        <v>2</v>
      </c>
    </row>
    <row r="138" spans="1:15" ht="20.100000000000001" customHeight="1" x14ac:dyDescent="0.25">
      <c r="A138" s="88" t="s">
        <v>83</v>
      </c>
      <c r="B138" s="91">
        <v>3</v>
      </c>
      <c r="C138" s="91">
        <v>0</v>
      </c>
      <c r="D138" s="91">
        <v>0</v>
      </c>
      <c r="E138" s="91">
        <v>0</v>
      </c>
      <c r="F138" s="91">
        <v>0</v>
      </c>
      <c r="G138" s="91">
        <v>0</v>
      </c>
      <c r="H138" s="91">
        <v>0</v>
      </c>
      <c r="I138" s="91">
        <v>0</v>
      </c>
      <c r="J138" s="91">
        <v>0</v>
      </c>
      <c r="K138" s="91">
        <v>0</v>
      </c>
      <c r="L138" s="91">
        <v>0</v>
      </c>
      <c r="M138" s="91">
        <v>0</v>
      </c>
    </row>
    <row r="139" spans="1:15" s="40" customFormat="1" ht="20.100000000000001" customHeight="1" thickBot="1" x14ac:dyDescent="0.3">
      <c r="A139" s="92" t="s">
        <v>84</v>
      </c>
      <c r="B139" s="95">
        <v>0</v>
      </c>
      <c r="C139" s="95">
        <v>0</v>
      </c>
      <c r="D139" s="95">
        <v>0</v>
      </c>
      <c r="E139" s="95">
        <v>0</v>
      </c>
      <c r="F139" s="95">
        <v>0</v>
      </c>
      <c r="G139" s="95">
        <v>0</v>
      </c>
      <c r="H139" s="95">
        <v>0</v>
      </c>
      <c r="I139" s="95">
        <v>0</v>
      </c>
      <c r="J139" s="95">
        <v>0</v>
      </c>
      <c r="K139" s="95">
        <v>0</v>
      </c>
      <c r="L139" s="95">
        <v>0</v>
      </c>
      <c r="M139" s="95">
        <v>0</v>
      </c>
    </row>
    <row r="140" spans="1:15" s="235" customFormat="1" ht="16.5" customHeight="1" x14ac:dyDescent="0.25">
      <c r="A140" s="229" t="s">
        <v>231</v>
      </c>
      <c r="B140" s="239"/>
      <c r="C140" s="239"/>
    </row>
    <row r="141" spans="1:15" x14ac:dyDescent="0.25">
      <c r="N141" s="240"/>
      <c r="O141" s="240"/>
    </row>
    <row r="143" spans="1:15" ht="15.75" x14ac:dyDescent="0.25">
      <c r="D143" s="111"/>
      <c r="E143" s="111"/>
    </row>
    <row r="144" spans="1:15" x14ac:dyDescent="0.25">
      <c r="D144" s="89"/>
      <c r="E144" s="89"/>
    </row>
    <row r="145" spans="4:5" x14ac:dyDescent="0.25">
      <c r="D145" s="89"/>
      <c r="E145" s="89"/>
    </row>
    <row r="146" spans="4:5" x14ac:dyDescent="0.25">
      <c r="D146" s="89"/>
      <c r="E146" s="89"/>
    </row>
    <row r="147" spans="4:5" x14ac:dyDescent="0.25">
      <c r="D147" s="89"/>
      <c r="E147" s="89"/>
    </row>
    <row r="148" spans="4:5" ht="15.75" x14ac:dyDescent="0.25">
      <c r="D148" s="111"/>
      <c r="E148" s="111"/>
    </row>
    <row r="149" spans="4:5" x14ac:dyDescent="0.25">
      <c r="D149" s="89"/>
      <c r="E149" s="89"/>
    </row>
    <row r="150" spans="4:5" x14ac:dyDescent="0.25">
      <c r="D150" s="89"/>
      <c r="E150" s="89"/>
    </row>
    <row r="151" spans="4:5" x14ac:dyDescent="0.25">
      <c r="D151" s="89"/>
      <c r="E151" s="89"/>
    </row>
    <row r="152" spans="4:5" x14ac:dyDescent="0.25">
      <c r="D152" s="89"/>
      <c r="E152" s="89"/>
    </row>
    <row r="153" spans="4:5" ht="15.75" x14ac:dyDescent="0.25">
      <c r="D153" s="111"/>
      <c r="E153" s="111"/>
    </row>
    <row r="154" spans="4:5" x14ac:dyDescent="0.25">
      <c r="D154" s="89"/>
      <c r="E154" s="89"/>
    </row>
    <row r="155" spans="4:5" x14ac:dyDescent="0.25">
      <c r="D155" s="89"/>
      <c r="E155" s="89"/>
    </row>
    <row r="156" spans="4:5" x14ac:dyDescent="0.25">
      <c r="D156" s="89"/>
      <c r="E156" s="89"/>
    </row>
    <row r="157" spans="4:5" ht="15.75" x14ac:dyDescent="0.25">
      <c r="D157" s="111"/>
      <c r="E157" s="111"/>
    </row>
    <row r="158" spans="4:5" x14ac:dyDescent="0.25">
      <c r="D158" s="89"/>
      <c r="E158" s="89"/>
    </row>
    <row r="159" spans="4:5" x14ac:dyDescent="0.25">
      <c r="D159" s="89"/>
      <c r="E159" s="89"/>
    </row>
    <row r="160" spans="4:5" x14ac:dyDescent="0.25">
      <c r="D160" s="89"/>
      <c r="E160" s="89"/>
    </row>
    <row r="161" spans="4:5" x14ac:dyDescent="0.25">
      <c r="D161" s="89"/>
      <c r="E161" s="89"/>
    </row>
    <row r="162" spans="4:5" x14ac:dyDescent="0.25">
      <c r="D162" s="89"/>
      <c r="E162" s="89"/>
    </row>
    <row r="163" spans="4:5" x14ac:dyDescent="0.25">
      <c r="D163" s="89"/>
      <c r="E163" s="89"/>
    </row>
    <row r="164" spans="4:5" x14ac:dyDescent="0.25">
      <c r="D164" s="89"/>
      <c r="E164" s="89"/>
    </row>
    <row r="165" spans="4:5" x14ac:dyDescent="0.25">
      <c r="D165" s="89"/>
      <c r="E165" s="89"/>
    </row>
    <row r="166" spans="4:5" x14ac:dyDescent="0.25">
      <c r="D166" s="89"/>
      <c r="E166" s="89"/>
    </row>
    <row r="167" spans="4:5" x14ac:dyDescent="0.25">
      <c r="D167" s="89"/>
      <c r="E167" s="89"/>
    </row>
    <row r="168" spans="4:5" x14ac:dyDescent="0.25">
      <c r="D168" s="89"/>
      <c r="E168" s="89"/>
    </row>
    <row r="169" spans="4:5" x14ac:dyDescent="0.25">
      <c r="D169" s="89"/>
      <c r="E169" s="89"/>
    </row>
    <row r="170" spans="4:5" ht="15.75" x14ac:dyDescent="0.25">
      <c r="D170" s="111"/>
      <c r="E170" s="111"/>
    </row>
    <row r="171" spans="4:5" x14ac:dyDescent="0.25">
      <c r="D171" s="89"/>
      <c r="E171" s="89"/>
    </row>
    <row r="172" spans="4:5" x14ac:dyDescent="0.25">
      <c r="D172" s="89"/>
      <c r="E172" s="89"/>
    </row>
    <row r="173" spans="4:5" x14ac:dyDescent="0.25">
      <c r="D173" s="89"/>
      <c r="E173" s="89"/>
    </row>
    <row r="174" spans="4:5" x14ac:dyDescent="0.25">
      <c r="D174" s="89"/>
      <c r="E174" s="89"/>
    </row>
    <row r="175" spans="4:5" ht="15.75" x14ac:dyDescent="0.25">
      <c r="D175" s="111"/>
      <c r="E175" s="111"/>
    </row>
    <row r="176" spans="4:5" x14ac:dyDescent="0.25">
      <c r="D176" s="89"/>
      <c r="E176" s="89"/>
    </row>
    <row r="177" spans="4:5" x14ac:dyDescent="0.25">
      <c r="D177" s="89"/>
      <c r="E177" s="89"/>
    </row>
    <row r="178" spans="4:5" x14ac:dyDescent="0.25">
      <c r="D178" s="89"/>
      <c r="E178" s="89"/>
    </row>
    <row r="179" spans="4:5" x14ac:dyDescent="0.25">
      <c r="D179" s="89"/>
      <c r="E179" s="89"/>
    </row>
    <row r="180" spans="4:5" x14ac:dyDescent="0.25">
      <c r="D180" s="89"/>
      <c r="E180" s="89"/>
    </row>
    <row r="181" spans="4:5" x14ac:dyDescent="0.25">
      <c r="D181" s="89"/>
      <c r="E181" s="89"/>
    </row>
    <row r="182" spans="4:5" x14ac:dyDescent="0.25">
      <c r="D182" s="89"/>
      <c r="E182" s="89"/>
    </row>
    <row r="183" spans="4:5" x14ac:dyDescent="0.25">
      <c r="D183" s="89"/>
      <c r="E183" s="89"/>
    </row>
    <row r="184" spans="4:5" x14ac:dyDescent="0.25">
      <c r="D184" s="89"/>
      <c r="E184" s="89"/>
    </row>
    <row r="185" spans="4:5" x14ac:dyDescent="0.25">
      <c r="D185" s="89"/>
      <c r="E185" s="89"/>
    </row>
    <row r="186" spans="4:5" x14ac:dyDescent="0.25">
      <c r="D186" s="89"/>
      <c r="E186" s="89"/>
    </row>
    <row r="187" spans="4:5" x14ac:dyDescent="0.25">
      <c r="D187" s="89"/>
      <c r="E187" s="89"/>
    </row>
    <row r="188" spans="4:5" x14ac:dyDescent="0.25">
      <c r="D188" s="89"/>
      <c r="E188" s="89"/>
    </row>
    <row r="189" spans="4:5" x14ac:dyDescent="0.25">
      <c r="D189" s="89"/>
      <c r="E189" s="89"/>
    </row>
    <row r="190" spans="4:5" x14ac:dyDescent="0.25">
      <c r="D190" s="89"/>
      <c r="E190" s="89"/>
    </row>
    <row r="191" spans="4:5" ht="15.75" x14ac:dyDescent="0.25">
      <c r="D191" s="111"/>
      <c r="E191" s="111"/>
    </row>
    <row r="192" spans="4:5" x14ac:dyDescent="0.25">
      <c r="D192" s="89"/>
      <c r="E192" s="89"/>
    </row>
    <row r="193" spans="4:5" x14ac:dyDescent="0.25">
      <c r="D193" s="89"/>
      <c r="E193" s="89"/>
    </row>
    <row r="194" spans="4:5" ht="15.75" x14ac:dyDescent="0.25">
      <c r="D194" s="111"/>
      <c r="E194" s="111"/>
    </row>
    <row r="195" spans="4:5" x14ac:dyDescent="0.25">
      <c r="D195" s="89"/>
      <c r="E195" s="89"/>
    </row>
    <row r="196" spans="4:5" x14ac:dyDescent="0.25">
      <c r="D196" s="89"/>
      <c r="E196" s="89"/>
    </row>
    <row r="197" spans="4:5" x14ac:dyDescent="0.25">
      <c r="D197" s="89"/>
      <c r="E197" s="89"/>
    </row>
    <row r="198" spans="4:5" x14ac:dyDescent="0.25">
      <c r="D198" s="89"/>
      <c r="E198" s="89"/>
    </row>
    <row r="199" spans="4:5" ht="15" x14ac:dyDescent="0.25">
      <c r="D199" s="106"/>
      <c r="E199" s="106"/>
    </row>
    <row r="200" spans="4:5" ht="15.75" x14ac:dyDescent="0.25">
      <c r="D200" s="241"/>
      <c r="E200" s="242"/>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tabColor rgb="FF92D050"/>
  </sheetPr>
  <dimension ref="A1:O141"/>
  <sheetViews>
    <sheetView showGridLines="0" zoomScaleNormal="100" workbookViewId="0"/>
  </sheetViews>
  <sheetFormatPr defaultColWidth="11.42578125" defaultRowHeight="12.75" x14ac:dyDescent="0.25"/>
  <cols>
    <col min="1" max="1" width="36.7109375" style="244" customWidth="1"/>
    <col min="2" max="3" width="10.28515625" style="244" customWidth="1"/>
    <col min="4" max="15" width="9" style="244" customWidth="1"/>
    <col min="16" max="249" width="11.42578125" style="244"/>
    <col min="250" max="250" width="36.7109375" style="244" customWidth="1"/>
    <col min="251" max="252" width="10.28515625" style="244" customWidth="1"/>
    <col min="253" max="264" width="9" style="244" customWidth="1"/>
    <col min="265" max="505" width="11.42578125" style="244"/>
    <col min="506" max="506" width="36.7109375" style="244" customWidth="1"/>
    <col min="507" max="508" width="10.28515625" style="244" customWidth="1"/>
    <col min="509" max="520" width="9" style="244" customWidth="1"/>
    <col min="521" max="761" width="11.42578125" style="244"/>
    <col min="762" max="762" width="36.7109375" style="244" customWidth="1"/>
    <col min="763" max="764" width="10.28515625" style="244" customWidth="1"/>
    <col min="765" max="776" width="9" style="244" customWidth="1"/>
    <col min="777" max="1017" width="11.42578125" style="244"/>
    <col min="1018" max="1018" width="36.7109375" style="244" customWidth="1"/>
    <col min="1019" max="1020" width="10.28515625" style="244" customWidth="1"/>
    <col min="1021" max="1032" width="9" style="244" customWidth="1"/>
    <col min="1033" max="1273" width="11.42578125" style="244"/>
    <col min="1274" max="1274" width="36.7109375" style="244" customWidth="1"/>
    <col min="1275" max="1276" width="10.28515625" style="244" customWidth="1"/>
    <col min="1277" max="1288" width="9" style="244" customWidth="1"/>
    <col min="1289" max="1529" width="11.42578125" style="244"/>
    <col min="1530" max="1530" width="36.7109375" style="244" customWidth="1"/>
    <col min="1531" max="1532" width="10.28515625" style="244" customWidth="1"/>
    <col min="1533" max="1544" width="9" style="244" customWidth="1"/>
    <col min="1545" max="1785" width="11.42578125" style="244"/>
    <col min="1786" max="1786" width="36.7109375" style="244" customWidth="1"/>
    <col min="1787" max="1788" width="10.28515625" style="244" customWidth="1"/>
    <col min="1789" max="1800" width="9" style="244" customWidth="1"/>
    <col min="1801" max="2041" width="11.42578125" style="244"/>
    <col min="2042" max="2042" width="36.7109375" style="244" customWidth="1"/>
    <col min="2043" max="2044" width="10.28515625" style="244" customWidth="1"/>
    <col min="2045" max="2056" width="9" style="244" customWidth="1"/>
    <col min="2057" max="2297" width="11.42578125" style="244"/>
    <col min="2298" max="2298" width="36.7109375" style="244" customWidth="1"/>
    <col min="2299" max="2300" width="10.28515625" style="244" customWidth="1"/>
    <col min="2301" max="2312" width="9" style="244" customWidth="1"/>
    <col min="2313" max="2553" width="11.42578125" style="244"/>
    <col min="2554" max="2554" width="36.7109375" style="244" customWidth="1"/>
    <col min="2555" max="2556" width="10.28515625" style="244" customWidth="1"/>
    <col min="2557" max="2568" width="9" style="244" customWidth="1"/>
    <col min="2569" max="2809" width="11.42578125" style="244"/>
    <col min="2810" max="2810" width="36.7109375" style="244" customWidth="1"/>
    <col min="2811" max="2812" width="10.28515625" style="244" customWidth="1"/>
    <col min="2813" max="2824" width="9" style="244" customWidth="1"/>
    <col min="2825" max="3065" width="11.42578125" style="244"/>
    <col min="3066" max="3066" width="36.7109375" style="244" customWidth="1"/>
    <col min="3067" max="3068" width="10.28515625" style="244" customWidth="1"/>
    <col min="3069" max="3080" width="9" style="244" customWidth="1"/>
    <col min="3081" max="3321" width="11.42578125" style="244"/>
    <col min="3322" max="3322" width="36.7109375" style="244" customWidth="1"/>
    <col min="3323" max="3324" width="10.28515625" style="244" customWidth="1"/>
    <col min="3325" max="3336" width="9" style="244" customWidth="1"/>
    <col min="3337" max="3577" width="11.42578125" style="244"/>
    <col min="3578" max="3578" width="36.7109375" style="244" customWidth="1"/>
    <col min="3579" max="3580" width="10.28515625" style="244" customWidth="1"/>
    <col min="3581" max="3592" width="9" style="244" customWidth="1"/>
    <col min="3593" max="3833" width="11.42578125" style="244"/>
    <col min="3834" max="3834" width="36.7109375" style="244" customWidth="1"/>
    <col min="3835" max="3836" width="10.28515625" style="244" customWidth="1"/>
    <col min="3837" max="3848" width="9" style="244" customWidth="1"/>
    <col min="3849" max="4089" width="11.42578125" style="244"/>
    <col min="4090" max="4090" width="36.7109375" style="244" customWidth="1"/>
    <col min="4091" max="4092" width="10.28515625" style="244" customWidth="1"/>
    <col min="4093" max="4104" width="9" style="244" customWidth="1"/>
    <col min="4105" max="4345" width="11.42578125" style="244"/>
    <col min="4346" max="4346" width="36.7109375" style="244" customWidth="1"/>
    <col min="4347" max="4348" width="10.28515625" style="244" customWidth="1"/>
    <col min="4349" max="4360" width="9" style="244" customWidth="1"/>
    <col min="4361" max="4601" width="11.42578125" style="244"/>
    <col min="4602" max="4602" width="36.7109375" style="244" customWidth="1"/>
    <col min="4603" max="4604" width="10.28515625" style="244" customWidth="1"/>
    <col min="4605" max="4616" width="9" style="244" customWidth="1"/>
    <col min="4617" max="4857" width="11.42578125" style="244"/>
    <col min="4858" max="4858" width="36.7109375" style="244" customWidth="1"/>
    <col min="4859" max="4860" width="10.28515625" style="244" customWidth="1"/>
    <col min="4861" max="4872" width="9" style="244" customWidth="1"/>
    <col min="4873" max="5113" width="11.42578125" style="244"/>
    <col min="5114" max="5114" width="36.7109375" style="244" customWidth="1"/>
    <col min="5115" max="5116" width="10.28515625" style="244" customWidth="1"/>
    <col min="5117" max="5128" width="9" style="244" customWidth="1"/>
    <col min="5129" max="5369" width="11.42578125" style="244"/>
    <col min="5370" max="5370" width="36.7109375" style="244" customWidth="1"/>
    <col min="5371" max="5372" width="10.28515625" style="244" customWidth="1"/>
    <col min="5373" max="5384" width="9" style="244" customWidth="1"/>
    <col min="5385" max="5625" width="11.42578125" style="244"/>
    <col min="5626" max="5626" width="36.7109375" style="244" customWidth="1"/>
    <col min="5627" max="5628" width="10.28515625" style="244" customWidth="1"/>
    <col min="5629" max="5640" width="9" style="244" customWidth="1"/>
    <col min="5641" max="5881" width="11.42578125" style="244"/>
    <col min="5882" max="5882" width="36.7109375" style="244" customWidth="1"/>
    <col min="5883" max="5884" width="10.28515625" style="244" customWidth="1"/>
    <col min="5885" max="5896" width="9" style="244" customWidth="1"/>
    <col min="5897" max="6137" width="11.42578125" style="244"/>
    <col min="6138" max="6138" width="36.7109375" style="244" customWidth="1"/>
    <col min="6139" max="6140" width="10.28515625" style="244" customWidth="1"/>
    <col min="6141" max="6152" width="9" style="244" customWidth="1"/>
    <col min="6153" max="6393" width="11.42578125" style="244"/>
    <col min="6394" max="6394" width="36.7109375" style="244" customWidth="1"/>
    <col min="6395" max="6396" width="10.28515625" style="244" customWidth="1"/>
    <col min="6397" max="6408" width="9" style="244" customWidth="1"/>
    <col min="6409" max="6649" width="11.42578125" style="244"/>
    <col min="6650" max="6650" width="36.7109375" style="244" customWidth="1"/>
    <col min="6651" max="6652" width="10.28515625" style="244" customWidth="1"/>
    <col min="6653" max="6664" width="9" style="244" customWidth="1"/>
    <col min="6665" max="6905" width="11.42578125" style="244"/>
    <col min="6906" max="6906" width="36.7109375" style="244" customWidth="1"/>
    <col min="6907" max="6908" width="10.28515625" style="244" customWidth="1"/>
    <col min="6909" max="6920" width="9" style="244" customWidth="1"/>
    <col min="6921" max="7161" width="11.42578125" style="244"/>
    <col min="7162" max="7162" width="36.7109375" style="244" customWidth="1"/>
    <col min="7163" max="7164" width="10.28515625" style="244" customWidth="1"/>
    <col min="7165" max="7176" width="9" style="244" customWidth="1"/>
    <col min="7177" max="7417" width="11.42578125" style="244"/>
    <col min="7418" max="7418" width="36.7109375" style="244" customWidth="1"/>
    <col min="7419" max="7420" width="10.28515625" style="244" customWidth="1"/>
    <col min="7421" max="7432" width="9" style="244" customWidth="1"/>
    <col min="7433" max="7673" width="11.42578125" style="244"/>
    <col min="7674" max="7674" width="36.7109375" style="244" customWidth="1"/>
    <col min="7675" max="7676" width="10.28515625" style="244" customWidth="1"/>
    <col min="7677" max="7688" width="9" style="244" customWidth="1"/>
    <col min="7689" max="7929" width="11.42578125" style="244"/>
    <col min="7930" max="7930" width="36.7109375" style="244" customWidth="1"/>
    <col min="7931" max="7932" width="10.28515625" style="244" customWidth="1"/>
    <col min="7933" max="7944" width="9" style="244" customWidth="1"/>
    <col min="7945" max="8185" width="11.42578125" style="244"/>
    <col min="8186" max="8186" width="36.7109375" style="244" customWidth="1"/>
    <col min="8187" max="8188" width="10.28515625" style="244" customWidth="1"/>
    <col min="8189" max="8200" width="9" style="244" customWidth="1"/>
    <col min="8201" max="8441" width="11.42578125" style="244"/>
    <col min="8442" max="8442" width="36.7109375" style="244" customWidth="1"/>
    <col min="8443" max="8444" width="10.28515625" style="244" customWidth="1"/>
    <col min="8445" max="8456" width="9" style="244" customWidth="1"/>
    <col min="8457" max="8697" width="11.42578125" style="244"/>
    <col min="8698" max="8698" width="36.7109375" style="244" customWidth="1"/>
    <col min="8699" max="8700" width="10.28515625" style="244" customWidth="1"/>
    <col min="8701" max="8712" width="9" style="244" customWidth="1"/>
    <col min="8713" max="8953" width="11.42578125" style="244"/>
    <col min="8954" max="8954" width="36.7109375" style="244" customWidth="1"/>
    <col min="8955" max="8956" width="10.28515625" style="244" customWidth="1"/>
    <col min="8957" max="8968" width="9" style="244" customWidth="1"/>
    <col min="8969" max="9209" width="11.42578125" style="244"/>
    <col min="9210" max="9210" width="36.7109375" style="244" customWidth="1"/>
    <col min="9211" max="9212" width="10.28515625" style="244" customWidth="1"/>
    <col min="9213" max="9224" width="9" style="244" customWidth="1"/>
    <col min="9225" max="9465" width="11.42578125" style="244"/>
    <col min="9466" max="9466" width="36.7109375" style="244" customWidth="1"/>
    <col min="9467" max="9468" width="10.28515625" style="244" customWidth="1"/>
    <col min="9469" max="9480" width="9" style="244" customWidth="1"/>
    <col min="9481" max="9721" width="11.42578125" style="244"/>
    <col min="9722" max="9722" width="36.7109375" style="244" customWidth="1"/>
    <col min="9723" max="9724" width="10.28515625" style="244" customWidth="1"/>
    <col min="9725" max="9736" width="9" style="244" customWidth="1"/>
    <col min="9737" max="9977" width="11.42578125" style="244"/>
    <col min="9978" max="9978" width="36.7109375" style="244" customWidth="1"/>
    <col min="9979" max="9980" width="10.28515625" style="244" customWidth="1"/>
    <col min="9981" max="9992" width="9" style="244" customWidth="1"/>
    <col min="9993" max="10233" width="11.42578125" style="244"/>
    <col min="10234" max="10234" width="36.7109375" style="244" customWidth="1"/>
    <col min="10235" max="10236" width="10.28515625" style="244" customWidth="1"/>
    <col min="10237" max="10248" width="9" style="244" customWidth="1"/>
    <col min="10249" max="10489" width="11.42578125" style="244"/>
    <col min="10490" max="10490" width="36.7109375" style="244" customWidth="1"/>
    <col min="10491" max="10492" width="10.28515625" style="244" customWidth="1"/>
    <col min="10493" max="10504" width="9" style="244" customWidth="1"/>
    <col min="10505" max="10745" width="11.42578125" style="244"/>
    <col min="10746" max="10746" width="36.7109375" style="244" customWidth="1"/>
    <col min="10747" max="10748" width="10.28515625" style="244" customWidth="1"/>
    <col min="10749" max="10760" width="9" style="244" customWidth="1"/>
    <col min="10761" max="11001" width="11.42578125" style="244"/>
    <col min="11002" max="11002" width="36.7109375" style="244" customWidth="1"/>
    <col min="11003" max="11004" width="10.28515625" style="244" customWidth="1"/>
    <col min="11005" max="11016" width="9" style="244" customWidth="1"/>
    <col min="11017" max="11257" width="11.42578125" style="244"/>
    <col min="11258" max="11258" width="36.7109375" style="244" customWidth="1"/>
    <col min="11259" max="11260" width="10.28515625" style="244" customWidth="1"/>
    <col min="11261" max="11272" width="9" style="244" customWidth="1"/>
    <col min="11273" max="11513" width="11.42578125" style="244"/>
    <col min="11514" max="11514" width="36.7109375" style="244" customWidth="1"/>
    <col min="11515" max="11516" width="10.28515625" style="244" customWidth="1"/>
    <col min="11517" max="11528" width="9" style="244" customWidth="1"/>
    <col min="11529" max="11769" width="11.42578125" style="244"/>
    <col min="11770" max="11770" width="36.7109375" style="244" customWidth="1"/>
    <col min="11771" max="11772" width="10.28515625" style="244" customWidth="1"/>
    <col min="11773" max="11784" width="9" style="244" customWidth="1"/>
    <col min="11785" max="12025" width="11.42578125" style="244"/>
    <col min="12026" max="12026" width="36.7109375" style="244" customWidth="1"/>
    <col min="12027" max="12028" width="10.28515625" style="244" customWidth="1"/>
    <col min="12029" max="12040" width="9" style="244" customWidth="1"/>
    <col min="12041" max="12281" width="11.42578125" style="244"/>
    <col min="12282" max="12282" width="36.7109375" style="244" customWidth="1"/>
    <col min="12283" max="12284" width="10.28515625" style="244" customWidth="1"/>
    <col min="12285" max="12296" width="9" style="244" customWidth="1"/>
    <col min="12297" max="12537" width="11.42578125" style="244"/>
    <col min="12538" max="12538" width="36.7109375" style="244" customWidth="1"/>
    <col min="12539" max="12540" width="10.28515625" style="244" customWidth="1"/>
    <col min="12541" max="12552" width="9" style="244" customWidth="1"/>
    <col min="12553" max="12793" width="11.42578125" style="244"/>
    <col min="12794" max="12794" width="36.7109375" style="244" customWidth="1"/>
    <col min="12795" max="12796" width="10.28515625" style="244" customWidth="1"/>
    <col min="12797" max="12808" width="9" style="244" customWidth="1"/>
    <col min="12809" max="13049" width="11.42578125" style="244"/>
    <col min="13050" max="13050" width="36.7109375" style="244" customWidth="1"/>
    <col min="13051" max="13052" width="10.28515625" style="244" customWidth="1"/>
    <col min="13053" max="13064" width="9" style="244" customWidth="1"/>
    <col min="13065" max="13305" width="11.42578125" style="244"/>
    <col min="13306" max="13306" width="36.7109375" style="244" customWidth="1"/>
    <col min="13307" max="13308" width="10.28515625" style="244" customWidth="1"/>
    <col min="13309" max="13320" width="9" style="244" customWidth="1"/>
    <col min="13321" max="13561" width="11.42578125" style="244"/>
    <col min="13562" max="13562" width="36.7109375" style="244" customWidth="1"/>
    <col min="13563" max="13564" width="10.28515625" style="244" customWidth="1"/>
    <col min="13565" max="13576" width="9" style="244" customWidth="1"/>
    <col min="13577" max="13817" width="11.42578125" style="244"/>
    <col min="13818" max="13818" width="36.7109375" style="244" customWidth="1"/>
    <col min="13819" max="13820" width="10.28515625" style="244" customWidth="1"/>
    <col min="13821" max="13832" width="9" style="244" customWidth="1"/>
    <col min="13833" max="14073" width="11.42578125" style="244"/>
    <col min="14074" max="14074" width="36.7109375" style="244" customWidth="1"/>
    <col min="14075" max="14076" width="10.28515625" style="244" customWidth="1"/>
    <col min="14077" max="14088" width="9" style="244" customWidth="1"/>
    <col min="14089" max="14329" width="11.42578125" style="244"/>
    <col min="14330" max="14330" width="36.7109375" style="244" customWidth="1"/>
    <col min="14331" max="14332" width="10.28515625" style="244" customWidth="1"/>
    <col min="14333" max="14344" width="9" style="244" customWidth="1"/>
    <col min="14345" max="14585" width="11.42578125" style="244"/>
    <col min="14586" max="14586" width="36.7109375" style="244" customWidth="1"/>
    <col min="14587" max="14588" width="10.28515625" style="244" customWidth="1"/>
    <col min="14589" max="14600" width="9" style="244" customWidth="1"/>
    <col min="14601" max="14841" width="11.42578125" style="244"/>
    <col min="14842" max="14842" width="36.7109375" style="244" customWidth="1"/>
    <col min="14843" max="14844" width="10.28515625" style="244" customWidth="1"/>
    <col min="14845" max="14856" width="9" style="244" customWidth="1"/>
    <col min="14857" max="15097" width="11.42578125" style="244"/>
    <col min="15098" max="15098" width="36.7109375" style="244" customWidth="1"/>
    <col min="15099" max="15100" width="10.28515625" style="244" customWidth="1"/>
    <col min="15101" max="15112" width="9" style="244" customWidth="1"/>
    <col min="15113" max="15353" width="11.42578125" style="244"/>
    <col min="15354" max="15354" width="36.7109375" style="244" customWidth="1"/>
    <col min="15355" max="15356" width="10.28515625" style="244" customWidth="1"/>
    <col min="15357" max="15368" width="9" style="244" customWidth="1"/>
    <col min="15369" max="15609" width="11.42578125" style="244"/>
    <col min="15610" max="15610" width="36.7109375" style="244" customWidth="1"/>
    <col min="15611" max="15612" width="10.28515625" style="244" customWidth="1"/>
    <col min="15613" max="15624" width="9" style="244" customWidth="1"/>
    <col min="15625" max="15865" width="11.42578125" style="244"/>
    <col min="15866" max="15866" width="36.7109375" style="244" customWidth="1"/>
    <col min="15867" max="15868" width="10.28515625" style="244" customWidth="1"/>
    <col min="15869" max="15880" width="9" style="244" customWidth="1"/>
    <col min="15881" max="16121" width="11.42578125" style="244"/>
    <col min="16122" max="16122" width="36.7109375" style="244" customWidth="1"/>
    <col min="16123" max="16124" width="10.28515625" style="244" customWidth="1"/>
    <col min="16125" max="16136" width="9" style="244" customWidth="1"/>
    <col min="16137" max="16384" width="11.42578125" style="244"/>
  </cols>
  <sheetData>
    <row r="1" spans="1:15" s="226" customFormat="1" ht="24.95" customHeight="1" x14ac:dyDescent="0.25">
      <c r="A1" s="582" t="s">
        <v>168</v>
      </c>
      <c r="B1" s="582"/>
      <c r="C1" s="582"/>
    </row>
    <row r="2" spans="1:15" s="228" customFormat="1" ht="24.95" customHeight="1" thickBot="1" x14ac:dyDescent="0.3">
      <c r="A2" s="227" t="s">
        <v>170</v>
      </c>
      <c r="B2" s="243"/>
      <c r="C2" s="243"/>
      <c r="D2" s="243"/>
      <c r="E2" s="243"/>
      <c r="F2" s="243"/>
      <c r="G2" s="243"/>
      <c r="H2" s="243"/>
      <c r="I2" s="243"/>
      <c r="J2" s="243"/>
      <c r="K2" s="243"/>
      <c r="L2" s="243"/>
      <c r="M2" s="243"/>
      <c r="N2" s="243"/>
      <c r="O2" s="243"/>
    </row>
    <row r="3" spans="1:15" ht="20.100000000000001" customHeight="1" x14ac:dyDescent="0.25">
      <c r="A3" s="1289" t="s">
        <v>13</v>
      </c>
      <c r="B3" s="1320" t="s">
        <v>99</v>
      </c>
      <c r="C3" s="1321"/>
      <c r="D3" s="1321"/>
      <c r="E3" s="1321"/>
      <c r="F3" s="1321"/>
      <c r="G3" s="1321"/>
      <c r="H3" s="1321"/>
      <c r="I3" s="1321"/>
      <c r="J3" s="1321"/>
      <c r="K3" s="1321"/>
      <c r="L3" s="1321"/>
      <c r="M3" s="1321"/>
      <c r="N3" s="1321"/>
      <c r="O3" s="1321"/>
    </row>
    <row r="4" spans="1:15" ht="20.100000000000001" customHeight="1" x14ac:dyDescent="0.25">
      <c r="A4" s="1290"/>
      <c r="B4" s="33" t="s">
        <v>15</v>
      </c>
      <c r="C4" s="33"/>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84" t="s">
        <v>105</v>
      </c>
      <c r="B6" s="85">
        <v>0</v>
      </c>
      <c r="C6" s="85">
        <v>609</v>
      </c>
      <c r="D6" s="85">
        <v>0</v>
      </c>
      <c r="E6" s="85">
        <v>101</v>
      </c>
      <c r="F6" s="85">
        <v>0</v>
      </c>
      <c r="G6" s="85">
        <v>54</v>
      </c>
      <c r="H6" s="85">
        <v>0</v>
      </c>
      <c r="I6" s="85">
        <v>77</v>
      </c>
      <c r="J6" s="85">
        <v>0</v>
      </c>
      <c r="K6" s="85">
        <v>49</v>
      </c>
      <c r="L6" s="85">
        <v>0</v>
      </c>
      <c r="M6" s="85">
        <v>75</v>
      </c>
      <c r="N6" s="85">
        <v>0</v>
      </c>
      <c r="O6" s="85">
        <v>45</v>
      </c>
    </row>
    <row r="7" spans="1:15" s="86" customFormat="1" ht="20.100000000000001" customHeight="1" x14ac:dyDescent="0.25">
      <c r="A7" s="87" t="s">
        <v>22</v>
      </c>
      <c r="B7" s="115">
        <v>0</v>
      </c>
      <c r="C7" s="115">
        <v>1</v>
      </c>
      <c r="D7" s="115">
        <v>0</v>
      </c>
      <c r="E7" s="115">
        <v>1</v>
      </c>
      <c r="F7" s="115">
        <v>0</v>
      </c>
      <c r="G7" s="115">
        <v>0</v>
      </c>
      <c r="H7" s="115">
        <v>0</v>
      </c>
      <c r="I7" s="115">
        <v>0</v>
      </c>
      <c r="J7" s="115">
        <v>0</v>
      </c>
      <c r="K7" s="115">
        <v>0</v>
      </c>
      <c r="L7" s="115">
        <v>0</v>
      </c>
      <c r="M7" s="115">
        <v>0</v>
      </c>
      <c r="N7" s="115">
        <v>0</v>
      </c>
      <c r="O7" s="115">
        <v>0</v>
      </c>
    </row>
    <row r="8" spans="1:15" s="89" customFormat="1" ht="20.100000000000001" customHeight="1" x14ac:dyDescent="0.25">
      <c r="A8" s="88" t="s">
        <v>23</v>
      </c>
      <c r="B8" s="80">
        <v>0</v>
      </c>
      <c r="C8" s="80">
        <v>1</v>
      </c>
      <c r="D8" s="80">
        <v>0</v>
      </c>
      <c r="E8" s="80">
        <v>1</v>
      </c>
      <c r="F8" s="80">
        <v>0</v>
      </c>
      <c r="G8" s="80">
        <v>0</v>
      </c>
      <c r="H8" s="80">
        <v>0</v>
      </c>
      <c r="I8" s="80">
        <v>0</v>
      </c>
      <c r="J8" s="80">
        <v>0</v>
      </c>
      <c r="K8" s="80">
        <v>0</v>
      </c>
      <c r="L8" s="80">
        <v>0</v>
      </c>
      <c r="M8" s="80">
        <v>0</v>
      </c>
      <c r="N8" s="80">
        <v>0</v>
      </c>
      <c r="O8" s="80">
        <v>0</v>
      </c>
    </row>
    <row r="9" spans="1:15" s="89" customFormat="1" ht="20.100000000000001" customHeight="1" x14ac:dyDescent="0.25">
      <c r="A9" s="88" t="s">
        <v>24</v>
      </c>
      <c r="B9" s="80">
        <v>0</v>
      </c>
      <c r="C9" s="80">
        <v>0</v>
      </c>
      <c r="D9" s="80">
        <v>0</v>
      </c>
      <c r="E9" s="80">
        <v>0</v>
      </c>
      <c r="F9" s="80">
        <v>0</v>
      </c>
      <c r="G9" s="80">
        <v>0</v>
      </c>
      <c r="H9" s="80">
        <v>0</v>
      </c>
      <c r="I9" s="80">
        <v>0</v>
      </c>
      <c r="J9" s="80">
        <v>0</v>
      </c>
      <c r="K9" s="80">
        <v>0</v>
      </c>
      <c r="L9" s="80">
        <v>0</v>
      </c>
      <c r="M9" s="80">
        <v>0</v>
      </c>
      <c r="N9" s="80">
        <v>0</v>
      </c>
      <c r="O9" s="80">
        <v>0</v>
      </c>
    </row>
    <row r="10" spans="1:15" s="89" customFormat="1" ht="20.100000000000001" customHeight="1" x14ac:dyDescent="0.25">
      <c r="A10" s="88" t="s">
        <v>25</v>
      </c>
      <c r="B10" s="80">
        <v>0</v>
      </c>
      <c r="C10" s="80">
        <v>0</v>
      </c>
      <c r="D10" s="80">
        <v>0</v>
      </c>
      <c r="E10" s="80">
        <v>0</v>
      </c>
      <c r="F10" s="80">
        <v>0</v>
      </c>
      <c r="G10" s="80">
        <v>0</v>
      </c>
      <c r="H10" s="80">
        <v>0</v>
      </c>
      <c r="I10" s="80">
        <v>0</v>
      </c>
      <c r="J10" s="80">
        <v>0</v>
      </c>
      <c r="K10" s="80">
        <v>0</v>
      </c>
      <c r="L10" s="80">
        <v>0</v>
      </c>
      <c r="M10" s="80">
        <v>0</v>
      </c>
      <c r="N10" s="80">
        <v>0</v>
      </c>
      <c r="O10" s="80">
        <v>0</v>
      </c>
    </row>
    <row r="11" spans="1:15" s="89" customFormat="1" ht="20.100000000000001" customHeight="1" x14ac:dyDescent="0.25">
      <c r="A11" s="88" t="s">
        <v>26</v>
      </c>
      <c r="B11" s="80">
        <v>0</v>
      </c>
      <c r="C11" s="80">
        <v>0</v>
      </c>
      <c r="D11" s="80">
        <v>0</v>
      </c>
      <c r="E11" s="80">
        <v>0</v>
      </c>
      <c r="F11" s="80">
        <v>0</v>
      </c>
      <c r="G11" s="80">
        <v>0</v>
      </c>
      <c r="H11" s="80">
        <v>0</v>
      </c>
      <c r="I11" s="80">
        <v>0</v>
      </c>
      <c r="J11" s="80">
        <v>0</v>
      </c>
      <c r="K11" s="80">
        <v>0</v>
      </c>
      <c r="L11" s="80">
        <v>0</v>
      </c>
      <c r="M11" s="80">
        <v>0</v>
      </c>
      <c r="N11" s="80">
        <v>0</v>
      </c>
      <c r="O11" s="80">
        <v>0</v>
      </c>
    </row>
    <row r="12" spans="1:15" s="89" customFormat="1" ht="20.100000000000001" customHeight="1" x14ac:dyDescent="0.25">
      <c r="A12" s="88" t="s">
        <v>27</v>
      </c>
      <c r="B12" s="80">
        <v>0</v>
      </c>
      <c r="C12" s="80">
        <v>0</v>
      </c>
      <c r="D12" s="80">
        <v>0</v>
      </c>
      <c r="E12" s="80">
        <v>0</v>
      </c>
      <c r="F12" s="80">
        <v>0</v>
      </c>
      <c r="G12" s="80">
        <v>0</v>
      </c>
      <c r="H12" s="80">
        <v>0</v>
      </c>
      <c r="I12" s="80">
        <v>0</v>
      </c>
      <c r="J12" s="80">
        <v>0</v>
      </c>
      <c r="K12" s="80">
        <v>0</v>
      </c>
      <c r="L12" s="80">
        <v>0</v>
      </c>
      <c r="M12" s="80">
        <v>0</v>
      </c>
      <c r="N12" s="80">
        <v>0</v>
      </c>
      <c r="O12" s="80">
        <v>0</v>
      </c>
    </row>
    <row r="13" spans="1:15" s="86" customFormat="1" ht="20.100000000000001" customHeight="1" x14ac:dyDescent="0.25">
      <c r="A13" s="87" t="s">
        <v>28</v>
      </c>
      <c r="B13" s="115">
        <v>0</v>
      </c>
      <c r="C13" s="115">
        <v>4</v>
      </c>
      <c r="D13" s="115">
        <v>0</v>
      </c>
      <c r="E13" s="115">
        <v>0</v>
      </c>
      <c r="F13" s="115">
        <v>0</v>
      </c>
      <c r="G13" s="115">
        <v>0</v>
      </c>
      <c r="H13" s="115">
        <v>0</v>
      </c>
      <c r="I13" s="115">
        <v>0</v>
      </c>
      <c r="J13" s="115">
        <v>0</v>
      </c>
      <c r="K13" s="115">
        <v>0</v>
      </c>
      <c r="L13" s="115">
        <v>0</v>
      </c>
      <c r="M13" s="115">
        <v>0</v>
      </c>
      <c r="N13" s="115">
        <v>0</v>
      </c>
      <c r="O13" s="115">
        <v>0</v>
      </c>
    </row>
    <row r="14" spans="1:15" s="89" customFormat="1" ht="20.100000000000001" customHeight="1" x14ac:dyDescent="0.25">
      <c r="A14" s="88" t="s">
        <v>29</v>
      </c>
      <c r="B14" s="80">
        <v>0</v>
      </c>
      <c r="C14" s="80">
        <v>1</v>
      </c>
      <c r="D14" s="80">
        <v>0</v>
      </c>
      <c r="E14" s="80">
        <v>0</v>
      </c>
      <c r="F14" s="80">
        <v>0</v>
      </c>
      <c r="G14" s="80">
        <v>0</v>
      </c>
      <c r="H14" s="80">
        <v>0</v>
      </c>
      <c r="I14" s="80">
        <v>0</v>
      </c>
      <c r="J14" s="80">
        <v>0</v>
      </c>
      <c r="K14" s="80">
        <v>0</v>
      </c>
      <c r="L14" s="80">
        <v>0</v>
      </c>
      <c r="M14" s="80">
        <v>0</v>
      </c>
      <c r="N14" s="80">
        <v>0</v>
      </c>
      <c r="O14" s="80">
        <v>0</v>
      </c>
    </row>
    <row r="15" spans="1:15" s="89" customFormat="1" ht="20.100000000000001" customHeight="1" x14ac:dyDescent="0.25">
      <c r="A15" s="88" t="s">
        <v>30</v>
      </c>
      <c r="B15" s="80">
        <v>0</v>
      </c>
      <c r="C15" s="80">
        <v>1</v>
      </c>
      <c r="D15" s="80">
        <v>0</v>
      </c>
      <c r="E15" s="80">
        <v>0</v>
      </c>
      <c r="F15" s="80">
        <v>0</v>
      </c>
      <c r="G15" s="80">
        <v>0</v>
      </c>
      <c r="H15" s="80">
        <v>0</v>
      </c>
      <c r="I15" s="80">
        <v>0</v>
      </c>
      <c r="J15" s="80">
        <v>0</v>
      </c>
      <c r="K15" s="80">
        <v>0</v>
      </c>
      <c r="L15" s="80">
        <v>0</v>
      </c>
      <c r="M15" s="80">
        <v>0</v>
      </c>
      <c r="N15" s="80">
        <v>0</v>
      </c>
      <c r="O15" s="80">
        <v>0</v>
      </c>
    </row>
    <row r="16" spans="1:15" s="89" customFormat="1" ht="20.100000000000001" customHeight="1" x14ac:dyDescent="0.25">
      <c r="A16" s="88" t="s">
        <v>31</v>
      </c>
      <c r="B16" s="80">
        <v>0</v>
      </c>
      <c r="C16" s="80">
        <v>0</v>
      </c>
      <c r="D16" s="80">
        <v>0</v>
      </c>
      <c r="E16" s="80">
        <v>0</v>
      </c>
      <c r="F16" s="80">
        <v>0</v>
      </c>
      <c r="G16" s="80">
        <v>0</v>
      </c>
      <c r="H16" s="80">
        <v>0</v>
      </c>
      <c r="I16" s="80">
        <v>0</v>
      </c>
      <c r="J16" s="80">
        <v>0</v>
      </c>
      <c r="K16" s="80">
        <v>0</v>
      </c>
      <c r="L16" s="80">
        <v>0</v>
      </c>
      <c r="M16" s="80">
        <v>0</v>
      </c>
      <c r="N16" s="80">
        <v>0</v>
      </c>
      <c r="O16" s="80">
        <v>0</v>
      </c>
    </row>
    <row r="17" spans="1:15" s="89" customFormat="1" ht="20.100000000000001" customHeight="1" x14ac:dyDescent="0.25">
      <c r="A17" s="88" t="s">
        <v>32</v>
      </c>
      <c r="B17" s="80">
        <v>0</v>
      </c>
      <c r="C17" s="80">
        <v>0</v>
      </c>
      <c r="D17" s="80">
        <v>0</v>
      </c>
      <c r="E17" s="80">
        <v>0</v>
      </c>
      <c r="F17" s="80">
        <v>0</v>
      </c>
      <c r="G17" s="80">
        <v>0</v>
      </c>
      <c r="H17" s="80">
        <v>0</v>
      </c>
      <c r="I17" s="80">
        <v>0</v>
      </c>
      <c r="J17" s="80">
        <v>0</v>
      </c>
      <c r="K17" s="80">
        <v>0</v>
      </c>
      <c r="L17" s="80">
        <v>0</v>
      </c>
      <c r="M17" s="80">
        <v>0</v>
      </c>
      <c r="N17" s="80">
        <v>0</v>
      </c>
      <c r="O17" s="80">
        <v>0</v>
      </c>
    </row>
    <row r="18" spans="1:15" s="89" customFormat="1" ht="20.100000000000001" customHeight="1" x14ac:dyDescent="0.25">
      <c r="A18" s="88" t="s">
        <v>33</v>
      </c>
      <c r="B18" s="80">
        <v>0</v>
      </c>
      <c r="C18" s="80">
        <v>2</v>
      </c>
      <c r="D18" s="80">
        <v>0</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87" t="s">
        <v>34</v>
      </c>
      <c r="B19" s="115">
        <v>0</v>
      </c>
      <c r="C19" s="115">
        <v>30</v>
      </c>
      <c r="D19" s="115">
        <v>0</v>
      </c>
      <c r="E19" s="115">
        <v>6</v>
      </c>
      <c r="F19" s="115">
        <v>0</v>
      </c>
      <c r="G19" s="115">
        <v>0</v>
      </c>
      <c r="H19" s="115">
        <v>0</v>
      </c>
      <c r="I19" s="115">
        <v>0</v>
      </c>
      <c r="J19" s="115">
        <v>0</v>
      </c>
      <c r="K19" s="115">
        <v>1</v>
      </c>
      <c r="L19" s="115">
        <v>0</v>
      </c>
      <c r="M19" s="115">
        <v>4</v>
      </c>
      <c r="N19" s="115">
        <v>0</v>
      </c>
      <c r="O19" s="115">
        <v>14</v>
      </c>
    </row>
    <row r="20" spans="1:15" s="89" customFormat="1" ht="20.100000000000001" customHeight="1" x14ac:dyDescent="0.25">
      <c r="A20" s="88" t="s">
        <v>35</v>
      </c>
      <c r="B20" s="80">
        <v>0</v>
      </c>
      <c r="C20" s="80">
        <v>15</v>
      </c>
      <c r="D20" s="80">
        <v>0</v>
      </c>
      <c r="E20" s="80">
        <v>0</v>
      </c>
      <c r="F20" s="80">
        <v>0</v>
      </c>
      <c r="G20" s="80">
        <v>0</v>
      </c>
      <c r="H20" s="80">
        <v>0</v>
      </c>
      <c r="I20" s="80">
        <v>0</v>
      </c>
      <c r="J20" s="80">
        <v>0</v>
      </c>
      <c r="K20" s="80">
        <v>1</v>
      </c>
      <c r="L20" s="80">
        <v>0</v>
      </c>
      <c r="M20" s="80">
        <v>0</v>
      </c>
      <c r="N20" s="80">
        <v>0</v>
      </c>
      <c r="O20" s="80">
        <v>14</v>
      </c>
    </row>
    <row r="21" spans="1:15" s="89" customFormat="1" ht="20.100000000000001" customHeight="1" x14ac:dyDescent="0.25">
      <c r="A21" s="88" t="s">
        <v>36</v>
      </c>
      <c r="B21" s="80">
        <v>0</v>
      </c>
      <c r="C21" s="80">
        <v>8</v>
      </c>
      <c r="D21" s="80">
        <v>0</v>
      </c>
      <c r="E21" s="80">
        <v>0</v>
      </c>
      <c r="F21" s="80">
        <v>0</v>
      </c>
      <c r="G21" s="80">
        <v>0</v>
      </c>
      <c r="H21" s="80">
        <v>0</v>
      </c>
      <c r="I21" s="80">
        <v>0</v>
      </c>
      <c r="J21" s="80">
        <v>0</v>
      </c>
      <c r="K21" s="80">
        <v>0</v>
      </c>
      <c r="L21" s="80">
        <v>0</v>
      </c>
      <c r="M21" s="80">
        <v>4</v>
      </c>
      <c r="N21" s="80">
        <v>0</v>
      </c>
      <c r="O21" s="80">
        <v>0</v>
      </c>
    </row>
    <row r="22" spans="1:15" s="89" customFormat="1" ht="20.100000000000001" customHeight="1" x14ac:dyDescent="0.25">
      <c r="A22" s="88" t="s">
        <v>37</v>
      </c>
      <c r="B22" s="80">
        <v>0</v>
      </c>
      <c r="C22" s="80">
        <v>7</v>
      </c>
      <c r="D22" s="80">
        <v>0</v>
      </c>
      <c r="E22" s="80">
        <v>6</v>
      </c>
      <c r="F22" s="80">
        <v>0</v>
      </c>
      <c r="G22" s="80">
        <v>0</v>
      </c>
      <c r="H22" s="80">
        <v>0</v>
      </c>
      <c r="I22" s="80">
        <v>0</v>
      </c>
      <c r="J22" s="80">
        <v>0</v>
      </c>
      <c r="K22" s="80">
        <v>0</v>
      </c>
      <c r="L22" s="80">
        <v>0</v>
      </c>
      <c r="M22" s="80">
        <v>0</v>
      </c>
      <c r="N22" s="80">
        <v>0</v>
      </c>
      <c r="O22" s="80">
        <v>0</v>
      </c>
    </row>
    <row r="23" spans="1:15" s="86" customFormat="1" ht="20.100000000000001" customHeight="1" x14ac:dyDescent="0.25">
      <c r="A23" s="87" t="s">
        <v>38</v>
      </c>
      <c r="B23" s="115">
        <v>0</v>
      </c>
      <c r="C23" s="115">
        <v>495</v>
      </c>
      <c r="D23" s="115">
        <v>0</v>
      </c>
      <c r="E23" s="115">
        <v>89</v>
      </c>
      <c r="F23" s="115">
        <v>0</v>
      </c>
      <c r="G23" s="115">
        <v>44</v>
      </c>
      <c r="H23" s="115">
        <v>0</v>
      </c>
      <c r="I23" s="115">
        <v>72</v>
      </c>
      <c r="J23" s="115">
        <v>0</v>
      </c>
      <c r="K23" s="115">
        <v>42</v>
      </c>
      <c r="L23" s="115">
        <v>0</v>
      </c>
      <c r="M23" s="115">
        <v>51</v>
      </c>
      <c r="N23" s="115">
        <v>0</v>
      </c>
      <c r="O23" s="115">
        <v>30</v>
      </c>
    </row>
    <row r="24" spans="1:15" s="89" customFormat="1" ht="20.100000000000001" customHeight="1" x14ac:dyDescent="0.25">
      <c r="A24" s="88" t="s">
        <v>39</v>
      </c>
      <c r="B24" s="80">
        <v>0</v>
      </c>
      <c r="C24" s="80">
        <v>25</v>
      </c>
      <c r="D24" s="80">
        <v>0</v>
      </c>
      <c r="E24" s="80">
        <v>1</v>
      </c>
      <c r="F24" s="80">
        <v>0</v>
      </c>
      <c r="G24" s="80">
        <v>3</v>
      </c>
      <c r="H24" s="80">
        <v>0</v>
      </c>
      <c r="I24" s="80">
        <v>2</v>
      </c>
      <c r="J24" s="80">
        <v>0</v>
      </c>
      <c r="K24" s="80">
        <v>0</v>
      </c>
      <c r="L24" s="80">
        <v>0</v>
      </c>
      <c r="M24" s="80">
        <v>1</v>
      </c>
      <c r="N24" s="80">
        <v>0</v>
      </c>
      <c r="O24" s="80">
        <v>3</v>
      </c>
    </row>
    <row r="25" spans="1:15" s="89" customFormat="1" ht="20.100000000000001" customHeight="1" x14ac:dyDescent="0.25">
      <c r="A25" s="88" t="s">
        <v>40</v>
      </c>
      <c r="B25" s="80">
        <v>0</v>
      </c>
      <c r="C25" s="80">
        <v>379</v>
      </c>
      <c r="D25" s="80">
        <v>0</v>
      </c>
      <c r="E25" s="80">
        <v>88</v>
      </c>
      <c r="F25" s="80">
        <v>0</v>
      </c>
      <c r="G25" s="80">
        <v>24</v>
      </c>
      <c r="H25" s="80">
        <v>0</v>
      </c>
      <c r="I25" s="80">
        <v>66</v>
      </c>
      <c r="J25" s="80">
        <v>0</v>
      </c>
      <c r="K25" s="80">
        <v>33</v>
      </c>
      <c r="L25" s="80">
        <v>0</v>
      </c>
      <c r="M25" s="80">
        <v>43</v>
      </c>
      <c r="N25" s="80">
        <v>0</v>
      </c>
      <c r="O25" s="80">
        <v>26</v>
      </c>
    </row>
    <row r="26" spans="1:15" s="89" customFormat="1" ht="20.100000000000001" customHeight="1" x14ac:dyDescent="0.25">
      <c r="A26" s="88" t="s">
        <v>41</v>
      </c>
      <c r="B26" s="80">
        <v>0</v>
      </c>
      <c r="C26" s="80">
        <v>3</v>
      </c>
      <c r="D26" s="80">
        <v>0</v>
      </c>
      <c r="E26" s="80">
        <v>0</v>
      </c>
      <c r="F26" s="80">
        <v>0</v>
      </c>
      <c r="G26" s="80">
        <v>1</v>
      </c>
      <c r="H26" s="80">
        <v>0</v>
      </c>
      <c r="I26" s="80">
        <v>0</v>
      </c>
      <c r="J26" s="80">
        <v>0</v>
      </c>
      <c r="K26" s="80">
        <v>0</v>
      </c>
      <c r="L26" s="80">
        <v>0</v>
      </c>
      <c r="M26" s="80">
        <v>1</v>
      </c>
      <c r="N26" s="80">
        <v>0</v>
      </c>
      <c r="O26" s="80">
        <v>0</v>
      </c>
    </row>
    <row r="27" spans="1:15" s="89" customFormat="1" ht="20.100000000000001" customHeight="1" x14ac:dyDescent="0.25">
      <c r="A27" s="88" t="s">
        <v>42</v>
      </c>
      <c r="B27" s="80">
        <v>0</v>
      </c>
      <c r="C27" s="80">
        <v>4</v>
      </c>
      <c r="D27" s="80">
        <v>0</v>
      </c>
      <c r="E27" s="80">
        <v>0</v>
      </c>
      <c r="F27" s="80">
        <v>0</v>
      </c>
      <c r="G27" s="80">
        <v>1</v>
      </c>
      <c r="H27" s="80">
        <v>0</v>
      </c>
      <c r="I27" s="80">
        <v>0</v>
      </c>
      <c r="J27" s="80">
        <v>0</v>
      </c>
      <c r="K27" s="80">
        <v>0</v>
      </c>
      <c r="L27" s="80">
        <v>0</v>
      </c>
      <c r="M27" s="80">
        <v>0</v>
      </c>
      <c r="N27" s="80">
        <v>0</v>
      </c>
      <c r="O27" s="80">
        <v>0</v>
      </c>
    </row>
    <row r="28" spans="1:15" s="89" customFormat="1" ht="20.100000000000001" customHeight="1" x14ac:dyDescent="0.25">
      <c r="A28" s="88" t="s">
        <v>43</v>
      </c>
      <c r="B28" s="80">
        <v>0</v>
      </c>
      <c r="C28" s="80">
        <v>1</v>
      </c>
      <c r="D28" s="80">
        <v>0</v>
      </c>
      <c r="E28" s="80">
        <v>0</v>
      </c>
      <c r="F28" s="80">
        <v>0</v>
      </c>
      <c r="G28" s="80">
        <v>0</v>
      </c>
      <c r="H28" s="80">
        <v>0</v>
      </c>
      <c r="I28" s="80">
        <v>0</v>
      </c>
      <c r="J28" s="80">
        <v>0</v>
      </c>
      <c r="K28" s="80">
        <v>0</v>
      </c>
      <c r="L28" s="80">
        <v>0</v>
      </c>
      <c r="M28" s="80">
        <v>1</v>
      </c>
      <c r="N28" s="80">
        <v>0</v>
      </c>
      <c r="O28" s="80">
        <v>0</v>
      </c>
    </row>
    <row r="29" spans="1:15" s="89" customFormat="1"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s="89" customFormat="1" ht="20.100000000000001" customHeight="1" x14ac:dyDescent="0.25">
      <c r="A30" s="88" t="s">
        <v>45</v>
      </c>
      <c r="B30" s="80">
        <v>0</v>
      </c>
      <c r="C30" s="80">
        <v>66</v>
      </c>
      <c r="D30" s="80">
        <v>0</v>
      </c>
      <c r="E30" s="80">
        <v>0</v>
      </c>
      <c r="F30" s="80">
        <v>0</v>
      </c>
      <c r="G30" s="80">
        <v>12</v>
      </c>
      <c r="H30" s="80">
        <v>0</v>
      </c>
      <c r="I30" s="80">
        <v>4</v>
      </c>
      <c r="J30" s="80">
        <v>0</v>
      </c>
      <c r="K30" s="80">
        <v>5</v>
      </c>
      <c r="L30" s="80">
        <v>0</v>
      </c>
      <c r="M30" s="80">
        <v>4</v>
      </c>
      <c r="N30" s="80">
        <v>0</v>
      </c>
      <c r="O30" s="80">
        <v>0</v>
      </c>
    </row>
    <row r="31" spans="1:15" s="89" customFormat="1" ht="20.100000000000001" customHeight="1" x14ac:dyDescent="0.25">
      <c r="A31" s="88" t="s">
        <v>46</v>
      </c>
      <c r="B31" s="80">
        <v>0</v>
      </c>
      <c r="C31" s="80">
        <v>12</v>
      </c>
      <c r="D31" s="80">
        <v>0</v>
      </c>
      <c r="E31" s="80">
        <v>0</v>
      </c>
      <c r="F31" s="80">
        <v>0</v>
      </c>
      <c r="G31" s="80">
        <v>2</v>
      </c>
      <c r="H31" s="80">
        <v>0</v>
      </c>
      <c r="I31" s="80">
        <v>0</v>
      </c>
      <c r="J31" s="80">
        <v>0</v>
      </c>
      <c r="K31" s="80">
        <v>3</v>
      </c>
      <c r="L31" s="80">
        <v>0</v>
      </c>
      <c r="M31" s="80">
        <v>1</v>
      </c>
      <c r="N31" s="80">
        <v>0</v>
      </c>
      <c r="O31" s="80">
        <v>1</v>
      </c>
    </row>
    <row r="32" spans="1:15" s="89" customFormat="1" ht="20.100000000000001" customHeight="1" x14ac:dyDescent="0.25">
      <c r="A32" s="88" t="s">
        <v>47</v>
      </c>
      <c r="B32" s="80">
        <v>0</v>
      </c>
      <c r="C32" s="80">
        <v>0</v>
      </c>
      <c r="D32" s="80">
        <v>0</v>
      </c>
      <c r="E32" s="80">
        <v>0</v>
      </c>
      <c r="F32" s="80">
        <v>0</v>
      </c>
      <c r="G32" s="80">
        <v>0</v>
      </c>
      <c r="H32" s="80">
        <v>0</v>
      </c>
      <c r="I32" s="80">
        <v>0</v>
      </c>
      <c r="J32" s="80">
        <v>0</v>
      </c>
      <c r="K32" s="80">
        <v>0</v>
      </c>
      <c r="L32" s="80">
        <v>0</v>
      </c>
      <c r="M32" s="80">
        <v>0</v>
      </c>
      <c r="N32" s="80">
        <v>0</v>
      </c>
      <c r="O32" s="80">
        <v>0</v>
      </c>
    </row>
    <row r="33" spans="1:15" s="89" customFormat="1"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s="89" customFormat="1" ht="20.100000000000001" customHeight="1" x14ac:dyDescent="0.25">
      <c r="A34" s="88" t="s">
        <v>49</v>
      </c>
      <c r="B34" s="80">
        <v>0</v>
      </c>
      <c r="C34" s="80">
        <v>4</v>
      </c>
      <c r="D34" s="80">
        <v>0</v>
      </c>
      <c r="E34" s="80">
        <v>0</v>
      </c>
      <c r="F34" s="80">
        <v>0</v>
      </c>
      <c r="G34" s="80">
        <v>0</v>
      </c>
      <c r="H34" s="80">
        <v>0</v>
      </c>
      <c r="I34" s="80">
        <v>0</v>
      </c>
      <c r="J34" s="80">
        <v>0</v>
      </c>
      <c r="K34" s="80">
        <v>1</v>
      </c>
      <c r="L34" s="80">
        <v>0</v>
      </c>
      <c r="M34" s="80">
        <v>0</v>
      </c>
      <c r="N34" s="80">
        <v>0</v>
      </c>
      <c r="O34" s="80">
        <v>0</v>
      </c>
    </row>
    <row r="35" spans="1:15" s="89" customFormat="1" ht="20.100000000000001" customHeight="1" x14ac:dyDescent="0.25">
      <c r="A35" s="88" t="s">
        <v>50</v>
      </c>
      <c r="B35" s="80">
        <v>0</v>
      </c>
      <c r="C35" s="80">
        <v>1</v>
      </c>
      <c r="D35" s="80">
        <v>0</v>
      </c>
      <c r="E35" s="80">
        <v>0</v>
      </c>
      <c r="F35" s="80">
        <v>0</v>
      </c>
      <c r="G35" s="80">
        <v>1</v>
      </c>
      <c r="H35" s="80">
        <v>0</v>
      </c>
      <c r="I35" s="80">
        <v>0</v>
      </c>
      <c r="J35" s="80">
        <v>0</v>
      </c>
      <c r="K35" s="80">
        <v>0</v>
      </c>
      <c r="L35" s="80">
        <v>0</v>
      </c>
      <c r="M35" s="80">
        <v>0</v>
      </c>
      <c r="N35" s="80">
        <v>0</v>
      </c>
      <c r="O35" s="80">
        <v>0</v>
      </c>
    </row>
    <row r="36" spans="1:15" s="86" customFormat="1" ht="20.100000000000001" customHeight="1" x14ac:dyDescent="0.25">
      <c r="A36" s="87" t="s">
        <v>51</v>
      </c>
      <c r="B36" s="115">
        <v>0</v>
      </c>
      <c r="C36" s="115">
        <v>11</v>
      </c>
      <c r="D36" s="115">
        <v>0</v>
      </c>
      <c r="E36" s="115">
        <v>3</v>
      </c>
      <c r="F36" s="115">
        <v>0</v>
      </c>
      <c r="G36" s="115">
        <v>0</v>
      </c>
      <c r="H36" s="115">
        <v>0</v>
      </c>
      <c r="I36" s="115">
        <v>0</v>
      </c>
      <c r="J36" s="115">
        <v>0</v>
      </c>
      <c r="K36" s="115">
        <v>1</v>
      </c>
      <c r="L36" s="115">
        <v>0</v>
      </c>
      <c r="M36" s="115">
        <v>0</v>
      </c>
      <c r="N36" s="115">
        <v>0</v>
      </c>
      <c r="O36" s="115">
        <v>0</v>
      </c>
    </row>
    <row r="37" spans="1:15" s="89" customFormat="1" ht="20.100000000000001" customHeight="1" x14ac:dyDescent="0.25">
      <c r="A37" s="88" t="s">
        <v>52</v>
      </c>
      <c r="B37" s="80">
        <v>0</v>
      </c>
      <c r="C37" s="80">
        <v>0</v>
      </c>
      <c r="D37" s="80">
        <v>0</v>
      </c>
      <c r="E37" s="80">
        <v>0</v>
      </c>
      <c r="F37" s="80">
        <v>0</v>
      </c>
      <c r="G37" s="80">
        <v>0</v>
      </c>
      <c r="H37" s="80">
        <v>0</v>
      </c>
      <c r="I37" s="80">
        <v>0</v>
      </c>
      <c r="J37" s="80">
        <v>0</v>
      </c>
      <c r="K37" s="80">
        <v>0</v>
      </c>
      <c r="L37" s="80">
        <v>0</v>
      </c>
      <c r="M37" s="80">
        <v>0</v>
      </c>
      <c r="N37" s="80">
        <v>0</v>
      </c>
      <c r="O37" s="80">
        <v>0</v>
      </c>
    </row>
    <row r="38" spans="1:15" s="89" customFormat="1" ht="20.100000000000001" customHeight="1" x14ac:dyDescent="0.25">
      <c r="A38" s="88" t="s">
        <v>53</v>
      </c>
      <c r="B38" s="80">
        <v>0</v>
      </c>
      <c r="C38" s="80">
        <v>1</v>
      </c>
      <c r="D38" s="80">
        <v>0</v>
      </c>
      <c r="E38" s="80">
        <v>1</v>
      </c>
      <c r="F38" s="80">
        <v>0</v>
      </c>
      <c r="G38" s="80">
        <v>0</v>
      </c>
      <c r="H38" s="80">
        <v>0</v>
      </c>
      <c r="I38" s="80">
        <v>0</v>
      </c>
      <c r="J38" s="80">
        <v>0</v>
      </c>
      <c r="K38" s="80">
        <v>0</v>
      </c>
      <c r="L38" s="80">
        <v>0</v>
      </c>
      <c r="M38" s="80">
        <v>0</v>
      </c>
      <c r="N38" s="80">
        <v>0</v>
      </c>
      <c r="O38" s="80">
        <v>0</v>
      </c>
    </row>
    <row r="39" spans="1:15" s="89" customFormat="1" ht="20.100000000000001" customHeight="1" x14ac:dyDescent="0.25">
      <c r="A39" s="88" t="s">
        <v>54</v>
      </c>
      <c r="B39" s="80">
        <v>0</v>
      </c>
      <c r="C39" s="80">
        <v>0</v>
      </c>
      <c r="D39" s="80">
        <v>0</v>
      </c>
      <c r="E39" s="80">
        <v>0</v>
      </c>
      <c r="F39" s="80">
        <v>0</v>
      </c>
      <c r="G39" s="80">
        <v>0</v>
      </c>
      <c r="H39" s="80">
        <v>0</v>
      </c>
      <c r="I39" s="80">
        <v>0</v>
      </c>
      <c r="J39" s="80">
        <v>0</v>
      </c>
      <c r="K39" s="80">
        <v>0</v>
      </c>
      <c r="L39" s="80">
        <v>0</v>
      </c>
      <c r="M39" s="80">
        <v>0</v>
      </c>
      <c r="N39" s="80">
        <v>0</v>
      </c>
      <c r="O39" s="80">
        <v>0</v>
      </c>
    </row>
    <row r="40" spans="1:15" s="89" customFormat="1" ht="20.100000000000001" customHeight="1" x14ac:dyDescent="0.25">
      <c r="A40" s="88" t="s">
        <v>55</v>
      </c>
      <c r="B40" s="80">
        <v>0</v>
      </c>
      <c r="C40" s="80">
        <v>1</v>
      </c>
      <c r="D40" s="80">
        <v>0</v>
      </c>
      <c r="E40" s="80">
        <v>0</v>
      </c>
      <c r="F40" s="80">
        <v>0</v>
      </c>
      <c r="G40" s="80">
        <v>0</v>
      </c>
      <c r="H40" s="80">
        <v>0</v>
      </c>
      <c r="I40" s="80">
        <v>0</v>
      </c>
      <c r="J40" s="80">
        <v>0</v>
      </c>
      <c r="K40" s="80">
        <v>0</v>
      </c>
      <c r="L40" s="80">
        <v>0</v>
      </c>
      <c r="M40" s="80">
        <v>0</v>
      </c>
      <c r="N40" s="80">
        <v>0</v>
      </c>
      <c r="O40" s="80">
        <v>0</v>
      </c>
    </row>
    <row r="41" spans="1:15" s="89" customFormat="1" ht="20.100000000000001" customHeight="1" x14ac:dyDescent="0.25">
      <c r="A41" s="88" t="s">
        <v>56</v>
      </c>
      <c r="B41" s="80">
        <v>0</v>
      </c>
      <c r="C41" s="80">
        <v>5</v>
      </c>
      <c r="D41" s="80">
        <v>0</v>
      </c>
      <c r="E41" s="80">
        <v>1</v>
      </c>
      <c r="F41" s="80">
        <v>0</v>
      </c>
      <c r="G41" s="80">
        <v>0</v>
      </c>
      <c r="H41" s="80">
        <v>0</v>
      </c>
      <c r="I41" s="80">
        <v>0</v>
      </c>
      <c r="J41" s="80">
        <v>0</v>
      </c>
      <c r="K41" s="80">
        <v>0</v>
      </c>
      <c r="L41" s="80">
        <v>0</v>
      </c>
      <c r="M41" s="80">
        <v>0</v>
      </c>
      <c r="N41" s="80">
        <v>0</v>
      </c>
      <c r="O41" s="80">
        <v>0</v>
      </c>
    </row>
    <row r="42" spans="1:15" s="89" customFormat="1" ht="20.100000000000001" customHeight="1" x14ac:dyDescent="0.25">
      <c r="A42" s="88" t="s">
        <v>57</v>
      </c>
      <c r="B42" s="80">
        <v>0</v>
      </c>
      <c r="C42" s="80">
        <v>4</v>
      </c>
      <c r="D42" s="80">
        <v>0</v>
      </c>
      <c r="E42" s="80">
        <v>1</v>
      </c>
      <c r="F42" s="80">
        <v>0</v>
      </c>
      <c r="G42" s="80">
        <v>0</v>
      </c>
      <c r="H42" s="80">
        <v>0</v>
      </c>
      <c r="I42" s="80">
        <v>0</v>
      </c>
      <c r="J42" s="80">
        <v>0</v>
      </c>
      <c r="K42" s="80">
        <v>1</v>
      </c>
      <c r="L42" s="80">
        <v>0</v>
      </c>
      <c r="M42" s="80">
        <v>0</v>
      </c>
      <c r="N42" s="80">
        <v>0</v>
      </c>
      <c r="O42" s="80">
        <v>0</v>
      </c>
    </row>
    <row r="43" spans="1:15" s="89" customFormat="1" ht="20.100000000000001" customHeight="1" x14ac:dyDescent="0.25">
      <c r="A43" s="87" t="s">
        <v>58</v>
      </c>
      <c r="B43" s="115">
        <v>0</v>
      </c>
      <c r="C43" s="115">
        <v>63</v>
      </c>
      <c r="D43" s="115">
        <v>0</v>
      </c>
      <c r="E43" s="115">
        <v>0</v>
      </c>
      <c r="F43" s="115">
        <v>0</v>
      </c>
      <c r="G43" s="115">
        <v>9</v>
      </c>
      <c r="H43" s="115">
        <v>0</v>
      </c>
      <c r="I43" s="115">
        <v>5</v>
      </c>
      <c r="J43" s="115">
        <v>0</v>
      </c>
      <c r="K43" s="115">
        <v>5</v>
      </c>
      <c r="L43" s="115">
        <v>0</v>
      </c>
      <c r="M43" s="115">
        <v>20</v>
      </c>
      <c r="N43" s="115">
        <v>0</v>
      </c>
      <c r="O43" s="115">
        <v>1</v>
      </c>
    </row>
    <row r="44" spans="1:15" s="89" customFormat="1" ht="20.100000000000001" customHeight="1" x14ac:dyDescent="0.25">
      <c r="A44" s="88" t="s">
        <v>59</v>
      </c>
      <c r="B44" s="80">
        <v>0</v>
      </c>
      <c r="C44" s="80">
        <v>15</v>
      </c>
      <c r="D44" s="80">
        <v>0</v>
      </c>
      <c r="E44" s="80">
        <v>0</v>
      </c>
      <c r="F44" s="80">
        <v>0</v>
      </c>
      <c r="G44" s="80">
        <v>0</v>
      </c>
      <c r="H44" s="80">
        <v>0</v>
      </c>
      <c r="I44" s="80">
        <v>1</v>
      </c>
      <c r="J44" s="80">
        <v>0</v>
      </c>
      <c r="K44" s="80">
        <v>0</v>
      </c>
      <c r="L44" s="80">
        <v>0</v>
      </c>
      <c r="M44" s="80">
        <v>9</v>
      </c>
      <c r="N44" s="80">
        <v>0</v>
      </c>
      <c r="O44" s="80">
        <v>0</v>
      </c>
    </row>
    <row r="45" spans="1:15" s="89" customFormat="1" ht="20.100000000000001" customHeight="1" x14ac:dyDescent="0.25">
      <c r="A45" s="88" t="s">
        <v>60</v>
      </c>
      <c r="B45" s="80">
        <v>0</v>
      </c>
      <c r="C45" s="80">
        <v>1</v>
      </c>
      <c r="D45" s="80">
        <v>0</v>
      </c>
      <c r="E45" s="80">
        <v>0</v>
      </c>
      <c r="F45" s="80">
        <v>0</v>
      </c>
      <c r="G45" s="80">
        <v>0</v>
      </c>
      <c r="H45" s="80">
        <v>0</v>
      </c>
      <c r="I45" s="80">
        <v>0</v>
      </c>
      <c r="J45" s="80">
        <v>0</v>
      </c>
      <c r="K45" s="80">
        <v>0</v>
      </c>
      <c r="L45" s="80">
        <v>0</v>
      </c>
      <c r="M45" s="80">
        <v>1</v>
      </c>
      <c r="N45" s="80">
        <v>0</v>
      </c>
      <c r="O45" s="80">
        <v>0</v>
      </c>
    </row>
    <row r="46" spans="1:15" s="89" customFormat="1" ht="20.100000000000001" customHeight="1" x14ac:dyDescent="0.25">
      <c r="A46" s="88" t="s">
        <v>61</v>
      </c>
      <c r="B46" s="80">
        <v>0</v>
      </c>
      <c r="C46" s="80">
        <v>1</v>
      </c>
      <c r="D46" s="80">
        <v>0</v>
      </c>
      <c r="E46" s="80">
        <v>0</v>
      </c>
      <c r="F46" s="80">
        <v>0</v>
      </c>
      <c r="G46" s="80">
        <v>0</v>
      </c>
      <c r="H46" s="80">
        <v>0</v>
      </c>
      <c r="I46" s="80">
        <v>0</v>
      </c>
      <c r="J46" s="80">
        <v>0</v>
      </c>
      <c r="K46" s="80">
        <v>1</v>
      </c>
      <c r="L46" s="80">
        <v>0</v>
      </c>
      <c r="M46" s="80">
        <v>0</v>
      </c>
      <c r="N46" s="80">
        <v>0</v>
      </c>
      <c r="O46" s="80">
        <v>0</v>
      </c>
    </row>
    <row r="47" spans="1:15" s="89" customFormat="1" ht="20.100000000000001" customHeight="1" x14ac:dyDescent="0.25">
      <c r="A47" s="88" t="s">
        <v>62</v>
      </c>
      <c r="B47" s="80">
        <v>0</v>
      </c>
      <c r="C47" s="80">
        <v>5</v>
      </c>
      <c r="D47" s="80">
        <v>0</v>
      </c>
      <c r="E47" s="80">
        <v>0</v>
      </c>
      <c r="F47" s="80">
        <v>0</v>
      </c>
      <c r="G47" s="80">
        <v>0</v>
      </c>
      <c r="H47" s="80">
        <v>0</v>
      </c>
      <c r="I47" s="80">
        <v>0</v>
      </c>
      <c r="J47" s="80">
        <v>0</v>
      </c>
      <c r="K47" s="80">
        <v>0</v>
      </c>
      <c r="L47" s="80">
        <v>0</v>
      </c>
      <c r="M47" s="80">
        <v>0</v>
      </c>
      <c r="N47" s="80">
        <v>0</v>
      </c>
      <c r="O47" s="80">
        <v>0</v>
      </c>
    </row>
    <row r="48" spans="1:15" s="89" customFormat="1" ht="20.100000000000001" customHeight="1" x14ac:dyDescent="0.25">
      <c r="A48" s="88" t="s">
        <v>63</v>
      </c>
      <c r="B48" s="80">
        <v>0</v>
      </c>
      <c r="C48" s="80">
        <v>4</v>
      </c>
      <c r="D48" s="80">
        <v>0</v>
      </c>
      <c r="E48" s="80">
        <v>0</v>
      </c>
      <c r="F48" s="80">
        <v>0</v>
      </c>
      <c r="G48" s="80">
        <v>2</v>
      </c>
      <c r="H48" s="80">
        <v>0</v>
      </c>
      <c r="I48" s="80">
        <v>1</v>
      </c>
      <c r="J48" s="80">
        <v>0</v>
      </c>
      <c r="K48" s="80">
        <v>0</v>
      </c>
      <c r="L48" s="80">
        <v>0</v>
      </c>
      <c r="M48" s="80">
        <v>0</v>
      </c>
      <c r="N48" s="80">
        <v>0</v>
      </c>
      <c r="O48" s="80">
        <v>0</v>
      </c>
    </row>
    <row r="49" spans="1:15" s="89" customFormat="1" ht="20.100000000000001" customHeight="1" x14ac:dyDescent="0.25">
      <c r="A49" s="88" t="s">
        <v>64</v>
      </c>
      <c r="B49" s="80">
        <v>0</v>
      </c>
      <c r="C49" s="80">
        <v>1</v>
      </c>
      <c r="D49" s="80">
        <v>0</v>
      </c>
      <c r="E49" s="80">
        <v>0</v>
      </c>
      <c r="F49" s="80">
        <v>0</v>
      </c>
      <c r="G49" s="80">
        <v>1</v>
      </c>
      <c r="H49" s="80">
        <v>0</v>
      </c>
      <c r="I49" s="80">
        <v>0</v>
      </c>
      <c r="J49" s="80">
        <v>0</v>
      </c>
      <c r="K49" s="80">
        <v>0</v>
      </c>
      <c r="L49" s="80">
        <v>0</v>
      </c>
      <c r="M49" s="80">
        <v>0</v>
      </c>
      <c r="N49" s="80">
        <v>0</v>
      </c>
      <c r="O49" s="80">
        <v>0</v>
      </c>
    </row>
    <row r="50" spans="1:15" s="89" customFormat="1" ht="20.100000000000001" customHeight="1" x14ac:dyDescent="0.25">
      <c r="A50" s="88" t="s">
        <v>65</v>
      </c>
      <c r="B50" s="80">
        <v>0</v>
      </c>
      <c r="C50" s="80">
        <v>5</v>
      </c>
      <c r="D50" s="80">
        <v>0</v>
      </c>
      <c r="E50" s="80">
        <v>0</v>
      </c>
      <c r="F50" s="80">
        <v>0</v>
      </c>
      <c r="G50" s="80">
        <v>2</v>
      </c>
      <c r="H50" s="80">
        <v>0</v>
      </c>
      <c r="I50" s="80">
        <v>0</v>
      </c>
      <c r="J50" s="80">
        <v>0</v>
      </c>
      <c r="K50" s="80">
        <v>0</v>
      </c>
      <c r="L50" s="80">
        <v>0</v>
      </c>
      <c r="M50" s="80">
        <v>0</v>
      </c>
      <c r="N50" s="80">
        <v>0</v>
      </c>
      <c r="O50" s="80">
        <v>1</v>
      </c>
    </row>
    <row r="51" spans="1:15" s="89" customFormat="1" ht="20.100000000000001" customHeight="1" x14ac:dyDescent="0.25">
      <c r="A51" s="88" t="s">
        <v>66</v>
      </c>
      <c r="B51" s="80">
        <v>0</v>
      </c>
      <c r="C51" s="80">
        <v>0</v>
      </c>
      <c r="D51" s="80">
        <v>0</v>
      </c>
      <c r="E51" s="80">
        <v>0</v>
      </c>
      <c r="F51" s="80">
        <v>0</v>
      </c>
      <c r="G51" s="80">
        <v>0</v>
      </c>
      <c r="H51" s="80">
        <v>0</v>
      </c>
      <c r="I51" s="80">
        <v>0</v>
      </c>
      <c r="J51" s="80">
        <v>0</v>
      </c>
      <c r="K51" s="80">
        <v>0</v>
      </c>
      <c r="L51" s="80">
        <v>0</v>
      </c>
      <c r="M51" s="80">
        <v>0</v>
      </c>
      <c r="N51" s="80">
        <v>0</v>
      </c>
      <c r="O51" s="80">
        <v>0</v>
      </c>
    </row>
    <row r="52" spans="1:15" s="89" customFormat="1" ht="20.100000000000001" customHeight="1" x14ac:dyDescent="0.25">
      <c r="A52" s="88" t="s">
        <v>67</v>
      </c>
      <c r="B52" s="80">
        <v>0</v>
      </c>
      <c r="C52" s="80">
        <v>2</v>
      </c>
      <c r="D52" s="80">
        <v>0</v>
      </c>
      <c r="E52" s="80">
        <v>0</v>
      </c>
      <c r="F52" s="80">
        <v>0</v>
      </c>
      <c r="G52" s="80">
        <v>0</v>
      </c>
      <c r="H52" s="80">
        <v>0</v>
      </c>
      <c r="I52" s="80">
        <v>0</v>
      </c>
      <c r="J52" s="80">
        <v>0</v>
      </c>
      <c r="K52" s="80">
        <v>1</v>
      </c>
      <c r="L52" s="80">
        <v>0</v>
      </c>
      <c r="M52" s="80">
        <v>0</v>
      </c>
      <c r="N52" s="80">
        <v>0</v>
      </c>
      <c r="O52" s="80">
        <v>0</v>
      </c>
    </row>
    <row r="53" spans="1:15" s="89" customFormat="1" ht="20.100000000000001" customHeight="1" x14ac:dyDescent="0.25">
      <c r="A53" s="88" t="s">
        <v>68</v>
      </c>
      <c r="B53" s="80">
        <v>0</v>
      </c>
      <c r="C53" s="80">
        <v>1</v>
      </c>
      <c r="D53" s="80">
        <v>0</v>
      </c>
      <c r="E53" s="80">
        <v>0</v>
      </c>
      <c r="F53" s="80">
        <v>0</v>
      </c>
      <c r="G53" s="80">
        <v>0</v>
      </c>
      <c r="H53" s="80">
        <v>0</v>
      </c>
      <c r="I53" s="80">
        <v>1</v>
      </c>
      <c r="J53" s="80">
        <v>0</v>
      </c>
      <c r="K53" s="80">
        <v>0</v>
      </c>
      <c r="L53" s="80">
        <v>0</v>
      </c>
      <c r="M53" s="80">
        <v>0</v>
      </c>
      <c r="N53" s="80">
        <v>0</v>
      </c>
      <c r="O53" s="80">
        <v>0</v>
      </c>
    </row>
    <row r="54" spans="1:15" s="89" customFormat="1" ht="20.100000000000001" customHeight="1" x14ac:dyDescent="0.25">
      <c r="A54" s="88" t="s">
        <v>69</v>
      </c>
      <c r="B54" s="80">
        <v>0</v>
      </c>
      <c r="C54" s="80">
        <v>3</v>
      </c>
      <c r="D54" s="80">
        <v>0</v>
      </c>
      <c r="E54" s="80">
        <v>0</v>
      </c>
      <c r="F54" s="80">
        <v>0</v>
      </c>
      <c r="G54" s="80">
        <v>0</v>
      </c>
      <c r="H54" s="80">
        <v>0</v>
      </c>
      <c r="I54" s="80">
        <v>0</v>
      </c>
      <c r="J54" s="80">
        <v>0</v>
      </c>
      <c r="K54" s="80">
        <v>0</v>
      </c>
      <c r="L54" s="80">
        <v>0</v>
      </c>
      <c r="M54" s="80">
        <v>1</v>
      </c>
      <c r="N54" s="80">
        <v>0</v>
      </c>
      <c r="O54" s="80">
        <v>0</v>
      </c>
    </row>
    <row r="55" spans="1:15" s="89" customFormat="1" ht="20.100000000000001" customHeight="1" x14ac:dyDescent="0.25">
      <c r="A55" s="88" t="s">
        <v>70</v>
      </c>
      <c r="B55" s="80">
        <v>0</v>
      </c>
      <c r="C55" s="80">
        <v>1</v>
      </c>
      <c r="D55" s="80">
        <v>0</v>
      </c>
      <c r="E55" s="80">
        <v>0</v>
      </c>
      <c r="F55" s="80">
        <v>0</v>
      </c>
      <c r="G55" s="80">
        <v>0</v>
      </c>
      <c r="H55" s="80">
        <v>0</v>
      </c>
      <c r="I55" s="80">
        <v>0</v>
      </c>
      <c r="J55" s="80">
        <v>0</v>
      </c>
      <c r="K55" s="80">
        <v>0</v>
      </c>
      <c r="L55" s="80">
        <v>0</v>
      </c>
      <c r="M55" s="80">
        <v>0</v>
      </c>
      <c r="N55" s="80">
        <v>0</v>
      </c>
      <c r="O55" s="80">
        <v>0</v>
      </c>
    </row>
    <row r="56" spans="1:15" s="89" customFormat="1" ht="20.100000000000001" customHeight="1" x14ac:dyDescent="0.25">
      <c r="A56" s="88" t="s">
        <v>71</v>
      </c>
      <c r="B56" s="80">
        <v>0</v>
      </c>
      <c r="C56" s="80">
        <v>2</v>
      </c>
      <c r="D56" s="80">
        <v>0</v>
      </c>
      <c r="E56" s="80">
        <v>0</v>
      </c>
      <c r="F56" s="80">
        <v>0</v>
      </c>
      <c r="G56" s="80">
        <v>1</v>
      </c>
      <c r="H56" s="80">
        <v>0</v>
      </c>
      <c r="I56" s="80">
        <v>0</v>
      </c>
      <c r="J56" s="80">
        <v>0</v>
      </c>
      <c r="K56" s="80">
        <v>0</v>
      </c>
      <c r="L56" s="80">
        <v>0</v>
      </c>
      <c r="M56" s="80">
        <v>0</v>
      </c>
      <c r="N56" s="80">
        <v>0</v>
      </c>
      <c r="O56" s="80">
        <v>0</v>
      </c>
    </row>
    <row r="57" spans="1:15" s="89" customFormat="1" ht="20.100000000000001" customHeight="1" x14ac:dyDescent="0.25">
      <c r="A57" s="88" t="s">
        <v>72</v>
      </c>
      <c r="B57" s="80">
        <v>0</v>
      </c>
      <c r="C57" s="80">
        <v>7</v>
      </c>
      <c r="D57" s="80">
        <v>0</v>
      </c>
      <c r="E57" s="80">
        <v>0</v>
      </c>
      <c r="F57" s="80">
        <v>0</v>
      </c>
      <c r="G57" s="80">
        <v>0</v>
      </c>
      <c r="H57" s="80">
        <v>0</v>
      </c>
      <c r="I57" s="80">
        <v>0</v>
      </c>
      <c r="J57" s="80">
        <v>0</v>
      </c>
      <c r="K57" s="80">
        <v>0</v>
      </c>
      <c r="L57" s="80">
        <v>0</v>
      </c>
      <c r="M57" s="80">
        <v>7</v>
      </c>
      <c r="N57" s="80">
        <v>0</v>
      </c>
      <c r="O57" s="80">
        <v>0</v>
      </c>
    </row>
    <row r="58" spans="1:15" s="89" customFormat="1" ht="20.100000000000001" customHeight="1" x14ac:dyDescent="0.25">
      <c r="A58" s="88" t="s">
        <v>73</v>
      </c>
      <c r="B58" s="80">
        <v>0</v>
      </c>
      <c r="C58" s="80">
        <v>0</v>
      </c>
      <c r="D58" s="80">
        <v>0</v>
      </c>
      <c r="E58" s="80">
        <v>0</v>
      </c>
      <c r="F58" s="80">
        <v>0</v>
      </c>
      <c r="G58" s="80">
        <v>0</v>
      </c>
      <c r="H58" s="80">
        <v>0</v>
      </c>
      <c r="I58" s="80">
        <v>0</v>
      </c>
      <c r="J58" s="80">
        <v>0</v>
      </c>
      <c r="K58" s="80">
        <v>0</v>
      </c>
      <c r="L58" s="80">
        <v>0</v>
      </c>
      <c r="M58" s="80">
        <v>0</v>
      </c>
      <c r="N58" s="80">
        <v>0</v>
      </c>
      <c r="O58" s="80">
        <v>0</v>
      </c>
    </row>
    <row r="59" spans="1:15" s="86" customFormat="1" ht="20.100000000000001" customHeight="1" x14ac:dyDescent="0.25">
      <c r="A59" s="88" t="s">
        <v>74</v>
      </c>
      <c r="B59" s="80">
        <v>0</v>
      </c>
      <c r="C59" s="80">
        <v>4</v>
      </c>
      <c r="D59" s="80">
        <v>0</v>
      </c>
      <c r="E59" s="80">
        <v>0</v>
      </c>
      <c r="F59" s="80">
        <v>0</v>
      </c>
      <c r="G59" s="80">
        <v>0</v>
      </c>
      <c r="H59" s="80">
        <v>0</v>
      </c>
      <c r="I59" s="80">
        <v>0</v>
      </c>
      <c r="J59" s="80">
        <v>0</v>
      </c>
      <c r="K59" s="80">
        <v>0</v>
      </c>
      <c r="L59" s="80">
        <v>0</v>
      </c>
      <c r="M59" s="80">
        <v>2</v>
      </c>
      <c r="N59" s="80">
        <v>0</v>
      </c>
      <c r="O59" s="80">
        <v>0</v>
      </c>
    </row>
    <row r="60" spans="1:15" s="86" customFormat="1" ht="20.100000000000001" customHeight="1" x14ac:dyDescent="0.25">
      <c r="A60" s="88"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88" t="s">
        <v>76</v>
      </c>
      <c r="B61" s="80">
        <v>0</v>
      </c>
      <c r="C61" s="80">
        <v>0</v>
      </c>
      <c r="D61" s="80">
        <v>0</v>
      </c>
      <c r="E61" s="80">
        <v>0</v>
      </c>
      <c r="F61" s="80">
        <v>0</v>
      </c>
      <c r="G61" s="80">
        <v>0</v>
      </c>
      <c r="H61" s="80">
        <v>0</v>
      </c>
      <c r="I61" s="80">
        <v>0</v>
      </c>
      <c r="J61" s="80">
        <v>0</v>
      </c>
      <c r="K61" s="80">
        <v>0</v>
      </c>
      <c r="L61" s="80">
        <v>0</v>
      </c>
      <c r="M61" s="80">
        <v>0</v>
      </c>
      <c r="N61" s="80">
        <v>0</v>
      </c>
      <c r="O61" s="80">
        <v>0</v>
      </c>
    </row>
    <row r="62" spans="1:15" s="89" customFormat="1" ht="20.100000000000001" customHeight="1" x14ac:dyDescent="0.25">
      <c r="A62" s="88" t="s">
        <v>77</v>
      </c>
      <c r="B62" s="80">
        <v>0</v>
      </c>
      <c r="C62" s="80">
        <v>4</v>
      </c>
      <c r="D62" s="80">
        <v>0</v>
      </c>
      <c r="E62" s="80">
        <v>0</v>
      </c>
      <c r="F62" s="80">
        <v>0</v>
      </c>
      <c r="G62" s="80">
        <v>2</v>
      </c>
      <c r="H62" s="80">
        <v>0</v>
      </c>
      <c r="I62" s="80">
        <v>0</v>
      </c>
      <c r="J62" s="80">
        <v>0</v>
      </c>
      <c r="K62" s="80">
        <v>0</v>
      </c>
      <c r="L62" s="80">
        <v>0</v>
      </c>
      <c r="M62" s="80">
        <v>0</v>
      </c>
      <c r="N62" s="80">
        <v>0</v>
      </c>
      <c r="O62" s="80">
        <v>0</v>
      </c>
    </row>
    <row r="63" spans="1:15" s="89" customFormat="1" ht="20.100000000000001" customHeight="1" x14ac:dyDescent="0.25">
      <c r="A63" s="88" t="s">
        <v>78</v>
      </c>
      <c r="B63" s="80">
        <v>0</v>
      </c>
      <c r="C63" s="80">
        <v>4</v>
      </c>
      <c r="D63" s="80">
        <v>0</v>
      </c>
      <c r="E63" s="80">
        <v>0</v>
      </c>
      <c r="F63" s="80">
        <v>0</v>
      </c>
      <c r="G63" s="80">
        <v>0</v>
      </c>
      <c r="H63" s="80">
        <v>0</v>
      </c>
      <c r="I63" s="80">
        <v>2</v>
      </c>
      <c r="J63" s="80">
        <v>0</v>
      </c>
      <c r="K63" s="80">
        <v>2</v>
      </c>
      <c r="L63" s="80">
        <v>0</v>
      </c>
      <c r="M63" s="80">
        <v>0</v>
      </c>
      <c r="N63" s="80">
        <v>0</v>
      </c>
      <c r="O63" s="80">
        <v>0</v>
      </c>
    </row>
    <row r="64" spans="1:15" s="86" customFormat="1" ht="20.100000000000001" customHeight="1" x14ac:dyDescent="0.25">
      <c r="A64" s="88" t="s">
        <v>79</v>
      </c>
      <c r="B64" s="80">
        <v>0</v>
      </c>
      <c r="C64" s="80">
        <v>3</v>
      </c>
      <c r="D64" s="80">
        <v>0</v>
      </c>
      <c r="E64" s="80">
        <v>0</v>
      </c>
      <c r="F64" s="80">
        <v>0</v>
      </c>
      <c r="G64" s="80">
        <v>1</v>
      </c>
      <c r="H64" s="80">
        <v>0</v>
      </c>
      <c r="I64" s="80">
        <v>0</v>
      </c>
      <c r="J64" s="80">
        <v>0</v>
      </c>
      <c r="K64" s="80">
        <v>1</v>
      </c>
      <c r="L64" s="80">
        <v>0</v>
      </c>
      <c r="M64" s="80">
        <v>0</v>
      </c>
      <c r="N64" s="80">
        <v>0</v>
      </c>
      <c r="O64" s="80">
        <v>0</v>
      </c>
    </row>
    <row r="65" spans="1:15" s="89" customFormat="1" ht="20.100000000000001" customHeight="1" x14ac:dyDescent="0.25">
      <c r="A65" s="87" t="s">
        <v>80</v>
      </c>
      <c r="B65" s="115">
        <v>0</v>
      </c>
      <c r="C65" s="115">
        <v>4</v>
      </c>
      <c r="D65" s="115">
        <v>0</v>
      </c>
      <c r="E65" s="115">
        <v>1</v>
      </c>
      <c r="F65" s="115">
        <v>0</v>
      </c>
      <c r="G65" s="115">
        <v>1</v>
      </c>
      <c r="H65" s="115">
        <v>0</v>
      </c>
      <c r="I65" s="115">
        <v>0</v>
      </c>
      <c r="J65" s="115">
        <v>0</v>
      </c>
      <c r="K65" s="115">
        <v>0</v>
      </c>
      <c r="L65" s="115">
        <v>0</v>
      </c>
      <c r="M65" s="115">
        <v>0</v>
      </c>
      <c r="N65" s="115">
        <v>0</v>
      </c>
      <c r="O65" s="115">
        <v>0</v>
      </c>
    </row>
    <row r="66" spans="1:15" s="89" customFormat="1" ht="20.100000000000001" customHeight="1" x14ac:dyDescent="0.25">
      <c r="A66" s="88" t="s">
        <v>81</v>
      </c>
      <c r="B66" s="91">
        <v>0</v>
      </c>
      <c r="C66" s="91">
        <v>3</v>
      </c>
      <c r="D66" s="91">
        <v>0</v>
      </c>
      <c r="E66" s="91">
        <v>0</v>
      </c>
      <c r="F66" s="91">
        <v>0</v>
      </c>
      <c r="G66" s="91">
        <v>1</v>
      </c>
      <c r="H66" s="91">
        <v>0</v>
      </c>
      <c r="I66" s="91">
        <v>0</v>
      </c>
      <c r="J66" s="91">
        <v>0</v>
      </c>
      <c r="K66" s="91">
        <v>0</v>
      </c>
      <c r="L66" s="91">
        <v>0</v>
      </c>
      <c r="M66" s="91">
        <v>0</v>
      </c>
      <c r="N66" s="91">
        <v>0</v>
      </c>
      <c r="O66" s="91">
        <v>0</v>
      </c>
    </row>
    <row r="67" spans="1:15" s="89" customFormat="1" ht="20.100000000000001" customHeight="1" x14ac:dyDescent="0.25">
      <c r="A67" s="88" t="s">
        <v>82</v>
      </c>
      <c r="B67" s="91">
        <v>0</v>
      </c>
      <c r="C67" s="91">
        <v>1</v>
      </c>
      <c r="D67" s="91">
        <v>0</v>
      </c>
      <c r="E67" s="91">
        <v>1</v>
      </c>
      <c r="F67" s="91">
        <v>0</v>
      </c>
      <c r="G67" s="91">
        <v>0</v>
      </c>
      <c r="H67" s="91">
        <v>0</v>
      </c>
      <c r="I67" s="91">
        <v>0</v>
      </c>
      <c r="J67" s="91">
        <v>0</v>
      </c>
      <c r="K67" s="91">
        <v>0</v>
      </c>
      <c r="L67" s="91">
        <v>0</v>
      </c>
      <c r="M67" s="91">
        <v>0</v>
      </c>
      <c r="N67" s="91">
        <v>0</v>
      </c>
      <c r="O67" s="91">
        <v>0</v>
      </c>
    </row>
    <row r="68" spans="1:15" s="89" customFormat="1" ht="20.100000000000001" customHeight="1" x14ac:dyDescent="0.25">
      <c r="A68" s="88"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92" t="s">
        <v>84</v>
      </c>
      <c r="B69" s="95">
        <v>0</v>
      </c>
      <c r="C69" s="95">
        <v>1</v>
      </c>
      <c r="D69" s="95">
        <v>0</v>
      </c>
      <c r="E69" s="95">
        <v>1</v>
      </c>
      <c r="F69" s="95">
        <v>0</v>
      </c>
      <c r="G69" s="95">
        <v>0</v>
      </c>
      <c r="H69" s="95">
        <v>0</v>
      </c>
      <c r="I69" s="95">
        <v>0</v>
      </c>
      <c r="J69" s="95">
        <v>0</v>
      </c>
      <c r="K69" s="95">
        <v>0</v>
      </c>
      <c r="L69" s="95">
        <v>0</v>
      </c>
      <c r="M69" s="95">
        <v>0</v>
      </c>
      <c r="N69" s="95">
        <v>0</v>
      </c>
      <c r="O69" s="95">
        <v>0</v>
      </c>
    </row>
    <row r="70" spans="1:15" s="245" customFormat="1" ht="15.95" customHeight="1" x14ac:dyDescent="0.25">
      <c r="A70" s="229" t="s">
        <v>231</v>
      </c>
      <c r="B70" s="233"/>
      <c r="C70" s="233"/>
      <c r="M70" s="246"/>
      <c r="N70" s="186"/>
      <c r="O70" s="186" t="s">
        <v>91</v>
      </c>
    </row>
    <row r="71" spans="1:15" s="248" customFormat="1" ht="24.95" customHeight="1" x14ac:dyDescent="0.25">
      <c r="A71" s="582" t="s">
        <v>168</v>
      </c>
      <c r="B71" s="247"/>
      <c r="C71" s="247"/>
      <c r="E71" s="150"/>
      <c r="F71" s="150"/>
      <c r="G71" s="150"/>
      <c r="H71" s="150"/>
      <c r="I71" s="150"/>
      <c r="J71" s="150"/>
      <c r="K71" s="150"/>
      <c r="L71" s="150"/>
      <c r="M71" s="173"/>
      <c r="N71" s="173"/>
      <c r="O71" s="173"/>
    </row>
    <row r="72" spans="1:15" s="248" customFormat="1" ht="24.95" customHeight="1" thickBot="1" x14ac:dyDescent="0.25">
      <c r="A72" s="227" t="s">
        <v>170</v>
      </c>
      <c r="B72" s="249"/>
      <c r="C72" s="249"/>
      <c r="D72" s="250"/>
      <c r="E72" s="250"/>
      <c r="F72" s="250"/>
      <c r="G72" s="250"/>
      <c r="H72" s="250"/>
      <c r="I72" s="250"/>
      <c r="J72" s="250"/>
      <c r="K72" s="250"/>
      <c r="L72" s="250"/>
      <c r="M72" s="153" t="s">
        <v>92</v>
      </c>
      <c r="N72" s="155"/>
      <c r="O72" s="155"/>
    </row>
    <row r="73" spans="1:15" ht="20.100000000000001" customHeight="1" x14ac:dyDescent="0.25">
      <c r="A73" s="1290" t="s">
        <v>13</v>
      </c>
      <c r="B73" s="1320" t="s">
        <v>99</v>
      </c>
      <c r="C73" s="1321"/>
      <c r="D73" s="1321"/>
      <c r="E73" s="1321"/>
      <c r="F73" s="1321"/>
      <c r="G73" s="1321"/>
      <c r="H73" s="1321"/>
      <c r="I73" s="1321"/>
      <c r="J73" s="1321"/>
      <c r="K73" s="1321"/>
      <c r="L73" s="1321"/>
      <c r="M73" s="1321"/>
      <c r="N73" s="57"/>
      <c r="O73" s="251"/>
    </row>
    <row r="74" spans="1:15" ht="20.100000000000001" customHeight="1" x14ac:dyDescent="0.25">
      <c r="A74" s="1290"/>
      <c r="B74" s="33" t="s">
        <v>93</v>
      </c>
      <c r="C74" s="33"/>
      <c r="D74" s="156" t="s">
        <v>94</v>
      </c>
      <c r="E74" s="156"/>
      <c r="F74" s="33" t="s">
        <v>95</v>
      </c>
      <c r="G74" s="33"/>
      <c r="H74" s="156" t="s">
        <v>96</v>
      </c>
      <c r="I74" s="156"/>
      <c r="J74" s="33" t="s">
        <v>97</v>
      </c>
      <c r="K74" s="33"/>
      <c r="L74" s="125" t="s">
        <v>98</v>
      </c>
      <c r="M74" s="125"/>
      <c r="O74" s="88"/>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252"/>
      <c r="O75" s="252"/>
    </row>
    <row r="76" spans="1:15" ht="20.100000000000001" customHeight="1" x14ac:dyDescent="0.2">
      <c r="A76" s="84" t="s">
        <v>105</v>
      </c>
      <c r="B76" s="85">
        <v>0</v>
      </c>
      <c r="C76" s="85">
        <v>95</v>
      </c>
      <c r="D76" s="85">
        <v>0</v>
      </c>
      <c r="E76" s="85">
        <v>35</v>
      </c>
      <c r="F76" s="85">
        <v>0</v>
      </c>
      <c r="G76" s="85">
        <v>22</v>
      </c>
      <c r="H76" s="85">
        <v>0</v>
      </c>
      <c r="I76" s="85">
        <v>13</v>
      </c>
      <c r="J76" s="85">
        <v>0</v>
      </c>
      <c r="K76" s="85">
        <v>34</v>
      </c>
      <c r="L76" s="85">
        <v>0</v>
      </c>
      <c r="M76" s="85">
        <v>9</v>
      </c>
      <c r="N76" s="252"/>
      <c r="O76" s="253"/>
    </row>
    <row r="77" spans="1:15" s="86" customFormat="1" ht="20.100000000000001" customHeight="1" x14ac:dyDescent="0.2">
      <c r="A77" s="87" t="s">
        <v>22</v>
      </c>
      <c r="B77" s="115">
        <v>0</v>
      </c>
      <c r="C77" s="115">
        <v>0</v>
      </c>
      <c r="D77" s="115">
        <v>0</v>
      </c>
      <c r="E77" s="115">
        <v>0</v>
      </c>
      <c r="F77" s="115">
        <v>0</v>
      </c>
      <c r="G77" s="115">
        <v>0</v>
      </c>
      <c r="H77" s="115">
        <v>0</v>
      </c>
      <c r="I77" s="115">
        <v>0</v>
      </c>
      <c r="J77" s="115">
        <v>0</v>
      </c>
      <c r="K77" s="115">
        <v>0</v>
      </c>
      <c r="L77" s="115">
        <v>0</v>
      </c>
      <c r="M77" s="115">
        <v>0</v>
      </c>
      <c r="N77" s="252"/>
      <c r="O77" s="253"/>
    </row>
    <row r="78" spans="1:15" s="89" customFormat="1" ht="20.100000000000001" customHeight="1" x14ac:dyDescent="0.2">
      <c r="A78" s="88" t="s">
        <v>23</v>
      </c>
      <c r="B78" s="80">
        <v>0</v>
      </c>
      <c r="C78" s="80">
        <v>0</v>
      </c>
      <c r="D78" s="80">
        <v>0</v>
      </c>
      <c r="E78" s="80">
        <v>0</v>
      </c>
      <c r="F78" s="80">
        <v>0</v>
      </c>
      <c r="G78" s="80">
        <v>0</v>
      </c>
      <c r="H78" s="80">
        <v>0</v>
      </c>
      <c r="I78" s="80">
        <v>0</v>
      </c>
      <c r="J78" s="80">
        <v>0</v>
      </c>
      <c r="K78" s="80">
        <v>0</v>
      </c>
      <c r="L78" s="80">
        <v>0</v>
      </c>
      <c r="M78" s="80">
        <v>0</v>
      </c>
      <c r="N78" s="252"/>
      <c r="O78" s="253"/>
    </row>
    <row r="79" spans="1:15" s="89" customFormat="1" ht="20.100000000000001" customHeight="1" x14ac:dyDescent="0.2">
      <c r="A79" s="88" t="s">
        <v>24</v>
      </c>
      <c r="B79" s="80">
        <v>0</v>
      </c>
      <c r="C79" s="80">
        <v>0</v>
      </c>
      <c r="D79" s="80">
        <v>0</v>
      </c>
      <c r="E79" s="80">
        <v>0</v>
      </c>
      <c r="F79" s="80">
        <v>0</v>
      </c>
      <c r="G79" s="80">
        <v>0</v>
      </c>
      <c r="H79" s="80">
        <v>0</v>
      </c>
      <c r="I79" s="80">
        <v>0</v>
      </c>
      <c r="J79" s="80">
        <v>0</v>
      </c>
      <c r="K79" s="80">
        <v>0</v>
      </c>
      <c r="L79" s="80">
        <v>0</v>
      </c>
      <c r="M79" s="80">
        <v>0</v>
      </c>
      <c r="N79" s="252"/>
      <c r="O79" s="253"/>
    </row>
    <row r="80" spans="1:15" s="89" customFormat="1" ht="20.100000000000001" customHeight="1" x14ac:dyDescent="0.2">
      <c r="A80" s="88" t="s">
        <v>25</v>
      </c>
      <c r="B80" s="80">
        <v>0</v>
      </c>
      <c r="C80" s="80">
        <v>0</v>
      </c>
      <c r="D80" s="80">
        <v>0</v>
      </c>
      <c r="E80" s="80">
        <v>0</v>
      </c>
      <c r="F80" s="80">
        <v>0</v>
      </c>
      <c r="G80" s="80">
        <v>0</v>
      </c>
      <c r="H80" s="80">
        <v>0</v>
      </c>
      <c r="I80" s="80">
        <v>0</v>
      </c>
      <c r="J80" s="80">
        <v>0</v>
      </c>
      <c r="K80" s="80">
        <v>0</v>
      </c>
      <c r="L80" s="80">
        <v>0</v>
      </c>
      <c r="M80" s="80">
        <v>0</v>
      </c>
      <c r="N80" s="252"/>
      <c r="O80" s="253"/>
    </row>
    <row r="81" spans="1:15" s="89" customFormat="1" ht="20.100000000000001" customHeight="1" x14ac:dyDescent="0.2">
      <c r="A81" s="88" t="s">
        <v>26</v>
      </c>
      <c r="B81" s="80">
        <v>0</v>
      </c>
      <c r="C81" s="80">
        <v>0</v>
      </c>
      <c r="D81" s="80">
        <v>0</v>
      </c>
      <c r="E81" s="80">
        <v>0</v>
      </c>
      <c r="F81" s="80">
        <v>0</v>
      </c>
      <c r="G81" s="80">
        <v>0</v>
      </c>
      <c r="H81" s="80">
        <v>0</v>
      </c>
      <c r="I81" s="80">
        <v>0</v>
      </c>
      <c r="J81" s="80">
        <v>0</v>
      </c>
      <c r="K81" s="80">
        <v>0</v>
      </c>
      <c r="L81" s="80">
        <v>0</v>
      </c>
      <c r="M81" s="80">
        <v>0</v>
      </c>
      <c r="N81" s="252"/>
      <c r="O81" s="253"/>
    </row>
    <row r="82" spans="1:15" s="89" customFormat="1" ht="20.100000000000001" customHeight="1" x14ac:dyDescent="0.2">
      <c r="A82" s="88" t="s">
        <v>27</v>
      </c>
      <c r="B82" s="80">
        <v>0</v>
      </c>
      <c r="C82" s="80">
        <v>0</v>
      </c>
      <c r="D82" s="80">
        <v>0</v>
      </c>
      <c r="E82" s="80">
        <v>0</v>
      </c>
      <c r="F82" s="80">
        <v>0</v>
      </c>
      <c r="G82" s="80">
        <v>0</v>
      </c>
      <c r="H82" s="80">
        <v>0</v>
      </c>
      <c r="I82" s="80">
        <v>0</v>
      </c>
      <c r="J82" s="80">
        <v>0</v>
      </c>
      <c r="K82" s="80">
        <v>0</v>
      </c>
      <c r="L82" s="80">
        <v>0</v>
      </c>
      <c r="M82" s="80">
        <v>0</v>
      </c>
      <c r="N82" s="252"/>
      <c r="O82" s="253"/>
    </row>
    <row r="83" spans="1:15" s="86" customFormat="1" ht="20.100000000000001" customHeight="1" x14ac:dyDescent="0.2">
      <c r="A83" s="87" t="s">
        <v>28</v>
      </c>
      <c r="B83" s="115">
        <v>0</v>
      </c>
      <c r="C83" s="115">
        <v>1</v>
      </c>
      <c r="D83" s="115">
        <v>0</v>
      </c>
      <c r="E83" s="115">
        <v>1</v>
      </c>
      <c r="F83" s="115">
        <v>0</v>
      </c>
      <c r="G83" s="115">
        <v>0</v>
      </c>
      <c r="H83" s="115">
        <v>0</v>
      </c>
      <c r="I83" s="115">
        <v>2</v>
      </c>
      <c r="J83" s="115">
        <v>0</v>
      </c>
      <c r="K83" s="115">
        <v>0</v>
      </c>
      <c r="L83" s="115">
        <v>0</v>
      </c>
      <c r="M83" s="115">
        <v>0</v>
      </c>
      <c r="N83" s="252"/>
      <c r="O83" s="253"/>
    </row>
    <row r="84" spans="1:15" s="89" customFormat="1" ht="20.100000000000001" customHeight="1" x14ac:dyDescent="0.2">
      <c r="A84" s="88" t="s">
        <v>29</v>
      </c>
      <c r="B84" s="80">
        <v>0</v>
      </c>
      <c r="C84" s="80">
        <v>0</v>
      </c>
      <c r="D84" s="80">
        <v>0</v>
      </c>
      <c r="E84" s="80">
        <v>0</v>
      </c>
      <c r="F84" s="80">
        <v>0</v>
      </c>
      <c r="G84" s="80">
        <v>0</v>
      </c>
      <c r="H84" s="80">
        <v>0</v>
      </c>
      <c r="I84" s="80">
        <v>1</v>
      </c>
      <c r="J84" s="80">
        <v>0</v>
      </c>
      <c r="K84" s="80">
        <v>0</v>
      </c>
      <c r="L84" s="80">
        <v>0</v>
      </c>
      <c r="M84" s="80">
        <v>0</v>
      </c>
      <c r="N84" s="252"/>
      <c r="O84" s="253"/>
    </row>
    <row r="85" spans="1:15" s="89" customFormat="1" ht="20.100000000000001" customHeight="1" x14ac:dyDescent="0.2">
      <c r="A85" s="88" t="s">
        <v>30</v>
      </c>
      <c r="B85" s="80">
        <v>0</v>
      </c>
      <c r="C85" s="80">
        <v>1</v>
      </c>
      <c r="D85" s="80">
        <v>0</v>
      </c>
      <c r="E85" s="80">
        <v>0</v>
      </c>
      <c r="F85" s="80">
        <v>0</v>
      </c>
      <c r="G85" s="80">
        <v>0</v>
      </c>
      <c r="H85" s="80">
        <v>0</v>
      </c>
      <c r="I85" s="80">
        <v>0</v>
      </c>
      <c r="J85" s="80">
        <v>0</v>
      </c>
      <c r="K85" s="80">
        <v>0</v>
      </c>
      <c r="L85" s="80">
        <v>0</v>
      </c>
      <c r="M85" s="80">
        <v>0</v>
      </c>
      <c r="N85" s="252"/>
      <c r="O85" s="253"/>
    </row>
    <row r="86" spans="1:15" s="89" customFormat="1" ht="20.100000000000001" customHeight="1" x14ac:dyDescent="0.2">
      <c r="A86" s="88" t="s">
        <v>31</v>
      </c>
      <c r="B86" s="80">
        <v>0</v>
      </c>
      <c r="C86" s="80">
        <v>0</v>
      </c>
      <c r="D86" s="80">
        <v>0</v>
      </c>
      <c r="E86" s="80">
        <v>0</v>
      </c>
      <c r="F86" s="80">
        <v>0</v>
      </c>
      <c r="G86" s="80">
        <v>0</v>
      </c>
      <c r="H86" s="80">
        <v>0</v>
      </c>
      <c r="I86" s="80">
        <v>0</v>
      </c>
      <c r="J86" s="80">
        <v>0</v>
      </c>
      <c r="K86" s="80">
        <v>0</v>
      </c>
      <c r="L86" s="80">
        <v>0</v>
      </c>
      <c r="M86" s="80">
        <v>0</v>
      </c>
      <c r="N86" s="252"/>
      <c r="O86" s="253"/>
    </row>
    <row r="87" spans="1:15" s="89" customFormat="1" ht="20.100000000000001" customHeight="1" x14ac:dyDescent="0.2">
      <c r="A87" s="88" t="s">
        <v>32</v>
      </c>
      <c r="B87" s="80">
        <v>0</v>
      </c>
      <c r="C87" s="80">
        <v>0</v>
      </c>
      <c r="D87" s="80">
        <v>0</v>
      </c>
      <c r="E87" s="80">
        <v>0</v>
      </c>
      <c r="F87" s="80">
        <v>0</v>
      </c>
      <c r="G87" s="80">
        <v>0</v>
      </c>
      <c r="H87" s="80">
        <v>0</v>
      </c>
      <c r="I87" s="80">
        <v>0</v>
      </c>
      <c r="J87" s="80">
        <v>0</v>
      </c>
      <c r="K87" s="80">
        <v>0</v>
      </c>
      <c r="L87" s="80">
        <v>0</v>
      </c>
      <c r="M87" s="80">
        <v>0</v>
      </c>
      <c r="N87" s="252"/>
      <c r="O87" s="253"/>
    </row>
    <row r="88" spans="1:15" s="89" customFormat="1" ht="20.100000000000001" customHeight="1" x14ac:dyDescent="0.2">
      <c r="A88" s="88" t="s">
        <v>33</v>
      </c>
      <c r="B88" s="80">
        <v>0</v>
      </c>
      <c r="C88" s="80">
        <v>0</v>
      </c>
      <c r="D88" s="80">
        <v>0</v>
      </c>
      <c r="E88" s="80">
        <v>1</v>
      </c>
      <c r="F88" s="80">
        <v>0</v>
      </c>
      <c r="G88" s="80">
        <v>0</v>
      </c>
      <c r="H88" s="80">
        <v>0</v>
      </c>
      <c r="I88" s="80">
        <v>1</v>
      </c>
      <c r="J88" s="80">
        <v>0</v>
      </c>
      <c r="K88" s="80">
        <v>0</v>
      </c>
      <c r="L88" s="80">
        <v>0</v>
      </c>
      <c r="M88" s="80">
        <v>0</v>
      </c>
      <c r="N88" s="252"/>
      <c r="O88" s="253"/>
    </row>
    <row r="89" spans="1:15" s="86" customFormat="1" ht="20.100000000000001" customHeight="1" x14ac:dyDescent="0.2">
      <c r="A89" s="87" t="s">
        <v>34</v>
      </c>
      <c r="B89" s="115">
        <v>0</v>
      </c>
      <c r="C89" s="115">
        <v>1</v>
      </c>
      <c r="D89" s="115">
        <v>0</v>
      </c>
      <c r="E89" s="115">
        <v>0</v>
      </c>
      <c r="F89" s="115">
        <v>0</v>
      </c>
      <c r="G89" s="115">
        <v>0</v>
      </c>
      <c r="H89" s="115">
        <v>0</v>
      </c>
      <c r="I89" s="115">
        <v>4</v>
      </c>
      <c r="J89" s="115">
        <v>0</v>
      </c>
      <c r="K89" s="115">
        <v>0</v>
      </c>
      <c r="L89" s="115">
        <v>0</v>
      </c>
      <c r="M89" s="115">
        <v>0</v>
      </c>
      <c r="N89" s="252"/>
      <c r="O89" s="253"/>
    </row>
    <row r="90" spans="1:15" s="89" customFormat="1" ht="20.100000000000001" customHeight="1" x14ac:dyDescent="0.2">
      <c r="A90" s="88" t="s">
        <v>35</v>
      </c>
      <c r="B90" s="80">
        <v>0</v>
      </c>
      <c r="C90" s="80">
        <v>0</v>
      </c>
      <c r="D90" s="80">
        <v>0</v>
      </c>
      <c r="E90" s="80">
        <v>0</v>
      </c>
      <c r="F90" s="80">
        <v>0</v>
      </c>
      <c r="G90" s="80">
        <v>0</v>
      </c>
      <c r="H90" s="80">
        <v>0</v>
      </c>
      <c r="I90" s="80">
        <v>0</v>
      </c>
      <c r="J90" s="80">
        <v>0</v>
      </c>
      <c r="K90" s="80">
        <v>0</v>
      </c>
      <c r="L90" s="80">
        <v>0</v>
      </c>
      <c r="M90" s="80">
        <v>0</v>
      </c>
      <c r="N90" s="252"/>
      <c r="O90" s="253"/>
    </row>
    <row r="91" spans="1:15" s="89" customFormat="1" ht="20.100000000000001" customHeight="1" x14ac:dyDescent="0.2">
      <c r="A91" s="88" t="s">
        <v>36</v>
      </c>
      <c r="B91" s="80">
        <v>0</v>
      </c>
      <c r="C91" s="80">
        <v>0</v>
      </c>
      <c r="D91" s="80">
        <v>0</v>
      </c>
      <c r="E91" s="80">
        <v>0</v>
      </c>
      <c r="F91" s="80">
        <v>0</v>
      </c>
      <c r="G91" s="80">
        <v>0</v>
      </c>
      <c r="H91" s="80">
        <v>0</v>
      </c>
      <c r="I91" s="80">
        <v>4</v>
      </c>
      <c r="J91" s="80">
        <v>0</v>
      </c>
      <c r="K91" s="80">
        <v>0</v>
      </c>
      <c r="L91" s="80">
        <v>0</v>
      </c>
      <c r="M91" s="80">
        <v>0</v>
      </c>
      <c r="N91" s="252"/>
      <c r="O91" s="253"/>
    </row>
    <row r="92" spans="1:15" s="89" customFormat="1" ht="20.100000000000001" customHeight="1" x14ac:dyDescent="0.2">
      <c r="A92" s="88" t="s">
        <v>37</v>
      </c>
      <c r="B92" s="80">
        <v>0</v>
      </c>
      <c r="C92" s="80">
        <v>1</v>
      </c>
      <c r="D92" s="80">
        <v>0</v>
      </c>
      <c r="E92" s="80">
        <v>0</v>
      </c>
      <c r="F92" s="80">
        <v>0</v>
      </c>
      <c r="G92" s="80">
        <v>0</v>
      </c>
      <c r="H92" s="80">
        <v>0</v>
      </c>
      <c r="I92" s="80">
        <v>0</v>
      </c>
      <c r="J92" s="80">
        <v>0</v>
      </c>
      <c r="K92" s="80">
        <v>0</v>
      </c>
      <c r="L92" s="80">
        <v>0</v>
      </c>
      <c r="M92" s="80">
        <v>0</v>
      </c>
      <c r="N92" s="252"/>
      <c r="O92" s="253"/>
    </row>
    <row r="93" spans="1:15" s="86" customFormat="1" ht="20.100000000000001" customHeight="1" x14ac:dyDescent="0.2">
      <c r="A93" s="87" t="s">
        <v>38</v>
      </c>
      <c r="B93" s="115">
        <v>0</v>
      </c>
      <c r="C93" s="115">
        <v>79</v>
      </c>
      <c r="D93" s="115">
        <v>0</v>
      </c>
      <c r="E93" s="115">
        <v>24</v>
      </c>
      <c r="F93" s="115">
        <v>0</v>
      </c>
      <c r="G93" s="115">
        <v>14</v>
      </c>
      <c r="H93" s="115">
        <v>0</v>
      </c>
      <c r="I93" s="115">
        <v>7</v>
      </c>
      <c r="J93" s="115">
        <v>0</v>
      </c>
      <c r="K93" s="115">
        <v>34</v>
      </c>
      <c r="L93" s="115">
        <v>0</v>
      </c>
      <c r="M93" s="115">
        <v>9</v>
      </c>
      <c r="N93" s="252"/>
      <c r="O93" s="253"/>
    </row>
    <row r="94" spans="1:15" s="89" customFormat="1" ht="20.100000000000001" customHeight="1" x14ac:dyDescent="0.2">
      <c r="A94" s="88" t="s">
        <v>39</v>
      </c>
      <c r="B94" s="80">
        <v>0</v>
      </c>
      <c r="C94" s="80">
        <v>0</v>
      </c>
      <c r="D94" s="80">
        <v>0</v>
      </c>
      <c r="E94" s="80">
        <v>0</v>
      </c>
      <c r="F94" s="80">
        <v>0</v>
      </c>
      <c r="G94" s="80">
        <v>1</v>
      </c>
      <c r="H94" s="80">
        <v>0</v>
      </c>
      <c r="I94" s="80">
        <v>2</v>
      </c>
      <c r="J94" s="80">
        <v>0</v>
      </c>
      <c r="K94" s="80">
        <v>12</v>
      </c>
      <c r="L94" s="80">
        <v>0</v>
      </c>
      <c r="M94" s="80">
        <v>0</v>
      </c>
      <c r="N94" s="252"/>
      <c r="O94" s="253"/>
    </row>
    <row r="95" spans="1:15" s="89" customFormat="1" ht="20.100000000000001" customHeight="1" x14ac:dyDescent="0.2">
      <c r="A95" s="88" t="s">
        <v>40</v>
      </c>
      <c r="B95" s="80">
        <v>0</v>
      </c>
      <c r="C95" s="80">
        <v>69</v>
      </c>
      <c r="D95" s="80">
        <v>0</v>
      </c>
      <c r="E95" s="80">
        <v>20</v>
      </c>
      <c r="F95" s="80">
        <v>0</v>
      </c>
      <c r="G95" s="80">
        <v>4</v>
      </c>
      <c r="H95" s="80">
        <v>0</v>
      </c>
      <c r="I95" s="80">
        <v>2</v>
      </c>
      <c r="J95" s="80">
        <v>0</v>
      </c>
      <c r="K95" s="80">
        <v>0</v>
      </c>
      <c r="L95" s="80">
        <v>0</v>
      </c>
      <c r="M95" s="80">
        <v>4</v>
      </c>
      <c r="N95" s="252"/>
      <c r="O95" s="253"/>
    </row>
    <row r="96" spans="1:15" s="89" customFormat="1" ht="20.100000000000001" customHeight="1" x14ac:dyDescent="0.2">
      <c r="A96" s="88" t="s">
        <v>41</v>
      </c>
      <c r="B96" s="80">
        <v>0</v>
      </c>
      <c r="C96" s="80">
        <v>1</v>
      </c>
      <c r="D96" s="80">
        <v>0</v>
      </c>
      <c r="E96" s="80">
        <v>0</v>
      </c>
      <c r="F96" s="80">
        <v>0</v>
      </c>
      <c r="G96" s="80">
        <v>0</v>
      </c>
      <c r="H96" s="80">
        <v>0</v>
      </c>
      <c r="I96" s="80">
        <v>0</v>
      </c>
      <c r="J96" s="80">
        <v>0</v>
      </c>
      <c r="K96" s="80">
        <v>0</v>
      </c>
      <c r="L96" s="80">
        <v>0</v>
      </c>
      <c r="M96" s="80">
        <v>0</v>
      </c>
      <c r="N96" s="252"/>
      <c r="O96" s="253"/>
    </row>
    <row r="97" spans="1:15" s="89" customFormat="1" ht="20.100000000000001" customHeight="1" x14ac:dyDescent="0.2">
      <c r="A97" s="88" t="s">
        <v>42</v>
      </c>
      <c r="B97" s="80">
        <v>0</v>
      </c>
      <c r="C97" s="80">
        <v>0</v>
      </c>
      <c r="D97" s="80">
        <v>0</v>
      </c>
      <c r="E97" s="80">
        <v>1</v>
      </c>
      <c r="F97" s="80">
        <v>0</v>
      </c>
      <c r="G97" s="80">
        <v>0</v>
      </c>
      <c r="H97" s="80">
        <v>0</v>
      </c>
      <c r="I97" s="80">
        <v>2</v>
      </c>
      <c r="J97" s="80">
        <v>0</v>
      </c>
      <c r="K97" s="80">
        <v>0</v>
      </c>
      <c r="L97" s="80">
        <v>0</v>
      </c>
      <c r="M97" s="80">
        <v>0</v>
      </c>
      <c r="N97" s="252"/>
      <c r="O97" s="253"/>
    </row>
    <row r="98" spans="1:15" s="89" customFormat="1" ht="20.100000000000001" customHeight="1" x14ac:dyDescent="0.2">
      <c r="A98" s="88" t="s">
        <v>43</v>
      </c>
      <c r="B98" s="80">
        <v>0</v>
      </c>
      <c r="C98" s="80">
        <v>0</v>
      </c>
      <c r="D98" s="80">
        <v>0</v>
      </c>
      <c r="E98" s="80">
        <v>0</v>
      </c>
      <c r="F98" s="80">
        <v>0</v>
      </c>
      <c r="G98" s="80">
        <v>0</v>
      </c>
      <c r="H98" s="80">
        <v>0</v>
      </c>
      <c r="I98" s="80">
        <v>0</v>
      </c>
      <c r="J98" s="80">
        <v>0</v>
      </c>
      <c r="K98" s="80">
        <v>0</v>
      </c>
      <c r="L98" s="80">
        <v>0</v>
      </c>
      <c r="M98" s="80">
        <v>0</v>
      </c>
      <c r="N98" s="252"/>
      <c r="O98" s="253"/>
    </row>
    <row r="99" spans="1:15" s="89" customFormat="1" ht="20.100000000000001" customHeight="1" x14ac:dyDescent="0.2">
      <c r="A99" s="88" t="s">
        <v>44</v>
      </c>
      <c r="B99" s="80">
        <v>0</v>
      </c>
      <c r="C99" s="80">
        <v>0</v>
      </c>
      <c r="D99" s="80">
        <v>0</v>
      </c>
      <c r="E99" s="80">
        <v>0</v>
      </c>
      <c r="F99" s="80">
        <v>0</v>
      </c>
      <c r="G99" s="80">
        <v>0</v>
      </c>
      <c r="H99" s="80">
        <v>0</v>
      </c>
      <c r="I99" s="80">
        <v>0</v>
      </c>
      <c r="J99" s="80">
        <v>0</v>
      </c>
      <c r="K99" s="80">
        <v>0</v>
      </c>
      <c r="L99" s="80">
        <v>0</v>
      </c>
      <c r="M99" s="80">
        <v>0</v>
      </c>
      <c r="N99" s="252"/>
      <c r="O99" s="253"/>
    </row>
    <row r="100" spans="1:15" s="89" customFormat="1" ht="20.100000000000001" customHeight="1" x14ac:dyDescent="0.2">
      <c r="A100" s="88" t="s">
        <v>45</v>
      </c>
      <c r="B100" s="80">
        <v>0</v>
      </c>
      <c r="C100" s="80">
        <v>9</v>
      </c>
      <c r="D100" s="80">
        <v>0</v>
      </c>
      <c r="E100" s="80">
        <v>0</v>
      </c>
      <c r="F100" s="80">
        <v>0</v>
      </c>
      <c r="G100" s="80">
        <v>9</v>
      </c>
      <c r="H100" s="80">
        <v>0</v>
      </c>
      <c r="I100" s="80">
        <v>0</v>
      </c>
      <c r="J100" s="80">
        <v>0</v>
      </c>
      <c r="K100" s="80">
        <v>18</v>
      </c>
      <c r="L100" s="80">
        <v>0</v>
      </c>
      <c r="M100" s="80">
        <v>5</v>
      </c>
      <c r="N100" s="252"/>
      <c r="O100" s="253"/>
    </row>
    <row r="101" spans="1:15" s="89" customFormat="1" ht="20.100000000000001" customHeight="1" x14ac:dyDescent="0.2">
      <c r="A101" s="88" t="s">
        <v>46</v>
      </c>
      <c r="B101" s="80">
        <v>0</v>
      </c>
      <c r="C101" s="80">
        <v>0</v>
      </c>
      <c r="D101" s="80">
        <v>0</v>
      </c>
      <c r="E101" s="80">
        <v>3</v>
      </c>
      <c r="F101" s="80">
        <v>0</v>
      </c>
      <c r="G101" s="80">
        <v>0</v>
      </c>
      <c r="H101" s="80">
        <v>0</v>
      </c>
      <c r="I101" s="80">
        <v>1</v>
      </c>
      <c r="J101" s="80">
        <v>0</v>
      </c>
      <c r="K101" s="80">
        <v>1</v>
      </c>
      <c r="L101" s="80">
        <v>0</v>
      </c>
      <c r="M101" s="80">
        <v>0</v>
      </c>
      <c r="N101" s="252"/>
      <c r="O101" s="253"/>
    </row>
    <row r="102" spans="1:15" s="89" customFormat="1" ht="20.100000000000001" customHeight="1" x14ac:dyDescent="0.2">
      <c r="A102" s="88" t="s">
        <v>47</v>
      </c>
      <c r="B102" s="80">
        <v>0</v>
      </c>
      <c r="C102" s="80">
        <v>0</v>
      </c>
      <c r="D102" s="80">
        <v>0</v>
      </c>
      <c r="E102" s="80">
        <v>0</v>
      </c>
      <c r="F102" s="80">
        <v>0</v>
      </c>
      <c r="G102" s="80">
        <v>0</v>
      </c>
      <c r="H102" s="80">
        <v>0</v>
      </c>
      <c r="I102" s="80">
        <v>0</v>
      </c>
      <c r="J102" s="80">
        <v>0</v>
      </c>
      <c r="K102" s="80">
        <v>0</v>
      </c>
      <c r="L102" s="80">
        <v>0</v>
      </c>
      <c r="M102" s="80">
        <v>0</v>
      </c>
      <c r="N102" s="252"/>
      <c r="O102" s="253"/>
    </row>
    <row r="103" spans="1:15" s="89" customFormat="1" ht="20.100000000000001" customHeight="1" x14ac:dyDescent="0.2">
      <c r="A103" s="88" t="s">
        <v>48</v>
      </c>
      <c r="B103" s="80">
        <v>0</v>
      </c>
      <c r="C103" s="80">
        <v>0</v>
      </c>
      <c r="D103" s="80">
        <v>0</v>
      </c>
      <c r="E103" s="80">
        <v>0</v>
      </c>
      <c r="F103" s="80">
        <v>0</v>
      </c>
      <c r="G103" s="80">
        <v>0</v>
      </c>
      <c r="H103" s="80">
        <v>0</v>
      </c>
      <c r="I103" s="80">
        <v>0</v>
      </c>
      <c r="J103" s="80">
        <v>0</v>
      </c>
      <c r="K103" s="80">
        <v>0</v>
      </c>
      <c r="L103" s="80">
        <v>0</v>
      </c>
      <c r="M103" s="80">
        <v>0</v>
      </c>
      <c r="N103" s="252"/>
      <c r="O103" s="253"/>
    </row>
    <row r="104" spans="1:15" s="89" customFormat="1" ht="20.100000000000001" customHeight="1" x14ac:dyDescent="0.2">
      <c r="A104" s="88" t="s">
        <v>49</v>
      </c>
      <c r="B104" s="80">
        <v>0</v>
      </c>
      <c r="C104" s="80">
        <v>0</v>
      </c>
      <c r="D104" s="80">
        <v>0</v>
      </c>
      <c r="E104" s="80">
        <v>0</v>
      </c>
      <c r="F104" s="80">
        <v>0</v>
      </c>
      <c r="G104" s="80">
        <v>0</v>
      </c>
      <c r="H104" s="80">
        <v>0</v>
      </c>
      <c r="I104" s="80">
        <v>0</v>
      </c>
      <c r="J104" s="80">
        <v>0</v>
      </c>
      <c r="K104" s="80">
        <v>3</v>
      </c>
      <c r="L104" s="80">
        <v>0</v>
      </c>
      <c r="M104" s="80">
        <v>0</v>
      </c>
      <c r="N104" s="252"/>
      <c r="O104" s="253"/>
    </row>
    <row r="105" spans="1:15" s="89" customFormat="1" ht="20.100000000000001" customHeight="1" x14ac:dyDescent="0.2">
      <c r="A105" s="88" t="s">
        <v>50</v>
      </c>
      <c r="B105" s="80">
        <v>0</v>
      </c>
      <c r="C105" s="80">
        <v>0</v>
      </c>
      <c r="D105" s="80">
        <v>0</v>
      </c>
      <c r="E105" s="80">
        <v>0</v>
      </c>
      <c r="F105" s="80">
        <v>0</v>
      </c>
      <c r="G105" s="80">
        <v>0</v>
      </c>
      <c r="H105" s="80">
        <v>0</v>
      </c>
      <c r="I105" s="80">
        <v>0</v>
      </c>
      <c r="J105" s="80">
        <v>0</v>
      </c>
      <c r="K105" s="80">
        <v>0</v>
      </c>
      <c r="L105" s="80">
        <v>0</v>
      </c>
      <c r="M105" s="80">
        <v>0</v>
      </c>
      <c r="N105" s="252"/>
      <c r="O105" s="253"/>
    </row>
    <row r="106" spans="1:15" s="86" customFormat="1" ht="20.100000000000001" customHeight="1" x14ac:dyDescent="0.2">
      <c r="A106" s="87" t="s">
        <v>51</v>
      </c>
      <c r="B106" s="115">
        <v>0</v>
      </c>
      <c r="C106" s="115">
        <v>4</v>
      </c>
      <c r="D106" s="115">
        <v>0</v>
      </c>
      <c r="E106" s="115">
        <v>1</v>
      </c>
      <c r="F106" s="115">
        <v>0</v>
      </c>
      <c r="G106" s="115">
        <v>2</v>
      </c>
      <c r="H106" s="115">
        <v>0</v>
      </c>
      <c r="I106" s="115">
        <v>0</v>
      </c>
      <c r="J106" s="115">
        <v>0</v>
      </c>
      <c r="K106" s="115">
        <v>0</v>
      </c>
      <c r="L106" s="115">
        <v>0</v>
      </c>
      <c r="M106" s="115">
        <v>0</v>
      </c>
      <c r="N106" s="252"/>
      <c r="O106" s="253"/>
    </row>
    <row r="107" spans="1:15" s="89" customFormat="1" ht="20.100000000000001" customHeight="1" x14ac:dyDescent="0.2">
      <c r="A107" s="88" t="s">
        <v>52</v>
      </c>
      <c r="B107" s="80">
        <v>0</v>
      </c>
      <c r="C107" s="80">
        <v>0</v>
      </c>
      <c r="D107" s="80">
        <v>0</v>
      </c>
      <c r="E107" s="80">
        <v>0</v>
      </c>
      <c r="F107" s="80">
        <v>0</v>
      </c>
      <c r="G107" s="80">
        <v>0</v>
      </c>
      <c r="H107" s="80">
        <v>0</v>
      </c>
      <c r="I107" s="80">
        <v>0</v>
      </c>
      <c r="J107" s="80">
        <v>0</v>
      </c>
      <c r="K107" s="80">
        <v>0</v>
      </c>
      <c r="L107" s="80">
        <v>0</v>
      </c>
      <c r="M107" s="80">
        <v>0</v>
      </c>
      <c r="N107" s="252"/>
      <c r="O107" s="253"/>
    </row>
    <row r="108" spans="1:15" s="89" customFormat="1" ht="20.100000000000001" customHeight="1" x14ac:dyDescent="0.2">
      <c r="A108" s="88" t="s">
        <v>53</v>
      </c>
      <c r="B108" s="80">
        <v>0</v>
      </c>
      <c r="C108" s="80">
        <v>0</v>
      </c>
      <c r="D108" s="80">
        <v>0</v>
      </c>
      <c r="E108" s="80">
        <v>0</v>
      </c>
      <c r="F108" s="80">
        <v>0</v>
      </c>
      <c r="G108" s="80">
        <v>0</v>
      </c>
      <c r="H108" s="80">
        <v>0</v>
      </c>
      <c r="I108" s="80">
        <v>0</v>
      </c>
      <c r="J108" s="80">
        <v>0</v>
      </c>
      <c r="K108" s="80">
        <v>0</v>
      </c>
      <c r="L108" s="80">
        <v>0</v>
      </c>
      <c r="M108" s="80">
        <v>0</v>
      </c>
      <c r="N108" s="252"/>
      <c r="O108" s="253"/>
    </row>
    <row r="109" spans="1:15" s="89" customFormat="1" ht="20.100000000000001" customHeight="1" x14ac:dyDescent="0.2">
      <c r="A109" s="88" t="s">
        <v>54</v>
      </c>
      <c r="B109" s="80">
        <v>0</v>
      </c>
      <c r="C109" s="80">
        <v>0</v>
      </c>
      <c r="D109" s="80">
        <v>0</v>
      </c>
      <c r="E109" s="80">
        <v>0</v>
      </c>
      <c r="F109" s="80">
        <v>0</v>
      </c>
      <c r="G109" s="80">
        <v>0</v>
      </c>
      <c r="H109" s="80">
        <v>0</v>
      </c>
      <c r="I109" s="80">
        <v>0</v>
      </c>
      <c r="J109" s="80">
        <v>0</v>
      </c>
      <c r="K109" s="80">
        <v>0</v>
      </c>
      <c r="L109" s="80">
        <v>0</v>
      </c>
      <c r="M109" s="80">
        <v>0</v>
      </c>
      <c r="N109" s="252"/>
      <c r="O109" s="253"/>
    </row>
    <row r="110" spans="1:15" s="89" customFormat="1" ht="20.100000000000001" customHeight="1" x14ac:dyDescent="0.2">
      <c r="A110" s="88" t="s">
        <v>55</v>
      </c>
      <c r="B110" s="80">
        <v>0</v>
      </c>
      <c r="C110" s="80">
        <v>0</v>
      </c>
      <c r="D110" s="80">
        <v>0</v>
      </c>
      <c r="E110" s="80">
        <v>1</v>
      </c>
      <c r="F110" s="80">
        <v>0</v>
      </c>
      <c r="G110" s="80">
        <v>0</v>
      </c>
      <c r="H110" s="80">
        <v>0</v>
      </c>
      <c r="I110" s="80">
        <v>0</v>
      </c>
      <c r="J110" s="80">
        <v>0</v>
      </c>
      <c r="K110" s="80">
        <v>0</v>
      </c>
      <c r="L110" s="80">
        <v>0</v>
      </c>
      <c r="M110" s="80">
        <v>0</v>
      </c>
      <c r="N110" s="252"/>
      <c r="O110" s="253"/>
    </row>
    <row r="111" spans="1:15" s="89" customFormat="1" ht="20.100000000000001" customHeight="1" x14ac:dyDescent="0.2">
      <c r="A111" s="88" t="s">
        <v>56</v>
      </c>
      <c r="B111" s="80">
        <v>0</v>
      </c>
      <c r="C111" s="80">
        <v>4</v>
      </c>
      <c r="D111" s="80">
        <v>0</v>
      </c>
      <c r="E111" s="80">
        <v>0</v>
      </c>
      <c r="F111" s="80">
        <v>0</v>
      </c>
      <c r="G111" s="80">
        <v>0</v>
      </c>
      <c r="H111" s="80">
        <v>0</v>
      </c>
      <c r="I111" s="80">
        <v>0</v>
      </c>
      <c r="J111" s="80">
        <v>0</v>
      </c>
      <c r="K111" s="80">
        <v>0</v>
      </c>
      <c r="L111" s="80">
        <v>0</v>
      </c>
      <c r="M111" s="80">
        <v>0</v>
      </c>
      <c r="N111" s="252"/>
      <c r="O111" s="253"/>
    </row>
    <row r="112" spans="1:15" s="89" customFormat="1" ht="20.100000000000001" customHeight="1" x14ac:dyDescent="0.2">
      <c r="A112" s="88" t="s">
        <v>57</v>
      </c>
      <c r="B112" s="80">
        <v>0</v>
      </c>
      <c r="C112" s="80">
        <v>0</v>
      </c>
      <c r="D112" s="80">
        <v>0</v>
      </c>
      <c r="E112" s="80">
        <v>0</v>
      </c>
      <c r="F112" s="80">
        <v>0</v>
      </c>
      <c r="G112" s="80">
        <v>2</v>
      </c>
      <c r="H112" s="80">
        <v>0</v>
      </c>
      <c r="I112" s="80">
        <v>0</v>
      </c>
      <c r="J112" s="80">
        <v>0</v>
      </c>
      <c r="K112" s="80">
        <v>0</v>
      </c>
      <c r="L112" s="80">
        <v>0</v>
      </c>
      <c r="M112" s="80">
        <v>0</v>
      </c>
      <c r="N112" s="252"/>
      <c r="O112" s="253"/>
    </row>
    <row r="113" spans="1:15" s="89" customFormat="1" ht="20.100000000000001" customHeight="1" x14ac:dyDescent="0.2">
      <c r="A113" s="87" t="s">
        <v>58</v>
      </c>
      <c r="B113" s="115">
        <v>0</v>
      </c>
      <c r="C113" s="115">
        <v>10</v>
      </c>
      <c r="D113" s="115">
        <v>0</v>
      </c>
      <c r="E113" s="115">
        <v>7</v>
      </c>
      <c r="F113" s="115">
        <v>0</v>
      </c>
      <c r="G113" s="115">
        <v>6</v>
      </c>
      <c r="H113" s="115">
        <v>0</v>
      </c>
      <c r="I113" s="115">
        <v>0</v>
      </c>
      <c r="J113" s="115">
        <v>0</v>
      </c>
      <c r="K113" s="115">
        <v>0</v>
      </c>
      <c r="L113" s="115">
        <v>0</v>
      </c>
      <c r="M113" s="115">
        <v>0</v>
      </c>
      <c r="N113" s="252"/>
      <c r="O113" s="253"/>
    </row>
    <row r="114" spans="1:15" s="89" customFormat="1" ht="20.100000000000001" customHeight="1" x14ac:dyDescent="0.2">
      <c r="A114" s="88" t="s">
        <v>59</v>
      </c>
      <c r="B114" s="80">
        <v>0</v>
      </c>
      <c r="C114" s="80">
        <v>1</v>
      </c>
      <c r="D114" s="80">
        <v>0</v>
      </c>
      <c r="E114" s="80">
        <v>4</v>
      </c>
      <c r="F114" s="80">
        <v>0</v>
      </c>
      <c r="G114" s="80">
        <v>0</v>
      </c>
      <c r="H114" s="80">
        <v>0</v>
      </c>
      <c r="I114" s="80">
        <v>0</v>
      </c>
      <c r="J114" s="80">
        <v>0</v>
      </c>
      <c r="K114" s="80">
        <v>0</v>
      </c>
      <c r="L114" s="80">
        <v>0</v>
      </c>
      <c r="M114" s="80">
        <v>0</v>
      </c>
      <c r="N114" s="252"/>
      <c r="O114" s="253"/>
    </row>
    <row r="115" spans="1:15" s="89" customFormat="1" ht="20.100000000000001" customHeight="1" x14ac:dyDescent="0.2">
      <c r="A115" s="88" t="s">
        <v>60</v>
      </c>
      <c r="B115" s="80">
        <v>0</v>
      </c>
      <c r="C115" s="80">
        <v>0</v>
      </c>
      <c r="D115" s="80">
        <v>0</v>
      </c>
      <c r="E115" s="80">
        <v>0</v>
      </c>
      <c r="F115" s="80">
        <v>0</v>
      </c>
      <c r="G115" s="80">
        <v>0</v>
      </c>
      <c r="H115" s="80">
        <v>0</v>
      </c>
      <c r="I115" s="80">
        <v>0</v>
      </c>
      <c r="J115" s="80">
        <v>0</v>
      </c>
      <c r="K115" s="80">
        <v>0</v>
      </c>
      <c r="L115" s="80">
        <v>0</v>
      </c>
      <c r="M115" s="80">
        <v>0</v>
      </c>
      <c r="N115" s="252"/>
      <c r="O115" s="253"/>
    </row>
    <row r="116" spans="1:15" s="89" customFormat="1" ht="20.100000000000001" customHeight="1" x14ac:dyDescent="0.2">
      <c r="A116" s="88" t="s">
        <v>61</v>
      </c>
      <c r="B116" s="80">
        <v>0</v>
      </c>
      <c r="C116" s="80">
        <v>0</v>
      </c>
      <c r="D116" s="80">
        <v>0</v>
      </c>
      <c r="E116" s="80">
        <v>0</v>
      </c>
      <c r="F116" s="80">
        <v>0</v>
      </c>
      <c r="G116" s="80">
        <v>0</v>
      </c>
      <c r="H116" s="80">
        <v>0</v>
      </c>
      <c r="I116" s="80">
        <v>0</v>
      </c>
      <c r="J116" s="80">
        <v>0</v>
      </c>
      <c r="K116" s="80">
        <v>0</v>
      </c>
      <c r="L116" s="80">
        <v>0</v>
      </c>
      <c r="M116" s="80">
        <v>0</v>
      </c>
      <c r="N116" s="252"/>
      <c r="O116" s="253"/>
    </row>
    <row r="117" spans="1:15" s="89" customFormat="1" ht="20.100000000000001" customHeight="1" x14ac:dyDescent="0.2">
      <c r="A117" s="88" t="s">
        <v>62</v>
      </c>
      <c r="B117" s="80">
        <v>0</v>
      </c>
      <c r="C117" s="80">
        <v>5</v>
      </c>
      <c r="D117" s="80">
        <v>0</v>
      </c>
      <c r="E117" s="80">
        <v>0</v>
      </c>
      <c r="F117" s="80">
        <v>0</v>
      </c>
      <c r="G117" s="80">
        <v>0</v>
      </c>
      <c r="H117" s="80">
        <v>0</v>
      </c>
      <c r="I117" s="80">
        <v>0</v>
      </c>
      <c r="J117" s="80">
        <v>0</v>
      </c>
      <c r="K117" s="80">
        <v>0</v>
      </c>
      <c r="L117" s="80">
        <v>0</v>
      </c>
      <c r="M117" s="80">
        <v>0</v>
      </c>
      <c r="N117" s="252"/>
      <c r="O117" s="253"/>
    </row>
    <row r="118" spans="1:15" s="89" customFormat="1" ht="20.100000000000001" customHeight="1" x14ac:dyDescent="0.2">
      <c r="A118" s="88" t="s">
        <v>63</v>
      </c>
      <c r="B118" s="80">
        <v>0</v>
      </c>
      <c r="C118" s="80">
        <v>1</v>
      </c>
      <c r="D118" s="80">
        <v>0</v>
      </c>
      <c r="E118" s="80">
        <v>0</v>
      </c>
      <c r="F118" s="80">
        <v>0</v>
      </c>
      <c r="G118" s="80">
        <v>0</v>
      </c>
      <c r="H118" s="80">
        <v>0</v>
      </c>
      <c r="I118" s="80">
        <v>0</v>
      </c>
      <c r="J118" s="80">
        <v>0</v>
      </c>
      <c r="K118" s="80">
        <v>0</v>
      </c>
      <c r="L118" s="80">
        <v>0</v>
      </c>
      <c r="M118" s="80">
        <v>0</v>
      </c>
      <c r="N118" s="252"/>
      <c r="O118" s="253"/>
    </row>
    <row r="119" spans="1:15" s="89" customFormat="1" ht="20.100000000000001" customHeight="1" x14ac:dyDescent="0.2">
      <c r="A119" s="88" t="s">
        <v>64</v>
      </c>
      <c r="B119" s="80">
        <v>0</v>
      </c>
      <c r="C119" s="80">
        <v>0</v>
      </c>
      <c r="D119" s="80">
        <v>0</v>
      </c>
      <c r="E119" s="80">
        <v>0</v>
      </c>
      <c r="F119" s="80">
        <v>0</v>
      </c>
      <c r="G119" s="80">
        <v>0</v>
      </c>
      <c r="H119" s="80">
        <v>0</v>
      </c>
      <c r="I119" s="80">
        <v>0</v>
      </c>
      <c r="J119" s="80">
        <v>0</v>
      </c>
      <c r="K119" s="80">
        <v>0</v>
      </c>
      <c r="L119" s="80">
        <v>0</v>
      </c>
      <c r="M119" s="80">
        <v>0</v>
      </c>
      <c r="N119" s="252"/>
      <c r="O119" s="253"/>
    </row>
    <row r="120" spans="1:15" s="89" customFormat="1" ht="20.100000000000001" customHeight="1" x14ac:dyDescent="0.2">
      <c r="A120" s="88" t="s">
        <v>65</v>
      </c>
      <c r="B120" s="80">
        <v>0</v>
      </c>
      <c r="C120" s="80">
        <v>0</v>
      </c>
      <c r="D120" s="80">
        <v>0</v>
      </c>
      <c r="E120" s="80">
        <v>1</v>
      </c>
      <c r="F120" s="80">
        <v>0</v>
      </c>
      <c r="G120" s="80">
        <v>1</v>
      </c>
      <c r="H120" s="80">
        <v>0</v>
      </c>
      <c r="I120" s="80">
        <v>0</v>
      </c>
      <c r="J120" s="80">
        <v>0</v>
      </c>
      <c r="K120" s="80">
        <v>0</v>
      </c>
      <c r="L120" s="80">
        <v>0</v>
      </c>
      <c r="M120" s="80">
        <v>0</v>
      </c>
      <c r="N120" s="252"/>
      <c r="O120" s="253"/>
    </row>
    <row r="121" spans="1:15" s="89" customFormat="1" ht="20.100000000000001" customHeight="1" x14ac:dyDescent="0.2">
      <c r="A121" s="88" t="s">
        <v>66</v>
      </c>
      <c r="B121" s="80">
        <v>0</v>
      </c>
      <c r="C121" s="80">
        <v>0</v>
      </c>
      <c r="D121" s="80">
        <v>0</v>
      </c>
      <c r="E121" s="80">
        <v>0</v>
      </c>
      <c r="F121" s="80">
        <v>0</v>
      </c>
      <c r="G121" s="80">
        <v>0</v>
      </c>
      <c r="H121" s="80">
        <v>0</v>
      </c>
      <c r="I121" s="80">
        <v>0</v>
      </c>
      <c r="J121" s="80">
        <v>0</v>
      </c>
      <c r="K121" s="80">
        <v>0</v>
      </c>
      <c r="L121" s="80">
        <v>0</v>
      </c>
      <c r="M121" s="80">
        <v>0</v>
      </c>
      <c r="N121" s="252"/>
      <c r="O121" s="253"/>
    </row>
    <row r="122" spans="1:15" s="89" customFormat="1" ht="20.100000000000001" customHeight="1" x14ac:dyDescent="0.2">
      <c r="A122" s="88" t="s">
        <v>67</v>
      </c>
      <c r="B122" s="80">
        <v>0</v>
      </c>
      <c r="C122" s="80">
        <v>1</v>
      </c>
      <c r="D122" s="80">
        <v>0</v>
      </c>
      <c r="E122" s="80">
        <v>0</v>
      </c>
      <c r="F122" s="80">
        <v>0</v>
      </c>
      <c r="G122" s="80">
        <v>0</v>
      </c>
      <c r="H122" s="80">
        <v>0</v>
      </c>
      <c r="I122" s="80">
        <v>0</v>
      </c>
      <c r="J122" s="80">
        <v>0</v>
      </c>
      <c r="K122" s="80">
        <v>0</v>
      </c>
      <c r="L122" s="80">
        <v>0</v>
      </c>
      <c r="M122" s="80">
        <v>0</v>
      </c>
      <c r="N122" s="252"/>
      <c r="O122" s="253"/>
    </row>
    <row r="123" spans="1:15" s="89" customFormat="1" ht="20.100000000000001" customHeight="1" x14ac:dyDescent="0.2">
      <c r="A123" s="88" t="s">
        <v>68</v>
      </c>
      <c r="B123" s="80">
        <v>0</v>
      </c>
      <c r="C123" s="80">
        <v>0</v>
      </c>
      <c r="D123" s="80">
        <v>0</v>
      </c>
      <c r="E123" s="80">
        <v>0</v>
      </c>
      <c r="F123" s="80">
        <v>0</v>
      </c>
      <c r="G123" s="80">
        <v>0</v>
      </c>
      <c r="H123" s="80">
        <v>0</v>
      </c>
      <c r="I123" s="80">
        <v>0</v>
      </c>
      <c r="J123" s="80">
        <v>0</v>
      </c>
      <c r="K123" s="80">
        <v>0</v>
      </c>
      <c r="L123" s="80">
        <v>0</v>
      </c>
      <c r="M123" s="80">
        <v>0</v>
      </c>
      <c r="N123" s="252"/>
      <c r="O123" s="253"/>
    </row>
    <row r="124" spans="1:15" s="89" customFormat="1" ht="20.100000000000001" customHeight="1" x14ac:dyDescent="0.2">
      <c r="A124" s="88" t="s">
        <v>69</v>
      </c>
      <c r="B124" s="80">
        <v>0</v>
      </c>
      <c r="C124" s="80">
        <v>0</v>
      </c>
      <c r="D124" s="80">
        <v>0</v>
      </c>
      <c r="E124" s="80">
        <v>0</v>
      </c>
      <c r="F124" s="80">
        <v>0</v>
      </c>
      <c r="G124" s="80">
        <v>2</v>
      </c>
      <c r="H124" s="80">
        <v>0</v>
      </c>
      <c r="I124" s="80">
        <v>0</v>
      </c>
      <c r="J124" s="80">
        <v>0</v>
      </c>
      <c r="K124" s="80">
        <v>0</v>
      </c>
      <c r="L124" s="80">
        <v>0</v>
      </c>
      <c r="M124" s="80">
        <v>0</v>
      </c>
      <c r="N124" s="252"/>
      <c r="O124" s="253"/>
    </row>
    <row r="125" spans="1:15" s="89" customFormat="1" ht="20.100000000000001" customHeight="1" x14ac:dyDescent="0.2">
      <c r="A125" s="88" t="s">
        <v>70</v>
      </c>
      <c r="B125" s="80">
        <v>0</v>
      </c>
      <c r="C125" s="80">
        <v>0</v>
      </c>
      <c r="D125" s="80">
        <v>0</v>
      </c>
      <c r="E125" s="80">
        <v>1</v>
      </c>
      <c r="F125" s="80">
        <v>0</v>
      </c>
      <c r="G125" s="80">
        <v>0</v>
      </c>
      <c r="H125" s="80">
        <v>0</v>
      </c>
      <c r="I125" s="80">
        <v>0</v>
      </c>
      <c r="J125" s="80">
        <v>0</v>
      </c>
      <c r="K125" s="80">
        <v>0</v>
      </c>
      <c r="L125" s="80">
        <v>0</v>
      </c>
      <c r="M125" s="80">
        <v>0</v>
      </c>
      <c r="N125" s="252"/>
      <c r="O125" s="253"/>
    </row>
    <row r="126" spans="1:15" s="89" customFormat="1" ht="20.100000000000001" customHeight="1" x14ac:dyDescent="0.2">
      <c r="A126" s="88" t="s">
        <v>71</v>
      </c>
      <c r="B126" s="80">
        <v>0</v>
      </c>
      <c r="C126" s="80">
        <v>0</v>
      </c>
      <c r="D126" s="80">
        <v>0</v>
      </c>
      <c r="E126" s="80">
        <v>0</v>
      </c>
      <c r="F126" s="80">
        <v>0</v>
      </c>
      <c r="G126" s="80">
        <v>1</v>
      </c>
      <c r="H126" s="80">
        <v>0</v>
      </c>
      <c r="I126" s="80">
        <v>0</v>
      </c>
      <c r="J126" s="80">
        <v>0</v>
      </c>
      <c r="K126" s="80">
        <v>0</v>
      </c>
      <c r="L126" s="80">
        <v>0</v>
      </c>
      <c r="M126" s="80">
        <v>0</v>
      </c>
      <c r="N126" s="252"/>
      <c r="O126" s="253"/>
    </row>
    <row r="127" spans="1:15" s="89" customFormat="1" ht="20.100000000000001" customHeight="1" x14ac:dyDescent="0.2">
      <c r="A127" s="88" t="s">
        <v>72</v>
      </c>
      <c r="B127" s="80">
        <v>0</v>
      </c>
      <c r="C127" s="80">
        <v>0</v>
      </c>
      <c r="D127" s="80">
        <v>0</v>
      </c>
      <c r="E127" s="80">
        <v>0</v>
      </c>
      <c r="F127" s="80">
        <v>0</v>
      </c>
      <c r="G127" s="80">
        <v>0</v>
      </c>
      <c r="H127" s="80">
        <v>0</v>
      </c>
      <c r="I127" s="80">
        <v>0</v>
      </c>
      <c r="J127" s="80">
        <v>0</v>
      </c>
      <c r="K127" s="80">
        <v>0</v>
      </c>
      <c r="L127" s="80">
        <v>0</v>
      </c>
      <c r="M127" s="80">
        <v>0</v>
      </c>
      <c r="N127" s="252"/>
      <c r="O127" s="253"/>
    </row>
    <row r="128" spans="1:15" s="89" customFormat="1" ht="20.100000000000001" customHeight="1" x14ac:dyDescent="0.2">
      <c r="A128" s="88" t="s">
        <v>73</v>
      </c>
      <c r="B128" s="80">
        <v>0</v>
      </c>
      <c r="C128" s="80">
        <v>0</v>
      </c>
      <c r="D128" s="80">
        <v>0</v>
      </c>
      <c r="E128" s="80">
        <v>0</v>
      </c>
      <c r="F128" s="80">
        <v>0</v>
      </c>
      <c r="G128" s="80">
        <v>0</v>
      </c>
      <c r="H128" s="80">
        <v>0</v>
      </c>
      <c r="I128" s="80">
        <v>0</v>
      </c>
      <c r="J128" s="80">
        <v>0</v>
      </c>
      <c r="K128" s="80">
        <v>0</v>
      </c>
      <c r="L128" s="80">
        <v>0</v>
      </c>
      <c r="M128" s="80">
        <v>0</v>
      </c>
      <c r="N128" s="252"/>
      <c r="O128" s="253"/>
    </row>
    <row r="129" spans="1:15" s="86" customFormat="1" ht="20.100000000000001" customHeight="1" x14ac:dyDescent="0.2">
      <c r="A129" s="88" t="s">
        <v>74</v>
      </c>
      <c r="B129" s="80">
        <v>0</v>
      </c>
      <c r="C129" s="80">
        <v>1</v>
      </c>
      <c r="D129" s="80">
        <v>0</v>
      </c>
      <c r="E129" s="80">
        <v>1</v>
      </c>
      <c r="F129" s="80">
        <v>0</v>
      </c>
      <c r="G129" s="80">
        <v>0</v>
      </c>
      <c r="H129" s="80">
        <v>0</v>
      </c>
      <c r="I129" s="80">
        <v>0</v>
      </c>
      <c r="J129" s="80">
        <v>0</v>
      </c>
      <c r="K129" s="80">
        <v>0</v>
      </c>
      <c r="L129" s="80">
        <v>0</v>
      </c>
      <c r="M129" s="80">
        <v>0</v>
      </c>
      <c r="N129" s="252"/>
      <c r="O129" s="253"/>
    </row>
    <row r="130" spans="1:15" s="86" customFormat="1" ht="20.100000000000001" customHeight="1" x14ac:dyDescent="0.2">
      <c r="A130" s="88" t="s">
        <v>75</v>
      </c>
      <c r="B130" s="80">
        <v>0</v>
      </c>
      <c r="C130" s="80">
        <v>0</v>
      </c>
      <c r="D130" s="80">
        <v>0</v>
      </c>
      <c r="E130" s="80">
        <v>0</v>
      </c>
      <c r="F130" s="80">
        <v>0</v>
      </c>
      <c r="G130" s="80">
        <v>0</v>
      </c>
      <c r="H130" s="80">
        <v>0</v>
      </c>
      <c r="I130" s="80">
        <v>0</v>
      </c>
      <c r="J130" s="80">
        <v>0</v>
      </c>
      <c r="K130" s="80">
        <v>0</v>
      </c>
      <c r="L130" s="80">
        <v>0</v>
      </c>
      <c r="M130" s="80">
        <v>0</v>
      </c>
      <c r="N130" s="252"/>
      <c r="O130" s="253"/>
    </row>
    <row r="131" spans="1:15" s="86" customFormat="1" ht="20.100000000000001" customHeight="1" x14ac:dyDescent="0.2">
      <c r="A131" s="88" t="s">
        <v>76</v>
      </c>
      <c r="B131" s="80">
        <v>0</v>
      </c>
      <c r="C131" s="80">
        <v>0</v>
      </c>
      <c r="D131" s="80">
        <v>0</v>
      </c>
      <c r="E131" s="80">
        <v>0</v>
      </c>
      <c r="F131" s="80">
        <v>0</v>
      </c>
      <c r="G131" s="80">
        <v>0</v>
      </c>
      <c r="H131" s="80">
        <v>0</v>
      </c>
      <c r="I131" s="80">
        <v>0</v>
      </c>
      <c r="J131" s="80">
        <v>0</v>
      </c>
      <c r="K131" s="80">
        <v>0</v>
      </c>
      <c r="L131" s="80">
        <v>0</v>
      </c>
      <c r="M131" s="80">
        <v>0</v>
      </c>
      <c r="N131" s="252"/>
      <c r="O131" s="253"/>
    </row>
    <row r="132" spans="1:15" s="89" customFormat="1" ht="20.100000000000001" customHeight="1" x14ac:dyDescent="0.2">
      <c r="A132" s="88" t="s">
        <v>77</v>
      </c>
      <c r="B132" s="80">
        <v>0</v>
      </c>
      <c r="C132" s="80">
        <v>0</v>
      </c>
      <c r="D132" s="80">
        <v>0</v>
      </c>
      <c r="E132" s="80">
        <v>0</v>
      </c>
      <c r="F132" s="80">
        <v>0</v>
      </c>
      <c r="G132" s="80">
        <v>2</v>
      </c>
      <c r="H132" s="80">
        <v>0</v>
      </c>
      <c r="I132" s="80">
        <v>0</v>
      </c>
      <c r="J132" s="80">
        <v>0</v>
      </c>
      <c r="K132" s="80">
        <v>0</v>
      </c>
      <c r="L132" s="80">
        <v>0</v>
      </c>
      <c r="M132" s="80">
        <v>0</v>
      </c>
      <c r="N132" s="252"/>
      <c r="O132" s="253"/>
    </row>
    <row r="133" spans="1:15" s="89" customFormat="1" ht="20.100000000000001" customHeight="1" x14ac:dyDescent="0.2">
      <c r="A133" s="88" t="s">
        <v>78</v>
      </c>
      <c r="B133" s="80">
        <v>0</v>
      </c>
      <c r="C133" s="80">
        <v>0</v>
      </c>
      <c r="D133" s="80">
        <v>0</v>
      </c>
      <c r="E133" s="80">
        <v>0</v>
      </c>
      <c r="F133" s="80">
        <v>0</v>
      </c>
      <c r="G133" s="80">
        <v>0</v>
      </c>
      <c r="H133" s="80">
        <v>0</v>
      </c>
      <c r="I133" s="80">
        <v>0</v>
      </c>
      <c r="J133" s="80">
        <v>0</v>
      </c>
      <c r="K133" s="80">
        <v>0</v>
      </c>
      <c r="L133" s="80">
        <v>0</v>
      </c>
      <c r="M133" s="80">
        <v>0</v>
      </c>
      <c r="N133" s="252"/>
      <c r="O133" s="253"/>
    </row>
    <row r="134" spans="1:15" s="86" customFormat="1" ht="20.100000000000001" customHeight="1" x14ac:dyDescent="0.2">
      <c r="A134" s="88" t="s">
        <v>79</v>
      </c>
      <c r="B134" s="80">
        <v>0</v>
      </c>
      <c r="C134" s="80">
        <v>1</v>
      </c>
      <c r="D134" s="80">
        <v>0</v>
      </c>
      <c r="E134" s="80">
        <v>0</v>
      </c>
      <c r="F134" s="80">
        <v>0</v>
      </c>
      <c r="G134" s="80">
        <v>0</v>
      </c>
      <c r="H134" s="80">
        <v>0</v>
      </c>
      <c r="I134" s="80">
        <v>0</v>
      </c>
      <c r="J134" s="80">
        <v>0</v>
      </c>
      <c r="K134" s="80">
        <v>0</v>
      </c>
      <c r="L134" s="80">
        <v>0</v>
      </c>
      <c r="M134" s="80">
        <v>0</v>
      </c>
      <c r="N134" s="252"/>
      <c r="O134" s="253"/>
    </row>
    <row r="135" spans="1:15" s="89" customFormat="1" ht="20.100000000000001" customHeight="1" x14ac:dyDescent="0.2">
      <c r="A135" s="87" t="s">
        <v>80</v>
      </c>
      <c r="B135" s="115">
        <v>0</v>
      </c>
      <c r="C135" s="115">
        <v>0</v>
      </c>
      <c r="D135" s="115">
        <v>0</v>
      </c>
      <c r="E135" s="115">
        <v>2</v>
      </c>
      <c r="F135" s="115">
        <v>0</v>
      </c>
      <c r="G135" s="115">
        <v>0</v>
      </c>
      <c r="H135" s="115">
        <v>0</v>
      </c>
      <c r="I135" s="115">
        <v>0</v>
      </c>
      <c r="J135" s="115">
        <v>0</v>
      </c>
      <c r="K135" s="115">
        <v>0</v>
      </c>
      <c r="L135" s="115">
        <v>0</v>
      </c>
      <c r="M135" s="115">
        <v>0</v>
      </c>
      <c r="N135" s="252"/>
      <c r="O135" s="253"/>
    </row>
    <row r="136" spans="1:15" s="89" customFormat="1" ht="20.100000000000001" customHeight="1" x14ac:dyDescent="0.2">
      <c r="A136" s="88" t="s">
        <v>81</v>
      </c>
      <c r="B136" s="91">
        <v>0</v>
      </c>
      <c r="C136" s="91">
        <v>0</v>
      </c>
      <c r="D136" s="91">
        <v>0</v>
      </c>
      <c r="E136" s="91">
        <v>2</v>
      </c>
      <c r="F136" s="91">
        <v>0</v>
      </c>
      <c r="G136" s="91">
        <v>0</v>
      </c>
      <c r="H136" s="91">
        <v>0</v>
      </c>
      <c r="I136" s="91">
        <v>0</v>
      </c>
      <c r="J136" s="91">
        <v>0</v>
      </c>
      <c r="K136" s="91">
        <v>0</v>
      </c>
      <c r="L136" s="91">
        <v>0</v>
      </c>
      <c r="M136" s="91">
        <v>0</v>
      </c>
      <c r="N136" s="252"/>
      <c r="O136" s="253"/>
    </row>
    <row r="137" spans="1:15" s="89" customFormat="1" ht="20.100000000000001" customHeight="1" x14ac:dyDescent="0.2">
      <c r="A137" s="88" t="s">
        <v>82</v>
      </c>
      <c r="B137" s="91">
        <v>0</v>
      </c>
      <c r="C137" s="91">
        <v>0</v>
      </c>
      <c r="D137" s="91">
        <v>0</v>
      </c>
      <c r="E137" s="91">
        <v>0</v>
      </c>
      <c r="F137" s="91">
        <v>0</v>
      </c>
      <c r="G137" s="91">
        <v>0</v>
      </c>
      <c r="H137" s="91">
        <v>0</v>
      </c>
      <c r="I137" s="91">
        <v>0</v>
      </c>
      <c r="J137" s="91">
        <v>0</v>
      </c>
      <c r="K137" s="91">
        <v>0</v>
      </c>
      <c r="L137" s="91">
        <v>0</v>
      </c>
      <c r="M137" s="91">
        <v>0</v>
      </c>
      <c r="N137" s="252"/>
      <c r="O137" s="253"/>
    </row>
    <row r="138" spans="1:15" s="89" customFormat="1" ht="20.100000000000001" customHeight="1" x14ac:dyDescent="0.2">
      <c r="A138" s="88" t="s">
        <v>83</v>
      </c>
      <c r="B138" s="91">
        <v>0</v>
      </c>
      <c r="C138" s="91">
        <v>0</v>
      </c>
      <c r="D138" s="91">
        <v>0</v>
      </c>
      <c r="E138" s="91">
        <v>0</v>
      </c>
      <c r="F138" s="91">
        <v>0</v>
      </c>
      <c r="G138" s="91">
        <v>0</v>
      </c>
      <c r="H138" s="91">
        <v>0</v>
      </c>
      <c r="I138" s="91">
        <v>0</v>
      </c>
      <c r="J138" s="91">
        <v>0</v>
      </c>
      <c r="K138" s="91">
        <v>0</v>
      </c>
      <c r="L138" s="91">
        <v>0</v>
      </c>
      <c r="M138" s="91">
        <v>0</v>
      </c>
      <c r="N138" s="252"/>
      <c r="O138" s="253"/>
    </row>
    <row r="139" spans="1:15" s="86" customFormat="1" ht="20.100000000000001" customHeight="1" thickBot="1" x14ac:dyDescent="0.25">
      <c r="A139" s="92" t="s">
        <v>84</v>
      </c>
      <c r="B139" s="95">
        <v>0</v>
      </c>
      <c r="C139" s="95">
        <v>0</v>
      </c>
      <c r="D139" s="95">
        <v>0</v>
      </c>
      <c r="E139" s="95">
        <v>0</v>
      </c>
      <c r="F139" s="95">
        <v>0</v>
      </c>
      <c r="G139" s="95">
        <v>0</v>
      </c>
      <c r="H139" s="95">
        <v>0</v>
      </c>
      <c r="I139" s="95">
        <v>0</v>
      </c>
      <c r="J139" s="95">
        <v>0</v>
      </c>
      <c r="K139" s="95">
        <v>0</v>
      </c>
      <c r="L139" s="95">
        <v>0</v>
      </c>
      <c r="M139" s="95">
        <v>0</v>
      </c>
      <c r="N139" s="252"/>
      <c r="O139" s="253"/>
    </row>
    <row r="140" spans="1:15" s="248" customFormat="1" ht="16.5" customHeight="1" x14ac:dyDescent="0.25">
      <c r="A140" s="229" t="s">
        <v>231</v>
      </c>
      <c r="B140" s="239"/>
      <c r="C140" s="239"/>
      <c r="E140" s="163"/>
      <c r="G140" s="163"/>
      <c r="I140" s="163"/>
      <c r="K140" s="163"/>
      <c r="M140" s="163"/>
      <c r="N140" s="254"/>
    </row>
    <row r="141" spans="1:15" x14ac:dyDescent="0.25">
      <c r="C141" s="80"/>
      <c r="D141" s="80"/>
      <c r="E141" s="80"/>
      <c r="F141" s="80"/>
      <c r="G141" s="80"/>
      <c r="H141" s="80"/>
      <c r="I141" s="80"/>
      <c r="J141" s="80"/>
      <c r="K141" s="80"/>
      <c r="L141" s="80"/>
      <c r="M141" s="80"/>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tabColor rgb="FF92D050"/>
  </sheetPr>
  <dimension ref="A1:O141"/>
  <sheetViews>
    <sheetView showGridLines="0" zoomScaleNormal="100" workbookViewId="0"/>
  </sheetViews>
  <sheetFormatPr defaultColWidth="11.42578125" defaultRowHeight="12.75" x14ac:dyDescent="0.25"/>
  <cols>
    <col min="1" max="1" width="36.7109375" style="244" customWidth="1"/>
    <col min="2" max="3" width="10.28515625" style="244" customWidth="1"/>
    <col min="4" max="15" width="9" style="244" customWidth="1"/>
    <col min="16" max="249" width="11.42578125" style="244"/>
    <col min="250" max="250" width="36.7109375" style="244" customWidth="1"/>
    <col min="251" max="252" width="10.28515625" style="244" customWidth="1"/>
    <col min="253" max="264" width="9" style="244" customWidth="1"/>
    <col min="265" max="505" width="11.42578125" style="244"/>
    <col min="506" max="506" width="36.7109375" style="244" customWidth="1"/>
    <col min="507" max="508" width="10.28515625" style="244" customWidth="1"/>
    <col min="509" max="520" width="9" style="244" customWidth="1"/>
    <col min="521" max="761" width="11.42578125" style="244"/>
    <col min="762" max="762" width="36.7109375" style="244" customWidth="1"/>
    <col min="763" max="764" width="10.28515625" style="244" customWidth="1"/>
    <col min="765" max="776" width="9" style="244" customWidth="1"/>
    <col min="777" max="1017" width="11.42578125" style="244"/>
    <col min="1018" max="1018" width="36.7109375" style="244" customWidth="1"/>
    <col min="1019" max="1020" width="10.28515625" style="244" customWidth="1"/>
    <col min="1021" max="1032" width="9" style="244" customWidth="1"/>
    <col min="1033" max="1273" width="11.42578125" style="244"/>
    <col min="1274" max="1274" width="36.7109375" style="244" customWidth="1"/>
    <col min="1275" max="1276" width="10.28515625" style="244" customWidth="1"/>
    <col min="1277" max="1288" width="9" style="244" customWidth="1"/>
    <col min="1289" max="1529" width="11.42578125" style="244"/>
    <col min="1530" max="1530" width="36.7109375" style="244" customWidth="1"/>
    <col min="1531" max="1532" width="10.28515625" style="244" customWidth="1"/>
    <col min="1533" max="1544" width="9" style="244" customWidth="1"/>
    <col min="1545" max="1785" width="11.42578125" style="244"/>
    <col min="1786" max="1786" width="36.7109375" style="244" customWidth="1"/>
    <col min="1787" max="1788" width="10.28515625" style="244" customWidth="1"/>
    <col min="1789" max="1800" width="9" style="244" customWidth="1"/>
    <col min="1801" max="2041" width="11.42578125" style="244"/>
    <col min="2042" max="2042" width="36.7109375" style="244" customWidth="1"/>
    <col min="2043" max="2044" width="10.28515625" style="244" customWidth="1"/>
    <col min="2045" max="2056" width="9" style="244" customWidth="1"/>
    <col min="2057" max="2297" width="11.42578125" style="244"/>
    <col min="2298" max="2298" width="36.7109375" style="244" customWidth="1"/>
    <col min="2299" max="2300" width="10.28515625" style="244" customWidth="1"/>
    <col min="2301" max="2312" width="9" style="244" customWidth="1"/>
    <col min="2313" max="2553" width="11.42578125" style="244"/>
    <col min="2554" max="2554" width="36.7109375" style="244" customWidth="1"/>
    <col min="2555" max="2556" width="10.28515625" style="244" customWidth="1"/>
    <col min="2557" max="2568" width="9" style="244" customWidth="1"/>
    <col min="2569" max="2809" width="11.42578125" style="244"/>
    <col min="2810" max="2810" width="36.7109375" style="244" customWidth="1"/>
    <col min="2811" max="2812" width="10.28515625" style="244" customWidth="1"/>
    <col min="2813" max="2824" width="9" style="244" customWidth="1"/>
    <col min="2825" max="3065" width="11.42578125" style="244"/>
    <col min="3066" max="3066" width="36.7109375" style="244" customWidth="1"/>
    <col min="3067" max="3068" width="10.28515625" style="244" customWidth="1"/>
    <col min="3069" max="3080" width="9" style="244" customWidth="1"/>
    <col min="3081" max="3321" width="11.42578125" style="244"/>
    <col min="3322" max="3322" width="36.7109375" style="244" customWidth="1"/>
    <col min="3323" max="3324" width="10.28515625" style="244" customWidth="1"/>
    <col min="3325" max="3336" width="9" style="244" customWidth="1"/>
    <col min="3337" max="3577" width="11.42578125" style="244"/>
    <col min="3578" max="3578" width="36.7109375" style="244" customWidth="1"/>
    <col min="3579" max="3580" width="10.28515625" style="244" customWidth="1"/>
    <col min="3581" max="3592" width="9" style="244" customWidth="1"/>
    <col min="3593" max="3833" width="11.42578125" style="244"/>
    <col min="3834" max="3834" width="36.7109375" style="244" customWidth="1"/>
    <col min="3835" max="3836" width="10.28515625" style="244" customWidth="1"/>
    <col min="3837" max="3848" width="9" style="244" customWidth="1"/>
    <col min="3849" max="4089" width="11.42578125" style="244"/>
    <col min="4090" max="4090" width="36.7109375" style="244" customWidth="1"/>
    <col min="4091" max="4092" width="10.28515625" style="244" customWidth="1"/>
    <col min="4093" max="4104" width="9" style="244" customWidth="1"/>
    <col min="4105" max="4345" width="11.42578125" style="244"/>
    <col min="4346" max="4346" width="36.7109375" style="244" customWidth="1"/>
    <col min="4347" max="4348" width="10.28515625" style="244" customWidth="1"/>
    <col min="4349" max="4360" width="9" style="244" customWidth="1"/>
    <col min="4361" max="4601" width="11.42578125" style="244"/>
    <col min="4602" max="4602" width="36.7109375" style="244" customWidth="1"/>
    <col min="4603" max="4604" width="10.28515625" style="244" customWidth="1"/>
    <col min="4605" max="4616" width="9" style="244" customWidth="1"/>
    <col min="4617" max="4857" width="11.42578125" style="244"/>
    <col min="4858" max="4858" width="36.7109375" style="244" customWidth="1"/>
    <col min="4859" max="4860" width="10.28515625" style="244" customWidth="1"/>
    <col min="4861" max="4872" width="9" style="244" customWidth="1"/>
    <col min="4873" max="5113" width="11.42578125" style="244"/>
    <col min="5114" max="5114" width="36.7109375" style="244" customWidth="1"/>
    <col min="5115" max="5116" width="10.28515625" style="244" customWidth="1"/>
    <col min="5117" max="5128" width="9" style="244" customWidth="1"/>
    <col min="5129" max="5369" width="11.42578125" style="244"/>
    <col min="5370" max="5370" width="36.7109375" style="244" customWidth="1"/>
    <col min="5371" max="5372" width="10.28515625" style="244" customWidth="1"/>
    <col min="5373" max="5384" width="9" style="244" customWidth="1"/>
    <col min="5385" max="5625" width="11.42578125" style="244"/>
    <col min="5626" max="5626" width="36.7109375" style="244" customWidth="1"/>
    <col min="5627" max="5628" width="10.28515625" style="244" customWidth="1"/>
    <col min="5629" max="5640" width="9" style="244" customWidth="1"/>
    <col min="5641" max="5881" width="11.42578125" style="244"/>
    <col min="5882" max="5882" width="36.7109375" style="244" customWidth="1"/>
    <col min="5883" max="5884" width="10.28515625" style="244" customWidth="1"/>
    <col min="5885" max="5896" width="9" style="244" customWidth="1"/>
    <col min="5897" max="6137" width="11.42578125" style="244"/>
    <col min="6138" max="6138" width="36.7109375" style="244" customWidth="1"/>
    <col min="6139" max="6140" width="10.28515625" style="244" customWidth="1"/>
    <col min="6141" max="6152" width="9" style="244" customWidth="1"/>
    <col min="6153" max="6393" width="11.42578125" style="244"/>
    <col min="6394" max="6394" width="36.7109375" style="244" customWidth="1"/>
    <col min="6395" max="6396" width="10.28515625" style="244" customWidth="1"/>
    <col min="6397" max="6408" width="9" style="244" customWidth="1"/>
    <col min="6409" max="6649" width="11.42578125" style="244"/>
    <col min="6650" max="6650" width="36.7109375" style="244" customWidth="1"/>
    <col min="6651" max="6652" width="10.28515625" style="244" customWidth="1"/>
    <col min="6653" max="6664" width="9" style="244" customWidth="1"/>
    <col min="6665" max="6905" width="11.42578125" style="244"/>
    <col min="6906" max="6906" width="36.7109375" style="244" customWidth="1"/>
    <col min="6907" max="6908" width="10.28515625" style="244" customWidth="1"/>
    <col min="6909" max="6920" width="9" style="244" customWidth="1"/>
    <col min="6921" max="7161" width="11.42578125" style="244"/>
    <col min="7162" max="7162" width="36.7109375" style="244" customWidth="1"/>
    <col min="7163" max="7164" width="10.28515625" style="244" customWidth="1"/>
    <col min="7165" max="7176" width="9" style="244" customWidth="1"/>
    <col min="7177" max="7417" width="11.42578125" style="244"/>
    <col min="7418" max="7418" width="36.7109375" style="244" customWidth="1"/>
    <col min="7419" max="7420" width="10.28515625" style="244" customWidth="1"/>
    <col min="7421" max="7432" width="9" style="244" customWidth="1"/>
    <col min="7433" max="7673" width="11.42578125" style="244"/>
    <col min="7674" max="7674" width="36.7109375" style="244" customWidth="1"/>
    <col min="7675" max="7676" width="10.28515625" style="244" customWidth="1"/>
    <col min="7677" max="7688" width="9" style="244" customWidth="1"/>
    <col min="7689" max="7929" width="11.42578125" style="244"/>
    <col min="7930" max="7930" width="36.7109375" style="244" customWidth="1"/>
    <col min="7931" max="7932" width="10.28515625" style="244" customWidth="1"/>
    <col min="7933" max="7944" width="9" style="244" customWidth="1"/>
    <col min="7945" max="8185" width="11.42578125" style="244"/>
    <col min="8186" max="8186" width="36.7109375" style="244" customWidth="1"/>
    <col min="8187" max="8188" width="10.28515625" style="244" customWidth="1"/>
    <col min="8189" max="8200" width="9" style="244" customWidth="1"/>
    <col min="8201" max="8441" width="11.42578125" style="244"/>
    <col min="8442" max="8442" width="36.7109375" style="244" customWidth="1"/>
    <col min="8443" max="8444" width="10.28515625" style="244" customWidth="1"/>
    <col min="8445" max="8456" width="9" style="244" customWidth="1"/>
    <col min="8457" max="8697" width="11.42578125" style="244"/>
    <col min="8698" max="8698" width="36.7109375" style="244" customWidth="1"/>
    <col min="8699" max="8700" width="10.28515625" style="244" customWidth="1"/>
    <col min="8701" max="8712" width="9" style="244" customWidth="1"/>
    <col min="8713" max="8953" width="11.42578125" style="244"/>
    <col min="8954" max="8954" width="36.7109375" style="244" customWidth="1"/>
    <col min="8955" max="8956" width="10.28515625" style="244" customWidth="1"/>
    <col min="8957" max="8968" width="9" style="244" customWidth="1"/>
    <col min="8969" max="9209" width="11.42578125" style="244"/>
    <col min="9210" max="9210" width="36.7109375" style="244" customWidth="1"/>
    <col min="9211" max="9212" width="10.28515625" style="244" customWidth="1"/>
    <col min="9213" max="9224" width="9" style="244" customWidth="1"/>
    <col min="9225" max="9465" width="11.42578125" style="244"/>
    <col min="9466" max="9466" width="36.7109375" style="244" customWidth="1"/>
    <col min="9467" max="9468" width="10.28515625" style="244" customWidth="1"/>
    <col min="9469" max="9480" width="9" style="244" customWidth="1"/>
    <col min="9481" max="9721" width="11.42578125" style="244"/>
    <col min="9722" max="9722" width="36.7109375" style="244" customWidth="1"/>
    <col min="9723" max="9724" width="10.28515625" style="244" customWidth="1"/>
    <col min="9725" max="9736" width="9" style="244" customWidth="1"/>
    <col min="9737" max="9977" width="11.42578125" style="244"/>
    <col min="9978" max="9978" width="36.7109375" style="244" customWidth="1"/>
    <col min="9979" max="9980" width="10.28515625" style="244" customWidth="1"/>
    <col min="9981" max="9992" width="9" style="244" customWidth="1"/>
    <col min="9993" max="10233" width="11.42578125" style="244"/>
    <col min="10234" max="10234" width="36.7109375" style="244" customWidth="1"/>
    <col min="10235" max="10236" width="10.28515625" style="244" customWidth="1"/>
    <col min="10237" max="10248" width="9" style="244" customWidth="1"/>
    <col min="10249" max="10489" width="11.42578125" style="244"/>
    <col min="10490" max="10490" width="36.7109375" style="244" customWidth="1"/>
    <col min="10491" max="10492" width="10.28515625" style="244" customWidth="1"/>
    <col min="10493" max="10504" width="9" style="244" customWidth="1"/>
    <col min="10505" max="10745" width="11.42578125" style="244"/>
    <col min="10746" max="10746" width="36.7109375" style="244" customWidth="1"/>
    <col min="10747" max="10748" width="10.28515625" style="244" customWidth="1"/>
    <col min="10749" max="10760" width="9" style="244" customWidth="1"/>
    <col min="10761" max="11001" width="11.42578125" style="244"/>
    <col min="11002" max="11002" width="36.7109375" style="244" customWidth="1"/>
    <col min="11003" max="11004" width="10.28515625" style="244" customWidth="1"/>
    <col min="11005" max="11016" width="9" style="244" customWidth="1"/>
    <col min="11017" max="11257" width="11.42578125" style="244"/>
    <col min="11258" max="11258" width="36.7109375" style="244" customWidth="1"/>
    <col min="11259" max="11260" width="10.28515625" style="244" customWidth="1"/>
    <col min="11261" max="11272" width="9" style="244" customWidth="1"/>
    <col min="11273" max="11513" width="11.42578125" style="244"/>
    <col min="11514" max="11514" width="36.7109375" style="244" customWidth="1"/>
    <col min="11515" max="11516" width="10.28515625" style="244" customWidth="1"/>
    <col min="11517" max="11528" width="9" style="244" customWidth="1"/>
    <col min="11529" max="11769" width="11.42578125" style="244"/>
    <col min="11770" max="11770" width="36.7109375" style="244" customWidth="1"/>
    <col min="11771" max="11772" width="10.28515625" style="244" customWidth="1"/>
    <col min="11773" max="11784" width="9" style="244" customWidth="1"/>
    <col min="11785" max="12025" width="11.42578125" style="244"/>
    <col min="12026" max="12026" width="36.7109375" style="244" customWidth="1"/>
    <col min="12027" max="12028" width="10.28515625" style="244" customWidth="1"/>
    <col min="12029" max="12040" width="9" style="244" customWidth="1"/>
    <col min="12041" max="12281" width="11.42578125" style="244"/>
    <col min="12282" max="12282" width="36.7109375" style="244" customWidth="1"/>
    <col min="12283" max="12284" width="10.28515625" style="244" customWidth="1"/>
    <col min="12285" max="12296" width="9" style="244" customWidth="1"/>
    <col min="12297" max="12537" width="11.42578125" style="244"/>
    <col min="12538" max="12538" width="36.7109375" style="244" customWidth="1"/>
    <col min="12539" max="12540" width="10.28515625" style="244" customWidth="1"/>
    <col min="12541" max="12552" width="9" style="244" customWidth="1"/>
    <col min="12553" max="12793" width="11.42578125" style="244"/>
    <col min="12794" max="12794" width="36.7109375" style="244" customWidth="1"/>
    <col min="12795" max="12796" width="10.28515625" style="244" customWidth="1"/>
    <col min="12797" max="12808" width="9" style="244" customWidth="1"/>
    <col min="12809" max="13049" width="11.42578125" style="244"/>
    <col min="13050" max="13050" width="36.7109375" style="244" customWidth="1"/>
    <col min="13051" max="13052" width="10.28515625" style="244" customWidth="1"/>
    <col min="13053" max="13064" width="9" style="244" customWidth="1"/>
    <col min="13065" max="13305" width="11.42578125" style="244"/>
    <col min="13306" max="13306" width="36.7109375" style="244" customWidth="1"/>
    <col min="13307" max="13308" width="10.28515625" style="244" customWidth="1"/>
    <col min="13309" max="13320" width="9" style="244" customWidth="1"/>
    <col min="13321" max="13561" width="11.42578125" style="244"/>
    <col min="13562" max="13562" width="36.7109375" style="244" customWidth="1"/>
    <col min="13563" max="13564" width="10.28515625" style="244" customWidth="1"/>
    <col min="13565" max="13576" width="9" style="244" customWidth="1"/>
    <col min="13577" max="13817" width="11.42578125" style="244"/>
    <col min="13818" max="13818" width="36.7109375" style="244" customWidth="1"/>
    <col min="13819" max="13820" width="10.28515625" style="244" customWidth="1"/>
    <col min="13821" max="13832" width="9" style="244" customWidth="1"/>
    <col min="13833" max="14073" width="11.42578125" style="244"/>
    <col min="14074" max="14074" width="36.7109375" style="244" customWidth="1"/>
    <col min="14075" max="14076" width="10.28515625" style="244" customWidth="1"/>
    <col min="14077" max="14088" width="9" style="244" customWidth="1"/>
    <col min="14089" max="14329" width="11.42578125" style="244"/>
    <col min="14330" max="14330" width="36.7109375" style="244" customWidth="1"/>
    <col min="14331" max="14332" width="10.28515625" style="244" customWidth="1"/>
    <col min="14333" max="14344" width="9" style="244" customWidth="1"/>
    <col min="14345" max="14585" width="11.42578125" style="244"/>
    <col min="14586" max="14586" width="36.7109375" style="244" customWidth="1"/>
    <col min="14587" max="14588" width="10.28515625" style="244" customWidth="1"/>
    <col min="14589" max="14600" width="9" style="244" customWidth="1"/>
    <col min="14601" max="14841" width="11.42578125" style="244"/>
    <col min="14842" max="14842" width="36.7109375" style="244" customWidth="1"/>
    <col min="14843" max="14844" width="10.28515625" style="244" customWidth="1"/>
    <col min="14845" max="14856" width="9" style="244" customWidth="1"/>
    <col min="14857" max="15097" width="11.42578125" style="244"/>
    <col min="15098" max="15098" width="36.7109375" style="244" customWidth="1"/>
    <col min="15099" max="15100" width="10.28515625" style="244" customWidth="1"/>
    <col min="15101" max="15112" width="9" style="244" customWidth="1"/>
    <col min="15113" max="15353" width="11.42578125" style="244"/>
    <col min="15354" max="15354" width="36.7109375" style="244" customWidth="1"/>
    <col min="15355" max="15356" width="10.28515625" style="244" customWidth="1"/>
    <col min="15357" max="15368" width="9" style="244" customWidth="1"/>
    <col min="15369" max="15609" width="11.42578125" style="244"/>
    <col min="15610" max="15610" width="36.7109375" style="244" customWidth="1"/>
    <col min="15611" max="15612" width="10.28515625" style="244" customWidth="1"/>
    <col min="15613" max="15624" width="9" style="244" customWidth="1"/>
    <col min="15625" max="15865" width="11.42578125" style="244"/>
    <col min="15866" max="15866" width="36.7109375" style="244" customWidth="1"/>
    <col min="15867" max="15868" width="10.28515625" style="244" customWidth="1"/>
    <col min="15869" max="15880" width="9" style="244" customWidth="1"/>
    <col min="15881" max="16121" width="11.42578125" style="244"/>
    <col min="16122" max="16122" width="36.7109375" style="244" customWidth="1"/>
    <col min="16123" max="16124" width="10.28515625" style="244" customWidth="1"/>
    <col min="16125" max="16136" width="9" style="244" customWidth="1"/>
    <col min="16137" max="16384" width="11.42578125" style="244"/>
  </cols>
  <sheetData>
    <row r="1" spans="1:15" s="226" customFormat="1" ht="24.95" customHeight="1" x14ac:dyDescent="0.25">
      <c r="A1" s="582" t="s">
        <v>168</v>
      </c>
      <c r="B1" s="582"/>
      <c r="C1" s="582"/>
    </row>
    <row r="2" spans="1:15" s="228" customFormat="1" ht="24.95" customHeight="1" thickBot="1" x14ac:dyDescent="0.3">
      <c r="A2" s="227" t="s">
        <v>171</v>
      </c>
      <c r="B2" s="243"/>
      <c r="C2" s="243"/>
      <c r="D2" s="243"/>
      <c r="E2" s="243"/>
      <c r="F2" s="243"/>
      <c r="G2" s="243"/>
      <c r="H2" s="243"/>
      <c r="I2" s="243"/>
      <c r="J2" s="243"/>
      <c r="K2" s="243"/>
      <c r="L2" s="243"/>
      <c r="M2" s="243"/>
      <c r="N2" s="243"/>
      <c r="O2" s="243"/>
    </row>
    <row r="3" spans="1:15" ht="20.100000000000001" customHeight="1" x14ac:dyDescent="0.25">
      <c r="A3" s="1289" t="s">
        <v>13</v>
      </c>
      <c r="B3" s="1320" t="s">
        <v>101</v>
      </c>
      <c r="C3" s="1321"/>
      <c r="D3" s="1321"/>
      <c r="E3" s="1321"/>
      <c r="F3" s="1321"/>
      <c r="G3" s="1321"/>
      <c r="H3" s="1321"/>
      <c r="I3" s="1321"/>
      <c r="J3" s="1321"/>
      <c r="K3" s="1321"/>
      <c r="L3" s="1321"/>
      <c r="M3" s="1321"/>
      <c r="N3" s="1321"/>
      <c r="O3" s="1321"/>
    </row>
    <row r="4" spans="1:15" ht="20.100000000000001" customHeight="1" x14ac:dyDescent="0.25">
      <c r="A4" s="1290"/>
      <c r="B4" s="33" t="s">
        <v>15</v>
      </c>
      <c r="C4" s="33"/>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84" t="s">
        <v>105</v>
      </c>
      <c r="B6" s="85">
        <v>61999</v>
      </c>
      <c r="C6" s="85">
        <v>55429</v>
      </c>
      <c r="D6" s="85">
        <v>8454</v>
      </c>
      <c r="E6" s="85">
        <v>7441</v>
      </c>
      <c r="F6" s="85">
        <v>5129</v>
      </c>
      <c r="G6" s="85">
        <v>4900</v>
      </c>
      <c r="H6" s="85">
        <v>3909</v>
      </c>
      <c r="I6" s="85">
        <v>4273</v>
      </c>
      <c r="J6" s="85">
        <v>4302</v>
      </c>
      <c r="K6" s="85">
        <v>4415</v>
      </c>
      <c r="L6" s="85">
        <v>4085</v>
      </c>
      <c r="M6" s="85">
        <v>3533</v>
      </c>
      <c r="N6" s="85">
        <v>6905</v>
      </c>
      <c r="O6" s="85">
        <v>3186</v>
      </c>
    </row>
    <row r="7" spans="1:15" s="86" customFormat="1" ht="20.100000000000001" customHeight="1" x14ac:dyDescent="0.25">
      <c r="A7" s="87" t="s">
        <v>22</v>
      </c>
      <c r="B7" s="115">
        <v>20</v>
      </c>
      <c r="C7" s="115">
        <v>42</v>
      </c>
      <c r="D7" s="115">
        <v>3</v>
      </c>
      <c r="E7" s="115">
        <v>8</v>
      </c>
      <c r="F7" s="115">
        <v>4</v>
      </c>
      <c r="G7" s="115">
        <v>7</v>
      </c>
      <c r="H7" s="115">
        <v>1</v>
      </c>
      <c r="I7" s="115">
        <v>2</v>
      </c>
      <c r="J7" s="115">
        <v>1</v>
      </c>
      <c r="K7" s="115">
        <v>2</v>
      </c>
      <c r="L7" s="115">
        <v>1</v>
      </c>
      <c r="M7" s="115">
        <v>1</v>
      </c>
      <c r="N7" s="115">
        <v>3</v>
      </c>
      <c r="O7" s="115">
        <v>4</v>
      </c>
    </row>
    <row r="8" spans="1:15" s="89" customFormat="1" ht="20.100000000000001" customHeight="1" x14ac:dyDescent="0.25">
      <c r="A8" s="88" t="s">
        <v>23</v>
      </c>
      <c r="B8" s="80">
        <v>10</v>
      </c>
      <c r="C8" s="80">
        <v>14</v>
      </c>
      <c r="D8" s="80">
        <v>2</v>
      </c>
      <c r="E8" s="80">
        <v>2</v>
      </c>
      <c r="F8" s="80">
        <v>0</v>
      </c>
      <c r="G8" s="80">
        <v>3</v>
      </c>
      <c r="H8" s="80">
        <v>1</v>
      </c>
      <c r="I8" s="80">
        <v>0</v>
      </c>
      <c r="J8" s="80">
        <v>0</v>
      </c>
      <c r="K8" s="80">
        <v>0</v>
      </c>
      <c r="L8" s="80">
        <v>1</v>
      </c>
      <c r="M8" s="80">
        <v>0</v>
      </c>
      <c r="N8" s="80">
        <v>3</v>
      </c>
      <c r="O8" s="80">
        <v>1</v>
      </c>
    </row>
    <row r="9" spans="1:15" s="89" customFormat="1" ht="20.100000000000001" customHeight="1" x14ac:dyDescent="0.25">
      <c r="A9" s="88" t="s">
        <v>24</v>
      </c>
      <c r="B9" s="80">
        <v>0</v>
      </c>
      <c r="C9" s="80">
        <v>2</v>
      </c>
      <c r="D9" s="80">
        <v>0</v>
      </c>
      <c r="E9" s="80">
        <v>1</v>
      </c>
      <c r="F9" s="80">
        <v>0</v>
      </c>
      <c r="G9" s="80">
        <v>1</v>
      </c>
      <c r="H9" s="80">
        <v>0</v>
      </c>
      <c r="I9" s="80">
        <v>0</v>
      </c>
      <c r="J9" s="80">
        <v>0</v>
      </c>
      <c r="K9" s="80">
        <v>0</v>
      </c>
      <c r="L9" s="80">
        <v>0</v>
      </c>
      <c r="M9" s="80">
        <v>0</v>
      </c>
      <c r="N9" s="80">
        <v>0</v>
      </c>
      <c r="O9" s="80">
        <v>0</v>
      </c>
    </row>
    <row r="10" spans="1:15" s="89" customFormat="1" ht="20.100000000000001" customHeight="1" x14ac:dyDescent="0.25">
      <c r="A10" s="88" t="s">
        <v>25</v>
      </c>
      <c r="B10" s="80">
        <v>0</v>
      </c>
      <c r="C10" s="80">
        <v>4</v>
      </c>
      <c r="D10" s="80">
        <v>0</v>
      </c>
      <c r="E10" s="80">
        <v>3</v>
      </c>
      <c r="F10" s="80">
        <v>0</v>
      </c>
      <c r="G10" s="80">
        <v>0</v>
      </c>
      <c r="H10" s="80">
        <v>0</v>
      </c>
      <c r="I10" s="80">
        <v>0</v>
      </c>
      <c r="J10" s="80">
        <v>0</v>
      </c>
      <c r="K10" s="80">
        <v>0</v>
      </c>
      <c r="L10" s="80">
        <v>0</v>
      </c>
      <c r="M10" s="80">
        <v>0</v>
      </c>
      <c r="N10" s="80">
        <v>0</v>
      </c>
      <c r="O10" s="80">
        <v>0</v>
      </c>
    </row>
    <row r="11" spans="1:15" s="89" customFormat="1" ht="20.100000000000001" customHeight="1" x14ac:dyDescent="0.25">
      <c r="A11" s="88" t="s">
        <v>26</v>
      </c>
      <c r="B11" s="80">
        <v>0</v>
      </c>
      <c r="C11" s="80">
        <v>3</v>
      </c>
      <c r="D11" s="80">
        <v>0</v>
      </c>
      <c r="E11" s="80">
        <v>0</v>
      </c>
      <c r="F11" s="80">
        <v>0</v>
      </c>
      <c r="G11" s="80">
        <v>0</v>
      </c>
      <c r="H11" s="80">
        <v>0</v>
      </c>
      <c r="I11" s="80">
        <v>0</v>
      </c>
      <c r="J11" s="80">
        <v>0</v>
      </c>
      <c r="K11" s="80">
        <v>0</v>
      </c>
      <c r="L11" s="80">
        <v>0</v>
      </c>
      <c r="M11" s="80">
        <v>0</v>
      </c>
      <c r="N11" s="80">
        <v>0</v>
      </c>
      <c r="O11" s="80">
        <v>2</v>
      </c>
    </row>
    <row r="12" spans="1:15" s="89" customFormat="1" ht="20.100000000000001" customHeight="1" x14ac:dyDescent="0.25">
      <c r="A12" s="88" t="s">
        <v>27</v>
      </c>
      <c r="B12" s="80">
        <v>10</v>
      </c>
      <c r="C12" s="80">
        <v>19</v>
      </c>
      <c r="D12" s="80">
        <v>1</v>
      </c>
      <c r="E12" s="80">
        <v>2</v>
      </c>
      <c r="F12" s="80">
        <v>4</v>
      </c>
      <c r="G12" s="80">
        <v>3</v>
      </c>
      <c r="H12" s="80">
        <v>0</v>
      </c>
      <c r="I12" s="80">
        <v>2</v>
      </c>
      <c r="J12" s="80">
        <v>1</v>
      </c>
      <c r="K12" s="80">
        <v>2</v>
      </c>
      <c r="L12" s="80">
        <v>0</v>
      </c>
      <c r="M12" s="80">
        <v>1</v>
      </c>
      <c r="N12" s="80">
        <v>0</v>
      </c>
      <c r="O12" s="80">
        <v>1</v>
      </c>
    </row>
    <row r="13" spans="1:15" s="86" customFormat="1" ht="20.100000000000001" customHeight="1" x14ac:dyDescent="0.25">
      <c r="A13" s="87" t="s">
        <v>28</v>
      </c>
      <c r="B13" s="115">
        <v>66</v>
      </c>
      <c r="C13" s="115">
        <v>59</v>
      </c>
      <c r="D13" s="115">
        <v>5</v>
      </c>
      <c r="E13" s="115">
        <v>5</v>
      </c>
      <c r="F13" s="115">
        <v>1</v>
      </c>
      <c r="G13" s="115">
        <v>0</v>
      </c>
      <c r="H13" s="115">
        <v>1</v>
      </c>
      <c r="I13" s="115">
        <v>4</v>
      </c>
      <c r="J13" s="115">
        <v>2</v>
      </c>
      <c r="K13" s="115">
        <v>4</v>
      </c>
      <c r="L13" s="115">
        <v>6</v>
      </c>
      <c r="M13" s="115">
        <v>5</v>
      </c>
      <c r="N13" s="115">
        <v>11</v>
      </c>
      <c r="O13" s="115">
        <v>7</v>
      </c>
    </row>
    <row r="14" spans="1:15" s="89" customFormat="1" ht="20.100000000000001" customHeight="1" x14ac:dyDescent="0.25">
      <c r="A14" s="88" t="s">
        <v>29</v>
      </c>
      <c r="B14" s="80">
        <v>1</v>
      </c>
      <c r="C14" s="80">
        <v>11</v>
      </c>
      <c r="D14" s="80">
        <v>1</v>
      </c>
      <c r="E14" s="80">
        <v>2</v>
      </c>
      <c r="F14" s="80">
        <v>0</v>
      </c>
      <c r="G14" s="80">
        <v>0</v>
      </c>
      <c r="H14" s="80">
        <v>0</v>
      </c>
      <c r="I14" s="80">
        <v>0</v>
      </c>
      <c r="J14" s="80">
        <v>0</v>
      </c>
      <c r="K14" s="80">
        <v>0</v>
      </c>
      <c r="L14" s="80">
        <v>0</v>
      </c>
      <c r="M14" s="80">
        <v>0</v>
      </c>
      <c r="N14" s="80">
        <v>0</v>
      </c>
      <c r="O14" s="80">
        <v>3</v>
      </c>
    </row>
    <row r="15" spans="1:15" s="89" customFormat="1" ht="20.100000000000001" customHeight="1" x14ac:dyDescent="0.25">
      <c r="A15" s="88" t="s">
        <v>30</v>
      </c>
      <c r="B15" s="80">
        <v>42</v>
      </c>
      <c r="C15" s="80">
        <v>11</v>
      </c>
      <c r="D15" s="80">
        <v>4</v>
      </c>
      <c r="E15" s="80">
        <v>1</v>
      </c>
      <c r="F15" s="80">
        <v>1</v>
      </c>
      <c r="G15" s="80">
        <v>0</v>
      </c>
      <c r="H15" s="80">
        <v>1</v>
      </c>
      <c r="I15" s="80">
        <v>2</v>
      </c>
      <c r="J15" s="80">
        <v>0</v>
      </c>
      <c r="K15" s="80">
        <v>2</v>
      </c>
      <c r="L15" s="80">
        <v>4</v>
      </c>
      <c r="M15" s="80">
        <v>0</v>
      </c>
      <c r="N15" s="80">
        <v>3</v>
      </c>
      <c r="O15" s="80">
        <v>1</v>
      </c>
    </row>
    <row r="16" spans="1:15" s="89" customFormat="1" ht="20.100000000000001" customHeight="1" x14ac:dyDescent="0.25">
      <c r="A16" s="88" t="s">
        <v>31</v>
      </c>
      <c r="B16" s="80">
        <v>0</v>
      </c>
      <c r="C16" s="80">
        <v>1</v>
      </c>
      <c r="D16" s="80">
        <v>0</v>
      </c>
      <c r="E16" s="80">
        <v>0</v>
      </c>
      <c r="F16" s="80">
        <v>0</v>
      </c>
      <c r="G16" s="80">
        <v>0</v>
      </c>
      <c r="H16" s="80">
        <v>0</v>
      </c>
      <c r="I16" s="80">
        <v>0</v>
      </c>
      <c r="J16" s="80">
        <v>0</v>
      </c>
      <c r="K16" s="80">
        <v>0</v>
      </c>
      <c r="L16" s="80">
        <v>0</v>
      </c>
      <c r="M16" s="80">
        <v>0</v>
      </c>
      <c r="N16" s="80">
        <v>0</v>
      </c>
      <c r="O16" s="80">
        <v>0</v>
      </c>
    </row>
    <row r="17" spans="1:15" s="89" customFormat="1" ht="20.100000000000001" customHeight="1" x14ac:dyDescent="0.25">
      <c r="A17" s="88" t="s">
        <v>32</v>
      </c>
      <c r="B17" s="80">
        <v>0</v>
      </c>
      <c r="C17" s="80">
        <v>6</v>
      </c>
      <c r="D17" s="80">
        <v>0</v>
      </c>
      <c r="E17" s="80">
        <v>0</v>
      </c>
      <c r="F17" s="80">
        <v>0</v>
      </c>
      <c r="G17" s="80">
        <v>0</v>
      </c>
      <c r="H17" s="80">
        <v>0</v>
      </c>
      <c r="I17" s="80">
        <v>0</v>
      </c>
      <c r="J17" s="80">
        <v>0</v>
      </c>
      <c r="K17" s="80">
        <v>0</v>
      </c>
      <c r="L17" s="80">
        <v>0</v>
      </c>
      <c r="M17" s="80">
        <v>0</v>
      </c>
      <c r="N17" s="80">
        <v>0</v>
      </c>
      <c r="O17" s="80">
        <v>1</v>
      </c>
    </row>
    <row r="18" spans="1:15" s="89" customFormat="1" ht="20.100000000000001" customHeight="1" x14ac:dyDescent="0.25">
      <c r="A18" s="88" t="s">
        <v>33</v>
      </c>
      <c r="B18" s="80">
        <v>23</v>
      </c>
      <c r="C18" s="80">
        <v>30</v>
      </c>
      <c r="D18" s="80">
        <v>0</v>
      </c>
      <c r="E18" s="80">
        <v>2</v>
      </c>
      <c r="F18" s="80">
        <v>0</v>
      </c>
      <c r="G18" s="80">
        <v>0</v>
      </c>
      <c r="H18" s="80">
        <v>0</v>
      </c>
      <c r="I18" s="80">
        <v>2</v>
      </c>
      <c r="J18" s="80">
        <v>2</v>
      </c>
      <c r="K18" s="80">
        <v>2</v>
      </c>
      <c r="L18" s="80">
        <v>2</v>
      </c>
      <c r="M18" s="80">
        <v>5</v>
      </c>
      <c r="N18" s="80">
        <v>8</v>
      </c>
      <c r="O18" s="80">
        <v>2</v>
      </c>
    </row>
    <row r="19" spans="1:15" s="86" customFormat="1" ht="20.100000000000001" customHeight="1" x14ac:dyDescent="0.25">
      <c r="A19" s="87" t="s">
        <v>34</v>
      </c>
      <c r="B19" s="115">
        <v>646</v>
      </c>
      <c r="C19" s="115">
        <v>645</v>
      </c>
      <c r="D19" s="115">
        <v>49</v>
      </c>
      <c r="E19" s="115">
        <v>50</v>
      </c>
      <c r="F19" s="115">
        <v>47</v>
      </c>
      <c r="G19" s="115">
        <v>71</v>
      </c>
      <c r="H19" s="115">
        <v>27</v>
      </c>
      <c r="I19" s="115">
        <v>50</v>
      </c>
      <c r="J19" s="115">
        <v>36</v>
      </c>
      <c r="K19" s="115">
        <v>48</v>
      </c>
      <c r="L19" s="115">
        <v>66</v>
      </c>
      <c r="M19" s="115">
        <v>42</v>
      </c>
      <c r="N19" s="115">
        <v>134</v>
      </c>
      <c r="O19" s="115">
        <v>41</v>
      </c>
    </row>
    <row r="20" spans="1:15" s="89" customFormat="1" ht="20.100000000000001" customHeight="1" x14ac:dyDescent="0.25">
      <c r="A20" s="88" t="s">
        <v>35</v>
      </c>
      <c r="B20" s="80">
        <v>100</v>
      </c>
      <c r="C20" s="80">
        <v>86</v>
      </c>
      <c r="D20" s="80">
        <v>4</v>
      </c>
      <c r="E20" s="80">
        <v>5</v>
      </c>
      <c r="F20" s="80">
        <v>12</v>
      </c>
      <c r="G20" s="80">
        <v>14</v>
      </c>
      <c r="H20" s="80">
        <v>12</v>
      </c>
      <c r="I20" s="80">
        <v>6</v>
      </c>
      <c r="J20" s="80">
        <v>9</v>
      </c>
      <c r="K20" s="80">
        <v>7</v>
      </c>
      <c r="L20" s="80">
        <v>5</v>
      </c>
      <c r="M20" s="80">
        <v>11</v>
      </c>
      <c r="N20" s="80">
        <v>26</v>
      </c>
      <c r="O20" s="80">
        <v>9</v>
      </c>
    </row>
    <row r="21" spans="1:15" s="89" customFormat="1" ht="20.100000000000001" customHeight="1" x14ac:dyDescent="0.25">
      <c r="A21" s="88" t="s">
        <v>36</v>
      </c>
      <c r="B21" s="80">
        <v>194</v>
      </c>
      <c r="C21" s="80">
        <v>187</v>
      </c>
      <c r="D21" s="80">
        <v>15</v>
      </c>
      <c r="E21" s="80">
        <v>17</v>
      </c>
      <c r="F21" s="80">
        <v>16</v>
      </c>
      <c r="G21" s="80">
        <v>26</v>
      </c>
      <c r="H21" s="80">
        <v>6</v>
      </c>
      <c r="I21" s="80">
        <v>13</v>
      </c>
      <c r="J21" s="80">
        <v>3</v>
      </c>
      <c r="K21" s="80">
        <v>13</v>
      </c>
      <c r="L21" s="80">
        <v>20</v>
      </c>
      <c r="M21" s="80">
        <v>15</v>
      </c>
      <c r="N21" s="80">
        <v>58</v>
      </c>
      <c r="O21" s="80">
        <v>13</v>
      </c>
    </row>
    <row r="22" spans="1:15" s="89" customFormat="1" ht="20.100000000000001" customHeight="1" x14ac:dyDescent="0.25">
      <c r="A22" s="88" t="s">
        <v>37</v>
      </c>
      <c r="B22" s="80">
        <v>352</v>
      </c>
      <c r="C22" s="80">
        <v>372</v>
      </c>
      <c r="D22" s="80">
        <v>30</v>
      </c>
      <c r="E22" s="80">
        <v>28</v>
      </c>
      <c r="F22" s="80">
        <v>19</v>
      </c>
      <c r="G22" s="80">
        <v>31</v>
      </c>
      <c r="H22" s="80">
        <v>9</v>
      </c>
      <c r="I22" s="80">
        <v>31</v>
      </c>
      <c r="J22" s="80">
        <v>24</v>
      </c>
      <c r="K22" s="80">
        <v>28</v>
      </c>
      <c r="L22" s="80">
        <v>41</v>
      </c>
      <c r="M22" s="80">
        <v>16</v>
      </c>
      <c r="N22" s="80">
        <v>50</v>
      </c>
      <c r="O22" s="80">
        <v>19</v>
      </c>
    </row>
    <row r="23" spans="1:15" s="86" customFormat="1" ht="20.100000000000001" customHeight="1" x14ac:dyDescent="0.25">
      <c r="A23" s="87" t="s">
        <v>38</v>
      </c>
      <c r="B23" s="115">
        <v>58000</v>
      </c>
      <c r="C23" s="115">
        <v>52171</v>
      </c>
      <c r="D23" s="115">
        <v>8127</v>
      </c>
      <c r="E23" s="115">
        <v>7152</v>
      </c>
      <c r="F23" s="115">
        <v>4736</v>
      </c>
      <c r="G23" s="115">
        <v>4524</v>
      </c>
      <c r="H23" s="115">
        <v>3699</v>
      </c>
      <c r="I23" s="115">
        <v>4000</v>
      </c>
      <c r="J23" s="115">
        <v>4024</v>
      </c>
      <c r="K23" s="115">
        <v>4161</v>
      </c>
      <c r="L23" s="115">
        <v>3717</v>
      </c>
      <c r="M23" s="115">
        <v>3291</v>
      </c>
      <c r="N23" s="115">
        <v>6240</v>
      </c>
      <c r="O23" s="115">
        <v>2919</v>
      </c>
    </row>
    <row r="24" spans="1:15" s="89" customFormat="1" ht="20.100000000000001" customHeight="1" x14ac:dyDescent="0.25">
      <c r="A24" s="88" t="s">
        <v>39</v>
      </c>
      <c r="B24" s="80">
        <v>1129</v>
      </c>
      <c r="C24" s="80">
        <v>1244</v>
      </c>
      <c r="D24" s="80">
        <v>137</v>
      </c>
      <c r="E24" s="80">
        <v>145</v>
      </c>
      <c r="F24" s="80">
        <v>76</v>
      </c>
      <c r="G24" s="80">
        <v>100</v>
      </c>
      <c r="H24" s="80">
        <v>56</v>
      </c>
      <c r="I24" s="80">
        <v>103</v>
      </c>
      <c r="J24" s="80">
        <v>81</v>
      </c>
      <c r="K24" s="80">
        <v>110</v>
      </c>
      <c r="L24" s="80">
        <v>77</v>
      </c>
      <c r="M24" s="80">
        <v>54</v>
      </c>
      <c r="N24" s="80">
        <v>103</v>
      </c>
      <c r="O24" s="80">
        <v>78</v>
      </c>
    </row>
    <row r="25" spans="1:15" s="89" customFormat="1" ht="20.100000000000001" customHeight="1" x14ac:dyDescent="0.25">
      <c r="A25" s="88" t="s">
        <v>40</v>
      </c>
      <c r="B25" s="80">
        <v>27840</v>
      </c>
      <c r="C25" s="80">
        <v>27756</v>
      </c>
      <c r="D25" s="80">
        <v>4091</v>
      </c>
      <c r="E25" s="80">
        <v>3474</v>
      </c>
      <c r="F25" s="80">
        <v>2562</v>
      </c>
      <c r="G25" s="80">
        <v>2452</v>
      </c>
      <c r="H25" s="80">
        <v>2253</v>
      </c>
      <c r="I25" s="80">
        <v>2123</v>
      </c>
      <c r="J25" s="80">
        <v>1860</v>
      </c>
      <c r="K25" s="80">
        <v>1946</v>
      </c>
      <c r="L25" s="80">
        <v>1938</v>
      </c>
      <c r="M25" s="80">
        <v>1609</v>
      </c>
      <c r="N25" s="80">
        <v>2555</v>
      </c>
      <c r="O25" s="80">
        <v>1530</v>
      </c>
    </row>
    <row r="26" spans="1:15" s="89" customFormat="1" ht="20.100000000000001" customHeight="1" x14ac:dyDescent="0.25">
      <c r="A26" s="88" t="s">
        <v>41</v>
      </c>
      <c r="B26" s="80">
        <v>1708</v>
      </c>
      <c r="C26" s="80">
        <v>394</v>
      </c>
      <c r="D26" s="80">
        <v>99</v>
      </c>
      <c r="E26" s="80">
        <v>63</v>
      </c>
      <c r="F26" s="80">
        <v>76</v>
      </c>
      <c r="G26" s="80">
        <v>104</v>
      </c>
      <c r="H26" s="80">
        <v>23</v>
      </c>
      <c r="I26" s="80">
        <v>36</v>
      </c>
      <c r="J26" s="80">
        <v>33</v>
      </c>
      <c r="K26" s="80">
        <v>41</v>
      </c>
      <c r="L26" s="80">
        <v>50</v>
      </c>
      <c r="M26" s="80">
        <v>22</v>
      </c>
      <c r="N26" s="80">
        <v>1195</v>
      </c>
      <c r="O26" s="80">
        <v>14</v>
      </c>
    </row>
    <row r="27" spans="1:15" s="89" customFormat="1" ht="20.100000000000001" customHeight="1" x14ac:dyDescent="0.25">
      <c r="A27" s="88" t="s">
        <v>42</v>
      </c>
      <c r="B27" s="80">
        <v>872</v>
      </c>
      <c r="C27" s="80">
        <v>333</v>
      </c>
      <c r="D27" s="80">
        <v>24</v>
      </c>
      <c r="E27" s="80">
        <v>32</v>
      </c>
      <c r="F27" s="80">
        <v>36</v>
      </c>
      <c r="G27" s="80">
        <v>40</v>
      </c>
      <c r="H27" s="80">
        <v>21</v>
      </c>
      <c r="I27" s="80">
        <v>27</v>
      </c>
      <c r="J27" s="80">
        <v>39</v>
      </c>
      <c r="K27" s="80">
        <v>28</v>
      </c>
      <c r="L27" s="80">
        <v>29</v>
      </c>
      <c r="M27" s="80">
        <v>27</v>
      </c>
      <c r="N27" s="80">
        <v>491</v>
      </c>
      <c r="O27" s="80">
        <v>23</v>
      </c>
    </row>
    <row r="28" spans="1:15" s="89" customFormat="1" ht="20.100000000000001" customHeight="1" x14ac:dyDescent="0.25">
      <c r="A28" s="88" t="s">
        <v>43</v>
      </c>
      <c r="B28" s="80">
        <v>414</v>
      </c>
      <c r="C28" s="80">
        <v>171</v>
      </c>
      <c r="D28" s="80">
        <v>15</v>
      </c>
      <c r="E28" s="80">
        <v>4</v>
      </c>
      <c r="F28" s="80">
        <v>16</v>
      </c>
      <c r="G28" s="80">
        <v>4</v>
      </c>
      <c r="H28" s="80">
        <v>17</v>
      </c>
      <c r="I28" s="80">
        <v>24</v>
      </c>
      <c r="J28" s="80">
        <v>26</v>
      </c>
      <c r="K28" s="80">
        <v>42</v>
      </c>
      <c r="L28" s="80">
        <v>41</v>
      </c>
      <c r="M28" s="80">
        <v>22</v>
      </c>
      <c r="N28" s="80">
        <v>201</v>
      </c>
      <c r="O28" s="80">
        <v>23</v>
      </c>
    </row>
    <row r="29" spans="1:15" s="89" customFormat="1"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s="89" customFormat="1" ht="20.100000000000001" customHeight="1" x14ac:dyDescent="0.25">
      <c r="A30" s="88" t="s">
        <v>45</v>
      </c>
      <c r="B30" s="80">
        <v>23304</v>
      </c>
      <c r="C30" s="80">
        <v>20636</v>
      </c>
      <c r="D30" s="80">
        <v>3424</v>
      </c>
      <c r="E30" s="80">
        <v>3224</v>
      </c>
      <c r="F30" s="80">
        <v>1768</v>
      </c>
      <c r="G30" s="80">
        <v>1619</v>
      </c>
      <c r="H30" s="80">
        <v>1151</v>
      </c>
      <c r="I30" s="80">
        <v>1470</v>
      </c>
      <c r="J30" s="80">
        <v>1685</v>
      </c>
      <c r="K30" s="80">
        <v>1885</v>
      </c>
      <c r="L30" s="80">
        <v>1437</v>
      </c>
      <c r="M30" s="80">
        <v>1447</v>
      </c>
      <c r="N30" s="80">
        <v>1315</v>
      </c>
      <c r="O30" s="80">
        <v>1145</v>
      </c>
    </row>
    <row r="31" spans="1:15" s="89" customFormat="1" ht="20.100000000000001" customHeight="1" x14ac:dyDescent="0.25">
      <c r="A31" s="88" t="s">
        <v>46</v>
      </c>
      <c r="B31" s="80">
        <v>2660</v>
      </c>
      <c r="C31" s="80">
        <v>1570</v>
      </c>
      <c r="D31" s="80">
        <v>335</v>
      </c>
      <c r="E31" s="80">
        <v>203</v>
      </c>
      <c r="F31" s="80">
        <v>196</v>
      </c>
      <c r="G31" s="80">
        <v>195</v>
      </c>
      <c r="H31" s="80">
        <v>173</v>
      </c>
      <c r="I31" s="80">
        <v>210</v>
      </c>
      <c r="J31" s="80">
        <v>290</v>
      </c>
      <c r="K31" s="80">
        <v>100</v>
      </c>
      <c r="L31" s="80">
        <v>145</v>
      </c>
      <c r="M31" s="80">
        <v>106</v>
      </c>
      <c r="N31" s="80">
        <v>375</v>
      </c>
      <c r="O31" s="80">
        <v>103</v>
      </c>
    </row>
    <row r="32" spans="1:15" s="89" customFormat="1" ht="20.100000000000001" customHeight="1" x14ac:dyDescent="0.25">
      <c r="A32" s="88" t="s">
        <v>47</v>
      </c>
      <c r="B32" s="80">
        <v>0</v>
      </c>
      <c r="C32" s="80">
        <v>0</v>
      </c>
      <c r="D32" s="80">
        <v>0</v>
      </c>
      <c r="E32" s="80">
        <v>0</v>
      </c>
      <c r="F32" s="80">
        <v>0</v>
      </c>
      <c r="G32" s="80">
        <v>0</v>
      </c>
      <c r="H32" s="80">
        <v>0</v>
      </c>
      <c r="I32" s="80">
        <v>0</v>
      </c>
      <c r="J32" s="80">
        <v>0</v>
      </c>
      <c r="K32" s="80">
        <v>0</v>
      </c>
      <c r="L32" s="80">
        <v>0</v>
      </c>
      <c r="M32" s="80">
        <v>0</v>
      </c>
      <c r="N32" s="80">
        <v>0</v>
      </c>
      <c r="O32" s="80">
        <v>0</v>
      </c>
    </row>
    <row r="33" spans="1:15" s="89" customFormat="1"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s="89" customFormat="1" ht="20.100000000000001" customHeight="1" x14ac:dyDescent="0.25">
      <c r="A34" s="88" t="s">
        <v>49</v>
      </c>
      <c r="B34" s="80">
        <v>45</v>
      </c>
      <c r="C34" s="80">
        <v>40</v>
      </c>
      <c r="D34" s="80">
        <v>0</v>
      </c>
      <c r="E34" s="80">
        <v>4</v>
      </c>
      <c r="F34" s="80">
        <v>2</v>
      </c>
      <c r="G34" s="80">
        <v>9</v>
      </c>
      <c r="H34" s="80">
        <v>2</v>
      </c>
      <c r="I34" s="80">
        <v>6</v>
      </c>
      <c r="J34" s="80">
        <v>10</v>
      </c>
      <c r="K34" s="80">
        <v>4</v>
      </c>
      <c r="L34" s="80">
        <v>0</v>
      </c>
      <c r="M34" s="80">
        <v>3</v>
      </c>
      <c r="N34" s="80">
        <v>5</v>
      </c>
      <c r="O34" s="80">
        <v>1</v>
      </c>
    </row>
    <row r="35" spans="1:15" s="89" customFormat="1" ht="20.100000000000001" customHeight="1" x14ac:dyDescent="0.25">
      <c r="A35" s="88" t="s">
        <v>50</v>
      </c>
      <c r="B35" s="80">
        <v>28</v>
      </c>
      <c r="C35" s="80">
        <v>27</v>
      </c>
      <c r="D35" s="80">
        <v>2</v>
      </c>
      <c r="E35" s="80">
        <v>3</v>
      </c>
      <c r="F35" s="80">
        <v>4</v>
      </c>
      <c r="G35" s="80">
        <v>1</v>
      </c>
      <c r="H35" s="80">
        <v>3</v>
      </c>
      <c r="I35" s="80">
        <v>1</v>
      </c>
      <c r="J35" s="80">
        <v>0</v>
      </c>
      <c r="K35" s="80">
        <v>5</v>
      </c>
      <c r="L35" s="80">
        <v>0</v>
      </c>
      <c r="M35" s="80">
        <v>1</v>
      </c>
      <c r="N35" s="80">
        <v>0</v>
      </c>
      <c r="O35" s="80">
        <v>2</v>
      </c>
    </row>
    <row r="36" spans="1:15" s="86" customFormat="1" ht="20.100000000000001" customHeight="1" x14ac:dyDescent="0.25">
      <c r="A36" s="87" t="s">
        <v>51</v>
      </c>
      <c r="B36" s="115">
        <v>289</v>
      </c>
      <c r="C36" s="115">
        <v>275</v>
      </c>
      <c r="D36" s="115">
        <v>47</v>
      </c>
      <c r="E36" s="115">
        <v>17</v>
      </c>
      <c r="F36" s="115">
        <v>38</v>
      </c>
      <c r="G36" s="115">
        <v>37</v>
      </c>
      <c r="H36" s="115">
        <v>26</v>
      </c>
      <c r="I36" s="115">
        <v>39</v>
      </c>
      <c r="J36" s="115">
        <v>31</v>
      </c>
      <c r="K36" s="115">
        <v>27</v>
      </c>
      <c r="L36" s="115">
        <v>18</v>
      </c>
      <c r="M36" s="115">
        <v>23</v>
      </c>
      <c r="N36" s="115">
        <v>19</v>
      </c>
      <c r="O36" s="115">
        <v>30</v>
      </c>
    </row>
    <row r="37" spans="1:15" s="89" customFormat="1" ht="20.100000000000001" customHeight="1" x14ac:dyDescent="0.25">
      <c r="A37" s="88" t="s">
        <v>52</v>
      </c>
      <c r="B37" s="80">
        <v>28</v>
      </c>
      <c r="C37" s="80">
        <v>49</v>
      </c>
      <c r="D37" s="80">
        <v>6</v>
      </c>
      <c r="E37" s="80">
        <v>1</v>
      </c>
      <c r="F37" s="80">
        <v>0</v>
      </c>
      <c r="G37" s="80">
        <v>4</v>
      </c>
      <c r="H37" s="80">
        <v>3</v>
      </c>
      <c r="I37" s="80">
        <v>9</v>
      </c>
      <c r="J37" s="80">
        <v>3</v>
      </c>
      <c r="K37" s="80">
        <v>4</v>
      </c>
      <c r="L37" s="80">
        <v>3</v>
      </c>
      <c r="M37" s="80">
        <v>2</v>
      </c>
      <c r="N37" s="80">
        <v>1</v>
      </c>
      <c r="O37" s="80">
        <v>9</v>
      </c>
    </row>
    <row r="38" spans="1:15" s="89" customFormat="1" ht="20.100000000000001" customHeight="1" x14ac:dyDescent="0.25">
      <c r="A38" s="88" t="s">
        <v>53</v>
      </c>
      <c r="B38" s="80">
        <v>13</v>
      </c>
      <c r="C38" s="80">
        <v>4</v>
      </c>
      <c r="D38" s="80">
        <v>0</v>
      </c>
      <c r="E38" s="80">
        <v>0</v>
      </c>
      <c r="F38" s="80">
        <v>1</v>
      </c>
      <c r="G38" s="80">
        <v>0</v>
      </c>
      <c r="H38" s="80">
        <v>0</v>
      </c>
      <c r="I38" s="80">
        <v>2</v>
      </c>
      <c r="J38" s="80">
        <v>0</v>
      </c>
      <c r="K38" s="80">
        <v>0</v>
      </c>
      <c r="L38" s="80">
        <v>0</v>
      </c>
      <c r="M38" s="80">
        <v>0</v>
      </c>
      <c r="N38" s="80">
        <v>4</v>
      </c>
      <c r="O38" s="80">
        <v>1</v>
      </c>
    </row>
    <row r="39" spans="1:15" s="89" customFormat="1" ht="20.100000000000001" customHeight="1" x14ac:dyDescent="0.25">
      <c r="A39" s="88" t="s">
        <v>54</v>
      </c>
      <c r="B39" s="80">
        <v>43</v>
      </c>
      <c r="C39" s="80">
        <v>36</v>
      </c>
      <c r="D39" s="80">
        <v>5</v>
      </c>
      <c r="E39" s="80">
        <v>3</v>
      </c>
      <c r="F39" s="80">
        <v>11</v>
      </c>
      <c r="G39" s="80">
        <v>0</v>
      </c>
      <c r="H39" s="80">
        <v>0</v>
      </c>
      <c r="I39" s="80">
        <v>1</v>
      </c>
      <c r="J39" s="80">
        <v>4</v>
      </c>
      <c r="K39" s="80">
        <v>1</v>
      </c>
      <c r="L39" s="80">
        <v>1</v>
      </c>
      <c r="M39" s="80">
        <v>0</v>
      </c>
      <c r="N39" s="80">
        <v>14</v>
      </c>
      <c r="O39" s="80">
        <v>10</v>
      </c>
    </row>
    <row r="40" spans="1:15" s="89" customFormat="1" ht="20.100000000000001" customHeight="1" x14ac:dyDescent="0.25">
      <c r="A40" s="88" t="s">
        <v>55</v>
      </c>
      <c r="B40" s="80">
        <v>111</v>
      </c>
      <c r="C40" s="80">
        <v>114</v>
      </c>
      <c r="D40" s="80">
        <v>14</v>
      </c>
      <c r="E40" s="80">
        <v>3</v>
      </c>
      <c r="F40" s="80">
        <v>19</v>
      </c>
      <c r="G40" s="80">
        <v>27</v>
      </c>
      <c r="H40" s="80">
        <v>16</v>
      </c>
      <c r="I40" s="80">
        <v>19</v>
      </c>
      <c r="J40" s="80">
        <v>20</v>
      </c>
      <c r="K40" s="80">
        <v>18</v>
      </c>
      <c r="L40" s="80">
        <v>7</v>
      </c>
      <c r="M40" s="80">
        <v>14</v>
      </c>
      <c r="N40" s="80">
        <v>0</v>
      </c>
      <c r="O40" s="80">
        <v>5</v>
      </c>
    </row>
    <row r="41" spans="1:15" s="89" customFormat="1" ht="20.100000000000001" customHeight="1" x14ac:dyDescent="0.25">
      <c r="A41" s="88" t="s">
        <v>56</v>
      </c>
      <c r="B41" s="80">
        <v>42</v>
      </c>
      <c r="C41" s="80">
        <v>32</v>
      </c>
      <c r="D41" s="80">
        <v>14</v>
      </c>
      <c r="E41" s="80">
        <v>4</v>
      </c>
      <c r="F41" s="80">
        <v>5</v>
      </c>
      <c r="G41" s="80">
        <v>2</v>
      </c>
      <c r="H41" s="80">
        <v>0</v>
      </c>
      <c r="I41" s="80">
        <v>3</v>
      </c>
      <c r="J41" s="80">
        <v>1</v>
      </c>
      <c r="K41" s="80">
        <v>1</v>
      </c>
      <c r="L41" s="80">
        <v>0</v>
      </c>
      <c r="M41" s="80">
        <v>3</v>
      </c>
      <c r="N41" s="80">
        <v>0</v>
      </c>
      <c r="O41" s="80">
        <v>2</v>
      </c>
    </row>
    <row r="42" spans="1:15" s="89" customFormat="1" ht="20.100000000000001" customHeight="1" x14ac:dyDescent="0.25">
      <c r="A42" s="88" t="s">
        <v>57</v>
      </c>
      <c r="B42" s="80">
        <v>52</v>
      </c>
      <c r="C42" s="80">
        <v>40</v>
      </c>
      <c r="D42" s="80">
        <v>8</v>
      </c>
      <c r="E42" s="80">
        <v>6</v>
      </c>
      <c r="F42" s="80">
        <v>2</v>
      </c>
      <c r="G42" s="80">
        <v>4</v>
      </c>
      <c r="H42" s="80">
        <v>7</v>
      </c>
      <c r="I42" s="80">
        <v>5</v>
      </c>
      <c r="J42" s="80">
        <v>3</v>
      </c>
      <c r="K42" s="80">
        <v>3</v>
      </c>
      <c r="L42" s="80">
        <v>7</v>
      </c>
      <c r="M42" s="80">
        <v>4</v>
      </c>
      <c r="N42" s="80">
        <v>0</v>
      </c>
      <c r="O42" s="80">
        <v>3</v>
      </c>
    </row>
    <row r="43" spans="1:15" s="89" customFormat="1" ht="20.100000000000001" customHeight="1" x14ac:dyDescent="0.25">
      <c r="A43" s="87" t="s">
        <v>58</v>
      </c>
      <c r="B43" s="115">
        <v>2639</v>
      </c>
      <c r="C43" s="115">
        <v>2050</v>
      </c>
      <c r="D43" s="115">
        <v>195</v>
      </c>
      <c r="E43" s="115">
        <v>179</v>
      </c>
      <c r="F43" s="115">
        <v>268</v>
      </c>
      <c r="G43" s="115">
        <v>251</v>
      </c>
      <c r="H43" s="115">
        <v>135</v>
      </c>
      <c r="I43" s="115">
        <v>172</v>
      </c>
      <c r="J43" s="115">
        <v>186</v>
      </c>
      <c r="K43" s="115">
        <v>157</v>
      </c>
      <c r="L43" s="115">
        <v>231</v>
      </c>
      <c r="M43" s="115">
        <v>167</v>
      </c>
      <c r="N43" s="115">
        <v>423</v>
      </c>
      <c r="O43" s="115">
        <v>163</v>
      </c>
    </row>
    <row r="44" spans="1:15" s="89" customFormat="1" ht="20.100000000000001" customHeight="1" x14ac:dyDescent="0.25">
      <c r="A44" s="88" t="s">
        <v>59</v>
      </c>
      <c r="B44" s="80">
        <v>497</v>
      </c>
      <c r="C44" s="80">
        <v>383</v>
      </c>
      <c r="D44" s="80">
        <v>43</v>
      </c>
      <c r="E44" s="80">
        <v>65</v>
      </c>
      <c r="F44" s="80">
        <v>34</v>
      </c>
      <c r="G44" s="80">
        <v>43</v>
      </c>
      <c r="H44" s="80">
        <v>36</v>
      </c>
      <c r="I44" s="80">
        <v>28</v>
      </c>
      <c r="J44" s="80">
        <v>42</v>
      </c>
      <c r="K44" s="80">
        <v>24</v>
      </c>
      <c r="L44" s="80">
        <v>33</v>
      </c>
      <c r="M44" s="80">
        <v>34</v>
      </c>
      <c r="N44" s="80">
        <v>61</v>
      </c>
      <c r="O44" s="80">
        <v>21</v>
      </c>
    </row>
    <row r="45" spans="1:15" s="89" customFormat="1" ht="20.100000000000001" customHeight="1" x14ac:dyDescent="0.25">
      <c r="A45" s="88" t="s">
        <v>60</v>
      </c>
      <c r="B45" s="80">
        <v>44</v>
      </c>
      <c r="C45" s="80">
        <v>34</v>
      </c>
      <c r="D45" s="80">
        <v>1</v>
      </c>
      <c r="E45" s="80">
        <v>2</v>
      </c>
      <c r="F45" s="80">
        <v>8</v>
      </c>
      <c r="G45" s="80">
        <v>9</v>
      </c>
      <c r="H45" s="80">
        <v>2</v>
      </c>
      <c r="I45" s="80">
        <v>0</v>
      </c>
      <c r="J45" s="80">
        <v>11</v>
      </c>
      <c r="K45" s="80">
        <v>2</v>
      </c>
      <c r="L45" s="80">
        <v>0</v>
      </c>
      <c r="M45" s="80">
        <v>0</v>
      </c>
      <c r="N45" s="80">
        <v>0</v>
      </c>
      <c r="O45" s="80">
        <v>6</v>
      </c>
    </row>
    <row r="46" spans="1:15" s="89" customFormat="1" ht="20.100000000000001" customHeight="1" x14ac:dyDescent="0.25">
      <c r="A46" s="88" t="s">
        <v>61</v>
      </c>
      <c r="B46" s="80">
        <v>65</v>
      </c>
      <c r="C46" s="80">
        <v>50</v>
      </c>
      <c r="D46" s="80">
        <v>6</v>
      </c>
      <c r="E46" s="80">
        <v>4</v>
      </c>
      <c r="F46" s="80">
        <v>2</v>
      </c>
      <c r="G46" s="80">
        <v>1</v>
      </c>
      <c r="H46" s="80">
        <v>1</v>
      </c>
      <c r="I46" s="80">
        <v>4</v>
      </c>
      <c r="J46" s="80">
        <v>3</v>
      </c>
      <c r="K46" s="80">
        <v>7</v>
      </c>
      <c r="L46" s="80">
        <v>8</v>
      </c>
      <c r="M46" s="80">
        <v>2</v>
      </c>
      <c r="N46" s="80">
        <v>17</v>
      </c>
      <c r="O46" s="80">
        <v>6</v>
      </c>
    </row>
    <row r="47" spans="1:15" s="89" customFormat="1" ht="20.100000000000001" customHeight="1" x14ac:dyDescent="0.25">
      <c r="A47" s="88" t="s">
        <v>62</v>
      </c>
      <c r="B47" s="80">
        <v>44</v>
      </c>
      <c r="C47" s="80">
        <v>32</v>
      </c>
      <c r="D47" s="80">
        <v>2</v>
      </c>
      <c r="E47" s="80">
        <v>4</v>
      </c>
      <c r="F47" s="80">
        <v>6</v>
      </c>
      <c r="G47" s="80">
        <v>0</v>
      </c>
      <c r="H47" s="80">
        <v>2</v>
      </c>
      <c r="I47" s="80">
        <v>5</v>
      </c>
      <c r="J47" s="80">
        <v>4</v>
      </c>
      <c r="K47" s="80">
        <v>2</v>
      </c>
      <c r="L47" s="80">
        <v>4</v>
      </c>
      <c r="M47" s="80">
        <v>4</v>
      </c>
      <c r="N47" s="80">
        <v>1</v>
      </c>
      <c r="O47" s="80">
        <v>2</v>
      </c>
    </row>
    <row r="48" spans="1:15" s="89" customFormat="1" ht="20.100000000000001" customHeight="1" x14ac:dyDescent="0.25">
      <c r="A48" s="88" t="s">
        <v>63</v>
      </c>
      <c r="B48" s="80">
        <v>196</v>
      </c>
      <c r="C48" s="80">
        <v>178</v>
      </c>
      <c r="D48" s="80">
        <v>18</v>
      </c>
      <c r="E48" s="80">
        <v>18</v>
      </c>
      <c r="F48" s="80">
        <v>16</v>
      </c>
      <c r="G48" s="80">
        <v>19</v>
      </c>
      <c r="H48" s="80">
        <v>9</v>
      </c>
      <c r="I48" s="80">
        <v>11</v>
      </c>
      <c r="J48" s="80">
        <v>19</v>
      </c>
      <c r="K48" s="80">
        <v>14</v>
      </c>
      <c r="L48" s="80">
        <v>13</v>
      </c>
      <c r="M48" s="80">
        <v>3</v>
      </c>
      <c r="N48" s="80">
        <v>15</v>
      </c>
      <c r="O48" s="80">
        <v>10</v>
      </c>
    </row>
    <row r="49" spans="1:15" s="89" customFormat="1" ht="20.100000000000001" customHeight="1" x14ac:dyDescent="0.25">
      <c r="A49" s="88" t="s">
        <v>64</v>
      </c>
      <c r="B49" s="80">
        <v>1</v>
      </c>
      <c r="C49" s="80">
        <v>14</v>
      </c>
      <c r="D49" s="80">
        <v>0</v>
      </c>
      <c r="E49" s="80">
        <v>2</v>
      </c>
      <c r="F49" s="80">
        <v>0</v>
      </c>
      <c r="G49" s="80">
        <v>2</v>
      </c>
      <c r="H49" s="80">
        <v>0</v>
      </c>
      <c r="I49" s="80">
        <v>3</v>
      </c>
      <c r="J49" s="80">
        <v>0</v>
      </c>
      <c r="K49" s="80">
        <v>1</v>
      </c>
      <c r="L49" s="80">
        <v>0</v>
      </c>
      <c r="M49" s="80">
        <v>1</v>
      </c>
      <c r="N49" s="80">
        <v>0</v>
      </c>
      <c r="O49" s="80">
        <v>0</v>
      </c>
    </row>
    <row r="50" spans="1:15" s="89" customFormat="1" ht="20.100000000000001" customHeight="1" x14ac:dyDescent="0.25">
      <c r="A50" s="88" t="s">
        <v>65</v>
      </c>
      <c r="B50" s="80">
        <v>400</v>
      </c>
      <c r="C50" s="80">
        <v>388</v>
      </c>
      <c r="D50" s="80">
        <v>24</v>
      </c>
      <c r="E50" s="80">
        <v>11</v>
      </c>
      <c r="F50" s="80">
        <v>38</v>
      </c>
      <c r="G50" s="80">
        <v>51</v>
      </c>
      <c r="H50" s="80">
        <v>13</v>
      </c>
      <c r="I50" s="80">
        <v>41</v>
      </c>
      <c r="J50" s="80">
        <v>16</v>
      </c>
      <c r="K50" s="80">
        <v>27</v>
      </c>
      <c r="L50" s="80">
        <v>50</v>
      </c>
      <c r="M50" s="80">
        <v>24</v>
      </c>
      <c r="N50" s="80">
        <v>73</v>
      </c>
      <c r="O50" s="80">
        <v>48</v>
      </c>
    </row>
    <row r="51" spans="1:15" s="89" customFormat="1" ht="20.100000000000001" customHeight="1" x14ac:dyDescent="0.25">
      <c r="A51" s="88" t="s">
        <v>66</v>
      </c>
      <c r="B51" s="80">
        <v>5</v>
      </c>
      <c r="C51" s="80">
        <v>5</v>
      </c>
      <c r="D51" s="80">
        <v>0</v>
      </c>
      <c r="E51" s="80">
        <v>0</v>
      </c>
      <c r="F51" s="80">
        <v>0</v>
      </c>
      <c r="G51" s="80">
        <v>2</v>
      </c>
      <c r="H51" s="80">
        <v>0</v>
      </c>
      <c r="I51" s="80">
        <v>0</v>
      </c>
      <c r="J51" s="80">
        <v>4</v>
      </c>
      <c r="K51" s="80">
        <v>1</v>
      </c>
      <c r="L51" s="80">
        <v>0</v>
      </c>
      <c r="M51" s="80">
        <v>0</v>
      </c>
      <c r="N51" s="80">
        <v>0</v>
      </c>
      <c r="O51" s="80">
        <v>0</v>
      </c>
    </row>
    <row r="52" spans="1:15" s="89" customFormat="1" ht="20.100000000000001" customHeight="1" x14ac:dyDescent="0.25">
      <c r="A52" s="88" t="s">
        <v>67</v>
      </c>
      <c r="B52" s="80">
        <v>212</v>
      </c>
      <c r="C52" s="80">
        <v>108</v>
      </c>
      <c r="D52" s="80">
        <v>16</v>
      </c>
      <c r="E52" s="80">
        <v>12</v>
      </c>
      <c r="F52" s="80">
        <v>7</v>
      </c>
      <c r="G52" s="80">
        <v>12</v>
      </c>
      <c r="H52" s="80">
        <v>5</v>
      </c>
      <c r="I52" s="80">
        <v>7</v>
      </c>
      <c r="J52" s="80">
        <v>12</v>
      </c>
      <c r="K52" s="80">
        <v>6</v>
      </c>
      <c r="L52" s="80">
        <v>30</v>
      </c>
      <c r="M52" s="80">
        <v>10</v>
      </c>
      <c r="N52" s="80">
        <v>75</v>
      </c>
      <c r="O52" s="80">
        <v>8</v>
      </c>
    </row>
    <row r="53" spans="1:15" s="89" customFormat="1" ht="20.100000000000001" customHeight="1" x14ac:dyDescent="0.25">
      <c r="A53" s="88" t="s">
        <v>68</v>
      </c>
      <c r="B53" s="80">
        <v>0</v>
      </c>
      <c r="C53" s="80">
        <v>9</v>
      </c>
      <c r="D53" s="80">
        <v>0</v>
      </c>
      <c r="E53" s="80">
        <v>0</v>
      </c>
      <c r="F53" s="80">
        <v>0</v>
      </c>
      <c r="G53" s="80">
        <v>0</v>
      </c>
      <c r="H53" s="80">
        <v>0</v>
      </c>
      <c r="I53" s="80">
        <v>1</v>
      </c>
      <c r="J53" s="80">
        <v>0</v>
      </c>
      <c r="K53" s="80">
        <v>1</v>
      </c>
      <c r="L53" s="80">
        <v>0</v>
      </c>
      <c r="M53" s="80">
        <v>0</v>
      </c>
      <c r="N53" s="80">
        <v>0</v>
      </c>
      <c r="O53" s="80">
        <v>2</v>
      </c>
    </row>
    <row r="54" spans="1:15" s="89" customFormat="1" ht="20.100000000000001" customHeight="1" x14ac:dyDescent="0.25">
      <c r="A54" s="88" t="s">
        <v>69</v>
      </c>
      <c r="B54" s="80">
        <v>544</v>
      </c>
      <c r="C54" s="80">
        <v>297</v>
      </c>
      <c r="D54" s="80">
        <v>30</v>
      </c>
      <c r="E54" s="80">
        <v>12</v>
      </c>
      <c r="F54" s="80">
        <v>72</v>
      </c>
      <c r="G54" s="80">
        <v>33</v>
      </c>
      <c r="H54" s="80">
        <v>30</v>
      </c>
      <c r="I54" s="80">
        <v>25</v>
      </c>
      <c r="J54" s="80">
        <v>29</v>
      </c>
      <c r="K54" s="80">
        <v>21</v>
      </c>
      <c r="L54" s="80">
        <v>55</v>
      </c>
      <c r="M54" s="80">
        <v>21</v>
      </c>
      <c r="N54" s="80">
        <v>94</v>
      </c>
      <c r="O54" s="80">
        <v>20</v>
      </c>
    </row>
    <row r="55" spans="1:15" s="89" customFormat="1" ht="20.100000000000001" customHeight="1" x14ac:dyDescent="0.25">
      <c r="A55" s="88" t="s">
        <v>70</v>
      </c>
      <c r="B55" s="80">
        <v>82</v>
      </c>
      <c r="C55" s="80">
        <v>40</v>
      </c>
      <c r="D55" s="80">
        <v>2</v>
      </c>
      <c r="E55" s="80">
        <v>4</v>
      </c>
      <c r="F55" s="80">
        <v>8</v>
      </c>
      <c r="G55" s="80">
        <v>11</v>
      </c>
      <c r="H55" s="80">
        <v>2</v>
      </c>
      <c r="I55" s="80">
        <v>1</v>
      </c>
      <c r="J55" s="80">
        <v>6</v>
      </c>
      <c r="K55" s="80">
        <v>1</v>
      </c>
      <c r="L55" s="80">
        <v>6</v>
      </c>
      <c r="M55" s="80">
        <v>0</v>
      </c>
      <c r="N55" s="80">
        <v>24</v>
      </c>
      <c r="O55" s="80">
        <v>8</v>
      </c>
    </row>
    <row r="56" spans="1:15" s="89" customFormat="1" ht="20.100000000000001" customHeight="1" x14ac:dyDescent="0.25">
      <c r="A56" s="88" t="s">
        <v>71</v>
      </c>
      <c r="B56" s="80">
        <v>114</v>
      </c>
      <c r="C56" s="80">
        <v>93</v>
      </c>
      <c r="D56" s="80">
        <v>13</v>
      </c>
      <c r="E56" s="80">
        <v>5</v>
      </c>
      <c r="F56" s="80">
        <v>19</v>
      </c>
      <c r="G56" s="80">
        <v>12</v>
      </c>
      <c r="H56" s="80">
        <v>10</v>
      </c>
      <c r="I56" s="80">
        <v>6</v>
      </c>
      <c r="J56" s="80">
        <v>7</v>
      </c>
      <c r="K56" s="80">
        <v>9</v>
      </c>
      <c r="L56" s="80">
        <v>8</v>
      </c>
      <c r="M56" s="80">
        <v>15</v>
      </c>
      <c r="N56" s="80">
        <v>10</v>
      </c>
      <c r="O56" s="80">
        <v>4</v>
      </c>
    </row>
    <row r="57" spans="1:15" s="89" customFormat="1" ht="20.100000000000001" customHeight="1" x14ac:dyDescent="0.25">
      <c r="A57" s="88" t="s">
        <v>72</v>
      </c>
      <c r="B57" s="80">
        <v>51</v>
      </c>
      <c r="C57" s="80">
        <v>42</v>
      </c>
      <c r="D57" s="80">
        <v>0</v>
      </c>
      <c r="E57" s="80">
        <v>0</v>
      </c>
      <c r="F57" s="80">
        <v>18</v>
      </c>
      <c r="G57" s="80">
        <v>24</v>
      </c>
      <c r="H57" s="80">
        <v>2</v>
      </c>
      <c r="I57" s="80">
        <v>3</v>
      </c>
      <c r="J57" s="80">
        <v>4</v>
      </c>
      <c r="K57" s="80">
        <v>2</v>
      </c>
      <c r="L57" s="80">
        <v>3</v>
      </c>
      <c r="M57" s="80">
        <v>3</v>
      </c>
      <c r="N57" s="80">
        <v>5</v>
      </c>
      <c r="O57" s="80">
        <v>3</v>
      </c>
    </row>
    <row r="58" spans="1:15" s="89" customFormat="1" ht="20.100000000000001" customHeight="1" x14ac:dyDescent="0.25">
      <c r="A58" s="88" t="s">
        <v>73</v>
      </c>
      <c r="B58" s="80">
        <v>29</v>
      </c>
      <c r="C58" s="80">
        <v>40</v>
      </c>
      <c r="D58" s="80">
        <v>2</v>
      </c>
      <c r="E58" s="80">
        <v>0</v>
      </c>
      <c r="F58" s="80">
        <v>2</v>
      </c>
      <c r="G58" s="80">
        <v>2</v>
      </c>
      <c r="H58" s="80">
        <v>0</v>
      </c>
      <c r="I58" s="80">
        <v>2</v>
      </c>
      <c r="J58" s="80">
        <v>6</v>
      </c>
      <c r="K58" s="80">
        <v>8</v>
      </c>
      <c r="L58" s="80">
        <v>0</v>
      </c>
      <c r="M58" s="80">
        <v>8</v>
      </c>
      <c r="N58" s="80">
        <v>1</v>
      </c>
      <c r="O58" s="80">
        <v>3</v>
      </c>
    </row>
    <row r="59" spans="1:15" s="86" customFormat="1" ht="20.100000000000001" customHeight="1" x14ac:dyDescent="0.25">
      <c r="A59" s="88" t="s">
        <v>74</v>
      </c>
      <c r="B59" s="80">
        <v>66</v>
      </c>
      <c r="C59" s="80">
        <v>60</v>
      </c>
      <c r="D59" s="80">
        <v>19</v>
      </c>
      <c r="E59" s="80">
        <v>11</v>
      </c>
      <c r="F59" s="80">
        <v>5</v>
      </c>
      <c r="G59" s="80">
        <v>7</v>
      </c>
      <c r="H59" s="80">
        <v>10</v>
      </c>
      <c r="I59" s="80">
        <v>8</v>
      </c>
      <c r="J59" s="80">
        <v>1</v>
      </c>
      <c r="K59" s="80">
        <v>3</v>
      </c>
      <c r="L59" s="80">
        <v>0</v>
      </c>
      <c r="M59" s="80">
        <v>2</v>
      </c>
      <c r="N59" s="80">
        <v>6</v>
      </c>
      <c r="O59" s="80">
        <v>2</v>
      </c>
    </row>
    <row r="60" spans="1:15" s="86" customFormat="1" ht="20.100000000000001" customHeight="1" x14ac:dyDescent="0.25">
      <c r="A60" s="88" t="s">
        <v>75</v>
      </c>
      <c r="B60" s="80">
        <v>3</v>
      </c>
      <c r="C60" s="80">
        <v>13</v>
      </c>
      <c r="D60" s="80">
        <v>0</v>
      </c>
      <c r="E60" s="80">
        <v>1</v>
      </c>
      <c r="F60" s="80">
        <v>0</v>
      </c>
      <c r="G60" s="80">
        <v>2</v>
      </c>
      <c r="H60" s="80">
        <v>0</v>
      </c>
      <c r="I60" s="80">
        <v>0</v>
      </c>
      <c r="J60" s="80">
        <v>0</v>
      </c>
      <c r="K60" s="80">
        <v>4</v>
      </c>
      <c r="L60" s="80">
        <v>0</v>
      </c>
      <c r="M60" s="80">
        <v>1</v>
      </c>
      <c r="N60" s="80">
        <v>0</v>
      </c>
      <c r="O60" s="80">
        <v>1</v>
      </c>
    </row>
    <row r="61" spans="1:15" s="86" customFormat="1" ht="20.100000000000001" customHeight="1" x14ac:dyDescent="0.25">
      <c r="A61" s="88" t="s">
        <v>76</v>
      </c>
      <c r="B61" s="80">
        <v>35</v>
      </c>
      <c r="C61" s="80">
        <v>25</v>
      </c>
      <c r="D61" s="80">
        <v>3</v>
      </c>
      <c r="E61" s="80">
        <v>4</v>
      </c>
      <c r="F61" s="80">
        <v>7</v>
      </c>
      <c r="G61" s="80">
        <v>1</v>
      </c>
      <c r="H61" s="80">
        <v>0</v>
      </c>
      <c r="I61" s="80">
        <v>3</v>
      </c>
      <c r="J61" s="80">
        <v>2</v>
      </c>
      <c r="K61" s="80">
        <v>4</v>
      </c>
      <c r="L61" s="80">
        <v>1</v>
      </c>
      <c r="M61" s="80">
        <v>3</v>
      </c>
      <c r="N61" s="80">
        <v>8</v>
      </c>
      <c r="O61" s="80">
        <v>0</v>
      </c>
    </row>
    <row r="62" spans="1:15" s="89" customFormat="1" ht="20.100000000000001" customHeight="1" x14ac:dyDescent="0.25">
      <c r="A62" s="88" t="s">
        <v>77</v>
      </c>
      <c r="B62" s="80">
        <v>48</v>
      </c>
      <c r="C62" s="80">
        <v>49</v>
      </c>
      <c r="D62" s="80">
        <v>5</v>
      </c>
      <c r="E62" s="80">
        <v>6</v>
      </c>
      <c r="F62" s="80">
        <v>11</v>
      </c>
      <c r="G62" s="80">
        <v>7</v>
      </c>
      <c r="H62" s="80">
        <v>3</v>
      </c>
      <c r="I62" s="80">
        <v>4</v>
      </c>
      <c r="J62" s="80">
        <v>4</v>
      </c>
      <c r="K62" s="80">
        <v>6</v>
      </c>
      <c r="L62" s="80">
        <v>4</v>
      </c>
      <c r="M62" s="80">
        <v>9</v>
      </c>
      <c r="N62" s="80">
        <v>0</v>
      </c>
      <c r="O62" s="80">
        <v>4</v>
      </c>
    </row>
    <row r="63" spans="1:15" s="89" customFormat="1" ht="20.100000000000001" customHeight="1" x14ac:dyDescent="0.25">
      <c r="A63" s="88" t="s">
        <v>78</v>
      </c>
      <c r="B63" s="80">
        <v>126</v>
      </c>
      <c r="C63" s="80">
        <v>122</v>
      </c>
      <c r="D63" s="80">
        <v>4</v>
      </c>
      <c r="E63" s="80">
        <v>11</v>
      </c>
      <c r="F63" s="80">
        <v>10</v>
      </c>
      <c r="G63" s="80">
        <v>7</v>
      </c>
      <c r="H63" s="80">
        <v>7</v>
      </c>
      <c r="I63" s="80">
        <v>11</v>
      </c>
      <c r="J63" s="80">
        <v>14</v>
      </c>
      <c r="K63" s="80">
        <v>8</v>
      </c>
      <c r="L63" s="80">
        <v>10</v>
      </c>
      <c r="M63" s="80">
        <v>19</v>
      </c>
      <c r="N63" s="80">
        <v>21</v>
      </c>
      <c r="O63" s="80">
        <v>10</v>
      </c>
    </row>
    <row r="64" spans="1:15" s="86" customFormat="1" ht="20.100000000000001" customHeight="1" x14ac:dyDescent="0.25">
      <c r="A64" s="88" t="s">
        <v>79</v>
      </c>
      <c r="B64" s="80">
        <v>77</v>
      </c>
      <c r="C64" s="80">
        <v>68</v>
      </c>
      <c r="D64" s="80">
        <v>7</v>
      </c>
      <c r="E64" s="80">
        <v>7</v>
      </c>
      <c r="F64" s="80">
        <v>5</v>
      </c>
      <c r="G64" s="80">
        <v>6</v>
      </c>
      <c r="H64" s="80">
        <v>3</v>
      </c>
      <c r="I64" s="80">
        <v>9</v>
      </c>
      <c r="J64" s="80">
        <v>2</v>
      </c>
      <c r="K64" s="80">
        <v>6</v>
      </c>
      <c r="L64" s="80">
        <v>6</v>
      </c>
      <c r="M64" s="80">
        <v>8</v>
      </c>
      <c r="N64" s="80">
        <v>12</v>
      </c>
      <c r="O64" s="80">
        <v>5</v>
      </c>
    </row>
    <row r="65" spans="1:15" s="89" customFormat="1" ht="20.100000000000001" customHeight="1" x14ac:dyDescent="0.25">
      <c r="A65" s="87" t="s">
        <v>80</v>
      </c>
      <c r="B65" s="115">
        <v>339</v>
      </c>
      <c r="C65" s="115">
        <v>186</v>
      </c>
      <c r="D65" s="115">
        <v>28</v>
      </c>
      <c r="E65" s="115">
        <v>29</v>
      </c>
      <c r="F65" s="115">
        <v>35</v>
      </c>
      <c r="G65" s="115">
        <v>10</v>
      </c>
      <c r="H65" s="115">
        <v>20</v>
      </c>
      <c r="I65" s="115">
        <v>6</v>
      </c>
      <c r="J65" s="115">
        <v>22</v>
      </c>
      <c r="K65" s="115">
        <v>16</v>
      </c>
      <c r="L65" s="115">
        <v>46</v>
      </c>
      <c r="M65" s="115">
        <v>4</v>
      </c>
      <c r="N65" s="115">
        <v>75</v>
      </c>
      <c r="O65" s="115">
        <v>22</v>
      </c>
    </row>
    <row r="66" spans="1:15" s="89" customFormat="1" ht="20.100000000000001" customHeight="1" x14ac:dyDescent="0.25">
      <c r="A66" s="88" t="s">
        <v>81</v>
      </c>
      <c r="B66" s="91">
        <v>294</v>
      </c>
      <c r="C66" s="91">
        <v>122</v>
      </c>
      <c r="D66" s="91">
        <v>18</v>
      </c>
      <c r="E66" s="91">
        <v>23</v>
      </c>
      <c r="F66" s="91">
        <v>32</v>
      </c>
      <c r="G66" s="91">
        <v>7</v>
      </c>
      <c r="H66" s="91">
        <v>20</v>
      </c>
      <c r="I66" s="91">
        <v>4</v>
      </c>
      <c r="J66" s="91">
        <v>19</v>
      </c>
      <c r="K66" s="91">
        <v>9</v>
      </c>
      <c r="L66" s="91">
        <v>39</v>
      </c>
      <c r="M66" s="91">
        <v>4</v>
      </c>
      <c r="N66" s="91">
        <v>69</v>
      </c>
      <c r="O66" s="91">
        <v>18</v>
      </c>
    </row>
    <row r="67" spans="1:15" s="89" customFormat="1" ht="20.100000000000001" customHeight="1" x14ac:dyDescent="0.25">
      <c r="A67" s="88" t="s">
        <v>82</v>
      </c>
      <c r="B67" s="91">
        <v>42</v>
      </c>
      <c r="C67" s="91">
        <v>64</v>
      </c>
      <c r="D67" s="91">
        <v>10</v>
      </c>
      <c r="E67" s="91">
        <v>6</v>
      </c>
      <c r="F67" s="91">
        <v>3</v>
      </c>
      <c r="G67" s="91">
        <v>3</v>
      </c>
      <c r="H67" s="91">
        <v>0</v>
      </c>
      <c r="I67" s="91">
        <v>2</v>
      </c>
      <c r="J67" s="91">
        <v>3</v>
      </c>
      <c r="K67" s="91">
        <v>7</v>
      </c>
      <c r="L67" s="91">
        <v>7</v>
      </c>
      <c r="M67" s="91">
        <v>0</v>
      </c>
      <c r="N67" s="91">
        <v>6</v>
      </c>
      <c r="O67" s="91">
        <v>4</v>
      </c>
    </row>
    <row r="68" spans="1:15" s="89" customFormat="1" ht="20.100000000000001" customHeight="1" x14ac:dyDescent="0.25">
      <c r="A68" s="88" t="s">
        <v>83</v>
      </c>
      <c r="B68" s="91">
        <v>3</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92" t="s">
        <v>84</v>
      </c>
      <c r="B69" s="95">
        <v>0</v>
      </c>
      <c r="C69" s="95">
        <v>1</v>
      </c>
      <c r="D69" s="95">
        <v>0</v>
      </c>
      <c r="E69" s="95">
        <v>1</v>
      </c>
      <c r="F69" s="95">
        <v>0</v>
      </c>
      <c r="G69" s="95">
        <v>0</v>
      </c>
      <c r="H69" s="95">
        <v>0</v>
      </c>
      <c r="I69" s="95">
        <v>0</v>
      </c>
      <c r="J69" s="95">
        <v>0</v>
      </c>
      <c r="K69" s="95">
        <v>0</v>
      </c>
      <c r="L69" s="95">
        <v>0</v>
      </c>
      <c r="M69" s="95">
        <v>0</v>
      </c>
      <c r="N69" s="95">
        <v>0</v>
      </c>
      <c r="O69" s="95">
        <v>0</v>
      </c>
    </row>
    <row r="70" spans="1:15" s="245" customFormat="1" ht="15.95" customHeight="1" x14ac:dyDescent="0.25">
      <c r="A70" s="229" t="s">
        <v>231</v>
      </c>
      <c r="B70" s="233"/>
      <c r="C70" s="233"/>
      <c r="M70" s="246"/>
      <c r="N70" s="186"/>
      <c r="O70" s="186" t="s">
        <v>91</v>
      </c>
    </row>
    <row r="71" spans="1:15" s="248" customFormat="1" ht="24.95" customHeight="1" x14ac:dyDescent="0.25">
      <c r="A71" s="582" t="s">
        <v>168</v>
      </c>
      <c r="B71" s="247"/>
      <c r="C71" s="247"/>
      <c r="E71" s="150"/>
      <c r="F71" s="150"/>
      <c r="G71" s="150"/>
      <c r="H71" s="150"/>
      <c r="I71" s="150"/>
      <c r="J71" s="150"/>
      <c r="K71" s="150"/>
      <c r="L71" s="150"/>
      <c r="M71" s="173"/>
      <c r="N71" s="173"/>
      <c r="O71" s="173"/>
    </row>
    <row r="72" spans="1:15" s="248" customFormat="1" ht="24.95" customHeight="1" thickBot="1" x14ac:dyDescent="0.25">
      <c r="A72" s="227" t="s">
        <v>171</v>
      </c>
      <c r="B72" s="249"/>
      <c r="C72" s="249"/>
      <c r="D72" s="250"/>
      <c r="E72" s="250"/>
      <c r="F72" s="250"/>
      <c r="G72" s="250"/>
      <c r="H72" s="250"/>
      <c r="I72" s="250"/>
      <c r="J72" s="250"/>
      <c r="K72" s="250"/>
      <c r="L72" s="250"/>
      <c r="M72" s="153" t="s">
        <v>92</v>
      </c>
      <c r="N72" s="155"/>
      <c r="O72" s="155"/>
    </row>
    <row r="73" spans="1:15" ht="20.100000000000001" customHeight="1" x14ac:dyDescent="0.25">
      <c r="A73" s="1290" t="s">
        <v>13</v>
      </c>
      <c r="B73" s="1320" t="s">
        <v>101</v>
      </c>
      <c r="C73" s="1321"/>
      <c r="D73" s="1321"/>
      <c r="E73" s="1321"/>
      <c r="F73" s="1321"/>
      <c r="G73" s="1321"/>
      <c r="H73" s="1321"/>
      <c r="I73" s="1321"/>
      <c r="J73" s="1321"/>
      <c r="K73" s="1321"/>
      <c r="L73" s="1321"/>
      <c r="M73" s="1321"/>
      <c r="N73" s="57"/>
      <c r="O73" s="251"/>
    </row>
    <row r="74" spans="1:15" ht="20.100000000000001" customHeight="1" x14ac:dyDescent="0.25">
      <c r="A74" s="1290"/>
      <c r="B74" s="33" t="s">
        <v>93</v>
      </c>
      <c r="C74" s="33"/>
      <c r="D74" s="156" t="s">
        <v>94</v>
      </c>
      <c r="E74" s="156"/>
      <c r="F74" s="33" t="s">
        <v>95</v>
      </c>
      <c r="G74" s="33"/>
      <c r="H74" s="156" t="s">
        <v>96</v>
      </c>
      <c r="I74" s="156"/>
      <c r="J74" s="33" t="s">
        <v>97</v>
      </c>
      <c r="K74" s="33"/>
      <c r="L74" s="125" t="s">
        <v>98</v>
      </c>
      <c r="M74" s="125"/>
      <c r="O74" s="88"/>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252"/>
      <c r="O75" s="252"/>
    </row>
    <row r="76" spans="1:15" ht="20.100000000000001" customHeight="1" x14ac:dyDescent="0.2">
      <c r="A76" s="84" t="s">
        <v>105</v>
      </c>
      <c r="B76" s="85">
        <v>4512</v>
      </c>
      <c r="C76" s="85">
        <v>4784</v>
      </c>
      <c r="D76" s="85">
        <v>3867</v>
      </c>
      <c r="E76" s="85">
        <v>3390</v>
      </c>
      <c r="F76" s="85">
        <v>3488</v>
      </c>
      <c r="G76" s="85">
        <v>1598</v>
      </c>
      <c r="H76" s="85">
        <v>3334</v>
      </c>
      <c r="I76" s="85">
        <v>4140</v>
      </c>
      <c r="J76" s="85">
        <v>3732</v>
      </c>
      <c r="K76" s="85">
        <v>4158</v>
      </c>
      <c r="L76" s="85">
        <v>10282</v>
      </c>
      <c r="M76" s="85">
        <v>9611</v>
      </c>
      <c r="N76" s="252"/>
      <c r="O76" s="253"/>
    </row>
    <row r="77" spans="1:15" s="86" customFormat="1" ht="20.100000000000001" customHeight="1" x14ac:dyDescent="0.2">
      <c r="A77" s="87" t="s">
        <v>22</v>
      </c>
      <c r="B77" s="115">
        <v>1</v>
      </c>
      <c r="C77" s="115">
        <v>4</v>
      </c>
      <c r="D77" s="115">
        <v>2</v>
      </c>
      <c r="E77" s="115">
        <v>2</v>
      </c>
      <c r="F77" s="115">
        <v>1</v>
      </c>
      <c r="G77" s="115">
        <v>2</v>
      </c>
      <c r="H77" s="115">
        <v>0</v>
      </c>
      <c r="I77" s="115">
        <v>5</v>
      </c>
      <c r="J77" s="115">
        <v>0</v>
      </c>
      <c r="K77" s="115">
        <v>2</v>
      </c>
      <c r="L77" s="115">
        <v>3</v>
      </c>
      <c r="M77" s="115">
        <v>3</v>
      </c>
      <c r="N77" s="252"/>
      <c r="O77" s="253"/>
    </row>
    <row r="78" spans="1:15" s="89" customFormat="1" ht="20.100000000000001" customHeight="1" x14ac:dyDescent="0.2">
      <c r="A78" s="88" t="s">
        <v>23</v>
      </c>
      <c r="B78" s="80">
        <v>1</v>
      </c>
      <c r="C78" s="80">
        <v>1</v>
      </c>
      <c r="D78" s="80">
        <v>1</v>
      </c>
      <c r="E78" s="80">
        <v>0</v>
      </c>
      <c r="F78" s="80">
        <v>1</v>
      </c>
      <c r="G78" s="80">
        <v>2</v>
      </c>
      <c r="H78" s="80">
        <v>0</v>
      </c>
      <c r="I78" s="80">
        <v>3</v>
      </c>
      <c r="J78" s="80">
        <v>0</v>
      </c>
      <c r="K78" s="80">
        <v>2</v>
      </c>
      <c r="L78" s="80">
        <v>0</v>
      </c>
      <c r="M78" s="80">
        <v>0</v>
      </c>
      <c r="N78" s="252"/>
      <c r="O78" s="253"/>
    </row>
    <row r="79" spans="1:15" s="89" customFormat="1" ht="20.100000000000001" customHeight="1" x14ac:dyDescent="0.2">
      <c r="A79" s="88" t="s">
        <v>24</v>
      </c>
      <c r="B79" s="80">
        <v>0</v>
      </c>
      <c r="C79" s="80">
        <v>0</v>
      </c>
      <c r="D79" s="80">
        <v>0</v>
      </c>
      <c r="E79" s="80">
        <v>0</v>
      </c>
      <c r="F79" s="80">
        <v>0</v>
      </c>
      <c r="G79" s="80">
        <v>0</v>
      </c>
      <c r="H79" s="80">
        <v>0</v>
      </c>
      <c r="I79" s="80">
        <v>0</v>
      </c>
      <c r="J79" s="80">
        <v>0</v>
      </c>
      <c r="K79" s="80">
        <v>0</v>
      </c>
      <c r="L79" s="80">
        <v>0</v>
      </c>
      <c r="M79" s="80">
        <v>0</v>
      </c>
      <c r="N79" s="252"/>
      <c r="O79" s="253"/>
    </row>
    <row r="80" spans="1:15" s="89" customFormat="1" ht="20.100000000000001" customHeight="1" x14ac:dyDescent="0.2">
      <c r="A80" s="88" t="s">
        <v>25</v>
      </c>
      <c r="B80" s="80">
        <v>0</v>
      </c>
      <c r="C80" s="80">
        <v>0</v>
      </c>
      <c r="D80" s="80">
        <v>0</v>
      </c>
      <c r="E80" s="80">
        <v>0</v>
      </c>
      <c r="F80" s="80">
        <v>0</v>
      </c>
      <c r="G80" s="80">
        <v>0</v>
      </c>
      <c r="H80" s="80">
        <v>0</v>
      </c>
      <c r="I80" s="80">
        <v>0</v>
      </c>
      <c r="J80" s="80">
        <v>0</v>
      </c>
      <c r="K80" s="80">
        <v>0</v>
      </c>
      <c r="L80" s="80">
        <v>0</v>
      </c>
      <c r="M80" s="80">
        <v>1</v>
      </c>
      <c r="N80" s="252"/>
      <c r="O80" s="253"/>
    </row>
    <row r="81" spans="1:15" s="89" customFormat="1" ht="20.100000000000001" customHeight="1" x14ac:dyDescent="0.2">
      <c r="A81" s="88" t="s">
        <v>26</v>
      </c>
      <c r="B81" s="80">
        <v>0</v>
      </c>
      <c r="C81" s="80">
        <v>0</v>
      </c>
      <c r="D81" s="80">
        <v>0</v>
      </c>
      <c r="E81" s="80">
        <v>0</v>
      </c>
      <c r="F81" s="80">
        <v>0</v>
      </c>
      <c r="G81" s="80">
        <v>0</v>
      </c>
      <c r="H81" s="80">
        <v>0</v>
      </c>
      <c r="I81" s="80">
        <v>1</v>
      </c>
      <c r="J81" s="80">
        <v>0</v>
      </c>
      <c r="K81" s="80">
        <v>0</v>
      </c>
      <c r="L81" s="80">
        <v>0</v>
      </c>
      <c r="M81" s="80">
        <v>0</v>
      </c>
      <c r="N81" s="252"/>
      <c r="O81" s="253"/>
    </row>
    <row r="82" spans="1:15" s="89" customFormat="1" ht="20.100000000000001" customHeight="1" x14ac:dyDescent="0.2">
      <c r="A82" s="88" t="s">
        <v>27</v>
      </c>
      <c r="B82" s="80">
        <v>0</v>
      </c>
      <c r="C82" s="80">
        <v>3</v>
      </c>
      <c r="D82" s="80">
        <v>1</v>
      </c>
      <c r="E82" s="80">
        <v>2</v>
      </c>
      <c r="F82" s="80">
        <v>0</v>
      </c>
      <c r="G82" s="80">
        <v>0</v>
      </c>
      <c r="H82" s="80">
        <v>0</v>
      </c>
      <c r="I82" s="80">
        <v>1</v>
      </c>
      <c r="J82" s="80">
        <v>0</v>
      </c>
      <c r="K82" s="80">
        <v>0</v>
      </c>
      <c r="L82" s="80">
        <v>3</v>
      </c>
      <c r="M82" s="80">
        <v>2</v>
      </c>
      <c r="N82" s="252"/>
      <c r="O82" s="253"/>
    </row>
    <row r="83" spans="1:15" s="86" customFormat="1" ht="20.100000000000001" customHeight="1" x14ac:dyDescent="0.2">
      <c r="A83" s="87" t="s">
        <v>28</v>
      </c>
      <c r="B83" s="115">
        <v>13</v>
      </c>
      <c r="C83" s="115">
        <v>6</v>
      </c>
      <c r="D83" s="115">
        <v>1</v>
      </c>
      <c r="E83" s="115">
        <v>2</v>
      </c>
      <c r="F83" s="115">
        <v>16</v>
      </c>
      <c r="G83" s="115">
        <v>3</v>
      </c>
      <c r="H83" s="115">
        <v>3</v>
      </c>
      <c r="I83" s="115">
        <v>7</v>
      </c>
      <c r="J83" s="115">
        <v>0</v>
      </c>
      <c r="K83" s="115">
        <v>5</v>
      </c>
      <c r="L83" s="115">
        <v>7</v>
      </c>
      <c r="M83" s="115">
        <v>11</v>
      </c>
      <c r="N83" s="252"/>
      <c r="O83" s="253"/>
    </row>
    <row r="84" spans="1:15" s="89" customFormat="1" ht="20.100000000000001" customHeight="1" x14ac:dyDescent="0.2">
      <c r="A84" s="88" t="s">
        <v>29</v>
      </c>
      <c r="B84" s="80">
        <v>0</v>
      </c>
      <c r="C84" s="80">
        <v>0</v>
      </c>
      <c r="D84" s="80">
        <v>0</v>
      </c>
      <c r="E84" s="80">
        <v>1</v>
      </c>
      <c r="F84" s="80">
        <v>0</v>
      </c>
      <c r="G84" s="80">
        <v>1</v>
      </c>
      <c r="H84" s="80">
        <v>0</v>
      </c>
      <c r="I84" s="80">
        <v>1</v>
      </c>
      <c r="J84" s="80">
        <v>0</v>
      </c>
      <c r="K84" s="80">
        <v>0</v>
      </c>
      <c r="L84" s="80">
        <v>0</v>
      </c>
      <c r="M84" s="80">
        <v>3</v>
      </c>
      <c r="N84" s="252"/>
      <c r="O84" s="253"/>
    </row>
    <row r="85" spans="1:15" s="89" customFormat="1" ht="20.100000000000001" customHeight="1" x14ac:dyDescent="0.2">
      <c r="A85" s="88" t="s">
        <v>30</v>
      </c>
      <c r="B85" s="80">
        <v>13</v>
      </c>
      <c r="C85" s="80">
        <v>0</v>
      </c>
      <c r="D85" s="80">
        <v>0</v>
      </c>
      <c r="E85" s="80">
        <v>0</v>
      </c>
      <c r="F85" s="80">
        <v>8</v>
      </c>
      <c r="G85" s="80">
        <v>0</v>
      </c>
      <c r="H85" s="80">
        <v>3</v>
      </c>
      <c r="I85" s="80">
        <v>0</v>
      </c>
      <c r="J85" s="80">
        <v>0</v>
      </c>
      <c r="K85" s="80">
        <v>0</v>
      </c>
      <c r="L85" s="80">
        <v>5</v>
      </c>
      <c r="M85" s="80">
        <v>5</v>
      </c>
      <c r="N85" s="252"/>
      <c r="O85" s="253"/>
    </row>
    <row r="86" spans="1:15" s="89" customFormat="1" ht="20.100000000000001" customHeight="1" x14ac:dyDescent="0.2">
      <c r="A86" s="88" t="s">
        <v>31</v>
      </c>
      <c r="B86" s="80">
        <v>0</v>
      </c>
      <c r="C86" s="80">
        <v>0</v>
      </c>
      <c r="D86" s="80">
        <v>0</v>
      </c>
      <c r="E86" s="80">
        <v>0</v>
      </c>
      <c r="F86" s="80">
        <v>0</v>
      </c>
      <c r="G86" s="80">
        <v>0</v>
      </c>
      <c r="H86" s="80">
        <v>0</v>
      </c>
      <c r="I86" s="80">
        <v>0</v>
      </c>
      <c r="J86" s="80">
        <v>0</v>
      </c>
      <c r="K86" s="80">
        <v>0</v>
      </c>
      <c r="L86" s="80">
        <v>0</v>
      </c>
      <c r="M86" s="80">
        <v>1</v>
      </c>
      <c r="N86" s="252"/>
      <c r="O86" s="253"/>
    </row>
    <row r="87" spans="1:15" s="89" customFormat="1" ht="20.100000000000001" customHeight="1" x14ac:dyDescent="0.2">
      <c r="A87" s="88" t="s">
        <v>32</v>
      </c>
      <c r="B87" s="80">
        <v>0</v>
      </c>
      <c r="C87" s="80">
        <v>0</v>
      </c>
      <c r="D87" s="80">
        <v>0</v>
      </c>
      <c r="E87" s="80">
        <v>0</v>
      </c>
      <c r="F87" s="80">
        <v>0</v>
      </c>
      <c r="G87" s="80">
        <v>0</v>
      </c>
      <c r="H87" s="80">
        <v>0</v>
      </c>
      <c r="I87" s="80">
        <v>5</v>
      </c>
      <c r="J87" s="80">
        <v>0</v>
      </c>
      <c r="K87" s="80">
        <v>0</v>
      </c>
      <c r="L87" s="80">
        <v>0</v>
      </c>
      <c r="M87" s="80">
        <v>0</v>
      </c>
      <c r="N87" s="252"/>
      <c r="O87" s="253"/>
    </row>
    <row r="88" spans="1:15" s="89" customFormat="1" ht="20.100000000000001" customHeight="1" x14ac:dyDescent="0.2">
      <c r="A88" s="88" t="s">
        <v>33</v>
      </c>
      <c r="B88" s="80">
        <v>0</v>
      </c>
      <c r="C88" s="80">
        <v>6</v>
      </c>
      <c r="D88" s="80">
        <v>1</v>
      </c>
      <c r="E88" s="80">
        <v>1</v>
      </c>
      <c r="F88" s="80">
        <v>8</v>
      </c>
      <c r="G88" s="80">
        <v>2</v>
      </c>
      <c r="H88" s="80">
        <v>0</v>
      </c>
      <c r="I88" s="80">
        <v>1</v>
      </c>
      <c r="J88" s="80">
        <v>0</v>
      </c>
      <c r="K88" s="80">
        <v>5</v>
      </c>
      <c r="L88" s="80">
        <v>2</v>
      </c>
      <c r="M88" s="80">
        <v>2</v>
      </c>
      <c r="N88" s="252"/>
      <c r="O88" s="253"/>
    </row>
    <row r="89" spans="1:15" s="86" customFormat="1" ht="20.100000000000001" customHeight="1" x14ac:dyDescent="0.2">
      <c r="A89" s="87" t="s">
        <v>34</v>
      </c>
      <c r="B89" s="115">
        <v>61</v>
      </c>
      <c r="C89" s="115">
        <v>67</v>
      </c>
      <c r="D89" s="115">
        <v>47</v>
      </c>
      <c r="E89" s="115">
        <v>53</v>
      </c>
      <c r="F89" s="115">
        <v>35</v>
      </c>
      <c r="G89" s="115">
        <v>39</v>
      </c>
      <c r="H89" s="115">
        <v>52</v>
      </c>
      <c r="I89" s="115">
        <v>55</v>
      </c>
      <c r="J89" s="115">
        <v>53</v>
      </c>
      <c r="K89" s="115">
        <v>56</v>
      </c>
      <c r="L89" s="115">
        <v>39</v>
      </c>
      <c r="M89" s="115">
        <v>73</v>
      </c>
      <c r="N89" s="252"/>
      <c r="O89" s="253"/>
    </row>
    <row r="90" spans="1:15" s="89" customFormat="1" ht="20.100000000000001" customHeight="1" x14ac:dyDescent="0.2">
      <c r="A90" s="88" t="s">
        <v>35</v>
      </c>
      <c r="B90" s="80">
        <v>3</v>
      </c>
      <c r="C90" s="80">
        <v>3</v>
      </c>
      <c r="D90" s="80">
        <v>16</v>
      </c>
      <c r="E90" s="80">
        <v>7</v>
      </c>
      <c r="F90" s="80">
        <v>0</v>
      </c>
      <c r="G90" s="80">
        <v>3</v>
      </c>
      <c r="H90" s="80">
        <v>7</v>
      </c>
      <c r="I90" s="80">
        <v>7</v>
      </c>
      <c r="J90" s="80">
        <v>4</v>
      </c>
      <c r="K90" s="80">
        <v>11</v>
      </c>
      <c r="L90" s="80">
        <v>2</v>
      </c>
      <c r="M90" s="80">
        <v>3</v>
      </c>
      <c r="N90" s="252"/>
      <c r="O90" s="253"/>
    </row>
    <row r="91" spans="1:15" s="89" customFormat="1" ht="20.100000000000001" customHeight="1" x14ac:dyDescent="0.2">
      <c r="A91" s="88" t="s">
        <v>36</v>
      </c>
      <c r="B91" s="80">
        <v>28</v>
      </c>
      <c r="C91" s="80">
        <v>26</v>
      </c>
      <c r="D91" s="80">
        <v>9</v>
      </c>
      <c r="E91" s="80">
        <v>9</v>
      </c>
      <c r="F91" s="80">
        <v>1</v>
      </c>
      <c r="G91" s="80">
        <v>6</v>
      </c>
      <c r="H91" s="80">
        <v>6</v>
      </c>
      <c r="I91" s="80">
        <v>9</v>
      </c>
      <c r="J91" s="80">
        <v>17</v>
      </c>
      <c r="K91" s="80">
        <v>15</v>
      </c>
      <c r="L91" s="80">
        <v>15</v>
      </c>
      <c r="M91" s="80">
        <v>25</v>
      </c>
      <c r="N91" s="252"/>
      <c r="O91" s="253"/>
    </row>
    <row r="92" spans="1:15" s="89" customFormat="1" ht="20.100000000000001" customHeight="1" x14ac:dyDescent="0.2">
      <c r="A92" s="88" t="s">
        <v>37</v>
      </c>
      <c r="B92" s="80">
        <v>30</v>
      </c>
      <c r="C92" s="80">
        <v>38</v>
      </c>
      <c r="D92" s="80">
        <v>22</v>
      </c>
      <c r="E92" s="80">
        <v>37</v>
      </c>
      <c r="F92" s="80">
        <v>34</v>
      </c>
      <c r="G92" s="80">
        <v>30</v>
      </c>
      <c r="H92" s="80">
        <v>39</v>
      </c>
      <c r="I92" s="80">
        <v>39</v>
      </c>
      <c r="J92" s="80">
        <v>32</v>
      </c>
      <c r="K92" s="80">
        <v>30</v>
      </c>
      <c r="L92" s="80">
        <v>22</v>
      </c>
      <c r="M92" s="80">
        <v>45</v>
      </c>
      <c r="N92" s="252"/>
      <c r="O92" s="253"/>
    </row>
    <row r="93" spans="1:15" s="86" customFormat="1" ht="20.100000000000001" customHeight="1" x14ac:dyDescent="0.2">
      <c r="A93" s="87" t="s">
        <v>38</v>
      </c>
      <c r="B93" s="115">
        <v>4115</v>
      </c>
      <c r="C93" s="115">
        <v>4484</v>
      </c>
      <c r="D93" s="115">
        <v>3575</v>
      </c>
      <c r="E93" s="115">
        <v>3111</v>
      </c>
      <c r="F93" s="115">
        <v>3321</v>
      </c>
      <c r="G93" s="115">
        <v>1432</v>
      </c>
      <c r="H93" s="115">
        <v>3078</v>
      </c>
      <c r="I93" s="115">
        <v>3921</v>
      </c>
      <c r="J93" s="115">
        <v>3472</v>
      </c>
      <c r="K93" s="115">
        <v>3875</v>
      </c>
      <c r="L93" s="115">
        <v>9896</v>
      </c>
      <c r="M93" s="115">
        <v>9301</v>
      </c>
      <c r="N93" s="252"/>
      <c r="O93" s="253"/>
    </row>
    <row r="94" spans="1:15" s="89" customFormat="1" ht="20.100000000000001" customHeight="1" x14ac:dyDescent="0.2">
      <c r="A94" s="88" t="s">
        <v>39</v>
      </c>
      <c r="B94" s="80">
        <v>203</v>
      </c>
      <c r="C94" s="80">
        <v>265</v>
      </c>
      <c r="D94" s="80">
        <v>75</v>
      </c>
      <c r="E94" s="80">
        <v>69</v>
      </c>
      <c r="F94" s="80">
        <v>66</v>
      </c>
      <c r="G94" s="80">
        <v>39</v>
      </c>
      <c r="H94" s="80">
        <v>82</v>
      </c>
      <c r="I94" s="80">
        <v>105</v>
      </c>
      <c r="J94" s="80">
        <v>60</v>
      </c>
      <c r="K94" s="80">
        <v>57</v>
      </c>
      <c r="L94" s="80">
        <v>113</v>
      </c>
      <c r="M94" s="80">
        <v>119</v>
      </c>
      <c r="N94" s="252"/>
      <c r="O94" s="253"/>
    </row>
    <row r="95" spans="1:15" s="89" customFormat="1" ht="20.100000000000001" customHeight="1" x14ac:dyDescent="0.2">
      <c r="A95" s="88" t="s">
        <v>40</v>
      </c>
      <c r="B95" s="80">
        <v>2000</v>
      </c>
      <c r="C95" s="80">
        <v>2287</v>
      </c>
      <c r="D95" s="80">
        <v>1901</v>
      </c>
      <c r="E95" s="80">
        <v>1579</v>
      </c>
      <c r="F95" s="80">
        <v>1572</v>
      </c>
      <c r="G95" s="80">
        <v>830</v>
      </c>
      <c r="H95" s="80">
        <v>1280</v>
      </c>
      <c r="I95" s="80">
        <v>1972</v>
      </c>
      <c r="J95" s="80">
        <v>1185</v>
      </c>
      <c r="K95" s="80">
        <v>2057</v>
      </c>
      <c r="L95" s="80">
        <v>4643</v>
      </c>
      <c r="M95" s="80">
        <v>5897</v>
      </c>
      <c r="N95" s="252"/>
      <c r="O95" s="253"/>
    </row>
    <row r="96" spans="1:15" s="89" customFormat="1" ht="20.100000000000001" customHeight="1" x14ac:dyDescent="0.2">
      <c r="A96" s="88" t="s">
        <v>41</v>
      </c>
      <c r="B96" s="80">
        <v>31</v>
      </c>
      <c r="C96" s="80">
        <v>30</v>
      </c>
      <c r="D96" s="80">
        <v>15</v>
      </c>
      <c r="E96" s="80">
        <v>17</v>
      </c>
      <c r="F96" s="80">
        <v>24</v>
      </c>
      <c r="G96" s="80">
        <v>7</v>
      </c>
      <c r="H96" s="80">
        <v>24</v>
      </c>
      <c r="I96" s="80">
        <v>14</v>
      </c>
      <c r="J96" s="80">
        <v>55</v>
      </c>
      <c r="K96" s="80">
        <v>18</v>
      </c>
      <c r="L96" s="80">
        <v>83</v>
      </c>
      <c r="M96" s="80">
        <v>28</v>
      </c>
      <c r="N96" s="252"/>
      <c r="O96" s="253"/>
    </row>
    <row r="97" spans="1:15" s="89" customFormat="1" ht="20.100000000000001" customHeight="1" x14ac:dyDescent="0.2">
      <c r="A97" s="88" t="s">
        <v>42</v>
      </c>
      <c r="B97" s="80">
        <v>73</v>
      </c>
      <c r="C97" s="80">
        <v>37</v>
      </c>
      <c r="D97" s="80">
        <v>32</v>
      </c>
      <c r="E97" s="80">
        <v>22</v>
      </c>
      <c r="F97" s="80">
        <v>18</v>
      </c>
      <c r="G97" s="80">
        <v>11</v>
      </c>
      <c r="H97" s="80">
        <v>25</v>
      </c>
      <c r="I97" s="80">
        <v>33</v>
      </c>
      <c r="J97" s="80">
        <v>27</v>
      </c>
      <c r="K97" s="80">
        <v>20</v>
      </c>
      <c r="L97" s="80">
        <v>57</v>
      </c>
      <c r="M97" s="80">
        <v>33</v>
      </c>
      <c r="N97" s="252"/>
      <c r="O97" s="253"/>
    </row>
    <row r="98" spans="1:15" s="89" customFormat="1" ht="20.100000000000001" customHeight="1" x14ac:dyDescent="0.2">
      <c r="A98" s="88" t="s">
        <v>43</v>
      </c>
      <c r="B98" s="80">
        <v>20</v>
      </c>
      <c r="C98" s="80">
        <v>12</v>
      </c>
      <c r="D98" s="80">
        <v>10</v>
      </c>
      <c r="E98" s="80">
        <v>10</v>
      </c>
      <c r="F98" s="80">
        <v>13</v>
      </c>
      <c r="G98" s="80">
        <v>5</v>
      </c>
      <c r="H98" s="80">
        <v>18</v>
      </c>
      <c r="I98" s="80">
        <v>8</v>
      </c>
      <c r="J98" s="80">
        <v>15</v>
      </c>
      <c r="K98" s="80">
        <v>10</v>
      </c>
      <c r="L98" s="80">
        <v>22</v>
      </c>
      <c r="M98" s="80">
        <v>7</v>
      </c>
      <c r="N98" s="252"/>
      <c r="O98" s="253"/>
    </row>
    <row r="99" spans="1:15" s="89" customFormat="1" ht="20.100000000000001" customHeight="1" x14ac:dyDescent="0.2">
      <c r="A99" s="88" t="s">
        <v>44</v>
      </c>
      <c r="B99" s="80">
        <v>0</v>
      </c>
      <c r="C99" s="80">
        <v>0</v>
      </c>
      <c r="D99" s="80">
        <v>0</v>
      </c>
      <c r="E99" s="80">
        <v>0</v>
      </c>
      <c r="F99" s="80">
        <v>0</v>
      </c>
      <c r="G99" s="80">
        <v>0</v>
      </c>
      <c r="H99" s="80">
        <v>0</v>
      </c>
      <c r="I99" s="80">
        <v>0</v>
      </c>
      <c r="J99" s="80">
        <v>0</v>
      </c>
      <c r="K99" s="80">
        <v>0</v>
      </c>
      <c r="L99" s="80">
        <v>0</v>
      </c>
      <c r="M99" s="80">
        <v>0</v>
      </c>
      <c r="N99" s="252"/>
      <c r="O99" s="253"/>
    </row>
    <row r="100" spans="1:15" s="89" customFormat="1" ht="20.100000000000001" customHeight="1" x14ac:dyDescent="0.2">
      <c r="A100" s="88" t="s">
        <v>45</v>
      </c>
      <c r="B100" s="80">
        <v>1578</v>
      </c>
      <c r="C100" s="80">
        <v>1730</v>
      </c>
      <c r="D100" s="80">
        <v>1416</v>
      </c>
      <c r="E100" s="80">
        <v>1305</v>
      </c>
      <c r="F100" s="80">
        <v>1474</v>
      </c>
      <c r="G100" s="80">
        <v>500</v>
      </c>
      <c r="H100" s="80">
        <v>1479</v>
      </c>
      <c r="I100" s="80">
        <v>1677</v>
      </c>
      <c r="J100" s="80">
        <v>1994</v>
      </c>
      <c r="K100" s="80">
        <v>1597</v>
      </c>
      <c r="L100" s="80">
        <v>4583</v>
      </c>
      <c r="M100" s="80">
        <v>3037</v>
      </c>
      <c r="N100" s="252"/>
      <c r="O100" s="253"/>
    </row>
    <row r="101" spans="1:15" s="89" customFormat="1" ht="20.100000000000001" customHeight="1" x14ac:dyDescent="0.2">
      <c r="A101" s="88" t="s">
        <v>46</v>
      </c>
      <c r="B101" s="80">
        <v>197</v>
      </c>
      <c r="C101" s="80">
        <v>122</v>
      </c>
      <c r="D101" s="80">
        <v>125</v>
      </c>
      <c r="E101" s="80">
        <v>102</v>
      </c>
      <c r="F101" s="80">
        <v>152</v>
      </c>
      <c r="G101" s="80">
        <v>40</v>
      </c>
      <c r="H101" s="80">
        <v>164</v>
      </c>
      <c r="I101" s="80">
        <v>106</v>
      </c>
      <c r="J101" s="80">
        <v>132</v>
      </c>
      <c r="K101" s="80">
        <v>113</v>
      </c>
      <c r="L101" s="80">
        <v>376</v>
      </c>
      <c r="M101" s="80">
        <v>170</v>
      </c>
      <c r="N101" s="252"/>
      <c r="O101" s="253"/>
    </row>
    <row r="102" spans="1:15" s="89" customFormat="1" ht="20.100000000000001" customHeight="1" x14ac:dyDescent="0.2">
      <c r="A102" s="88" t="s">
        <v>47</v>
      </c>
      <c r="B102" s="80">
        <v>0</v>
      </c>
      <c r="C102" s="80">
        <v>0</v>
      </c>
      <c r="D102" s="80">
        <v>0</v>
      </c>
      <c r="E102" s="80">
        <v>0</v>
      </c>
      <c r="F102" s="80">
        <v>0</v>
      </c>
      <c r="G102" s="80">
        <v>0</v>
      </c>
      <c r="H102" s="80">
        <v>0</v>
      </c>
      <c r="I102" s="80">
        <v>0</v>
      </c>
      <c r="J102" s="80">
        <v>0</v>
      </c>
      <c r="K102" s="80">
        <v>0</v>
      </c>
      <c r="L102" s="80">
        <v>0</v>
      </c>
      <c r="M102" s="80">
        <v>0</v>
      </c>
      <c r="N102" s="252"/>
      <c r="O102" s="253"/>
    </row>
    <row r="103" spans="1:15" s="89" customFormat="1" ht="20.100000000000001" customHeight="1" x14ac:dyDescent="0.2">
      <c r="A103" s="88" t="s">
        <v>48</v>
      </c>
      <c r="B103" s="80">
        <v>0</v>
      </c>
      <c r="C103" s="80">
        <v>0</v>
      </c>
      <c r="D103" s="80">
        <v>0</v>
      </c>
      <c r="E103" s="80">
        <v>0</v>
      </c>
      <c r="F103" s="80">
        <v>0</v>
      </c>
      <c r="G103" s="80">
        <v>0</v>
      </c>
      <c r="H103" s="80">
        <v>0</v>
      </c>
      <c r="I103" s="80">
        <v>0</v>
      </c>
      <c r="J103" s="80">
        <v>0</v>
      </c>
      <c r="K103" s="80">
        <v>0</v>
      </c>
      <c r="L103" s="80">
        <v>0</v>
      </c>
      <c r="M103" s="80">
        <v>0</v>
      </c>
      <c r="N103" s="252"/>
      <c r="O103" s="253"/>
    </row>
    <row r="104" spans="1:15" s="89" customFormat="1" ht="20.100000000000001" customHeight="1" x14ac:dyDescent="0.2">
      <c r="A104" s="88" t="s">
        <v>49</v>
      </c>
      <c r="B104" s="80">
        <v>6</v>
      </c>
      <c r="C104" s="80">
        <v>0</v>
      </c>
      <c r="D104" s="80">
        <v>0</v>
      </c>
      <c r="E104" s="80">
        <v>4</v>
      </c>
      <c r="F104" s="80">
        <v>2</v>
      </c>
      <c r="G104" s="80">
        <v>0</v>
      </c>
      <c r="H104" s="80">
        <v>5</v>
      </c>
      <c r="I104" s="80">
        <v>3</v>
      </c>
      <c r="J104" s="80">
        <v>4</v>
      </c>
      <c r="K104" s="80">
        <v>1</v>
      </c>
      <c r="L104" s="80">
        <v>9</v>
      </c>
      <c r="M104" s="80">
        <v>5</v>
      </c>
      <c r="N104" s="252"/>
      <c r="O104" s="253"/>
    </row>
    <row r="105" spans="1:15" s="89" customFormat="1" ht="20.100000000000001" customHeight="1" x14ac:dyDescent="0.2">
      <c r="A105" s="88" t="s">
        <v>50</v>
      </c>
      <c r="B105" s="80">
        <v>7</v>
      </c>
      <c r="C105" s="80">
        <v>1</v>
      </c>
      <c r="D105" s="80">
        <v>1</v>
      </c>
      <c r="E105" s="80">
        <v>3</v>
      </c>
      <c r="F105" s="80">
        <v>0</v>
      </c>
      <c r="G105" s="80">
        <v>0</v>
      </c>
      <c r="H105" s="80">
        <v>1</v>
      </c>
      <c r="I105" s="80">
        <v>3</v>
      </c>
      <c r="J105" s="80">
        <v>0</v>
      </c>
      <c r="K105" s="80">
        <v>2</v>
      </c>
      <c r="L105" s="80">
        <v>10</v>
      </c>
      <c r="M105" s="80">
        <v>5</v>
      </c>
      <c r="N105" s="252"/>
      <c r="O105" s="253"/>
    </row>
    <row r="106" spans="1:15" s="86" customFormat="1" ht="20.100000000000001" customHeight="1" x14ac:dyDescent="0.2">
      <c r="A106" s="87" t="s">
        <v>51</v>
      </c>
      <c r="B106" s="115">
        <v>24</v>
      </c>
      <c r="C106" s="115">
        <v>13</v>
      </c>
      <c r="D106" s="115">
        <v>15</v>
      </c>
      <c r="E106" s="115">
        <v>8</v>
      </c>
      <c r="F106" s="115">
        <v>1</v>
      </c>
      <c r="G106" s="115">
        <v>23</v>
      </c>
      <c r="H106" s="115">
        <v>16</v>
      </c>
      <c r="I106" s="115">
        <v>11</v>
      </c>
      <c r="J106" s="115">
        <v>15</v>
      </c>
      <c r="K106" s="115">
        <v>17</v>
      </c>
      <c r="L106" s="115">
        <v>39</v>
      </c>
      <c r="M106" s="115">
        <v>30</v>
      </c>
      <c r="N106" s="252"/>
      <c r="O106" s="253"/>
    </row>
    <row r="107" spans="1:15" s="89" customFormat="1" ht="20.100000000000001" customHeight="1" x14ac:dyDescent="0.2">
      <c r="A107" s="88" t="s">
        <v>52</v>
      </c>
      <c r="B107" s="80">
        <v>1</v>
      </c>
      <c r="C107" s="80">
        <v>1</v>
      </c>
      <c r="D107" s="80">
        <v>3</v>
      </c>
      <c r="E107" s="80">
        <v>4</v>
      </c>
      <c r="F107" s="80">
        <v>0</v>
      </c>
      <c r="G107" s="80">
        <v>6</v>
      </c>
      <c r="H107" s="80">
        <v>2</v>
      </c>
      <c r="I107" s="80">
        <v>3</v>
      </c>
      <c r="J107" s="80">
        <v>6</v>
      </c>
      <c r="K107" s="80">
        <v>2</v>
      </c>
      <c r="L107" s="80">
        <v>0</v>
      </c>
      <c r="M107" s="80">
        <v>4</v>
      </c>
      <c r="N107" s="252"/>
      <c r="O107" s="253"/>
    </row>
    <row r="108" spans="1:15" s="89" customFormat="1" ht="20.100000000000001" customHeight="1" x14ac:dyDescent="0.2">
      <c r="A108" s="88" t="s">
        <v>53</v>
      </c>
      <c r="B108" s="80">
        <v>1</v>
      </c>
      <c r="C108" s="80">
        <v>0</v>
      </c>
      <c r="D108" s="80">
        <v>0</v>
      </c>
      <c r="E108" s="80">
        <v>0</v>
      </c>
      <c r="F108" s="80">
        <v>0</v>
      </c>
      <c r="G108" s="80">
        <v>0</v>
      </c>
      <c r="H108" s="80">
        <v>5</v>
      </c>
      <c r="I108" s="80">
        <v>0</v>
      </c>
      <c r="J108" s="80">
        <v>2</v>
      </c>
      <c r="K108" s="80">
        <v>0</v>
      </c>
      <c r="L108" s="80">
        <v>0</v>
      </c>
      <c r="M108" s="80">
        <v>1</v>
      </c>
      <c r="N108" s="252"/>
      <c r="O108" s="253"/>
    </row>
    <row r="109" spans="1:15" s="89" customFormat="1" ht="20.100000000000001" customHeight="1" x14ac:dyDescent="0.2">
      <c r="A109" s="88" t="s">
        <v>54</v>
      </c>
      <c r="B109" s="80">
        <v>1</v>
      </c>
      <c r="C109" s="80">
        <v>1</v>
      </c>
      <c r="D109" s="80">
        <v>5</v>
      </c>
      <c r="E109" s="80">
        <v>1</v>
      </c>
      <c r="F109" s="80">
        <v>1</v>
      </c>
      <c r="G109" s="80">
        <v>9</v>
      </c>
      <c r="H109" s="80">
        <v>1</v>
      </c>
      <c r="I109" s="80">
        <v>4</v>
      </c>
      <c r="J109" s="80">
        <v>0</v>
      </c>
      <c r="K109" s="80">
        <v>2</v>
      </c>
      <c r="L109" s="80">
        <v>0</v>
      </c>
      <c r="M109" s="80">
        <v>4</v>
      </c>
      <c r="N109" s="252"/>
      <c r="O109" s="253"/>
    </row>
    <row r="110" spans="1:15" s="89" customFormat="1" ht="20.100000000000001" customHeight="1" x14ac:dyDescent="0.2">
      <c r="A110" s="88" t="s">
        <v>55</v>
      </c>
      <c r="B110" s="80">
        <v>6</v>
      </c>
      <c r="C110" s="80">
        <v>3</v>
      </c>
      <c r="D110" s="80">
        <v>0</v>
      </c>
      <c r="E110" s="80">
        <v>1</v>
      </c>
      <c r="F110" s="80">
        <v>0</v>
      </c>
      <c r="G110" s="80">
        <v>5</v>
      </c>
      <c r="H110" s="80">
        <v>3</v>
      </c>
      <c r="I110" s="80">
        <v>3</v>
      </c>
      <c r="J110" s="80">
        <v>4</v>
      </c>
      <c r="K110" s="80">
        <v>6</v>
      </c>
      <c r="L110" s="80">
        <v>22</v>
      </c>
      <c r="M110" s="80">
        <v>10</v>
      </c>
      <c r="N110" s="252"/>
      <c r="O110" s="253"/>
    </row>
    <row r="111" spans="1:15" s="89" customFormat="1" ht="20.100000000000001" customHeight="1" x14ac:dyDescent="0.2">
      <c r="A111" s="88" t="s">
        <v>56</v>
      </c>
      <c r="B111" s="80">
        <v>13</v>
      </c>
      <c r="C111" s="80">
        <v>5</v>
      </c>
      <c r="D111" s="80">
        <v>0</v>
      </c>
      <c r="E111" s="80">
        <v>1</v>
      </c>
      <c r="F111" s="80">
        <v>0</v>
      </c>
      <c r="G111" s="80">
        <v>0</v>
      </c>
      <c r="H111" s="80">
        <v>5</v>
      </c>
      <c r="I111" s="80">
        <v>0</v>
      </c>
      <c r="J111" s="80">
        <v>1</v>
      </c>
      <c r="K111" s="80">
        <v>5</v>
      </c>
      <c r="L111" s="80">
        <v>3</v>
      </c>
      <c r="M111" s="80">
        <v>6</v>
      </c>
      <c r="N111" s="252"/>
      <c r="O111" s="253"/>
    </row>
    <row r="112" spans="1:15" s="89" customFormat="1" ht="20.100000000000001" customHeight="1" x14ac:dyDescent="0.2">
      <c r="A112" s="88" t="s">
        <v>57</v>
      </c>
      <c r="B112" s="80">
        <v>2</v>
      </c>
      <c r="C112" s="80">
        <v>3</v>
      </c>
      <c r="D112" s="80">
        <v>7</v>
      </c>
      <c r="E112" s="80">
        <v>1</v>
      </c>
      <c r="F112" s="80">
        <v>0</v>
      </c>
      <c r="G112" s="80">
        <v>3</v>
      </c>
      <c r="H112" s="80">
        <v>0</v>
      </c>
      <c r="I112" s="80">
        <v>1</v>
      </c>
      <c r="J112" s="80">
        <v>2</v>
      </c>
      <c r="K112" s="80">
        <v>2</v>
      </c>
      <c r="L112" s="80">
        <v>14</v>
      </c>
      <c r="M112" s="80">
        <v>5</v>
      </c>
      <c r="N112" s="252"/>
      <c r="O112" s="253"/>
    </row>
    <row r="113" spans="1:15" s="89" customFormat="1" ht="20.100000000000001" customHeight="1" x14ac:dyDescent="0.2">
      <c r="A113" s="87" t="s">
        <v>58</v>
      </c>
      <c r="B113" s="115">
        <v>267</v>
      </c>
      <c r="C113" s="115">
        <v>201</v>
      </c>
      <c r="D113" s="115">
        <v>215</v>
      </c>
      <c r="E113" s="115">
        <v>197</v>
      </c>
      <c r="F113" s="115">
        <v>94</v>
      </c>
      <c r="G113" s="115">
        <v>89</v>
      </c>
      <c r="H113" s="115">
        <v>167</v>
      </c>
      <c r="I113" s="115">
        <v>122</v>
      </c>
      <c r="J113" s="115">
        <v>166</v>
      </c>
      <c r="K113" s="115">
        <v>171</v>
      </c>
      <c r="L113" s="115">
        <v>292</v>
      </c>
      <c r="M113" s="115">
        <v>181</v>
      </c>
      <c r="N113" s="252"/>
      <c r="O113" s="253"/>
    </row>
    <row r="114" spans="1:15" s="89" customFormat="1" ht="20.100000000000001" customHeight="1" x14ac:dyDescent="0.2">
      <c r="A114" s="88" t="s">
        <v>59</v>
      </c>
      <c r="B114" s="80">
        <v>40</v>
      </c>
      <c r="C114" s="80">
        <v>24</v>
      </c>
      <c r="D114" s="80">
        <v>29</v>
      </c>
      <c r="E114" s="80">
        <v>39</v>
      </c>
      <c r="F114" s="80">
        <v>32</v>
      </c>
      <c r="G114" s="80">
        <v>18</v>
      </c>
      <c r="H114" s="80">
        <v>38</v>
      </c>
      <c r="I114" s="80">
        <v>19</v>
      </c>
      <c r="J114" s="80">
        <v>43</v>
      </c>
      <c r="K114" s="80">
        <v>37</v>
      </c>
      <c r="L114" s="80">
        <v>66</v>
      </c>
      <c r="M114" s="80">
        <v>31</v>
      </c>
      <c r="N114" s="252"/>
      <c r="O114" s="253"/>
    </row>
    <row r="115" spans="1:15" s="89" customFormat="1" ht="20.100000000000001" customHeight="1" x14ac:dyDescent="0.2">
      <c r="A115" s="88" t="s">
        <v>60</v>
      </c>
      <c r="B115" s="80">
        <v>4</v>
      </c>
      <c r="C115" s="80">
        <v>5</v>
      </c>
      <c r="D115" s="80">
        <v>3</v>
      </c>
      <c r="E115" s="80">
        <v>4</v>
      </c>
      <c r="F115" s="80">
        <v>2</v>
      </c>
      <c r="G115" s="80">
        <v>2</v>
      </c>
      <c r="H115" s="80">
        <v>6</v>
      </c>
      <c r="I115" s="80">
        <v>3</v>
      </c>
      <c r="J115" s="80">
        <v>0</v>
      </c>
      <c r="K115" s="80">
        <v>1</v>
      </c>
      <c r="L115" s="80">
        <v>7</v>
      </c>
      <c r="M115" s="80">
        <v>0</v>
      </c>
      <c r="N115" s="252"/>
      <c r="O115" s="253"/>
    </row>
    <row r="116" spans="1:15" s="89" customFormat="1" ht="20.100000000000001" customHeight="1" x14ac:dyDescent="0.2">
      <c r="A116" s="88" t="s">
        <v>61</v>
      </c>
      <c r="B116" s="80">
        <v>13</v>
      </c>
      <c r="C116" s="80">
        <v>8</v>
      </c>
      <c r="D116" s="80">
        <v>3</v>
      </c>
      <c r="E116" s="80">
        <v>8</v>
      </c>
      <c r="F116" s="80">
        <v>1</v>
      </c>
      <c r="G116" s="80">
        <v>4</v>
      </c>
      <c r="H116" s="80">
        <v>0</v>
      </c>
      <c r="I116" s="80">
        <v>1</v>
      </c>
      <c r="J116" s="80">
        <v>6</v>
      </c>
      <c r="K116" s="80">
        <v>1</v>
      </c>
      <c r="L116" s="80">
        <v>5</v>
      </c>
      <c r="M116" s="80">
        <v>4</v>
      </c>
      <c r="N116" s="252"/>
      <c r="O116" s="253"/>
    </row>
    <row r="117" spans="1:15" s="89" customFormat="1" ht="20.100000000000001" customHeight="1" x14ac:dyDescent="0.2">
      <c r="A117" s="88" t="s">
        <v>62</v>
      </c>
      <c r="B117" s="80">
        <v>10</v>
      </c>
      <c r="C117" s="80">
        <v>0</v>
      </c>
      <c r="D117" s="80">
        <v>4</v>
      </c>
      <c r="E117" s="80">
        <v>1</v>
      </c>
      <c r="F117" s="80">
        <v>0</v>
      </c>
      <c r="G117" s="80">
        <v>6</v>
      </c>
      <c r="H117" s="80">
        <v>3</v>
      </c>
      <c r="I117" s="80">
        <v>2</v>
      </c>
      <c r="J117" s="80">
        <v>4</v>
      </c>
      <c r="K117" s="80">
        <v>4</v>
      </c>
      <c r="L117" s="80">
        <v>4</v>
      </c>
      <c r="M117" s="80">
        <v>2</v>
      </c>
      <c r="N117" s="252"/>
      <c r="O117" s="253"/>
    </row>
    <row r="118" spans="1:15" s="89" customFormat="1" ht="20.100000000000001" customHeight="1" x14ac:dyDescent="0.2">
      <c r="A118" s="88" t="s">
        <v>63</v>
      </c>
      <c r="B118" s="80">
        <v>11</v>
      </c>
      <c r="C118" s="80">
        <v>22</v>
      </c>
      <c r="D118" s="80">
        <v>28</v>
      </c>
      <c r="E118" s="80">
        <v>26</v>
      </c>
      <c r="F118" s="80">
        <v>7</v>
      </c>
      <c r="G118" s="80">
        <v>2</v>
      </c>
      <c r="H118" s="80">
        <v>14</v>
      </c>
      <c r="I118" s="80">
        <v>13</v>
      </c>
      <c r="J118" s="80">
        <v>13</v>
      </c>
      <c r="K118" s="80">
        <v>17</v>
      </c>
      <c r="L118" s="80">
        <v>33</v>
      </c>
      <c r="M118" s="80">
        <v>23</v>
      </c>
      <c r="N118" s="252"/>
      <c r="O118" s="253"/>
    </row>
    <row r="119" spans="1:15" s="89" customFormat="1" ht="20.100000000000001" customHeight="1" x14ac:dyDescent="0.2">
      <c r="A119" s="88" t="s">
        <v>64</v>
      </c>
      <c r="B119" s="80">
        <v>0</v>
      </c>
      <c r="C119" s="80">
        <v>1</v>
      </c>
      <c r="D119" s="80">
        <v>0</v>
      </c>
      <c r="E119" s="80">
        <v>0</v>
      </c>
      <c r="F119" s="80">
        <v>0</v>
      </c>
      <c r="G119" s="80">
        <v>0</v>
      </c>
      <c r="H119" s="80">
        <v>0</v>
      </c>
      <c r="I119" s="80">
        <v>0</v>
      </c>
      <c r="J119" s="80">
        <v>0</v>
      </c>
      <c r="K119" s="80">
        <v>1</v>
      </c>
      <c r="L119" s="80">
        <v>1</v>
      </c>
      <c r="M119" s="80">
        <v>3</v>
      </c>
      <c r="N119" s="252"/>
      <c r="O119" s="253"/>
    </row>
    <row r="120" spans="1:15" s="89" customFormat="1" ht="20.100000000000001" customHeight="1" x14ac:dyDescent="0.2">
      <c r="A120" s="88" t="s">
        <v>65</v>
      </c>
      <c r="B120" s="80">
        <v>59</v>
      </c>
      <c r="C120" s="80">
        <v>51</v>
      </c>
      <c r="D120" s="80">
        <v>44</v>
      </c>
      <c r="E120" s="80">
        <v>32</v>
      </c>
      <c r="F120" s="80">
        <v>0</v>
      </c>
      <c r="G120" s="80">
        <v>12</v>
      </c>
      <c r="H120" s="80">
        <v>20</v>
      </c>
      <c r="I120" s="80">
        <v>26</v>
      </c>
      <c r="J120" s="80">
        <v>22</v>
      </c>
      <c r="K120" s="80">
        <v>28</v>
      </c>
      <c r="L120" s="80">
        <v>41</v>
      </c>
      <c r="M120" s="80">
        <v>37</v>
      </c>
      <c r="N120" s="252"/>
      <c r="O120" s="253"/>
    </row>
    <row r="121" spans="1:15" s="89" customFormat="1" ht="20.100000000000001" customHeight="1" x14ac:dyDescent="0.2">
      <c r="A121" s="88" t="s">
        <v>66</v>
      </c>
      <c r="B121" s="80">
        <v>0</v>
      </c>
      <c r="C121" s="80">
        <v>2</v>
      </c>
      <c r="D121" s="80">
        <v>1</v>
      </c>
      <c r="E121" s="80">
        <v>0</v>
      </c>
      <c r="F121" s="80">
        <v>0</v>
      </c>
      <c r="G121" s="80">
        <v>0</v>
      </c>
      <c r="H121" s="80">
        <v>0</v>
      </c>
      <c r="I121" s="80">
        <v>0</v>
      </c>
      <c r="J121" s="80">
        <v>0</v>
      </c>
      <c r="K121" s="80">
        <v>0</v>
      </c>
      <c r="L121" s="80">
        <v>0</v>
      </c>
      <c r="M121" s="80">
        <v>0</v>
      </c>
      <c r="N121" s="252"/>
      <c r="O121" s="253"/>
    </row>
    <row r="122" spans="1:15" s="89" customFormat="1" ht="20.100000000000001" customHeight="1" x14ac:dyDescent="0.2">
      <c r="A122" s="88" t="s">
        <v>67</v>
      </c>
      <c r="B122" s="80">
        <v>24</v>
      </c>
      <c r="C122" s="80">
        <v>5</v>
      </c>
      <c r="D122" s="80">
        <v>10</v>
      </c>
      <c r="E122" s="80">
        <v>12</v>
      </c>
      <c r="F122" s="80">
        <v>7</v>
      </c>
      <c r="G122" s="80">
        <v>5</v>
      </c>
      <c r="H122" s="80">
        <v>8</v>
      </c>
      <c r="I122" s="80">
        <v>5</v>
      </c>
      <c r="J122" s="80">
        <v>7</v>
      </c>
      <c r="K122" s="80">
        <v>15</v>
      </c>
      <c r="L122" s="80">
        <v>11</v>
      </c>
      <c r="M122" s="80">
        <v>11</v>
      </c>
      <c r="N122" s="252"/>
      <c r="O122" s="253"/>
    </row>
    <row r="123" spans="1:15" s="89" customFormat="1" ht="20.100000000000001" customHeight="1" x14ac:dyDescent="0.2">
      <c r="A123" s="88" t="s">
        <v>68</v>
      </c>
      <c r="B123" s="80">
        <v>0</v>
      </c>
      <c r="C123" s="80">
        <v>1</v>
      </c>
      <c r="D123" s="80">
        <v>0</v>
      </c>
      <c r="E123" s="80">
        <v>1</v>
      </c>
      <c r="F123" s="80">
        <v>0</v>
      </c>
      <c r="G123" s="80">
        <v>0</v>
      </c>
      <c r="H123" s="80">
        <v>0</v>
      </c>
      <c r="I123" s="80">
        <v>1</v>
      </c>
      <c r="J123" s="80">
        <v>0</v>
      </c>
      <c r="K123" s="80">
        <v>1</v>
      </c>
      <c r="L123" s="80">
        <v>0</v>
      </c>
      <c r="M123" s="80">
        <v>1</v>
      </c>
      <c r="N123" s="252"/>
      <c r="O123" s="253"/>
    </row>
    <row r="124" spans="1:15" s="89" customFormat="1" ht="20.100000000000001" customHeight="1" x14ac:dyDescent="0.2">
      <c r="A124" s="88" t="s">
        <v>69</v>
      </c>
      <c r="B124" s="80">
        <v>63</v>
      </c>
      <c r="C124" s="80">
        <v>38</v>
      </c>
      <c r="D124" s="80">
        <v>54</v>
      </c>
      <c r="E124" s="80">
        <v>41</v>
      </c>
      <c r="F124" s="80">
        <v>23</v>
      </c>
      <c r="G124" s="80">
        <v>15</v>
      </c>
      <c r="H124" s="80">
        <v>32</v>
      </c>
      <c r="I124" s="80">
        <v>22</v>
      </c>
      <c r="J124" s="80">
        <v>23</v>
      </c>
      <c r="K124" s="80">
        <v>28</v>
      </c>
      <c r="L124" s="80">
        <v>39</v>
      </c>
      <c r="M124" s="80">
        <v>21</v>
      </c>
      <c r="N124" s="252"/>
      <c r="O124" s="253"/>
    </row>
    <row r="125" spans="1:15" s="89" customFormat="1" ht="20.100000000000001" customHeight="1" x14ac:dyDescent="0.2">
      <c r="A125" s="88" t="s">
        <v>70</v>
      </c>
      <c r="B125" s="80">
        <v>8</v>
      </c>
      <c r="C125" s="80">
        <v>1</v>
      </c>
      <c r="D125" s="80">
        <v>7</v>
      </c>
      <c r="E125" s="80">
        <v>5</v>
      </c>
      <c r="F125" s="80">
        <v>0</v>
      </c>
      <c r="G125" s="80">
        <v>3</v>
      </c>
      <c r="H125" s="80">
        <v>6</v>
      </c>
      <c r="I125" s="80">
        <v>4</v>
      </c>
      <c r="J125" s="80">
        <v>4</v>
      </c>
      <c r="K125" s="80">
        <v>0</v>
      </c>
      <c r="L125" s="80">
        <v>9</v>
      </c>
      <c r="M125" s="80">
        <v>2</v>
      </c>
      <c r="N125" s="252"/>
      <c r="O125" s="253"/>
    </row>
    <row r="126" spans="1:15" s="89" customFormat="1" ht="20.100000000000001" customHeight="1" x14ac:dyDescent="0.2">
      <c r="A126" s="88" t="s">
        <v>71</v>
      </c>
      <c r="B126" s="80">
        <v>6</v>
      </c>
      <c r="C126" s="80">
        <v>3</v>
      </c>
      <c r="D126" s="80">
        <v>5</v>
      </c>
      <c r="E126" s="80">
        <v>11</v>
      </c>
      <c r="F126" s="80">
        <v>0</v>
      </c>
      <c r="G126" s="80">
        <v>5</v>
      </c>
      <c r="H126" s="80">
        <v>10</v>
      </c>
      <c r="I126" s="80">
        <v>4</v>
      </c>
      <c r="J126" s="80">
        <v>10</v>
      </c>
      <c r="K126" s="80">
        <v>5</v>
      </c>
      <c r="L126" s="80">
        <v>16</v>
      </c>
      <c r="M126" s="80">
        <v>14</v>
      </c>
      <c r="N126" s="252"/>
      <c r="O126" s="253"/>
    </row>
    <row r="127" spans="1:15" s="89" customFormat="1" ht="20.100000000000001" customHeight="1" x14ac:dyDescent="0.2">
      <c r="A127" s="88" t="s">
        <v>72</v>
      </c>
      <c r="B127" s="80">
        <v>6</v>
      </c>
      <c r="C127" s="80">
        <v>4</v>
      </c>
      <c r="D127" s="80">
        <v>1</v>
      </c>
      <c r="E127" s="80">
        <v>0</v>
      </c>
      <c r="F127" s="80">
        <v>1</v>
      </c>
      <c r="G127" s="80">
        <v>2</v>
      </c>
      <c r="H127" s="80">
        <v>4</v>
      </c>
      <c r="I127" s="80">
        <v>0</v>
      </c>
      <c r="J127" s="80">
        <v>1</v>
      </c>
      <c r="K127" s="80">
        <v>1</v>
      </c>
      <c r="L127" s="80">
        <v>6</v>
      </c>
      <c r="M127" s="80">
        <v>0</v>
      </c>
      <c r="N127" s="252"/>
      <c r="O127" s="253"/>
    </row>
    <row r="128" spans="1:15" s="89" customFormat="1" ht="20.100000000000001" customHeight="1" x14ac:dyDescent="0.2">
      <c r="A128" s="88" t="s">
        <v>73</v>
      </c>
      <c r="B128" s="80">
        <v>1</v>
      </c>
      <c r="C128" s="80">
        <v>3</v>
      </c>
      <c r="D128" s="80">
        <v>1</v>
      </c>
      <c r="E128" s="80">
        <v>2</v>
      </c>
      <c r="F128" s="80">
        <v>5</v>
      </c>
      <c r="G128" s="80">
        <v>0</v>
      </c>
      <c r="H128" s="80">
        <v>0</v>
      </c>
      <c r="I128" s="80">
        <v>3</v>
      </c>
      <c r="J128" s="80">
        <v>6</v>
      </c>
      <c r="K128" s="80">
        <v>2</v>
      </c>
      <c r="L128" s="80">
        <v>5</v>
      </c>
      <c r="M128" s="80">
        <v>7</v>
      </c>
      <c r="N128" s="252"/>
      <c r="O128" s="253"/>
    </row>
    <row r="129" spans="1:15" s="86" customFormat="1" ht="20.100000000000001" customHeight="1" x14ac:dyDescent="0.2">
      <c r="A129" s="88" t="s">
        <v>74</v>
      </c>
      <c r="B129" s="80">
        <v>3</v>
      </c>
      <c r="C129" s="80">
        <v>4</v>
      </c>
      <c r="D129" s="80">
        <v>6</v>
      </c>
      <c r="E129" s="80">
        <v>5</v>
      </c>
      <c r="F129" s="80">
        <v>1</v>
      </c>
      <c r="G129" s="80">
        <v>1</v>
      </c>
      <c r="H129" s="80">
        <v>2</v>
      </c>
      <c r="I129" s="80">
        <v>5</v>
      </c>
      <c r="J129" s="80">
        <v>5</v>
      </c>
      <c r="K129" s="80">
        <v>4</v>
      </c>
      <c r="L129" s="80">
        <v>8</v>
      </c>
      <c r="M129" s="80">
        <v>8</v>
      </c>
      <c r="N129" s="252"/>
      <c r="O129" s="253"/>
    </row>
    <row r="130" spans="1:15" s="86" customFormat="1" ht="20.100000000000001" customHeight="1" x14ac:dyDescent="0.2">
      <c r="A130" s="88" t="s">
        <v>75</v>
      </c>
      <c r="B130" s="80">
        <v>1</v>
      </c>
      <c r="C130" s="80">
        <v>0</v>
      </c>
      <c r="D130" s="80">
        <v>2</v>
      </c>
      <c r="E130" s="80">
        <v>1</v>
      </c>
      <c r="F130" s="80">
        <v>0</v>
      </c>
      <c r="G130" s="80">
        <v>0</v>
      </c>
      <c r="H130" s="80">
        <v>0</v>
      </c>
      <c r="I130" s="80">
        <v>0</v>
      </c>
      <c r="J130" s="80">
        <v>0</v>
      </c>
      <c r="K130" s="80">
        <v>0</v>
      </c>
      <c r="L130" s="80">
        <v>0</v>
      </c>
      <c r="M130" s="80">
        <v>3</v>
      </c>
      <c r="N130" s="252"/>
      <c r="O130" s="253"/>
    </row>
    <row r="131" spans="1:15" s="86" customFormat="1" ht="20.100000000000001" customHeight="1" x14ac:dyDescent="0.2">
      <c r="A131" s="88" t="s">
        <v>76</v>
      </c>
      <c r="B131" s="80">
        <v>1</v>
      </c>
      <c r="C131" s="80">
        <v>5</v>
      </c>
      <c r="D131" s="80">
        <v>4</v>
      </c>
      <c r="E131" s="80">
        <v>0</v>
      </c>
      <c r="F131" s="80">
        <v>2</v>
      </c>
      <c r="G131" s="80">
        <v>1</v>
      </c>
      <c r="H131" s="80">
        <v>3</v>
      </c>
      <c r="I131" s="80">
        <v>0</v>
      </c>
      <c r="J131" s="80">
        <v>0</v>
      </c>
      <c r="K131" s="80">
        <v>3</v>
      </c>
      <c r="L131" s="80">
        <v>4</v>
      </c>
      <c r="M131" s="80">
        <v>1</v>
      </c>
      <c r="N131" s="252"/>
      <c r="O131" s="253"/>
    </row>
    <row r="132" spans="1:15" s="89" customFormat="1" ht="20.100000000000001" customHeight="1" x14ac:dyDescent="0.2">
      <c r="A132" s="88" t="s">
        <v>77</v>
      </c>
      <c r="B132" s="80">
        <v>3</v>
      </c>
      <c r="C132" s="80">
        <v>4</v>
      </c>
      <c r="D132" s="80">
        <v>0</v>
      </c>
      <c r="E132" s="80">
        <v>1</v>
      </c>
      <c r="F132" s="80">
        <v>1</v>
      </c>
      <c r="G132" s="80">
        <v>0</v>
      </c>
      <c r="H132" s="80">
        <v>0</v>
      </c>
      <c r="I132" s="80">
        <v>1</v>
      </c>
      <c r="J132" s="80">
        <v>4</v>
      </c>
      <c r="K132" s="80">
        <v>2</v>
      </c>
      <c r="L132" s="80">
        <v>13</v>
      </c>
      <c r="M132" s="80">
        <v>5</v>
      </c>
      <c r="N132" s="252"/>
      <c r="O132" s="253"/>
    </row>
    <row r="133" spans="1:15" s="89" customFormat="1" ht="20.100000000000001" customHeight="1" x14ac:dyDescent="0.2">
      <c r="A133" s="88" t="s">
        <v>78</v>
      </c>
      <c r="B133" s="80">
        <v>6</v>
      </c>
      <c r="C133" s="80">
        <v>14</v>
      </c>
      <c r="D133" s="80">
        <v>8</v>
      </c>
      <c r="E133" s="80">
        <v>6</v>
      </c>
      <c r="F133" s="80">
        <v>8</v>
      </c>
      <c r="G133" s="80">
        <v>10</v>
      </c>
      <c r="H133" s="80">
        <v>16</v>
      </c>
      <c r="I133" s="80">
        <v>7</v>
      </c>
      <c r="J133" s="80">
        <v>9</v>
      </c>
      <c r="K133" s="80">
        <v>17</v>
      </c>
      <c r="L133" s="80">
        <v>13</v>
      </c>
      <c r="M133" s="80">
        <v>2</v>
      </c>
      <c r="N133" s="252"/>
      <c r="O133" s="253"/>
    </row>
    <row r="134" spans="1:15" s="86" customFormat="1" ht="20.100000000000001" customHeight="1" x14ac:dyDescent="0.2">
      <c r="A134" s="88" t="s">
        <v>79</v>
      </c>
      <c r="B134" s="80">
        <v>8</v>
      </c>
      <c r="C134" s="80">
        <v>6</v>
      </c>
      <c r="D134" s="80">
        <v>5</v>
      </c>
      <c r="E134" s="80">
        <v>2</v>
      </c>
      <c r="F134" s="80">
        <v>4</v>
      </c>
      <c r="G134" s="80">
        <v>3</v>
      </c>
      <c r="H134" s="80">
        <v>5</v>
      </c>
      <c r="I134" s="80">
        <v>6</v>
      </c>
      <c r="J134" s="80">
        <v>9</v>
      </c>
      <c r="K134" s="80">
        <v>4</v>
      </c>
      <c r="L134" s="80">
        <v>11</v>
      </c>
      <c r="M134" s="80">
        <v>6</v>
      </c>
      <c r="N134" s="252"/>
      <c r="O134" s="253"/>
    </row>
    <row r="135" spans="1:15" s="89" customFormat="1" ht="20.100000000000001" customHeight="1" x14ac:dyDescent="0.2">
      <c r="A135" s="87" t="s">
        <v>80</v>
      </c>
      <c r="B135" s="115">
        <v>31</v>
      </c>
      <c r="C135" s="115">
        <v>9</v>
      </c>
      <c r="D135" s="115">
        <v>12</v>
      </c>
      <c r="E135" s="115">
        <v>17</v>
      </c>
      <c r="F135" s="115">
        <v>20</v>
      </c>
      <c r="G135" s="115">
        <v>10</v>
      </c>
      <c r="H135" s="115">
        <v>18</v>
      </c>
      <c r="I135" s="115">
        <v>19</v>
      </c>
      <c r="J135" s="115">
        <v>26</v>
      </c>
      <c r="K135" s="115">
        <v>32</v>
      </c>
      <c r="L135" s="115">
        <v>6</v>
      </c>
      <c r="M135" s="115">
        <v>12</v>
      </c>
      <c r="N135" s="252"/>
      <c r="O135" s="253"/>
    </row>
    <row r="136" spans="1:15" s="89" customFormat="1" ht="20.100000000000001" customHeight="1" x14ac:dyDescent="0.2">
      <c r="A136" s="88" t="s">
        <v>81</v>
      </c>
      <c r="B136" s="91">
        <v>21</v>
      </c>
      <c r="C136" s="91">
        <v>3</v>
      </c>
      <c r="D136" s="91">
        <v>12</v>
      </c>
      <c r="E136" s="91">
        <v>9</v>
      </c>
      <c r="F136" s="91">
        <v>20</v>
      </c>
      <c r="G136" s="91">
        <v>6</v>
      </c>
      <c r="H136" s="91">
        <v>18</v>
      </c>
      <c r="I136" s="91">
        <v>16</v>
      </c>
      <c r="J136" s="91">
        <v>23</v>
      </c>
      <c r="K136" s="91">
        <v>13</v>
      </c>
      <c r="L136" s="91">
        <v>3</v>
      </c>
      <c r="M136" s="91">
        <v>10</v>
      </c>
      <c r="N136" s="252"/>
      <c r="O136" s="253"/>
    </row>
    <row r="137" spans="1:15" s="89" customFormat="1" ht="20.100000000000001" customHeight="1" x14ac:dyDescent="0.2">
      <c r="A137" s="88" t="s">
        <v>82</v>
      </c>
      <c r="B137" s="91">
        <v>7</v>
      </c>
      <c r="C137" s="91">
        <v>6</v>
      </c>
      <c r="D137" s="91">
        <v>0</v>
      </c>
      <c r="E137" s="91">
        <v>8</v>
      </c>
      <c r="F137" s="91">
        <v>0</v>
      </c>
      <c r="G137" s="91">
        <v>4</v>
      </c>
      <c r="H137" s="91">
        <v>0</v>
      </c>
      <c r="I137" s="91">
        <v>3</v>
      </c>
      <c r="J137" s="91">
        <v>3</v>
      </c>
      <c r="K137" s="91">
        <v>19</v>
      </c>
      <c r="L137" s="91">
        <v>3</v>
      </c>
      <c r="M137" s="91">
        <v>2</v>
      </c>
      <c r="N137" s="252"/>
      <c r="O137" s="253"/>
    </row>
    <row r="138" spans="1:15" s="89" customFormat="1" ht="20.100000000000001" customHeight="1" x14ac:dyDescent="0.2">
      <c r="A138" s="88" t="s">
        <v>83</v>
      </c>
      <c r="B138" s="91">
        <v>3</v>
      </c>
      <c r="C138" s="91">
        <v>0</v>
      </c>
      <c r="D138" s="91">
        <v>0</v>
      </c>
      <c r="E138" s="91">
        <v>0</v>
      </c>
      <c r="F138" s="91">
        <v>0</v>
      </c>
      <c r="G138" s="91">
        <v>0</v>
      </c>
      <c r="H138" s="91">
        <v>0</v>
      </c>
      <c r="I138" s="91">
        <v>0</v>
      </c>
      <c r="J138" s="91">
        <v>0</v>
      </c>
      <c r="K138" s="91">
        <v>0</v>
      </c>
      <c r="L138" s="91">
        <v>0</v>
      </c>
      <c r="M138" s="91">
        <v>0</v>
      </c>
      <c r="N138" s="252"/>
      <c r="O138" s="253"/>
    </row>
    <row r="139" spans="1:15" s="86" customFormat="1" ht="20.100000000000001" customHeight="1" thickBot="1" x14ac:dyDescent="0.25">
      <c r="A139" s="92" t="s">
        <v>84</v>
      </c>
      <c r="B139" s="95">
        <v>0</v>
      </c>
      <c r="C139" s="95">
        <v>0</v>
      </c>
      <c r="D139" s="95">
        <v>0</v>
      </c>
      <c r="E139" s="95">
        <v>0</v>
      </c>
      <c r="F139" s="95">
        <v>0</v>
      </c>
      <c r="G139" s="95">
        <v>0</v>
      </c>
      <c r="H139" s="95">
        <v>0</v>
      </c>
      <c r="I139" s="95">
        <v>0</v>
      </c>
      <c r="J139" s="95">
        <v>0</v>
      </c>
      <c r="K139" s="95">
        <v>0</v>
      </c>
      <c r="L139" s="95">
        <v>0</v>
      </c>
      <c r="M139" s="95">
        <v>0</v>
      </c>
      <c r="N139" s="252"/>
      <c r="O139" s="253"/>
    </row>
    <row r="140" spans="1:15" s="248" customFormat="1" ht="16.5" customHeight="1" x14ac:dyDescent="0.25">
      <c r="A140" s="229" t="s">
        <v>231</v>
      </c>
      <c r="B140" s="239"/>
      <c r="C140" s="239"/>
      <c r="E140" s="163"/>
      <c r="G140" s="163"/>
      <c r="I140" s="163"/>
      <c r="K140" s="163"/>
      <c r="M140" s="163"/>
      <c r="N140" s="254"/>
    </row>
    <row r="141" spans="1:15" x14ac:dyDescent="0.25">
      <c r="C141" s="80"/>
      <c r="D141" s="80"/>
      <c r="E141" s="80"/>
      <c r="F141" s="80"/>
      <c r="G141" s="80"/>
      <c r="H141" s="80"/>
      <c r="I141" s="80"/>
      <c r="J141" s="80"/>
      <c r="K141" s="80"/>
      <c r="L141" s="80"/>
      <c r="M141" s="80"/>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67"/>
  <sheetViews>
    <sheetView showGridLines="0" zoomScaleNormal="100" zoomScaleSheetLayoutView="115" workbookViewId="0"/>
  </sheetViews>
  <sheetFormatPr defaultColWidth="9.7109375" defaultRowHeight="20.100000000000001" customHeight="1" x14ac:dyDescent="0.25"/>
  <cols>
    <col min="1" max="1" width="8.7109375" style="26" customWidth="1"/>
    <col min="2" max="2" width="145.7109375" style="26" customWidth="1"/>
    <col min="3" max="16384" width="9.7109375" style="26"/>
  </cols>
  <sheetData>
    <row r="1" spans="2:2" s="23" customFormat="1" ht="20.100000000000001" customHeight="1" x14ac:dyDescent="0.25">
      <c r="B1" s="22" t="s">
        <v>4</v>
      </c>
    </row>
    <row r="2" spans="2:2" s="25" customFormat="1" ht="20.100000000000001" customHeight="1" x14ac:dyDescent="0.25">
      <c r="B2" s="24"/>
    </row>
    <row r="3" spans="2:2" ht="20.100000000000001" customHeight="1" x14ac:dyDescent="0.25">
      <c r="B3" s="1133" t="s">
        <v>5</v>
      </c>
    </row>
    <row r="4" spans="2:2" ht="20.100000000000001" customHeight="1" x14ac:dyDescent="0.25">
      <c r="B4" s="1133" t="s">
        <v>6</v>
      </c>
    </row>
    <row r="5" spans="2:2" ht="20.100000000000001" customHeight="1" x14ac:dyDescent="0.25">
      <c r="B5" s="1133" t="s">
        <v>7</v>
      </c>
    </row>
    <row r="6" spans="2:2" ht="20.100000000000001" customHeight="1" x14ac:dyDescent="0.25">
      <c r="B6" s="1133" t="s">
        <v>227</v>
      </c>
    </row>
    <row r="7" spans="2:2" ht="20.100000000000001" customHeight="1" x14ac:dyDescent="0.25">
      <c r="B7" s="1133" t="s">
        <v>8</v>
      </c>
    </row>
    <row r="8" spans="2:2" ht="20.100000000000001" customHeight="1" x14ac:dyDescent="0.25">
      <c r="B8" s="1133"/>
    </row>
    <row r="9" spans="2:2" ht="20.100000000000001" customHeight="1" x14ac:dyDescent="0.25">
      <c r="B9" s="1132" t="s">
        <v>9</v>
      </c>
    </row>
    <row r="10" spans="2:2" ht="20.100000000000001" customHeight="1" x14ac:dyDescent="0.25">
      <c r="B10" s="1133"/>
    </row>
    <row r="11" spans="2:2" ht="20.100000000000001" customHeight="1" x14ac:dyDescent="0.25">
      <c r="B11" s="1278" t="s">
        <v>1103</v>
      </c>
    </row>
    <row r="12" spans="2:2" ht="20.100000000000001" customHeight="1" x14ac:dyDescent="0.25">
      <c r="B12" s="1278"/>
    </row>
    <row r="13" spans="2:2" ht="20.100000000000001" customHeight="1" x14ac:dyDescent="0.25">
      <c r="B13" s="1132"/>
    </row>
    <row r="14" spans="2:2" ht="20.100000000000001" customHeight="1" x14ac:dyDescent="0.25">
      <c r="B14" s="1278" t="s">
        <v>1106</v>
      </c>
    </row>
    <row r="15" spans="2:2" ht="20.100000000000001" customHeight="1" x14ac:dyDescent="0.25">
      <c r="B15" s="1278"/>
    </row>
    <row r="16" spans="2:2" ht="20.100000000000001" customHeight="1" x14ac:dyDescent="0.25">
      <c r="B16" s="1278"/>
    </row>
    <row r="17" spans="2:5" ht="20.100000000000001" customHeight="1" x14ac:dyDescent="0.25">
      <c r="B17" s="1133"/>
    </row>
    <row r="18" spans="2:5" ht="20.100000000000001" customHeight="1" x14ac:dyDescent="0.25">
      <c r="B18" s="1278" t="s">
        <v>1107</v>
      </c>
    </row>
    <row r="19" spans="2:5" ht="20.100000000000001" customHeight="1" x14ac:dyDescent="0.25">
      <c r="B19" s="1278"/>
    </row>
    <row r="20" spans="2:5" ht="19.5" customHeight="1" x14ac:dyDescent="0.25">
      <c r="B20" s="1133"/>
    </row>
    <row r="21" spans="2:5" ht="20.100000000000001" customHeight="1" x14ac:dyDescent="0.25">
      <c r="B21" s="1278" t="s">
        <v>1113</v>
      </c>
    </row>
    <row r="22" spans="2:5" ht="20.100000000000001" customHeight="1" x14ac:dyDescent="0.25">
      <c r="B22" s="1278"/>
    </row>
    <row r="23" spans="2:5" ht="20.100000000000001" customHeight="1" x14ac:dyDescent="0.25">
      <c r="B23" s="1133"/>
    </row>
    <row r="24" spans="2:5" ht="20.100000000000001" customHeight="1" x14ac:dyDescent="0.25">
      <c r="B24" s="1278" t="s">
        <v>1114</v>
      </c>
    </row>
    <row r="25" spans="2:5" ht="20.100000000000001" customHeight="1" x14ac:dyDescent="0.25">
      <c r="B25" s="1278"/>
    </row>
    <row r="26" spans="2:5" ht="20.100000000000001" customHeight="1" x14ac:dyDescent="0.25">
      <c r="B26" s="1278"/>
      <c r="E26" s="585"/>
    </row>
    <row r="27" spans="2:5" ht="20.100000000000001" customHeight="1" x14ac:dyDescent="0.25">
      <c r="B27" s="1133"/>
    </row>
    <row r="28" spans="2:5" ht="20.100000000000001" customHeight="1" x14ac:dyDescent="0.25">
      <c r="B28" s="1278" t="s">
        <v>1115</v>
      </c>
    </row>
    <row r="29" spans="2:5" ht="20.100000000000001" customHeight="1" x14ac:dyDescent="0.25">
      <c r="B29" s="1278"/>
    </row>
    <row r="30" spans="2:5" ht="20.100000000000001" customHeight="1" x14ac:dyDescent="0.25">
      <c r="B30" s="1133"/>
    </row>
    <row r="31" spans="2:5" ht="20.100000000000001" customHeight="1" x14ac:dyDescent="0.25">
      <c r="B31" s="1278" t="s">
        <v>1146</v>
      </c>
    </row>
    <row r="32" spans="2:5" ht="20.100000000000001" customHeight="1" x14ac:dyDescent="0.25">
      <c r="B32" s="1278"/>
    </row>
    <row r="33" spans="2:2" ht="20.100000000000001" customHeight="1" x14ac:dyDescent="0.25">
      <c r="B33" s="1278"/>
    </row>
    <row r="34" spans="2:2" ht="20.100000000000001" customHeight="1" x14ac:dyDescent="0.25">
      <c r="B34" s="1133" t="s">
        <v>2</v>
      </c>
    </row>
    <row r="35" spans="2:2" ht="20.100000000000001" customHeight="1" x14ac:dyDescent="0.25">
      <c r="B35" s="1133"/>
    </row>
    <row r="36" spans="2:2" ht="20.100000000000001" customHeight="1" x14ac:dyDescent="0.25">
      <c r="B36" s="1132" t="s">
        <v>1100</v>
      </c>
    </row>
    <row r="37" spans="2:2" ht="20.100000000000001" customHeight="1" x14ac:dyDescent="0.25">
      <c r="B37" s="1133" t="s">
        <v>3</v>
      </c>
    </row>
    <row r="38" spans="2:2" ht="20.100000000000001" customHeight="1" x14ac:dyDescent="0.25">
      <c r="B38" s="1278" t="s">
        <v>1116</v>
      </c>
    </row>
    <row r="39" spans="2:2" ht="20.100000000000001" customHeight="1" x14ac:dyDescent="0.25">
      <c r="B39" s="1278"/>
    </row>
    <row r="40" spans="2:2" ht="20.100000000000001" customHeight="1" x14ac:dyDescent="0.25">
      <c r="B40" s="1133"/>
    </row>
    <row r="41" spans="2:2" ht="20.100000000000001" customHeight="1" x14ac:dyDescent="0.25">
      <c r="B41" s="1278" t="s">
        <v>1117</v>
      </c>
    </row>
    <row r="42" spans="2:2" ht="20.100000000000001" customHeight="1" x14ac:dyDescent="0.25">
      <c r="B42" s="1278"/>
    </row>
    <row r="43" spans="2:2" ht="20.100000000000001" customHeight="1" x14ac:dyDescent="0.25">
      <c r="B43" s="1278"/>
    </row>
    <row r="44" spans="2:2" ht="20.100000000000001" customHeight="1" x14ac:dyDescent="0.25">
      <c r="B44" s="1133"/>
    </row>
    <row r="45" spans="2:2" s="1271" customFormat="1" ht="20.100000000000001" customHeight="1" x14ac:dyDescent="0.25">
      <c r="B45" s="1278" t="s">
        <v>1185</v>
      </c>
    </row>
    <row r="46" spans="2:2" s="1271" customFormat="1" ht="20.100000000000001" customHeight="1" x14ac:dyDescent="0.25">
      <c r="B46" s="1278"/>
    </row>
    <row r="47" spans="2:2" s="1271" customFormat="1" ht="20.100000000000001" customHeight="1" x14ac:dyDescent="0.25">
      <c r="B47" s="1270"/>
    </row>
    <row r="48" spans="2:2" ht="20.100000000000001" customHeight="1" x14ac:dyDescent="0.25">
      <c r="B48" s="1278" t="s">
        <v>1118</v>
      </c>
    </row>
    <row r="49" spans="2:3" ht="20.100000000000001" customHeight="1" x14ac:dyDescent="0.25">
      <c r="B49" s="1278"/>
      <c r="C49" s="585"/>
    </row>
    <row r="50" spans="2:3" ht="20.100000000000001" customHeight="1" x14ac:dyDescent="0.25">
      <c r="B50" s="1278"/>
    </row>
    <row r="51" spans="2:3" ht="20.100000000000001" customHeight="1" x14ac:dyDescent="0.25">
      <c r="B51" s="1133"/>
    </row>
    <row r="52" spans="2:3" ht="20.100000000000001" customHeight="1" x14ac:dyDescent="0.25">
      <c r="B52" s="1278" t="s">
        <v>1119</v>
      </c>
    </row>
    <row r="53" spans="2:3" ht="20.100000000000001" customHeight="1" x14ac:dyDescent="0.25">
      <c r="B53" s="1278"/>
    </row>
    <row r="54" spans="2:3" ht="20.100000000000001" customHeight="1" x14ac:dyDescent="0.25">
      <c r="B54" s="1278"/>
    </row>
    <row r="56" spans="2:3" ht="20.100000000000001" customHeight="1" x14ac:dyDescent="0.25">
      <c r="B56" s="1278" t="s">
        <v>1120</v>
      </c>
    </row>
    <row r="57" spans="2:3" ht="20.100000000000001" customHeight="1" x14ac:dyDescent="0.25">
      <c r="B57" s="1278"/>
    </row>
    <row r="59" spans="2:3" ht="18.75" customHeight="1" x14ac:dyDescent="0.25"/>
    <row r="60" spans="2:3" ht="20.100000000000001" customHeight="1" x14ac:dyDescent="0.25">
      <c r="B60" s="1131" t="s">
        <v>1101</v>
      </c>
    </row>
    <row r="61" spans="2:3" ht="20.100000000000001" customHeight="1" x14ac:dyDescent="0.25">
      <c r="B61" s="1278" t="s">
        <v>1121</v>
      </c>
    </row>
    <row r="62" spans="2:3" ht="20.100000000000001" customHeight="1" x14ac:dyDescent="0.25">
      <c r="B62" s="1278"/>
    </row>
    <row r="63" spans="2:3" ht="20.100000000000001" customHeight="1" x14ac:dyDescent="0.25">
      <c r="B63" s="1278"/>
    </row>
    <row r="65" spans="2:2" ht="20.100000000000001" customHeight="1" x14ac:dyDescent="0.25">
      <c r="B65" s="1279" t="s">
        <v>1102</v>
      </c>
    </row>
    <row r="66" spans="2:2" ht="20.100000000000001" customHeight="1" x14ac:dyDescent="0.25">
      <c r="B66" s="1279"/>
    </row>
    <row r="67" spans="2:2" ht="20.100000000000001" customHeight="1" x14ac:dyDescent="0.25">
      <c r="B67" s="1279"/>
    </row>
  </sheetData>
  <mergeCells count="15">
    <mergeCell ref="B28:B29"/>
    <mergeCell ref="B11:B12"/>
    <mergeCell ref="B14:B16"/>
    <mergeCell ref="B18:B19"/>
    <mergeCell ref="B21:B22"/>
    <mergeCell ref="B24:B26"/>
    <mergeCell ref="B56:B57"/>
    <mergeCell ref="B61:B63"/>
    <mergeCell ref="B65:B67"/>
    <mergeCell ref="B31:B33"/>
    <mergeCell ref="B38:B39"/>
    <mergeCell ref="B41:B43"/>
    <mergeCell ref="B48:B50"/>
    <mergeCell ref="B52:B54"/>
    <mergeCell ref="B45:B4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0">
    <tabColor rgb="FF92D050"/>
  </sheetPr>
  <dimension ref="A1:O141"/>
  <sheetViews>
    <sheetView showGridLines="0" zoomScaleNormal="100" workbookViewId="0"/>
  </sheetViews>
  <sheetFormatPr defaultColWidth="11.42578125" defaultRowHeight="12.75" x14ac:dyDescent="0.25"/>
  <cols>
    <col min="1" max="1" width="36.7109375" style="244" customWidth="1"/>
    <col min="2" max="3" width="10.28515625" style="244" customWidth="1"/>
    <col min="4" max="15" width="9" style="244" customWidth="1"/>
    <col min="16" max="249" width="11.42578125" style="244"/>
    <col min="250" max="250" width="36.7109375" style="244" customWidth="1"/>
    <col min="251" max="252" width="10.28515625" style="244" customWidth="1"/>
    <col min="253" max="264" width="9" style="244" customWidth="1"/>
    <col min="265" max="505" width="11.42578125" style="244"/>
    <col min="506" max="506" width="36.7109375" style="244" customWidth="1"/>
    <col min="507" max="508" width="10.28515625" style="244" customWidth="1"/>
    <col min="509" max="520" width="9" style="244" customWidth="1"/>
    <col min="521" max="761" width="11.42578125" style="244"/>
    <col min="762" max="762" width="36.7109375" style="244" customWidth="1"/>
    <col min="763" max="764" width="10.28515625" style="244" customWidth="1"/>
    <col min="765" max="776" width="9" style="244" customWidth="1"/>
    <col min="777" max="1017" width="11.42578125" style="244"/>
    <col min="1018" max="1018" width="36.7109375" style="244" customWidth="1"/>
    <col min="1019" max="1020" width="10.28515625" style="244" customWidth="1"/>
    <col min="1021" max="1032" width="9" style="244" customWidth="1"/>
    <col min="1033" max="1273" width="11.42578125" style="244"/>
    <col min="1274" max="1274" width="36.7109375" style="244" customWidth="1"/>
    <col min="1275" max="1276" width="10.28515625" style="244" customWidth="1"/>
    <col min="1277" max="1288" width="9" style="244" customWidth="1"/>
    <col min="1289" max="1529" width="11.42578125" style="244"/>
    <col min="1530" max="1530" width="36.7109375" style="244" customWidth="1"/>
    <col min="1531" max="1532" width="10.28515625" style="244" customWidth="1"/>
    <col min="1533" max="1544" width="9" style="244" customWidth="1"/>
    <col min="1545" max="1785" width="11.42578125" style="244"/>
    <col min="1786" max="1786" width="36.7109375" style="244" customWidth="1"/>
    <col min="1787" max="1788" width="10.28515625" style="244" customWidth="1"/>
    <col min="1789" max="1800" width="9" style="244" customWidth="1"/>
    <col min="1801" max="2041" width="11.42578125" style="244"/>
    <col min="2042" max="2042" width="36.7109375" style="244" customWidth="1"/>
    <col min="2043" max="2044" width="10.28515625" style="244" customWidth="1"/>
    <col min="2045" max="2056" width="9" style="244" customWidth="1"/>
    <col min="2057" max="2297" width="11.42578125" style="244"/>
    <col min="2298" max="2298" width="36.7109375" style="244" customWidth="1"/>
    <col min="2299" max="2300" width="10.28515625" style="244" customWidth="1"/>
    <col min="2301" max="2312" width="9" style="244" customWidth="1"/>
    <col min="2313" max="2553" width="11.42578125" style="244"/>
    <col min="2554" max="2554" width="36.7109375" style="244" customWidth="1"/>
    <col min="2555" max="2556" width="10.28515625" style="244" customWidth="1"/>
    <col min="2557" max="2568" width="9" style="244" customWidth="1"/>
    <col min="2569" max="2809" width="11.42578125" style="244"/>
    <col min="2810" max="2810" width="36.7109375" style="244" customWidth="1"/>
    <col min="2811" max="2812" width="10.28515625" style="244" customWidth="1"/>
    <col min="2813" max="2824" width="9" style="244" customWidth="1"/>
    <col min="2825" max="3065" width="11.42578125" style="244"/>
    <col min="3066" max="3066" width="36.7109375" style="244" customWidth="1"/>
    <col min="3067" max="3068" width="10.28515625" style="244" customWidth="1"/>
    <col min="3069" max="3080" width="9" style="244" customWidth="1"/>
    <col min="3081" max="3321" width="11.42578125" style="244"/>
    <col min="3322" max="3322" width="36.7109375" style="244" customWidth="1"/>
    <col min="3323" max="3324" width="10.28515625" style="244" customWidth="1"/>
    <col min="3325" max="3336" width="9" style="244" customWidth="1"/>
    <col min="3337" max="3577" width="11.42578125" style="244"/>
    <col min="3578" max="3578" width="36.7109375" style="244" customWidth="1"/>
    <col min="3579" max="3580" width="10.28515625" style="244" customWidth="1"/>
    <col min="3581" max="3592" width="9" style="244" customWidth="1"/>
    <col min="3593" max="3833" width="11.42578125" style="244"/>
    <col min="3834" max="3834" width="36.7109375" style="244" customWidth="1"/>
    <col min="3835" max="3836" width="10.28515625" style="244" customWidth="1"/>
    <col min="3837" max="3848" width="9" style="244" customWidth="1"/>
    <col min="3849" max="4089" width="11.42578125" style="244"/>
    <col min="4090" max="4090" width="36.7109375" style="244" customWidth="1"/>
    <col min="4091" max="4092" width="10.28515625" style="244" customWidth="1"/>
    <col min="4093" max="4104" width="9" style="244" customWidth="1"/>
    <col min="4105" max="4345" width="11.42578125" style="244"/>
    <col min="4346" max="4346" width="36.7109375" style="244" customWidth="1"/>
    <col min="4347" max="4348" width="10.28515625" style="244" customWidth="1"/>
    <col min="4349" max="4360" width="9" style="244" customWidth="1"/>
    <col min="4361" max="4601" width="11.42578125" style="244"/>
    <col min="4602" max="4602" width="36.7109375" style="244" customWidth="1"/>
    <col min="4603" max="4604" width="10.28515625" style="244" customWidth="1"/>
    <col min="4605" max="4616" width="9" style="244" customWidth="1"/>
    <col min="4617" max="4857" width="11.42578125" style="244"/>
    <col min="4858" max="4858" width="36.7109375" style="244" customWidth="1"/>
    <col min="4859" max="4860" width="10.28515625" style="244" customWidth="1"/>
    <col min="4861" max="4872" width="9" style="244" customWidth="1"/>
    <col min="4873" max="5113" width="11.42578125" style="244"/>
    <col min="5114" max="5114" width="36.7109375" style="244" customWidth="1"/>
    <col min="5115" max="5116" width="10.28515625" style="244" customWidth="1"/>
    <col min="5117" max="5128" width="9" style="244" customWidth="1"/>
    <col min="5129" max="5369" width="11.42578125" style="244"/>
    <col min="5370" max="5370" width="36.7109375" style="244" customWidth="1"/>
    <col min="5371" max="5372" width="10.28515625" style="244" customWidth="1"/>
    <col min="5373" max="5384" width="9" style="244" customWidth="1"/>
    <col min="5385" max="5625" width="11.42578125" style="244"/>
    <col min="5626" max="5626" width="36.7109375" style="244" customWidth="1"/>
    <col min="5627" max="5628" width="10.28515625" style="244" customWidth="1"/>
    <col min="5629" max="5640" width="9" style="244" customWidth="1"/>
    <col min="5641" max="5881" width="11.42578125" style="244"/>
    <col min="5882" max="5882" width="36.7109375" style="244" customWidth="1"/>
    <col min="5883" max="5884" width="10.28515625" style="244" customWidth="1"/>
    <col min="5885" max="5896" width="9" style="244" customWidth="1"/>
    <col min="5897" max="6137" width="11.42578125" style="244"/>
    <col min="6138" max="6138" width="36.7109375" style="244" customWidth="1"/>
    <col min="6139" max="6140" width="10.28515625" style="244" customWidth="1"/>
    <col min="6141" max="6152" width="9" style="244" customWidth="1"/>
    <col min="6153" max="6393" width="11.42578125" style="244"/>
    <col min="6394" max="6394" width="36.7109375" style="244" customWidth="1"/>
    <col min="6395" max="6396" width="10.28515625" style="244" customWidth="1"/>
    <col min="6397" max="6408" width="9" style="244" customWidth="1"/>
    <col min="6409" max="6649" width="11.42578125" style="244"/>
    <col min="6650" max="6650" width="36.7109375" style="244" customWidth="1"/>
    <col min="6651" max="6652" width="10.28515625" style="244" customWidth="1"/>
    <col min="6653" max="6664" width="9" style="244" customWidth="1"/>
    <col min="6665" max="6905" width="11.42578125" style="244"/>
    <col min="6906" max="6906" width="36.7109375" style="244" customWidth="1"/>
    <col min="6907" max="6908" width="10.28515625" style="244" customWidth="1"/>
    <col min="6909" max="6920" width="9" style="244" customWidth="1"/>
    <col min="6921" max="7161" width="11.42578125" style="244"/>
    <col min="7162" max="7162" width="36.7109375" style="244" customWidth="1"/>
    <col min="7163" max="7164" width="10.28515625" style="244" customWidth="1"/>
    <col min="7165" max="7176" width="9" style="244" customWidth="1"/>
    <col min="7177" max="7417" width="11.42578125" style="244"/>
    <col min="7418" max="7418" width="36.7109375" style="244" customWidth="1"/>
    <col min="7419" max="7420" width="10.28515625" style="244" customWidth="1"/>
    <col min="7421" max="7432" width="9" style="244" customWidth="1"/>
    <col min="7433" max="7673" width="11.42578125" style="244"/>
    <col min="7674" max="7674" width="36.7109375" style="244" customWidth="1"/>
    <col min="7675" max="7676" width="10.28515625" style="244" customWidth="1"/>
    <col min="7677" max="7688" width="9" style="244" customWidth="1"/>
    <col min="7689" max="7929" width="11.42578125" style="244"/>
    <col min="7930" max="7930" width="36.7109375" style="244" customWidth="1"/>
    <col min="7931" max="7932" width="10.28515625" style="244" customWidth="1"/>
    <col min="7933" max="7944" width="9" style="244" customWidth="1"/>
    <col min="7945" max="8185" width="11.42578125" style="244"/>
    <col min="8186" max="8186" width="36.7109375" style="244" customWidth="1"/>
    <col min="8187" max="8188" width="10.28515625" style="244" customWidth="1"/>
    <col min="8189" max="8200" width="9" style="244" customWidth="1"/>
    <col min="8201" max="8441" width="11.42578125" style="244"/>
    <col min="8442" max="8442" width="36.7109375" style="244" customWidth="1"/>
    <col min="8443" max="8444" width="10.28515625" style="244" customWidth="1"/>
    <col min="8445" max="8456" width="9" style="244" customWidth="1"/>
    <col min="8457" max="8697" width="11.42578125" style="244"/>
    <col min="8698" max="8698" width="36.7109375" style="244" customWidth="1"/>
    <col min="8699" max="8700" width="10.28515625" style="244" customWidth="1"/>
    <col min="8701" max="8712" width="9" style="244" customWidth="1"/>
    <col min="8713" max="8953" width="11.42578125" style="244"/>
    <col min="8954" max="8954" width="36.7109375" style="244" customWidth="1"/>
    <col min="8955" max="8956" width="10.28515625" style="244" customWidth="1"/>
    <col min="8957" max="8968" width="9" style="244" customWidth="1"/>
    <col min="8969" max="9209" width="11.42578125" style="244"/>
    <col min="9210" max="9210" width="36.7109375" style="244" customWidth="1"/>
    <col min="9211" max="9212" width="10.28515625" style="244" customWidth="1"/>
    <col min="9213" max="9224" width="9" style="244" customWidth="1"/>
    <col min="9225" max="9465" width="11.42578125" style="244"/>
    <col min="9466" max="9466" width="36.7109375" style="244" customWidth="1"/>
    <col min="9467" max="9468" width="10.28515625" style="244" customWidth="1"/>
    <col min="9469" max="9480" width="9" style="244" customWidth="1"/>
    <col min="9481" max="9721" width="11.42578125" style="244"/>
    <col min="9722" max="9722" width="36.7109375" style="244" customWidth="1"/>
    <col min="9723" max="9724" width="10.28515625" style="244" customWidth="1"/>
    <col min="9725" max="9736" width="9" style="244" customWidth="1"/>
    <col min="9737" max="9977" width="11.42578125" style="244"/>
    <col min="9978" max="9978" width="36.7109375" style="244" customWidth="1"/>
    <col min="9979" max="9980" width="10.28515625" style="244" customWidth="1"/>
    <col min="9981" max="9992" width="9" style="244" customWidth="1"/>
    <col min="9993" max="10233" width="11.42578125" style="244"/>
    <col min="10234" max="10234" width="36.7109375" style="244" customWidth="1"/>
    <col min="10235" max="10236" width="10.28515625" style="244" customWidth="1"/>
    <col min="10237" max="10248" width="9" style="244" customWidth="1"/>
    <col min="10249" max="10489" width="11.42578125" style="244"/>
    <col min="10490" max="10490" width="36.7109375" style="244" customWidth="1"/>
    <col min="10491" max="10492" width="10.28515625" style="244" customWidth="1"/>
    <col min="10493" max="10504" width="9" style="244" customWidth="1"/>
    <col min="10505" max="10745" width="11.42578125" style="244"/>
    <col min="10746" max="10746" width="36.7109375" style="244" customWidth="1"/>
    <col min="10747" max="10748" width="10.28515625" style="244" customWidth="1"/>
    <col min="10749" max="10760" width="9" style="244" customWidth="1"/>
    <col min="10761" max="11001" width="11.42578125" style="244"/>
    <col min="11002" max="11002" width="36.7109375" style="244" customWidth="1"/>
    <col min="11003" max="11004" width="10.28515625" style="244" customWidth="1"/>
    <col min="11005" max="11016" width="9" style="244" customWidth="1"/>
    <col min="11017" max="11257" width="11.42578125" style="244"/>
    <col min="11258" max="11258" width="36.7109375" style="244" customWidth="1"/>
    <col min="11259" max="11260" width="10.28515625" style="244" customWidth="1"/>
    <col min="11261" max="11272" width="9" style="244" customWidth="1"/>
    <col min="11273" max="11513" width="11.42578125" style="244"/>
    <col min="11514" max="11514" width="36.7109375" style="244" customWidth="1"/>
    <col min="11515" max="11516" width="10.28515625" style="244" customWidth="1"/>
    <col min="11517" max="11528" width="9" style="244" customWidth="1"/>
    <col min="11529" max="11769" width="11.42578125" style="244"/>
    <col min="11770" max="11770" width="36.7109375" style="244" customWidth="1"/>
    <col min="11771" max="11772" width="10.28515625" style="244" customWidth="1"/>
    <col min="11773" max="11784" width="9" style="244" customWidth="1"/>
    <col min="11785" max="12025" width="11.42578125" style="244"/>
    <col min="12026" max="12026" width="36.7109375" style="244" customWidth="1"/>
    <col min="12027" max="12028" width="10.28515625" style="244" customWidth="1"/>
    <col min="12029" max="12040" width="9" style="244" customWidth="1"/>
    <col min="12041" max="12281" width="11.42578125" style="244"/>
    <col min="12282" max="12282" width="36.7109375" style="244" customWidth="1"/>
    <col min="12283" max="12284" width="10.28515625" style="244" customWidth="1"/>
    <col min="12285" max="12296" width="9" style="244" customWidth="1"/>
    <col min="12297" max="12537" width="11.42578125" style="244"/>
    <col min="12538" max="12538" width="36.7109375" style="244" customWidth="1"/>
    <col min="12539" max="12540" width="10.28515625" style="244" customWidth="1"/>
    <col min="12541" max="12552" width="9" style="244" customWidth="1"/>
    <col min="12553" max="12793" width="11.42578125" style="244"/>
    <col min="12794" max="12794" width="36.7109375" style="244" customWidth="1"/>
    <col min="12795" max="12796" width="10.28515625" style="244" customWidth="1"/>
    <col min="12797" max="12808" width="9" style="244" customWidth="1"/>
    <col min="12809" max="13049" width="11.42578125" style="244"/>
    <col min="13050" max="13050" width="36.7109375" style="244" customWidth="1"/>
    <col min="13051" max="13052" width="10.28515625" style="244" customWidth="1"/>
    <col min="13053" max="13064" width="9" style="244" customWidth="1"/>
    <col min="13065" max="13305" width="11.42578125" style="244"/>
    <col min="13306" max="13306" width="36.7109375" style="244" customWidth="1"/>
    <col min="13307" max="13308" width="10.28515625" style="244" customWidth="1"/>
    <col min="13309" max="13320" width="9" style="244" customWidth="1"/>
    <col min="13321" max="13561" width="11.42578125" style="244"/>
    <col min="13562" max="13562" width="36.7109375" style="244" customWidth="1"/>
    <col min="13563" max="13564" width="10.28515625" style="244" customWidth="1"/>
    <col min="13565" max="13576" width="9" style="244" customWidth="1"/>
    <col min="13577" max="13817" width="11.42578125" style="244"/>
    <col min="13818" max="13818" width="36.7109375" style="244" customWidth="1"/>
    <col min="13819" max="13820" width="10.28515625" style="244" customWidth="1"/>
    <col min="13821" max="13832" width="9" style="244" customWidth="1"/>
    <col min="13833" max="14073" width="11.42578125" style="244"/>
    <col min="14074" max="14074" width="36.7109375" style="244" customWidth="1"/>
    <col min="14075" max="14076" width="10.28515625" style="244" customWidth="1"/>
    <col min="14077" max="14088" width="9" style="244" customWidth="1"/>
    <col min="14089" max="14329" width="11.42578125" style="244"/>
    <col min="14330" max="14330" width="36.7109375" style="244" customWidth="1"/>
    <col min="14331" max="14332" width="10.28515625" style="244" customWidth="1"/>
    <col min="14333" max="14344" width="9" style="244" customWidth="1"/>
    <col min="14345" max="14585" width="11.42578125" style="244"/>
    <col min="14586" max="14586" width="36.7109375" style="244" customWidth="1"/>
    <col min="14587" max="14588" width="10.28515625" style="244" customWidth="1"/>
    <col min="14589" max="14600" width="9" style="244" customWidth="1"/>
    <col min="14601" max="14841" width="11.42578125" style="244"/>
    <col min="14842" max="14842" width="36.7109375" style="244" customWidth="1"/>
    <col min="14843" max="14844" width="10.28515625" style="244" customWidth="1"/>
    <col min="14845" max="14856" width="9" style="244" customWidth="1"/>
    <col min="14857" max="15097" width="11.42578125" style="244"/>
    <col min="15098" max="15098" width="36.7109375" style="244" customWidth="1"/>
    <col min="15099" max="15100" width="10.28515625" style="244" customWidth="1"/>
    <col min="15101" max="15112" width="9" style="244" customWidth="1"/>
    <col min="15113" max="15353" width="11.42578125" style="244"/>
    <col min="15354" max="15354" width="36.7109375" style="244" customWidth="1"/>
    <col min="15355" max="15356" width="10.28515625" style="244" customWidth="1"/>
    <col min="15357" max="15368" width="9" style="244" customWidth="1"/>
    <col min="15369" max="15609" width="11.42578125" style="244"/>
    <col min="15610" max="15610" width="36.7109375" style="244" customWidth="1"/>
    <col min="15611" max="15612" width="10.28515625" style="244" customWidth="1"/>
    <col min="15613" max="15624" width="9" style="244" customWidth="1"/>
    <col min="15625" max="15865" width="11.42578125" style="244"/>
    <col min="15866" max="15866" width="36.7109375" style="244" customWidth="1"/>
    <col min="15867" max="15868" width="10.28515625" style="244" customWidth="1"/>
    <col min="15869" max="15880" width="9" style="244" customWidth="1"/>
    <col min="15881" max="16121" width="11.42578125" style="244"/>
    <col min="16122" max="16122" width="36.7109375" style="244" customWidth="1"/>
    <col min="16123" max="16124" width="10.28515625" style="244" customWidth="1"/>
    <col min="16125" max="16136" width="9" style="244" customWidth="1"/>
    <col min="16137" max="16384" width="11.42578125" style="244"/>
  </cols>
  <sheetData>
    <row r="1" spans="1:15" s="226" customFormat="1" ht="24.95" customHeight="1" x14ac:dyDescent="0.25">
      <c r="A1" s="582" t="s">
        <v>168</v>
      </c>
      <c r="B1" s="582"/>
      <c r="C1" s="582"/>
    </row>
    <row r="2" spans="1:15" s="228" customFormat="1" ht="24.95" customHeight="1" thickBot="1" x14ac:dyDescent="0.3">
      <c r="A2" s="227" t="s">
        <v>172</v>
      </c>
      <c r="B2" s="243"/>
      <c r="C2" s="243"/>
      <c r="D2" s="243"/>
      <c r="E2" s="243"/>
      <c r="F2" s="243"/>
      <c r="G2" s="243"/>
      <c r="H2" s="243"/>
      <c r="I2" s="243"/>
      <c r="J2" s="243"/>
      <c r="K2" s="243"/>
      <c r="L2" s="243"/>
      <c r="M2" s="243"/>
      <c r="N2" s="243"/>
      <c r="O2" s="243"/>
    </row>
    <row r="3" spans="1:15" ht="20.100000000000001" customHeight="1" x14ac:dyDescent="0.25">
      <c r="A3" s="1289" t="s">
        <v>13</v>
      </c>
      <c r="B3" s="1320" t="s">
        <v>102</v>
      </c>
      <c r="C3" s="1321"/>
      <c r="D3" s="1321"/>
      <c r="E3" s="1321"/>
      <c r="F3" s="1321"/>
      <c r="G3" s="1321"/>
      <c r="H3" s="1321"/>
      <c r="I3" s="1321"/>
      <c r="J3" s="1321"/>
      <c r="K3" s="1321"/>
      <c r="L3" s="1321"/>
      <c r="M3" s="1321"/>
      <c r="N3" s="1321"/>
      <c r="O3" s="1321"/>
    </row>
    <row r="4" spans="1:15" ht="20.100000000000001" customHeight="1" x14ac:dyDescent="0.25">
      <c r="A4" s="1290"/>
      <c r="B4" s="33" t="s">
        <v>15</v>
      </c>
      <c r="C4" s="33"/>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84" t="s">
        <v>105</v>
      </c>
      <c r="B6" s="85">
        <v>0</v>
      </c>
      <c r="C6" s="85">
        <v>563</v>
      </c>
      <c r="D6" s="85">
        <v>0</v>
      </c>
      <c r="E6" s="85">
        <v>0</v>
      </c>
      <c r="F6" s="85">
        <v>0</v>
      </c>
      <c r="G6" s="85">
        <v>40</v>
      </c>
      <c r="H6" s="85">
        <v>0</v>
      </c>
      <c r="I6" s="85">
        <v>50</v>
      </c>
      <c r="J6" s="85">
        <v>0</v>
      </c>
      <c r="K6" s="85">
        <v>69</v>
      </c>
      <c r="L6" s="85">
        <v>0</v>
      </c>
      <c r="M6" s="85">
        <v>89</v>
      </c>
      <c r="N6" s="85">
        <v>0</v>
      </c>
      <c r="O6" s="85">
        <v>19</v>
      </c>
    </row>
    <row r="7" spans="1:15" s="86" customFormat="1" ht="20.100000000000001" customHeight="1" x14ac:dyDescent="0.25">
      <c r="A7" s="87" t="s">
        <v>22</v>
      </c>
      <c r="B7" s="115">
        <v>0</v>
      </c>
      <c r="C7" s="115">
        <v>0</v>
      </c>
      <c r="D7" s="115">
        <v>0</v>
      </c>
      <c r="E7" s="115">
        <v>0</v>
      </c>
      <c r="F7" s="115">
        <v>0</v>
      </c>
      <c r="G7" s="115">
        <v>0</v>
      </c>
      <c r="H7" s="115">
        <v>0</v>
      </c>
      <c r="I7" s="115">
        <v>0</v>
      </c>
      <c r="J7" s="115">
        <v>0</v>
      </c>
      <c r="K7" s="115">
        <v>0</v>
      </c>
      <c r="L7" s="115">
        <v>0</v>
      </c>
      <c r="M7" s="115">
        <v>0</v>
      </c>
      <c r="N7" s="115">
        <v>0</v>
      </c>
      <c r="O7" s="115">
        <v>0</v>
      </c>
    </row>
    <row r="8" spans="1:15" s="89" customFormat="1" ht="20.100000000000001" customHeight="1" x14ac:dyDescent="0.25">
      <c r="A8" s="88" t="s">
        <v>23</v>
      </c>
      <c r="B8" s="80">
        <v>0</v>
      </c>
      <c r="C8" s="80">
        <v>0</v>
      </c>
      <c r="D8" s="80">
        <v>0</v>
      </c>
      <c r="E8" s="80">
        <v>0</v>
      </c>
      <c r="F8" s="80">
        <v>0</v>
      </c>
      <c r="G8" s="80">
        <v>0</v>
      </c>
      <c r="H8" s="80">
        <v>0</v>
      </c>
      <c r="I8" s="80">
        <v>0</v>
      </c>
      <c r="J8" s="80">
        <v>0</v>
      </c>
      <c r="K8" s="80">
        <v>0</v>
      </c>
      <c r="L8" s="80">
        <v>0</v>
      </c>
      <c r="M8" s="80">
        <v>0</v>
      </c>
      <c r="N8" s="80">
        <v>0</v>
      </c>
      <c r="O8" s="80">
        <v>0</v>
      </c>
    </row>
    <row r="9" spans="1:15" s="89" customFormat="1" ht="20.100000000000001" customHeight="1" x14ac:dyDescent="0.25">
      <c r="A9" s="88" t="s">
        <v>24</v>
      </c>
      <c r="B9" s="80">
        <v>0</v>
      </c>
      <c r="C9" s="80">
        <v>0</v>
      </c>
      <c r="D9" s="80">
        <v>0</v>
      </c>
      <c r="E9" s="80">
        <v>0</v>
      </c>
      <c r="F9" s="80">
        <v>0</v>
      </c>
      <c r="G9" s="80">
        <v>0</v>
      </c>
      <c r="H9" s="80">
        <v>0</v>
      </c>
      <c r="I9" s="80">
        <v>0</v>
      </c>
      <c r="J9" s="80">
        <v>0</v>
      </c>
      <c r="K9" s="80">
        <v>0</v>
      </c>
      <c r="L9" s="80">
        <v>0</v>
      </c>
      <c r="M9" s="80">
        <v>0</v>
      </c>
      <c r="N9" s="80">
        <v>0</v>
      </c>
      <c r="O9" s="80">
        <v>0</v>
      </c>
    </row>
    <row r="10" spans="1:15" s="89" customFormat="1" ht="20.100000000000001" customHeight="1" x14ac:dyDescent="0.25">
      <c r="A10" s="88" t="s">
        <v>25</v>
      </c>
      <c r="B10" s="80">
        <v>0</v>
      </c>
      <c r="C10" s="80">
        <v>0</v>
      </c>
      <c r="D10" s="80">
        <v>0</v>
      </c>
      <c r="E10" s="80">
        <v>0</v>
      </c>
      <c r="F10" s="80">
        <v>0</v>
      </c>
      <c r="G10" s="80">
        <v>0</v>
      </c>
      <c r="H10" s="80">
        <v>0</v>
      </c>
      <c r="I10" s="80">
        <v>0</v>
      </c>
      <c r="J10" s="80">
        <v>0</v>
      </c>
      <c r="K10" s="80">
        <v>0</v>
      </c>
      <c r="L10" s="80">
        <v>0</v>
      </c>
      <c r="M10" s="80">
        <v>0</v>
      </c>
      <c r="N10" s="80">
        <v>0</v>
      </c>
      <c r="O10" s="80">
        <v>0</v>
      </c>
    </row>
    <row r="11" spans="1:15" s="89" customFormat="1" ht="20.100000000000001" customHeight="1" x14ac:dyDescent="0.25">
      <c r="A11" s="88" t="s">
        <v>26</v>
      </c>
      <c r="B11" s="80">
        <v>0</v>
      </c>
      <c r="C11" s="80">
        <v>0</v>
      </c>
      <c r="D11" s="80">
        <v>0</v>
      </c>
      <c r="E11" s="80">
        <v>0</v>
      </c>
      <c r="F11" s="80">
        <v>0</v>
      </c>
      <c r="G11" s="80">
        <v>0</v>
      </c>
      <c r="H11" s="80">
        <v>0</v>
      </c>
      <c r="I11" s="80">
        <v>0</v>
      </c>
      <c r="J11" s="80">
        <v>0</v>
      </c>
      <c r="K11" s="80">
        <v>0</v>
      </c>
      <c r="L11" s="80">
        <v>0</v>
      </c>
      <c r="M11" s="80">
        <v>0</v>
      </c>
      <c r="N11" s="80">
        <v>0</v>
      </c>
      <c r="O11" s="80">
        <v>0</v>
      </c>
    </row>
    <row r="12" spans="1:15" s="89" customFormat="1" ht="20.100000000000001" customHeight="1" x14ac:dyDescent="0.25">
      <c r="A12" s="88" t="s">
        <v>27</v>
      </c>
      <c r="B12" s="80">
        <v>0</v>
      </c>
      <c r="C12" s="80">
        <v>0</v>
      </c>
      <c r="D12" s="80">
        <v>0</v>
      </c>
      <c r="E12" s="80">
        <v>0</v>
      </c>
      <c r="F12" s="80">
        <v>0</v>
      </c>
      <c r="G12" s="80">
        <v>0</v>
      </c>
      <c r="H12" s="80">
        <v>0</v>
      </c>
      <c r="I12" s="80">
        <v>0</v>
      </c>
      <c r="J12" s="80">
        <v>0</v>
      </c>
      <c r="K12" s="80">
        <v>0</v>
      </c>
      <c r="L12" s="80">
        <v>0</v>
      </c>
      <c r="M12" s="80">
        <v>0</v>
      </c>
      <c r="N12" s="80">
        <v>0</v>
      </c>
      <c r="O12" s="80">
        <v>0</v>
      </c>
    </row>
    <row r="13" spans="1:15" s="86" customFormat="1" ht="20.100000000000001" customHeight="1" x14ac:dyDescent="0.25">
      <c r="A13" s="87" t="s">
        <v>28</v>
      </c>
      <c r="B13" s="115">
        <v>0</v>
      </c>
      <c r="C13" s="115">
        <v>0</v>
      </c>
      <c r="D13" s="115">
        <v>0</v>
      </c>
      <c r="E13" s="115">
        <v>0</v>
      </c>
      <c r="F13" s="115">
        <v>0</v>
      </c>
      <c r="G13" s="115">
        <v>0</v>
      </c>
      <c r="H13" s="115">
        <v>0</v>
      </c>
      <c r="I13" s="115">
        <v>0</v>
      </c>
      <c r="J13" s="115">
        <v>0</v>
      </c>
      <c r="K13" s="115">
        <v>0</v>
      </c>
      <c r="L13" s="115">
        <v>0</v>
      </c>
      <c r="M13" s="115">
        <v>0</v>
      </c>
      <c r="N13" s="115">
        <v>0</v>
      </c>
      <c r="O13" s="115">
        <v>0</v>
      </c>
    </row>
    <row r="14" spans="1:15" s="89" customFormat="1" ht="20.100000000000001" customHeight="1" x14ac:dyDescent="0.25">
      <c r="A14" s="88" t="s">
        <v>29</v>
      </c>
      <c r="B14" s="80">
        <v>0</v>
      </c>
      <c r="C14" s="80">
        <v>0</v>
      </c>
      <c r="D14" s="80">
        <v>0</v>
      </c>
      <c r="E14" s="80">
        <v>0</v>
      </c>
      <c r="F14" s="80">
        <v>0</v>
      </c>
      <c r="G14" s="80">
        <v>0</v>
      </c>
      <c r="H14" s="80">
        <v>0</v>
      </c>
      <c r="I14" s="80">
        <v>0</v>
      </c>
      <c r="J14" s="80">
        <v>0</v>
      </c>
      <c r="K14" s="80">
        <v>0</v>
      </c>
      <c r="L14" s="80">
        <v>0</v>
      </c>
      <c r="M14" s="80">
        <v>0</v>
      </c>
      <c r="N14" s="80">
        <v>0</v>
      </c>
      <c r="O14" s="80">
        <v>0</v>
      </c>
    </row>
    <row r="15" spans="1:15" s="89" customFormat="1" ht="20.100000000000001" customHeight="1" x14ac:dyDescent="0.25">
      <c r="A15" s="88" t="s">
        <v>30</v>
      </c>
      <c r="B15" s="80">
        <v>0</v>
      </c>
      <c r="C15" s="80">
        <v>0</v>
      </c>
      <c r="D15" s="80">
        <v>0</v>
      </c>
      <c r="E15" s="80">
        <v>0</v>
      </c>
      <c r="F15" s="80">
        <v>0</v>
      </c>
      <c r="G15" s="80">
        <v>0</v>
      </c>
      <c r="H15" s="80">
        <v>0</v>
      </c>
      <c r="I15" s="80">
        <v>0</v>
      </c>
      <c r="J15" s="80">
        <v>0</v>
      </c>
      <c r="K15" s="80">
        <v>0</v>
      </c>
      <c r="L15" s="80">
        <v>0</v>
      </c>
      <c r="M15" s="80">
        <v>0</v>
      </c>
      <c r="N15" s="80">
        <v>0</v>
      </c>
      <c r="O15" s="80">
        <v>0</v>
      </c>
    </row>
    <row r="16" spans="1:15" s="89" customFormat="1" ht="20.100000000000001" customHeight="1" x14ac:dyDescent="0.25">
      <c r="A16" s="88" t="s">
        <v>31</v>
      </c>
      <c r="B16" s="80">
        <v>0</v>
      </c>
      <c r="C16" s="80">
        <v>0</v>
      </c>
      <c r="D16" s="80">
        <v>0</v>
      </c>
      <c r="E16" s="80">
        <v>0</v>
      </c>
      <c r="F16" s="80">
        <v>0</v>
      </c>
      <c r="G16" s="80">
        <v>0</v>
      </c>
      <c r="H16" s="80">
        <v>0</v>
      </c>
      <c r="I16" s="80">
        <v>0</v>
      </c>
      <c r="J16" s="80">
        <v>0</v>
      </c>
      <c r="K16" s="80">
        <v>0</v>
      </c>
      <c r="L16" s="80">
        <v>0</v>
      </c>
      <c r="M16" s="80">
        <v>0</v>
      </c>
      <c r="N16" s="80">
        <v>0</v>
      </c>
      <c r="O16" s="80">
        <v>0</v>
      </c>
    </row>
    <row r="17" spans="1:15" s="89" customFormat="1" ht="20.100000000000001" customHeight="1" x14ac:dyDescent="0.25">
      <c r="A17" s="88" t="s">
        <v>32</v>
      </c>
      <c r="B17" s="80">
        <v>0</v>
      </c>
      <c r="C17" s="80">
        <v>0</v>
      </c>
      <c r="D17" s="80">
        <v>0</v>
      </c>
      <c r="E17" s="80">
        <v>0</v>
      </c>
      <c r="F17" s="80">
        <v>0</v>
      </c>
      <c r="G17" s="80">
        <v>0</v>
      </c>
      <c r="H17" s="80">
        <v>0</v>
      </c>
      <c r="I17" s="80">
        <v>0</v>
      </c>
      <c r="J17" s="80">
        <v>0</v>
      </c>
      <c r="K17" s="80">
        <v>0</v>
      </c>
      <c r="L17" s="80">
        <v>0</v>
      </c>
      <c r="M17" s="80">
        <v>0</v>
      </c>
      <c r="N17" s="80">
        <v>0</v>
      </c>
      <c r="O17" s="80">
        <v>0</v>
      </c>
    </row>
    <row r="18" spans="1:15" s="89" customFormat="1" ht="20.100000000000001" customHeight="1" x14ac:dyDescent="0.25">
      <c r="A18" s="88" t="s">
        <v>33</v>
      </c>
      <c r="B18" s="80">
        <v>0</v>
      </c>
      <c r="C18" s="80">
        <v>0</v>
      </c>
      <c r="D18" s="80">
        <v>0</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87" t="s">
        <v>34</v>
      </c>
      <c r="B19" s="115">
        <v>0</v>
      </c>
      <c r="C19" s="115">
        <v>0</v>
      </c>
      <c r="D19" s="115">
        <v>0</v>
      </c>
      <c r="E19" s="115">
        <v>0</v>
      </c>
      <c r="F19" s="115">
        <v>0</v>
      </c>
      <c r="G19" s="115">
        <v>0</v>
      </c>
      <c r="H19" s="115">
        <v>0</v>
      </c>
      <c r="I19" s="115">
        <v>0</v>
      </c>
      <c r="J19" s="115">
        <v>0</v>
      </c>
      <c r="K19" s="115">
        <v>0</v>
      </c>
      <c r="L19" s="115">
        <v>0</v>
      </c>
      <c r="M19" s="115">
        <v>0</v>
      </c>
      <c r="N19" s="115">
        <v>0</v>
      </c>
      <c r="O19" s="115">
        <v>0</v>
      </c>
    </row>
    <row r="20" spans="1:15" s="89" customFormat="1" ht="20.100000000000001" customHeight="1" x14ac:dyDescent="0.25">
      <c r="A20" s="88" t="s">
        <v>35</v>
      </c>
      <c r="B20" s="80">
        <v>0</v>
      </c>
      <c r="C20" s="80">
        <v>0</v>
      </c>
      <c r="D20" s="80">
        <v>0</v>
      </c>
      <c r="E20" s="80">
        <v>0</v>
      </c>
      <c r="F20" s="80">
        <v>0</v>
      </c>
      <c r="G20" s="80">
        <v>0</v>
      </c>
      <c r="H20" s="80">
        <v>0</v>
      </c>
      <c r="I20" s="80">
        <v>0</v>
      </c>
      <c r="J20" s="80">
        <v>0</v>
      </c>
      <c r="K20" s="80">
        <v>0</v>
      </c>
      <c r="L20" s="80">
        <v>0</v>
      </c>
      <c r="M20" s="80">
        <v>0</v>
      </c>
      <c r="N20" s="80">
        <v>0</v>
      </c>
      <c r="O20" s="80">
        <v>0</v>
      </c>
    </row>
    <row r="21" spans="1:15" s="89" customFormat="1" ht="20.100000000000001" customHeight="1" x14ac:dyDescent="0.25">
      <c r="A21" s="88" t="s">
        <v>36</v>
      </c>
      <c r="B21" s="80">
        <v>0</v>
      </c>
      <c r="C21" s="80">
        <v>0</v>
      </c>
      <c r="D21" s="80">
        <v>0</v>
      </c>
      <c r="E21" s="80">
        <v>0</v>
      </c>
      <c r="F21" s="80">
        <v>0</v>
      </c>
      <c r="G21" s="80">
        <v>0</v>
      </c>
      <c r="H21" s="80">
        <v>0</v>
      </c>
      <c r="I21" s="80">
        <v>0</v>
      </c>
      <c r="J21" s="80">
        <v>0</v>
      </c>
      <c r="K21" s="80">
        <v>0</v>
      </c>
      <c r="L21" s="80">
        <v>0</v>
      </c>
      <c r="M21" s="80">
        <v>0</v>
      </c>
      <c r="N21" s="80">
        <v>0</v>
      </c>
      <c r="O21" s="80">
        <v>0</v>
      </c>
    </row>
    <row r="22" spans="1:15" s="89" customFormat="1" ht="20.100000000000001" customHeight="1" x14ac:dyDescent="0.25">
      <c r="A22" s="88" t="s">
        <v>37</v>
      </c>
      <c r="B22" s="80">
        <v>0</v>
      </c>
      <c r="C22" s="80">
        <v>0</v>
      </c>
      <c r="D22" s="80">
        <v>0</v>
      </c>
      <c r="E22" s="80">
        <v>0</v>
      </c>
      <c r="F22" s="80">
        <v>0</v>
      </c>
      <c r="G22" s="80">
        <v>0</v>
      </c>
      <c r="H22" s="80">
        <v>0</v>
      </c>
      <c r="I22" s="80">
        <v>0</v>
      </c>
      <c r="J22" s="80">
        <v>0</v>
      </c>
      <c r="K22" s="80">
        <v>0</v>
      </c>
      <c r="L22" s="80">
        <v>0</v>
      </c>
      <c r="M22" s="80">
        <v>0</v>
      </c>
      <c r="N22" s="80">
        <v>0</v>
      </c>
      <c r="O22" s="80">
        <v>0</v>
      </c>
    </row>
    <row r="23" spans="1:15" s="86" customFormat="1" ht="20.100000000000001" customHeight="1" x14ac:dyDescent="0.25">
      <c r="A23" s="87" t="s">
        <v>38</v>
      </c>
      <c r="B23" s="115">
        <v>0</v>
      </c>
      <c r="C23" s="115">
        <v>563</v>
      </c>
      <c r="D23" s="115">
        <v>0</v>
      </c>
      <c r="E23" s="115">
        <v>0</v>
      </c>
      <c r="F23" s="115">
        <v>0</v>
      </c>
      <c r="G23" s="115">
        <v>40</v>
      </c>
      <c r="H23" s="115">
        <v>0</v>
      </c>
      <c r="I23" s="115">
        <v>50</v>
      </c>
      <c r="J23" s="115">
        <v>0</v>
      </c>
      <c r="K23" s="115">
        <v>69</v>
      </c>
      <c r="L23" s="115">
        <v>0</v>
      </c>
      <c r="M23" s="115">
        <v>89</v>
      </c>
      <c r="N23" s="115">
        <v>0</v>
      </c>
      <c r="O23" s="115">
        <v>19</v>
      </c>
    </row>
    <row r="24" spans="1:15" s="89" customFormat="1" ht="20.100000000000001" customHeight="1" x14ac:dyDescent="0.25">
      <c r="A24" s="88" t="s">
        <v>39</v>
      </c>
      <c r="B24" s="80">
        <v>0</v>
      </c>
      <c r="C24" s="80">
        <v>1</v>
      </c>
      <c r="D24" s="80">
        <v>0</v>
      </c>
      <c r="E24" s="80">
        <v>0</v>
      </c>
      <c r="F24" s="80">
        <v>0</v>
      </c>
      <c r="G24" s="80">
        <v>0</v>
      </c>
      <c r="H24" s="80">
        <v>0</v>
      </c>
      <c r="I24" s="80">
        <v>0</v>
      </c>
      <c r="J24" s="80">
        <v>0</v>
      </c>
      <c r="K24" s="80">
        <v>0</v>
      </c>
      <c r="L24" s="80">
        <v>0</v>
      </c>
      <c r="M24" s="80">
        <v>1</v>
      </c>
      <c r="N24" s="80">
        <v>0</v>
      </c>
      <c r="O24" s="80">
        <v>0</v>
      </c>
    </row>
    <row r="25" spans="1:15" s="89" customFormat="1" ht="20.100000000000001" customHeight="1" x14ac:dyDescent="0.25">
      <c r="A25" s="88" t="s">
        <v>40</v>
      </c>
      <c r="B25" s="80">
        <v>0</v>
      </c>
      <c r="C25" s="80">
        <v>0</v>
      </c>
      <c r="D25" s="80">
        <v>0</v>
      </c>
      <c r="E25" s="80">
        <v>0</v>
      </c>
      <c r="F25" s="80">
        <v>0</v>
      </c>
      <c r="G25" s="80">
        <v>0</v>
      </c>
      <c r="H25" s="80">
        <v>0</v>
      </c>
      <c r="I25" s="80">
        <v>0</v>
      </c>
      <c r="J25" s="80">
        <v>0</v>
      </c>
      <c r="K25" s="80">
        <v>0</v>
      </c>
      <c r="L25" s="80">
        <v>0</v>
      </c>
      <c r="M25" s="80">
        <v>0</v>
      </c>
      <c r="N25" s="80">
        <v>0</v>
      </c>
      <c r="O25" s="80">
        <v>0</v>
      </c>
    </row>
    <row r="26" spans="1:15" s="89" customFormat="1" ht="20.100000000000001" customHeight="1" x14ac:dyDescent="0.25">
      <c r="A26" s="88" t="s">
        <v>41</v>
      </c>
      <c r="B26" s="80">
        <v>0</v>
      </c>
      <c r="C26" s="80">
        <v>0</v>
      </c>
      <c r="D26" s="80">
        <v>0</v>
      </c>
      <c r="E26" s="80">
        <v>0</v>
      </c>
      <c r="F26" s="80">
        <v>0</v>
      </c>
      <c r="G26" s="80">
        <v>0</v>
      </c>
      <c r="H26" s="80">
        <v>0</v>
      </c>
      <c r="I26" s="80">
        <v>0</v>
      </c>
      <c r="J26" s="80">
        <v>0</v>
      </c>
      <c r="K26" s="80">
        <v>0</v>
      </c>
      <c r="L26" s="80">
        <v>0</v>
      </c>
      <c r="M26" s="80">
        <v>0</v>
      </c>
      <c r="N26" s="80">
        <v>0</v>
      </c>
      <c r="O26" s="80">
        <v>0</v>
      </c>
    </row>
    <row r="27" spans="1:15" s="89" customFormat="1" ht="20.100000000000001" customHeight="1" x14ac:dyDescent="0.25">
      <c r="A27" s="88" t="s">
        <v>42</v>
      </c>
      <c r="B27" s="80">
        <v>0</v>
      </c>
      <c r="C27" s="80">
        <v>0</v>
      </c>
      <c r="D27" s="80">
        <v>0</v>
      </c>
      <c r="E27" s="80">
        <v>0</v>
      </c>
      <c r="F27" s="80">
        <v>0</v>
      </c>
      <c r="G27" s="80">
        <v>0</v>
      </c>
      <c r="H27" s="80">
        <v>0</v>
      </c>
      <c r="I27" s="80">
        <v>0</v>
      </c>
      <c r="J27" s="80">
        <v>0</v>
      </c>
      <c r="K27" s="80">
        <v>0</v>
      </c>
      <c r="L27" s="80">
        <v>0</v>
      </c>
      <c r="M27" s="80">
        <v>0</v>
      </c>
      <c r="N27" s="80">
        <v>0</v>
      </c>
      <c r="O27" s="80">
        <v>0</v>
      </c>
    </row>
    <row r="28" spans="1:15" s="89" customFormat="1" ht="20.100000000000001" customHeight="1" x14ac:dyDescent="0.25">
      <c r="A28" s="88" t="s">
        <v>43</v>
      </c>
      <c r="B28" s="80">
        <v>0</v>
      </c>
      <c r="C28" s="80">
        <v>0</v>
      </c>
      <c r="D28" s="80">
        <v>0</v>
      </c>
      <c r="E28" s="80">
        <v>0</v>
      </c>
      <c r="F28" s="80">
        <v>0</v>
      </c>
      <c r="G28" s="80">
        <v>0</v>
      </c>
      <c r="H28" s="80">
        <v>0</v>
      </c>
      <c r="I28" s="80">
        <v>0</v>
      </c>
      <c r="J28" s="80">
        <v>0</v>
      </c>
      <c r="K28" s="80">
        <v>0</v>
      </c>
      <c r="L28" s="80">
        <v>0</v>
      </c>
      <c r="M28" s="80">
        <v>0</v>
      </c>
      <c r="N28" s="80">
        <v>0</v>
      </c>
      <c r="O28" s="80">
        <v>0</v>
      </c>
    </row>
    <row r="29" spans="1:15" s="89" customFormat="1"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s="89" customFormat="1" ht="20.100000000000001" customHeight="1" x14ac:dyDescent="0.25">
      <c r="A30" s="88" t="s">
        <v>45</v>
      </c>
      <c r="B30" s="80">
        <v>0</v>
      </c>
      <c r="C30" s="80">
        <v>562</v>
      </c>
      <c r="D30" s="80">
        <v>0</v>
      </c>
      <c r="E30" s="80">
        <v>0</v>
      </c>
      <c r="F30" s="80">
        <v>0</v>
      </c>
      <c r="G30" s="80">
        <v>40</v>
      </c>
      <c r="H30" s="80">
        <v>0</v>
      </c>
      <c r="I30" s="80">
        <v>50</v>
      </c>
      <c r="J30" s="80">
        <v>0</v>
      </c>
      <c r="K30" s="80">
        <v>69</v>
      </c>
      <c r="L30" s="80">
        <v>0</v>
      </c>
      <c r="M30" s="80">
        <v>88</v>
      </c>
      <c r="N30" s="80">
        <v>0</v>
      </c>
      <c r="O30" s="80">
        <v>19</v>
      </c>
    </row>
    <row r="31" spans="1:15" s="89" customFormat="1" ht="20.100000000000001" customHeight="1" x14ac:dyDescent="0.25">
      <c r="A31" s="88" t="s">
        <v>46</v>
      </c>
      <c r="B31" s="80">
        <v>0</v>
      </c>
      <c r="C31" s="80">
        <v>0</v>
      </c>
      <c r="D31" s="80">
        <v>0</v>
      </c>
      <c r="E31" s="80">
        <v>0</v>
      </c>
      <c r="F31" s="80">
        <v>0</v>
      </c>
      <c r="G31" s="80">
        <v>0</v>
      </c>
      <c r="H31" s="80">
        <v>0</v>
      </c>
      <c r="I31" s="80">
        <v>0</v>
      </c>
      <c r="J31" s="80">
        <v>0</v>
      </c>
      <c r="K31" s="80">
        <v>0</v>
      </c>
      <c r="L31" s="80">
        <v>0</v>
      </c>
      <c r="M31" s="80">
        <v>0</v>
      </c>
      <c r="N31" s="80">
        <v>0</v>
      </c>
      <c r="O31" s="80">
        <v>0</v>
      </c>
    </row>
    <row r="32" spans="1:15" s="89" customFormat="1" ht="20.100000000000001" customHeight="1" x14ac:dyDescent="0.25">
      <c r="A32" s="88" t="s">
        <v>47</v>
      </c>
      <c r="B32" s="80">
        <v>0</v>
      </c>
      <c r="C32" s="80">
        <v>0</v>
      </c>
      <c r="D32" s="80">
        <v>0</v>
      </c>
      <c r="E32" s="80">
        <v>0</v>
      </c>
      <c r="F32" s="80">
        <v>0</v>
      </c>
      <c r="G32" s="80">
        <v>0</v>
      </c>
      <c r="H32" s="80">
        <v>0</v>
      </c>
      <c r="I32" s="80">
        <v>0</v>
      </c>
      <c r="J32" s="80">
        <v>0</v>
      </c>
      <c r="K32" s="80">
        <v>0</v>
      </c>
      <c r="L32" s="80">
        <v>0</v>
      </c>
      <c r="M32" s="80">
        <v>0</v>
      </c>
      <c r="N32" s="80">
        <v>0</v>
      </c>
      <c r="O32" s="80">
        <v>0</v>
      </c>
    </row>
    <row r="33" spans="1:15" s="89" customFormat="1"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s="89" customFormat="1" ht="20.100000000000001" customHeight="1" x14ac:dyDescent="0.25">
      <c r="A34" s="88" t="s">
        <v>49</v>
      </c>
      <c r="B34" s="80">
        <v>0</v>
      </c>
      <c r="C34" s="80">
        <v>0</v>
      </c>
      <c r="D34" s="80">
        <v>0</v>
      </c>
      <c r="E34" s="80">
        <v>0</v>
      </c>
      <c r="F34" s="80">
        <v>0</v>
      </c>
      <c r="G34" s="80">
        <v>0</v>
      </c>
      <c r="H34" s="80">
        <v>0</v>
      </c>
      <c r="I34" s="80">
        <v>0</v>
      </c>
      <c r="J34" s="80">
        <v>0</v>
      </c>
      <c r="K34" s="80">
        <v>0</v>
      </c>
      <c r="L34" s="80">
        <v>0</v>
      </c>
      <c r="M34" s="80">
        <v>0</v>
      </c>
      <c r="N34" s="80">
        <v>0</v>
      </c>
      <c r="O34" s="80">
        <v>0</v>
      </c>
    </row>
    <row r="35" spans="1:15" s="89" customFormat="1" ht="20.100000000000001" customHeight="1" x14ac:dyDescent="0.25">
      <c r="A35" s="88" t="s">
        <v>50</v>
      </c>
      <c r="B35" s="80">
        <v>0</v>
      </c>
      <c r="C35" s="80">
        <v>0</v>
      </c>
      <c r="D35" s="80">
        <v>0</v>
      </c>
      <c r="E35" s="80">
        <v>0</v>
      </c>
      <c r="F35" s="80">
        <v>0</v>
      </c>
      <c r="G35" s="80">
        <v>0</v>
      </c>
      <c r="H35" s="80">
        <v>0</v>
      </c>
      <c r="I35" s="80">
        <v>0</v>
      </c>
      <c r="J35" s="80">
        <v>0</v>
      </c>
      <c r="K35" s="80">
        <v>0</v>
      </c>
      <c r="L35" s="80">
        <v>0</v>
      </c>
      <c r="M35" s="80">
        <v>0</v>
      </c>
      <c r="N35" s="80">
        <v>0</v>
      </c>
      <c r="O35" s="80">
        <v>0</v>
      </c>
    </row>
    <row r="36" spans="1:15" s="86" customFormat="1" ht="20.100000000000001" customHeight="1" x14ac:dyDescent="0.25">
      <c r="A36" s="87" t="s">
        <v>51</v>
      </c>
      <c r="B36" s="115">
        <v>0</v>
      </c>
      <c r="C36" s="115">
        <v>0</v>
      </c>
      <c r="D36" s="115">
        <v>0</v>
      </c>
      <c r="E36" s="115">
        <v>0</v>
      </c>
      <c r="F36" s="115">
        <v>0</v>
      </c>
      <c r="G36" s="115">
        <v>0</v>
      </c>
      <c r="H36" s="115">
        <v>0</v>
      </c>
      <c r="I36" s="115">
        <v>0</v>
      </c>
      <c r="J36" s="115">
        <v>0</v>
      </c>
      <c r="K36" s="115">
        <v>0</v>
      </c>
      <c r="L36" s="115">
        <v>0</v>
      </c>
      <c r="M36" s="115">
        <v>0</v>
      </c>
      <c r="N36" s="115">
        <v>0</v>
      </c>
      <c r="O36" s="115">
        <v>0</v>
      </c>
    </row>
    <row r="37" spans="1:15" s="89" customFormat="1" ht="20.100000000000001" customHeight="1" x14ac:dyDescent="0.25">
      <c r="A37" s="88" t="s">
        <v>52</v>
      </c>
      <c r="B37" s="80">
        <v>0</v>
      </c>
      <c r="C37" s="80">
        <v>0</v>
      </c>
      <c r="D37" s="80">
        <v>0</v>
      </c>
      <c r="E37" s="80">
        <v>0</v>
      </c>
      <c r="F37" s="80">
        <v>0</v>
      </c>
      <c r="G37" s="80">
        <v>0</v>
      </c>
      <c r="H37" s="80">
        <v>0</v>
      </c>
      <c r="I37" s="80">
        <v>0</v>
      </c>
      <c r="J37" s="80">
        <v>0</v>
      </c>
      <c r="K37" s="80">
        <v>0</v>
      </c>
      <c r="L37" s="80">
        <v>0</v>
      </c>
      <c r="M37" s="80">
        <v>0</v>
      </c>
      <c r="N37" s="80">
        <v>0</v>
      </c>
      <c r="O37" s="80">
        <v>0</v>
      </c>
    </row>
    <row r="38" spans="1:15" s="89" customFormat="1" ht="20.100000000000001" customHeight="1" x14ac:dyDescent="0.25">
      <c r="A38" s="88" t="s">
        <v>53</v>
      </c>
      <c r="B38" s="80">
        <v>0</v>
      </c>
      <c r="C38" s="80">
        <v>0</v>
      </c>
      <c r="D38" s="80">
        <v>0</v>
      </c>
      <c r="E38" s="80">
        <v>0</v>
      </c>
      <c r="F38" s="80">
        <v>0</v>
      </c>
      <c r="G38" s="80">
        <v>0</v>
      </c>
      <c r="H38" s="80">
        <v>0</v>
      </c>
      <c r="I38" s="80">
        <v>0</v>
      </c>
      <c r="J38" s="80">
        <v>0</v>
      </c>
      <c r="K38" s="80">
        <v>0</v>
      </c>
      <c r="L38" s="80">
        <v>0</v>
      </c>
      <c r="M38" s="80">
        <v>0</v>
      </c>
      <c r="N38" s="80">
        <v>0</v>
      </c>
      <c r="O38" s="80">
        <v>0</v>
      </c>
    </row>
    <row r="39" spans="1:15" s="89" customFormat="1" ht="20.100000000000001" customHeight="1" x14ac:dyDescent="0.25">
      <c r="A39" s="88" t="s">
        <v>54</v>
      </c>
      <c r="B39" s="80">
        <v>0</v>
      </c>
      <c r="C39" s="80">
        <v>0</v>
      </c>
      <c r="D39" s="80">
        <v>0</v>
      </c>
      <c r="E39" s="80">
        <v>0</v>
      </c>
      <c r="F39" s="80">
        <v>0</v>
      </c>
      <c r="G39" s="80">
        <v>0</v>
      </c>
      <c r="H39" s="80">
        <v>0</v>
      </c>
      <c r="I39" s="80">
        <v>0</v>
      </c>
      <c r="J39" s="80">
        <v>0</v>
      </c>
      <c r="K39" s="80">
        <v>0</v>
      </c>
      <c r="L39" s="80">
        <v>0</v>
      </c>
      <c r="M39" s="80">
        <v>0</v>
      </c>
      <c r="N39" s="80">
        <v>0</v>
      </c>
      <c r="O39" s="80">
        <v>0</v>
      </c>
    </row>
    <row r="40" spans="1:15" s="89" customFormat="1" ht="20.100000000000001" customHeight="1" x14ac:dyDescent="0.25">
      <c r="A40" s="88" t="s">
        <v>55</v>
      </c>
      <c r="B40" s="80">
        <v>0</v>
      </c>
      <c r="C40" s="80">
        <v>0</v>
      </c>
      <c r="D40" s="80">
        <v>0</v>
      </c>
      <c r="E40" s="80">
        <v>0</v>
      </c>
      <c r="F40" s="80">
        <v>0</v>
      </c>
      <c r="G40" s="80">
        <v>0</v>
      </c>
      <c r="H40" s="80">
        <v>0</v>
      </c>
      <c r="I40" s="80">
        <v>0</v>
      </c>
      <c r="J40" s="80">
        <v>0</v>
      </c>
      <c r="K40" s="80">
        <v>0</v>
      </c>
      <c r="L40" s="80">
        <v>0</v>
      </c>
      <c r="M40" s="80">
        <v>0</v>
      </c>
      <c r="N40" s="80">
        <v>0</v>
      </c>
      <c r="O40" s="80">
        <v>0</v>
      </c>
    </row>
    <row r="41" spans="1:15" s="89" customFormat="1" ht="20.100000000000001" customHeight="1" x14ac:dyDescent="0.25">
      <c r="A41" s="88" t="s">
        <v>56</v>
      </c>
      <c r="B41" s="80">
        <v>0</v>
      </c>
      <c r="C41" s="80">
        <v>0</v>
      </c>
      <c r="D41" s="80">
        <v>0</v>
      </c>
      <c r="E41" s="80">
        <v>0</v>
      </c>
      <c r="F41" s="80">
        <v>0</v>
      </c>
      <c r="G41" s="80">
        <v>0</v>
      </c>
      <c r="H41" s="80">
        <v>0</v>
      </c>
      <c r="I41" s="80">
        <v>0</v>
      </c>
      <c r="J41" s="80">
        <v>0</v>
      </c>
      <c r="K41" s="80">
        <v>0</v>
      </c>
      <c r="L41" s="80">
        <v>0</v>
      </c>
      <c r="M41" s="80">
        <v>0</v>
      </c>
      <c r="N41" s="80">
        <v>0</v>
      </c>
      <c r="O41" s="80">
        <v>0</v>
      </c>
    </row>
    <row r="42" spans="1:15" s="89" customFormat="1" ht="20.100000000000001" customHeight="1" x14ac:dyDescent="0.25">
      <c r="A42" s="88" t="s">
        <v>57</v>
      </c>
      <c r="B42" s="80">
        <v>0</v>
      </c>
      <c r="C42" s="80">
        <v>0</v>
      </c>
      <c r="D42" s="80">
        <v>0</v>
      </c>
      <c r="E42" s="80">
        <v>0</v>
      </c>
      <c r="F42" s="80">
        <v>0</v>
      </c>
      <c r="G42" s="80">
        <v>0</v>
      </c>
      <c r="H42" s="80">
        <v>0</v>
      </c>
      <c r="I42" s="80">
        <v>0</v>
      </c>
      <c r="J42" s="80">
        <v>0</v>
      </c>
      <c r="K42" s="80">
        <v>0</v>
      </c>
      <c r="L42" s="80">
        <v>0</v>
      </c>
      <c r="M42" s="80">
        <v>0</v>
      </c>
      <c r="N42" s="80">
        <v>0</v>
      </c>
      <c r="O42" s="80">
        <v>0</v>
      </c>
    </row>
    <row r="43" spans="1:15" s="89" customFormat="1" ht="20.100000000000001" customHeight="1" x14ac:dyDescent="0.25">
      <c r="A43" s="87" t="s">
        <v>58</v>
      </c>
      <c r="B43" s="115">
        <v>0</v>
      </c>
      <c r="C43" s="115">
        <v>0</v>
      </c>
      <c r="D43" s="115">
        <v>0</v>
      </c>
      <c r="E43" s="115">
        <v>0</v>
      </c>
      <c r="F43" s="115">
        <v>0</v>
      </c>
      <c r="G43" s="115">
        <v>0</v>
      </c>
      <c r="H43" s="115">
        <v>0</v>
      </c>
      <c r="I43" s="115">
        <v>0</v>
      </c>
      <c r="J43" s="115">
        <v>0</v>
      </c>
      <c r="K43" s="115">
        <v>0</v>
      </c>
      <c r="L43" s="115">
        <v>0</v>
      </c>
      <c r="M43" s="115">
        <v>0</v>
      </c>
      <c r="N43" s="115">
        <v>0</v>
      </c>
      <c r="O43" s="115">
        <v>0</v>
      </c>
    </row>
    <row r="44" spans="1:15" s="89" customFormat="1" ht="20.100000000000001" customHeight="1" x14ac:dyDescent="0.25">
      <c r="A44" s="88" t="s">
        <v>59</v>
      </c>
      <c r="B44" s="80">
        <v>0</v>
      </c>
      <c r="C44" s="80">
        <v>0</v>
      </c>
      <c r="D44" s="80">
        <v>0</v>
      </c>
      <c r="E44" s="80">
        <v>0</v>
      </c>
      <c r="F44" s="80">
        <v>0</v>
      </c>
      <c r="G44" s="80">
        <v>0</v>
      </c>
      <c r="H44" s="80">
        <v>0</v>
      </c>
      <c r="I44" s="80">
        <v>0</v>
      </c>
      <c r="J44" s="80">
        <v>0</v>
      </c>
      <c r="K44" s="80">
        <v>0</v>
      </c>
      <c r="L44" s="80">
        <v>0</v>
      </c>
      <c r="M44" s="80">
        <v>0</v>
      </c>
      <c r="N44" s="80">
        <v>0</v>
      </c>
      <c r="O44" s="80">
        <v>0</v>
      </c>
    </row>
    <row r="45" spans="1:15" s="89" customFormat="1" ht="20.100000000000001" customHeight="1" x14ac:dyDescent="0.25">
      <c r="A45" s="88" t="s">
        <v>60</v>
      </c>
      <c r="B45" s="80">
        <v>0</v>
      </c>
      <c r="C45" s="80">
        <v>0</v>
      </c>
      <c r="D45" s="80">
        <v>0</v>
      </c>
      <c r="E45" s="80">
        <v>0</v>
      </c>
      <c r="F45" s="80">
        <v>0</v>
      </c>
      <c r="G45" s="80">
        <v>0</v>
      </c>
      <c r="H45" s="80">
        <v>0</v>
      </c>
      <c r="I45" s="80">
        <v>0</v>
      </c>
      <c r="J45" s="80">
        <v>0</v>
      </c>
      <c r="K45" s="80">
        <v>0</v>
      </c>
      <c r="L45" s="80">
        <v>0</v>
      </c>
      <c r="M45" s="80">
        <v>0</v>
      </c>
      <c r="N45" s="80">
        <v>0</v>
      </c>
      <c r="O45" s="80">
        <v>0</v>
      </c>
    </row>
    <row r="46" spans="1:15" s="89" customFormat="1" ht="20.100000000000001" customHeight="1" x14ac:dyDescent="0.25">
      <c r="A46" s="88" t="s">
        <v>61</v>
      </c>
      <c r="B46" s="80">
        <v>0</v>
      </c>
      <c r="C46" s="80">
        <v>0</v>
      </c>
      <c r="D46" s="80">
        <v>0</v>
      </c>
      <c r="E46" s="80">
        <v>0</v>
      </c>
      <c r="F46" s="80">
        <v>0</v>
      </c>
      <c r="G46" s="80">
        <v>0</v>
      </c>
      <c r="H46" s="80">
        <v>0</v>
      </c>
      <c r="I46" s="80">
        <v>0</v>
      </c>
      <c r="J46" s="80">
        <v>0</v>
      </c>
      <c r="K46" s="80">
        <v>0</v>
      </c>
      <c r="L46" s="80">
        <v>0</v>
      </c>
      <c r="M46" s="80">
        <v>0</v>
      </c>
      <c r="N46" s="80">
        <v>0</v>
      </c>
      <c r="O46" s="80">
        <v>0</v>
      </c>
    </row>
    <row r="47" spans="1:15" s="89" customFormat="1" ht="20.100000000000001" customHeight="1" x14ac:dyDescent="0.25">
      <c r="A47" s="88" t="s">
        <v>62</v>
      </c>
      <c r="B47" s="80">
        <v>0</v>
      </c>
      <c r="C47" s="80">
        <v>0</v>
      </c>
      <c r="D47" s="80">
        <v>0</v>
      </c>
      <c r="E47" s="80">
        <v>0</v>
      </c>
      <c r="F47" s="80">
        <v>0</v>
      </c>
      <c r="G47" s="80">
        <v>0</v>
      </c>
      <c r="H47" s="80">
        <v>0</v>
      </c>
      <c r="I47" s="80">
        <v>0</v>
      </c>
      <c r="J47" s="80">
        <v>0</v>
      </c>
      <c r="K47" s="80">
        <v>0</v>
      </c>
      <c r="L47" s="80">
        <v>0</v>
      </c>
      <c r="M47" s="80">
        <v>0</v>
      </c>
      <c r="N47" s="80">
        <v>0</v>
      </c>
      <c r="O47" s="80">
        <v>0</v>
      </c>
    </row>
    <row r="48" spans="1:15" s="89" customFormat="1" ht="20.100000000000001" customHeight="1" x14ac:dyDescent="0.25">
      <c r="A48" s="88" t="s">
        <v>63</v>
      </c>
      <c r="B48" s="80">
        <v>0</v>
      </c>
      <c r="C48" s="80">
        <v>0</v>
      </c>
      <c r="D48" s="80">
        <v>0</v>
      </c>
      <c r="E48" s="80">
        <v>0</v>
      </c>
      <c r="F48" s="80">
        <v>0</v>
      </c>
      <c r="G48" s="80">
        <v>0</v>
      </c>
      <c r="H48" s="80">
        <v>0</v>
      </c>
      <c r="I48" s="80">
        <v>0</v>
      </c>
      <c r="J48" s="80">
        <v>0</v>
      </c>
      <c r="K48" s="80">
        <v>0</v>
      </c>
      <c r="L48" s="80">
        <v>0</v>
      </c>
      <c r="M48" s="80">
        <v>0</v>
      </c>
      <c r="N48" s="80">
        <v>0</v>
      </c>
      <c r="O48" s="80">
        <v>0</v>
      </c>
    </row>
    <row r="49" spans="1:15" s="89" customFormat="1" ht="20.100000000000001" customHeight="1" x14ac:dyDescent="0.25">
      <c r="A49" s="88" t="s">
        <v>64</v>
      </c>
      <c r="B49" s="80">
        <v>0</v>
      </c>
      <c r="C49" s="80">
        <v>0</v>
      </c>
      <c r="D49" s="80">
        <v>0</v>
      </c>
      <c r="E49" s="80">
        <v>0</v>
      </c>
      <c r="F49" s="80">
        <v>0</v>
      </c>
      <c r="G49" s="80">
        <v>0</v>
      </c>
      <c r="H49" s="80">
        <v>0</v>
      </c>
      <c r="I49" s="80">
        <v>0</v>
      </c>
      <c r="J49" s="80">
        <v>0</v>
      </c>
      <c r="K49" s="80">
        <v>0</v>
      </c>
      <c r="L49" s="80">
        <v>0</v>
      </c>
      <c r="M49" s="80">
        <v>0</v>
      </c>
      <c r="N49" s="80">
        <v>0</v>
      </c>
      <c r="O49" s="80">
        <v>0</v>
      </c>
    </row>
    <row r="50" spans="1:15" s="89" customFormat="1" ht="20.100000000000001" customHeight="1" x14ac:dyDescent="0.25">
      <c r="A50" s="88" t="s">
        <v>65</v>
      </c>
      <c r="B50" s="80">
        <v>0</v>
      </c>
      <c r="C50" s="80">
        <v>0</v>
      </c>
      <c r="D50" s="80">
        <v>0</v>
      </c>
      <c r="E50" s="80">
        <v>0</v>
      </c>
      <c r="F50" s="80">
        <v>0</v>
      </c>
      <c r="G50" s="80">
        <v>0</v>
      </c>
      <c r="H50" s="80">
        <v>0</v>
      </c>
      <c r="I50" s="80">
        <v>0</v>
      </c>
      <c r="J50" s="80">
        <v>0</v>
      </c>
      <c r="K50" s="80">
        <v>0</v>
      </c>
      <c r="L50" s="80">
        <v>0</v>
      </c>
      <c r="M50" s="80">
        <v>0</v>
      </c>
      <c r="N50" s="80">
        <v>0</v>
      </c>
      <c r="O50" s="80">
        <v>0</v>
      </c>
    </row>
    <row r="51" spans="1:15" s="89" customFormat="1" ht="20.100000000000001" customHeight="1" x14ac:dyDescent="0.25">
      <c r="A51" s="88" t="s">
        <v>66</v>
      </c>
      <c r="B51" s="80">
        <v>0</v>
      </c>
      <c r="C51" s="80">
        <v>0</v>
      </c>
      <c r="D51" s="80">
        <v>0</v>
      </c>
      <c r="E51" s="80">
        <v>0</v>
      </c>
      <c r="F51" s="80">
        <v>0</v>
      </c>
      <c r="G51" s="80">
        <v>0</v>
      </c>
      <c r="H51" s="80">
        <v>0</v>
      </c>
      <c r="I51" s="80">
        <v>0</v>
      </c>
      <c r="J51" s="80">
        <v>0</v>
      </c>
      <c r="K51" s="80">
        <v>0</v>
      </c>
      <c r="L51" s="80">
        <v>0</v>
      </c>
      <c r="M51" s="80">
        <v>0</v>
      </c>
      <c r="N51" s="80">
        <v>0</v>
      </c>
      <c r="O51" s="80">
        <v>0</v>
      </c>
    </row>
    <row r="52" spans="1:15" s="89" customFormat="1" ht="20.100000000000001" customHeight="1" x14ac:dyDescent="0.25">
      <c r="A52" s="88" t="s">
        <v>67</v>
      </c>
      <c r="B52" s="80">
        <v>0</v>
      </c>
      <c r="C52" s="80">
        <v>0</v>
      </c>
      <c r="D52" s="80">
        <v>0</v>
      </c>
      <c r="E52" s="80">
        <v>0</v>
      </c>
      <c r="F52" s="80">
        <v>0</v>
      </c>
      <c r="G52" s="80">
        <v>0</v>
      </c>
      <c r="H52" s="80">
        <v>0</v>
      </c>
      <c r="I52" s="80">
        <v>0</v>
      </c>
      <c r="J52" s="80">
        <v>0</v>
      </c>
      <c r="K52" s="80">
        <v>0</v>
      </c>
      <c r="L52" s="80">
        <v>0</v>
      </c>
      <c r="M52" s="80">
        <v>0</v>
      </c>
      <c r="N52" s="80">
        <v>0</v>
      </c>
      <c r="O52" s="80">
        <v>0</v>
      </c>
    </row>
    <row r="53" spans="1:15" s="89" customFormat="1" ht="20.100000000000001" customHeight="1" x14ac:dyDescent="0.25">
      <c r="A53" s="88" t="s">
        <v>68</v>
      </c>
      <c r="B53" s="80">
        <v>0</v>
      </c>
      <c r="C53" s="80">
        <v>0</v>
      </c>
      <c r="D53" s="80">
        <v>0</v>
      </c>
      <c r="E53" s="80">
        <v>0</v>
      </c>
      <c r="F53" s="80">
        <v>0</v>
      </c>
      <c r="G53" s="80">
        <v>0</v>
      </c>
      <c r="H53" s="80">
        <v>0</v>
      </c>
      <c r="I53" s="80">
        <v>0</v>
      </c>
      <c r="J53" s="80">
        <v>0</v>
      </c>
      <c r="K53" s="80">
        <v>0</v>
      </c>
      <c r="L53" s="80">
        <v>0</v>
      </c>
      <c r="M53" s="80">
        <v>0</v>
      </c>
      <c r="N53" s="80">
        <v>0</v>
      </c>
      <c r="O53" s="80">
        <v>0</v>
      </c>
    </row>
    <row r="54" spans="1:15" s="89" customFormat="1" ht="20.100000000000001" customHeight="1" x14ac:dyDescent="0.25">
      <c r="A54" s="88" t="s">
        <v>69</v>
      </c>
      <c r="B54" s="80">
        <v>0</v>
      </c>
      <c r="C54" s="80">
        <v>0</v>
      </c>
      <c r="D54" s="80">
        <v>0</v>
      </c>
      <c r="E54" s="80">
        <v>0</v>
      </c>
      <c r="F54" s="80">
        <v>0</v>
      </c>
      <c r="G54" s="80">
        <v>0</v>
      </c>
      <c r="H54" s="80">
        <v>0</v>
      </c>
      <c r="I54" s="80">
        <v>0</v>
      </c>
      <c r="J54" s="80">
        <v>0</v>
      </c>
      <c r="K54" s="80">
        <v>0</v>
      </c>
      <c r="L54" s="80">
        <v>0</v>
      </c>
      <c r="M54" s="80">
        <v>0</v>
      </c>
      <c r="N54" s="80">
        <v>0</v>
      </c>
      <c r="O54" s="80">
        <v>0</v>
      </c>
    </row>
    <row r="55" spans="1:15" s="89" customFormat="1" ht="20.100000000000001" customHeight="1" x14ac:dyDescent="0.25">
      <c r="A55" s="88" t="s">
        <v>70</v>
      </c>
      <c r="B55" s="80">
        <v>0</v>
      </c>
      <c r="C55" s="80">
        <v>0</v>
      </c>
      <c r="D55" s="80">
        <v>0</v>
      </c>
      <c r="E55" s="80">
        <v>0</v>
      </c>
      <c r="F55" s="80">
        <v>0</v>
      </c>
      <c r="G55" s="80">
        <v>0</v>
      </c>
      <c r="H55" s="80">
        <v>0</v>
      </c>
      <c r="I55" s="80">
        <v>0</v>
      </c>
      <c r="J55" s="80">
        <v>0</v>
      </c>
      <c r="K55" s="80">
        <v>0</v>
      </c>
      <c r="L55" s="80">
        <v>0</v>
      </c>
      <c r="M55" s="80">
        <v>0</v>
      </c>
      <c r="N55" s="80">
        <v>0</v>
      </c>
      <c r="O55" s="80">
        <v>0</v>
      </c>
    </row>
    <row r="56" spans="1:15" s="89" customFormat="1" ht="20.100000000000001" customHeight="1" x14ac:dyDescent="0.25">
      <c r="A56" s="88" t="s">
        <v>71</v>
      </c>
      <c r="B56" s="80">
        <v>0</v>
      </c>
      <c r="C56" s="80">
        <v>0</v>
      </c>
      <c r="D56" s="80">
        <v>0</v>
      </c>
      <c r="E56" s="80">
        <v>0</v>
      </c>
      <c r="F56" s="80">
        <v>0</v>
      </c>
      <c r="G56" s="80">
        <v>0</v>
      </c>
      <c r="H56" s="80">
        <v>0</v>
      </c>
      <c r="I56" s="80">
        <v>0</v>
      </c>
      <c r="J56" s="80">
        <v>0</v>
      </c>
      <c r="K56" s="80">
        <v>0</v>
      </c>
      <c r="L56" s="80">
        <v>0</v>
      </c>
      <c r="M56" s="80">
        <v>0</v>
      </c>
      <c r="N56" s="80">
        <v>0</v>
      </c>
      <c r="O56" s="80">
        <v>0</v>
      </c>
    </row>
    <row r="57" spans="1:15" s="89" customFormat="1" ht="20.100000000000001" customHeight="1" x14ac:dyDescent="0.25">
      <c r="A57" s="88" t="s">
        <v>72</v>
      </c>
      <c r="B57" s="80">
        <v>0</v>
      </c>
      <c r="C57" s="80">
        <v>0</v>
      </c>
      <c r="D57" s="80">
        <v>0</v>
      </c>
      <c r="E57" s="80">
        <v>0</v>
      </c>
      <c r="F57" s="80">
        <v>0</v>
      </c>
      <c r="G57" s="80">
        <v>0</v>
      </c>
      <c r="H57" s="80">
        <v>0</v>
      </c>
      <c r="I57" s="80">
        <v>0</v>
      </c>
      <c r="J57" s="80">
        <v>0</v>
      </c>
      <c r="K57" s="80">
        <v>0</v>
      </c>
      <c r="L57" s="80">
        <v>0</v>
      </c>
      <c r="M57" s="80">
        <v>0</v>
      </c>
      <c r="N57" s="80">
        <v>0</v>
      </c>
      <c r="O57" s="80">
        <v>0</v>
      </c>
    </row>
    <row r="58" spans="1:15" s="89" customFormat="1" ht="20.100000000000001" customHeight="1" x14ac:dyDescent="0.25">
      <c r="A58" s="88" t="s">
        <v>73</v>
      </c>
      <c r="B58" s="80">
        <v>0</v>
      </c>
      <c r="C58" s="80">
        <v>0</v>
      </c>
      <c r="D58" s="80">
        <v>0</v>
      </c>
      <c r="E58" s="80">
        <v>0</v>
      </c>
      <c r="F58" s="80">
        <v>0</v>
      </c>
      <c r="G58" s="80">
        <v>0</v>
      </c>
      <c r="H58" s="80">
        <v>0</v>
      </c>
      <c r="I58" s="80">
        <v>0</v>
      </c>
      <c r="J58" s="80">
        <v>0</v>
      </c>
      <c r="K58" s="80">
        <v>0</v>
      </c>
      <c r="L58" s="80">
        <v>0</v>
      </c>
      <c r="M58" s="80">
        <v>0</v>
      </c>
      <c r="N58" s="80">
        <v>0</v>
      </c>
      <c r="O58" s="80">
        <v>0</v>
      </c>
    </row>
    <row r="59" spans="1:15" s="86" customFormat="1" ht="20.100000000000001" customHeight="1" x14ac:dyDescent="0.25">
      <c r="A59" s="88" t="s">
        <v>74</v>
      </c>
      <c r="B59" s="80">
        <v>0</v>
      </c>
      <c r="C59" s="80">
        <v>0</v>
      </c>
      <c r="D59" s="80">
        <v>0</v>
      </c>
      <c r="E59" s="80">
        <v>0</v>
      </c>
      <c r="F59" s="80">
        <v>0</v>
      </c>
      <c r="G59" s="80">
        <v>0</v>
      </c>
      <c r="H59" s="80">
        <v>0</v>
      </c>
      <c r="I59" s="80">
        <v>0</v>
      </c>
      <c r="J59" s="80">
        <v>0</v>
      </c>
      <c r="K59" s="80">
        <v>0</v>
      </c>
      <c r="L59" s="80">
        <v>0</v>
      </c>
      <c r="M59" s="80">
        <v>0</v>
      </c>
      <c r="N59" s="80">
        <v>0</v>
      </c>
      <c r="O59" s="80">
        <v>0</v>
      </c>
    </row>
    <row r="60" spans="1:15" s="86" customFormat="1" ht="20.100000000000001" customHeight="1" x14ac:dyDescent="0.25">
      <c r="A60" s="88"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88" t="s">
        <v>76</v>
      </c>
      <c r="B61" s="80">
        <v>0</v>
      </c>
      <c r="C61" s="80">
        <v>0</v>
      </c>
      <c r="D61" s="80">
        <v>0</v>
      </c>
      <c r="E61" s="80">
        <v>0</v>
      </c>
      <c r="F61" s="80">
        <v>0</v>
      </c>
      <c r="G61" s="80">
        <v>0</v>
      </c>
      <c r="H61" s="80">
        <v>0</v>
      </c>
      <c r="I61" s="80">
        <v>0</v>
      </c>
      <c r="J61" s="80">
        <v>0</v>
      </c>
      <c r="K61" s="80">
        <v>0</v>
      </c>
      <c r="L61" s="80">
        <v>0</v>
      </c>
      <c r="M61" s="80">
        <v>0</v>
      </c>
      <c r="N61" s="80">
        <v>0</v>
      </c>
      <c r="O61" s="80">
        <v>0</v>
      </c>
    </row>
    <row r="62" spans="1:15" s="89" customFormat="1" ht="20.100000000000001" customHeight="1" x14ac:dyDescent="0.25">
      <c r="A62" s="88" t="s">
        <v>77</v>
      </c>
      <c r="B62" s="80">
        <v>0</v>
      </c>
      <c r="C62" s="80">
        <v>0</v>
      </c>
      <c r="D62" s="80">
        <v>0</v>
      </c>
      <c r="E62" s="80">
        <v>0</v>
      </c>
      <c r="F62" s="80">
        <v>0</v>
      </c>
      <c r="G62" s="80">
        <v>0</v>
      </c>
      <c r="H62" s="80">
        <v>0</v>
      </c>
      <c r="I62" s="80">
        <v>0</v>
      </c>
      <c r="J62" s="80">
        <v>0</v>
      </c>
      <c r="K62" s="80">
        <v>0</v>
      </c>
      <c r="L62" s="80">
        <v>0</v>
      </c>
      <c r="M62" s="80">
        <v>0</v>
      </c>
      <c r="N62" s="80">
        <v>0</v>
      </c>
      <c r="O62" s="80">
        <v>0</v>
      </c>
    </row>
    <row r="63" spans="1:15" s="89" customFormat="1" ht="20.100000000000001" customHeight="1" x14ac:dyDescent="0.25">
      <c r="A63" s="88" t="s">
        <v>78</v>
      </c>
      <c r="B63" s="80">
        <v>0</v>
      </c>
      <c r="C63" s="80">
        <v>0</v>
      </c>
      <c r="D63" s="80">
        <v>0</v>
      </c>
      <c r="E63" s="80">
        <v>0</v>
      </c>
      <c r="F63" s="80">
        <v>0</v>
      </c>
      <c r="G63" s="80">
        <v>0</v>
      </c>
      <c r="H63" s="80">
        <v>0</v>
      </c>
      <c r="I63" s="80">
        <v>0</v>
      </c>
      <c r="J63" s="80">
        <v>0</v>
      </c>
      <c r="K63" s="80">
        <v>0</v>
      </c>
      <c r="L63" s="80">
        <v>0</v>
      </c>
      <c r="M63" s="80">
        <v>0</v>
      </c>
      <c r="N63" s="80">
        <v>0</v>
      </c>
      <c r="O63" s="80">
        <v>0</v>
      </c>
    </row>
    <row r="64" spans="1:15" s="86" customFormat="1" ht="20.100000000000001" customHeight="1" x14ac:dyDescent="0.25">
      <c r="A64" s="88" t="s">
        <v>79</v>
      </c>
      <c r="B64" s="80">
        <v>0</v>
      </c>
      <c r="C64" s="80">
        <v>0</v>
      </c>
      <c r="D64" s="80">
        <v>0</v>
      </c>
      <c r="E64" s="80">
        <v>0</v>
      </c>
      <c r="F64" s="80">
        <v>0</v>
      </c>
      <c r="G64" s="80">
        <v>0</v>
      </c>
      <c r="H64" s="80">
        <v>0</v>
      </c>
      <c r="I64" s="80">
        <v>0</v>
      </c>
      <c r="J64" s="80">
        <v>0</v>
      </c>
      <c r="K64" s="80">
        <v>0</v>
      </c>
      <c r="L64" s="80">
        <v>0</v>
      </c>
      <c r="M64" s="80">
        <v>0</v>
      </c>
      <c r="N64" s="80">
        <v>0</v>
      </c>
      <c r="O64" s="80">
        <v>0</v>
      </c>
    </row>
    <row r="65" spans="1:15" s="89" customFormat="1" ht="20.100000000000001" customHeight="1" x14ac:dyDescent="0.25">
      <c r="A65" s="87" t="s">
        <v>80</v>
      </c>
      <c r="B65" s="115">
        <v>0</v>
      </c>
      <c r="C65" s="115">
        <v>0</v>
      </c>
      <c r="D65" s="115">
        <v>0</v>
      </c>
      <c r="E65" s="115">
        <v>0</v>
      </c>
      <c r="F65" s="115">
        <v>0</v>
      </c>
      <c r="G65" s="115">
        <v>0</v>
      </c>
      <c r="H65" s="115">
        <v>0</v>
      </c>
      <c r="I65" s="115">
        <v>0</v>
      </c>
      <c r="J65" s="115">
        <v>0</v>
      </c>
      <c r="K65" s="115">
        <v>0</v>
      </c>
      <c r="L65" s="115">
        <v>0</v>
      </c>
      <c r="M65" s="115">
        <v>0</v>
      </c>
      <c r="N65" s="115">
        <v>0</v>
      </c>
      <c r="O65" s="115">
        <v>0</v>
      </c>
    </row>
    <row r="66" spans="1:15" s="89" customFormat="1" ht="20.100000000000001" customHeight="1" x14ac:dyDescent="0.25">
      <c r="A66" s="88" t="s">
        <v>81</v>
      </c>
      <c r="B66" s="91">
        <v>0</v>
      </c>
      <c r="C66" s="91">
        <v>0</v>
      </c>
      <c r="D66" s="91">
        <v>0</v>
      </c>
      <c r="E66" s="91">
        <v>0</v>
      </c>
      <c r="F66" s="91">
        <v>0</v>
      </c>
      <c r="G66" s="91">
        <v>0</v>
      </c>
      <c r="H66" s="91">
        <v>0</v>
      </c>
      <c r="I66" s="91">
        <v>0</v>
      </c>
      <c r="J66" s="91">
        <v>0</v>
      </c>
      <c r="K66" s="91">
        <v>0</v>
      </c>
      <c r="L66" s="91">
        <v>0</v>
      </c>
      <c r="M66" s="91">
        <v>0</v>
      </c>
      <c r="N66" s="91">
        <v>0</v>
      </c>
      <c r="O66" s="91">
        <v>0</v>
      </c>
    </row>
    <row r="67" spans="1:15" s="89" customFormat="1" ht="20.100000000000001" customHeight="1" x14ac:dyDescent="0.25">
      <c r="A67" s="88" t="s">
        <v>82</v>
      </c>
      <c r="B67" s="91">
        <v>0</v>
      </c>
      <c r="C67" s="91">
        <v>0</v>
      </c>
      <c r="D67" s="91">
        <v>0</v>
      </c>
      <c r="E67" s="91">
        <v>0</v>
      </c>
      <c r="F67" s="91">
        <v>0</v>
      </c>
      <c r="G67" s="91">
        <v>0</v>
      </c>
      <c r="H67" s="91">
        <v>0</v>
      </c>
      <c r="I67" s="91">
        <v>0</v>
      </c>
      <c r="J67" s="91">
        <v>0</v>
      </c>
      <c r="K67" s="91">
        <v>0</v>
      </c>
      <c r="L67" s="91">
        <v>0</v>
      </c>
      <c r="M67" s="91">
        <v>0</v>
      </c>
      <c r="N67" s="91">
        <v>0</v>
      </c>
      <c r="O67" s="91">
        <v>0</v>
      </c>
    </row>
    <row r="68" spans="1:15" s="89" customFormat="1" ht="20.100000000000001" customHeight="1" x14ac:dyDescent="0.25">
      <c r="A68" s="88"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92" t="s">
        <v>84</v>
      </c>
      <c r="B69" s="95">
        <v>0</v>
      </c>
      <c r="C69" s="95">
        <v>0</v>
      </c>
      <c r="D69" s="95">
        <v>0</v>
      </c>
      <c r="E69" s="95">
        <v>0</v>
      </c>
      <c r="F69" s="95">
        <v>0</v>
      </c>
      <c r="G69" s="95">
        <v>0</v>
      </c>
      <c r="H69" s="95">
        <v>0</v>
      </c>
      <c r="I69" s="95">
        <v>0</v>
      </c>
      <c r="J69" s="95">
        <v>0</v>
      </c>
      <c r="K69" s="95">
        <v>0</v>
      </c>
      <c r="L69" s="95">
        <v>0</v>
      </c>
      <c r="M69" s="95">
        <v>0</v>
      </c>
      <c r="N69" s="95">
        <v>0</v>
      </c>
      <c r="O69" s="95">
        <v>0</v>
      </c>
    </row>
    <row r="70" spans="1:15" s="245" customFormat="1" ht="15.95" customHeight="1" x14ac:dyDescent="0.25">
      <c r="A70" s="229" t="s">
        <v>231</v>
      </c>
      <c r="B70" s="233"/>
      <c r="C70" s="233"/>
      <c r="M70" s="246"/>
      <c r="N70" s="186"/>
      <c r="O70" s="186" t="s">
        <v>91</v>
      </c>
    </row>
    <row r="71" spans="1:15" s="248" customFormat="1" ht="24.95" customHeight="1" x14ac:dyDescent="0.25">
      <c r="A71" s="582" t="s">
        <v>168</v>
      </c>
      <c r="B71" s="247"/>
      <c r="C71" s="247"/>
      <c r="E71" s="150"/>
      <c r="F71" s="150"/>
      <c r="G71" s="150"/>
      <c r="H71" s="150"/>
      <c r="I71" s="150"/>
      <c r="J71" s="150"/>
      <c r="K71" s="150"/>
      <c r="L71" s="150"/>
      <c r="M71" s="173"/>
      <c r="N71" s="173"/>
      <c r="O71" s="173"/>
    </row>
    <row r="72" spans="1:15" s="248" customFormat="1" ht="24.95" customHeight="1" thickBot="1" x14ac:dyDescent="0.25">
      <c r="A72" s="227" t="s">
        <v>172</v>
      </c>
      <c r="B72" s="249"/>
      <c r="C72" s="249"/>
      <c r="D72" s="250"/>
      <c r="E72" s="250"/>
      <c r="F72" s="250"/>
      <c r="G72" s="250"/>
      <c r="H72" s="250"/>
      <c r="I72" s="250"/>
      <c r="J72" s="250"/>
      <c r="K72" s="250"/>
      <c r="L72" s="250"/>
      <c r="M72" s="153" t="s">
        <v>92</v>
      </c>
      <c r="N72" s="155"/>
      <c r="O72" s="155"/>
    </row>
    <row r="73" spans="1:15" ht="20.100000000000001" customHeight="1" x14ac:dyDescent="0.25">
      <c r="A73" s="1290" t="s">
        <v>13</v>
      </c>
      <c r="B73" s="1320" t="s">
        <v>102</v>
      </c>
      <c r="C73" s="1321"/>
      <c r="D73" s="1321"/>
      <c r="E73" s="1321"/>
      <c r="F73" s="1321"/>
      <c r="G73" s="1321"/>
      <c r="H73" s="1321"/>
      <c r="I73" s="1321"/>
      <c r="J73" s="1321"/>
      <c r="K73" s="1321"/>
      <c r="L73" s="1321"/>
      <c r="M73" s="1321"/>
      <c r="N73" s="57"/>
      <c r="O73" s="251"/>
    </row>
    <row r="74" spans="1:15" ht="20.100000000000001" customHeight="1" x14ac:dyDescent="0.25">
      <c r="A74" s="1290"/>
      <c r="B74" s="33" t="s">
        <v>93</v>
      </c>
      <c r="C74" s="33"/>
      <c r="D74" s="156" t="s">
        <v>94</v>
      </c>
      <c r="E74" s="156"/>
      <c r="F74" s="33" t="s">
        <v>95</v>
      </c>
      <c r="G74" s="33"/>
      <c r="H74" s="156" t="s">
        <v>96</v>
      </c>
      <c r="I74" s="156"/>
      <c r="J74" s="33" t="s">
        <v>97</v>
      </c>
      <c r="K74" s="33"/>
      <c r="L74" s="125" t="s">
        <v>98</v>
      </c>
      <c r="M74" s="125"/>
      <c r="O74" s="88"/>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252"/>
      <c r="O75" s="252"/>
    </row>
    <row r="76" spans="1:15" ht="20.100000000000001" customHeight="1" x14ac:dyDescent="0.2">
      <c r="A76" s="84" t="s">
        <v>105</v>
      </c>
      <c r="B76" s="85">
        <v>0</v>
      </c>
      <c r="C76" s="85">
        <v>62</v>
      </c>
      <c r="D76" s="85">
        <v>0</v>
      </c>
      <c r="E76" s="85">
        <v>83</v>
      </c>
      <c r="F76" s="85">
        <v>0</v>
      </c>
      <c r="G76" s="85">
        <v>16</v>
      </c>
      <c r="H76" s="85">
        <v>0</v>
      </c>
      <c r="I76" s="85">
        <v>39</v>
      </c>
      <c r="J76" s="85">
        <v>0</v>
      </c>
      <c r="K76" s="85">
        <v>33</v>
      </c>
      <c r="L76" s="85">
        <v>0</v>
      </c>
      <c r="M76" s="85">
        <v>63</v>
      </c>
      <c r="N76" s="252"/>
      <c r="O76" s="253"/>
    </row>
    <row r="77" spans="1:15" s="86" customFormat="1" ht="20.100000000000001" customHeight="1" x14ac:dyDescent="0.2">
      <c r="A77" s="87" t="s">
        <v>22</v>
      </c>
      <c r="B77" s="115">
        <v>0</v>
      </c>
      <c r="C77" s="115">
        <v>0</v>
      </c>
      <c r="D77" s="115">
        <v>0</v>
      </c>
      <c r="E77" s="115">
        <v>0</v>
      </c>
      <c r="F77" s="115">
        <v>0</v>
      </c>
      <c r="G77" s="115">
        <v>0</v>
      </c>
      <c r="H77" s="115">
        <v>0</v>
      </c>
      <c r="I77" s="115">
        <v>0</v>
      </c>
      <c r="J77" s="115">
        <v>0</v>
      </c>
      <c r="K77" s="115">
        <v>0</v>
      </c>
      <c r="L77" s="115">
        <v>0</v>
      </c>
      <c r="M77" s="115">
        <v>0</v>
      </c>
      <c r="N77" s="252"/>
      <c r="O77" s="253"/>
    </row>
    <row r="78" spans="1:15" s="89" customFormat="1" ht="20.100000000000001" customHeight="1" x14ac:dyDescent="0.2">
      <c r="A78" s="88" t="s">
        <v>23</v>
      </c>
      <c r="B78" s="80">
        <v>0</v>
      </c>
      <c r="C78" s="80">
        <v>0</v>
      </c>
      <c r="D78" s="80">
        <v>0</v>
      </c>
      <c r="E78" s="80">
        <v>0</v>
      </c>
      <c r="F78" s="80">
        <v>0</v>
      </c>
      <c r="G78" s="80">
        <v>0</v>
      </c>
      <c r="H78" s="80">
        <v>0</v>
      </c>
      <c r="I78" s="80">
        <v>0</v>
      </c>
      <c r="J78" s="80">
        <v>0</v>
      </c>
      <c r="K78" s="80">
        <v>0</v>
      </c>
      <c r="L78" s="80">
        <v>0</v>
      </c>
      <c r="M78" s="80">
        <v>0</v>
      </c>
      <c r="N78" s="252"/>
      <c r="O78" s="253"/>
    </row>
    <row r="79" spans="1:15" s="89" customFormat="1" ht="20.100000000000001" customHeight="1" x14ac:dyDescent="0.2">
      <c r="A79" s="88" t="s">
        <v>24</v>
      </c>
      <c r="B79" s="80">
        <v>0</v>
      </c>
      <c r="C79" s="80">
        <v>0</v>
      </c>
      <c r="D79" s="80">
        <v>0</v>
      </c>
      <c r="E79" s="80">
        <v>0</v>
      </c>
      <c r="F79" s="80">
        <v>0</v>
      </c>
      <c r="G79" s="80">
        <v>0</v>
      </c>
      <c r="H79" s="80">
        <v>0</v>
      </c>
      <c r="I79" s="80">
        <v>0</v>
      </c>
      <c r="J79" s="80">
        <v>0</v>
      </c>
      <c r="K79" s="80">
        <v>0</v>
      </c>
      <c r="L79" s="80">
        <v>0</v>
      </c>
      <c r="M79" s="80">
        <v>0</v>
      </c>
      <c r="N79" s="252"/>
      <c r="O79" s="253"/>
    </row>
    <row r="80" spans="1:15" s="89" customFormat="1" ht="20.100000000000001" customHeight="1" x14ac:dyDescent="0.2">
      <c r="A80" s="88" t="s">
        <v>25</v>
      </c>
      <c r="B80" s="80">
        <v>0</v>
      </c>
      <c r="C80" s="80">
        <v>0</v>
      </c>
      <c r="D80" s="80">
        <v>0</v>
      </c>
      <c r="E80" s="80">
        <v>0</v>
      </c>
      <c r="F80" s="80">
        <v>0</v>
      </c>
      <c r="G80" s="80">
        <v>0</v>
      </c>
      <c r="H80" s="80">
        <v>0</v>
      </c>
      <c r="I80" s="80">
        <v>0</v>
      </c>
      <c r="J80" s="80">
        <v>0</v>
      </c>
      <c r="K80" s="80">
        <v>0</v>
      </c>
      <c r="L80" s="80">
        <v>0</v>
      </c>
      <c r="M80" s="80">
        <v>0</v>
      </c>
      <c r="N80" s="252"/>
      <c r="O80" s="253"/>
    </row>
    <row r="81" spans="1:15" s="89" customFormat="1" ht="20.100000000000001" customHeight="1" x14ac:dyDescent="0.2">
      <c r="A81" s="88" t="s">
        <v>26</v>
      </c>
      <c r="B81" s="80">
        <v>0</v>
      </c>
      <c r="C81" s="80">
        <v>0</v>
      </c>
      <c r="D81" s="80">
        <v>0</v>
      </c>
      <c r="E81" s="80">
        <v>0</v>
      </c>
      <c r="F81" s="80">
        <v>0</v>
      </c>
      <c r="G81" s="80">
        <v>0</v>
      </c>
      <c r="H81" s="80">
        <v>0</v>
      </c>
      <c r="I81" s="80">
        <v>0</v>
      </c>
      <c r="J81" s="80">
        <v>0</v>
      </c>
      <c r="K81" s="80">
        <v>0</v>
      </c>
      <c r="L81" s="80">
        <v>0</v>
      </c>
      <c r="M81" s="80">
        <v>0</v>
      </c>
      <c r="N81" s="252"/>
      <c r="O81" s="253"/>
    </row>
    <row r="82" spans="1:15" s="89" customFormat="1" ht="20.100000000000001" customHeight="1" x14ac:dyDescent="0.2">
      <c r="A82" s="88" t="s">
        <v>27</v>
      </c>
      <c r="B82" s="80">
        <v>0</v>
      </c>
      <c r="C82" s="80">
        <v>0</v>
      </c>
      <c r="D82" s="80">
        <v>0</v>
      </c>
      <c r="E82" s="80">
        <v>0</v>
      </c>
      <c r="F82" s="80">
        <v>0</v>
      </c>
      <c r="G82" s="80">
        <v>0</v>
      </c>
      <c r="H82" s="80">
        <v>0</v>
      </c>
      <c r="I82" s="80">
        <v>0</v>
      </c>
      <c r="J82" s="80">
        <v>0</v>
      </c>
      <c r="K82" s="80">
        <v>0</v>
      </c>
      <c r="L82" s="80">
        <v>0</v>
      </c>
      <c r="M82" s="80">
        <v>0</v>
      </c>
      <c r="N82" s="252"/>
      <c r="O82" s="253"/>
    </row>
    <row r="83" spans="1:15" s="86" customFormat="1" ht="20.100000000000001" customHeight="1" x14ac:dyDescent="0.2">
      <c r="A83" s="87" t="s">
        <v>28</v>
      </c>
      <c r="B83" s="115">
        <v>0</v>
      </c>
      <c r="C83" s="115">
        <v>0</v>
      </c>
      <c r="D83" s="115">
        <v>0</v>
      </c>
      <c r="E83" s="115">
        <v>0</v>
      </c>
      <c r="F83" s="115">
        <v>0</v>
      </c>
      <c r="G83" s="115">
        <v>0</v>
      </c>
      <c r="H83" s="115">
        <v>0</v>
      </c>
      <c r="I83" s="115">
        <v>0</v>
      </c>
      <c r="J83" s="115">
        <v>0</v>
      </c>
      <c r="K83" s="115">
        <v>0</v>
      </c>
      <c r="L83" s="115">
        <v>0</v>
      </c>
      <c r="M83" s="115">
        <v>0</v>
      </c>
      <c r="N83" s="252"/>
      <c r="O83" s="253"/>
    </row>
    <row r="84" spans="1:15" s="89" customFormat="1" ht="20.100000000000001" customHeight="1" x14ac:dyDescent="0.2">
      <c r="A84" s="88" t="s">
        <v>29</v>
      </c>
      <c r="B84" s="80">
        <v>0</v>
      </c>
      <c r="C84" s="80">
        <v>0</v>
      </c>
      <c r="D84" s="80">
        <v>0</v>
      </c>
      <c r="E84" s="80">
        <v>0</v>
      </c>
      <c r="F84" s="80">
        <v>0</v>
      </c>
      <c r="G84" s="80">
        <v>0</v>
      </c>
      <c r="H84" s="80">
        <v>0</v>
      </c>
      <c r="I84" s="80">
        <v>0</v>
      </c>
      <c r="J84" s="80">
        <v>0</v>
      </c>
      <c r="K84" s="80">
        <v>0</v>
      </c>
      <c r="L84" s="80">
        <v>0</v>
      </c>
      <c r="M84" s="80">
        <v>0</v>
      </c>
      <c r="N84" s="252"/>
      <c r="O84" s="253"/>
    </row>
    <row r="85" spans="1:15" s="89" customFormat="1" ht="20.100000000000001" customHeight="1" x14ac:dyDescent="0.2">
      <c r="A85" s="88" t="s">
        <v>30</v>
      </c>
      <c r="B85" s="80">
        <v>0</v>
      </c>
      <c r="C85" s="80">
        <v>0</v>
      </c>
      <c r="D85" s="80">
        <v>0</v>
      </c>
      <c r="E85" s="80">
        <v>0</v>
      </c>
      <c r="F85" s="80">
        <v>0</v>
      </c>
      <c r="G85" s="80">
        <v>0</v>
      </c>
      <c r="H85" s="80">
        <v>0</v>
      </c>
      <c r="I85" s="80">
        <v>0</v>
      </c>
      <c r="J85" s="80">
        <v>0</v>
      </c>
      <c r="K85" s="80">
        <v>0</v>
      </c>
      <c r="L85" s="80">
        <v>0</v>
      </c>
      <c r="M85" s="80">
        <v>0</v>
      </c>
      <c r="N85" s="252"/>
      <c r="O85" s="253"/>
    </row>
    <row r="86" spans="1:15" s="89" customFormat="1" ht="20.100000000000001" customHeight="1" x14ac:dyDescent="0.2">
      <c r="A86" s="88" t="s">
        <v>31</v>
      </c>
      <c r="B86" s="80">
        <v>0</v>
      </c>
      <c r="C86" s="80">
        <v>0</v>
      </c>
      <c r="D86" s="80">
        <v>0</v>
      </c>
      <c r="E86" s="80">
        <v>0</v>
      </c>
      <c r="F86" s="80">
        <v>0</v>
      </c>
      <c r="G86" s="80">
        <v>0</v>
      </c>
      <c r="H86" s="80">
        <v>0</v>
      </c>
      <c r="I86" s="80">
        <v>0</v>
      </c>
      <c r="J86" s="80">
        <v>0</v>
      </c>
      <c r="K86" s="80">
        <v>0</v>
      </c>
      <c r="L86" s="80">
        <v>0</v>
      </c>
      <c r="M86" s="80">
        <v>0</v>
      </c>
      <c r="N86" s="252"/>
      <c r="O86" s="253"/>
    </row>
    <row r="87" spans="1:15" s="89" customFormat="1" ht="20.100000000000001" customHeight="1" x14ac:dyDescent="0.2">
      <c r="A87" s="88" t="s">
        <v>32</v>
      </c>
      <c r="B87" s="80">
        <v>0</v>
      </c>
      <c r="C87" s="80">
        <v>0</v>
      </c>
      <c r="D87" s="80">
        <v>0</v>
      </c>
      <c r="E87" s="80">
        <v>0</v>
      </c>
      <c r="F87" s="80">
        <v>0</v>
      </c>
      <c r="G87" s="80">
        <v>0</v>
      </c>
      <c r="H87" s="80">
        <v>0</v>
      </c>
      <c r="I87" s="80">
        <v>0</v>
      </c>
      <c r="J87" s="80">
        <v>0</v>
      </c>
      <c r="K87" s="80">
        <v>0</v>
      </c>
      <c r="L87" s="80">
        <v>0</v>
      </c>
      <c r="M87" s="80">
        <v>0</v>
      </c>
      <c r="N87" s="252"/>
      <c r="O87" s="253"/>
    </row>
    <row r="88" spans="1:15" s="89" customFormat="1" ht="20.100000000000001" customHeight="1" x14ac:dyDescent="0.2">
      <c r="A88" s="88" t="s">
        <v>33</v>
      </c>
      <c r="B88" s="80">
        <v>0</v>
      </c>
      <c r="C88" s="80">
        <v>0</v>
      </c>
      <c r="D88" s="80">
        <v>0</v>
      </c>
      <c r="E88" s="80">
        <v>0</v>
      </c>
      <c r="F88" s="80">
        <v>0</v>
      </c>
      <c r="G88" s="80">
        <v>0</v>
      </c>
      <c r="H88" s="80">
        <v>0</v>
      </c>
      <c r="I88" s="80">
        <v>0</v>
      </c>
      <c r="J88" s="80">
        <v>0</v>
      </c>
      <c r="K88" s="80">
        <v>0</v>
      </c>
      <c r="L88" s="80">
        <v>0</v>
      </c>
      <c r="M88" s="80">
        <v>0</v>
      </c>
      <c r="N88" s="252"/>
      <c r="O88" s="253"/>
    </row>
    <row r="89" spans="1:15" s="86" customFormat="1" ht="20.100000000000001" customHeight="1" x14ac:dyDescent="0.2">
      <c r="A89" s="87" t="s">
        <v>34</v>
      </c>
      <c r="B89" s="115">
        <v>0</v>
      </c>
      <c r="C89" s="115">
        <v>0</v>
      </c>
      <c r="D89" s="115">
        <v>0</v>
      </c>
      <c r="E89" s="115">
        <v>0</v>
      </c>
      <c r="F89" s="115">
        <v>0</v>
      </c>
      <c r="G89" s="115">
        <v>0</v>
      </c>
      <c r="H89" s="115">
        <v>0</v>
      </c>
      <c r="I89" s="115">
        <v>0</v>
      </c>
      <c r="J89" s="115">
        <v>0</v>
      </c>
      <c r="K89" s="115">
        <v>0</v>
      </c>
      <c r="L89" s="115">
        <v>0</v>
      </c>
      <c r="M89" s="115">
        <v>0</v>
      </c>
      <c r="N89" s="252"/>
      <c r="O89" s="253"/>
    </row>
    <row r="90" spans="1:15" s="89" customFormat="1" ht="20.100000000000001" customHeight="1" x14ac:dyDescent="0.2">
      <c r="A90" s="88" t="s">
        <v>35</v>
      </c>
      <c r="B90" s="80">
        <v>0</v>
      </c>
      <c r="C90" s="80">
        <v>0</v>
      </c>
      <c r="D90" s="80">
        <v>0</v>
      </c>
      <c r="E90" s="80">
        <v>0</v>
      </c>
      <c r="F90" s="80">
        <v>0</v>
      </c>
      <c r="G90" s="80">
        <v>0</v>
      </c>
      <c r="H90" s="80">
        <v>0</v>
      </c>
      <c r="I90" s="80">
        <v>0</v>
      </c>
      <c r="J90" s="80">
        <v>0</v>
      </c>
      <c r="K90" s="80">
        <v>0</v>
      </c>
      <c r="L90" s="80">
        <v>0</v>
      </c>
      <c r="M90" s="80">
        <v>0</v>
      </c>
      <c r="N90" s="252"/>
      <c r="O90" s="253"/>
    </row>
    <row r="91" spans="1:15" s="89" customFormat="1" ht="20.100000000000001" customHeight="1" x14ac:dyDescent="0.2">
      <c r="A91" s="88" t="s">
        <v>36</v>
      </c>
      <c r="B91" s="80">
        <v>0</v>
      </c>
      <c r="C91" s="80">
        <v>0</v>
      </c>
      <c r="D91" s="80">
        <v>0</v>
      </c>
      <c r="E91" s="80">
        <v>0</v>
      </c>
      <c r="F91" s="80">
        <v>0</v>
      </c>
      <c r="G91" s="80">
        <v>0</v>
      </c>
      <c r="H91" s="80">
        <v>0</v>
      </c>
      <c r="I91" s="80">
        <v>0</v>
      </c>
      <c r="J91" s="80">
        <v>0</v>
      </c>
      <c r="K91" s="80">
        <v>0</v>
      </c>
      <c r="L91" s="80">
        <v>0</v>
      </c>
      <c r="M91" s="80">
        <v>0</v>
      </c>
      <c r="N91" s="252"/>
      <c r="O91" s="253"/>
    </row>
    <row r="92" spans="1:15" s="89" customFormat="1" ht="20.100000000000001" customHeight="1" x14ac:dyDescent="0.2">
      <c r="A92" s="88" t="s">
        <v>37</v>
      </c>
      <c r="B92" s="80">
        <v>0</v>
      </c>
      <c r="C92" s="80">
        <v>0</v>
      </c>
      <c r="D92" s="80">
        <v>0</v>
      </c>
      <c r="E92" s="80">
        <v>0</v>
      </c>
      <c r="F92" s="80">
        <v>0</v>
      </c>
      <c r="G92" s="80">
        <v>0</v>
      </c>
      <c r="H92" s="80">
        <v>0</v>
      </c>
      <c r="I92" s="80">
        <v>0</v>
      </c>
      <c r="J92" s="80">
        <v>0</v>
      </c>
      <c r="K92" s="80">
        <v>0</v>
      </c>
      <c r="L92" s="80">
        <v>0</v>
      </c>
      <c r="M92" s="80">
        <v>0</v>
      </c>
      <c r="N92" s="252"/>
      <c r="O92" s="253"/>
    </row>
    <row r="93" spans="1:15" s="86" customFormat="1" ht="20.100000000000001" customHeight="1" x14ac:dyDescent="0.2">
      <c r="A93" s="87" t="s">
        <v>38</v>
      </c>
      <c r="B93" s="115">
        <v>0</v>
      </c>
      <c r="C93" s="115">
        <v>62</v>
      </c>
      <c r="D93" s="115">
        <v>0</v>
      </c>
      <c r="E93" s="115">
        <v>83</v>
      </c>
      <c r="F93" s="115">
        <v>0</v>
      </c>
      <c r="G93" s="115">
        <v>16</v>
      </c>
      <c r="H93" s="115">
        <v>0</v>
      </c>
      <c r="I93" s="115">
        <v>39</v>
      </c>
      <c r="J93" s="115">
        <v>0</v>
      </c>
      <c r="K93" s="115">
        <v>33</v>
      </c>
      <c r="L93" s="115">
        <v>0</v>
      </c>
      <c r="M93" s="115">
        <v>63</v>
      </c>
      <c r="N93" s="252"/>
      <c r="O93" s="253"/>
    </row>
    <row r="94" spans="1:15" s="89" customFormat="1" ht="20.100000000000001" customHeight="1" x14ac:dyDescent="0.2">
      <c r="A94" s="88" t="s">
        <v>39</v>
      </c>
      <c r="B94" s="80">
        <v>0</v>
      </c>
      <c r="C94" s="80">
        <v>0</v>
      </c>
      <c r="D94" s="80">
        <v>0</v>
      </c>
      <c r="E94" s="80">
        <v>0</v>
      </c>
      <c r="F94" s="80">
        <v>0</v>
      </c>
      <c r="G94" s="80">
        <v>0</v>
      </c>
      <c r="H94" s="80">
        <v>0</v>
      </c>
      <c r="I94" s="80">
        <v>0</v>
      </c>
      <c r="J94" s="80">
        <v>0</v>
      </c>
      <c r="K94" s="80">
        <v>0</v>
      </c>
      <c r="L94" s="80">
        <v>0</v>
      </c>
      <c r="M94" s="80">
        <v>0</v>
      </c>
      <c r="N94" s="252"/>
      <c r="O94" s="253"/>
    </row>
    <row r="95" spans="1:15" s="89" customFormat="1" ht="20.100000000000001" customHeight="1" x14ac:dyDescent="0.2">
      <c r="A95" s="88" t="s">
        <v>40</v>
      </c>
      <c r="B95" s="80">
        <v>0</v>
      </c>
      <c r="C95" s="80">
        <v>0</v>
      </c>
      <c r="D95" s="80">
        <v>0</v>
      </c>
      <c r="E95" s="80">
        <v>0</v>
      </c>
      <c r="F95" s="80">
        <v>0</v>
      </c>
      <c r="G95" s="80">
        <v>0</v>
      </c>
      <c r="H95" s="80">
        <v>0</v>
      </c>
      <c r="I95" s="80">
        <v>0</v>
      </c>
      <c r="J95" s="80">
        <v>0</v>
      </c>
      <c r="K95" s="80">
        <v>0</v>
      </c>
      <c r="L95" s="80">
        <v>0</v>
      </c>
      <c r="M95" s="80">
        <v>0</v>
      </c>
      <c r="N95" s="252"/>
      <c r="O95" s="253"/>
    </row>
    <row r="96" spans="1:15" s="89" customFormat="1" ht="20.100000000000001" customHeight="1" x14ac:dyDescent="0.2">
      <c r="A96" s="88" t="s">
        <v>41</v>
      </c>
      <c r="B96" s="80">
        <v>0</v>
      </c>
      <c r="C96" s="80">
        <v>0</v>
      </c>
      <c r="D96" s="80">
        <v>0</v>
      </c>
      <c r="E96" s="80">
        <v>0</v>
      </c>
      <c r="F96" s="80">
        <v>0</v>
      </c>
      <c r="G96" s="80">
        <v>0</v>
      </c>
      <c r="H96" s="80">
        <v>0</v>
      </c>
      <c r="I96" s="80">
        <v>0</v>
      </c>
      <c r="J96" s="80">
        <v>0</v>
      </c>
      <c r="K96" s="80">
        <v>0</v>
      </c>
      <c r="L96" s="80">
        <v>0</v>
      </c>
      <c r="M96" s="80">
        <v>0</v>
      </c>
      <c r="N96" s="252"/>
      <c r="O96" s="253"/>
    </row>
    <row r="97" spans="1:15" s="89" customFormat="1" ht="20.100000000000001" customHeight="1" x14ac:dyDescent="0.2">
      <c r="A97" s="88" t="s">
        <v>42</v>
      </c>
      <c r="B97" s="80">
        <v>0</v>
      </c>
      <c r="C97" s="80">
        <v>0</v>
      </c>
      <c r="D97" s="80">
        <v>0</v>
      </c>
      <c r="E97" s="80">
        <v>0</v>
      </c>
      <c r="F97" s="80">
        <v>0</v>
      </c>
      <c r="G97" s="80">
        <v>0</v>
      </c>
      <c r="H97" s="80">
        <v>0</v>
      </c>
      <c r="I97" s="80">
        <v>0</v>
      </c>
      <c r="J97" s="80">
        <v>0</v>
      </c>
      <c r="K97" s="80">
        <v>0</v>
      </c>
      <c r="L97" s="80">
        <v>0</v>
      </c>
      <c r="M97" s="80">
        <v>0</v>
      </c>
      <c r="N97" s="252"/>
      <c r="O97" s="253"/>
    </row>
    <row r="98" spans="1:15" s="89" customFormat="1" ht="20.100000000000001" customHeight="1" x14ac:dyDescent="0.2">
      <c r="A98" s="88" t="s">
        <v>43</v>
      </c>
      <c r="B98" s="80">
        <v>0</v>
      </c>
      <c r="C98" s="80">
        <v>0</v>
      </c>
      <c r="D98" s="80">
        <v>0</v>
      </c>
      <c r="E98" s="80">
        <v>0</v>
      </c>
      <c r="F98" s="80">
        <v>0</v>
      </c>
      <c r="G98" s="80">
        <v>0</v>
      </c>
      <c r="H98" s="80">
        <v>0</v>
      </c>
      <c r="I98" s="80">
        <v>0</v>
      </c>
      <c r="J98" s="80">
        <v>0</v>
      </c>
      <c r="K98" s="80">
        <v>0</v>
      </c>
      <c r="L98" s="80">
        <v>0</v>
      </c>
      <c r="M98" s="80">
        <v>0</v>
      </c>
      <c r="N98" s="252"/>
      <c r="O98" s="253"/>
    </row>
    <row r="99" spans="1:15" s="89" customFormat="1" ht="20.100000000000001" customHeight="1" x14ac:dyDescent="0.2">
      <c r="A99" s="88" t="s">
        <v>44</v>
      </c>
      <c r="B99" s="80">
        <v>0</v>
      </c>
      <c r="C99" s="80">
        <v>0</v>
      </c>
      <c r="D99" s="80">
        <v>0</v>
      </c>
      <c r="E99" s="80">
        <v>0</v>
      </c>
      <c r="F99" s="80">
        <v>0</v>
      </c>
      <c r="G99" s="80">
        <v>0</v>
      </c>
      <c r="H99" s="80">
        <v>0</v>
      </c>
      <c r="I99" s="80">
        <v>0</v>
      </c>
      <c r="J99" s="80">
        <v>0</v>
      </c>
      <c r="K99" s="80">
        <v>0</v>
      </c>
      <c r="L99" s="80">
        <v>0</v>
      </c>
      <c r="M99" s="80">
        <v>0</v>
      </c>
      <c r="N99" s="252"/>
      <c r="O99" s="253"/>
    </row>
    <row r="100" spans="1:15" s="89" customFormat="1" ht="20.100000000000001" customHeight="1" x14ac:dyDescent="0.2">
      <c r="A100" s="88" t="s">
        <v>45</v>
      </c>
      <c r="B100" s="80">
        <v>0</v>
      </c>
      <c r="C100" s="80">
        <v>62</v>
      </c>
      <c r="D100" s="80">
        <v>0</v>
      </c>
      <c r="E100" s="80">
        <v>83</v>
      </c>
      <c r="F100" s="80">
        <v>0</v>
      </c>
      <c r="G100" s="80">
        <v>16</v>
      </c>
      <c r="H100" s="80">
        <v>0</v>
      </c>
      <c r="I100" s="80">
        <v>39</v>
      </c>
      <c r="J100" s="80">
        <v>0</v>
      </c>
      <c r="K100" s="80">
        <v>33</v>
      </c>
      <c r="L100" s="80">
        <v>0</v>
      </c>
      <c r="M100" s="80">
        <v>63</v>
      </c>
      <c r="N100" s="252"/>
      <c r="O100" s="253"/>
    </row>
    <row r="101" spans="1:15" s="89" customFormat="1" ht="20.100000000000001" customHeight="1" x14ac:dyDescent="0.2">
      <c r="A101" s="88" t="s">
        <v>46</v>
      </c>
      <c r="B101" s="80">
        <v>0</v>
      </c>
      <c r="C101" s="80">
        <v>0</v>
      </c>
      <c r="D101" s="80">
        <v>0</v>
      </c>
      <c r="E101" s="80">
        <v>0</v>
      </c>
      <c r="F101" s="80">
        <v>0</v>
      </c>
      <c r="G101" s="80">
        <v>0</v>
      </c>
      <c r="H101" s="80">
        <v>0</v>
      </c>
      <c r="I101" s="80">
        <v>0</v>
      </c>
      <c r="J101" s="80">
        <v>0</v>
      </c>
      <c r="K101" s="80">
        <v>0</v>
      </c>
      <c r="L101" s="80">
        <v>0</v>
      </c>
      <c r="M101" s="80">
        <v>0</v>
      </c>
      <c r="N101" s="252"/>
      <c r="O101" s="253"/>
    </row>
    <row r="102" spans="1:15" s="89" customFormat="1" ht="20.100000000000001" customHeight="1" x14ac:dyDescent="0.2">
      <c r="A102" s="88" t="s">
        <v>47</v>
      </c>
      <c r="B102" s="80">
        <v>0</v>
      </c>
      <c r="C102" s="80">
        <v>0</v>
      </c>
      <c r="D102" s="80">
        <v>0</v>
      </c>
      <c r="E102" s="80">
        <v>0</v>
      </c>
      <c r="F102" s="80">
        <v>0</v>
      </c>
      <c r="G102" s="80">
        <v>0</v>
      </c>
      <c r="H102" s="80">
        <v>0</v>
      </c>
      <c r="I102" s="80">
        <v>0</v>
      </c>
      <c r="J102" s="80">
        <v>0</v>
      </c>
      <c r="K102" s="80">
        <v>0</v>
      </c>
      <c r="L102" s="80">
        <v>0</v>
      </c>
      <c r="M102" s="80">
        <v>0</v>
      </c>
      <c r="N102" s="252"/>
      <c r="O102" s="253"/>
    </row>
    <row r="103" spans="1:15" s="89" customFormat="1" ht="20.100000000000001" customHeight="1" x14ac:dyDescent="0.2">
      <c r="A103" s="88" t="s">
        <v>48</v>
      </c>
      <c r="B103" s="80">
        <v>0</v>
      </c>
      <c r="C103" s="80">
        <v>0</v>
      </c>
      <c r="D103" s="80">
        <v>0</v>
      </c>
      <c r="E103" s="80">
        <v>0</v>
      </c>
      <c r="F103" s="80">
        <v>0</v>
      </c>
      <c r="G103" s="80">
        <v>0</v>
      </c>
      <c r="H103" s="80">
        <v>0</v>
      </c>
      <c r="I103" s="80">
        <v>0</v>
      </c>
      <c r="J103" s="80">
        <v>0</v>
      </c>
      <c r="K103" s="80">
        <v>0</v>
      </c>
      <c r="L103" s="80">
        <v>0</v>
      </c>
      <c r="M103" s="80">
        <v>0</v>
      </c>
      <c r="N103" s="252"/>
      <c r="O103" s="253"/>
    </row>
    <row r="104" spans="1:15" s="89" customFormat="1" ht="20.100000000000001" customHeight="1" x14ac:dyDescent="0.2">
      <c r="A104" s="88" t="s">
        <v>49</v>
      </c>
      <c r="B104" s="80">
        <v>0</v>
      </c>
      <c r="C104" s="80">
        <v>0</v>
      </c>
      <c r="D104" s="80">
        <v>0</v>
      </c>
      <c r="E104" s="80">
        <v>0</v>
      </c>
      <c r="F104" s="80">
        <v>0</v>
      </c>
      <c r="G104" s="80">
        <v>0</v>
      </c>
      <c r="H104" s="80">
        <v>0</v>
      </c>
      <c r="I104" s="80">
        <v>0</v>
      </c>
      <c r="J104" s="80">
        <v>0</v>
      </c>
      <c r="K104" s="80">
        <v>0</v>
      </c>
      <c r="L104" s="80">
        <v>0</v>
      </c>
      <c r="M104" s="80">
        <v>0</v>
      </c>
      <c r="N104" s="252"/>
      <c r="O104" s="253"/>
    </row>
    <row r="105" spans="1:15" s="89" customFormat="1" ht="20.100000000000001" customHeight="1" x14ac:dyDescent="0.2">
      <c r="A105" s="88" t="s">
        <v>50</v>
      </c>
      <c r="B105" s="80">
        <v>0</v>
      </c>
      <c r="C105" s="80">
        <v>0</v>
      </c>
      <c r="D105" s="80">
        <v>0</v>
      </c>
      <c r="E105" s="80">
        <v>0</v>
      </c>
      <c r="F105" s="80">
        <v>0</v>
      </c>
      <c r="G105" s="80">
        <v>0</v>
      </c>
      <c r="H105" s="80">
        <v>0</v>
      </c>
      <c r="I105" s="80">
        <v>0</v>
      </c>
      <c r="J105" s="80">
        <v>0</v>
      </c>
      <c r="K105" s="80">
        <v>0</v>
      </c>
      <c r="L105" s="80">
        <v>0</v>
      </c>
      <c r="M105" s="80">
        <v>0</v>
      </c>
      <c r="N105" s="252"/>
      <c r="O105" s="253"/>
    </row>
    <row r="106" spans="1:15" s="86" customFormat="1" ht="20.100000000000001" customHeight="1" x14ac:dyDescent="0.2">
      <c r="A106" s="87" t="s">
        <v>51</v>
      </c>
      <c r="B106" s="115">
        <v>0</v>
      </c>
      <c r="C106" s="115">
        <v>0</v>
      </c>
      <c r="D106" s="115">
        <v>0</v>
      </c>
      <c r="E106" s="115">
        <v>0</v>
      </c>
      <c r="F106" s="115">
        <v>0</v>
      </c>
      <c r="G106" s="115">
        <v>0</v>
      </c>
      <c r="H106" s="115">
        <v>0</v>
      </c>
      <c r="I106" s="115">
        <v>0</v>
      </c>
      <c r="J106" s="115">
        <v>0</v>
      </c>
      <c r="K106" s="115">
        <v>0</v>
      </c>
      <c r="L106" s="115">
        <v>0</v>
      </c>
      <c r="M106" s="115">
        <v>0</v>
      </c>
      <c r="N106" s="252"/>
      <c r="O106" s="253"/>
    </row>
    <row r="107" spans="1:15" s="89" customFormat="1" ht="20.100000000000001" customHeight="1" x14ac:dyDescent="0.2">
      <c r="A107" s="88" t="s">
        <v>52</v>
      </c>
      <c r="B107" s="80">
        <v>0</v>
      </c>
      <c r="C107" s="80">
        <v>0</v>
      </c>
      <c r="D107" s="80">
        <v>0</v>
      </c>
      <c r="E107" s="80">
        <v>0</v>
      </c>
      <c r="F107" s="80">
        <v>0</v>
      </c>
      <c r="G107" s="80">
        <v>0</v>
      </c>
      <c r="H107" s="80">
        <v>0</v>
      </c>
      <c r="I107" s="80">
        <v>0</v>
      </c>
      <c r="J107" s="80">
        <v>0</v>
      </c>
      <c r="K107" s="80">
        <v>0</v>
      </c>
      <c r="L107" s="80">
        <v>0</v>
      </c>
      <c r="M107" s="80">
        <v>0</v>
      </c>
      <c r="N107" s="252"/>
      <c r="O107" s="253"/>
    </row>
    <row r="108" spans="1:15" s="89" customFormat="1" ht="20.100000000000001" customHeight="1" x14ac:dyDescent="0.2">
      <c r="A108" s="88" t="s">
        <v>53</v>
      </c>
      <c r="B108" s="80">
        <v>0</v>
      </c>
      <c r="C108" s="80">
        <v>0</v>
      </c>
      <c r="D108" s="80">
        <v>0</v>
      </c>
      <c r="E108" s="80">
        <v>0</v>
      </c>
      <c r="F108" s="80">
        <v>0</v>
      </c>
      <c r="G108" s="80">
        <v>0</v>
      </c>
      <c r="H108" s="80">
        <v>0</v>
      </c>
      <c r="I108" s="80">
        <v>0</v>
      </c>
      <c r="J108" s="80">
        <v>0</v>
      </c>
      <c r="K108" s="80">
        <v>0</v>
      </c>
      <c r="L108" s="80">
        <v>0</v>
      </c>
      <c r="M108" s="80">
        <v>0</v>
      </c>
      <c r="N108" s="252"/>
      <c r="O108" s="253"/>
    </row>
    <row r="109" spans="1:15" s="89" customFormat="1" ht="20.100000000000001" customHeight="1" x14ac:dyDescent="0.2">
      <c r="A109" s="88" t="s">
        <v>54</v>
      </c>
      <c r="B109" s="80">
        <v>0</v>
      </c>
      <c r="C109" s="80">
        <v>0</v>
      </c>
      <c r="D109" s="80">
        <v>0</v>
      </c>
      <c r="E109" s="80">
        <v>0</v>
      </c>
      <c r="F109" s="80">
        <v>0</v>
      </c>
      <c r="G109" s="80">
        <v>0</v>
      </c>
      <c r="H109" s="80">
        <v>0</v>
      </c>
      <c r="I109" s="80">
        <v>0</v>
      </c>
      <c r="J109" s="80">
        <v>0</v>
      </c>
      <c r="K109" s="80">
        <v>0</v>
      </c>
      <c r="L109" s="80">
        <v>0</v>
      </c>
      <c r="M109" s="80">
        <v>0</v>
      </c>
      <c r="N109" s="252"/>
      <c r="O109" s="253"/>
    </row>
    <row r="110" spans="1:15" s="89" customFormat="1" ht="20.100000000000001" customHeight="1" x14ac:dyDescent="0.2">
      <c r="A110" s="88" t="s">
        <v>55</v>
      </c>
      <c r="B110" s="80">
        <v>0</v>
      </c>
      <c r="C110" s="80">
        <v>0</v>
      </c>
      <c r="D110" s="80">
        <v>0</v>
      </c>
      <c r="E110" s="80">
        <v>0</v>
      </c>
      <c r="F110" s="80">
        <v>0</v>
      </c>
      <c r="G110" s="80">
        <v>0</v>
      </c>
      <c r="H110" s="80">
        <v>0</v>
      </c>
      <c r="I110" s="80">
        <v>0</v>
      </c>
      <c r="J110" s="80">
        <v>0</v>
      </c>
      <c r="K110" s="80">
        <v>0</v>
      </c>
      <c r="L110" s="80">
        <v>0</v>
      </c>
      <c r="M110" s="80">
        <v>0</v>
      </c>
      <c r="N110" s="252"/>
      <c r="O110" s="253"/>
    </row>
    <row r="111" spans="1:15" s="89" customFormat="1" ht="20.100000000000001" customHeight="1" x14ac:dyDescent="0.2">
      <c r="A111" s="88" t="s">
        <v>56</v>
      </c>
      <c r="B111" s="80">
        <v>0</v>
      </c>
      <c r="C111" s="80">
        <v>0</v>
      </c>
      <c r="D111" s="80">
        <v>0</v>
      </c>
      <c r="E111" s="80">
        <v>0</v>
      </c>
      <c r="F111" s="80">
        <v>0</v>
      </c>
      <c r="G111" s="80">
        <v>0</v>
      </c>
      <c r="H111" s="80">
        <v>0</v>
      </c>
      <c r="I111" s="80">
        <v>0</v>
      </c>
      <c r="J111" s="80">
        <v>0</v>
      </c>
      <c r="K111" s="80">
        <v>0</v>
      </c>
      <c r="L111" s="80">
        <v>0</v>
      </c>
      <c r="M111" s="80">
        <v>0</v>
      </c>
      <c r="N111" s="252"/>
      <c r="O111" s="253"/>
    </row>
    <row r="112" spans="1:15" s="89" customFormat="1" ht="20.100000000000001" customHeight="1" x14ac:dyDescent="0.2">
      <c r="A112" s="88" t="s">
        <v>57</v>
      </c>
      <c r="B112" s="80">
        <v>0</v>
      </c>
      <c r="C112" s="80">
        <v>0</v>
      </c>
      <c r="D112" s="80">
        <v>0</v>
      </c>
      <c r="E112" s="80">
        <v>0</v>
      </c>
      <c r="F112" s="80">
        <v>0</v>
      </c>
      <c r="G112" s="80">
        <v>0</v>
      </c>
      <c r="H112" s="80">
        <v>0</v>
      </c>
      <c r="I112" s="80">
        <v>0</v>
      </c>
      <c r="J112" s="80">
        <v>0</v>
      </c>
      <c r="K112" s="80">
        <v>0</v>
      </c>
      <c r="L112" s="80">
        <v>0</v>
      </c>
      <c r="M112" s="80">
        <v>0</v>
      </c>
      <c r="N112" s="252"/>
      <c r="O112" s="253"/>
    </row>
    <row r="113" spans="1:15" s="89" customFormat="1" ht="20.100000000000001" customHeight="1" x14ac:dyDescent="0.2">
      <c r="A113" s="87" t="s">
        <v>58</v>
      </c>
      <c r="B113" s="115">
        <v>0</v>
      </c>
      <c r="C113" s="115">
        <v>0</v>
      </c>
      <c r="D113" s="115">
        <v>0</v>
      </c>
      <c r="E113" s="115">
        <v>0</v>
      </c>
      <c r="F113" s="115">
        <v>0</v>
      </c>
      <c r="G113" s="115">
        <v>0</v>
      </c>
      <c r="H113" s="115">
        <v>0</v>
      </c>
      <c r="I113" s="115">
        <v>0</v>
      </c>
      <c r="J113" s="115">
        <v>0</v>
      </c>
      <c r="K113" s="115">
        <v>0</v>
      </c>
      <c r="L113" s="115">
        <v>0</v>
      </c>
      <c r="M113" s="115">
        <v>0</v>
      </c>
      <c r="N113" s="252"/>
      <c r="O113" s="253"/>
    </row>
    <row r="114" spans="1:15" s="89" customFormat="1" ht="20.100000000000001" customHeight="1" x14ac:dyDescent="0.2">
      <c r="A114" s="88" t="s">
        <v>59</v>
      </c>
      <c r="B114" s="80">
        <v>0</v>
      </c>
      <c r="C114" s="80">
        <v>0</v>
      </c>
      <c r="D114" s="80">
        <v>0</v>
      </c>
      <c r="E114" s="80">
        <v>0</v>
      </c>
      <c r="F114" s="80">
        <v>0</v>
      </c>
      <c r="G114" s="80">
        <v>0</v>
      </c>
      <c r="H114" s="80">
        <v>0</v>
      </c>
      <c r="I114" s="80">
        <v>0</v>
      </c>
      <c r="J114" s="80">
        <v>0</v>
      </c>
      <c r="K114" s="80">
        <v>0</v>
      </c>
      <c r="L114" s="80">
        <v>0</v>
      </c>
      <c r="M114" s="80">
        <v>0</v>
      </c>
      <c r="N114" s="252"/>
      <c r="O114" s="253"/>
    </row>
    <row r="115" spans="1:15" s="89" customFormat="1" ht="20.100000000000001" customHeight="1" x14ac:dyDescent="0.2">
      <c r="A115" s="88" t="s">
        <v>60</v>
      </c>
      <c r="B115" s="80">
        <v>0</v>
      </c>
      <c r="C115" s="80">
        <v>0</v>
      </c>
      <c r="D115" s="80">
        <v>0</v>
      </c>
      <c r="E115" s="80">
        <v>0</v>
      </c>
      <c r="F115" s="80">
        <v>0</v>
      </c>
      <c r="G115" s="80">
        <v>0</v>
      </c>
      <c r="H115" s="80">
        <v>0</v>
      </c>
      <c r="I115" s="80">
        <v>0</v>
      </c>
      <c r="J115" s="80">
        <v>0</v>
      </c>
      <c r="K115" s="80">
        <v>0</v>
      </c>
      <c r="L115" s="80">
        <v>0</v>
      </c>
      <c r="M115" s="80">
        <v>0</v>
      </c>
      <c r="N115" s="252"/>
      <c r="O115" s="253"/>
    </row>
    <row r="116" spans="1:15" s="89" customFormat="1" ht="20.100000000000001" customHeight="1" x14ac:dyDescent="0.2">
      <c r="A116" s="88" t="s">
        <v>61</v>
      </c>
      <c r="B116" s="80">
        <v>0</v>
      </c>
      <c r="C116" s="80">
        <v>0</v>
      </c>
      <c r="D116" s="80">
        <v>0</v>
      </c>
      <c r="E116" s="80">
        <v>0</v>
      </c>
      <c r="F116" s="80">
        <v>0</v>
      </c>
      <c r="G116" s="80">
        <v>0</v>
      </c>
      <c r="H116" s="80">
        <v>0</v>
      </c>
      <c r="I116" s="80">
        <v>0</v>
      </c>
      <c r="J116" s="80">
        <v>0</v>
      </c>
      <c r="K116" s="80">
        <v>0</v>
      </c>
      <c r="L116" s="80">
        <v>0</v>
      </c>
      <c r="M116" s="80">
        <v>0</v>
      </c>
      <c r="N116" s="252"/>
      <c r="O116" s="253"/>
    </row>
    <row r="117" spans="1:15" s="89" customFormat="1" ht="20.100000000000001" customHeight="1" x14ac:dyDescent="0.2">
      <c r="A117" s="88" t="s">
        <v>62</v>
      </c>
      <c r="B117" s="80">
        <v>0</v>
      </c>
      <c r="C117" s="80">
        <v>0</v>
      </c>
      <c r="D117" s="80">
        <v>0</v>
      </c>
      <c r="E117" s="80">
        <v>0</v>
      </c>
      <c r="F117" s="80">
        <v>0</v>
      </c>
      <c r="G117" s="80">
        <v>0</v>
      </c>
      <c r="H117" s="80">
        <v>0</v>
      </c>
      <c r="I117" s="80">
        <v>0</v>
      </c>
      <c r="J117" s="80">
        <v>0</v>
      </c>
      <c r="K117" s="80">
        <v>0</v>
      </c>
      <c r="L117" s="80">
        <v>0</v>
      </c>
      <c r="M117" s="80">
        <v>0</v>
      </c>
      <c r="N117" s="252"/>
      <c r="O117" s="253"/>
    </row>
    <row r="118" spans="1:15" s="89" customFormat="1" ht="20.100000000000001" customHeight="1" x14ac:dyDescent="0.2">
      <c r="A118" s="88" t="s">
        <v>63</v>
      </c>
      <c r="B118" s="80">
        <v>0</v>
      </c>
      <c r="C118" s="80">
        <v>0</v>
      </c>
      <c r="D118" s="80">
        <v>0</v>
      </c>
      <c r="E118" s="80">
        <v>0</v>
      </c>
      <c r="F118" s="80">
        <v>0</v>
      </c>
      <c r="G118" s="80">
        <v>0</v>
      </c>
      <c r="H118" s="80">
        <v>0</v>
      </c>
      <c r="I118" s="80">
        <v>0</v>
      </c>
      <c r="J118" s="80">
        <v>0</v>
      </c>
      <c r="K118" s="80">
        <v>0</v>
      </c>
      <c r="L118" s="80">
        <v>0</v>
      </c>
      <c r="M118" s="80">
        <v>0</v>
      </c>
      <c r="N118" s="252"/>
      <c r="O118" s="253"/>
    </row>
    <row r="119" spans="1:15" s="89" customFormat="1" ht="20.100000000000001" customHeight="1" x14ac:dyDescent="0.2">
      <c r="A119" s="88" t="s">
        <v>64</v>
      </c>
      <c r="B119" s="80">
        <v>0</v>
      </c>
      <c r="C119" s="80">
        <v>0</v>
      </c>
      <c r="D119" s="80">
        <v>0</v>
      </c>
      <c r="E119" s="80">
        <v>0</v>
      </c>
      <c r="F119" s="80">
        <v>0</v>
      </c>
      <c r="G119" s="80">
        <v>0</v>
      </c>
      <c r="H119" s="80">
        <v>0</v>
      </c>
      <c r="I119" s="80">
        <v>0</v>
      </c>
      <c r="J119" s="80">
        <v>0</v>
      </c>
      <c r="K119" s="80">
        <v>0</v>
      </c>
      <c r="L119" s="80">
        <v>0</v>
      </c>
      <c r="M119" s="80">
        <v>0</v>
      </c>
      <c r="N119" s="252"/>
      <c r="O119" s="253"/>
    </row>
    <row r="120" spans="1:15" s="89" customFormat="1" ht="20.100000000000001" customHeight="1" x14ac:dyDescent="0.2">
      <c r="A120" s="88" t="s">
        <v>65</v>
      </c>
      <c r="B120" s="80">
        <v>0</v>
      </c>
      <c r="C120" s="80">
        <v>0</v>
      </c>
      <c r="D120" s="80">
        <v>0</v>
      </c>
      <c r="E120" s="80">
        <v>0</v>
      </c>
      <c r="F120" s="80">
        <v>0</v>
      </c>
      <c r="G120" s="80">
        <v>0</v>
      </c>
      <c r="H120" s="80">
        <v>0</v>
      </c>
      <c r="I120" s="80">
        <v>0</v>
      </c>
      <c r="J120" s="80">
        <v>0</v>
      </c>
      <c r="K120" s="80">
        <v>0</v>
      </c>
      <c r="L120" s="80">
        <v>0</v>
      </c>
      <c r="M120" s="80">
        <v>0</v>
      </c>
      <c r="N120" s="252"/>
      <c r="O120" s="253"/>
    </row>
    <row r="121" spans="1:15" s="89" customFormat="1" ht="20.100000000000001" customHeight="1" x14ac:dyDescent="0.2">
      <c r="A121" s="88" t="s">
        <v>66</v>
      </c>
      <c r="B121" s="80">
        <v>0</v>
      </c>
      <c r="C121" s="80">
        <v>0</v>
      </c>
      <c r="D121" s="80">
        <v>0</v>
      </c>
      <c r="E121" s="80">
        <v>0</v>
      </c>
      <c r="F121" s="80">
        <v>0</v>
      </c>
      <c r="G121" s="80">
        <v>0</v>
      </c>
      <c r="H121" s="80">
        <v>0</v>
      </c>
      <c r="I121" s="80">
        <v>0</v>
      </c>
      <c r="J121" s="80">
        <v>0</v>
      </c>
      <c r="K121" s="80">
        <v>0</v>
      </c>
      <c r="L121" s="80">
        <v>0</v>
      </c>
      <c r="M121" s="80">
        <v>0</v>
      </c>
      <c r="N121" s="252"/>
      <c r="O121" s="253"/>
    </row>
    <row r="122" spans="1:15" s="89" customFormat="1" ht="20.100000000000001" customHeight="1" x14ac:dyDescent="0.2">
      <c r="A122" s="88" t="s">
        <v>67</v>
      </c>
      <c r="B122" s="80">
        <v>0</v>
      </c>
      <c r="C122" s="80">
        <v>0</v>
      </c>
      <c r="D122" s="80">
        <v>0</v>
      </c>
      <c r="E122" s="80">
        <v>0</v>
      </c>
      <c r="F122" s="80">
        <v>0</v>
      </c>
      <c r="G122" s="80">
        <v>0</v>
      </c>
      <c r="H122" s="80">
        <v>0</v>
      </c>
      <c r="I122" s="80">
        <v>0</v>
      </c>
      <c r="J122" s="80">
        <v>0</v>
      </c>
      <c r="K122" s="80">
        <v>0</v>
      </c>
      <c r="L122" s="80">
        <v>0</v>
      </c>
      <c r="M122" s="80">
        <v>0</v>
      </c>
      <c r="N122" s="252"/>
      <c r="O122" s="253"/>
    </row>
    <row r="123" spans="1:15" s="89" customFormat="1" ht="20.100000000000001" customHeight="1" x14ac:dyDescent="0.2">
      <c r="A123" s="88" t="s">
        <v>68</v>
      </c>
      <c r="B123" s="80">
        <v>0</v>
      </c>
      <c r="C123" s="80">
        <v>0</v>
      </c>
      <c r="D123" s="80">
        <v>0</v>
      </c>
      <c r="E123" s="80">
        <v>0</v>
      </c>
      <c r="F123" s="80">
        <v>0</v>
      </c>
      <c r="G123" s="80">
        <v>0</v>
      </c>
      <c r="H123" s="80">
        <v>0</v>
      </c>
      <c r="I123" s="80">
        <v>0</v>
      </c>
      <c r="J123" s="80">
        <v>0</v>
      </c>
      <c r="K123" s="80">
        <v>0</v>
      </c>
      <c r="L123" s="80">
        <v>0</v>
      </c>
      <c r="M123" s="80">
        <v>0</v>
      </c>
      <c r="N123" s="252"/>
      <c r="O123" s="253"/>
    </row>
    <row r="124" spans="1:15" s="89" customFormat="1" ht="20.100000000000001" customHeight="1" x14ac:dyDescent="0.2">
      <c r="A124" s="88" t="s">
        <v>69</v>
      </c>
      <c r="B124" s="80">
        <v>0</v>
      </c>
      <c r="C124" s="80">
        <v>0</v>
      </c>
      <c r="D124" s="80">
        <v>0</v>
      </c>
      <c r="E124" s="80">
        <v>0</v>
      </c>
      <c r="F124" s="80">
        <v>0</v>
      </c>
      <c r="G124" s="80">
        <v>0</v>
      </c>
      <c r="H124" s="80">
        <v>0</v>
      </c>
      <c r="I124" s="80">
        <v>0</v>
      </c>
      <c r="J124" s="80">
        <v>0</v>
      </c>
      <c r="K124" s="80">
        <v>0</v>
      </c>
      <c r="L124" s="80">
        <v>0</v>
      </c>
      <c r="M124" s="80">
        <v>0</v>
      </c>
      <c r="N124" s="252"/>
      <c r="O124" s="253"/>
    </row>
    <row r="125" spans="1:15" s="89" customFormat="1" ht="20.100000000000001" customHeight="1" x14ac:dyDescent="0.2">
      <c r="A125" s="88" t="s">
        <v>70</v>
      </c>
      <c r="B125" s="80">
        <v>0</v>
      </c>
      <c r="C125" s="80">
        <v>0</v>
      </c>
      <c r="D125" s="80">
        <v>0</v>
      </c>
      <c r="E125" s="80">
        <v>0</v>
      </c>
      <c r="F125" s="80">
        <v>0</v>
      </c>
      <c r="G125" s="80">
        <v>0</v>
      </c>
      <c r="H125" s="80">
        <v>0</v>
      </c>
      <c r="I125" s="80">
        <v>0</v>
      </c>
      <c r="J125" s="80">
        <v>0</v>
      </c>
      <c r="K125" s="80">
        <v>0</v>
      </c>
      <c r="L125" s="80">
        <v>0</v>
      </c>
      <c r="M125" s="80">
        <v>0</v>
      </c>
      <c r="N125" s="252"/>
      <c r="O125" s="253"/>
    </row>
    <row r="126" spans="1:15" s="89" customFormat="1" ht="20.100000000000001" customHeight="1" x14ac:dyDescent="0.2">
      <c r="A126" s="88" t="s">
        <v>71</v>
      </c>
      <c r="B126" s="80">
        <v>0</v>
      </c>
      <c r="C126" s="80">
        <v>0</v>
      </c>
      <c r="D126" s="80">
        <v>0</v>
      </c>
      <c r="E126" s="80">
        <v>0</v>
      </c>
      <c r="F126" s="80">
        <v>0</v>
      </c>
      <c r="G126" s="80">
        <v>0</v>
      </c>
      <c r="H126" s="80">
        <v>0</v>
      </c>
      <c r="I126" s="80">
        <v>0</v>
      </c>
      <c r="J126" s="80">
        <v>0</v>
      </c>
      <c r="K126" s="80">
        <v>0</v>
      </c>
      <c r="L126" s="80">
        <v>0</v>
      </c>
      <c r="M126" s="80">
        <v>0</v>
      </c>
      <c r="N126" s="252"/>
      <c r="O126" s="253"/>
    </row>
    <row r="127" spans="1:15" s="89" customFormat="1" ht="20.100000000000001" customHeight="1" x14ac:dyDescent="0.2">
      <c r="A127" s="88" t="s">
        <v>72</v>
      </c>
      <c r="B127" s="80">
        <v>0</v>
      </c>
      <c r="C127" s="80">
        <v>0</v>
      </c>
      <c r="D127" s="80">
        <v>0</v>
      </c>
      <c r="E127" s="80">
        <v>0</v>
      </c>
      <c r="F127" s="80">
        <v>0</v>
      </c>
      <c r="G127" s="80">
        <v>0</v>
      </c>
      <c r="H127" s="80">
        <v>0</v>
      </c>
      <c r="I127" s="80">
        <v>0</v>
      </c>
      <c r="J127" s="80">
        <v>0</v>
      </c>
      <c r="K127" s="80">
        <v>0</v>
      </c>
      <c r="L127" s="80">
        <v>0</v>
      </c>
      <c r="M127" s="80">
        <v>0</v>
      </c>
      <c r="N127" s="252"/>
      <c r="O127" s="253"/>
    </row>
    <row r="128" spans="1:15" s="89" customFormat="1" ht="20.100000000000001" customHeight="1" x14ac:dyDescent="0.2">
      <c r="A128" s="88" t="s">
        <v>73</v>
      </c>
      <c r="B128" s="80">
        <v>0</v>
      </c>
      <c r="C128" s="80">
        <v>0</v>
      </c>
      <c r="D128" s="80">
        <v>0</v>
      </c>
      <c r="E128" s="80">
        <v>0</v>
      </c>
      <c r="F128" s="80">
        <v>0</v>
      </c>
      <c r="G128" s="80">
        <v>0</v>
      </c>
      <c r="H128" s="80">
        <v>0</v>
      </c>
      <c r="I128" s="80">
        <v>0</v>
      </c>
      <c r="J128" s="80">
        <v>0</v>
      </c>
      <c r="K128" s="80">
        <v>0</v>
      </c>
      <c r="L128" s="80">
        <v>0</v>
      </c>
      <c r="M128" s="80">
        <v>0</v>
      </c>
      <c r="N128" s="252"/>
      <c r="O128" s="253"/>
    </row>
    <row r="129" spans="1:15" s="86" customFormat="1" ht="20.100000000000001" customHeight="1" x14ac:dyDescent="0.2">
      <c r="A129" s="88" t="s">
        <v>74</v>
      </c>
      <c r="B129" s="80">
        <v>0</v>
      </c>
      <c r="C129" s="80">
        <v>0</v>
      </c>
      <c r="D129" s="80">
        <v>0</v>
      </c>
      <c r="E129" s="80">
        <v>0</v>
      </c>
      <c r="F129" s="80">
        <v>0</v>
      </c>
      <c r="G129" s="80">
        <v>0</v>
      </c>
      <c r="H129" s="80">
        <v>0</v>
      </c>
      <c r="I129" s="80">
        <v>0</v>
      </c>
      <c r="J129" s="80">
        <v>0</v>
      </c>
      <c r="K129" s="80">
        <v>0</v>
      </c>
      <c r="L129" s="80">
        <v>0</v>
      </c>
      <c r="M129" s="80">
        <v>0</v>
      </c>
      <c r="N129" s="252"/>
      <c r="O129" s="253"/>
    </row>
    <row r="130" spans="1:15" s="86" customFormat="1" ht="20.100000000000001" customHeight="1" x14ac:dyDescent="0.2">
      <c r="A130" s="88" t="s">
        <v>75</v>
      </c>
      <c r="B130" s="80">
        <v>0</v>
      </c>
      <c r="C130" s="80">
        <v>0</v>
      </c>
      <c r="D130" s="80">
        <v>0</v>
      </c>
      <c r="E130" s="80">
        <v>0</v>
      </c>
      <c r="F130" s="80">
        <v>0</v>
      </c>
      <c r="G130" s="80">
        <v>0</v>
      </c>
      <c r="H130" s="80">
        <v>0</v>
      </c>
      <c r="I130" s="80">
        <v>0</v>
      </c>
      <c r="J130" s="80">
        <v>0</v>
      </c>
      <c r="K130" s="80">
        <v>0</v>
      </c>
      <c r="L130" s="80">
        <v>0</v>
      </c>
      <c r="M130" s="80">
        <v>0</v>
      </c>
      <c r="N130" s="252"/>
      <c r="O130" s="253"/>
    </row>
    <row r="131" spans="1:15" s="86" customFormat="1" ht="20.100000000000001" customHeight="1" x14ac:dyDescent="0.2">
      <c r="A131" s="88" t="s">
        <v>76</v>
      </c>
      <c r="B131" s="80">
        <v>0</v>
      </c>
      <c r="C131" s="80">
        <v>0</v>
      </c>
      <c r="D131" s="80">
        <v>0</v>
      </c>
      <c r="E131" s="80">
        <v>0</v>
      </c>
      <c r="F131" s="80">
        <v>0</v>
      </c>
      <c r="G131" s="80">
        <v>0</v>
      </c>
      <c r="H131" s="80">
        <v>0</v>
      </c>
      <c r="I131" s="80">
        <v>0</v>
      </c>
      <c r="J131" s="80">
        <v>0</v>
      </c>
      <c r="K131" s="80">
        <v>0</v>
      </c>
      <c r="L131" s="80">
        <v>0</v>
      </c>
      <c r="M131" s="80">
        <v>0</v>
      </c>
      <c r="N131" s="252"/>
      <c r="O131" s="253"/>
    </row>
    <row r="132" spans="1:15" s="89" customFormat="1" ht="20.100000000000001" customHeight="1" x14ac:dyDescent="0.2">
      <c r="A132" s="88" t="s">
        <v>77</v>
      </c>
      <c r="B132" s="80">
        <v>0</v>
      </c>
      <c r="C132" s="80">
        <v>0</v>
      </c>
      <c r="D132" s="80">
        <v>0</v>
      </c>
      <c r="E132" s="80">
        <v>0</v>
      </c>
      <c r="F132" s="80">
        <v>0</v>
      </c>
      <c r="G132" s="80">
        <v>0</v>
      </c>
      <c r="H132" s="80">
        <v>0</v>
      </c>
      <c r="I132" s="80">
        <v>0</v>
      </c>
      <c r="J132" s="80">
        <v>0</v>
      </c>
      <c r="K132" s="80">
        <v>0</v>
      </c>
      <c r="L132" s="80">
        <v>0</v>
      </c>
      <c r="M132" s="80">
        <v>0</v>
      </c>
      <c r="N132" s="252"/>
      <c r="O132" s="253"/>
    </row>
    <row r="133" spans="1:15" s="89" customFormat="1" ht="20.100000000000001" customHeight="1" x14ac:dyDescent="0.2">
      <c r="A133" s="88" t="s">
        <v>78</v>
      </c>
      <c r="B133" s="80">
        <v>0</v>
      </c>
      <c r="C133" s="80">
        <v>0</v>
      </c>
      <c r="D133" s="80">
        <v>0</v>
      </c>
      <c r="E133" s="80">
        <v>0</v>
      </c>
      <c r="F133" s="80">
        <v>0</v>
      </c>
      <c r="G133" s="80">
        <v>0</v>
      </c>
      <c r="H133" s="80">
        <v>0</v>
      </c>
      <c r="I133" s="80">
        <v>0</v>
      </c>
      <c r="J133" s="80">
        <v>0</v>
      </c>
      <c r="K133" s="80">
        <v>0</v>
      </c>
      <c r="L133" s="80">
        <v>0</v>
      </c>
      <c r="M133" s="80">
        <v>0</v>
      </c>
      <c r="N133" s="252"/>
      <c r="O133" s="253"/>
    </row>
    <row r="134" spans="1:15" s="86" customFormat="1" ht="20.100000000000001" customHeight="1" x14ac:dyDescent="0.2">
      <c r="A134" s="88" t="s">
        <v>79</v>
      </c>
      <c r="B134" s="80">
        <v>0</v>
      </c>
      <c r="C134" s="80">
        <v>0</v>
      </c>
      <c r="D134" s="80">
        <v>0</v>
      </c>
      <c r="E134" s="80">
        <v>0</v>
      </c>
      <c r="F134" s="80">
        <v>0</v>
      </c>
      <c r="G134" s="80">
        <v>0</v>
      </c>
      <c r="H134" s="80">
        <v>0</v>
      </c>
      <c r="I134" s="80">
        <v>0</v>
      </c>
      <c r="J134" s="80">
        <v>0</v>
      </c>
      <c r="K134" s="80">
        <v>0</v>
      </c>
      <c r="L134" s="80">
        <v>0</v>
      </c>
      <c r="M134" s="80">
        <v>0</v>
      </c>
      <c r="N134" s="252"/>
      <c r="O134" s="253"/>
    </row>
    <row r="135" spans="1:15" s="89" customFormat="1" ht="20.100000000000001" customHeight="1" x14ac:dyDescent="0.2">
      <c r="A135" s="87" t="s">
        <v>80</v>
      </c>
      <c r="B135" s="115">
        <v>0</v>
      </c>
      <c r="C135" s="115">
        <v>0</v>
      </c>
      <c r="D135" s="115">
        <v>0</v>
      </c>
      <c r="E135" s="115">
        <v>0</v>
      </c>
      <c r="F135" s="115">
        <v>0</v>
      </c>
      <c r="G135" s="115">
        <v>0</v>
      </c>
      <c r="H135" s="115">
        <v>0</v>
      </c>
      <c r="I135" s="115">
        <v>0</v>
      </c>
      <c r="J135" s="115">
        <v>0</v>
      </c>
      <c r="K135" s="115">
        <v>0</v>
      </c>
      <c r="L135" s="115">
        <v>0</v>
      </c>
      <c r="M135" s="115">
        <v>0</v>
      </c>
      <c r="N135" s="252"/>
      <c r="O135" s="253"/>
    </row>
    <row r="136" spans="1:15" s="89" customFormat="1" ht="20.100000000000001" customHeight="1" x14ac:dyDescent="0.2">
      <c r="A136" s="88" t="s">
        <v>81</v>
      </c>
      <c r="B136" s="91">
        <v>0</v>
      </c>
      <c r="C136" s="91">
        <v>0</v>
      </c>
      <c r="D136" s="91">
        <v>0</v>
      </c>
      <c r="E136" s="91">
        <v>0</v>
      </c>
      <c r="F136" s="91">
        <v>0</v>
      </c>
      <c r="G136" s="91">
        <v>0</v>
      </c>
      <c r="H136" s="91">
        <v>0</v>
      </c>
      <c r="I136" s="91">
        <v>0</v>
      </c>
      <c r="J136" s="91">
        <v>0</v>
      </c>
      <c r="K136" s="91">
        <v>0</v>
      </c>
      <c r="L136" s="91">
        <v>0</v>
      </c>
      <c r="M136" s="91">
        <v>0</v>
      </c>
      <c r="N136" s="252"/>
      <c r="O136" s="253"/>
    </row>
    <row r="137" spans="1:15" s="89" customFormat="1" ht="20.100000000000001" customHeight="1" x14ac:dyDescent="0.2">
      <c r="A137" s="88" t="s">
        <v>82</v>
      </c>
      <c r="B137" s="91">
        <v>0</v>
      </c>
      <c r="C137" s="91">
        <v>0</v>
      </c>
      <c r="D137" s="91">
        <v>0</v>
      </c>
      <c r="E137" s="91">
        <v>0</v>
      </c>
      <c r="F137" s="91">
        <v>0</v>
      </c>
      <c r="G137" s="91">
        <v>0</v>
      </c>
      <c r="H137" s="91">
        <v>0</v>
      </c>
      <c r="I137" s="91">
        <v>0</v>
      </c>
      <c r="J137" s="91">
        <v>0</v>
      </c>
      <c r="K137" s="91">
        <v>0</v>
      </c>
      <c r="L137" s="91">
        <v>0</v>
      </c>
      <c r="M137" s="91">
        <v>0</v>
      </c>
      <c r="N137" s="252"/>
      <c r="O137" s="253"/>
    </row>
    <row r="138" spans="1:15" s="89" customFormat="1" ht="20.100000000000001" customHeight="1" x14ac:dyDescent="0.2">
      <c r="A138" s="88" t="s">
        <v>83</v>
      </c>
      <c r="B138" s="91">
        <v>0</v>
      </c>
      <c r="C138" s="91">
        <v>0</v>
      </c>
      <c r="D138" s="91">
        <v>0</v>
      </c>
      <c r="E138" s="91">
        <v>0</v>
      </c>
      <c r="F138" s="91">
        <v>0</v>
      </c>
      <c r="G138" s="91">
        <v>0</v>
      </c>
      <c r="H138" s="91">
        <v>0</v>
      </c>
      <c r="I138" s="91">
        <v>0</v>
      </c>
      <c r="J138" s="91">
        <v>0</v>
      </c>
      <c r="K138" s="91">
        <v>0</v>
      </c>
      <c r="L138" s="91">
        <v>0</v>
      </c>
      <c r="M138" s="91">
        <v>0</v>
      </c>
      <c r="N138" s="252"/>
      <c r="O138" s="253"/>
    </row>
    <row r="139" spans="1:15" s="86" customFormat="1" ht="20.100000000000001" customHeight="1" thickBot="1" x14ac:dyDescent="0.25">
      <c r="A139" s="92" t="s">
        <v>84</v>
      </c>
      <c r="B139" s="95">
        <v>0</v>
      </c>
      <c r="C139" s="95">
        <v>0</v>
      </c>
      <c r="D139" s="95">
        <v>0</v>
      </c>
      <c r="E139" s="95">
        <v>0</v>
      </c>
      <c r="F139" s="95">
        <v>0</v>
      </c>
      <c r="G139" s="95">
        <v>0</v>
      </c>
      <c r="H139" s="95">
        <v>0</v>
      </c>
      <c r="I139" s="95">
        <v>0</v>
      </c>
      <c r="J139" s="95">
        <v>0</v>
      </c>
      <c r="K139" s="95">
        <v>0</v>
      </c>
      <c r="L139" s="95">
        <v>0</v>
      </c>
      <c r="M139" s="95">
        <v>0</v>
      </c>
      <c r="N139" s="252"/>
      <c r="O139" s="253"/>
    </row>
    <row r="140" spans="1:15" s="248" customFormat="1" ht="16.5" customHeight="1" x14ac:dyDescent="0.25">
      <c r="A140" s="229" t="s">
        <v>231</v>
      </c>
      <c r="B140" s="239"/>
      <c r="C140" s="239"/>
      <c r="E140" s="163"/>
      <c r="G140" s="163"/>
      <c r="I140" s="163"/>
      <c r="K140" s="163"/>
      <c r="M140" s="163"/>
      <c r="N140" s="254"/>
    </row>
    <row r="141" spans="1:15" x14ac:dyDescent="0.25">
      <c r="C141" s="80"/>
      <c r="D141" s="80"/>
      <c r="E141" s="80"/>
      <c r="F141" s="80"/>
      <c r="G141" s="80"/>
      <c r="H141" s="80"/>
      <c r="I141" s="80"/>
      <c r="J141" s="80"/>
      <c r="K141" s="80"/>
      <c r="L141" s="80"/>
      <c r="M141" s="80"/>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tabColor rgb="FF92D050"/>
  </sheetPr>
  <dimension ref="A1:K139"/>
  <sheetViews>
    <sheetView showGridLines="0" zoomScaleNormal="100" workbookViewId="0"/>
  </sheetViews>
  <sheetFormatPr defaultColWidth="11.42578125" defaultRowHeight="12.75" x14ac:dyDescent="0.25"/>
  <cols>
    <col min="1" max="1" width="36.7109375" style="88" customWidth="1"/>
    <col min="2" max="11" width="10.7109375" style="88" customWidth="1"/>
    <col min="12" max="250" width="11.42578125" style="88"/>
    <col min="251" max="251" width="36.7109375" style="88" customWidth="1"/>
    <col min="252" max="261" width="10.7109375" style="88" customWidth="1"/>
    <col min="262" max="506" width="11.42578125" style="88"/>
    <col min="507" max="507" width="36.7109375" style="88" customWidth="1"/>
    <col min="508" max="517" width="10.7109375" style="88" customWidth="1"/>
    <col min="518" max="762" width="11.42578125" style="88"/>
    <col min="763" max="763" width="36.7109375" style="88" customWidth="1"/>
    <col min="764" max="773" width="10.7109375" style="88" customWidth="1"/>
    <col min="774" max="1018" width="11.42578125" style="88"/>
    <col min="1019" max="1019" width="36.7109375" style="88" customWidth="1"/>
    <col min="1020" max="1029" width="10.7109375" style="88" customWidth="1"/>
    <col min="1030" max="1274" width="11.42578125" style="88"/>
    <col min="1275" max="1275" width="36.7109375" style="88" customWidth="1"/>
    <col min="1276" max="1285" width="10.7109375" style="88" customWidth="1"/>
    <col min="1286" max="1530" width="11.42578125" style="88"/>
    <col min="1531" max="1531" width="36.7109375" style="88" customWidth="1"/>
    <col min="1532" max="1541" width="10.7109375" style="88" customWidth="1"/>
    <col min="1542" max="1786" width="11.42578125" style="88"/>
    <col min="1787" max="1787" width="36.7109375" style="88" customWidth="1"/>
    <col min="1788" max="1797" width="10.7109375" style="88" customWidth="1"/>
    <col min="1798" max="2042" width="11.42578125" style="88"/>
    <col min="2043" max="2043" width="36.7109375" style="88" customWidth="1"/>
    <col min="2044" max="2053" width="10.7109375" style="88" customWidth="1"/>
    <col min="2054" max="2298" width="11.42578125" style="88"/>
    <col min="2299" max="2299" width="36.7109375" style="88" customWidth="1"/>
    <col min="2300" max="2309" width="10.7109375" style="88" customWidth="1"/>
    <col min="2310" max="2554" width="11.42578125" style="88"/>
    <col min="2555" max="2555" width="36.7109375" style="88" customWidth="1"/>
    <col min="2556" max="2565" width="10.7109375" style="88" customWidth="1"/>
    <col min="2566" max="2810" width="11.42578125" style="88"/>
    <col min="2811" max="2811" width="36.7109375" style="88" customWidth="1"/>
    <col min="2812" max="2821" width="10.7109375" style="88" customWidth="1"/>
    <col min="2822" max="3066" width="11.42578125" style="88"/>
    <col min="3067" max="3067" width="36.7109375" style="88" customWidth="1"/>
    <col min="3068" max="3077" width="10.7109375" style="88" customWidth="1"/>
    <col min="3078" max="3322" width="11.42578125" style="88"/>
    <col min="3323" max="3323" width="36.7109375" style="88" customWidth="1"/>
    <col min="3324" max="3333" width="10.7109375" style="88" customWidth="1"/>
    <col min="3334" max="3578" width="11.42578125" style="88"/>
    <col min="3579" max="3579" width="36.7109375" style="88" customWidth="1"/>
    <col min="3580" max="3589" width="10.7109375" style="88" customWidth="1"/>
    <col min="3590" max="3834" width="11.42578125" style="88"/>
    <col min="3835" max="3835" width="36.7109375" style="88" customWidth="1"/>
    <col min="3836" max="3845" width="10.7109375" style="88" customWidth="1"/>
    <col min="3846" max="4090" width="11.42578125" style="88"/>
    <col min="4091" max="4091" width="36.7109375" style="88" customWidth="1"/>
    <col min="4092" max="4101" width="10.7109375" style="88" customWidth="1"/>
    <col min="4102" max="4346" width="11.42578125" style="88"/>
    <col min="4347" max="4347" width="36.7109375" style="88" customWidth="1"/>
    <col min="4348" max="4357" width="10.7109375" style="88" customWidth="1"/>
    <col min="4358" max="4602" width="11.42578125" style="88"/>
    <col min="4603" max="4603" width="36.7109375" style="88" customWidth="1"/>
    <col min="4604" max="4613" width="10.7109375" style="88" customWidth="1"/>
    <col min="4614" max="4858" width="11.42578125" style="88"/>
    <col min="4859" max="4859" width="36.7109375" style="88" customWidth="1"/>
    <col min="4860" max="4869" width="10.7109375" style="88" customWidth="1"/>
    <col min="4870" max="5114" width="11.42578125" style="88"/>
    <col min="5115" max="5115" width="36.7109375" style="88" customWidth="1"/>
    <col min="5116" max="5125" width="10.7109375" style="88" customWidth="1"/>
    <col min="5126" max="5370" width="11.42578125" style="88"/>
    <col min="5371" max="5371" width="36.7109375" style="88" customWidth="1"/>
    <col min="5372" max="5381" width="10.7109375" style="88" customWidth="1"/>
    <col min="5382" max="5626" width="11.42578125" style="88"/>
    <col min="5627" max="5627" width="36.7109375" style="88" customWidth="1"/>
    <col min="5628" max="5637" width="10.7109375" style="88" customWidth="1"/>
    <col min="5638" max="5882" width="11.42578125" style="88"/>
    <col min="5883" max="5883" width="36.7109375" style="88" customWidth="1"/>
    <col min="5884" max="5893" width="10.7109375" style="88" customWidth="1"/>
    <col min="5894" max="6138" width="11.42578125" style="88"/>
    <col min="6139" max="6139" width="36.7109375" style="88" customWidth="1"/>
    <col min="6140" max="6149" width="10.7109375" style="88" customWidth="1"/>
    <col min="6150" max="6394" width="11.42578125" style="88"/>
    <col min="6395" max="6395" width="36.7109375" style="88" customWidth="1"/>
    <col min="6396" max="6405" width="10.7109375" style="88" customWidth="1"/>
    <col min="6406" max="6650" width="11.42578125" style="88"/>
    <col min="6651" max="6651" width="36.7109375" style="88" customWidth="1"/>
    <col min="6652" max="6661" width="10.7109375" style="88" customWidth="1"/>
    <col min="6662" max="6906" width="11.42578125" style="88"/>
    <col min="6907" max="6907" width="36.7109375" style="88" customWidth="1"/>
    <col min="6908" max="6917" width="10.7109375" style="88" customWidth="1"/>
    <col min="6918" max="7162" width="11.42578125" style="88"/>
    <col min="7163" max="7163" width="36.7109375" style="88" customWidth="1"/>
    <col min="7164" max="7173" width="10.7109375" style="88" customWidth="1"/>
    <col min="7174" max="7418" width="11.42578125" style="88"/>
    <col min="7419" max="7419" width="36.7109375" style="88" customWidth="1"/>
    <col min="7420" max="7429" width="10.7109375" style="88" customWidth="1"/>
    <col min="7430" max="7674" width="11.42578125" style="88"/>
    <col min="7675" max="7675" width="36.7109375" style="88" customWidth="1"/>
    <col min="7676" max="7685" width="10.7109375" style="88" customWidth="1"/>
    <col min="7686" max="7930" width="11.42578125" style="88"/>
    <col min="7931" max="7931" width="36.7109375" style="88" customWidth="1"/>
    <col min="7932" max="7941" width="10.7109375" style="88" customWidth="1"/>
    <col min="7942" max="8186" width="11.42578125" style="88"/>
    <col min="8187" max="8187" width="36.7109375" style="88" customWidth="1"/>
    <col min="8188" max="8197" width="10.7109375" style="88" customWidth="1"/>
    <col min="8198" max="8442" width="11.42578125" style="88"/>
    <col min="8443" max="8443" width="36.7109375" style="88" customWidth="1"/>
    <col min="8444" max="8453" width="10.7109375" style="88" customWidth="1"/>
    <col min="8454" max="8698" width="11.42578125" style="88"/>
    <col min="8699" max="8699" width="36.7109375" style="88" customWidth="1"/>
    <col min="8700" max="8709" width="10.7109375" style="88" customWidth="1"/>
    <col min="8710" max="8954" width="11.42578125" style="88"/>
    <col min="8955" max="8955" width="36.7109375" style="88" customWidth="1"/>
    <col min="8956" max="8965" width="10.7109375" style="88" customWidth="1"/>
    <col min="8966" max="9210" width="11.42578125" style="88"/>
    <col min="9211" max="9211" width="36.7109375" style="88" customWidth="1"/>
    <col min="9212" max="9221" width="10.7109375" style="88" customWidth="1"/>
    <col min="9222" max="9466" width="11.42578125" style="88"/>
    <col min="9467" max="9467" width="36.7109375" style="88" customWidth="1"/>
    <col min="9468" max="9477" width="10.7109375" style="88" customWidth="1"/>
    <col min="9478" max="9722" width="11.42578125" style="88"/>
    <col min="9723" max="9723" width="36.7109375" style="88" customWidth="1"/>
    <col min="9724" max="9733" width="10.7109375" style="88" customWidth="1"/>
    <col min="9734" max="9978" width="11.42578125" style="88"/>
    <col min="9979" max="9979" width="36.7109375" style="88" customWidth="1"/>
    <col min="9980" max="9989" width="10.7109375" style="88" customWidth="1"/>
    <col min="9990" max="10234" width="11.42578125" style="88"/>
    <col min="10235" max="10235" width="36.7109375" style="88" customWidth="1"/>
    <col min="10236" max="10245" width="10.7109375" style="88" customWidth="1"/>
    <col min="10246" max="10490" width="11.42578125" style="88"/>
    <col min="10491" max="10491" width="36.7109375" style="88" customWidth="1"/>
    <col min="10492" max="10501" width="10.7109375" style="88" customWidth="1"/>
    <col min="10502" max="10746" width="11.42578125" style="88"/>
    <col min="10747" max="10747" width="36.7109375" style="88" customWidth="1"/>
    <col min="10748" max="10757" width="10.7109375" style="88" customWidth="1"/>
    <col min="10758" max="11002" width="11.42578125" style="88"/>
    <col min="11003" max="11003" width="36.7109375" style="88" customWidth="1"/>
    <col min="11004" max="11013" width="10.7109375" style="88" customWidth="1"/>
    <col min="11014" max="11258" width="11.42578125" style="88"/>
    <col min="11259" max="11259" width="36.7109375" style="88" customWidth="1"/>
    <col min="11260" max="11269" width="10.7109375" style="88" customWidth="1"/>
    <col min="11270" max="11514" width="11.42578125" style="88"/>
    <col min="11515" max="11515" width="36.7109375" style="88" customWidth="1"/>
    <col min="11516" max="11525" width="10.7109375" style="88" customWidth="1"/>
    <col min="11526" max="11770" width="11.42578125" style="88"/>
    <col min="11771" max="11771" width="36.7109375" style="88" customWidth="1"/>
    <col min="11772" max="11781" width="10.7109375" style="88" customWidth="1"/>
    <col min="11782" max="12026" width="11.42578125" style="88"/>
    <col min="12027" max="12027" width="36.7109375" style="88" customWidth="1"/>
    <col min="12028" max="12037" width="10.7109375" style="88" customWidth="1"/>
    <col min="12038" max="12282" width="11.42578125" style="88"/>
    <col min="12283" max="12283" width="36.7109375" style="88" customWidth="1"/>
    <col min="12284" max="12293" width="10.7109375" style="88" customWidth="1"/>
    <col min="12294" max="12538" width="11.42578125" style="88"/>
    <col min="12539" max="12539" width="36.7109375" style="88" customWidth="1"/>
    <col min="12540" max="12549" width="10.7109375" style="88" customWidth="1"/>
    <col min="12550" max="12794" width="11.42578125" style="88"/>
    <col min="12795" max="12795" width="36.7109375" style="88" customWidth="1"/>
    <col min="12796" max="12805" width="10.7109375" style="88" customWidth="1"/>
    <col min="12806" max="13050" width="11.42578125" style="88"/>
    <col min="13051" max="13051" width="36.7109375" style="88" customWidth="1"/>
    <col min="13052" max="13061" width="10.7109375" style="88" customWidth="1"/>
    <col min="13062" max="13306" width="11.42578125" style="88"/>
    <col min="13307" max="13307" width="36.7109375" style="88" customWidth="1"/>
    <col min="13308" max="13317" width="10.7109375" style="88" customWidth="1"/>
    <col min="13318" max="13562" width="11.42578125" style="88"/>
    <col min="13563" max="13563" width="36.7109375" style="88" customWidth="1"/>
    <col min="13564" max="13573" width="10.7109375" style="88" customWidth="1"/>
    <col min="13574" max="13818" width="11.42578125" style="88"/>
    <col min="13819" max="13819" width="36.7109375" style="88" customWidth="1"/>
    <col min="13820" max="13829" width="10.7109375" style="88" customWidth="1"/>
    <col min="13830" max="14074" width="11.42578125" style="88"/>
    <col min="14075" max="14075" width="36.7109375" style="88" customWidth="1"/>
    <col min="14076" max="14085" width="10.7109375" style="88" customWidth="1"/>
    <col min="14086" max="14330" width="11.42578125" style="88"/>
    <col min="14331" max="14331" width="36.7109375" style="88" customWidth="1"/>
    <col min="14332" max="14341" width="10.7109375" style="88" customWidth="1"/>
    <col min="14342" max="14586" width="11.42578125" style="88"/>
    <col min="14587" max="14587" width="36.7109375" style="88" customWidth="1"/>
    <col min="14588" max="14597" width="10.7109375" style="88" customWidth="1"/>
    <col min="14598" max="14842" width="11.42578125" style="88"/>
    <col min="14843" max="14843" width="36.7109375" style="88" customWidth="1"/>
    <col min="14844" max="14853" width="10.7109375" style="88" customWidth="1"/>
    <col min="14854" max="15098" width="11.42578125" style="88"/>
    <col min="15099" max="15099" width="36.7109375" style="88" customWidth="1"/>
    <col min="15100" max="15109" width="10.7109375" style="88" customWidth="1"/>
    <col min="15110" max="15354" width="11.42578125" style="88"/>
    <col min="15355" max="15355" width="36.7109375" style="88" customWidth="1"/>
    <col min="15356" max="15365" width="10.7109375" style="88" customWidth="1"/>
    <col min="15366" max="15610" width="11.42578125" style="88"/>
    <col min="15611" max="15611" width="36.7109375" style="88" customWidth="1"/>
    <col min="15612" max="15621" width="10.7109375" style="88" customWidth="1"/>
    <col min="15622" max="15866" width="11.42578125" style="88"/>
    <col min="15867" max="15867" width="36.7109375" style="88" customWidth="1"/>
    <col min="15868" max="15877" width="10.7109375" style="88" customWidth="1"/>
    <col min="15878" max="16122" width="11.42578125" style="88"/>
    <col min="16123" max="16123" width="36.7109375" style="88" customWidth="1"/>
    <col min="16124" max="16133" width="10.7109375" style="88" customWidth="1"/>
    <col min="16134" max="16384" width="11.42578125" style="88"/>
  </cols>
  <sheetData>
    <row r="1" spans="1:11" ht="24.95" customHeight="1" x14ac:dyDescent="0.25">
      <c r="A1" s="582" t="s">
        <v>173</v>
      </c>
    </row>
    <row r="2" spans="1:11" ht="24.95" customHeight="1" thickBot="1" x14ac:dyDescent="0.3">
      <c r="A2" s="227" t="s">
        <v>269</v>
      </c>
      <c r="B2" s="255"/>
      <c r="C2" s="255"/>
      <c r="D2" s="255"/>
      <c r="E2" s="255"/>
      <c r="F2" s="255"/>
      <c r="G2" s="255"/>
      <c r="H2" s="255"/>
      <c r="I2" s="255"/>
      <c r="J2" s="255"/>
      <c r="K2" s="255"/>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84" t="s">
        <v>105</v>
      </c>
      <c r="B7" s="85">
        <v>50916</v>
      </c>
      <c r="C7" s="85">
        <v>47929</v>
      </c>
      <c r="D7" s="85">
        <v>50916</v>
      </c>
      <c r="E7" s="85">
        <v>47929</v>
      </c>
      <c r="F7" s="85">
        <v>0</v>
      </c>
      <c r="G7" s="85">
        <v>0</v>
      </c>
      <c r="H7" s="85">
        <v>0</v>
      </c>
      <c r="I7" s="85">
        <v>0</v>
      </c>
      <c r="J7" s="85">
        <v>0</v>
      </c>
      <c r="K7" s="85">
        <v>0</v>
      </c>
    </row>
    <row r="8" spans="1:11" s="40" customFormat="1" ht="20.100000000000001" customHeight="1" x14ac:dyDescent="0.25">
      <c r="A8" s="87" t="s">
        <v>22</v>
      </c>
      <c r="B8" s="86">
        <v>2866</v>
      </c>
      <c r="C8" s="86">
        <v>169</v>
      </c>
      <c r="D8" s="86">
        <v>2866</v>
      </c>
      <c r="E8" s="86">
        <v>169</v>
      </c>
      <c r="F8" s="86">
        <v>0</v>
      </c>
      <c r="G8" s="86">
        <v>0</v>
      </c>
      <c r="H8" s="86">
        <v>0</v>
      </c>
      <c r="I8" s="86">
        <v>0</v>
      </c>
      <c r="J8" s="86">
        <v>0</v>
      </c>
      <c r="K8" s="86">
        <v>0</v>
      </c>
    </row>
    <row r="9" spans="1:11" ht="20.100000000000001" customHeight="1" x14ac:dyDescent="0.25">
      <c r="A9" s="88" t="s">
        <v>23</v>
      </c>
      <c r="B9" s="80">
        <v>27</v>
      </c>
      <c r="C9" s="80">
        <v>35</v>
      </c>
      <c r="D9" s="80">
        <v>27</v>
      </c>
      <c r="E9" s="80">
        <v>35</v>
      </c>
      <c r="F9" s="80">
        <v>0</v>
      </c>
      <c r="G9" s="80">
        <v>0</v>
      </c>
      <c r="H9" s="80">
        <v>0</v>
      </c>
      <c r="I9" s="80">
        <v>0</v>
      </c>
      <c r="J9" s="80">
        <v>0</v>
      </c>
      <c r="K9" s="80">
        <v>0</v>
      </c>
    </row>
    <row r="10" spans="1:11" ht="20.100000000000001" customHeight="1" x14ac:dyDescent="0.25">
      <c r="A10" s="88" t="s">
        <v>24</v>
      </c>
      <c r="B10" s="80">
        <v>4</v>
      </c>
      <c r="C10" s="80">
        <v>32</v>
      </c>
      <c r="D10" s="80">
        <v>4</v>
      </c>
      <c r="E10" s="80">
        <v>32</v>
      </c>
      <c r="F10" s="80">
        <v>0</v>
      </c>
      <c r="G10" s="80">
        <v>0</v>
      </c>
      <c r="H10" s="80">
        <v>0</v>
      </c>
      <c r="I10" s="80">
        <v>0</v>
      </c>
      <c r="J10" s="80">
        <v>0</v>
      </c>
      <c r="K10" s="80">
        <v>0</v>
      </c>
    </row>
    <row r="11" spans="1:11" ht="20.100000000000001" customHeight="1" x14ac:dyDescent="0.25">
      <c r="A11" s="88" t="s">
        <v>25</v>
      </c>
      <c r="B11" s="80">
        <v>3</v>
      </c>
      <c r="C11" s="80">
        <v>21</v>
      </c>
      <c r="D11" s="80">
        <v>3</v>
      </c>
      <c r="E11" s="80">
        <v>21</v>
      </c>
      <c r="F11" s="80">
        <v>0</v>
      </c>
      <c r="G11" s="80">
        <v>0</v>
      </c>
      <c r="H11" s="80">
        <v>0</v>
      </c>
      <c r="I11" s="80">
        <v>0</v>
      </c>
      <c r="J11" s="80">
        <v>0</v>
      </c>
      <c r="K11" s="80">
        <v>0</v>
      </c>
    </row>
    <row r="12" spans="1:11" ht="20.100000000000001" customHeight="1" x14ac:dyDescent="0.25">
      <c r="A12" s="88" t="s">
        <v>26</v>
      </c>
      <c r="B12" s="80">
        <v>6</v>
      </c>
      <c r="C12" s="80">
        <v>0</v>
      </c>
      <c r="D12" s="80">
        <v>6</v>
      </c>
      <c r="E12" s="80">
        <v>0</v>
      </c>
      <c r="F12" s="80">
        <v>0</v>
      </c>
      <c r="G12" s="80">
        <v>0</v>
      </c>
      <c r="H12" s="80">
        <v>0</v>
      </c>
      <c r="I12" s="80">
        <v>0</v>
      </c>
      <c r="J12" s="80">
        <v>0</v>
      </c>
      <c r="K12" s="80">
        <v>0</v>
      </c>
    </row>
    <row r="13" spans="1:11" ht="20.100000000000001" customHeight="1" x14ac:dyDescent="0.25">
      <c r="A13" s="88" t="s">
        <v>27</v>
      </c>
      <c r="B13" s="80">
        <v>2826</v>
      </c>
      <c r="C13" s="80">
        <v>81</v>
      </c>
      <c r="D13" s="80">
        <v>2826</v>
      </c>
      <c r="E13" s="80">
        <v>81</v>
      </c>
      <c r="F13" s="80">
        <v>0</v>
      </c>
      <c r="G13" s="80">
        <v>0</v>
      </c>
      <c r="H13" s="80">
        <v>0</v>
      </c>
      <c r="I13" s="80">
        <v>0</v>
      </c>
      <c r="J13" s="80">
        <v>0</v>
      </c>
      <c r="K13" s="80">
        <v>0</v>
      </c>
    </row>
    <row r="14" spans="1:11" s="40" customFormat="1" ht="20.100000000000001" customHeight="1" x14ac:dyDescent="0.25">
      <c r="A14" s="87" t="s">
        <v>28</v>
      </c>
      <c r="B14" s="86">
        <v>1546</v>
      </c>
      <c r="C14" s="86">
        <v>1741</v>
      </c>
      <c r="D14" s="86">
        <v>1546</v>
      </c>
      <c r="E14" s="86">
        <v>1741</v>
      </c>
      <c r="F14" s="86">
        <v>0</v>
      </c>
      <c r="G14" s="86">
        <v>0</v>
      </c>
      <c r="H14" s="86">
        <v>0</v>
      </c>
      <c r="I14" s="86">
        <v>0</v>
      </c>
      <c r="J14" s="86">
        <v>0</v>
      </c>
      <c r="K14" s="86">
        <v>0</v>
      </c>
    </row>
    <row r="15" spans="1:11" ht="20.100000000000001" customHeight="1" x14ac:dyDescent="0.25">
      <c r="A15" s="88" t="s">
        <v>29</v>
      </c>
      <c r="B15" s="80">
        <v>358</v>
      </c>
      <c r="C15" s="80">
        <v>270</v>
      </c>
      <c r="D15" s="80">
        <v>358</v>
      </c>
      <c r="E15" s="80">
        <v>270</v>
      </c>
      <c r="F15" s="80">
        <v>0</v>
      </c>
      <c r="G15" s="80">
        <v>0</v>
      </c>
      <c r="H15" s="80">
        <v>0</v>
      </c>
      <c r="I15" s="80">
        <v>0</v>
      </c>
      <c r="J15" s="80">
        <v>0</v>
      </c>
      <c r="K15" s="80">
        <v>0</v>
      </c>
    </row>
    <row r="16" spans="1:11" ht="20.100000000000001" customHeight="1" x14ac:dyDescent="0.25">
      <c r="A16" s="88" t="s">
        <v>30</v>
      </c>
      <c r="B16" s="80">
        <v>147</v>
      </c>
      <c r="C16" s="80">
        <v>339</v>
      </c>
      <c r="D16" s="80">
        <v>147</v>
      </c>
      <c r="E16" s="80">
        <v>339</v>
      </c>
      <c r="F16" s="80">
        <v>0</v>
      </c>
      <c r="G16" s="80">
        <v>0</v>
      </c>
      <c r="H16" s="80">
        <v>0</v>
      </c>
      <c r="I16" s="80">
        <v>0</v>
      </c>
      <c r="J16" s="80">
        <v>0</v>
      </c>
      <c r="K16" s="80">
        <v>0</v>
      </c>
    </row>
    <row r="17" spans="1:11" ht="20.100000000000001" customHeight="1" x14ac:dyDescent="0.25">
      <c r="A17" s="88" t="s">
        <v>31</v>
      </c>
      <c r="B17" s="80">
        <v>133</v>
      </c>
      <c r="C17" s="80">
        <v>128</v>
      </c>
      <c r="D17" s="80">
        <v>133</v>
      </c>
      <c r="E17" s="80">
        <v>128</v>
      </c>
      <c r="F17" s="80">
        <v>0</v>
      </c>
      <c r="G17" s="80">
        <v>0</v>
      </c>
      <c r="H17" s="80">
        <v>0</v>
      </c>
      <c r="I17" s="80">
        <v>0</v>
      </c>
      <c r="J17" s="80">
        <v>0</v>
      </c>
      <c r="K17" s="80">
        <v>0</v>
      </c>
    </row>
    <row r="18" spans="1:11" ht="20.100000000000001" customHeight="1" x14ac:dyDescent="0.25">
      <c r="A18" s="88" t="s">
        <v>32</v>
      </c>
      <c r="B18" s="80">
        <v>364</v>
      </c>
      <c r="C18" s="80">
        <v>389</v>
      </c>
      <c r="D18" s="80">
        <v>364</v>
      </c>
      <c r="E18" s="80">
        <v>389</v>
      </c>
      <c r="F18" s="80">
        <v>0</v>
      </c>
      <c r="G18" s="80">
        <v>0</v>
      </c>
      <c r="H18" s="80">
        <v>0</v>
      </c>
      <c r="I18" s="80">
        <v>0</v>
      </c>
      <c r="J18" s="80">
        <v>0</v>
      </c>
      <c r="K18" s="80">
        <v>0</v>
      </c>
    </row>
    <row r="19" spans="1:11" ht="20.100000000000001" customHeight="1" x14ac:dyDescent="0.25">
      <c r="A19" s="88" t="s">
        <v>33</v>
      </c>
      <c r="B19" s="80">
        <v>544</v>
      </c>
      <c r="C19" s="80">
        <v>615</v>
      </c>
      <c r="D19" s="80">
        <v>544</v>
      </c>
      <c r="E19" s="80">
        <v>615</v>
      </c>
      <c r="F19" s="80">
        <v>0</v>
      </c>
      <c r="G19" s="80">
        <v>0</v>
      </c>
      <c r="H19" s="80">
        <v>0</v>
      </c>
      <c r="I19" s="80">
        <v>0</v>
      </c>
      <c r="J19" s="80">
        <v>0</v>
      </c>
      <c r="K19" s="80">
        <v>0</v>
      </c>
    </row>
    <row r="20" spans="1:11" s="40" customFormat="1" ht="20.100000000000001" customHeight="1" x14ac:dyDescent="0.25">
      <c r="A20" s="87" t="s">
        <v>34</v>
      </c>
      <c r="B20" s="86">
        <v>18040</v>
      </c>
      <c r="C20" s="86">
        <v>12361</v>
      </c>
      <c r="D20" s="86">
        <v>18040</v>
      </c>
      <c r="E20" s="86">
        <v>12361</v>
      </c>
      <c r="F20" s="86">
        <v>0</v>
      </c>
      <c r="G20" s="86">
        <v>0</v>
      </c>
      <c r="H20" s="86">
        <v>0</v>
      </c>
      <c r="I20" s="86">
        <v>0</v>
      </c>
      <c r="J20" s="86">
        <v>0</v>
      </c>
      <c r="K20" s="86">
        <v>0</v>
      </c>
    </row>
    <row r="21" spans="1:11" ht="20.100000000000001" customHeight="1" x14ac:dyDescent="0.25">
      <c r="A21" s="88" t="s">
        <v>35</v>
      </c>
      <c r="B21" s="80">
        <v>828</v>
      </c>
      <c r="C21" s="80">
        <v>522</v>
      </c>
      <c r="D21" s="80">
        <v>828</v>
      </c>
      <c r="E21" s="80">
        <v>522</v>
      </c>
      <c r="F21" s="80">
        <v>0</v>
      </c>
      <c r="G21" s="80">
        <v>0</v>
      </c>
      <c r="H21" s="80">
        <v>0</v>
      </c>
      <c r="I21" s="80">
        <v>0</v>
      </c>
      <c r="J21" s="80">
        <v>0</v>
      </c>
      <c r="K21" s="80">
        <v>0</v>
      </c>
    </row>
    <row r="22" spans="1:11" ht="20.100000000000001" customHeight="1" x14ac:dyDescent="0.25">
      <c r="A22" s="88" t="s">
        <v>36</v>
      </c>
      <c r="B22" s="80">
        <v>16512</v>
      </c>
      <c r="C22" s="80">
        <v>10651</v>
      </c>
      <c r="D22" s="80">
        <v>16512</v>
      </c>
      <c r="E22" s="80">
        <v>10651</v>
      </c>
      <c r="F22" s="80">
        <v>0</v>
      </c>
      <c r="G22" s="80">
        <v>0</v>
      </c>
      <c r="H22" s="80">
        <v>0</v>
      </c>
      <c r="I22" s="80">
        <v>0</v>
      </c>
      <c r="J22" s="80">
        <v>0</v>
      </c>
      <c r="K22" s="80">
        <v>0</v>
      </c>
    </row>
    <row r="23" spans="1:11" ht="20.100000000000001" customHeight="1" x14ac:dyDescent="0.25">
      <c r="A23" s="88" t="s">
        <v>37</v>
      </c>
      <c r="B23" s="80">
        <v>700</v>
      </c>
      <c r="C23" s="80">
        <v>1188</v>
      </c>
      <c r="D23" s="80">
        <v>700</v>
      </c>
      <c r="E23" s="80">
        <v>1188</v>
      </c>
      <c r="F23" s="80">
        <v>0</v>
      </c>
      <c r="G23" s="80">
        <v>0</v>
      </c>
      <c r="H23" s="80">
        <v>0</v>
      </c>
      <c r="I23" s="80">
        <v>0</v>
      </c>
      <c r="J23" s="80">
        <v>0</v>
      </c>
      <c r="K23" s="80">
        <v>0</v>
      </c>
    </row>
    <row r="24" spans="1:11" s="40" customFormat="1" ht="20.100000000000001" customHeight="1" x14ac:dyDescent="0.25">
      <c r="A24" s="87" t="s">
        <v>38</v>
      </c>
      <c r="B24" s="86">
        <v>10923</v>
      </c>
      <c r="C24" s="86">
        <v>9148</v>
      </c>
      <c r="D24" s="86">
        <v>10923</v>
      </c>
      <c r="E24" s="86">
        <v>9148</v>
      </c>
      <c r="F24" s="86">
        <v>0</v>
      </c>
      <c r="G24" s="86">
        <v>0</v>
      </c>
      <c r="H24" s="86">
        <v>0</v>
      </c>
      <c r="I24" s="86">
        <v>0</v>
      </c>
      <c r="J24" s="86">
        <v>0</v>
      </c>
      <c r="K24" s="86">
        <v>0</v>
      </c>
    </row>
    <row r="25" spans="1:11" ht="20.100000000000001" customHeight="1" x14ac:dyDescent="0.25">
      <c r="A25" s="88" t="s">
        <v>39</v>
      </c>
      <c r="B25" s="80">
        <v>7036</v>
      </c>
      <c r="C25" s="80">
        <v>5658</v>
      </c>
      <c r="D25" s="80">
        <v>7036</v>
      </c>
      <c r="E25" s="80">
        <v>5658</v>
      </c>
      <c r="F25" s="80">
        <v>0</v>
      </c>
      <c r="G25" s="80">
        <v>0</v>
      </c>
      <c r="H25" s="80">
        <v>0</v>
      </c>
      <c r="I25" s="80">
        <v>0</v>
      </c>
      <c r="J25" s="80">
        <v>0</v>
      </c>
      <c r="K25" s="80">
        <v>0</v>
      </c>
    </row>
    <row r="26" spans="1:11" ht="20.100000000000001" customHeight="1" x14ac:dyDescent="0.25">
      <c r="A26" s="88" t="s">
        <v>40</v>
      </c>
      <c r="B26" s="80">
        <v>18</v>
      </c>
      <c r="C26" s="80">
        <v>43</v>
      </c>
      <c r="D26" s="80">
        <v>18</v>
      </c>
      <c r="E26" s="80">
        <v>43</v>
      </c>
      <c r="F26" s="80">
        <v>0</v>
      </c>
      <c r="G26" s="80">
        <v>0</v>
      </c>
      <c r="H26" s="80">
        <v>0</v>
      </c>
      <c r="I26" s="80">
        <v>0</v>
      </c>
      <c r="J26" s="80">
        <v>0</v>
      </c>
      <c r="K26" s="80">
        <v>0</v>
      </c>
    </row>
    <row r="27" spans="1:11" ht="20.100000000000001" customHeight="1" x14ac:dyDescent="0.25">
      <c r="A27" s="88" t="s">
        <v>41</v>
      </c>
      <c r="B27" s="80">
        <v>660</v>
      </c>
      <c r="C27" s="80">
        <v>292</v>
      </c>
      <c r="D27" s="80">
        <v>660</v>
      </c>
      <c r="E27" s="80">
        <v>292</v>
      </c>
      <c r="F27" s="80">
        <v>0</v>
      </c>
      <c r="G27" s="80">
        <v>0</v>
      </c>
      <c r="H27" s="80">
        <v>0</v>
      </c>
      <c r="I27" s="80">
        <v>0</v>
      </c>
      <c r="J27" s="80">
        <v>0</v>
      </c>
      <c r="K27" s="80">
        <v>0</v>
      </c>
    </row>
    <row r="28" spans="1:11" ht="20.100000000000001" customHeight="1" x14ac:dyDescent="0.25">
      <c r="A28" s="88" t="s">
        <v>42</v>
      </c>
      <c r="B28" s="80">
        <v>2064</v>
      </c>
      <c r="C28" s="80">
        <v>1807</v>
      </c>
      <c r="D28" s="80">
        <v>2064</v>
      </c>
      <c r="E28" s="80">
        <v>1807</v>
      </c>
      <c r="F28" s="80">
        <v>0</v>
      </c>
      <c r="G28" s="80">
        <v>0</v>
      </c>
      <c r="H28" s="80">
        <v>0</v>
      </c>
      <c r="I28" s="80">
        <v>0</v>
      </c>
      <c r="J28" s="80">
        <v>0</v>
      </c>
      <c r="K28" s="80">
        <v>0</v>
      </c>
    </row>
    <row r="29" spans="1:11" ht="20.100000000000001" customHeight="1" x14ac:dyDescent="0.25">
      <c r="A29" s="88" t="s">
        <v>43</v>
      </c>
      <c r="B29" s="80">
        <v>301</v>
      </c>
      <c r="C29" s="80">
        <v>522</v>
      </c>
      <c r="D29" s="80">
        <v>301</v>
      </c>
      <c r="E29" s="80">
        <v>522</v>
      </c>
      <c r="F29" s="80">
        <v>0</v>
      </c>
      <c r="G29" s="80">
        <v>0</v>
      </c>
      <c r="H29" s="80">
        <v>0</v>
      </c>
      <c r="I29" s="80">
        <v>0</v>
      </c>
      <c r="J29" s="80">
        <v>0</v>
      </c>
      <c r="K29" s="80">
        <v>0</v>
      </c>
    </row>
    <row r="30" spans="1:11" ht="20.100000000000001" customHeight="1" x14ac:dyDescent="0.25">
      <c r="A30" s="88" t="s">
        <v>44</v>
      </c>
      <c r="B30" s="80">
        <v>0</v>
      </c>
      <c r="C30" s="80">
        <v>0</v>
      </c>
      <c r="D30" s="80">
        <v>0</v>
      </c>
      <c r="E30" s="80">
        <v>0</v>
      </c>
      <c r="F30" s="80">
        <v>0</v>
      </c>
      <c r="G30" s="80">
        <v>0</v>
      </c>
      <c r="H30" s="80">
        <v>0</v>
      </c>
      <c r="I30" s="80">
        <v>0</v>
      </c>
      <c r="J30" s="80">
        <v>0</v>
      </c>
      <c r="K30" s="80">
        <v>0</v>
      </c>
    </row>
    <row r="31" spans="1:11" ht="20.100000000000001" customHeight="1" x14ac:dyDescent="0.25">
      <c r="A31" s="88" t="s">
        <v>45</v>
      </c>
      <c r="B31" s="80">
        <v>11</v>
      </c>
      <c r="C31" s="80">
        <v>46</v>
      </c>
      <c r="D31" s="80">
        <v>11</v>
      </c>
      <c r="E31" s="80">
        <v>46</v>
      </c>
      <c r="F31" s="80">
        <v>0</v>
      </c>
      <c r="G31" s="80">
        <v>0</v>
      </c>
      <c r="H31" s="80">
        <v>0</v>
      </c>
      <c r="I31" s="80">
        <v>0</v>
      </c>
      <c r="J31" s="80">
        <v>0</v>
      </c>
      <c r="K31" s="80">
        <v>0</v>
      </c>
    </row>
    <row r="32" spans="1:11" ht="20.100000000000001" customHeight="1" x14ac:dyDescent="0.25">
      <c r="A32" s="88" t="s">
        <v>46</v>
      </c>
      <c r="B32" s="80">
        <v>156</v>
      </c>
      <c r="C32" s="80">
        <v>103</v>
      </c>
      <c r="D32" s="80">
        <v>156</v>
      </c>
      <c r="E32" s="80">
        <v>103</v>
      </c>
      <c r="F32" s="80">
        <v>0</v>
      </c>
      <c r="G32" s="80">
        <v>0</v>
      </c>
      <c r="H32" s="80">
        <v>0</v>
      </c>
      <c r="I32" s="80">
        <v>0</v>
      </c>
      <c r="J32" s="80">
        <v>0</v>
      </c>
      <c r="K32" s="80">
        <v>0</v>
      </c>
    </row>
    <row r="33" spans="1:11" ht="20.100000000000001" customHeight="1" x14ac:dyDescent="0.25">
      <c r="A33" s="88" t="s">
        <v>47</v>
      </c>
      <c r="B33" s="80">
        <v>0</v>
      </c>
      <c r="C33" s="80">
        <v>6</v>
      </c>
      <c r="D33" s="80">
        <v>0</v>
      </c>
      <c r="E33" s="80">
        <v>6</v>
      </c>
      <c r="F33" s="80">
        <v>0</v>
      </c>
      <c r="G33" s="80">
        <v>0</v>
      </c>
      <c r="H33" s="80">
        <v>0</v>
      </c>
      <c r="I33" s="80">
        <v>0</v>
      </c>
      <c r="J33" s="80">
        <v>0</v>
      </c>
      <c r="K33" s="80">
        <v>0</v>
      </c>
    </row>
    <row r="34" spans="1:11" ht="20.100000000000001" customHeight="1" x14ac:dyDescent="0.25">
      <c r="A34" s="88" t="s">
        <v>48</v>
      </c>
      <c r="B34" s="80">
        <v>0</v>
      </c>
      <c r="C34" s="80">
        <v>0</v>
      </c>
      <c r="D34" s="80">
        <v>0</v>
      </c>
      <c r="E34" s="80">
        <v>0</v>
      </c>
      <c r="F34" s="80">
        <v>0</v>
      </c>
      <c r="G34" s="80">
        <v>0</v>
      </c>
      <c r="H34" s="80">
        <v>0</v>
      </c>
      <c r="I34" s="80">
        <v>0</v>
      </c>
      <c r="J34" s="80">
        <v>0</v>
      </c>
      <c r="K34" s="80">
        <v>0</v>
      </c>
    </row>
    <row r="35" spans="1:11" ht="20.100000000000001" customHeight="1" x14ac:dyDescent="0.25">
      <c r="A35" s="88" t="s">
        <v>49</v>
      </c>
      <c r="B35" s="80">
        <v>139</v>
      </c>
      <c r="C35" s="80">
        <v>96</v>
      </c>
      <c r="D35" s="80">
        <v>139</v>
      </c>
      <c r="E35" s="80">
        <v>96</v>
      </c>
      <c r="F35" s="80">
        <v>0</v>
      </c>
      <c r="G35" s="80">
        <v>0</v>
      </c>
      <c r="H35" s="80">
        <v>0</v>
      </c>
      <c r="I35" s="80">
        <v>0</v>
      </c>
      <c r="J35" s="80">
        <v>0</v>
      </c>
      <c r="K35" s="80">
        <v>0</v>
      </c>
    </row>
    <row r="36" spans="1:11" ht="20.100000000000001" customHeight="1" x14ac:dyDescent="0.25">
      <c r="A36" s="88" t="s">
        <v>50</v>
      </c>
      <c r="B36" s="80">
        <v>538</v>
      </c>
      <c r="C36" s="80">
        <v>575</v>
      </c>
      <c r="D36" s="80">
        <v>538</v>
      </c>
      <c r="E36" s="80">
        <v>575</v>
      </c>
      <c r="F36" s="80">
        <v>0</v>
      </c>
      <c r="G36" s="80">
        <v>0</v>
      </c>
      <c r="H36" s="80">
        <v>0</v>
      </c>
      <c r="I36" s="80">
        <v>0</v>
      </c>
      <c r="J36" s="80">
        <v>0</v>
      </c>
      <c r="K36" s="80">
        <v>0</v>
      </c>
    </row>
    <row r="37" spans="1:11" s="40" customFormat="1" ht="20.100000000000001" customHeight="1" x14ac:dyDescent="0.25">
      <c r="A37" s="87" t="s">
        <v>51</v>
      </c>
      <c r="B37" s="86">
        <v>531</v>
      </c>
      <c r="C37" s="86">
        <v>720</v>
      </c>
      <c r="D37" s="86">
        <v>531</v>
      </c>
      <c r="E37" s="86">
        <v>720</v>
      </c>
      <c r="F37" s="86">
        <v>0</v>
      </c>
      <c r="G37" s="86">
        <v>0</v>
      </c>
      <c r="H37" s="86">
        <v>0</v>
      </c>
      <c r="I37" s="86">
        <v>0</v>
      </c>
      <c r="J37" s="86">
        <v>0</v>
      </c>
      <c r="K37" s="86">
        <v>0</v>
      </c>
    </row>
    <row r="38" spans="1:11" ht="20.100000000000001" customHeight="1" x14ac:dyDescent="0.25">
      <c r="A38" s="88" t="s">
        <v>52</v>
      </c>
      <c r="B38" s="80">
        <v>67</v>
      </c>
      <c r="C38" s="80">
        <v>83</v>
      </c>
      <c r="D38" s="80">
        <v>67</v>
      </c>
      <c r="E38" s="80">
        <v>83</v>
      </c>
      <c r="F38" s="80">
        <v>0</v>
      </c>
      <c r="G38" s="80">
        <v>0</v>
      </c>
      <c r="H38" s="80">
        <v>0</v>
      </c>
      <c r="I38" s="80">
        <v>0</v>
      </c>
      <c r="J38" s="80">
        <v>0</v>
      </c>
      <c r="K38" s="80">
        <v>0</v>
      </c>
    </row>
    <row r="39" spans="1:11" ht="20.100000000000001" customHeight="1" x14ac:dyDescent="0.25">
      <c r="A39" s="88" t="s">
        <v>53</v>
      </c>
      <c r="B39" s="80">
        <v>91</v>
      </c>
      <c r="C39" s="80">
        <v>109</v>
      </c>
      <c r="D39" s="80">
        <v>91</v>
      </c>
      <c r="E39" s="80">
        <v>109</v>
      </c>
      <c r="F39" s="80">
        <v>0</v>
      </c>
      <c r="G39" s="80">
        <v>0</v>
      </c>
      <c r="H39" s="80">
        <v>0</v>
      </c>
      <c r="I39" s="80">
        <v>0</v>
      </c>
      <c r="J39" s="80">
        <v>0</v>
      </c>
      <c r="K39" s="80">
        <v>0</v>
      </c>
    </row>
    <row r="40" spans="1:11" ht="20.100000000000001" customHeight="1" x14ac:dyDescent="0.25">
      <c r="A40" s="88" t="s">
        <v>54</v>
      </c>
      <c r="B40" s="80">
        <v>58</v>
      </c>
      <c r="C40" s="80">
        <v>95</v>
      </c>
      <c r="D40" s="80">
        <v>58</v>
      </c>
      <c r="E40" s="80">
        <v>95</v>
      </c>
      <c r="F40" s="80">
        <v>0</v>
      </c>
      <c r="G40" s="80">
        <v>0</v>
      </c>
      <c r="H40" s="80">
        <v>0</v>
      </c>
      <c r="I40" s="80">
        <v>0</v>
      </c>
      <c r="J40" s="80">
        <v>0</v>
      </c>
      <c r="K40" s="80">
        <v>0</v>
      </c>
    </row>
    <row r="41" spans="1:11" ht="20.100000000000001" customHeight="1" x14ac:dyDescent="0.25">
      <c r="A41" s="88" t="s">
        <v>55</v>
      </c>
      <c r="B41" s="80">
        <v>173</v>
      </c>
      <c r="C41" s="80">
        <v>269</v>
      </c>
      <c r="D41" s="80">
        <v>173</v>
      </c>
      <c r="E41" s="80">
        <v>269</v>
      </c>
      <c r="F41" s="80">
        <v>0</v>
      </c>
      <c r="G41" s="80">
        <v>0</v>
      </c>
      <c r="H41" s="80">
        <v>0</v>
      </c>
      <c r="I41" s="80">
        <v>0</v>
      </c>
      <c r="J41" s="80">
        <v>0</v>
      </c>
      <c r="K41" s="80">
        <v>0</v>
      </c>
    </row>
    <row r="42" spans="1:11" ht="20.100000000000001" customHeight="1" x14ac:dyDescent="0.25">
      <c r="A42" s="88" t="s">
        <v>56</v>
      </c>
      <c r="B42" s="80">
        <v>13</v>
      </c>
      <c r="C42" s="80">
        <v>55</v>
      </c>
      <c r="D42" s="80">
        <v>13</v>
      </c>
      <c r="E42" s="80">
        <v>55</v>
      </c>
      <c r="F42" s="80">
        <v>0</v>
      </c>
      <c r="G42" s="80">
        <v>0</v>
      </c>
      <c r="H42" s="80">
        <v>0</v>
      </c>
      <c r="I42" s="80">
        <v>0</v>
      </c>
      <c r="J42" s="80">
        <v>0</v>
      </c>
      <c r="K42" s="80">
        <v>0</v>
      </c>
    </row>
    <row r="43" spans="1:11" ht="20.100000000000001" customHeight="1" x14ac:dyDescent="0.25">
      <c r="A43" s="88" t="s">
        <v>57</v>
      </c>
      <c r="B43" s="80">
        <v>129</v>
      </c>
      <c r="C43" s="80">
        <v>109</v>
      </c>
      <c r="D43" s="80">
        <v>129</v>
      </c>
      <c r="E43" s="80">
        <v>109</v>
      </c>
      <c r="F43" s="80">
        <v>0</v>
      </c>
      <c r="G43" s="80">
        <v>0</v>
      </c>
      <c r="H43" s="80">
        <v>0</v>
      </c>
      <c r="I43" s="80">
        <v>0</v>
      </c>
      <c r="J43" s="80">
        <v>0</v>
      </c>
      <c r="K43" s="80">
        <v>0</v>
      </c>
    </row>
    <row r="44" spans="1:11" s="40" customFormat="1" ht="20.100000000000001" customHeight="1" x14ac:dyDescent="0.25">
      <c r="A44" s="87" t="s">
        <v>58</v>
      </c>
      <c r="B44" s="86">
        <v>16816</v>
      </c>
      <c r="C44" s="86">
        <v>23623</v>
      </c>
      <c r="D44" s="86">
        <v>16816</v>
      </c>
      <c r="E44" s="86">
        <v>23623</v>
      </c>
      <c r="F44" s="86">
        <v>0</v>
      </c>
      <c r="G44" s="86">
        <v>0</v>
      </c>
      <c r="H44" s="86">
        <v>0</v>
      </c>
      <c r="I44" s="86">
        <v>0</v>
      </c>
      <c r="J44" s="86">
        <v>0</v>
      </c>
      <c r="K44" s="86">
        <v>0</v>
      </c>
    </row>
    <row r="45" spans="1:11" ht="20.100000000000001" customHeight="1" x14ac:dyDescent="0.25">
      <c r="A45" s="88" t="s">
        <v>59</v>
      </c>
      <c r="B45" s="80">
        <v>1681</v>
      </c>
      <c r="C45" s="80">
        <v>2343</v>
      </c>
      <c r="D45" s="80">
        <v>1681</v>
      </c>
      <c r="E45" s="80">
        <v>2343</v>
      </c>
      <c r="F45" s="80">
        <v>0</v>
      </c>
      <c r="G45" s="80">
        <v>0</v>
      </c>
      <c r="H45" s="80">
        <v>0</v>
      </c>
      <c r="I45" s="80">
        <v>0</v>
      </c>
      <c r="J45" s="80">
        <v>0</v>
      </c>
      <c r="K45" s="80">
        <v>0</v>
      </c>
    </row>
    <row r="46" spans="1:11" ht="20.100000000000001" customHeight="1" x14ac:dyDescent="0.25">
      <c r="A46" s="88" t="s">
        <v>60</v>
      </c>
      <c r="B46" s="80">
        <v>155</v>
      </c>
      <c r="C46" s="80">
        <v>246</v>
      </c>
      <c r="D46" s="80">
        <v>155</v>
      </c>
      <c r="E46" s="80">
        <v>246</v>
      </c>
      <c r="F46" s="80">
        <v>0</v>
      </c>
      <c r="G46" s="80">
        <v>0</v>
      </c>
      <c r="H46" s="80">
        <v>0</v>
      </c>
      <c r="I46" s="80">
        <v>0</v>
      </c>
      <c r="J46" s="80">
        <v>0</v>
      </c>
      <c r="K46" s="80">
        <v>0</v>
      </c>
    </row>
    <row r="47" spans="1:11" ht="20.100000000000001" customHeight="1" x14ac:dyDescent="0.25">
      <c r="A47" s="88" t="s">
        <v>61</v>
      </c>
      <c r="B47" s="80">
        <v>1576</v>
      </c>
      <c r="C47" s="80">
        <v>878</v>
      </c>
      <c r="D47" s="80">
        <v>1576</v>
      </c>
      <c r="E47" s="80">
        <v>878</v>
      </c>
      <c r="F47" s="80">
        <v>0</v>
      </c>
      <c r="G47" s="80">
        <v>0</v>
      </c>
      <c r="H47" s="80">
        <v>0</v>
      </c>
      <c r="I47" s="80">
        <v>0</v>
      </c>
      <c r="J47" s="80">
        <v>0</v>
      </c>
      <c r="K47" s="80">
        <v>0</v>
      </c>
    </row>
    <row r="48" spans="1:11" ht="20.100000000000001" customHeight="1" x14ac:dyDescent="0.25">
      <c r="A48" s="88" t="s">
        <v>62</v>
      </c>
      <c r="B48" s="80">
        <v>129</v>
      </c>
      <c r="C48" s="80">
        <v>210</v>
      </c>
      <c r="D48" s="80">
        <v>129</v>
      </c>
      <c r="E48" s="80">
        <v>210</v>
      </c>
      <c r="F48" s="80">
        <v>0</v>
      </c>
      <c r="G48" s="80">
        <v>0</v>
      </c>
      <c r="H48" s="80">
        <v>0</v>
      </c>
      <c r="I48" s="80">
        <v>0</v>
      </c>
      <c r="J48" s="80">
        <v>0</v>
      </c>
      <c r="K48" s="80">
        <v>0</v>
      </c>
    </row>
    <row r="49" spans="1:11" ht="20.100000000000001" customHeight="1" x14ac:dyDescent="0.25">
      <c r="A49" s="88" t="s">
        <v>63</v>
      </c>
      <c r="B49" s="80">
        <v>1253</v>
      </c>
      <c r="C49" s="80">
        <v>1825</v>
      </c>
      <c r="D49" s="80">
        <v>1253</v>
      </c>
      <c r="E49" s="80">
        <v>1825</v>
      </c>
      <c r="F49" s="80">
        <v>0</v>
      </c>
      <c r="G49" s="80">
        <v>0</v>
      </c>
      <c r="H49" s="80">
        <v>0</v>
      </c>
      <c r="I49" s="80">
        <v>0</v>
      </c>
      <c r="J49" s="80">
        <v>0</v>
      </c>
      <c r="K49" s="80">
        <v>0</v>
      </c>
    </row>
    <row r="50" spans="1:11" ht="20.100000000000001" customHeight="1" x14ac:dyDescent="0.25">
      <c r="A50" s="88" t="s">
        <v>64</v>
      </c>
      <c r="B50" s="80">
        <v>69</v>
      </c>
      <c r="C50" s="80">
        <v>117</v>
      </c>
      <c r="D50" s="80">
        <v>69</v>
      </c>
      <c r="E50" s="80">
        <v>117</v>
      </c>
      <c r="F50" s="80">
        <v>0</v>
      </c>
      <c r="G50" s="80">
        <v>0</v>
      </c>
      <c r="H50" s="80">
        <v>0</v>
      </c>
      <c r="I50" s="80">
        <v>0</v>
      </c>
      <c r="J50" s="80">
        <v>0</v>
      </c>
      <c r="K50" s="80">
        <v>0</v>
      </c>
    </row>
    <row r="51" spans="1:11" ht="20.100000000000001" customHeight="1" x14ac:dyDescent="0.25">
      <c r="A51" s="88" t="s">
        <v>65</v>
      </c>
      <c r="B51" s="80">
        <v>1445</v>
      </c>
      <c r="C51" s="80">
        <v>1997</v>
      </c>
      <c r="D51" s="80">
        <v>1445</v>
      </c>
      <c r="E51" s="80">
        <v>1997</v>
      </c>
      <c r="F51" s="80">
        <v>0</v>
      </c>
      <c r="G51" s="80">
        <v>0</v>
      </c>
      <c r="H51" s="80">
        <v>0</v>
      </c>
      <c r="I51" s="80">
        <v>0</v>
      </c>
      <c r="J51" s="80">
        <v>0</v>
      </c>
      <c r="K51" s="80">
        <v>0</v>
      </c>
    </row>
    <row r="52" spans="1:11" ht="20.100000000000001" customHeight="1" x14ac:dyDescent="0.25">
      <c r="A52" s="88" t="s">
        <v>66</v>
      </c>
      <c r="B52" s="80">
        <v>53</v>
      </c>
      <c r="C52" s="80">
        <v>57</v>
      </c>
      <c r="D52" s="80">
        <v>53</v>
      </c>
      <c r="E52" s="80">
        <v>57</v>
      </c>
      <c r="F52" s="80">
        <v>0</v>
      </c>
      <c r="G52" s="80">
        <v>0</v>
      </c>
      <c r="H52" s="80">
        <v>0</v>
      </c>
      <c r="I52" s="80">
        <v>0</v>
      </c>
      <c r="J52" s="80">
        <v>0</v>
      </c>
      <c r="K52" s="80">
        <v>0</v>
      </c>
    </row>
    <row r="53" spans="1:11" ht="20.100000000000001" customHeight="1" x14ac:dyDescent="0.25">
      <c r="A53" s="88" t="s">
        <v>67</v>
      </c>
      <c r="B53" s="80">
        <v>667</v>
      </c>
      <c r="C53" s="80">
        <v>763</v>
      </c>
      <c r="D53" s="80">
        <v>667</v>
      </c>
      <c r="E53" s="80">
        <v>763</v>
      </c>
      <c r="F53" s="80">
        <v>0</v>
      </c>
      <c r="G53" s="80">
        <v>0</v>
      </c>
      <c r="H53" s="80">
        <v>0</v>
      </c>
      <c r="I53" s="80">
        <v>0</v>
      </c>
      <c r="J53" s="80">
        <v>0</v>
      </c>
      <c r="K53" s="80">
        <v>0</v>
      </c>
    </row>
    <row r="54" spans="1:11" ht="20.100000000000001" customHeight="1" x14ac:dyDescent="0.25">
      <c r="A54" s="88" t="s">
        <v>68</v>
      </c>
      <c r="B54" s="80">
        <v>28</v>
      </c>
      <c r="C54" s="80">
        <v>80</v>
      </c>
      <c r="D54" s="80">
        <v>28</v>
      </c>
      <c r="E54" s="80">
        <v>80</v>
      </c>
      <c r="F54" s="80">
        <v>0</v>
      </c>
      <c r="G54" s="80">
        <v>0</v>
      </c>
      <c r="H54" s="80">
        <v>0</v>
      </c>
      <c r="I54" s="80">
        <v>0</v>
      </c>
      <c r="J54" s="80">
        <v>0</v>
      </c>
      <c r="K54" s="80">
        <v>0</v>
      </c>
    </row>
    <row r="55" spans="1:11" ht="20.100000000000001" customHeight="1" x14ac:dyDescent="0.25">
      <c r="A55" s="88" t="s">
        <v>69</v>
      </c>
      <c r="B55" s="80">
        <v>1089</v>
      </c>
      <c r="C55" s="80">
        <v>1513</v>
      </c>
      <c r="D55" s="80">
        <v>1089</v>
      </c>
      <c r="E55" s="80">
        <v>1513</v>
      </c>
      <c r="F55" s="80">
        <v>0</v>
      </c>
      <c r="G55" s="80">
        <v>0</v>
      </c>
      <c r="H55" s="80">
        <v>0</v>
      </c>
      <c r="I55" s="80">
        <v>0</v>
      </c>
      <c r="J55" s="80">
        <v>0</v>
      </c>
      <c r="K55" s="80">
        <v>0</v>
      </c>
    </row>
    <row r="56" spans="1:11" ht="20.100000000000001" customHeight="1" x14ac:dyDescent="0.25">
      <c r="A56" s="88" t="s">
        <v>70</v>
      </c>
      <c r="B56" s="80">
        <v>91</v>
      </c>
      <c r="C56" s="80">
        <v>134</v>
      </c>
      <c r="D56" s="80">
        <v>91</v>
      </c>
      <c r="E56" s="80">
        <v>134</v>
      </c>
      <c r="F56" s="80">
        <v>0</v>
      </c>
      <c r="G56" s="80">
        <v>0</v>
      </c>
      <c r="H56" s="80">
        <v>0</v>
      </c>
      <c r="I56" s="80">
        <v>0</v>
      </c>
      <c r="J56" s="80">
        <v>0</v>
      </c>
      <c r="K56" s="80">
        <v>0</v>
      </c>
    </row>
    <row r="57" spans="1:11" ht="20.100000000000001" customHeight="1" x14ac:dyDescent="0.25">
      <c r="A57" s="88" t="s">
        <v>71</v>
      </c>
      <c r="B57" s="80">
        <v>2427</v>
      </c>
      <c r="C57" s="80">
        <v>4217</v>
      </c>
      <c r="D57" s="80">
        <v>2427</v>
      </c>
      <c r="E57" s="80">
        <v>4217</v>
      </c>
      <c r="F57" s="80">
        <v>0</v>
      </c>
      <c r="G57" s="80">
        <v>0</v>
      </c>
      <c r="H57" s="80">
        <v>0</v>
      </c>
      <c r="I57" s="80">
        <v>0</v>
      </c>
      <c r="J57" s="80">
        <v>0</v>
      </c>
      <c r="K57" s="80">
        <v>0</v>
      </c>
    </row>
    <row r="58" spans="1:11" ht="20.100000000000001" customHeight="1" x14ac:dyDescent="0.25">
      <c r="A58" s="88" t="s">
        <v>72</v>
      </c>
      <c r="B58" s="80">
        <v>114</v>
      </c>
      <c r="C58" s="80">
        <v>130</v>
      </c>
      <c r="D58" s="80">
        <v>114</v>
      </c>
      <c r="E58" s="80">
        <v>130</v>
      </c>
      <c r="F58" s="80">
        <v>0</v>
      </c>
      <c r="G58" s="80">
        <v>0</v>
      </c>
      <c r="H58" s="80">
        <v>0</v>
      </c>
      <c r="I58" s="80">
        <v>0</v>
      </c>
      <c r="J58" s="80">
        <v>0</v>
      </c>
      <c r="K58" s="80">
        <v>0</v>
      </c>
    </row>
    <row r="59" spans="1:11" ht="20.100000000000001" customHeight="1" x14ac:dyDescent="0.25">
      <c r="A59" s="88" t="s">
        <v>73</v>
      </c>
      <c r="B59" s="80">
        <v>58</v>
      </c>
      <c r="C59" s="80">
        <v>77</v>
      </c>
      <c r="D59" s="80">
        <v>58</v>
      </c>
      <c r="E59" s="80">
        <v>77</v>
      </c>
      <c r="F59" s="80">
        <v>0</v>
      </c>
      <c r="G59" s="80">
        <v>0</v>
      </c>
      <c r="H59" s="80">
        <v>0</v>
      </c>
      <c r="I59" s="80">
        <v>0</v>
      </c>
      <c r="J59" s="80">
        <v>0</v>
      </c>
      <c r="K59" s="80">
        <v>0</v>
      </c>
    </row>
    <row r="60" spans="1:11" ht="20.100000000000001" customHeight="1" x14ac:dyDescent="0.25">
      <c r="A60" s="88" t="s">
        <v>74</v>
      </c>
      <c r="B60" s="80">
        <v>4557</v>
      </c>
      <c r="C60" s="80">
        <v>6967</v>
      </c>
      <c r="D60" s="80">
        <v>4557</v>
      </c>
      <c r="E60" s="80">
        <v>6967</v>
      </c>
      <c r="F60" s="80">
        <v>0</v>
      </c>
      <c r="G60" s="80">
        <v>0</v>
      </c>
      <c r="H60" s="80">
        <v>0</v>
      </c>
      <c r="I60" s="80">
        <v>0</v>
      </c>
      <c r="J60" s="80">
        <v>0</v>
      </c>
      <c r="K60" s="80">
        <v>0</v>
      </c>
    </row>
    <row r="61" spans="1:11" ht="20.100000000000001" customHeight="1" x14ac:dyDescent="0.25">
      <c r="A61" s="88" t="s">
        <v>75</v>
      </c>
      <c r="B61" s="80">
        <v>21</v>
      </c>
      <c r="C61" s="80">
        <v>63</v>
      </c>
      <c r="D61" s="80">
        <v>21</v>
      </c>
      <c r="E61" s="80">
        <v>63</v>
      </c>
      <c r="F61" s="80">
        <v>0</v>
      </c>
      <c r="G61" s="80">
        <v>0</v>
      </c>
      <c r="H61" s="80">
        <v>0</v>
      </c>
      <c r="I61" s="80">
        <v>0</v>
      </c>
      <c r="J61" s="80">
        <v>0</v>
      </c>
      <c r="K61" s="80">
        <v>0</v>
      </c>
    </row>
    <row r="62" spans="1:11" ht="20.100000000000001" customHeight="1" x14ac:dyDescent="0.25">
      <c r="A62" s="88" t="s">
        <v>76</v>
      </c>
      <c r="B62" s="80">
        <v>40</v>
      </c>
      <c r="C62" s="80">
        <v>53</v>
      </c>
      <c r="D62" s="80">
        <v>40</v>
      </c>
      <c r="E62" s="80">
        <v>53</v>
      </c>
      <c r="F62" s="80">
        <v>0</v>
      </c>
      <c r="G62" s="80">
        <v>0</v>
      </c>
      <c r="H62" s="80">
        <v>0</v>
      </c>
      <c r="I62" s="80">
        <v>0</v>
      </c>
      <c r="J62" s="80">
        <v>0</v>
      </c>
      <c r="K62" s="80">
        <v>0</v>
      </c>
    </row>
    <row r="63" spans="1:11" ht="20.100000000000001" customHeight="1" x14ac:dyDescent="0.25">
      <c r="A63" s="88" t="s">
        <v>77</v>
      </c>
      <c r="B63" s="80">
        <v>268</v>
      </c>
      <c r="C63" s="80">
        <v>172</v>
      </c>
      <c r="D63" s="80">
        <v>268</v>
      </c>
      <c r="E63" s="80">
        <v>172</v>
      </c>
      <c r="F63" s="80">
        <v>0</v>
      </c>
      <c r="G63" s="80">
        <v>0</v>
      </c>
      <c r="H63" s="80">
        <v>0</v>
      </c>
      <c r="I63" s="80">
        <v>0</v>
      </c>
      <c r="J63" s="80">
        <v>0</v>
      </c>
      <c r="K63" s="80">
        <v>0</v>
      </c>
    </row>
    <row r="64" spans="1:11" ht="20.100000000000001" customHeight="1" x14ac:dyDescent="0.25">
      <c r="A64" s="88" t="s">
        <v>78</v>
      </c>
      <c r="B64" s="80">
        <v>836</v>
      </c>
      <c r="C64" s="80">
        <v>1294</v>
      </c>
      <c r="D64" s="80">
        <v>836</v>
      </c>
      <c r="E64" s="80">
        <v>1294</v>
      </c>
      <c r="F64" s="80">
        <v>0</v>
      </c>
      <c r="G64" s="80">
        <v>0</v>
      </c>
      <c r="H64" s="80">
        <v>0</v>
      </c>
      <c r="I64" s="80">
        <v>0</v>
      </c>
      <c r="J64" s="80">
        <v>0</v>
      </c>
      <c r="K64" s="80">
        <v>0</v>
      </c>
    </row>
    <row r="65" spans="1:11" ht="20.100000000000001" customHeight="1" x14ac:dyDescent="0.25">
      <c r="A65" s="88" t="s">
        <v>79</v>
      </c>
      <c r="B65" s="80">
        <v>259</v>
      </c>
      <c r="C65" s="80">
        <v>487</v>
      </c>
      <c r="D65" s="80">
        <v>259</v>
      </c>
      <c r="E65" s="80">
        <v>487</v>
      </c>
      <c r="F65" s="80">
        <v>0</v>
      </c>
      <c r="G65" s="80">
        <v>0</v>
      </c>
      <c r="H65" s="80">
        <v>0</v>
      </c>
      <c r="I65" s="80">
        <v>0</v>
      </c>
      <c r="J65" s="80">
        <v>0</v>
      </c>
      <c r="K65" s="80">
        <v>0</v>
      </c>
    </row>
    <row r="66" spans="1:11" s="40" customFormat="1" ht="20.100000000000001" customHeight="1" x14ac:dyDescent="0.25">
      <c r="A66" s="87" t="s">
        <v>80</v>
      </c>
      <c r="B66" s="86">
        <v>194</v>
      </c>
      <c r="C66" s="86">
        <v>167</v>
      </c>
      <c r="D66" s="86">
        <v>194</v>
      </c>
      <c r="E66" s="86">
        <v>167</v>
      </c>
      <c r="F66" s="86">
        <v>0</v>
      </c>
      <c r="G66" s="86">
        <v>0</v>
      </c>
      <c r="H66" s="86">
        <v>0</v>
      </c>
      <c r="I66" s="86">
        <v>0</v>
      </c>
      <c r="J66" s="86">
        <v>0</v>
      </c>
      <c r="K66" s="86">
        <v>0</v>
      </c>
    </row>
    <row r="67" spans="1:11" ht="20.100000000000001" customHeight="1" x14ac:dyDescent="0.25">
      <c r="A67" s="88" t="s">
        <v>81</v>
      </c>
      <c r="B67" s="80">
        <v>180</v>
      </c>
      <c r="C67" s="80">
        <v>121</v>
      </c>
      <c r="D67" s="80">
        <v>180</v>
      </c>
      <c r="E67" s="80">
        <v>121</v>
      </c>
      <c r="F67" s="80">
        <v>0</v>
      </c>
      <c r="G67" s="80">
        <v>0</v>
      </c>
      <c r="H67" s="80">
        <v>0</v>
      </c>
      <c r="I67" s="80">
        <v>0</v>
      </c>
      <c r="J67" s="80">
        <v>0</v>
      </c>
      <c r="K67" s="80">
        <v>0</v>
      </c>
    </row>
    <row r="68" spans="1:11" ht="20.100000000000001" customHeight="1" x14ac:dyDescent="0.25">
      <c r="A68" s="88" t="s">
        <v>82</v>
      </c>
      <c r="B68" s="80">
        <v>14</v>
      </c>
      <c r="C68" s="80">
        <v>43</v>
      </c>
      <c r="D68" s="80">
        <v>14</v>
      </c>
      <c r="E68" s="80">
        <v>43</v>
      </c>
      <c r="F68" s="80">
        <v>0</v>
      </c>
      <c r="G68" s="80">
        <v>0</v>
      </c>
      <c r="H68" s="80">
        <v>0</v>
      </c>
      <c r="I68" s="80">
        <v>0</v>
      </c>
      <c r="J68" s="80">
        <v>0</v>
      </c>
      <c r="K68" s="80">
        <v>0</v>
      </c>
    </row>
    <row r="69" spans="1:11" ht="20.100000000000001" customHeight="1" x14ac:dyDescent="0.25">
      <c r="A69" s="88" t="s">
        <v>83</v>
      </c>
      <c r="B69" s="80">
        <v>0</v>
      </c>
      <c r="C69" s="80">
        <v>3</v>
      </c>
      <c r="D69" s="80">
        <v>0</v>
      </c>
      <c r="E69" s="80">
        <v>3</v>
      </c>
      <c r="F69" s="80">
        <v>0</v>
      </c>
      <c r="G69" s="80">
        <v>0</v>
      </c>
      <c r="H69" s="80">
        <v>0</v>
      </c>
      <c r="I69" s="80">
        <v>0</v>
      </c>
      <c r="J69" s="80">
        <v>0</v>
      </c>
      <c r="K69" s="80">
        <v>0</v>
      </c>
    </row>
    <row r="70" spans="1:11" s="40" customFormat="1" ht="20.100000000000001" customHeight="1" thickBot="1" x14ac:dyDescent="0.3">
      <c r="A70" s="92" t="s">
        <v>84</v>
      </c>
      <c r="B70" s="95">
        <v>0</v>
      </c>
      <c r="C70" s="95">
        <v>0</v>
      </c>
      <c r="D70" s="95">
        <v>0</v>
      </c>
      <c r="E70" s="95">
        <v>0</v>
      </c>
      <c r="F70" s="95">
        <v>0</v>
      </c>
      <c r="G70" s="95">
        <v>0</v>
      </c>
      <c r="H70" s="95">
        <v>0</v>
      </c>
      <c r="I70" s="95">
        <v>0</v>
      </c>
      <c r="J70" s="95">
        <v>0</v>
      </c>
      <c r="K70" s="95">
        <v>0</v>
      </c>
    </row>
    <row r="71" spans="1:11" ht="15.95" customHeight="1" x14ac:dyDescent="0.25">
      <c r="A71" s="256" t="s">
        <v>230</v>
      </c>
      <c r="K71" s="238"/>
    </row>
    <row r="139" spans="1:1" x14ac:dyDescent="0.25">
      <c r="A139" s="232"/>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2">
    <tabColor rgb="FF92D050"/>
  </sheetPr>
  <dimension ref="A1:O200"/>
  <sheetViews>
    <sheetView showGridLines="0" zoomScaleNormal="100" workbookViewId="0"/>
  </sheetViews>
  <sheetFormatPr defaultColWidth="11.42578125" defaultRowHeight="12.75" x14ac:dyDescent="0.25"/>
  <cols>
    <col min="1" max="1" width="36.7109375" style="88" customWidth="1"/>
    <col min="2" max="3" width="10.28515625" style="88" customWidth="1"/>
    <col min="4" max="15" width="9" style="88" customWidth="1"/>
    <col min="16" max="249" width="11.42578125" style="88"/>
    <col min="250" max="250" width="36.7109375" style="88" customWidth="1"/>
    <col min="251" max="252" width="10.28515625" style="88" customWidth="1"/>
    <col min="253" max="264" width="9" style="88" customWidth="1"/>
    <col min="265" max="266" width="10.28515625" style="88" customWidth="1"/>
    <col min="267" max="505" width="11.42578125" style="88"/>
    <col min="506" max="506" width="36.7109375" style="88" customWidth="1"/>
    <col min="507" max="508" width="10.28515625" style="88" customWidth="1"/>
    <col min="509" max="520" width="9" style="88" customWidth="1"/>
    <col min="521" max="522" width="10.28515625" style="88" customWidth="1"/>
    <col min="523" max="761" width="11.42578125" style="88"/>
    <col min="762" max="762" width="36.7109375" style="88" customWidth="1"/>
    <col min="763" max="764" width="10.28515625" style="88" customWidth="1"/>
    <col min="765" max="776" width="9" style="88" customWidth="1"/>
    <col min="777" max="778" width="10.28515625" style="88" customWidth="1"/>
    <col min="779" max="1017" width="11.42578125" style="88"/>
    <col min="1018" max="1018" width="36.7109375" style="88" customWidth="1"/>
    <col min="1019" max="1020" width="10.28515625" style="88" customWidth="1"/>
    <col min="1021" max="1032" width="9" style="88" customWidth="1"/>
    <col min="1033" max="1034" width="10.28515625" style="88" customWidth="1"/>
    <col min="1035" max="1273" width="11.42578125" style="88"/>
    <col min="1274" max="1274" width="36.7109375" style="88" customWidth="1"/>
    <col min="1275" max="1276" width="10.28515625" style="88" customWidth="1"/>
    <col min="1277" max="1288" width="9" style="88" customWidth="1"/>
    <col min="1289" max="1290" width="10.28515625" style="88" customWidth="1"/>
    <col min="1291" max="1529" width="11.42578125" style="88"/>
    <col min="1530" max="1530" width="36.7109375" style="88" customWidth="1"/>
    <col min="1531" max="1532" width="10.28515625" style="88" customWidth="1"/>
    <col min="1533" max="1544" width="9" style="88" customWidth="1"/>
    <col min="1545" max="1546" width="10.28515625" style="88" customWidth="1"/>
    <col min="1547" max="1785" width="11.42578125" style="88"/>
    <col min="1786" max="1786" width="36.7109375" style="88" customWidth="1"/>
    <col min="1787" max="1788" width="10.28515625" style="88" customWidth="1"/>
    <col min="1789" max="1800" width="9" style="88" customWidth="1"/>
    <col min="1801" max="1802" width="10.28515625" style="88" customWidth="1"/>
    <col min="1803" max="2041" width="11.42578125" style="88"/>
    <col min="2042" max="2042" width="36.7109375" style="88" customWidth="1"/>
    <col min="2043" max="2044" width="10.28515625" style="88" customWidth="1"/>
    <col min="2045" max="2056" width="9" style="88" customWidth="1"/>
    <col min="2057" max="2058" width="10.28515625" style="88" customWidth="1"/>
    <col min="2059" max="2297" width="11.42578125" style="88"/>
    <col min="2298" max="2298" width="36.7109375" style="88" customWidth="1"/>
    <col min="2299" max="2300" width="10.28515625" style="88" customWidth="1"/>
    <col min="2301" max="2312" width="9" style="88" customWidth="1"/>
    <col min="2313" max="2314" width="10.28515625" style="88" customWidth="1"/>
    <col min="2315" max="2553" width="11.42578125" style="88"/>
    <col min="2554" max="2554" width="36.7109375" style="88" customWidth="1"/>
    <col min="2555" max="2556" width="10.28515625" style="88" customWidth="1"/>
    <col min="2557" max="2568" width="9" style="88" customWidth="1"/>
    <col min="2569" max="2570" width="10.28515625" style="88" customWidth="1"/>
    <col min="2571" max="2809" width="11.42578125" style="88"/>
    <col min="2810" max="2810" width="36.7109375" style="88" customWidth="1"/>
    <col min="2811" max="2812" width="10.28515625" style="88" customWidth="1"/>
    <col min="2813" max="2824" width="9" style="88" customWidth="1"/>
    <col min="2825" max="2826" width="10.28515625" style="88" customWidth="1"/>
    <col min="2827" max="3065" width="11.42578125" style="88"/>
    <col min="3066" max="3066" width="36.7109375" style="88" customWidth="1"/>
    <col min="3067" max="3068" width="10.28515625" style="88" customWidth="1"/>
    <col min="3069" max="3080" width="9" style="88" customWidth="1"/>
    <col min="3081" max="3082" width="10.28515625" style="88" customWidth="1"/>
    <col min="3083" max="3321" width="11.42578125" style="88"/>
    <col min="3322" max="3322" width="36.7109375" style="88" customWidth="1"/>
    <col min="3323" max="3324" width="10.28515625" style="88" customWidth="1"/>
    <col min="3325" max="3336" width="9" style="88" customWidth="1"/>
    <col min="3337" max="3338" width="10.28515625" style="88" customWidth="1"/>
    <col min="3339" max="3577" width="11.42578125" style="88"/>
    <col min="3578" max="3578" width="36.7109375" style="88" customWidth="1"/>
    <col min="3579" max="3580" width="10.28515625" style="88" customWidth="1"/>
    <col min="3581" max="3592" width="9" style="88" customWidth="1"/>
    <col min="3593" max="3594" width="10.28515625" style="88" customWidth="1"/>
    <col min="3595" max="3833" width="11.42578125" style="88"/>
    <col min="3834" max="3834" width="36.7109375" style="88" customWidth="1"/>
    <col min="3835" max="3836" width="10.28515625" style="88" customWidth="1"/>
    <col min="3837" max="3848" width="9" style="88" customWidth="1"/>
    <col min="3849" max="3850" width="10.28515625" style="88" customWidth="1"/>
    <col min="3851" max="4089" width="11.42578125" style="88"/>
    <col min="4090" max="4090" width="36.7109375" style="88" customWidth="1"/>
    <col min="4091" max="4092" width="10.28515625" style="88" customWidth="1"/>
    <col min="4093" max="4104" width="9" style="88" customWidth="1"/>
    <col min="4105" max="4106" width="10.28515625" style="88" customWidth="1"/>
    <col min="4107" max="4345" width="11.42578125" style="88"/>
    <col min="4346" max="4346" width="36.7109375" style="88" customWidth="1"/>
    <col min="4347" max="4348" width="10.28515625" style="88" customWidth="1"/>
    <col min="4349" max="4360" width="9" style="88" customWidth="1"/>
    <col min="4361" max="4362" width="10.28515625" style="88" customWidth="1"/>
    <col min="4363" max="4601" width="11.42578125" style="88"/>
    <col min="4602" max="4602" width="36.7109375" style="88" customWidth="1"/>
    <col min="4603" max="4604" width="10.28515625" style="88" customWidth="1"/>
    <col min="4605" max="4616" width="9" style="88" customWidth="1"/>
    <col min="4617" max="4618" width="10.28515625" style="88" customWidth="1"/>
    <col min="4619" max="4857" width="11.42578125" style="88"/>
    <col min="4858" max="4858" width="36.7109375" style="88" customWidth="1"/>
    <col min="4859" max="4860" width="10.28515625" style="88" customWidth="1"/>
    <col min="4861" max="4872" width="9" style="88" customWidth="1"/>
    <col min="4873" max="4874" width="10.28515625" style="88" customWidth="1"/>
    <col min="4875" max="5113" width="11.42578125" style="88"/>
    <col min="5114" max="5114" width="36.7109375" style="88" customWidth="1"/>
    <col min="5115" max="5116" width="10.28515625" style="88" customWidth="1"/>
    <col min="5117" max="5128" width="9" style="88" customWidth="1"/>
    <col min="5129" max="5130" width="10.28515625" style="88" customWidth="1"/>
    <col min="5131" max="5369" width="11.42578125" style="88"/>
    <col min="5370" max="5370" width="36.7109375" style="88" customWidth="1"/>
    <col min="5371" max="5372" width="10.28515625" style="88" customWidth="1"/>
    <col min="5373" max="5384" width="9" style="88" customWidth="1"/>
    <col min="5385" max="5386" width="10.28515625" style="88" customWidth="1"/>
    <col min="5387" max="5625" width="11.42578125" style="88"/>
    <col min="5626" max="5626" width="36.7109375" style="88" customWidth="1"/>
    <col min="5627" max="5628" width="10.28515625" style="88" customWidth="1"/>
    <col min="5629" max="5640" width="9" style="88" customWidth="1"/>
    <col min="5641" max="5642" width="10.28515625" style="88" customWidth="1"/>
    <col min="5643" max="5881" width="11.42578125" style="88"/>
    <col min="5882" max="5882" width="36.7109375" style="88" customWidth="1"/>
    <col min="5883" max="5884" width="10.28515625" style="88" customWidth="1"/>
    <col min="5885" max="5896" width="9" style="88" customWidth="1"/>
    <col min="5897" max="5898" width="10.28515625" style="88" customWidth="1"/>
    <col min="5899" max="6137" width="11.42578125" style="88"/>
    <col min="6138" max="6138" width="36.7109375" style="88" customWidth="1"/>
    <col min="6139" max="6140" width="10.28515625" style="88" customWidth="1"/>
    <col min="6141" max="6152" width="9" style="88" customWidth="1"/>
    <col min="6153" max="6154" width="10.28515625" style="88" customWidth="1"/>
    <col min="6155" max="6393" width="11.42578125" style="88"/>
    <col min="6394" max="6394" width="36.7109375" style="88" customWidth="1"/>
    <col min="6395" max="6396" width="10.28515625" style="88" customWidth="1"/>
    <col min="6397" max="6408" width="9" style="88" customWidth="1"/>
    <col min="6409" max="6410" width="10.28515625" style="88" customWidth="1"/>
    <col min="6411" max="6649" width="11.42578125" style="88"/>
    <col min="6650" max="6650" width="36.7109375" style="88" customWidth="1"/>
    <col min="6651" max="6652" width="10.28515625" style="88" customWidth="1"/>
    <col min="6653" max="6664" width="9" style="88" customWidth="1"/>
    <col min="6665" max="6666" width="10.28515625" style="88" customWidth="1"/>
    <col min="6667" max="6905" width="11.42578125" style="88"/>
    <col min="6906" max="6906" width="36.7109375" style="88" customWidth="1"/>
    <col min="6907" max="6908" width="10.28515625" style="88" customWidth="1"/>
    <col min="6909" max="6920" width="9" style="88" customWidth="1"/>
    <col min="6921" max="6922" width="10.28515625" style="88" customWidth="1"/>
    <col min="6923" max="7161" width="11.42578125" style="88"/>
    <col min="7162" max="7162" width="36.7109375" style="88" customWidth="1"/>
    <col min="7163" max="7164" width="10.28515625" style="88" customWidth="1"/>
    <col min="7165" max="7176" width="9" style="88" customWidth="1"/>
    <col min="7177" max="7178" width="10.28515625" style="88" customWidth="1"/>
    <col min="7179" max="7417" width="11.42578125" style="88"/>
    <col min="7418" max="7418" width="36.7109375" style="88" customWidth="1"/>
    <col min="7419" max="7420" width="10.28515625" style="88" customWidth="1"/>
    <col min="7421" max="7432" width="9" style="88" customWidth="1"/>
    <col min="7433" max="7434" width="10.28515625" style="88" customWidth="1"/>
    <col min="7435" max="7673" width="11.42578125" style="88"/>
    <col min="7674" max="7674" width="36.7109375" style="88" customWidth="1"/>
    <col min="7675" max="7676" width="10.28515625" style="88" customWidth="1"/>
    <col min="7677" max="7688" width="9" style="88" customWidth="1"/>
    <col min="7689" max="7690" width="10.28515625" style="88" customWidth="1"/>
    <col min="7691" max="7929" width="11.42578125" style="88"/>
    <col min="7930" max="7930" width="36.7109375" style="88" customWidth="1"/>
    <col min="7931" max="7932" width="10.28515625" style="88" customWidth="1"/>
    <col min="7933" max="7944" width="9" style="88" customWidth="1"/>
    <col min="7945" max="7946" width="10.28515625" style="88" customWidth="1"/>
    <col min="7947" max="8185" width="11.42578125" style="88"/>
    <col min="8186" max="8186" width="36.7109375" style="88" customWidth="1"/>
    <col min="8187" max="8188" width="10.28515625" style="88" customWidth="1"/>
    <col min="8189" max="8200" width="9" style="88" customWidth="1"/>
    <col min="8201" max="8202" width="10.28515625" style="88" customWidth="1"/>
    <col min="8203" max="8441" width="11.42578125" style="88"/>
    <col min="8442" max="8442" width="36.7109375" style="88" customWidth="1"/>
    <col min="8443" max="8444" width="10.28515625" style="88" customWidth="1"/>
    <col min="8445" max="8456" width="9" style="88" customWidth="1"/>
    <col min="8457" max="8458" width="10.28515625" style="88" customWidth="1"/>
    <col min="8459" max="8697" width="11.42578125" style="88"/>
    <col min="8698" max="8698" width="36.7109375" style="88" customWidth="1"/>
    <col min="8699" max="8700" width="10.28515625" style="88" customWidth="1"/>
    <col min="8701" max="8712" width="9" style="88" customWidth="1"/>
    <col min="8713" max="8714" width="10.28515625" style="88" customWidth="1"/>
    <col min="8715" max="8953" width="11.42578125" style="88"/>
    <col min="8954" max="8954" width="36.7109375" style="88" customWidth="1"/>
    <col min="8955" max="8956" width="10.28515625" style="88" customWidth="1"/>
    <col min="8957" max="8968" width="9" style="88" customWidth="1"/>
    <col min="8969" max="8970" width="10.28515625" style="88" customWidth="1"/>
    <col min="8971" max="9209" width="11.42578125" style="88"/>
    <col min="9210" max="9210" width="36.7109375" style="88" customWidth="1"/>
    <col min="9211" max="9212" width="10.28515625" style="88" customWidth="1"/>
    <col min="9213" max="9224" width="9" style="88" customWidth="1"/>
    <col min="9225" max="9226" width="10.28515625" style="88" customWidth="1"/>
    <col min="9227" max="9465" width="11.42578125" style="88"/>
    <col min="9466" max="9466" width="36.7109375" style="88" customWidth="1"/>
    <col min="9467" max="9468" width="10.28515625" style="88" customWidth="1"/>
    <col min="9469" max="9480" width="9" style="88" customWidth="1"/>
    <col min="9481" max="9482" width="10.28515625" style="88" customWidth="1"/>
    <col min="9483" max="9721" width="11.42578125" style="88"/>
    <col min="9722" max="9722" width="36.7109375" style="88" customWidth="1"/>
    <col min="9723" max="9724" width="10.28515625" style="88" customWidth="1"/>
    <col min="9725" max="9736" width="9" style="88" customWidth="1"/>
    <col min="9737" max="9738" width="10.28515625" style="88" customWidth="1"/>
    <col min="9739" max="9977" width="11.42578125" style="88"/>
    <col min="9978" max="9978" width="36.7109375" style="88" customWidth="1"/>
    <col min="9979" max="9980" width="10.28515625" style="88" customWidth="1"/>
    <col min="9981" max="9992" width="9" style="88" customWidth="1"/>
    <col min="9993" max="9994" width="10.28515625" style="88" customWidth="1"/>
    <col min="9995" max="10233" width="11.42578125" style="88"/>
    <col min="10234" max="10234" width="36.7109375" style="88" customWidth="1"/>
    <col min="10235" max="10236" width="10.28515625" style="88" customWidth="1"/>
    <col min="10237" max="10248" width="9" style="88" customWidth="1"/>
    <col min="10249" max="10250" width="10.28515625" style="88" customWidth="1"/>
    <col min="10251" max="10489" width="11.42578125" style="88"/>
    <col min="10490" max="10490" width="36.7109375" style="88" customWidth="1"/>
    <col min="10491" max="10492" width="10.28515625" style="88" customWidth="1"/>
    <col min="10493" max="10504" width="9" style="88" customWidth="1"/>
    <col min="10505" max="10506" width="10.28515625" style="88" customWidth="1"/>
    <col min="10507" max="10745" width="11.42578125" style="88"/>
    <col min="10746" max="10746" width="36.7109375" style="88" customWidth="1"/>
    <col min="10747" max="10748" width="10.28515625" style="88" customWidth="1"/>
    <col min="10749" max="10760" width="9" style="88" customWidth="1"/>
    <col min="10761" max="10762" width="10.28515625" style="88" customWidth="1"/>
    <col min="10763" max="11001" width="11.42578125" style="88"/>
    <col min="11002" max="11002" width="36.7109375" style="88" customWidth="1"/>
    <col min="11003" max="11004" width="10.28515625" style="88" customWidth="1"/>
    <col min="11005" max="11016" width="9" style="88" customWidth="1"/>
    <col min="11017" max="11018" width="10.28515625" style="88" customWidth="1"/>
    <col min="11019" max="11257" width="11.42578125" style="88"/>
    <col min="11258" max="11258" width="36.7109375" style="88" customWidth="1"/>
    <col min="11259" max="11260" width="10.28515625" style="88" customWidth="1"/>
    <col min="11261" max="11272" width="9" style="88" customWidth="1"/>
    <col min="11273" max="11274" width="10.28515625" style="88" customWidth="1"/>
    <col min="11275" max="11513" width="11.42578125" style="88"/>
    <col min="11514" max="11514" width="36.7109375" style="88" customWidth="1"/>
    <col min="11515" max="11516" width="10.28515625" style="88" customWidth="1"/>
    <col min="11517" max="11528" width="9" style="88" customWidth="1"/>
    <col min="11529" max="11530" width="10.28515625" style="88" customWidth="1"/>
    <col min="11531" max="11769" width="11.42578125" style="88"/>
    <col min="11770" max="11770" width="36.7109375" style="88" customWidth="1"/>
    <col min="11771" max="11772" width="10.28515625" style="88" customWidth="1"/>
    <col min="11773" max="11784" width="9" style="88" customWidth="1"/>
    <col min="11785" max="11786" width="10.28515625" style="88" customWidth="1"/>
    <col min="11787" max="12025" width="11.42578125" style="88"/>
    <col min="12026" max="12026" width="36.7109375" style="88" customWidth="1"/>
    <col min="12027" max="12028" width="10.28515625" style="88" customWidth="1"/>
    <col min="12029" max="12040" width="9" style="88" customWidth="1"/>
    <col min="12041" max="12042" width="10.28515625" style="88" customWidth="1"/>
    <col min="12043" max="12281" width="11.42578125" style="88"/>
    <col min="12282" max="12282" width="36.7109375" style="88" customWidth="1"/>
    <col min="12283" max="12284" width="10.28515625" style="88" customWidth="1"/>
    <col min="12285" max="12296" width="9" style="88" customWidth="1"/>
    <col min="12297" max="12298" width="10.28515625" style="88" customWidth="1"/>
    <col min="12299" max="12537" width="11.42578125" style="88"/>
    <col min="12538" max="12538" width="36.7109375" style="88" customWidth="1"/>
    <col min="12539" max="12540" width="10.28515625" style="88" customWidth="1"/>
    <col min="12541" max="12552" width="9" style="88" customWidth="1"/>
    <col min="12553" max="12554" width="10.28515625" style="88" customWidth="1"/>
    <col min="12555" max="12793" width="11.42578125" style="88"/>
    <col min="12794" max="12794" width="36.7109375" style="88" customWidth="1"/>
    <col min="12795" max="12796" width="10.28515625" style="88" customWidth="1"/>
    <col min="12797" max="12808" width="9" style="88" customWidth="1"/>
    <col min="12809" max="12810" width="10.28515625" style="88" customWidth="1"/>
    <col min="12811" max="13049" width="11.42578125" style="88"/>
    <col min="13050" max="13050" width="36.7109375" style="88" customWidth="1"/>
    <col min="13051" max="13052" width="10.28515625" style="88" customWidth="1"/>
    <col min="13053" max="13064" width="9" style="88" customWidth="1"/>
    <col min="13065" max="13066" width="10.28515625" style="88" customWidth="1"/>
    <col min="13067" max="13305" width="11.42578125" style="88"/>
    <col min="13306" max="13306" width="36.7109375" style="88" customWidth="1"/>
    <col min="13307" max="13308" width="10.28515625" style="88" customWidth="1"/>
    <col min="13309" max="13320" width="9" style="88" customWidth="1"/>
    <col min="13321" max="13322" width="10.28515625" style="88" customWidth="1"/>
    <col min="13323" max="13561" width="11.42578125" style="88"/>
    <col min="13562" max="13562" width="36.7109375" style="88" customWidth="1"/>
    <col min="13563" max="13564" width="10.28515625" style="88" customWidth="1"/>
    <col min="13565" max="13576" width="9" style="88" customWidth="1"/>
    <col min="13577" max="13578" width="10.28515625" style="88" customWidth="1"/>
    <col min="13579" max="13817" width="11.42578125" style="88"/>
    <col min="13818" max="13818" width="36.7109375" style="88" customWidth="1"/>
    <col min="13819" max="13820" width="10.28515625" style="88" customWidth="1"/>
    <col min="13821" max="13832" width="9" style="88" customWidth="1"/>
    <col min="13833" max="13834" width="10.28515625" style="88" customWidth="1"/>
    <col min="13835" max="14073" width="11.42578125" style="88"/>
    <col min="14074" max="14074" width="36.7109375" style="88" customWidth="1"/>
    <col min="14075" max="14076" width="10.28515625" style="88" customWidth="1"/>
    <col min="14077" max="14088" width="9" style="88" customWidth="1"/>
    <col min="14089" max="14090" width="10.28515625" style="88" customWidth="1"/>
    <col min="14091" max="14329" width="11.42578125" style="88"/>
    <col min="14330" max="14330" width="36.7109375" style="88" customWidth="1"/>
    <col min="14331" max="14332" width="10.28515625" style="88" customWidth="1"/>
    <col min="14333" max="14344" width="9" style="88" customWidth="1"/>
    <col min="14345" max="14346" width="10.28515625" style="88" customWidth="1"/>
    <col min="14347" max="14585" width="11.42578125" style="88"/>
    <col min="14586" max="14586" width="36.7109375" style="88" customWidth="1"/>
    <col min="14587" max="14588" width="10.28515625" style="88" customWidth="1"/>
    <col min="14589" max="14600" width="9" style="88" customWidth="1"/>
    <col min="14601" max="14602" width="10.28515625" style="88" customWidth="1"/>
    <col min="14603" max="14841" width="11.42578125" style="88"/>
    <col min="14842" max="14842" width="36.7109375" style="88" customWidth="1"/>
    <col min="14843" max="14844" width="10.28515625" style="88" customWidth="1"/>
    <col min="14845" max="14856" width="9" style="88" customWidth="1"/>
    <col min="14857" max="14858" width="10.28515625" style="88" customWidth="1"/>
    <col min="14859" max="15097" width="11.42578125" style="88"/>
    <col min="15098" max="15098" width="36.7109375" style="88" customWidth="1"/>
    <col min="15099" max="15100" width="10.28515625" style="88" customWidth="1"/>
    <col min="15101" max="15112" width="9" style="88" customWidth="1"/>
    <col min="15113" max="15114" width="10.28515625" style="88" customWidth="1"/>
    <col min="15115" max="15353" width="11.42578125" style="88"/>
    <col min="15354" max="15354" width="36.7109375" style="88" customWidth="1"/>
    <col min="15355" max="15356" width="10.28515625" style="88" customWidth="1"/>
    <col min="15357" max="15368" width="9" style="88" customWidth="1"/>
    <col min="15369" max="15370" width="10.28515625" style="88" customWidth="1"/>
    <col min="15371" max="15609" width="11.42578125" style="88"/>
    <col min="15610" max="15610" width="36.7109375" style="88" customWidth="1"/>
    <col min="15611" max="15612" width="10.28515625" style="88" customWidth="1"/>
    <col min="15613" max="15624" width="9" style="88" customWidth="1"/>
    <col min="15625" max="15626" width="10.28515625" style="88" customWidth="1"/>
    <col min="15627" max="15865" width="11.42578125" style="88"/>
    <col min="15866" max="15866" width="36.7109375" style="88" customWidth="1"/>
    <col min="15867" max="15868" width="10.28515625" style="88" customWidth="1"/>
    <col min="15869" max="15880" width="9" style="88" customWidth="1"/>
    <col min="15881" max="15882" width="10.28515625" style="88" customWidth="1"/>
    <col min="15883" max="16121" width="11.42578125" style="88"/>
    <col min="16122" max="16122" width="36.7109375" style="88" customWidth="1"/>
    <col min="16123" max="16124" width="10.28515625" style="88" customWidth="1"/>
    <col min="16125" max="16136" width="9" style="88" customWidth="1"/>
    <col min="16137" max="16138" width="10.28515625" style="88" customWidth="1"/>
    <col min="16139" max="16384" width="11.42578125" style="88"/>
  </cols>
  <sheetData>
    <row r="1" spans="1:15" ht="24.95" customHeight="1" x14ac:dyDescent="0.25">
      <c r="A1" s="582" t="s">
        <v>173</v>
      </c>
      <c r="B1" s="257"/>
      <c r="C1" s="257"/>
    </row>
    <row r="2" spans="1:15" ht="24.95" customHeight="1" thickBot="1" x14ac:dyDescent="0.3">
      <c r="A2" s="227" t="s">
        <v>174</v>
      </c>
      <c r="B2" s="255"/>
      <c r="C2" s="255"/>
      <c r="D2" s="255"/>
      <c r="E2" s="255"/>
      <c r="F2" s="255"/>
      <c r="G2" s="255"/>
      <c r="H2" s="255"/>
      <c r="I2" s="255"/>
      <c r="J2" s="255"/>
      <c r="K2" s="255"/>
      <c r="L2" s="255"/>
      <c r="M2" s="255"/>
      <c r="N2" s="255"/>
      <c r="O2" s="255"/>
    </row>
    <row r="3" spans="1:15" ht="20.100000000000001" customHeight="1" x14ac:dyDescent="0.25">
      <c r="A3" s="1289" t="s">
        <v>13</v>
      </c>
      <c r="B3" s="1318" t="s">
        <v>14</v>
      </c>
      <c r="C3" s="1319"/>
      <c r="D3" s="1319"/>
      <c r="E3" s="1319"/>
      <c r="F3" s="1319"/>
      <c r="G3" s="1319"/>
      <c r="H3" s="1319"/>
      <c r="I3" s="1319"/>
      <c r="J3" s="1319"/>
      <c r="K3" s="1319"/>
      <c r="L3" s="1319"/>
      <c r="M3" s="1319"/>
      <c r="N3" s="1319"/>
      <c r="O3" s="1319"/>
    </row>
    <row r="4" spans="1:15" ht="20.100000000000001" customHeight="1" x14ac:dyDescent="0.25">
      <c r="A4" s="1290"/>
      <c r="B4" s="1299" t="s">
        <v>15</v>
      </c>
      <c r="C4" s="1299"/>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84" t="s">
        <v>105</v>
      </c>
      <c r="B6" s="85">
        <v>50916</v>
      </c>
      <c r="C6" s="85">
        <v>47929</v>
      </c>
      <c r="D6" s="85">
        <v>2117</v>
      </c>
      <c r="E6" s="85">
        <v>2038</v>
      </c>
      <c r="F6" s="85">
        <v>2664</v>
      </c>
      <c r="G6" s="85">
        <v>3453</v>
      </c>
      <c r="H6" s="85">
        <v>2155</v>
      </c>
      <c r="I6" s="85">
        <v>4518</v>
      </c>
      <c r="J6" s="85">
        <v>2584</v>
      </c>
      <c r="K6" s="85">
        <v>3559</v>
      </c>
      <c r="L6" s="85">
        <v>3331</v>
      </c>
      <c r="M6" s="85">
        <v>4512</v>
      </c>
      <c r="N6" s="85">
        <v>18398</v>
      </c>
      <c r="O6" s="85">
        <v>4370</v>
      </c>
    </row>
    <row r="7" spans="1:15" s="40" customFormat="1" ht="20.100000000000001" customHeight="1" x14ac:dyDescent="0.25">
      <c r="A7" s="87" t="s">
        <v>22</v>
      </c>
      <c r="B7" s="115">
        <v>2866</v>
      </c>
      <c r="C7" s="115">
        <v>169</v>
      </c>
      <c r="D7" s="115">
        <v>7</v>
      </c>
      <c r="E7" s="115">
        <v>12</v>
      </c>
      <c r="F7" s="115">
        <v>8</v>
      </c>
      <c r="G7" s="115">
        <v>6</v>
      </c>
      <c r="H7" s="115">
        <v>2</v>
      </c>
      <c r="I7" s="115">
        <v>11</v>
      </c>
      <c r="J7" s="115">
        <v>10</v>
      </c>
      <c r="K7" s="115">
        <v>17</v>
      </c>
      <c r="L7" s="115">
        <v>12</v>
      </c>
      <c r="M7" s="115">
        <v>9</v>
      </c>
      <c r="N7" s="115">
        <v>2784</v>
      </c>
      <c r="O7" s="115">
        <v>11</v>
      </c>
    </row>
    <row r="8" spans="1:15" ht="20.100000000000001" customHeight="1" x14ac:dyDescent="0.25">
      <c r="A8" s="88" t="s">
        <v>23</v>
      </c>
      <c r="B8" s="80">
        <v>27</v>
      </c>
      <c r="C8" s="80">
        <v>35</v>
      </c>
      <c r="D8" s="80">
        <v>0</v>
      </c>
      <c r="E8" s="80">
        <v>6</v>
      </c>
      <c r="F8" s="80">
        <v>1</v>
      </c>
      <c r="G8" s="80">
        <v>0</v>
      </c>
      <c r="H8" s="80">
        <v>1</v>
      </c>
      <c r="I8" s="80">
        <v>3</v>
      </c>
      <c r="J8" s="80">
        <v>6</v>
      </c>
      <c r="K8" s="80">
        <v>0</v>
      </c>
      <c r="L8" s="80">
        <v>3</v>
      </c>
      <c r="M8" s="80">
        <v>3</v>
      </c>
      <c r="N8" s="80">
        <v>6</v>
      </c>
      <c r="O8" s="80">
        <v>0</v>
      </c>
    </row>
    <row r="9" spans="1:15" ht="20.100000000000001" customHeight="1" x14ac:dyDescent="0.25">
      <c r="A9" s="88" t="s">
        <v>24</v>
      </c>
      <c r="B9" s="80">
        <v>4</v>
      </c>
      <c r="C9" s="80">
        <v>32</v>
      </c>
      <c r="D9" s="80">
        <v>0</v>
      </c>
      <c r="E9" s="80">
        <v>3</v>
      </c>
      <c r="F9" s="80">
        <v>0</v>
      </c>
      <c r="G9" s="80">
        <v>3</v>
      </c>
      <c r="H9" s="80">
        <v>0</v>
      </c>
      <c r="I9" s="80">
        <v>0</v>
      </c>
      <c r="J9" s="80">
        <v>0</v>
      </c>
      <c r="K9" s="80">
        <v>8</v>
      </c>
      <c r="L9" s="80">
        <v>0</v>
      </c>
      <c r="M9" s="80">
        <v>3</v>
      </c>
      <c r="N9" s="80">
        <v>1</v>
      </c>
      <c r="O9" s="80">
        <v>0</v>
      </c>
    </row>
    <row r="10" spans="1:15" ht="20.100000000000001" customHeight="1" x14ac:dyDescent="0.25">
      <c r="A10" s="88" t="s">
        <v>25</v>
      </c>
      <c r="B10" s="80">
        <v>3</v>
      </c>
      <c r="C10" s="80">
        <v>21</v>
      </c>
      <c r="D10" s="80">
        <v>0</v>
      </c>
      <c r="E10" s="80">
        <v>3</v>
      </c>
      <c r="F10" s="80">
        <v>0</v>
      </c>
      <c r="G10" s="80">
        <v>0</v>
      </c>
      <c r="H10" s="80">
        <v>0</v>
      </c>
      <c r="I10" s="80">
        <v>0</v>
      </c>
      <c r="J10" s="80">
        <v>1</v>
      </c>
      <c r="K10" s="80">
        <v>3</v>
      </c>
      <c r="L10" s="80">
        <v>0</v>
      </c>
      <c r="M10" s="80">
        <v>0</v>
      </c>
      <c r="N10" s="80">
        <v>1</v>
      </c>
      <c r="O10" s="80">
        <v>0</v>
      </c>
    </row>
    <row r="11" spans="1:15" ht="20.100000000000001" customHeight="1" x14ac:dyDescent="0.25">
      <c r="A11" s="88" t="s">
        <v>26</v>
      </c>
      <c r="B11" s="80">
        <v>6</v>
      </c>
      <c r="C11" s="80">
        <v>0</v>
      </c>
      <c r="D11" s="80">
        <v>0</v>
      </c>
      <c r="E11" s="80">
        <v>0</v>
      </c>
      <c r="F11" s="80">
        <v>0</v>
      </c>
      <c r="G11" s="80">
        <v>0</v>
      </c>
      <c r="H11" s="80">
        <v>0</v>
      </c>
      <c r="I11" s="80">
        <v>0</v>
      </c>
      <c r="J11" s="80">
        <v>0</v>
      </c>
      <c r="K11" s="80">
        <v>0</v>
      </c>
      <c r="L11" s="80">
        <v>0</v>
      </c>
      <c r="M11" s="80">
        <v>0</v>
      </c>
      <c r="N11" s="80">
        <v>6</v>
      </c>
      <c r="O11" s="80">
        <v>0</v>
      </c>
    </row>
    <row r="12" spans="1:15" ht="20.100000000000001" customHeight="1" x14ac:dyDescent="0.25">
      <c r="A12" s="88" t="s">
        <v>27</v>
      </c>
      <c r="B12" s="80">
        <v>2826</v>
      </c>
      <c r="C12" s="80">
        <v>81</v>
      </c>
      <c r="D12" s="80">
        <v>7</v>
      </c>
      <c r="E12" s="80">
        <v>0</v>
      </c>
      <c r="F12" s="80">
        <v>7</v>
      </c>
      <c r="G12" s="80">
        <v>3</v>
      </c>
      <c r="H12" s="80">
        <v>1</v>
      </c>
      <c r="I12" s="80">
        <v>8</v>
      </c>
      <c r="J12" s="80">
        <v>3</v>
      </c>
      <c r="K12" s="80">
        <v>6</v>
      </c>
      <c r="L12" s="80">
        <v>9</v>
      </c>
      <c r="M12" s="80">
        <v>3</v>
      </c>
      <c r="N12" s="80">
        <v>2770</v>
      </c>
      <c r="O12" s="80">
        <v>11</v>
      </c>
    </row>
    <row r="13" spans="1:15" s="40" customFormat="1" ht="20.100000000000001" customHeight="1" x14ac:dyDescent="0.25">
      <c r="A13" s="87" t="s">
        <v>28</v>
      </c>
      <c r="B13" s="115">
        <v>1546</v>
      </c>
      <c r="C13" s="115">
        <v>1741</v>
      </c>
      <c r="D13" s="115">
        <v>24</v>
      </c>
      <c r="E13" s="115">
        <v>78</v>
      </c>
      <c r="F13" s="115">
        <v>151</v>
      </c>
      <c r="G13" s="115">
        <v>91</v>
      </c>
      <c r="H13" s="115">
        <v>91</v>
      </c>
      <c r="I13" s="115">
        <v>173</v>
      </c>
      <c r="J13" s="115">
        <v>27</v>
      </c>
      <c r="K13" s="115">
        <v>130</v>
      </c>
      <c r="L13" s="115">
        <v>106</v>
      </c>
      <c r="M13" s="115">
        <v>157</v>
      </c>
      <c r="N13" s="115">
        <v>537</v>
      </c>
      <c r="O13" s="115">
        <v>159</v>
      </c>
    </row>
    <row r="14" spans="1:15" ht="20.100000000000001" customHeight="1" x14ac:dyDescent="0.25">
      <c r="A14" s="88" t="s">
        <v>29</v>
      </c>
      <c r="B14" s="80">
        <v>358</v>
      </c>
      <c r="C14" s="80">
        <v>270</v>
      </c>
      <c r="D14" s="80">
        <v>6</v>
      </c>
      <c r="E14" s="80">
        <v>8</v>
      </c>
      <c r="F14" s="80">
        <v>4</v>
      </c>
      <c r="G14" s="80">
        <v>11</v>
      </c>
      <c r="H14" s="80">
        <v>6</v>
      </c>
      <c r="I14" s="80">
        <v>43</v>
      </c>
      <c r="J14" s="80">
        <v>0</v>
      </c>
      <c r="K14" s="80">
        <v>14</v>
      </c>
      <c r="L14" s="80">
        <v>23</v>
      </c>
      <c r="M14" s="80">
        <v>55</v>
      </c>
      <c r="N14" s="80">
        <v>224</v>
      </c>
      <c r="O14" s="80">
        <v>3</v>
      </c>
    </row>
    <row r="15" spans="1:15" ht="20.100000000000001" customHeight="1" x14ac:dyDescent="0.25">
      <c r="A15" s="88" t="s">
        <v>30</v>
      </c>
      <c r="B15" s="80">
        <v>147</v>
      </c>
      <c r="C15" s="80">
        <v>339</v>
      </c>
      <c r="D15" s="80">
        <v>0</v>
      </c>
      <c r="E15" s="80">
        <v>6</v>
      </c>
      <c r="F15" s="80">
        <v>9</v>
      </c>
      <c r="G15" s="80">
        <v>11</v>
      </c>
      <c r="H15" s="80">
        <v>4</v>
      </c>
      <c r="I15" s="80">
        <v>11</v>
      </c>
      <c r="J15" s="80">
        <v>7</v>
      </c>
      <c r="K15" s="80">
        <v>23</v>
      </c>
      <c r="L15" s="80">
        <v>36</v>
      </c>
      <c r="M15" s="80">
        <v>11</v>
      </c>
      <c r="N15" s="80">
        <v>9</v>
      </c>
      <c r="O15" s="80">
        <v>34</v>
      </c>
    </row>
    <row r="16" spans="1:15" ht="20.100000000000001" customHeight="1" x14ac:dyDescent="0.25">
      <c r="A16" s="88" t="s">
        <v>31</v>
      </c>
      <c r="B16" s="80">
        <v>133</v>
      </c>
      <c r="C16" s="80">
        <v>128</v>
      </c>
      <c r="D16" s="80">
        <v>0</v>
      </c>
      <c r="E16" s="80">
        <v>6</v>
      </c>
      <c r="F16" s="80">
        <v>3</v>
      </c>
      <c r="G16" s="80">
        <v>3</v>
      </c>
      <c r="H16" s="80">
        <v>19</v>
      </c>
      <c r="I16" s="80">
        <v>11</v>
      </c>
      <c r="J16" s="80">
        <v>1</v>
      </c>
      <c r="K16" s="80">
        <v>11</v>
      </c>
      <c r="L16" s="80">
        <v>3</v>
      </c>
      <c r="M16" s="80">
        <v>8</v>
      </c>
      <c r="N16" s="80">
        <v>62</v>
      </c>
      <c r="O16" s="80">
        <v>11</v>
      </c>
    </row>
    <row r="17" spans="1:15" ht="20.100000000000001" customHeight="1" x14ac:dyDescent="0.25">
      <c r="A17" s="88" t="s">
        <v>32</v>
      </c>
      <c r="B17" s="80">
        <v>364</v>
      </c>
      <c r="C17" s="80">
        <v>389</v>
      </c>
      <c r="D17" s="80">
        <v>10</v>
      </c>
      <c r="E17" s="80">
        <v>32</v>
      </c>
      <c r="F17" s="80">
        <v>7</v>
      </c>
      <c r="G17" s="80">
        <v>26</v>
      </c>
      <c r="H17" s="80">
        <v>25</v>
      </c>
      <c r="I17" s="80">
        <v>45</v>
      </c>
      <c r="J17" s="80">
        <v>0</v>
      </c>
      <c r="K17" s="80">
        <v>48</v>
      </c>
      <c r="L17" s="80">
        <v>14</v>
      </c>
      <c r="M17" s="80">
        <v>20</v>
      </c>
      <c r="N17" s="80">
        <v>123</v>
      </c>
      <c r="O17" s="80">
        <v>34</v>
      </c>
    </row>
    <row r="18" spans="1:15" ht="20.100000000000001" customHeight="1" x14ac:dyDescent="0.25">
      <c r="A18" s="88" t="s">
        <v>33</v>
      </c>
      <c r="B18" s="80">
        <v>544</v>
      </c>
      <c r="C18" s="80">
        <v>615</v>
      </c>
      <c r="D18" s="80">
        <v>8</v>
      </c>
      <c r="E18" s="80">
        <v>26</v>
      </c>
      <c r="F18" s="80">
        <v>128</v>
      </c>
      <c r="G18" s="80">
        <v>40</v>
      </c>
      <c r="H18" s="80">
        <v>37</v>
      </c>
      <c r="I18" s="80">
        <v>63</v>
      </c>
      <c r="J18" s="80">
        <v>19</v>
      </c>
      <c r="K18" s="80">
        <v>34</v>
      </c>
      <c r="L18" s="80">
        <v>30</v>
      </c>
      <c r="M18" s="80">
        <v>63</v>
      </c>
      <c r="N18" s="80">
        <v>119</v>
      </c>
      <c r="O18" s="80">
        <v>77</v>
      </c>
    </row>
    <row r="19" spans="1:15" s="40" customFormat="1" ht="20.100000000000001" customHeight="1" x14ac:dyDescent="0.25">
      <c r="A19" s="87" t="s">
        <v>34</v>
      </c>
      <c r="B19" s="115">
        <v>18040</v>
      </c>
      <c r="C19" s="115">
        <v>12361</v>
      </c>
      <c r="D19" s="115">
        <v>678</v>
      </c>
      <c r="E19" s="115">
        <v>434</v>
      </c>
      <c r="F19" s="115">
        <v>945</v>
      </c>
      <c r="G19" s="115">
        <v>732</v>
      </c>
      <c r="H19" s="115">
        <v>774</v>
      </c>
      <c r="I19" s="115">
        <v>742</v>
      </c>
      <c r="J19" s="115">
        <v>893</v>
      </c>
      <c r="K19" s="115">
        <v>784</v>
      </c>
      <c r="L19" s="115">
        <v>1421</v>
      </c>
      <c r="M19" s="115">
        <v>1299</v>
      </c>
      <c r="N19" s="115">
        <v>5089</v>
      </c>
      <c r="O19" s="115">
        <v>1294</v>
      </c>
    </row>
    <row r="20" spans="1:15" ht="20.100000000000001" customHeight="1" x14ac:dyDescent="0.25">
      <c r="A20" s="88" t="s">
        <v>35</v>
      </c>
      <c r="B20" s="80">
        <v>828</v>
      </c>
      <c r="C20" s="80">
        <v>522</v>
      </c>
      <c r="D20" s="80">
        <v>22</v>
      </c>
      <c r="E20" s="80">
        <v>20</v>
      </c>
      <c r="F20" s="80">
        <v>22</v>
      </c>
      <c r="G20" s="80">
        <v>37</v>
      </c>
      <c r="H20" s="80">
        <v>47</v>
      </c>
      <c r="I20" s="80">
        <v>40</v>
      </c>
      <c r="J20" s="80">
        <v>22</v>
      </c>
      <c r="K20" s="80">
        <v>34</v>
      </c>
      <c r="L20" s="80">
        <v>33</v>
      </c>
      <c r="M20" s="80">
        <v>55</v>
      </c>
      <c r="N20" s="80">
        <v>295</v>
      </c>
      <c r="O20" s="80">
        <v>58</v>
      </c>
    </row>
    <row r="21" spans="1:15" ht="20.100000000000001" customHeight="1" x14ac:dyDescent="0.25">
      <c r="A21" s="88" t="s">
        <v>36</v>
      </c>
      <c r="B21" s="80">
        <v>16512</v>
      </c>
      <c r="C21" s="80">
        <v>10651</v>
      </c>
      <c r="D21" s="80">
        <v>625</v>
      </c>
      <c r="E21" s="80">
        <v>374</v>
      </c>
      <c r="F21" s="80">
        <v>892</v>
      </c>
      <c r="G21" s="80">
        <v>555</v>
      </c>
      <c r="H21" s="80">
        <v>697</v>
      </c>
      <c r="I21" s="80">
        <v>602</v>
      </c>
      <c r="J21" s="80">
        <v>831</v>
      </c>
      <c r="K21" s="80">
        <v>667</v>
      </c>
      <c r="L21" s="80">
        <v>1318</v>
      </c>
      <c r="M21" s="80">
        <v>1146</v>
      </c>
      <c r="N21" s="80">
        <v>4614</v>
      </c>
      <c r="O21" s="80">
        <v>1130</v>
      </c>
    </row>
    <row r="22" spans="1:15" ht="20.100000000000001" customHeight="1" x14ac:dyDescent="0.25">
      <c r="A22" s="88" t="s">
        <v>37</v>
      </c>
      <c r="B22" s="80">
        <v>700</v>
      </c>
      <c r="C22" s="80">
        <v>1188</v>
      </c>
      <c r="D22" s="80">
        <v>31</v>
      </c>
      <c r="E22" s="80">
        <v>40</v>
      </c>
      <c r="F22" s="80">
        <v>31</v>
      </c>
      <c r="G22" s="80">
        <v>140</v>
      </c>
      <c r="H22" s="80">
        <v>30</v>
      </c>
      <c r="I22" s="80">
        <v>100</v>
      </c>
      <c r="J22" s="80">
        <v>40</v>
      </c>
      <c r="K22" s="80">
        <v>83</v>
      </c>
      <c r="L22" s="80">
        <v>70</v>
      </c>
      <c r="M22" s="80">
        <v>98</v>
      </c>
      <c r="N22" s="80">
        <v>180</v>
      </c>
      <c r="O22" s="80">
        <v>106</v>
      </c>
    </row>
    <row r="23" spans="1:15" s="40" customFormat="1" ht="20.100000000000001" customHeight="1" x14ac:dyDescent="0.25">
      <c r="A23" s="87" t="s">
        <v>38</v>
      </c>
      <c r="B23" s="115">
        <v>10923</v>
      </c>
      <c r="C23" s="115">
        <v>9148</v>
      </c>
      <c r="D23" s="115">
        <v>381</v>
      </c>
      <c r="E23" s="115">
        <v>320</v>
      </c>
      <c r="F23" s="115">
        <v>519</v>
      </c>
      <c r="G23" s="115">
        <v>587</v>
      </c>
      <c r="H23" s="115">
        <v>408</v>
      </c>
      <c r="I23" s="115">
        <v>1371</v>
      </c>
      <c r="J23" s="115">
        <v>511</v>
      </c>
      <c r="K23" s="115">
        <v>766</v>
      </c>
      <c r="L23" s="115">
        <v>786</v>
      </c>
      <c r="M23" s="115">
        <v>1359</v>
      </c>
      <c r="N23" s="115">
        <v>5723</v>
      </c>
      <c r="O23" s="115">
        <v>702</v>
      </c>
    </row>
    <row r="24" spans="1:15" ht="20.100000000000001" customHeight="1" x14ac:dyDescent="0.25">
      <c r="A24" s="88" t="s">
        <v>39</v>
      </c>
      <c r="B24" s="80">
        <v>7036</v>
      </c>
      <c r="C24" s="80">
        <v>5658</v>
      </c>
      <c r="D24" s="80">
        <v>338</v>
      </c>
      <c r="E24" s="80">
        <v>221</v>
      </c>
      <c r="F24" s="80">
        <v>385</v>
      </c>
      <c r="G24" s="80">
        <v>288</v>
      </c>
      <c r="H24" s="80">
        <v>280</v>
      </c>
      <c r="I24" s="80">
        <v>1049</v>
      </c>
      <c r="J24" s="80">
        <v>273</v>
      </c>
      <c r="K24" s="80">
        <v>336</v>
      </c>
      <c r="L24" s="80">
        <v>646</v>
      </c>
      <c r="M24" s="80">
        <v>1038</v>
      </c>
      <c r="N24" s="80">
        <v>3377</v>
      </c>
      <c r="O24" s="80">
        <v>398</v>
      </c>
    </row>
    <row r="25" spans="1:15" ht="20.100000000000001" customHeight="1" x14ac:dyDescent="0.25">
      <c r="A25" s="88" t="s">
        <v>40</v>
      </c>
      <c r="B25" s="80">
        <v>18</v>
      </c>
      <c r="C25" s="80">
        <v>43</v>
      </c>
      <c r="D25" s="80">
        <v>0</v>
      </c>
      <c r="E25" s="80">
        <v>3</v>
      </c>
      <c r="F25" s="80">
        <v>0</v>
      </c>
      <c r="G25" s="80">
        <v>6</v>
      </c>
      <c r="H25" s="80">
        <v>0</v>
      </c>
      <c r="I25" s="80">
        <v>0</v>
      </c>
      <c r="J25" s="80">
        <v>2</v>
      </c>
      <c r="K25" s="80">
        <v>0</v>
      </c>
      <c r="L25" s="80">
        <v>2</v>
      </c>
      <c r="M25" s="80">
        <v>3</v>
      </c>
      <c r="N25" s="80">
        <v>8</v>
      </c>
      <c r="O25" s="80">
        <v>8</v>
      </c>
    </row>
    <row r="26" spans="1:15" ht="20.100000000000001" customHeight="1" x14ac:dyDescent="0.25">
      <c r="A26" s="88" t="s">
        <v>41</v>
      </c>
      <c r="B26" s="80">
        <v>660</v>
      </c>
      <c r="C26" s="80">
        <v>292</v>
      </c>
      <c r="D26" s="80">
        <v>2</v>
      </c>
      <c r="E26" s="80">
        <v>3</v>
      </c>
      <c r="F26" s="80">
        <v>49</v>
      </c>
      <c r="G26" s="80">
        <v>6</v>
      </c>
      <c r="H26" s="80">
        <v>4</v>
      </c>
      <c r="I26" s="80">
        <v>18</v>
      </c>
      <c r="J26" s="80">
        <v>5</v>
      </c>
      <c r="K26" s="80">
        <v>129</v>
      </c>
      <c r="L26" s="80">
        <v>10</v>
      </c>
      <c r="M26" s="80">
        <v>26</v>
      </c>
      <c r="N26" s="80">
        <v>547</v>
      </c>
      <c r="O26" s="80">
        <v>11</v>
      </c>
    </row>
    <row r="27" spans="1:15" ht="20.100000000000001" customHeight="1" x14ac:dyDescent="0.25">
      <c r="A27" s="88" t="s">
        <v>42</v>
      </c>
      <c r="B27" s="80">
        <v>2064</v>
      </c>
      <c r="C27" s="80">
        <v>1807</v>
      </c>
      <c r="D27" s="80">
        <v>14</v>
      </c>
      <c r="E27" s="80">
        <v>48</v>
      </c>
      <c r="F27" s="80">
        <v>35</v>
      </c>
      <c r="G27" s="80">
        <v>137</v>
      </c>
      <c r="H27" s="80">
        <v>35</v>
      </c>
      <c r="I27" s="80">
        <v>155</v>
      </c>
      <c r="J27" s="80">
        <v>195</v>
      </c>
      <c r="K27" s="80">
        <v>158</v>
      </c>
      <c r="L27" s="80">
        <v>54</v>
      </c>
      <c r="M27" s="80">
        <v>188</v>
      </c>
      <c r="N27" s="80">
        <v>1451</v>
      </c>
      <c r="O27" s="80">
        <v>100</v>
      </c>
    </row>
    <row r="28" spans="1:15" ht="20.100000000000001" customHeight="1" x14ac:dyDescent="0.25">
      <c r="A28" s="88" t="s">
        <v>43</v>
      </c>
      <c r="B28" s="80">
        <v>301</v>
      </c>
      <c r="C28" s="80">
        <v>522</v>
      </c>
      <c r="D28" s="80">
        <v>9</v>
      </c>
      <c r="E28" s="80">
        <v>0</v>
      </c>
      <c r="F28" s="80">
        <v>14</v>
      </c>
      <c r="G28" s="80">
        <v>92</v>
      </c>
      <c r="H28" s="80">
        <v>55</v>
      </c>
      <c r="I28" s="80">
        <v>60</v>
      </c>
      <c r="J28" s="80">
        <v>10</v>
      </c>
      <c r="K28" s="80">
        <v>60</v>
      </c>
      <c r="L28" s="80">
        <v>23</v>
      </c>
      <c r="M28" s="80">
        <v>34</v>
      </c>
      <c r="N28" s="80">
        <v>66</v>
      </c>
      <c r="O28" s="80">
        <v>69</v>
      </c>
    </row>
    <row r="29" spans="1:15"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88" t="s">
        <v>45</v>
      </c>
      <c r="B30" s="80">
        <v>11</v>
      </c>
      <c r="C30" s="80">
        <v>46</v>
      </c>
      <c r="D30" s="80">
        <v>0</v>
      </c>
      <c r="E30" s="80">
        <v>0</v>
      </c>
      <c r="F30" s="80">
        <v>0</v>
      </c>
      <c r="G30" s="80">
        <v>3</v>
      </c>
      <c r="H30" s="80">
        <v>0</v>
      </c>
      <c r="I30" s="80">
        <v>3</v>
      </c>
      <c r="J30" s="80">
        <v>0</v>
      </c>
      <c r="K30" s="80">
        <v>8</v>
      </c>
      <c r="L30" s="80">
        <v>2</v>
      </c>
      <c r="M30" s="80">
        <v>0</v>
      </c>
      <c r="N30" s="80">
        <v>3</v>
      </c>
      <c r="O30" s="80">
        <v>23</v>
      </c>
    </row>
    <row r="31" spans="1:15" ht="20.100000000000001" customHeight="1" x14ac:dyDescent="0.25">
      <c r="A31" s="88" t="s">
        <v>46</v>
      </c>
      <c r="B31" s="80">
        <v>156</v>
      </c>
      <c r="C31" s="80">
        <v>103</v>
      </c>
      <c r="D31" s="80">
        <v>3</v>
      </c>
      <c r="E31" s="80">
        <v>8</v>
      </c>
      <c r="F31" s="80">
        <v>6</v>
      </c>
      <c r="G31" s="80">
        <v>6</v>
      </c>
      <c r="H31" s="80">
        <v>0</v>
      </c>
      <c r="I31" s="80">
        <v>6</v>
      </c>
      <c r="J31" s="80">
        <v>3</v>
      </c>
      <c r="K31" s="80">
        <v>6</v>
      </c>
      <c r="L31" s="80">
        <v>3</v>
      </c>
      <c r="M31" s="80">
        <v>14</v>
      </c>
      <c r="N31" s="80">
        <v>46</v>
      </c>
      <c r="O31" s="80">
        <v>14</v>
      </c>
    </row>
    <row r="32" spans="1:15" ht="20.100000000000001" customHeight="1" x14ac:dyDescent="0.25">
      <c r="A32" s="88" t="s">
        <v>47</v>
      </c>
      <c r="B32" s="80">
        <v>0</v>
      </c>
      <c r="C32" s="80">
        <v>6</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88" t="s">
        <v>49</v>
      </c>
      <c r="B34" s="80">
        <v>139</v>
      </c>
      <c r="C34" s="80">
        <v>96</v>
      </c>
      <c r="D34" s="80">
        <v>2</v>
      </c>
      <c r="E34" s="80">
        <v>0</v>
      </c>
      <c r="F34" s="80">
        <v>3</v>
      </c>
      <c r="G34" s="80">
        <v>6</v>
      </c>
      <c r="H34" s="80">
        <v>10</v>
      </c>
      <c r="I34" s="80">
        <v>11</v>
      </c>
      <c r="J34" s="80">
        <v>1</v>
      </c>
      <c r="K34" s="80">
        <v>3</v>
      </c>
      <c r="L34" s="80">
        <v>11</v>
      </c>
      <c r="M34" s="80">
        <v>11</v>
      </c>
      <c r="N34" s="80">
        <v>95</v>
      </c>
      <c r="O34" s="80">
        <v>8</v>
      </c>
    </row>
    <row r="35" spans="1:15" ht="20.100000000000001" customHeight="1" x14ac:dyDescent="0.25">
      <c r="A35" s="88" t="s">
        <v>50</v>
      </c>
      <c r="B35" s="80">
        <v>538</v>
      </c>
      <c r="C35" s="80">
        <v>575</v>
      </c>
      <c r="D35" s="80">
        <v>13</v>
      </c>
      <c r="E35" s="80">
        <v>37</v>
      </c>
      <c r="F35" s="80">
        <v>27</v>
      </c>
      <c r="G35" s="80">
        <v>43</v>
      </c>
      <c r="H35" s="80">
        <v>24</v>
      </c>
      <c r="I35" s="80">
        <v>69</v>
      </c>
      <c r="J35" s="80">
        <v>22</v>
      </c>
      <c r="K35" s="80">
        <v>66</v>
      </c>
      <c r="L35" s="80">
        <v>35</v>
      </c>
      <c r="M35" s="80">
        <v>45</v>
      </c>
      <c r="N35" s="80">
        <v>130</v>
      </c>
      <c r="O35" s="80">
        <v>71</v>
      </c>
    </row>
    <row r="36" spans="1:15" s="40" customFormat="1" ht="20.100000000000001" customHeight="1" x14ac:dyDescent="0.25">
      <c r="A36" s="87" t="s">
        <v>51</v>
      </c>
      <c r="B36" s="115">
        <v>531</v>
      </c>
      <c r="C36" s="115">
        <v>720</v>
      </c>
      <c r="D36" s="115">
        <v>10</v>
      </c>
      <c r="E36" s="115">
        <v>17</v>
      </c>
      <c r="F36" s="115">
        <v>22</v>
      </c>
      <c r="G36" s="115">
        <v>56</v>
      </c>
      <c r="H36" s="115">
        <v>15</v>
      </c>
      <c r="I36" s="115">
        <v>45</v>
      </c>
      <c r="J36" s="115">
        <v>20</v>
      </c>
      <c r="K36" s="115">
        <v>62</v>
      </c>
      <c r="L36" s="115">
        <v>13</v>
      </c>
      <c r="M36" s="115">
        <v>77</v>
      </c>
      <c r="N36" s="115">
        <v>152</v>
      </c>
      <c r="O36" s="115">
        <v>83</v>
      </c>
    </row>
    <row r="37" spans="1:15" ht="20.100000000000001" customHeight="1" x14ac:dyDescent="0.25">
      <c r="A37" s="88" t="s">
        <v>52</v>
      </c>
      <c r="B37" s="80">
        <v>67</v>
      </c>
      <c r="C37" s="80">
        <v>83</v>
      </c>
      <c r="D37" s="80">
        <v>0</v>
      </c>
      <c r="E37" s="80">
        <v>0</v>
      </c>
      <c r="F37" s="80">
        <v>0</v>
      </c>
      <c r="G37" s="80">
        <v>3</v>
      </c>
      <c r="H37" s="80">
        <v>1</v>
      </c>
      <c r="I37" s="80">
        <v>6</v>
      </c>
      <c r="J37" s="80">
        <v>1</v>
      </c>
      <c r="K37" s="80">
        <v>14</v>
      </c>
      <c r="L37" s="80">
        <v>0</v>
      </c>
      <c r="M37" s="80">
        <v>11</v>
      </c>
      <c r="N37" s="80">
        <v>19</v>
      </c>
      <c r="O37" s="80">
        <v>11</v>
      </c>
    </row>
    <row r="38" spans="1:15" ht="20.100000000000001" customHeight="1" x14ac:dyDescent="0.25">
      <c r="A38" s="88" t="s">
        <v>53</v>
      </c>
      <c r="B38" s="80">
        <v>91</v>
      </c>
      <c r="C38" s="80">
        <v>109</v>
      </c>
      <c r="D38" s="80">
        <v>4</v>
      </c>
      <c r="E38" s="80">
        <v>0</v>
      </c>
      <c r="F38" s="80">
        <v>10</v>
      </c>
      <c r="G38" s="80">
        <v>6</v>
      </c>
      <c r="H38" s="80">
        <v>6</v>
      </c>
      <c r="I38" s="80">
        <v>11</v>
      </c>
      <c r="J38" s="80">
        <v>3</v>
      </c>
      <c r="K38" s="80">
        <v>8</v>
      </c>
      <c r="L38" s="80">
        <v>6</v>
      </c>
      <c r="M38" s="80">
        <v>11</v>
      </c>
      <c r="N38" s="80">
        <v>27</v>
      </c>
      <c r="O38" s="80">
        <v>11</v>
      </c>
    </row>
    <row r="39" spans="1:15" ht="20.100000000000001" customHeight="1" x14ac:dyDescent="0.25">
      <c r="A39" s="88" t="s">
        <v>54</v>
      </c>
      <c r="B39" s="80">
        <v>58</v>
      </c>
      <c r="C39" s="80">
        <v>95</v>
      </c>
      <c r="D39" s="80">
        <v>2</v>
      </c>
      <c r="E39" s="80">
        <v>8</v>
      </c>
      <c r="F39" s="80">
        <v>1</v>
      </c>
      <c r="G39" s="80">
        <v>8</v>
      </c>
      <c r="H39" s="80">
        <v>1</v>
      </c>
      <c r="I39" s="80">
        <v>6</v>
      </c>
      <c r="J39" s="80">
        <v>1</v>
      </c>
      <c r="K39" s="80">
        <v>6</v>
      </c>
      <c r="L39" s="80">
        <v>0</v>
      </c>
      <c r="M39" s="80">
        <v>8</v>
      </c>
      <c r="N39" s="80">
        <v>15</v>
      </c>
      <c r="O39" s="80">
        <v>34</v>
      </c>
    </row>
    <row r="40" spans="1:15" ht="20.100000000000001" customHeight="1" x14ac:dyDescent="0.25">
      <c r="A40" s="88" t="s">
        <v>55</v>
      </c>
      <c r="B40" s="80">
        <v>173</v>
      </c>
      <c r="C40" s="80">
        <v>269</v>
      </c>
      <c r="D40" s="80">
        <v>2</v>
      </c>
      <c r="E40" s="80">
        <v>0</v>
      </c>
      <c r="F40" s="80">
        <v>10</v>
      </c>
      <c r="G40" s="80">
        <v>20</v>
      </c>
      <c r="H40" s="80">
        <v>4</v>
      </c>
      <c r="I40" s="80">
        <v>11</v>
      </c>
      <c r="J40" s="80">
        <v>11</v>
      </c>
      <c r="K40" s="80">
        <v>26</v>
      </c>
      <c r="L40" s="80">
        <v>6</v>
      </c>
      <c r="M40" s="80">
        <v>29</v>
      </c>
      <c r="N40" s="80">
        <v>32</v>
      </c>
      <c r="O40" s="80">
        <v>18</v>
      </c>
    </row>
    <row r="41" spans="1:15" ht="20.100000000000001" customHeight="1" x14ac:dyDescent="0.25">
      <c r="A41" s="88" t="s">
        <v>56</v>
      </c>
      <c r="B41" s="80">
        <v>13</v>
      </c>
      <c r="C41" s="80">
        <v>55</v>
      </c>
      <c r="D41" s="80">
        <v>0</v>
      </c>
      <c r="E41" s="80">
        <v>6</v>
      </c>
      <c r="F41" s="80">
        <v>1</v>
      </c>
      <c r="G41" s="80">
        <v>11</v>
      </c>
      <c r="H41" s="80">
        <v>0</v>
      </c>
      <c r="I41" s="80">
        <v>3</v>
      </c>
      <c r="J41" s="80">
        <v>0</v>
      </c>
      <c r="K41" s="80">
        <v>0</v>
      </c>
      <c r="L41" s="80">
        <v>0</v>
      </c>
      <c r="M41" s="80">
        <v>0</v>
      </c>
      <c r="N41" s="80">
        <v>6</v>
      </c>
      <c r="O41" s="80">
        <v>6</v>
      </c>
    </row>
    <row r="42" spans="1:15" ht="20.100000000000001" customHeight="1" x14ac:dyDescent="0.25">
      <c r="A42" s="88" t="s">
        <v>57</v>
      </c>
      <c r="B42" s="80">
        <v>129</v>
      </c>
      <c r="C42" s="80">
        <v>109</v>
      </c>
      <c r="D42" s="80">
        <v>2</v>
      </c>
      <c r="E42" s="80">
        <v>3</v>
      </c>
      <c r="F42" s="80">
        <v>0</v>
      </c>
      <c r="G42" s="80">
        <v>8</v>
      </c>
      <c r="H42" s="80">
        <v>3</v>
      </c>
      <c r="I42" s="80">
        <v>8</v>
      </c>
      <c r="J42" s="80">
        <v>4</v>
      </c>
      <c r="K42" s="80">
        <v>8</v>
      </c>
      <c r="L42" s="80">
        <v>1</v>
      </c>
      <c r="M42" s="80">
        <v>18</v>
      </c>
      <c r="N42" s="80">
        <v>53</v>
      </c>
      <c r="O42" s="80">
        <v>3</v>
      </c>
    </row>
    <row r="43" spans="1:15" ht="20.100000000000001" customHeight="1" x14ac:dyDescent="0.25">
      <c r="A43" s="87" t="s">
        <v>58</v>
      </c>
      <c r="B43" s="115">
        <v>16816</v>
      </c>
      <c r="C43" s="115">
        <v>23623</v>
      </c>
      <c r="D43" s="115">
        <v>1010</v>
      </c>
      <c r="E43" s="115">
        <v>1163</v>
      </c>
      <c r="F43" s="115">
        <v>1007</v>
      </c>
      <c r="G43" s="115">
        <v>1978</v>
      </c>
      <c r="H43" s="115">
        <v>861</v>
      </c>
      <c r="I43" s="115">
        <v>2162</v>
      </c>
      <c r="J43" s="115">
        <v>1122</v>
      </c>
      <c r="K43" s="115">
        <v>1783</v>
      </c>
      <c r="L43" s="115">
        <v>986</v>
      </c>
      <c r="M43" s="115">
        <v>1593</v>
      </c>
      <c r="N43" s="115">
        <v>4025</v>
      </c>
      <c r="O43" s="115">
        <v>2115</v>
      </c>
    </row>
    <row r="44" spans="1:15" ht="20.100000000000001" customHeight="1" x14ac:dyDescent="0.25">
      <c r="A44" s="88" t="s">
        <v>59</v>
      </c>
      <c r="B44" s="80">
        <v>1681</v>
      </c>
      <c r="C44" s="80">
        <v>2343</v>
      </c>
      <c r="D44" s="80">
        <v>69</v>
      </c>
      <c r="E44" s="80">
        <v>95</v>
      </c>
      <c r="F44" s="80">
        <v>104</v>
      </c>
      <c r="G44" s="80">
        <v>198</v>
      </c>
      <c r="H44" s="80">
        <v>93</v>
      </c>
      <c r="I44" s="80">
        <v>267</v>
      </c>
      <c r="J44" s="80">
        <v>130</v>
      </c>
      <c r="K44" s="80">
        <v>146</v>
      </c>
      <c r="L44" s="80">
        <v>76</v>
      </c>
      <c r="M44" s="80">
        <v>114</v>
      </c>
      <c r="N44" s="80">
        <v>418</v>
      </c>
      <c r="O44" s="80">
        <v>192</v>
      </c>
    </row>
    <row r="45" spans="1:15" ht="20.100000000000001" customHeight="1" x14ac:dyDescent="0.25">
      <c r="A45" s="88" t="s">
        <v>60</v>
      </c>
      <c r="B45" s="80">
        <v>155</v>
      </c>
      <c r="C45" s="80">
        <v>246</v>
      </c>
      <c r="D45" s="80">
        <v>6</v>
      </c>
      <c r="E45" s="80">
        <v>20</v>
      </c>
      <c r="F45" s="80">
        <v>5</v>
      </c>
      <c r="G45" s="80">
        <v>14</v>
      </c>
      <c r="H45" s="80">
        <v>4</v>
      </c>
      <c r="I45" s="80">
        <v>32</v>
      </c>
      <c r="J45" s="80">
        <v>7</v>
      </c>
      <c r="K45" s="80">
        <v>14</v>
      </c>
      <c r="L45" s="80">
        <v>6</v>
      </c>
      <c r="M45" s="80">
        <v>3</v>
      </c>
      <c r="N45" s="80">
        <v>31</v>
      </c>
      <c r="O45" s="80">
        <v>6</v>
      </c>
    </row>
    <row r="46" spans="1:15" ht="20.100000000000001" customHeight="1" x14ac:dyDescent="0.25">
      <c r="A46" s="88" t="s">
        <v>61</v>
      </c>
      <c r="B46" s="80">
        <v>1576</v>
      </c>
      <c r="C46" s="80">
        <v>878</v>
      </c>
      <c r="D46" s="80">
        <v>37</v>
      </c>
      <c r="E46" s="80">
        <v>60</v>
      </c>
      <c r="F46" s="80">
        <v>33</v>
      </c>
      <c r="G46" s="80">
        <v>55</v>
      </c>
      <c r="H46" s="80">
        <v>32</v>
      </c>
      <c r="I46" s="80">
        <v>66</v>
      </c>
      <c r="J46" s="80">
        <v>30</v>
      </c>
      <c r="K46" s="80">
        <v>71</v>
      </c>
      <c r="L46" s="80">
        <v>52</v>
      </c>
      <c r="M46" s="80">
        <v>58</v>
      </c>
      <c r="N46" s="80">
        <v>1140</v>
      </c>
      <c r="O46" s="80">
        <v>124</v>
      </c>
    </row>
    <row r="47" spans="1:15" ht="20.100000000000001" customHeight="1" x14ac:dyDescent="0.25">
      <c r="A47" s="88" t="s">
        <v>62</v>
      </c>
      <c r="B47" s="80">
        <v>129</v>
      </c>
      <c r="C47" s="80">
        <v>210</v>
      </c>
      <c r="D47" s="80">
        <v>7</v>
      </c>
      <c r="E47" s="80">
        <v>8</v>
      </c>
      <c r="F47" s="80">
        <v>10</v>
      </c>
      <c r="G47" s="80">
        <v>20</v>
      </c>
      <c r="H47" s="80">
        <v>21</v>
      </c>
      <c r="I47" s="80">
        <v>40</v>
      </c>
      <c r="J47" s="80">
        <v>19</v>
      </c>
      <c r="K47" s="80">
        <v>6</v>
      </c>
      <c r="L47" s="80">
        <v>12</v>
      </c>
      <c r="M47" s="80">
        <v>6</v>
      </c>
      <c r="N47" s="80">
        <v>10</v>
      </c>
      <c r="O47" s="80">
        <v>18</v>
      </c>
    </row>
    <row r="48" spans="1:15" ht="20.100000000000001" customHeight="1" x14ac:dyDescent="0.25">
      <c r="A48" s="88" t="s">
        <v>63</v>
      </c>
      <c r="B48" s="80">
        <v>1253</v>
      </c>
      <c r="C48" s="80">
        <v>1825</v>
      </c>
      <c r="D48" s="80">
        <v>70</v>
      </c>
      <c r="E48" s="80">
        <v>58</v>
      </c>
      <c r="F48" s="80">
        <v>96</v>
      </c>
      <c r="G48" s="80">
        <v>140</v>
      </c>
      <c r="H48" s="80">
        <v>49</v>
      </c>
      <c r="I48" s="80">
        <v>103</v>
      </c>
      <c r="J48" s="80">
        <v>70</v>
      </c>
      <c r="K48" s="80">
        <v>151</v>
      </c>
      <c r="L48" s="80">
        <v>80</v>
      </c>
      <c r="M48" s="80">
        <v>206</v>
      </c>
      <c r="N48" s="80">
        <v>232</v>
      </c>
      <c r="O48" s="80">
        <v>186</v>
      </c>
    </row>
    <row r="49" spans="1:15" ht="20.100000000000001" customHeight="1" x14ac:dyDescent="0.25">
      <c r="A49" s="88" t="s">
        <v>64</v>
      </c>
      <c r="B49" s="80">
        <v>69</v>
      </c>
      <c r="C49" s="80">
        <v>117</v>
      </c>
      <c r="D49" s="80">
        <v>0</v>
      </c>
      <c r="E49" s="80">
        <v>0</v>
      </c>
      <c r="F49" s="80">
        <v>3</v>
      </c>
      <c r="G49" s="80">
        <v>6</v>
      </c>
      <c r="H49" s="80">
        <v>1</v>
      </c>
      <c r="I49" s="80">
        <v>8</v>
      </c>
      <c r="J49" s="80">
        <v>1</v>
      </c>
      <c r="K49" s="80">
        <v>8</v>
      </c>
      <c r="L49" s="80">
        <v>5</v>
      </c>
      <c r="M49" s="80">
        <v>11</v>
      </c>
      <c r="N49" s="80">
        <v>37</v>
      </c>
      <c r="O49" s="80">
        <v>8</v>
      </c>
    </row>
    <row r="50" spans="1:15" ht="20.100000000000001" customHeight="1" x14ac:dyDescent="0.25">
      <c r="A50" s="88" t="s">
        <v>65</v>
      </c>
      <c r="B50" s="80">
        <v>1445</v>
      </c>
      <c r="C50" s="80">
        <v>1997</v>
      </c>
      <c r="D50" s="80">
        <v>93</v>
      </c>
      <c r="E50" s="80">
        <v>124</v>
      </c>
      <c r="F50" s="80">
        <v>81</v>
      </c>
      <c r="G50" s="80">
        <v>192</v>
      </c>
      <c r="H50" s="80">
        <v>76</v>
      </c>
      <c r="I50" s="80">
        <v>183</v>
      </c>
      <c r="J50" s="80">
        <v>132</v>
      </c>
      <c r="K50" s="80">
        <v>258</v>
      </c>
      <c r="L50" s="80">
        <v>76</v>
      </c>
      <c r="M50" s="80">
        <v>137</v>
      </c>
      <c r="N50" s="80">
        <v>417</v>
      </c>
      <c r="O50" s="80">
        <v>146</v>
      </c>
    </row>
    <row r="51" spans="1:15" ht="20.100000000000001" customHeight="1" x14ac:dyDescent="0.25">
      <c r="A51" s="88" t="s">
        <v>66</v>
      </c>
      <c r="B51" s="80">
        <v>53</v>
      </c>
      <c r="C51" s="80">
        <v>57</v>
      </c>
      <c r="D51" s="80">
        <v>3</v>
      </c>
      <c r="E51" s="80">
        <v>3</v>
      </c>
      <c r="F51" s="80">
        <v>4</v>
      </c>
      <c r="G51" s="80">
        <v>20</v>
      </c>
      <c r="H51" s="80">
        <v>0</v>
      </c>
      <c r="I51" s="80">
        <v>3</v>
      </c>
      <c r="J51" s="80">
        <v>3</v>
      </c>
      <c r="K51" s="80">
        <v>3</v>
      </c>
      <c r="L51" s="80">
        <v>1</v>
      </c>
      <c r="M51" s="80">
        <v>6</v>
      </c>
      <c r="N51" s="80">
        <v>34</v>
      </c>
      <c r="O51" s="80">
        <v>0</v>
      </c>
    </row>
    <row r="52" spans="1:15" ht="20.100000000000001" customHeight="1" x14ac:dyDescent="0.25">
      <c r="A52" s="88" t="s">
        <v>67</v>
      </c>
      <c r="B52" s="80">
        <v>667</v>
      </c>
      <c r="C52" s="80">
        <v>763</v>
      </c>
      <c r="D52" s="80">
        <v>18</v>
      </c>
      <c r="E52" s="80">
        <v>18</v>
      </c>
      <c r="F52" s="80">
        <v>31</v>
      </c>
      <c r="G52" s="80">
        <v>34</v>
      </c>
      <c r="H52" s="80">
        <v>42</v>
      </c>
      <c r="I52" s="80">
        <v>55</v>
      </c>
      <c r="J52" s="80">
        <v>49</v>
      </c>
      <c r="K52" s="80">
        <v>74</v>
      </c>
      <c r="L52" s="80">
        <v>45</v>
      </c>
      <c r="M52" s="80">
        <v>60</v>
      </c>
      <c r="N52" s="80">
        <v>123</v>
      </c>
      <c r="O52" s="80">
        <v>32</v>
      </c>
    </row>
    <row r="53" spans="1:15" ht="20.100000000000001" customHeight="1" x14ac:dyDescent="0.25">
      <c r="A53" s="88" t="s">
        <v>68</v>
      </c>
      <c r="B53" s="80">
        <v>28</v>
      </c>
      <c r="C53" s="80">
        <v>80</v>
      </c>
      <c r="D53" s="80">
        <v>0</v>
      </c>
      <c r="E53" s="80">
        <v>8</v>
      </c>
      <c r="F53" s="80">
        <v>0</v>
      </c>
      <c r="G53" s="80">
        <v>18</v>
      </c>
      <c r="H53" s="80">
        <v>0</v>
      </c>
      <c r="I53" s="80">
        <v>6</v>
      </c>
      <c r="J53" s="80">
        <v>1</v>
      </c>
      <c r="K53" s="80">
        <v>0</v>
      </c>
      <c r="L53" s="80">
        <v>0</v>
      </c>
      <c r="M53" s="80">
        <v>8</v>
      </c>
      <c r="N53" s="80">
        <v>4</v>
      </c>
      <c r="O53" s="80">
        <v>8</v>
      </c>
    </row>
    <row r="54" spans="1:15" ht="20.100000000000001" customHeight="1" x14ac:dyDescent="0.25">
      <c r="A54" s="88" t="s">
        <v>69</v>
      </c>
      <c r="B54" s="80">
        <v>1089</v>
      </c>
      <c r="C54" s="80">
        <v>1513</v>
      </c>
      <c r="D54" s="80">
        <v>30</v>
      </c>
      <c r="E54" s="80">
        <v>58</v>
      </c>
      <c r="F54" s="80">
        <v>54</v>
      </c>
      <c r="G54" s="80">
        <v>180</v>
      </c>
      <c r="H54" s="80">
        <v>35</v>
      </c>
      <c r="I54" s="80">
        <v>146</v>
      </c>
      <c r="J54" s="80">
        <v>66</v>
      </c>
      <c r="K54" s="80">
        <v>137</v>
      </c>
      <c r="L54" s="80">
        <v>61</v>
      </c>
      <c r="M54" s="80">
        <v>103</v>
      </c>
      <c r="N54" s="80">
        <v>488</v>
      </c>
      <c r="O54" s="80">
        <v>77</v>
      </c>
    </row>
    <row r="55" spans="1:15" ht="20.100000000000001" customHeight="1" x14ac:dyDescent="0.25">
      <c r="A55" s="88" t="s">
        <v>70</v>
      </c>
      <c r="B55" s="80">
        <v>91</v>
      </c>
      <c r="C55" s="80">
        <v>134</v>
      </c>
      <c r="D55" s="80">
        <v>0</v>
      </c>
      <c r="E55" s="80">
        <v>0</v>
      </c>
      <c r="F55" s="80">
        <v>9</v>
      </c>
      <c r="G55" s="80">
        <v>18</v>
      </c>
      <c r="H55" s="80">
        <v>7</v>
      </c>
      <c r="I55" s="80">
        <v>23</v>
      </c>
      <c r="J55" s="80">
        <v>3</v>
      </c>
      <c r="K55" s="80">
        <v>6</v>
      </c>
      <c r="L55" s="80">
        <v>1</v>
      </c>
      <c r="M55" s="80">
        <v>11</v>
      </c>
      <c r="N55" s="80">
        <v>36</v>
      </c>
      <c r="O55" s="80">
        <v>14</v>
      </c>
    </row>
    <row r="56" spans="1:15" ht="20.100000000000001" customHeight="1" x14ac:dyDescent="0.25">
      <c r="A56" s="88" t="s">
        <v>71</v>
      </c>
      <c r="B56" s="80">
        <v>2427</v>
      </c>
      <c r="C56" s="80">
        <v>4217</v>
      </c>
      <c r="D56" s="80">
        <v>214</v>
      </c>
      <c r="E56" s="80">
        <v>206</v>
      </c>
      <c r="F56" s="80">
        <v>152</v>
      </c>
      <c r="G56" s="80">
        <v>492</v>
      </c>
      <c r="H56" s="80">
        <v>184</v>
      </c>
      <c r="I56" s="80">
        <v>389</v>
      </c>
      <c r="J56" s="80">
        <v>169</v>
      </c>
      <c r="K56" s="80">
        <v>293</v>
      </c>
      <c r="L56" s="80">
        <v>248</v>
      </c>
      <c r="M56" s="80">
        <v>304</v>
      </c>
      <c r="N56" s="80">
        <v>238</v>
      </c>
      <c r="O56" s="80">
        <v>449</v>
      </c>
    </row>
    <row r="57" spans="1:15" ht="20.100000000000001" customHeight="1" x14ac:dyDescent="0.25">
      <c r="A57" s="88" t="s">
        <v>72</v>
      </c>
      <c r="B57" s="80">
        <v>114</v>
      </c>
      <c r="C57" s="80">
        <v>130</v>
      </c>
      <c r="D57" s="80">
        <v>7</v>
      </c>
      <c r="E57" s="80">
        <v>6</v>
      </c>
      <c r="F57" s="80">
        <v>5</v>
      </c>
      <c r="G57" s="80">
        <v>11</v>
      </c>
      <c r="H57" s="80">
        <v>3</v>
      </c>
      <c r="I57" s="80">
        <v>8</v>
      </c>
      <c r="J57" s="80">
        <v>0</v>
      </c>
      <c r="K57" s="80">
        <v>20</v>
      </c>
      <c r="L57" s="80">
        <v>4</v>
      </c>
      <c r="M57" s="80">
        <v>8</v>
      </c>
      <c r="N57" s="80">
        <v>47</v>
      </c>
      <c r="O57" s="80">
        <v>8</v>
      </c>
    </row>
    <row r="58" spans="1:15" ht="20.100000000000001" customHeight="1" x14ac:dyDescent="0.25">
      <c r="A58" s="88" t="s">
        <v>73</v>
      </c>
      <c r="B58" s="80">
        <v>58</v>
      </c>
      <c r="C58" s="80">
        <v>77</v>
      </c>
      <c r="D58" s="80">
        <v>3</v>
      </c>
      <c r="E58" s="80">
        <v>8</v>
      </c>
      <c r="F58" s="80">
        <v>10</v>
      </c>
      <c r="G58" s="80">
        <v>3</v>
      </c>
      <c r="H58" s="80">
        <v>0</v>
      </c>
      <c r="I58" s="80">
        <v>3</v>
      </c>
      <c r="J58" s="80">
        <v>5</v>
      </c>
      <c r="K58" s="80">
        <v>3</v>
      </c>
      <c r="L58" s="80">
        <v>3</v>
      </c>
      <c r="M58" s="80">
        <v>8</v>
      </c>
      <c r="N58" s="80">
        <v>12</v>
      </c>
      <c r="O58" s="80">
        <v>11</v>
      </c>
    </row>
    <row r="59" spans="1:15" s="40" customFormat="1" ht="20.100000000000001" customHeight="1" x14ac:dyDescent="0.25">
      <c r="A59" s="88" t="s">
        <v>74</v>
      </c>
      <c r="B59" s="80">
        <v>4557</v>
      </c>
      <c r="C59" s="80">
        <v>6967</v>
      </c>
      <c r="D59" s="80">
        <v>364</v>
      </c>
      <c r="E59" s="80">
        <v>396</v>
      </c>
      <c r="F59" s="80">
        <v>343</v>
      </c>
      <c r="G59" s="80">
        <v>461</v>
      </c>
      <c r="H59" s="80">
        <v>248</v>
      </c>
      <c r="I59" s="80">
        <v>664</v>
      </c>
      <c r="J59" s="80">
        <v>336</v>
      </c>
      <c r="K59" s="80">
        <v>501</v>
      </c>
      <c r="L59" s="80">
        <v>257</v>
      </c>
      <c r="M59" s="80">
        <v>383</v>
      </c>
      <c r="N59" s="80">
        <v>422</v>
      </c>
      <c r="O59" s="80">
        <v>695</v>
      </c>
    </row>
    <row r="60" spans="1:15" s="40" customFormat="1" ht="20.100000000000001" customHeight="1" x14ac:dyDescent="0.25">
      <c r="A60" s="88" t="s">
        <v>75</v>
      </c>
      <c r="B60" s="80">
        <v>21</v>
      </c>
      <c r="C60" s="80">
        <v>63</v>
      </c>
      <c r="D60" s="80">
        <v>5</v>
      </c>
      <c r="E60" s="80">
        <v>3</v>
      </c>
      <c r="F60" s="80">
        <v>2</v>
      </c>
      <c r="G60" s="80">
        <v>3</v>
      </c>
      <c r="H60" s="80">
        <v>1</v>
      </c>
      <c r="I60" s="80">
        <v>8</v>
      </c>
      <c r="J60" s="80">
        <v>0</v>
      </c>
      <c r="K60" s="80">
        <v>0</v>
      </c>
      <c r="L60" s="80">
        <v>4</v>
      </c>
      <c r="M60" s="80">
        <v>0</v>
      </c>
      <c r="N60" s="80">
        <v>0</v>
      </c>
      <c r="O60" s="80">
        <v>8</v>
      </c>
    </row>
    <row r="61" spans="1:15" s="40" customFormat="1" ht="20.100000000000001" customHeight="1" x14ac:dyDescent="0.25">
      <c r="A61" s="88" t="s">
        <v>76</v>
      </c>
      <c r="B61" s="80">
        <v>40</v>
      </c>
      <c r="C61" s="80">
        <v>53</v>
      </c>
      <c r="D61" s="80">
        <v>3</v>
      </c>
      <c r="E61" s="80">
        <v>6</v>
      </c>
      <c r="F61" s="80">
        <v>0</v>
      </c>
      <c r="G61" s="80">
        <v>3</v>
      </c>
      <c r="H61" s="80">
        <v>2</v>
      </c>
      <c r="I61" s="80">
        <v>6</v>
      </c>
      <c r="J61" s="80">
        <v>0</v>
      </c>
      <c r="K61" s="80">
        <v>0</v>
      </c>
      <c r="L61" s="80">
        <v>4</v>
      </c>
      <c r="M61" s="80">
        <v>6</v>
      </c>
      <c r="N61" s="80">
        <v>4</v>
      </c>
      <c r="O61" s="80">
        <v>3</v>
      </c>
    </row>
    <row r="62" spans="1:15" ht="20.100000000000001" customHeight="1" x14ac:dyDescent="0.25">
      <c r="A62" s="88" t="s">
        <v>77</v>
      </c>
      <c r="B62" s="80">
        <v>268</v>
      </c>
      <c r="C62" s="80">
        <v>172</v>
      </c>
      <c r="D62" s="80">
        <v>12</v>
      </c>
      <c r="E62" s="80">
        <v>6</v>
      </c>
      <c r="F62" s="80">
        <v>7</v>
      </c>
      <c r="G62" s="80">
        <v>23</v>
      </c>
      <c r="H62" s="80">
        <v>5</v>
      </c>
      <c r="I62" s="80">
        <v>20</v>
      </c>
      <c r="J62" s="80">
        <v>10</v>
      </c>
      <c r="K62" s="80">
        <v>18</v>
      </c>
      <c r="L62" s="80">
        <v>6</v>
      </c>
      <c r="M62" s="80">
        <v>6</v>
      </c>
      <c r="N62" s="80">
        <v>71</v>
      </c>
      <c r="O62" s="80">
        <v>8</v>
      </c>
    </row>
    <row r="63" spans="1:15" ht="20.100000000000001" customHeight="1" x14ac:dyDescent="0.25">
      <c r="A63" s="88" t="s">
        <v>78</v>
      </c>
      <c r="B63" s="80">
        <v>836</v>
      </c>
      <c r="C63" s="80">
        <v>1294</v>
      </c>
      <c r="D63" s="80">
        <v>58</v>
      </c>
      <c r="E63" s="80">
        <v>69</v>
      </c>
      <c r="F63" s="80">
        <v>44</v>
      </c>
      <c r="G63" s="80">
        <v>55</v>
      </c>
      <c r="H63" s="80">
        <v>46</v>
      </c>
      <c r="I63" s="80">
        <v>95</v>
      </c>
      <c r="J63" s="80">
        <v>78</v>
      </c>
      <c r="K63" s="80">
        <v>66</v>
      </c>
      <c r="L63" s="80">
        <v>24</v>
      </c>
      <c r="M63" s="80">
        <v>63</v>
      </c>
      <c r="N63" s="80">
        <v>181</v>
      </c>
      <c r="O63" s="80">
        <v>85</v>
      </c>
    </row>
    <row r="64" spans="1:15" s="40" customFormat="1" ht="20.100000000000001" customHeight="1" x14ac:dyDescent="0.25">
      <c r="A64" s="88" t="s">
        <v>79</v>
      </c>
      <c r="B64" s="80">
        <v>259</v>
      </c>
      <c r="C64" s="80">
        <v>487</v>
      </c>
      <c r="D64" s="80">
        <v>11</v>
      </c>
      <c r="E64" s="80">
        <v>11</v>
      </c>
      <c r="F64" s="80">
        <v>14</v>
      </c>
      <c r="G64" s="80">
        <v>32</v>
      </c>
      <c r="H64" s="80">
        <v>12</v>
      </c>
      <c r="I64" s="80">
        <v>37</v>
      </c>
      <c r="J64" s="80">
        <v>13</v>
      </c>
      <c r="K64" s="80">
        <v>8</v>
      </c>
      <c r="L64" s="80">
        <v>21</v>
      </c>
      <c r="M64" s="80">
        <v>92</v>
      </c>
      <c r="N64" s="80">
        <v>80</v>
      </c>
      <c r="O64" s="80">
        <v>37</v>
      </c>
    </row>
    <row r="65" spans="1:15" ht="20.100000000000001" customHeight="1" x14ac:dyDescent="0.25">
      <c r="A65" s="87" t="s">
        <v>80</v>
      </c>
      <c r="B65" s="115">
        <v>194</v>
      </c>
      <c r="C65" s="115">
        <v>167</v>
      </c>
      <c r="D65" s="115">
        <v>7</v>
      </c>
      <c r="E65" s="115">
        <v>14</v>
      </c>
      <c r="F65" s="115">
        <v>12</v>
      </c>
      <c r="G65" s="115">
        <v>3</v>
      </c>
      <c r="H65" s="115">
        <v>4</v>
      </c>
      <c r="I65" s="115">
        <v>14</v>
      </c>
      <c r="J65" s="115">
        <v>1</v>
      </c>
      <c r="K65" s="115">
        <v>17</v>
      </c>
      <c r="L65" s="115">
        <v>7</v>
      </c>
      <c r="M65" s="115">
        <v>18</v>
      </c>
      <c r="N65" s="115">
        <v>88</v>
      </c>
      <c r="O65" s="115">
        <v>6</v>
      </c>
    </row>
    <row r="66" spans="1:15" ht="20.100000000000001" customHeight="1" x14ac:dyDescent="0.25">
      <c r="A66" s="88" t="s">
        <v>81</v>
      </c>
      <c r="B66" s="91">
        <v>180</v>
      </c>
      <c r="C66" s="91">
        <v>121</v>
      </c>
      <c r="D66" s="91">
        <v>7</v>
      </c>
      <c r="E66" s="91">
        <v>14</v>
      </c>
      <c r="F66" s="91">
        <v>12</v>
      </c>
      <c r="G66" s="91">
        <v>3</v>
      </c>
      <c r="H66" s="91">
        <v>1</v>
      </c>
      <c r="I66" s="91">
        <v>8</v>
      </c>
      <c r="J66" s="91">
        <v>0</v>
      </c>
      <c r="K66" s="91">
        <v>11</v>
      </c>
      <c r="L66" s="91">
        <v>6</v>
      </c>
      <c r="M66" s="91">
        <v>18</v>
      </c>
      <c r="N66" s="91">
        <v>88</v>
      </c>
      <c r="O66" s="91">
        <v>6</v>
      </c>
    </row>
    <row r="67" spans="1:15" ht="20.100000000000001" customHeight="1" x14ac:dyDescent="0.25">
      <c r="A67" s="88" t="s">
        <v>82</v>
      </c>
      <c r="B67" s="91">
        <v>14</v>
      </c>
      <c r="C67" s="91">
        <v>43</v>
      </c>
      <c r="D67" s="91">
        <v>0</v>
      </c>
      <c r="E67" s="91">
        <v>0</v>
      </c>
      <c r="F67" s="91">
        <v>0</v>
      </c>
      <c r="G67" s="91">
        <v>0</v>
      </c>
      <c r="H67" s="91">
        <v>3</v>
      </c>
      <c r="I67" s="91">
        <v>6</v>
      </c>
      <c r="J67" s="91">
        <v>1</v>
      </c>
      <c r="K67" s="91">
        <v>6</v>
      </c>
      <c r="L67" s="91">
        <v>1</v>
      </c>
      <c r="M67" s="91">
        <v>0</v>
      </c>
      <c r="N67" s="91">
        <v>0</v>
      </c>
      <c r="O67" s="91">
        <v>0</v>
      </c>
    </row>
    <row r="68" spans="1:15" ht="20.100000000000001" customHeight="1" x14ac:dyDescent="0.25">
      <c r="A68" s="88" t="s">
        <v>83</v>
      </c>
      <c r="B68" s="91">
        <v>0</v>
      </c>
      <c r="C68" s="91">
        <v>3</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92" t="s">
        <v>84</v>
      </c>
      <c r="B69" s="94">
        <v>0</v>
      </c>
      <c r="C69" s="94">
        <v>0</v>
      </c>
      <c r="D69" s="94">
        <v>0</v>
      </c>
      <c r="E69" s="94">
        <v>0</v>
      </c>
      <c r="F69" s="94">
        <v>0</v>
      </c>
      <c r="G69" s="94">
        <v>0</v>
      </c>
      <c r="H69" s="94">
        <v>0</v>
      </c>
      <c r="I69" s="94">
        <v>0</v>
      </c>
      <c r="J69" s="94">
        <v>0</v>
      </c>
      <c r="K69" s="94">
        <v>0</v>
      </c>
      <c r="L69" s="94">
        <v>0</v>
      </c>
      <c r="M69" s="94">
        <v>0</v>
      </c>
      <c r="N69" s="94">
        <v>0</v>
      </c>
      <c r="O69" s="94">
        <v>0</v>
      </c>
    </row>
    <row r="70" spans="1:15" s="258" customFormat="1" ht="15.95" customHeight="1" x14ac:dyDescent="0.25">
      <c r="A70" s="229" t="s">
        <v>231</v>
      </c>
      <c r="B70" s="96"/>
      <c r="C70" s="96"/>
      <c r="M70" s="70"/>
      <c r="N70" s="259"/>
      <c r="O70" s="259" t="s">
        <v>91</v>
      </c>
    </row>
    <row r="71" spans="1:15" ht="24.95" customHeight="1" x14ac:dyDescent="0.25">
      <c r="A71" s="582" t="s">
        <v>173</v>
      </c>
      <c r="B71" s="257"/>
      <c r="C71" s="257"/>
      <c r="M71" s="59"/>
      <c r="N71" s="59"/>
      <c r="O71" s="59"/>
    </row>
    <row r="72" spans="1:15" ht="24.95" customHeight="1" thickBot="1" x14ac:dyDescent="0.25">
      <c r="A72" s="227" t="s">
        <v>174</v>
      </c>
      <c r="B72" s="92"/>
      <c r="C72" s="92"/>
      <c r="D72" s="255"/>
      <c r="E72" s="255"/>
      <c r="F72" s="255"/>
      <c r="G72" s="255"/>
      <c r="H72" s="255"/>
      <c r="I72" s="255"/>
      <c r="J72" s="255"/>
      <c r="K72" s="255"/>
      <c r="L72" s="255"/>
      <c r="M72" s="65" t="s">
        <v>92</v>
      </c>
      <c r="N72" s="57"/>
      <c r="O72" s="57"/>
    </row>
    <row r="73" spans="1:15" ht="20.100000000000001" customHeight="1" x14ac:dyDescent="0.25">
      <c r="A73" s="1290" t="s">
        <v>13</v>
      </c>
      <c r="B73" s="1318" t="s">
        <v>14</v>
      </c>
      <c r="C73" s="1319"/>
      <c r="D73" s="1319"/>
      <c r="E73" s="1319"/>
      <c r="F73" s="1319"/>
      <c r="G73" s="1319"/>
      <c r="H73" s="1319"/>
      <c r="I73" s="1319"/>
      <c r="J73" s="1319"/>
      <c r="K73" s="1319"/>
      <c r="L73" s="1319"/>
      <c r="M73" s="1319"/>
      <c r="N73" s="57"/>
      <c r="O73" s="57"/>
    </row>
    <row r="74" spans="1:15" ht="20.100000000000001" customHeight="1" x14ac:dyDescent="0.25">
      <c r="A74" s="1290"/>
      <c r="B74" s="159" t="s">
        <v>93</v>
      </c>
      <c r="C74" s="33"/>
      <c r="D74" s="156" t="s">
        <v>94</v>
      </c>
      <c r="E74" s="156"/>
      <c r="F74" s="33" t="s">
        <v>95</v>
      </c>
      <c r="G74" s="33"/>
      <c r="H74" s="156" t="s">
        <v>96</v>
      </c>
      <c r="I74" s="156"/>
      <c r="J74" s="33" t="s">
        <v>97</v>
      </c>
      <c r="K74" s="33"/>
      <c r="L74" s="1315" t="s">
        <v>98</v>
      </c>
      <c r="M74" s="1315"/>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238"/>
    </row>
    <row r="76" spans="1:15" ht="20.100000000000001" customHeight="1" x14ac:dyDescent="0.25">
      <c r="A76" s="84" t="s">
        <v>105</v>
      </c>
      <c r="B76" s="85">
        <v>5122</v>
      </c>
      <c r="C76" s="85">
        <v>5817</v>
      </c>
      <c r="D76" s="85">
        <v>3347</v>
      </c>
      <c r="E76" s="85">
        <v>3922</v>
      </c>
      <c r="F76" s="85">
        <v>2210</v>
      </c>
      <c r="G76" s="85">
        <v>1776</v>
      </c>
      <c r="H76" s="85">
        <v>2242</v>
      </c>
      <c r="I76" s="85">
        <v>3348</v>
      </c>
      <c r="J76" s="85">
        <v>2414</v>
      </c>
      <c r="K76" s="85">
        <v>3950</v>
      </c>
      <c r="L76" s="85">
        <v>4332</v>
      </c>
      <c r="M76" s="85">
        <v>6666</v>
      </c>
    </row>
    <row r="77" spans="1:15" s="40" customFormat="1" ht="20.100000000000001" customHeight="1" x14ac:dyDescent="0.25">
      <c r="A77" s="87" t="s">
        <v>22</v>
      </c>
      <c r="B77" s="115">
        <v>9</v>
      </c>
      <c r="C77" s="115">
        <v>27</v>
      </c>
      <c r="D77" s="115">
        <v>14</v>
      </c>
      <c r="E77" s="115">
        <v>24</v>
      </c>
      <c r="F77" s="115">
        <v>10</v>
      </c>
      <c r="G77" s="115">
        <v>6</v>
      </c>
      <c r="H77" s="115">
        <v>3</v>
      </c>
      <c r="I77" s="115">
        <v>9</v>
      </c>
      <c r="J77" s="115">
        <v>1</v>
      </c>
      <c r="K77" s="115">
        <v>12</v>
      </c>
      <c r="L77" s="115">
        <v>6</v>
      </c>
      <c r="M77" s="115">
        <v>25</v>
      </c>
    </row>
    <row r="78" spans="1:15" ht="20.100000000000001" customHeight="1" x14ac:dyDescent="0.25">
      <c r="A78" s="88" t="s">
        <v>23</v>
      </c>
      <c r="B78" s="80">
        <v>4</v>
      </c>
      <c r="C78" s="80">
        <v>3</v>
      </c>
      <c r="D78" s="80">
        <v>1</v>
      </c>
      <c r="E78" s="80">
        <v>0</v>
      </c>
      <c r="F78" s="80">
        <v>4</v>
      </c>
      <c r="G78" s="80">
        <v>3</v>
      </c>
      <c r="H78" s="80">
        <v>1</v>
      </c>
      <c r="I78" s="80">
        <v>3</v>
      </c>
      <c r="J78" s="80">
        <v>0</v>
      </c>
      <c r="K78" s="80">
        <v>3</v>
      </c>
      <c r="L78" s="80">
        <v>0</v>
      </c>
      <c r="M78" s="80">
        <v>11</v>
      </c>
    </row>
    <row r="79" spans="1:15" ht="20.100000000000001" customHeight="1" x14ac:dyDescent="0.25">
      <c r="A79" s="88" t="s">
        <v>24</v>
      </c>
      <c r="B79" s="80">
        <v>1</v>
      </c>
      <c r="C79" s="80">
        <v>3</v>
      </c>
      <c r="D79" s="80">
        <v>0</v>
      </c>
      <c r="E79" s="80">
        <v>6</v>
      </c>
      <c r="F79" s="80">
        <v>1</v>
      </c>
      <c r="G79" s="80">
        <v>0</v>
      </c>
      <c r="H79" s="80">
        <v>0</v>
      </c>
      <c r="I79" s="80">
        <v>3</v>
      </c>
      <c r="J79" s="80">
        <v>0</v>
      </c>
      <c r="K79" s="80">
        <v>0</v>
      </c>
      <c r="L79" s="80">
        <v>1</v>
      </c>
      <c r="M79" s="80">
        <v>3</v>
      </c>
    </row>
    <row r="80" spans="1:15" ht="20.100000000000001" customHeight="1" x14ac:dyDescent="0.25">
      <c r="A80" s="88" t="s">
        <v>25</v>
      </c>
      <c r="B80" s="80">
        <v>0</v>
      </c>
      <c r="C80" s="80">
        <v>3</v>
      </c>
      <c r="D80" s="80">
        <v>0</v>
      </c>
      <c r="E80" s="80">
        <v>0</v>
      </c>
      <c r="F80" s="80">
        <v>0</v>
      </c>
      <c r="G80" s="80">
        <v>3</v>
      </c>
      <c r="H80" s="80">
        <v>1</v>
      </c>
      <c r="I80" s="80">
        <v>3</v>
      </c>
      <c r="J80" s="80">
        <v>0</v>
      </c>
      <c r="K80" s="80">
        <v>6</v>
      </c>
      <c r="L80" s="80">
        <v>0</v>
      </c>
      <c r="M80" s="80">
        <v>0</v>
      </c>
    </row>
    <row r="81" spans="1:13" ht="20.100000000000001" customHeight="1" x14ac:dyDescent="0.25">
      <c r="A81" s="88" t="s">
        <v>26</v>
      </c>
      <c r="B81" s="80">
        <v>0</v>
      </c>
      <c r="C81" s="80">
        <v>0</v>
      </c>
      <c r="D81" s="80">
        <v>0</v>
      </c>
      <c r="E81" s="80">
        <v>0</v>
      </c>
      <c r="F81" s="80">
        <v>0</v>
      </c>
      <c r="G81" s="80">
        <v>0</v>
      </c>
      <c r="H81" s="80">
        <v>0</v>
      </c>
      <c r="I81" s="80">
        <v>0</v>
      </c>
      <c r="J81" s="80">
        <v>0</v>
      </c>
      <c r="K81" s="80">
        <v>0</v>
      </c>
      <c r="L81" s="80">
        <v>0</v>
      </c>
      <c r="M81" s="80">
        <v>0</v>
      </c>
    </row>
    <row r="82" spans="1:13" ht="20.100000000000001" customHeight="1" x14ac:dyDescent="0.25">
      <c r="A82" s="88" t="s">
        <v>27</v>
      </c>
      <c r="B82" s="80">
        <v>4</v>
      </c>
      <c r="C82" s="80">
        <v>18</v>
      </c>
      <c r="D82" s="80">
        <v>13</v>
      </c>
      <c r="E82" s="80">
        <v>18</v>
      </c>
      <c r="F82" s="80">
        <v>5</v>
      </c>
      <c r="G82" s="80">
        <v>0</v>
      </c>
      <c r="H82" s="80">
        <v>1</v>
      </c>
      <c r="I82" s="80">
        <v>0</v>
      </c>
      <c r="J82" s="80">
        <v>1</v>
      </c>
      <c r="K82" s="80">
        <v>3</v>
      </c>
      <c r="L82" s="80">
        <v>5</v>
      </c>
      <c r="M82" s="80">
        <v>11</v>
      </c>
    </row>
    <row r="83" spans="1:13" s="40" customFormat="1" ht="20.100000000000001" customHeight="1" x14ac:dyDescent="0.25">
      <c r="A83" s="87" t="s">
        <v>28</v>
      </c>
      <c r="B83" s="115">
        <v>162</v>
      </c>
      <c r="C83" s="115">
        <v>237</v>
      </c>
      <c r="D83" s="115">
        <v>75</v>
      </c>
      <c r="E83" s="115">
        <v>106</v>
      </c>
      <c r="F83" s="115">
        <v>71</v>
      </c>
      <c r="G83" s="115">
        <v>43</v>
      </c>
      <c r="H83" s="115">
        <v>96</v>
      </c>
      <c r="I83" s="115">
        <v>190</v>
      </c>
      <c r="J83" s="115">
        <v>84</v>
      </c>
      <c r="K83" s="115">
        <v>176</v>
      </c>
      <c r="L83" s="115">
        <v>122</v>
      </c>
      <c r="M83" s="115">
        <v>201</v>
      </c>
    </row>
    <row r="84" spans="1:13" ht="20.100000000000001" customHeight="1" x14ac:dyDescent="0.25">
      <c r="A84" s="88" t="s">
        <v>29</v>
      </c>
      <c r="B84" s="80">
        <v>37</v>
      </c>
      <c r="C84" s="80">
        <v>29</v>
      </c>
      <c r="D84" s="80">
        <v>14</v>
      </c>
      <c r="E84" s="80">
        <v>6</v>
      </c>
      <c r="F84" s="80">
        <v>11</v>
      </c>
      <c r="G84" s="80">
        <v>8</v>
      </c>
      <c r="H84" s="80">
        <v>10</v>
      </c>
      <c r="I84" s="80">
        <v>29</v>
      </c>
      <c r="J84" s="80">
        <v>10</v>
      </c>
      <c r="K84" s="80">
        <v>32</v>
      </c>
      <c r="L84" s="80">
        <v>13</v>
      </c>
      <c r="M84" s="80">
        <v>32</v>
      </c>
    </row>
    <row r="85" spans="1:13" ht="20.100000000000001" customHeight="1" x14ac:dyDescent="0.25">
      <c r="A85" s="88" t="s">
        <v>30</v>
      </c>
      <c r="B85" s="80">
        <v>10</v>
      </c>
      <c r="C85" s="80">
        <v>100</v>
      </c>
      <c r="D85" s="80">
        <v>13</v>
      </c>
      <c r="E85" s="80">
        <v>43</v>
      </c>
      <c r="F85" s="80">
        <v>13</v>
      </c>
      <c r="G85" s="80">
        <v>3</v>
      </c>
      <c r="H85" s="80">
        <v>22</v>
      </c>
      <c r="I85" s="80">
        <v>26</v>
      </c>
      <c r="J85" s="80">
        <v>18</v>
      </c>
      <c r="K85" s="80">
        <v>26</v>
      </c>
      <c r="L85" s="80">
        <v>6</v>
      </c>
      <c r="M85" s="80">
        <v>45</v>
      </c>
    </row>
    <row r="86" spans="1:13" ht="20.100000000000001" customHeight="1" x14ac:dyDescent="0.25">
      <c r="A86" s="88" t="s">
        <v>31</v>
      </c>
      <c r="B86" s="80">
        <v>15</v>
      </c>
      <c r="C86" s="80">
        <v>8</v>
      </c>
      <c r="D86" s="80">
        <v>11</v>
      </c>
      <c r="E86" s="80">
        <v>0</v>
      </c>
      <c r="F86" s="80">
        <v>3</v>
      </c>
      <c r="G86" s="80">
        <v>0</v>
      </c>
      <c r="H86" s="80">
        <v>1</v>
      </c>
      <c r="I86" s="80">
        <v>29</v>
      </c>
      <c r="J86" s="80">
        <v>5</v>
      </c>
      <c r="K86" s="80">
        <v>23</v>
      </c>
      <c r="L86" s="80">
        <v>10</v>
      </c>
      <c r="M86" s="80">
        <v>18</v>
      </c>
    </row>
    <row r="87" spans="1:13" ht="20.100000000000001" customHeight="1" x14ac:dyDescent="0.25">
      <c r="A87" s="88" t="s">
        <v>32</v>
      </c>
      <c r="B87" s="80">
        <v>56</v>
      </c>
      <c r="C87" s="80">
        <v>52</v>
      </c>
      <c r="D87" s="80">
        <v>16</v>
      </c>
      <c r="E87" s="80">
        <v>23</v>
      </c>
      <c r="F87" s="80">
        <v>6</v>
      </c>
      <c r="G87" s="80">
        <v>14</v>
      </c>
      <c r="H87" s="80">
        <v>17</v>
      </c>
      <c r="I87" s="80">
        <v>26</v>
      </c>
      <c r="J87" s="80">
        <v>30</v>
      </c>
      <c r="K87" s="80">
        <v>32</v>
      </c>
      <c r="L87" s="80">
        <v>60</v>
      </c>
      <c r="M87" s="80">
        <v>37</v>
      </c>
    </row>
    <row r="88" spans="1:13" ht="20.100000000000001" customHeight="1" x14ac:dyDescent="0.25">
      <c r="A88" s="88" t="s">
        <v>33</v>
      </c>
      <c r="B88" s="80">
        <v>44</v>
      </c>
      <c r="C88" s="80">
        <v>48</v>
      </c>
      <c r="D88" s="80">
        <v>21</v>
      </c>
      <c r="E88" s="80">
        <v>34</v>
      </c>
      <c r="F88" s="80">
        <v>38</v>
      </c>
      <c r="G88" s="80">
        <v>18</v>
      </c>
      <c r="H88" s="80">
        <v>46</v>
      </c>
      <c r="I88" s="80">
        <v>80</v>
      </c>
      <c r="J88" s="80">
        <v>21</v>
      </c>
      <c r="K88" s="80">
        <v>63</v>
      </c>
      <c r="L88" s="80">
        <v>33</v>
      </c>
      <c r="M88" s="80">
        <v>69</v>
      </c>
    </row>
    <row r="89" spans="1:13" s="40" customFormat="1" ht="20.100000000000001" customHeight="1" x14ac:dyDescent="0.25">
      <c r="A89" s="87" t="s">
        <v>34</v>
      </c>
      <c r="B89" s="115">
        <v>2275</v>
      </c>
      <c r="C89" s="115">
        <v>1643</v>
      </c>
      <c r="D89" s="115">
        <v>1543</v>
      </c>
      <c r="E89" s="115">
        <v>914</v>
      </c>
      <c r="F89" s="115">
        <v>790</v>
      </c>
      <c r="G89" s="115">
        <v>383</v>
      </c>
      <c r="H89" s="115">
        <v>894</v>
      </c>
      <c r="I89" s="115">
        <v>839</v>
      </c>
      <c r="J89" s="115">
        <v>1033</v>
      </c>
      <c r="K89" s="115">
        <v>969</v>
      </c>
      <c r="L89" s="115">
        <v>1705</v>
      </c>
      <c r="M89" s="115">
        <v>2328</v>
      </c>
    </row>
    <row r="90" spans="1:13" ht="20.100000000000001" customHeight="1" x14ac:dyDescent="0.25">
      <c r="A90" s="88" t="s">
        <v>35</v>
      </c>
      <c r="B90" s="80">
        <v>87</v>
      </c>
      <c r="C90" s="80">
        <v>66</v>
      </c>
      <c r="D90" s="80">
        <v>88</v>
      </c>
      <c r="E90" s="80">
        <v>43</v>
      </c>
      <c r="F90" s="80">
        <v>77</v>
      </c>
      <c r="G90" s="80">
        <v>29</v>
      </c>
      <c r="H90" s="80">
        <v>41</v>
      </c>
      <c r="I90" s="80">
        <v>37</v>
      </c>
      <c r="J90" s="80">
        <v>33</v>
      </c>
      <c r="K90" s="80">
        <v>37</v>
      </c>
      <c r="L90" s="80">
        <v>61</v>
      </c>
      <c r="M90" s="80">
        <v>66</v>
      </c>
    </row>
    <row r="91" spans="1:13" ht="20.100000000000001" customHeight="1" x14ac:dyDescent="0.25">
      <c r="A91" s="88" t="s">
        <v>36</v>
      </c>
      <c r="B91" s="80">
        <v>2088</v>
      </c>
      <c r="C91" s="80">
        <v>1402</v>
      </c>
      <c r="D91" s="80">
        <v>1427</v>
      </c>
      <c r="E91" s="80">
        <v>765</v>
      </c>
      <c r="F91" s="80">
        <v>681</v>
      </c>
      <c r="G91" s="80">
        <v>296</v>
      </c>
      <c r="H91" s="80">
        <v>835</v>
      </c>
      <c r="I91" s="80">
        <v>704</v>
      </c>
      <c r="J91" s="80">
        <v>956</v>
      </c>
      <c r="K91" s="80">
        <v>874</v>
      </c>
      <c r="L91" s="80">
        <v>1548</v>
      </c>
      <c r="M91" s="80">
        <v>2136</v>
      </c>
    </row>
    <row r="92" spans="1:13" ht="20.100000000000001" customHeight="1" x14ac:dyDescent="0.25">
      <c r="A92" s="88" t="s">
        <v>37</v>
      </c>
      <c r="B92" s="80">
        <v>100</v>
      </c>
      <c r="C92" s="80">
        <v>175</v>
      </c>
      <c r="D92" s="80">
        <v>28</v>
      </c>
      <c r="E92" s="80">
        <v>106</v>
      </c>
      <c r="F92" s="80">
        <v>32</v>
      </c>
      <c r="G92" s="80">
        <v>58</v>
      </c>
      <c r="H92" s="80">
        <v>18</v>
      </c>
      <c r="I92" s="80">
        <v>98</v>
      </c>
      <c r="J92" s="80">
        <v>44</v>
      </c>
      <c r="K92" s="80">
        <v>58</v>
      </c>
      <c r="L92" s="80">
        <v>96</v>
      </c>
      <c r="M92" s="80">
        <v>126</v>
      </c>
    </row>
    <row r="93" spans="1:13" s="40" customFormat="1" ht="20.100000000000001" customHeight="1" x14ac:dyDescent="0.25">
      <c r="A93" s="87" t="s">
        <v>38</v>
      </c>
      <c r="B93" s="115">
        <v>761</v>
      </c>
      <c r="C93" s="115">
        <v>734</v>
      </c>
      <c r="D93" s="115">
        <v>330</v>
      </c>
      <c r="E93" s="115">
        <v>521</v>
      </c>
      <c r="F93" s="115">
        <v>356</v>
      </c>
      <c r="G93" s="115">
        <v>246</v>
      </c>
      <c r="H93" s="115">
        <v>317</v>
      </c>
      <c r="I93" s="115">
        <v>658</v>
      </c>
      <c r="J93" s="115">
        <v>339</v>
      </c>
      <c r="K93" s="115">
        <v>861</v>
      </c>
      <c r="L93" s="115">
        <v>492</v>
      </c>
      <c r="M93" s="115">
        <v>1023</v>
      </c>
    </row>
    <row r="94" spans="1:13" ht="20.100000000000001" customHeight="1" x14ac:dyDescent="0.25">
      <c r="A94" s="88" t="s">
        <v>39</v>
      </c>
      <c r="B94" s="80">
        <v>471</v>
      </c>
      <c r="C94" s="80">
        <v>459</v>
      </c>
      <c r="D94" s="80">
        <v>231</v>
      </c>
      <c r="E94" s="80">
        <v>338</v>
      </c>
      <c r="F94" s="80">
        <v>269</v>
      </c>
      <c r="G94" s="80">
        <v>146</v>
      </c>
      <c r="H94" s="80">
        <v>228</v>
      </c>
      <c r="I94" s="80">
        <v>388</v>
      </c>
      <c r="J94" s="80">
        <v>214</v>
      </c>
      <c r="K94" s="80">
        <v>488</v>
      </c>
      <c r="L94" s="80">
        <v>324</v>
      </c>
      <c r="M94" s="80">
        <v>509</v>
      </c>
    </row>
    <row r="95" spans="1:13" ht="20.100000000000001" customHeight="1" x14ac:dyDescent="0.25">
      <c r="A95" s="88" t="s">
        <v>40</v>
      </c>
      <c r="B95" s="80">
        <v>1</v>
      </c>
      <c r="C95" s="80">
        <v>8</v>
      </c>
      <c r="D95" s="80">
        <v>0</v>
      </c>
      <c r="E95" s="80">
        <v>0</v>
      </c>
      <c r="F95" s="80">
        <v>0</v>
      </c>
      <c r="G95" s="80">
        <v>3</v>
      </c>
      <c r="H95" s="80">
        <v>0</v>
      </c>
      <c r="I95" s="80">
        <v>6</v>
      </c>
      <c r="J95" s="80">
        <v>1</v>
      </c>
      <c r="K95" s="80">
        <v>6</v>
      </c>
      <c r="L95" s="80">
        <v>4</v>
      </c>
      <c r="M95" s="80">
        <v>0</v>
      </c>
    </row>
    <row r="96" spans="1:13" ht="20.100000000000001" customHeight="1" x14ac:dyDescent="0.25">
      <c r="A96" s="88" t="s">
        <v>41</v>
      </c>
      <c r="B96" s="80">
        <v>17</v>
      </c>
      <c r="C96" s="80">
        <v>23</v>
      </c>
      <c r="D96" s="80">
        <v>4</v>
      </c>
      <c r="E96" s="80">
        <v>18</v>
      </c>
      <c r="F96" s="80">
        <v>5</v>
      </c>
      <c r="G96" s="80">
        <v>3</v>
      </c>
      <c r="H96" s="80">
        <v>4</v>
      </c>
      <c r="I96" s="80">
        <v>18</v>
      </c>
      <c r="J96" s="80">
        <v>1</v>
      </c>
      <c r="K96" s="80">
        <v>14</v>
      </c>
      <c r="L96" s="80">
        <v>12</v>
      </c>
      <c r="M96" s="80">
        <v>23</v>
      </c>
    </row>
    <row r="97" spans="1:13" ht="20.100000000000001" customHeight="1" x14ac:dyDescent="0.25">
      <c r="A97" s="88" t="s">
        <v>42</v>
      </c>
      <c r="B97" s="80">
        <v>67</v>
      </c>
      <c r="C97" s="80">
        <v>137</v>
      </c>
      <c r="D97" s="80">
        <v>35</v>
      </c>
      <c r="E97" s="80">
        <v>71</v>
      </c>
      <c r="F97" s="80">
        <v>23</v>
      </c>
      <c r="G97" s="80">
        <v>60</v>
      </c>
      <c r="H97" s="80">
        <v>21</v>
      </c>
      <c r="I97" s="80">
        <v>166</v>
      </c>
      <c r="J97" s="80">
        <v>80</v>
      </c>
      <c r="K97" s="80">
        <v>235</v>
      </c>
      <c r="L97" s="80">
        <v>54</v>
      </c>
      <c r="M97" s="80">
        <v>352</v>
      </c>
    </row>
    <row r="98" spans="1:13" ht="20.100000000000001" customHeight="1" x14ac:dyDescent="0.25">
      <c r="A98" s="88" t="s">
        <v>43</v>
      </c>
      <c r="B98" s="80">
        <v>39</v>
      </c>
      <c r="C98" s="80">
        <v>40</v>
      </c>
      <c r="D98" s="80">
        <v>16</v>
      </c>
      <c r="E98" s="80">
        <v>29</v>
      </c>
      <c r="F98" s="80">
        <v>14</v>
      </c>
      <c r="G98" s="80">
        <v>14</v>
      </c>
      <c r="H98" s="80">
        <v>8</v>
      </c>
      <c r="I98" s="80">
        <v>23</v>
      </c>
      <c r="J98" s="80">
        <v>17</v>
      </c>
      <c r="K98" s="80">
        <v>43</v>
      </c>
      <c r="L98" s="80">
        <v>30</v>
      </c>
      <c r="M98" s="80">
        <v>58</v>
      </c>
    </row>
    <row r="99" spans="1:13" ht="20.100000000000001" customHeight="1" x14ac:dyDescent="0.25">
      <c r="A99" s="88"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88" t="s">
        <v>45</v>
      </c>
      <c r="B100" s="80">
        <v>5</v>
      </c>
      <c r="C100" s="80">
        <v>3</v>
      </c>
      <c r="D100" s="80">
        <v>0</v>
      </c>
      <c r="E100" s="80">
        <v>3</v>
      </c>
      <c r="F100" s="80">
        <v>1</v>
      </c>
      <c r="G100" s="80">
        <v>0</v>
      </c>
      <c r="H100" s="80">
        <v>0</v>
      </c>
      <c r="I100" s="80">
        <v>0</v>
      </c>
      <c r="J100" s="80">
        <v>0</v>
      </c>
      <c r="K100" s="80">
        <v>3</v>
      </c>
      <c r="L100" s="80">
        <v>0</v>
      </c>
      <c r="M100" s="80">
        <v>0</v>
      </c>
    </row>
    <row r="101" spans="1:13" ht="20.100000000000001" customHeight="1" x14ac:dyDescent="0.25">
      <c r="A101" s="88" t="s">
        <v>46</v>
      </c>
      <c r="B101" s="80">
        <v>84</v>
      </c>
      <c r="C101" s="80">
        <v>8</v>
      </c>
      <c r="D101" s="80">
        <v>2</v>
      </c>
      <c r="E101" s="80">
        <v>0</v>
      </c>
      <c r="F101" s="80">
        <v>3</v>
      </c>
      <c r="G101" s="80">
        <v>3</v>
      </c>
      <c r="H101" s="80">
        <v>1</v>
      </c>
      <c r="I101" s="80">
        <v>14</v>
      </c>
      <c r="J101" s="80">
        <v>2</v>
      </c>
      <c r="K101" s="80">
        <v>6</v>
      </c>
      <c r="L101" s="80">
        <v>3</v>
      </c>
      <c r="M101" s="80">
        <v>18</v>
      </c>
    </row>
    <row r="102" spans="1:13" ht="20.100000000000001" customHeight="1" x14ac:dyDescent="0.25">
      <c r="A102" s="88" t="s">
        <v>47</v>
      </c>
      <c r="B102" s="80">
        <v>0</v>
      </c>
      <c r="C102" s="80">
        <v>0</v>
      </c>
      <c r="D102" s="80">
        <v>0</v>
      </c>
      <c r="E102" s="80">
        <v>6</v>
      </c>
      <c r="F102" s="80">
        <v>0</v>
      </c>
      <c r="G102" s="80">
        <v>0</v>
      </c>
      <c r="H102" s="80">
        <v>0</v>
      </c>
      <c r="I102" s="80">
        <v>0</v>
      </c>
      <c r="J102" s="80">
        <v>0</v>
      </c>
      <c r="K102" s="80">
        <v>0</v>
      </c>
      <c r="L102" s="80">
        <v>0</v>
      </c>
      <c r="M102" s="80">
        <v>0</v>
      </c>
    </row>
    <row r="103" spans="1:13" ht="20.100000000000001" customHeight="1" x14ac:dyDescent="0.25">
      <c r="A103" s="88"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88" t="s">
        <v>49</v>
      </c>
      <c r="B104" s="80">
        <v>2</v>
      </c>
      <c r="C104" s="80">
        <v>8</v>
      </c>
      <c r="D104" s="80">
        <v>3</v>
      </c>
      <c r="E104" s="80">
        <v>8</v>
      </c>
      <c r="F104" s="80">
        <v>4</v>
      </c>
      <c r="G104" s="80">
        <v>6</v>
      </c>
      <c r="H104" s="80">
        <v>2</v>
      </c>
      <c r="I104" s="80">
        <v>11</v>
      </c>
      <c r="J104" s="80">
        <v>0</v>
      </c>
      <c r="K104" s="80">
        <v>6</v>
      </c>
      <c r="L104" s="80">
        <v>6</v>
      </c>
      <c r="M104" s="80">
        <v>18</v>
      </c>
    </row>
    <row r="105" spans="1:13" ht="20.100000000000001" customHeight="1" x14ac:dyDescent="0.25">
      <c r="A105" s="88" t="s">
        <v>50</v>
      </c>
      <c r="B105" s="80">
        <v>75</v>
      </c>
      <c r="C105" s="80">
        <v>48</v>
      </c>
      <c r="D105" s="80">
        <v>39</v>
      </c>
      <c r="E105" s="80">
        <v>48</v>
      </c>
      <c r="F105" s="80">
        <v>37</v>
      </c>
      <c r="G105" s="80">
        <v>11</v>
      </c>
      <c r="H105" s="80">
        <v>53</v>
      </c>
      <c r="I105" s="80">
        <v>32</v>
      </c>
      <c r="J105" s="80">
        <v>24</v>
      </c>
      <c r="K105" s="80">
        <v>60</v>
      </c>
      <c r="L105" s="80">
        <v>59</v>
      </c>
      <c r="M105" s="80">
        <v>45</v>
      </c>
    </row>
    <row r="106" spans="1:13" s="40" customFormat="1" ht="20.100000000000001" customHeight="1" x14ac:dyDescent="0.25">
      <c r="A106" s="87" t="s">
        <v>51</v>
      </c>
      <c r="B106" s="115">
        <v>143</v>
      </c>
      <c r="C106" s="115">
        <v>88</v>
      </c>
      <c r="D106" s="115">
        <v>24</v>
      </c>
      <c r="E106" s="115">
        <v>47</v>
      </c>
      <c r="F106" s="115">
        <v>29</v>
      </c>
      <c r="G106" s="115">
        <v>9</v>
      </c>
      <c r="H106" s="115">
        <v>21</v>
      </c>
      <c r="I106" s="115">
        <v>36</v>
      </c>
      <c r="J106" s="115">
        <v>41</v>
      </c>
      <c r="K106" s="115">
        <v>100</v>
      </c>
      <c r="L106" s="115">
        <v>41</v>
      </c>
      <c r="M106" s="115">
        <v>100</v>
      </c>
    </row>
    <row r="107" spans="1:13" ht="20.100000000000001" customHeight="1" x14ac:dyDescent="0.25">
      <c r="A107" s="88" t="s">
        <v>52</v>
      </c>
      <c r="B107" s="80">
        <v>16</v>
      </c>
      <c r="C107" s="80">
        <v>11</v>
      </c>
      <c r="D107" s="80">
        <v>1</v>
      </c>
      <c r="E107" s="80">
        <v>6</v>
      </c>
      <c r="F107" s="80">
        <v>2</v>
      </c>
      <c r="G107" s="80">
        <v>0</v>
      </c>
      <c r="H107" s="80">
        <v>2</v>
      </c>
      <c r="I107" s="80">
        <v>0</v>
      </c>
      <c r="J107" s="80">
        <v>17</v>
      </c>
      <c r="K107" s="80">
        <v>3</v>
      </c>
      <c r="L107" s="80">
        <v>8</v>
      </c>
      <c r="M107" s="80">
        <v>18</v>
      </c>
    </row>
    <row r="108" spans="1:13" ht="20.100000000000001" customHeight="1" x14ac:dyDescent="0.25">
      <c r="A108" s="88" t="s">
        <v>53</v>
      </c>
      <c r="B108" s="80">
        <v>10</v>
      </c>
      <c r="C108" s="80">
        <v>11</v>
      </c>
      <c r="D108" s="80">
        <v>7</v>
      </c>
      <c r="E108" s="80">
        <v>18</v>
      </c>
      <c r="F108" s="80">
        <v>3</v>
      </c>
      <c r="G108" s="80">
        <v>0</v>
      </c>
      <c r="H108" s="80">
        <v>6</v>
      </c>
      <c r="I108" s="80">
        <v>8</v>
      </c>
      <c r="J108" s="80">
        <v>3</v>
      </c>
      <c r="K108" s="80">
        <v>11</v>
      </c>
      <c r="L108" s="80">
        <v>6</v>
      </c>
      <c r="M108" s="80">
        <v>14</v>
      </c>
    </row>
    <row r="109" spans="1:13" ht="20.100000000000001" customHeight="1" x14ac:dyDescent="0.25">
      <c r="A109" s="88" t="s">
        <v>54</v>
      </c>
      <c r="B109" s="80">
        <v>22</v>
      </c>
      <c r="C109" s="80">
        <v>3</v>
      </c>
      <c r="D109" s="80">
        <v>6</v>
      </c>
      <c r="E109" s="80">
        <v>0</v>
      </c>
      <c r="F109" s="80">
        <v>5</v>
      </c>
      <c r="G109" s="80">
        <v>3</v>
      </c>
      <c r="H109" s="80">
        <v>1</v>
      </c>
      <c r="I109" s="80">
        <v>8</v>
      </c>
      <c r="J109" s="80">
        <v>3</v>
      </c>
      <c r="K109" s="80">
        <v>3</v>
      </c>
      <c r="L109" s="80">
        <v>1</v>
      </c>
      <c r="M109" s="80">
        <v>8</v>
      </c>
    </row>
    <row r="110" spans="1:13" ht="20.100000000000001" customHeight="1" x14ac:dyDescent="0.25">
      <c r="A110" s="88" t="s">
        <v>55</v>
      </c>
      <c r="B110" s="80">
        <v>58</v>
      </c>
      <c r="C110" s="80">
        <v>34</v>
      </c>
      <c r="D110" s="80">
        <v>8</v>
      </c>
      <c r="E110" s="80">
        <v>20</v>
      </c>
      <c r="F110" s="80">
        <v>9</v>
      </c>
      <c r="G110" s="80">
        <v>3</v>
      </c>
      <c r="H110" s="80">
        <v>7</v>
      </c>
      <c r="I110" s="80">
        <v>11</v>
      </c>
      <c r="J110" s="80">
        <v>12</v>
      </c>
      <c r="K110" s="80">
        <v>71</v>
      </c>
      <c r="L110" s="80">
        <v>14</v>
      </c>
      <c r="M110" s="80">
        <v>26</v>
      </c>
    </row>
    <row r="111" spans="1:13" ht="20.100000000000001" customHeight="1" x14ac:dyDescent="0.25">
      <c r="A111" s="88" t="s">
        <v>56</v>
      </c>
      <c r="B111" s="80">
        <v>0</v>
      </c>
      <c r="C111" s="80">
        <v>3</v>
      </c>
      <c r="D111" s="80">
        <v>0</v>
      </c>
      <c r="E111" s="80">
        <v>0</v>
      </c>
      <c r="F111" s="80">
        <v>3</v>
      </c>
      <c r="G111" s="80">
        <v>0</v>
      </c>
      <c r="H111" s="80">
        <v>1</v>
      </c>
      <c r="I111" s="80">
        <v>6</v>
      </c>
      <c r="J111" s="80">
        <v>0</v>
      </c>
      <c r="K111" s="80">
        <v>6</v>
      </c>
      <c r="L111" s="80">
        <v>2</v>
      </c>
      <c r="M111" s="80">
        <v>14</v>
      </c>
    </row>
    <row r="112" spans="1:13" ht="20.100000000000001" customHeight="1" x14ac:dyDescent="0.25">
      <c r="A112" s="88" t="s">
        <v>57</v>
      </c>
      <c r="B112" s="80">
        <v>37</v>
      </c>
      <c r="C112" s="80">
        <v>26</v>
      </c>
      <c r="D112" s="80">
        <v>2</v>
      </c>
      <c r="E112" s="80">
        <v>3</v>
      </c>
      <c r="F112" s="80">
        <v>7</v>
      </c>
      <c r="G112" s="80">
        <v>3</v>
      </c>
      <c r="H112" s="80">
        <v>4</v>
      </c>
      <c r="I112" s="80">
        <v>3</v>
      </c>
      <c r="J112" s="80">
        <v>6</v>
      </c>
      <c r="K112" s="80">
        <v>6</v>
      </c>
      <c r="L112" s="80">
        <v>10</v>
      </c>
      <c r="M112" s="80">
        <v>20</v>
      </c>
    </row>
    <row r="113" spans="1:13" ht="20.100000000000001" customHeight="1" x14ac:dyDescent="0.25">
      <c r="A113" s="87" t="s">
        <v>58</v>
      </c>
      <c r="B113" s="115">
        <v>1758</v>
      </c>
      <c r="C113" s="115">
        <v>3064</v>
      </c>
      <c r="D113" s="115">
        <v>1353</v>
      </c>
      <c r="E113" s="115">
        <v>2299</v>
      </c>
      <c r="F113" s="115">
        <v>946</v>
      </c>
      <c r="G113" s="115">
        <v>1083</v>
      </c>
      <c r="H113" s="115">
        <v>906</v>
      </c>
      <c r="I113" s="115">
        <v>1605</v>
      </c>
      <c r="J113" s="115">
        <v>902</v>
      </c>
      <c r="K113" s="115">
        <v>1821</v>
      </c>
      <c r="L113" s="115">
        <v>1940</v>
      </c>
      <c r="M113" s="115">
        <v>2957</v>
      </c>
    </row>
    <row r="114" spans="1:13" ht="20.100000000000001" customHeight="1" x14ac:dyDescent="0.25">
      <c r="A114" s="88" t="s">
        <v>59</v>
      </c>
      <c r="B114" s="80">
        <v>226</v>
      </c>
      <c r="C114" s="80">
        <v>283</v>
      </c>
      <c r="D114" s="80">
        <v>174</v>
      </c>
      <c r="E114" s="80">
        <v>275</v>
      </c>
      <c r="F114" s="80">
        <v>66</v>
      </c>
      <c r="G114" s="80">
        <v>124</v>
      </c>
      <c r="H114" s="80">
        <v>93</v>
      </c>
      <c r="I114" s="80">
        <v>203</v>
      </c>
      <c r="J114" s="80">
        <v>61</v>
      </c>
      <c r="K114" s="80">
        <v>163</v>
      </c>
      <c r="L114" s="80">
        <v>171</v>
      </c>
      <c r="M114" s="80">
        <v>283</v>
      </c>
    </row>
    <row r="115" spans="1:13" ht="20.100000000000001" customHeight="1" x14ac:dyDescent="0.25">
      <c r="A115" s="88" t="s">
        <v>60</v>
      </c>
      <c r="B115" s="80">
        <v>22</v>
      </c>
      <c r="C115" s="80">
        <v>43</v>
      </c>
      <c r="D115" s="80">
        <v>18</v>
      </c>
      <c r="E115" s="80">
        <v>18</v>
      </c>
      <c r="F115" s="80">
        <v>3</v>
      </c>
      <c r="G115" s="80">
        <v>14</v>
      </c>
      <c r="H115" s="80">
        <v>13</v>
      </c>
      <c r="I115" s="80">
        <v>26</v>
      </c>
      <c r="J115" s="80">
        <v>9</v>
      </c>
      <c r="K115" s="80">
        <v>11</v>
      </c>
      <c r="L115" s="80">
        <v>31</v>
      </c>
      <c r="M115" s="80">
        <v>45</v>
      </c>
    </row>
    <row r="116" spans="1:13" ht="20.100000000000001" customHeight="1" x14ac:dyDescent="0.25">
      <c r="A116" s="88" t="s">
        <v>61</v>
      </c>
      <c r="B116" s="80">
        <v>58</v>
      </c>
      <c r="C116" s="80">
        <v>155</v>
      </c>
      <c r="D116" s="80">
        <v>29</v>
      </c>
      <c r="E116" s="80">
        <v>77</v>
      </c>
      <c r="F116" s="80">
        <v>35</v>
      </c>
      <c r="G116" s="80">
        <v>18</v>
      </c>
      <c r="H116" s="80">
        <v>39</v>
      </c>
      <c r="I116" s="80">
        <v>45</v>
      </c>
      <c r="J116" s="80">
        <v>30</v>
      </c>
      <c r="K116" s="80">
        <v>69</v>
      </c>
      <c r="L116" s="80">
        <v>61</v>
      </c>
      <c r="M116" s="80">
        <v>80</v>
      </c>
    </row>
    <row r="117" spans="1:13" ht="20.100000000000001" customHeight="1" x14ac:dyDescent="0.25">
      <c r="A117" s="88" t="s">
        <v>62</v>
      </c>
      <c r="B117" s="80">
        <v>6</v>
      </c>
      <c r="C117" s="80">
        <v>18</v>
      </c>
      <c r="D117" s="80">
        <v>1</v>
      </c>
      <c r="E117" s="80">
        <v>11</v>
      </c>
      <c r="F117" s="80">
        <v>9</v>
      </c>
      <c r="G117" s="80">
        <v>8</v>
      </c>
      <c r="H117" s="80">
        <v>12</v>
      </c>
      <c r="I117" s="80">
        <v>3</v>
      </c>
      <c r="J117" s="80">
        <v>6</v>
      </c>
      <c r="K117" s="80">
        <v>3</v>
      </c>
      <c r="L117" s="80">
        <v>16</v>
      </c>
      <c r="M117" s="80">
        <v>69</v>
      </c>
    </row>
    <row r="118" spans="1:13" ht="20.100000000000001" customHeight="1" x14ac:dyDescent="0.25">
      <c r="A118" s="88" t="s">
        <v>63</v>
      </c>
      <c r="B118" s="80">
        <v>96</v>
      </c>
      <c r="C118" s="80">
        <v>232</v>
      </c>
      <c r="D118" s="80">
        <v>164</v>
      </c>
      <c r="E118" s="80">
        <v>172</v>
      </c>
      <c r="F118" s="80">
        <v>81</v>
      </c>
      <c r="G118" s="80">
        <v>77</v>
      </c>
      <c r="H118" s="80">
        <v>53</v>
      </c>
      <c r="I118" s="80">
        <v>114</v>
      </c>
      <c r="J118" s="80">
        <v>75</v>
      </c>
      <c r="K118" s="80">
        <v>172</v>
      </c>
      <c r="L118" s="80">
        <v>187</v>
      </c>
      <c r="M118" s="80">
        <v>214</v>
      </c>
    </row>
    <row r="119" spans="1:13" ht="20.100000000000001" customHeight="1" x14ac:dyDescent="0.25">
      <c r="A119" s="88" t="s">
        <v>64</v>
      </c>
      <c r="B119" s="80">
        <v>3</v>
      </c>
      <c r="C119" s="80">
        <v>20</v>
      </c>
      <c r="D119" s="80">
        <v>4</v>
      </c>
      <c r="E119" s="80">
        <v>8</v>
      </c>
      <c r="F119" s="80">
        <v>1</v>
      </c>
      <c r="G119" s="80">
        <v>6</v>
      </c>
      <c r="H119" s="80">
        <v>4</v>
      </c>
      <c r="I119" s="80">
        <v>8</v>
      </c>
      <c r="J119" s="80">
        <v>9</v>
      </c>
      <c r="K119" s="80">
        <v>8</v>
      </c>
      <c r="L119" s="80">
        <v>1</v>
      </c>
      <c r="M119" s="80">
        <v>26</v>
      </c>
    </row>
    <row r="120" spans="1:13" ht="20.100000000000001" customHeight="1" x14ac:dyDescent="0.25">
      <c r="A120" s="88" t="s">
        <v>65</v>
      </c>
      <c r="B120" s="80">
        <v>164</v>
      </c>
      <c r="C120" s="80">
        <v>224</v>
      </c>
      <c r="D120" s="80">
        <v>106</v>
      </c>
      <c r="E120" s="80">
        <v>258</v>
      </c>
      <c r="F120" s="80">
        <v>62</v>
      </c>
      <c r="G120" s="80">
        <v>74</v>
      </c>
      <c r="H120" s="80">
        <v>77</v>
      </c>
      <c r="I120" s="80">
        <v>129</v>
      </c>
      <c r="J120" s="80">
        <v>58</v>
      </c>
      <c r="K120" s="80">
        <v>103</v>
      </c>
      <c r="L120" s="80">
        <v>103</v>
      </c>
      <c r="M120" s="80">
        <v>169</v>
      </c>
    </row>
    <row r="121" spans="1:13" ht="20.100000000000001" customHeight="1" x14ac:dyDescent="0.25">
      <c r="A121" s="88" t="s">
        <v>66</v>
      </c>
      <c r="B121" s="80">
        <v>5</v>
      </c>
      <c r="C121" s="80">
        <v>0</v>
      </c>
      <c r="D121" s="80">
        <v>1</v>
      </c>
      <c r="E121" s="80">
        <v>8</v>
      </c>
      <c r="F121" s="80">
        <v>0</v>
      </c>
      <c r="G121" s="80">
        <v>0</v>
      </c>
      <c r="H121" s="80">
        <v>0</v>
      </c>
      <c r="I121" s="80">
        <v>8</v>
      </c>
      <c r="J121" s="80">
        <v>1</v>
      </c>
      <c r="K121" s="80">
        <v>3</v>
      </c>
      <c r="L121" s="80">
        <v>1</v>
      </c>
      <c r="M121" s="80">
        <v>3</v>
      </c>
    </row>
    <row r="122" spans="1:13" ht="20.100000000000001" customHeight="1" x14ac:dyDescent="0.25">
      <c r="A122" s="88" t="s">
        <v>67</v>
      </c>
      <c r="B122" s="80">
        <v>155</v>
      </c>
      <c r="C122" s="80">
        <v>206</v>
      </c>
      <c r="D122" s="80">
        <v>35</v>
      </c>
      <c r="E122" s="80">
        <v>52</v>
      </c>
      <c r="F122" s="80">
        <v>64</v>
      </c>
      <c r="G122" s="80">
        <v>71</v>
      </c>
      <c r="H122" s="80">
        <v>50</v>
      </c>
      <c r="I122" s="80">
        <v>37</v>
      </c>
      <c r="J122" s="80">
        <v>27</v>
      </c>
      <c r="K122" s="80">
        <v>66</v>
      </c>
      <c r="L122" s="80">
        <v>28</v>
      </c>
      <c r="M122" s="80">
        <v>58</v>
      </c>
    </row>
    <row r="123" spans="1:13" ht="20.100000000000001" customHeight="1" x14ac:dyDescent="0.25">
      <c r="A123" s="88" t="s">
        <v>68</v>
      </c>
      <c r="B123" s="80">
        <v>7</v>
      </c>
      <c r="C123" s="80">
        <v>3</v>
      </c>
      <c r="D123" s="80">
        <v>4</v>
      </c>
      <c r="E123" s="80">
        <v>3</v>
      </c>
      <c r="F123" s="80">
        <v>0</v>
      </c>
      <c r="G123" s="80">
        <v>6</v>
      </c>
      <c r="H123" s="80">
        <v>5</v>
      </c>
      <c r="I123" s="80">
        <v>0</v>
      </c>
      <c r="J123" s="80">
        <v>4</v>
      </c>
      <c r="K123" s="80">
        <v>6</v>
      </c>
      <c r="L123" s="80">
        <v>3</v>
      </c>
      <c r="M123" s="80">
        <v>14</v>
      </c>
    </row>
    <row r="124" spans="1:13" ht="20.100000000000001" customHeight="1" x14ac:dyDescent="0.25">
      <c r="A124" s="88" t="s">
        <v>69</v>
      </c>
      <c r="B124" s="80">
        <v>115</v>
      </c>
      <c r="C124" s="80">
        <v>246</v>
      </c>
      <c r="D124" s="80">
        <v>48</v>
      </c>
      <c r="E124" s="80">
        <v>92</v>
      </c>
      <c r="F124" s="80">
        <v>28</v>
      </c>
      <c r="G124" s="80">
        <v>103</v>
      </c>
      <c r="H124" s="80">
        <v>23</v>
      </c>
      <c r="I124" s="80">
        <v>80</v>
      </c>
      <c r="J124" s="80">
        <v>49</v>
      </c>
      <c r="K124" s="80">
        <v>77</v>
      </c>
      <c r="L124" s="80">
        <v>92</v>
      </c>
      <c r="M124" s="80">
        <v>214</v>
      </c>
    </row>
    <row r="125" spans="1:13" ht="20.100000000000001" customHeight="1" x14ac:dyDescent="0.25">
      <c r="A125" s="88" t="s">
        <v>70</v>
      </c>
      <c r="B125" s="80">
        <v>13</v>
      </c>
      <c r="C125" s="80">
        <v>20</v>
      </c>
      <c r="D125" s="80">
        <v>3</v>
      </c>
      <c r="E125" s="80">
        <v>8</v>
      </c>
      <c r="F125" s="80">
        <v>4</v>
      </c>
      <c r="G125" s="80">
        <v>3</v>
      </c>
      <c r="H125" s="80">
        <v>1</v>
      </c>
      <c r="I125" s="80">
        <v>6</v>
      </c>
      <c r="J125" s="80">
        <v>10</v>
      </c>
      <c r="K125" s="80">
        <v>14</v>
      </c>
      <c r="L125" s="80">
        <v>4</v>
      </c>
      <c r="M125" s="80">
        <v>11</v>
      </c>
    </row>
    <row r="126" spans="1:13" ht="20.100000000000001" customHeight="1" x14ac:dyDescent="0.25">
      <c r="A126" s="88" t="s">
        <v>71</v>
      </c>
      <c r="B126" s="80">
        <v>239</v>
      </c>
      <c r="C126" s="80">
        <v>489</v>
      </c>
      <c r="D126" s="80">
        <v>222</v>
      </c>
      <c r="E126" s="80">
        <v>478</v>
      </c>
      <c r="F126" s="80">
        <v>159</v>
      </c>
      <c r="G126" s="80">
        <v>146</v>
      </c>
      <c r="H126" s="80">
        <v>173</v>
      </c>
      <c r="I126" s="80">
        <v>261</v>
      </c>
      <c r="J126" s="80">
        <v>159</v>
      </c>
      <c r="K126" s="80">
        <v>246</v>
      </c>
      <c r="L126" s="80">
        <v>270</v>
      </c>
      <c r="M126" s="80">
        <v>464</v>
      </c>
    </row>
    <row r="127" spans="1:13" ht="20.100000000000001" customHeight="1" x14ac:dyDescent="0.25">
      <c r="A127" s="88" t="s">
        <v>72</v>
      </c>
      <c r="B127" s="80">
        <v>5</v>
      </c>
      <c r="C127" s="80">
        <v>8</v>
      </c>
      <c r="D127" s="80">
        <v>3</v>
      </c>
      <c r="E127" s="80">
        <v>6</v>
      </c>
      <c r="F127" s="80">
        <v>6</v>
      </c>
      <c r="G127" s="80">
        <v>0</v>
      </c>
      <c r="H127" s="80">
        <v>4</v>
      </c>
      <c r="I127" s="80">
        <v>3</v>
      </c>
      <c r="J127" s="80">
        <v>5</v>
      </c>
      <c r="K127" s="80">
        <v>18</v>
      </c>
      <c r="L127" s="80">
        <v>25</v>
      </c>
      <c r="M127" s="80">
        <v>34</v>
      </c>
    </row>
    <row r="128" spans="1:13" ht="20.100000000000001" customHeight="1" x14ac:dyDescent="0.25">
      <c r="A128" s="88" t="s">
        <v>73</v>
      </c>
      <c r="B128" s="80">
        <v>7</v>
      </c>
      <c r="C128" s="80">
        <v>11</v>
      </c>
      <c r="D128" s="80">
        <v>0</v>
      </c>
      <c r="E128" s="80">
        <v>3</v>
      </c>
      <c r="F128" s="80">
        <v>10</v>
      </c>
      <c r="G128" s="80">
        <v>0</v>
      </c>
      <c r="H128" s="80">
        <v>0</v>
      </c>
      <c r="I128" s="80">
        <v>8</v>
      </c>
      <c r="J128" s="80">
        <v>1</v>
      </c>
      <c r="K128" s="80">
        <v>11</v>
      </c>
      <c r="L128" s="80">
        <v>7</v>
      </c>
      <c r="M128" s="80">
        <v>8</v>
      </c>
    </row>
    <row r="129" spans="1:15" s="40" customFormat="1" ht="20.100000000000001" customHeight="1" x14ac:dyDescent="0.25">
      <c r="A129" s="88" t="s">
        <v>74</v>
      </c>
      <c r="B129" s="80">
        <v>382</v>
      </c>
      <c r="C129" s="80">
        <v>664</v>
      </c>
      <c r="D129" s="80">
        <v>459</v>
      </c>
      <c r="E129" s="80">
        <v>676</v>
      </c>
      <c r="F129" s="80">
        <v>350</v>
      </c>
      <c r="G129" s="80">
        <v>309</v>
      </c>
      <c r="H129" s="80">
        <v>287</v>
      </c>
      <c r="I129" s="80">
        <v>526</v>
      </c>
      <c r="J129" s="80">
        <v>345</v>
      </c>
      <c r="K129" s="80">
        <v>710</v>
      </c>
      <c r="L129" s="80">
        <v>764</v>
      </c>
      <c r="M129" s="80">
        <v>982</v>
      </c>
    </row>
    <row r="130" spans="1:15" s="40" customFormat="1" ht="20.100000000000001" customHeight="1" x14ac:dyDescent="0.25">
      <c r="A130" s="88" t="s">
        <v>75</v>
      </c>
      <c r="B130" s="80">
        <v>0</v>
      </c>
      <c r="C130" s="80">
        <v>6</v>
      </c>
      <c r="D130" s="80">
        <v>7</v>
      </c>
      <c r="E130" s="80">
        <v>3</v>
      </c>
      <c r="F130" s="80">
        <v>0</v>
      </c>
      <c r="G130" s="80">
        <v>29</v>
      </c>
      <c r="H130" s="80">
        <v>0</v>
      </c>
      <c r="I130" s="80">
        <v>0</v>
      </c>
      <c r="J130" s="80">
        <v>0</v>
      </c>
      <c r="K130" s="80">
        <v>3</v>
      </c>
      <c r="L130" s="80">
        <v>2</v>
      </c>
      <c r="M130" s="80">
        <v>0</v>
      </c>
    </row>
    <row r="131" spans="1:15" s="40" customFormat="1" ht="20.100000000000001" customHeight="1" x14ac:dyDescent="0.25">
      <c r="A131" s="88" t="s">
        <v>76</v>
      </c>
      <c r="B131" s="80">
        <v>23</v>
      </c>
      <c r="C131" s="80">
        <v>6</v>
      </c>
      <c r="D131" s="80">
        <v>3</v>
      </c>
      <c r="E131" s="80">
        <v>3</v>
      </c>
      <c r="F131" s="80">
        <v>0</v>
      </c>
      <c r="G131" s="80">
        <v>0</v>
      </c>
      <c r="H131" s="80">
        <v>0</v>
      </c>
      <c r="I131" s="80">
        <v>3</v>
      </c>
      <c r="J131" s="80">
        <v>1</v>
      </c>
      <c r="K131" s="80">
        <v>3</v>
      </c>
      <c r="L131" s="80">
        <v>0</v>
      </c>
      <c r="M131" s="80">
        <v>14</v>
      </c>
    </row>
    <row r="132" spans="1:15" ht="20.100000000000001" customHeight="1" x14ac:dyDescent="0.25">
      <c r="A132" s="88" t="s">
        <v>77</v>
      </c>
      <c r="B132" s="80">
        <v>86</v>
      </c>
      <c r="C132" s="80">
        <v>20</v>
      </c>
      <c r="D132" s="80">
        <v>10</v>
      </c>
      <c r="E132" s="80">
        <v>8</v>
      </c>
      <c r="F132" s="80">
        <v>12</v>
      </c>
      <c r="G132" s="80">
        <v>0</v>
      </c>
      <c r="H132" s="80">
        <v>10</v>
      </c>
      <c r="I132" s="80">
        <v>14</v>
      </c>
      <c r="J132" s="80">
        <v>6</v>
      </c>
      <c r="K132" s="80">
        <v>20</v>
      </c>
      <c r="L132" s="80">
        <v>33</v>
      </c>
      <c r="M132" s="80">
        <v>29</v>
      </c>
    </row>
    <row r="133" spans="1:15" ht="20.100000000000001" customHeight="1" x14ac:dyDescent="0.25">
      <c r="A133" s="88" t="s">
        <v>78</v>
      </c>
      <c r="B133" s="80">
        <v>123</v>
      </c>
      <c r="C133" s="80">
        <v>304</v>
      </c>
      <c r="D133" s="80">
        <v>44</v>
      </c>
      <c r="E133" s="80">
        <v>111</v>
      </c>
      <c r="F133" s="80">
        <v>50</v>
      </c>
      <c r="G133" s="80">
        <v>66</v>
      </c>
      <c r="H133" s="80">
        <v>53</v>
      </c>
      <c r="I133" s="80">
        <v>83</v>
      </c>
      <c r="J133" s="80">
        <v>29</v>
      </c>
      <c r="K133" s="80">
        <v>83</v>
      </c>
      <c r="L133" s="80">
        <v>106</v>
      </c>
      <c r="M133" s="80">
        <v>214</v>
      </c>
    </row>
    <row r="134" spans="1:15" s="40" customFormat="1" ht="20.100000000000001" customHeight="1" x14ac:dyDescent="0.25">
      <c r="A134" s="88" t="s">
        <v>79</v>
      </c>
      <c r="B134" s="80">
        <v>23</v>
      </c>
      <c r="C134" s="80">
        <v>106</v>
      </c>
      <c r="D134" s="80">
        <v>18</v>
      </c>
      <c r="E134" s="80">
        <v>29</v>
      </c>
      <c r="F134" s="80">
        <v>6</v>
      </c>
      <c r="G134" s="80">
        <v>29</v>
      </c>
      <c r="H134" s="80">
        <v>9</v>
      </c>
      <c r="I134" s="80">
        <v>48</v>
      </c>
      <c r="J134" s="80">
        <v>17</v>
      </c>
      <c r="K134" s="80">
        <v>32</v>
      </c>
      <c r="L134" s="80">
        <v>35</v>
      </c>
      <c r="M134" s="80">
        <v>26</v>
      </c>
    </row>
    <row r="135" spans="1:15" ht="20.100000000000001" customHeight="1" x14ac:dyDescent="0.25">
      <c r="A135" s="87" t="s">
        <v>80</v>
      </c>
      <c r="B135" s="115">
        <v>14</v>
      </c>
      <c r="C135" s="115">
        <v>24</v>
      </c>
      <c r="D135" s="115">
        <v>8</v>
      </c>
      <c r="E135" s="115">
        <v>11</v>
      </c>
      <c r="F135" s="115">
        <v>8</v>
      </c>
      <c r="G135" s="115">
        <v>6</v>
      </c>
      <c r="H135" s="115">
        <v>5</v>
      </c>
      <c r="I135" s="115">
        <v>11</v>
      </c>
      <c r="J135" s="115">
        <v>14</v>
      </c>
      <c r="K135" s="115">
        <v>11</v>
      </c>
      <c r="L135" s="115">
        <v>26</v>
      </c>
      <c r="M135" s="115">
        <v>32</v>
      </c>
    </row>
    <row r="136" spans="1:15" ht="20.100000000000001" customHeight="1" x14ac:dyDescent="0.25">
      <c r="A136" s="88" t="s">
        <v>81</v>
      </c>
      <c r="B136" s="91">
        <v>10</v>
      </c>
      <c r="C136" s="91">
        <v>18</v>
      </c>
      <c r="D136" s="91">
        <v>8</v>
      </c>
      <c r="E136" s="91">
        <v>3</v>
      </c>
      <c r="F136" s="91">
        <v>8</v>
      </c>
      <c r="G136" s="91">
        <v>6</v>
      </c>
      <c r="H136" s="91">
        <v>4</v>
      </c>
      <c r="I136" s="91">
        <v>8</v>
      </c>
      <c r="J136" s="91">
        <v>12</v>
      </c>
      <c r="K136" s="91">
        <v>8</v>
      </c>
      <c r="L136" s="91">
        <v>24</v>
      </c>
      <c r="M136" s="91">
        <v>18</v>
      </c>
    </row>
    <row r="137" spans="1:15" ht="20.100000000000001" customHeight="1" x14ac:dyDescent="0.25">
      <c r="A137" s="88" t="s">
        <v>82</v>
      </c>
      <c r="B137" s="91">
        <v>4</v>
      </c>
      <c r="C137" s="91">
        <v>6</v>
      </c>
      <c r="D137" s="91">
        <v>0</v>
      </c>
      <c r="E137" s="91">
        <v>8</v>
      </c>
      <c r="F137" s="91">
        <v>0</v>
      </c>
      <c r="G137" s="91">
        <v>0</v>
      </c>
      <c r="H137" s="91">
        <v>1</v>
      </c>
      <c r="I137" s="91">
        <v>3</v>
      </c>
      <c r="J137" s="91">
        <v>2</v>
      </c>
      <c r="K137" s="91">
        <v>0</v>
      </c>
      <c r="L137" s="91">
        <v>2</v>
      </c>
      <c r="M137" s="91">
        <v>14</v>
      </c>
    </row>
    <row r="138" spans="1:15" ht="20.100000000000001" customHeight="1" x14ac:dyDescent="0.25">
      <c r="A138" s="88" t="s">
        <v>83</v>
      </c>
      <c r="B138" s="91">
        <v>0</v>
      </c>
      <c r="C138" s="91">
        <v>0</v>
      </c>
      <c r="D138" s="91">
        <v>0</v>
      </c>
      <c r="E138" s="91">
        <v>0</v>
      </c>
      <c r="F138" s="91">
        <v>0</v>
      </c>
      <c r="G138" s="91">
        <v>0</v>
      </c>
      <c r="H138" s="91">
        <v>0</v>
      </c>
      <c r="I138" s="91">
        <v>0</v>
      </c>
      <c r="J138" s="91">
        <v>0</v>
      </c>
      <c r="K138" s="91">
        <v>3</v>
      </c>
      <c r="L138" s="91">
        <v>0</v>
      </c>
      <c r="M138" s="91">
        <v>0</v>
      </c>
    </row>
    <row r="139" spans="1:15" s="40" customFormat="1" ht="20.100000000000001" customHeight="1" thickBot="1" x14ac:dyDescent="0.3">
      <c r="A139" s="92" t="s">
        <v>84</v>
      </c>
      <c r="B139" s="94">
        <v>0</v>
      </c>
      <c r="C139" s="94">
        <v>0</v>
      </c>
      <c r="D139" s="94">
        <v>0</v>
      </c>
      <c r="E139" s="94">
        <v>0</v>
      </c>
      <c r="F139" s="94">
        <v>0</v>
      </c>
      <c r="G139" s="94">
        <v>0</v>
      </c>
      <c r="H139" s="94">
        <v>0</v>
      </c>
      <c r="I139" s="94">
        <v>0</v>
      </c>
      <c r="J139" s="94">
        <v>0</v>
      </c>
      <c r="K139" s="94">
        <v>0</v>
      </c>
      <c r="L139" s="94">
        <v>0</v>
      </c>
      <c r="M139" s="94">
        <v>0</v>
      </c>
    </row>
    <row r="140" spans="1:15" ht="15.95" customHeight="1" x14ac:dyDescent="0.25">
      <c r="A140" s="229" t="s">
        <v>231</v>
      </c>
      <c r="B140" s="260"/>
      <c r="C140" s="260"/>
    </row>
    <row r="141" spans="1:15" x14ac:dyDescent="0.25">
      <c r="N141" s="240"/>
      <c r="O141" s="240"/>
    </row>
    <row r="143" spans="1:15" ht="15.75" x14ac:dyDescent="0.25">
      <c r="D143" s="111"/>
      <c r="E143" s="111"/>
    </row>
    <row r="144" spans="1:15" x14ac:dyDescent="0.25">
      <c r="D144" s="89"/>
      <c r="E144" s="89"/>
    </row>
    <row r="145" spans="4:5" x14ac:dyDescent="0.25">
      <c r="D145" s="89"/>
      <c r="E145" s="89"/>
    </row>
    <row r="146" spans="4:5" x14ac:dyDescent="0.25">
      <c r="D146" s="89"/>
      <c r="E146" s="89"/>
    </row>
    <row r="147" spans="4:5" x14ac:dyDescent="0.25">
      <c r="D147" s="89"/>
      <c r="E147" s="89"/>
    </row>
    <row r="148" spans="4:5" ht="15.75" x14ac:dyDescent="0.25">
      <c r="D148" s="111"/>
      <c r="E148" s="111"/>
    </row>
    <row r="149" spans="4:5" x14ac:dyDescent="0.25">
      <c r="D149" s="89"/>
      <c r="E149" s="89"/>
    </row>
    <row r="150" spans="4:5" x14ac:dyDescent="0.25">
      <c r="D150" s="89"/>
      <c r="E150" s="89"/>
    </row>
    <row r="151" spans="4:5" x14ac:dyDescent="0.25">
      <c r="D151" s="89"/>
      <c r="E151" s="89"/>
    </row>
    <row r="152" spans="4:5" x14ac:dyDescent="0.25">
      <c r="D152" s="89"/>
      <c r="E152" s="89"/>
    </row>
    <row r="153" spans="4:5" ht="15.75" x14ac:dyDescent="0.25">
      <c r="D153" s="111"/>
      <c r="E153" s="111"/>
    </row>
    <row r="154" spans="4:5" x14ac:dyDescent="0.25">
      <c r="D154" s="89"/>
      <c r="E154" s="89"/>
    </row>
    <row r="155" spans="4:5" x14ac:dyDescent="0.25">
      <c r="D155" s="89"/>
      <c r="E155" s="89"/>
    </row>
    <row r="156" spans="4:5" x14ac:dyDescent="0.25">
      <c r="D156" s="89"/>
      <c r="E156" s="89"/>
    </row>
    <row r="157" spans="4:5" ht="15.75" x14ac:dyDescent="0.25">
      <c r="D157" s="111"/>
      <c r="E157" s="111"/>
    </row>
    <row r="158" spans="4:5" x14ac:dyDescent="0.25">
      <c r="D158" s="89"/>
      <c r="E158" s="89"/>
    </row>
    <row r="159" spans="4:5" x14ac:dyDescent="0.25">
      <c r="D159" s="89"/>
      <c r="E159" s="89"/>
    </row>
    <row r="160" spans="4:5" x14ac:dyDescent="0.25">
      <c r="D160" s="89"/>
      <c r="E160" s="89"/>
    </row>
    <row r="161" spans="4:5" x14ac:dyDescent="0.25">
      <c r="D161" s="89"/>
      <c r="E161" s="89"/>
    </row>
    <row r="162" spans="4:5" x14ac:dyDescent="0.25">
      <c r="D162" s="89"/>
      <c r="E162" s="89"/>
    </row>
    <row r="163" spans="4:5" x14ac:dyDescent="0.25">
      <c r="D163" s="89"/>
      <c r="E163" s="89"/>
    </row>
    <row r="164" spans="4:5" x14ac:dyDescent="0.25">
      <c r="D164" s="89"/>
      <c r="E164" s="89"/>
    </row>
    <row r="165" spans="4:5" x14ac:dyDescent="0.25">
      <c r="D165" s="89"/>
      <c r="E165" s="89"/>
    </row>
    <row r="166" spans="4:5" x14ac:dyDescent="0.25">
      <c r="D166" s="89"/>
      <c r="E166" s="89"/>
    </row>
    <row r="167" spans="4:5" x14ac:dyDescent="0.25">
      <c r="D167" s="89"/>
      <c r="E167" s="89"/>
    </row>
    <row r="168" spans="4:5" x14ac:dyDescent="0.25">
      <c r="D168" s="89"/>
      <c r="E168" s="89"/>
    </row>
    <row r="169" spans="4:5" x14ac:dyDescent="0.25">
      <c r="D169" s="89"/>
      <c r="E169" s="89"/>
    </row>
    <row r="170" spans="4:5" ht="15.75" x14ac:dyDescent="0.25">
      <c r="D170" s="111"/>
      <c r="E170" s="111"/>
    </row>
    <row r="171" spans="4:5" x14ac:dyDescent="0.25">
      <c r="D171" s="89"/>
      <c r="E171" s="89"/>
    </row>
    <row r="172" spans="4:5" x14ac:dyDescent="0.25">
      <c r="D172" s="89"/>
      <c r="E172" s="89"/>
    </row>
    <row r="173" spans="4:5" x14ac:dyDescent="0.25">
      <c r="D173" s="89"/>
      <c r="E173" s="89"/>
    </row>
    <row r="174" spans="4:5" x14ac:dyDescent="0.25">
      <c r="D174" s="89"/>
      <c r="E174" s="89"/>
    </row>
    <row r="175" spans="4:5" ht="15.75" x14ac:dyDescent="0.25">
      <c r="D175" s="111"/>
      <c r="E175" s="111"/>
    </row>
    <row r="176" spans="4:5" x14ac:dyDescent="0.25">
      <c r="D176" s="89"/>
      <c r="E176" s="89"/>
    </row>
    <row r="177" spans="4:5" x14ac:dyDescent="0.25">
      <c r="D177" s="89"/>
      <c r="E177" s="89"/>
    </row>
    <row r="178" spans="4:5" x14ac:dyDescent="0.25">
      <c r="D178" s="89"/>
      <c r="E178" s="89"/>
    </row>
    <row r="179" spans="4:5" x14ac:dyDescent="0.25">
      <c r="D179" s="89"/>
      <c r="E179" s="89"/>
    </row>
    <row r="180" spans="4:5" x14ac:dyDescent="0.25">
      <c r="D180" s="89"/>
      <c r="E180" s="89"/>
    </row>
    <row r="181" spans="4:5" x14ac:dyDescent="0.25">
      <c r="D181" s="89"/>
      <c r="E181" s="89"/>
    </row>
    <row r="182" spans="4:5" x14ac:dyDescent="0.25">
      <c r="D182" s="89"/>
      <c r="E182" s="89"/>
    </row>
    <row r="183" spans="4:5" x14ac:dyDescent="0.25">
      <c r="D183" s="89"/>
      <c r="E183" s="89"/>
    </row>
    <row r="184" spans="4:5" x14ac:dyDescent="0.25">
      <c r="D184" s="89"/>
      <c r="E184" s="89"/>
    </row>
    <row r="185" spans="4:5" x14ac:dyDescent="0.25">
      <c r="D185" s="89"/>
      <c r="E185" s="89"/>
    </row>
    <row r="186" spans="4:5" x14ac:dyDescent="0.25">
      <c r="D186" s="89"/>
      <c r="E186" s="89"/>
    </row>
    <row r="187" spans="4:5" x14ac:dyDescent="0.25">
      <c r="D187" s="89"/>
      <c r="E187" s="89"/>
    </row>
    <row r="188" spans="4:5" x14ac:dyDescent="0.25">
      <c r="D188" s="89"/>
      <c r="E188" s="89"/>
    </row>
    <row r="189" spans="4:5" x14ac:dyDescent="0.25">
      <c r="D189" s="89"/>
      <c r="E189" s="89"/>
    </row>
    <row r="190" spans="4:5" x14ac:dyDescent="0.25">
      <c r="D190" s="89"/>
      <c r="E190" s="89"/>
    </row>
    <row r="191" spans="4:5" ht="15.75" x14ac:dyDescent="0.25">
      <c r="D191" s="111"/>
      <c r="E191" s="111"/>
    </row>
    <row r="192" spans="4:5" x14ac:dyDescent="0.25">
      <c r="D192" s="89"/>
      <c r="E192" s="89"/>
    </row>
    <row r="193" spans="4:5" x14ac:dyDescent="0.25">
      <c r="D193" s="89"/>
      <c r="E193" s="89"/>
    </row>
    <row r="194" spans="4:5" ht="15.75" x14ac:dyDescent="0.25">
      <c r="D194" s="111"/>
      <c r="E194" s="111"/>
    </row>
    <row r="195" spans="4:5" x14ac:dyDescent="0.25">
      <c r="D195" s="89"/>
      <c r="E195" s="89"/>
    </row>
    <row r="196" spans="4:5" x14ac:dyDescent="0.25">
      <c r="D196" s="89"/>
      <c r="E196" s="89"/>
    </row>
    <row r="197" spans="4:5" x14ac:dyDescent="0.25">
      <c r="D197" s="89"/>
      <c r="E197" s="89"/>
    </row>
    <row r="198" spans="4:5" x14ac:dyDescent="0.25">
      <c r="D198" s="89"/>
      <c r="E198" s="89"/>
    </row>
    <row r="199" spans="4:5" ht="15" x14ac:dyDescent="0.25">
      <c r="D199" s="106"/>
      <c r="E199" s="106"/>
    </row>
    <row r="200" spans="4:5" ht="15.75" x14ac:dyDescent="0.25">
      <c r="D200" s="241"/>
      <c r="E200" s="242"/>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3">
    <tabColor rgb="FF92D050"/>
  </sheetPr>
  <dimension ref="A1:O141"/>
  <sheetViews>
    <sheetView showGridLines="0" zoomScaleNormal="100" workbookViewId="0"/>
  </sheetViews>
  <sheetFormatPr defaultColWidth="11.42578125" defaultRowHeight="12.75"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204" t="s">
        <v>173</v>
      </c>
      <c r="B1" s="28"/>
      <c r="I1" s="69"/>
    </row>
    <row r="2" spans="1:15" ht="24.95" customHeight="1" thickBot="1" x14ac:dyDescent="0.3">
      <c r="A2" s="243" t="s">
        <v>175</v>
      </c>
      <c r="B2" s="57"/>
      <c r="C2" s="57"/>
      <c r="D2" s="59"/>
      <c r="E2" s="59"/>
      <c r="F2" s="59"/>
      <c r="G2" s="59"/>
      <c r="H2" s="59"/>
      <c r="I2" s="59"/>
      <c r="J2" s="59"/>
      <c r="K2" s="59"/>
      <c r="L2" s="59"/>
      <c r="M2" s="59"/>
      <c r="N2" s="59"/>
      <c r="O2" s="59"/>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22" t="s">
        <v>15</v>
      </c>
      <c r="C4" s="1322"/>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ht="20.100000000000001" customHeight="1" x14ac:dyDescent="0.25">
      <c r="A6" s="84" t="s">
        <v>105</v>
      </c>
      <c r="B6" s="85">
        <v>50916</v>
      </c>
      <c r="C6" s="85">
        <v>47929</v>
      </c>
      <c r="D6" s="85">
        <v>2117</v>
      </c>
      <c r="E6" s="85">
        <v>2038</v>
      </c>
      <c r="F6" s="85">
        <v>2664</v>
      </c>
      <c r="G6" s="85">
        <v>3453</v>
      </c>
      <c r="H6" s="85">
        <v>2155</v>
      </c>
      <c r="I6" s="85">
        <v>4518</v>
      </c>
      <c r="J6" s="85">
        <v>2584</v>
      </c>
      <c r="K6" s="85">
        <v>3559</v>
      </c>
      <c r="L6" s="85">
        <v>3331</v>
      </c>
      <c r="M6" s="85">
        <v>4512</v>
      </c>
      <c r="N6" s="85">
        <v>18398</v>
      </c>
      <c r="O6" s="85">
        <v>4370</v>
      </c>
    </row>
    <row r="7" spans="1:15" s="86" customFormat="1" ht="20.100000000000001" customHeight="1" x14ac:dyDescent="0.25">
      <c r="A7" s="87" t="s">
        <v>22</v>
      </c>
      <c r="B7" s="86">
        <v>2866</v>
      </c>
      <c r="C7" s="86">
        <v>169</v>
      </c>
      <c r="D7" s="86">
        <v>7</v>
      </c>
      <c r="E7" s="86">
        <v>12</v>
      </c>
      <c r="F7" s="86">
        <v>8</v>
      </c>
      <c r="G7" s="86">
        <v>6</v>
      </c>
      <c r="H7" s="86">
        <v>2</v>
      </c>
      <c r="I7" s="86">
        <v>11</v>
      </c>
      <c r="J7" s="86">
        <v>10</v>
      </c>
      <c r="K7" s="86">
        <v>17</v>
      </c>
      <c r="L7" s="86">
        <v>12</v>
      </c>
      <c r="M7" s="86">
        <v>9</v>
      </c>
      <c r="N7" s="86">
        <v>2784</v>
      </c>
      <c r="O7" s="86">
        <v>11</v>
      </c>
    </row>
    <row r="8" spans="1:15" s="80" customFormat="1" ht="20.100000000000001" customHeight="1" x14ac:dyDescent="0.25">
      <c r="A8" s="88" t="s">
        <v>23</v>
      </c>
      <c r="B8" s="80">
        <v>27</v>
      </c>
      <c r="C8" s="80">
        <v>35</v>
      </c>
      <c r="D8" s="80">
        <v>0</v>
      </c>
      <c r="E8" s="80">
        <v>6</v>
      </c>
      <c r="F8" s="80">
        <v>1</v>
      </c>
      <c r="G8" s="80">
        <v>0</v>
      </c>
      <c r="H8" s="80">
        <v>1</v>
      </c>
      <c r="I8" s="80">
        <v>3</v>
      </c>
      <c r="J8" s="80">
        <v>6</v>
      </c>
      <c r="K8" s="80">
        <v>0</v>
      </c>
      <c r="L8" s="80">
        <v>3</v>
      </c>
      <c r="M8" s="80">
        <v>3</v>
      </c>
      <c r="N8" s="80">
        <v>6</v>
      </c>
      <c r="O8" s="80">
        <v>0</v>
      </c>
    </row>
    <row r="9" spans="1:15" s="80" customFormat="1" ht="20.100000000000001" customHeight="1" x14ac:dyDescent="0.25">
      <c r="A9" s="88" t="s">
        <v>24</v>
      </c>
      <c r="B9" s="80">
        <v>4</v>
      </c>
      <c r="C9" s="80">
        <v>32</v>
      </c>
      <c r="D9" s="80">
        <v>0</v>
      </c>
      <c r="E9" s="80">
        <v>3</v>
      </c>
      <c r="F9" s="80">
        <v>0</v>
      </c>
      <c r="G9" s="80">
        <v>3</v>
      </c>
      <c r="H9" s="80">
        <v>0</v>
      </c>
      <c r="I9" s="80">
        <v>0</v>
      </c>
      <c r="J9" s="80">
        <v>0</v>
      </c>
      <c r="K9" s="80">
        <v>8</v>
      </c>
      <c r="L9" s="80">
        <v>0</v>
      </c>
      <c r="M9" s="80">
        <v>3</v>
      </c>
      <c r="N9" s="80">
        <v>1</v>
      </c>
      <c r="O9" s="80">
        <v>0</v>
      </c>
    </row>
    <row r="10" spans="1:15" s="80" customFormat="1" ht="20.100000000000001" customHeight="1" x14ac:dyDescent="0.25">
      <c r="A10" s="88" t="s">
        <v>25</v>
      </c>
      <c r="B10" s="80">
        <v>3</v>
      </c>
      <c r="C10" s="80">
        <v>21</v>
      </c>
      <c r="D10" s="80">
        <v>0</v>
      </c>
      <c r="E10" s="80">
        <v>3</v>
      </c>
      <c r="F10" s="80">
        <v>0</v>
      </c>
      <c r="G10" s="80">
        <v>0</v>
      </c>
      <c r="H10" s="80">
        <v>0</v>
      </c>
      <c r="I10" s="80">
        <v>0</v>
      </c>
      <c r="J10" s="80">
        <v>1</v>
      </c>
      <c r="K10" s="80">
        <v>3</v>
      </c>
      <c r="L10" s="80">
        <v>0</v>
      </c>
      <c r="M10" s="80">
        <v>0</v>
      </c>
      <c r="N10" s="80">
        <v>1</v>
      </c>
      <c r="O10" s="80">
        <v>0</v>
      </c>
    </row>
    <row r="11" spans="1:15" s="80" customFormat="1" ht="20.100000000000001" customHeight="1" x14ac:dyDescent="0.25">
      <c r="A11" s="88" t="s">
        <v>26</v>
      </c>
      <c r="B11" s="80">
        <v>6</v>
      </c>
      <c r="C11" s="80">
        <v>0</v>
      </c>
      <c r="D11" s="80">
        <v>0</v>
      </c>
      <c r="E11" s="80">
        <v>0</v>
      </c>
      <c r="F11" s="80">
        <v>0</v>
      </c>
      <c r="G11" s="80">
        <v>0</v>
      </c>
      <c r="H11" s="80">
        <v>0</v>
      </c>
      <c r="I11" s="80">
        <v>0</v>
      </c>
      <c r="J11" s="80">
        <v>0</v>
      </c>
      <c r="K11" s="80">
        <v>0</v>
      </c>
      <c r="L11" s="80">
        <v>0</v>
      </c>
      <c r="M11" s="80">
        <v>0</v>
      </c>
      <c r="N11" s="80">
        <v>6</v>
      </c>
      <c r="O11" s="80">
        <v>0</v>
      </c>
    </row>
    <row r="12" spans="1:15" s="80" customFormat="1" ht="20.100000000000001" customHeight="1" x14ac:dyDescent="0.25">
      <c r="A12" s="88" t="s">
        <v>27</v>
      </c>
      <c r="B12" s="80">
        <v>2826</v>
      </c>
      <c r="C12" s="80">
        <v>81</v>
      </c>
      <c r="D12" s="80">
        <v>7</v>
      </c>
      <c r="E12" s="80">
        <v>0</v>
      </c>
      <c r="F12" s="80">
        <v>7</v>
      </c>
      <c r="G12" s="80">
        <v>3</v>
      </c>
      <c r="H12" s="80">
        <v>1</v>
      </c>
      <c r="I12" s="80">
        <v>8</v>
      </c>
      <c r="J12" s="80">
        <v>3</v>
      </c>
      <c r="K12" s="80">
        <v>6</v>
      </c>
      <c r="L12" s="80">
        <v>9</v>
      </c>
      <c r="M12" s="80">
        <v>3</v>
      </c>
      <c r="N12" s="80">
        <v>2770</v>
      </c>
      <c r="O12" s="80">
        <v>11</v>
      </c>
    </row>
    <row r="13" spans="1:15" s="86" customFormat="1" ht="20.100000000000001" customHeight="1" x14ac:dyDescent="0.25">
      <c r="A13" s="87" t="s">
        <v>28</v>
      </c>
      <c r="B13" s="86">
        <v>1546</v>
      </c>
      <c r="C13" s="86">
        <v>1741</v>
      </c>
      <c r="D13" s="86">
        <v>24</v>
      </c>
      <c r="E13" s="86">
        <v>78</v>
      </c>
      <c r="F13" s="86">
        <v>151</v>
      </c>
      <c r="G13" s="86">
        <v>91</v>
      </c>
      <c r="H13" s="86">
        <v>91</v>
      </c>
      <c r="I13" s="86">
        <v>173</v>
      </c>
      <c r="J13" s="86">
        <v>27</v>
      </c>
      <c r="K13" s="86">
        <v>130</v>
      </c>
      <c r="L13" s="86">
        <v>106</v>
      </c>
      <c r="M13" s="86">
        <v>157</v>
      </c>
      <c r="N13" s="86">
        <v>537</v>
      </c>
      <c r="O13" s="86">
        <v>159</v>
      </c>
    </row>
    <row r="14" spans="1:15" s="80" customFormat="1" ht="20.100000000000001" customHeight="1" x14ac:dyDescent="0.25">
      <c r="A14" s="88" t="s">
        <v>29</v>
      </c>
      <c r="B14" s="80">
        <v>358</v>
      </c>
      <c r="C14" s="80">
        <v>270</v>
      </c>
      <c r="D14" s="80">
        <v>6</v>
      </c>
      <c r="E14" s="80">
        <v>8</v>
      </c>
      <c r="F14" s="80">
        <v>4</v>
      </c>
      <c r="G14" s="80">
        <v>11</v>
      </c>
      <c r="H14" s="80">
        <v>6</v>
      </c>
      <c r="I14" s="80">
        <v>43</v>
      </c>
      <c r="J14" s="80">
        <v>0</v>
      </c>
      <c r="K14" s="80">
        <v>14</v>
      </c>
      <c r="L14" s="80">
        <v>23</v>
      </c>
      <c r="M14" s="80">
        <v>55</v>
      </c>
      <c r="N14" s="80">
        <v>224</v>
      </c>
      <c r="O14" s="80">
        <v>3</v>
      </c>
    </row>
    <row r="15" spans="1:15" s="80" customFormat="1" ht="20.100000000000001" customHeight="1" x14ac:dyDescent="0.25">
      <c r="A15" s="88" t="s">
        <v>30</v>
      </c>
      <c r="B15" s="80">
        <v>147</v>
      </c>
      <c r="C15" s="80">
        <v>339</v>
      </c>
      <c r="D15" s="80">
        <v>0</v>
      </c>
      <c r="E15" s="80">
        <v>6</v>
      </c>
      <c r="F15" s="80">
        <v>9</v>
      </c>
      <c r="G15" s="80">
        <v>11</v>
      </c>
      <c r="H15" s="80">
        <v>4</v>
      </c>
      <c r="I15" s="80">
        <v>11</v>
      </c>
      <c r="J15" s="80">
        <v>7</v>
      </c>
      <c r="K15" s="80">
        <v>23</v>
      </c>
      <c r="L15" s="80">
        <v>36</v>
      </c>
      <c r="M15" s="80">
        <v>11</v>
      </c>
      <c r="N15" s="80">
        <v>9</v>
      </c>
      <c r="O15" s="80">
        <v>34</v>
      </c>
    </row>
    <row r="16" spans="1:15" s="80" customFormat="1" ht="20.100000000000001" customHeight="1" x14ac:dyDescent="0.25">
      <c r="A16" s="88" t="s">
        <v>31</v>
      </c>
      <c r="B16" s="80">
        <v>133</v>
      </c>
      <c r="C16" s="80">
        <v>128</v>
      </c>
      <c r="D16" s="80">
        <v>0</v>
      </c>
      <c r="E16" s="80">
        <v>6</v>
      </c>
      <c r="F16" s="80">
        <v>3</v>
      </c>
      <c r="G16" s="80">
        <v>3</v>
      </c>
      <c r="H16" s="80">
        <v>19</v>
      </c>
      <c r="I16" s="80">
        <v>11</v>
      </c>
      <c r="J16" s="80">
        <v>1</v>
      </c>
      <c r="K16" s="80">
        <v>11</v>
      </c>
      <c r="L16" s="80">
        <v>3</v>
      </c>
      <c r="M16" s="80">
        <v>8</v>
      </c>
      <c r="N16" s="80">
        <v>62</v>
      </c>
      <c r="O16" s="80">
        <v>11</v>
      </c>
    </row>
    <row r="17" spans="1:15" s="80" customFormat="1" ht="20.100000000000001" customHeight="1" x14ac:dyDescent="0.25">
      <c r="A17" s="88" t="s">
        <v>32</v>
      </c>
      <c r="B17" s="80">
        <v>364</v>
      </c>
      <c r="C17" s="80">
        <v>389</v>
      </c>
      <c r="D17" s="80">
        <v>10</v>
      </c>
      <c r="E17" s="80">
        <v>32</v>
      </c>
      <c r="F17" s="80">
        <v>7</v>
      </c>
      <c r="G17" s="80">
        <v>26</v>
      </c>
      <c r="H17" s="80">
        <v>25</v>
      </c>
      <c r="I17" s="80">
        <v>45</v>
      </c>
      <c r="J17" s="80">
        <v>0</v>
      </c>
      <c r="K17" s="80">
        <v>48</v>
      </c>
      <c r="L17" s="80">
        <v>14</v>
      </c>
      <c r="M17" s="80">
        <v>20</v>
      </c>
      <c r="N17" s="80">
        <v>123</v>
      </c>
      <c r="O17" s="80">
        <v>34</v>
      </c>
    </row>
    <row r="18" spans="1:15" s="80" customFormat="1" ht="20.100000000000001" customHeight="1" x14ac:dyDescent="0.25">
      <c r="A18" s="88" t="s">
        <v>33</v>
      </c>
      <c r="B18" s="80">
        <v>544</v>
      </c>
      <c r="C18" s="80">
        <v>615</v>
      </c>
      <c r="D18" s="80">
        <v>8</v>
      </c>
      <c r="E18" s="80">
        <v>26</v>
      </c>
      <c r="F18" s="80">
        <v>128</v>
      </c>
      <c r="G18" s="80">
        <v>40</v>
      </c>
      <c r="H18" s="80">
        <v>37</v>
      </c>
      <c r="I18" s="80">
        <v>63</v>
      </c>
      <c r="J18" s="80">
        <v>19</v>
      </c>
      <c r="K18" s="80">
        <v>34</v>
      </c>
      <c r="L18" s="80">
        <v>30</v>
      </c>
      <c r="M18" s="80">
        <v>63</v>
      </c>
      <c r="N18" s="80">
        <v>119</v>
      </c>
      <c r="O18" s="80">
        <v>77</v>
      </c>
    </row>
    <row r="19" spans="1:15" s="86" customFormat="1" ht="20.100000000000001" customHeight="1" x14ac:dyDescent="0.25">
      <c r="A19" s="87" t="s">
        <v>34</v>
      </c>
      <c r="B19" s="86">
        <v>18040</v>
      </c>
      <c r="C19" s="86">
        <v>12361</v>
      </c>
      <c r="D19" s="86">
        <v>678</v>
      </c>
      <c r="E19" s="86">
        <v>434</v>
      </c>
      <c r="F19" s="86">
        <v>945</v>
      </c>
      <c r="G19" s="86">
        <v>732</v>
      </c>
      <c r="H19" s="86">
        <v>774</v>
      </c>
      <c r="I19" s="86">
        <v>742</v>
      </c>
      <c r="J19" s="86">
        <v>893</v>
      </c>
      <c r="K19" s="86">
        <v>784</v>
      </c>
      <c r="L19" s="86">
        <v>1421</v>
      </c>
      <c r="M19" s="86">
        <v>1299</v>
      </c>
      <c r="N19" s="86">
        <v>5089</v>
      </c>
      <c r="O19" s="86">
        <v>1294</v>
      </c>
    </row>
    <row r="20" spans="1:15" s="80" customFormat="1" ht="20.100000000000001" customHeight="1" x14ac:dyDescent="0.25">
      <c r="A20" s="88" t="s">
        <v>35</v>
      </c>
      <c r="B20" s="80">
        <v>828</v>
      </c>
      <c r="C20" s="80">
        <v>522</v>
      </c>
      <c r="D20" s="80">
        <v>22</v>
      </c>
      <c r="E20" s="80">
        <v>20</v>
      </c>
      <c r="F20" s="80">
        <v>22</v>
      </c>
      <c r="G20" s="80">
        <v>37</v>
      </c>
      <c r="H20" s="80">
        <v>47</v>
      </c>
      <c r="I20" s="80">
        <v>40</v>
      </c>
      <c r="J20" s="80">
        <v>22</v>
      </c>
      <c r="K20" s="80">
        <v>34</v>
      </c>
      <c r="L20" s="80">
        <v>33</v>
      </c>
      <c r="M20" s="80">
        <v>55</v>
      </c>
      <c r="N20" s="80">
        <v>295</v>
      </c>
      <c r="O20" s="80">
        <v>58</v>
      </c>
    </row>
    <row r="21" spans="1:15" s="80" customFormat="1" ht="20.100000000000001" customHeight="1" x14ac:dyDescent="0.25">
      <c r="A21" s="88" t="s">
        <v>36</v>
      </c>
      <c r="B21" s="80">
        <v>16512</v>
      </c>
      <c r="C21" s="80">
        <v>10651</v>
      </c>
      <c r="D21" s="80">
        <v>625</v>
      </c>
      <c r="E21" s="80">
        <v>374</v>
      </c>
      <c r="F21" s="80">
        <v>892</v>
      </c>
      <c r="G21" s="80">
        <v>555</v>
      </c>
      <c r="H21" s="80">
        <v>697</v>
      </c>
      <c r="I21" s="80">
        <v>602</v>
      </c>
      <c r="J21" s="80">
        <v>831</v>
      </c>
      <c r="K21" s="80">
        <v>667</v>
      </c>
      <c r="L21" s="80">
        <v>1318</v>
      </c>
      <c r="M21" s="80">
        <v>1146</v>
      </c>
      <c r="N21" s="80">
        <v>4614</v>
      </c>
      <c r="O21" s="80">
        <v>1130</v>
      </c>
    </row>
    <row r="22" spans="1:15" s="80" customFormat="1" ht="20.100000000000001" customHeight="1" x14ac:dyDescent="0.25">
      <c r="A22" s="88" t="s">
        <v>37</v>
      </c>
      <c r="B22" s="80">
        <v>700</v>
      </c>
      <c r="C22" s="80">
        <v>1188</v>
      </c>
      <c r="D22" s="80">
        <v>31</v>
      </c>
      <c r="E22" s="80">
        <v>40</v>
      </c>
      <c r="F22" s="80">
        <v>31</v>
      </c>
      <c r="G22" s="80">
        <v>140</v>
      </c>
      <c r="H22" s="80">
        <v>30</v>
      </c>
      <c r="I22" s="80">
        <v>100</v>
      </c>
      <c r="J22" s="80">
        <v>40</v>
      </c>
      <c r="K22" s="80">
        <v>83</v>
      </c>
      <c r="L22" s="80">
        <v>70</v>
      </c>
      <c r="M22" s="80">
        <v>98</v>
      </c>
      <c r="N22" s="80">
        <v>180</v>
      </c>
      <c r="O22" s="80">
        <v>106</v>
      </c>
    </row>
    <row r="23" spans="1:15" s="86" customFormat="1" ht="20.100000000000001" customHeight="1" x14ac:dyDescent="0.25">
      <c r="A23" s="87" t="s">
        <v>38</v>
      </c>
      <c r="B23" s="86">
        <v>10923</v>
      </c>
      <c r="C23" s="86">
        <v>9148</v>
      </c>
      <c r="D23" s="86">
        <v>381</v>
      </c>
      <c r="E23" s="86">
        <v>320</v>
      </c>
      <c r="F23" s="86">
        <v>519</v>
      </c>
      <c r="G23" s="86">
        <v>587</v>
      </c>
      <c r="H23" s="86">
        <v>408</v>
      </c>
      <c r="I23" s="86">
        <v>1371</v>
      </c>
      <c r="J23" s="86">
        <v>511</v>
      </c>
      <c r="K23" s="86">
        <v>766</v>
      </c>
      <c r="L23" s="86">
        <v>786</v>
      </c>
      <c r="M23" s="86">
        <v>1359</v>
      </c>
      <c r="N23" s="86">
        <v>5723</v>
      </c>
      <c r="O23" s="86">
        <v>702</v>
      </c>
    </row>
    <row r="24" spans="1:15" s="80" customFormat="1" ht="20.100000000000001" customHeight="1" x14ac:dyDescent="0.25">
      <c r="A24" s="88" t="s">
        <v>39</v>
      </c>
      <c r="B24" s="80">
        <v>7036</v>
      </c>
      <c r="C24" s="80">
        <v>5658</v>
      </c>
      <c r="D24" s="80">
        <v>338</v>
      </c>
      <c r="E24" s="80">
        <v>221</v>
      </c>
      <c r="F24" s="80">
        <v>385</v>
      </c>
      <c r="G24" s="80">
        <v>288</v>
      </c>
      <c r="H24" s="80">
        <v>280</v>
      </c>
      <c r="I24" s="80">
        <v>1049</v>
      </c>
      <c r="J24" s="80">
        <v>273</v>
      </c>
      <c r="K24" s="80">
        <v>336</v>
      </c>
      <c r="L24" s="80">
        <v>646</v>
      </c>
      <c r="M24" s="80">
        <v>1038</v>
      </c>
      <c r="N24" s="80">
        <v>3377</v>
      </c>
      <c r="O24" s="80">
        <v>398</v>
      </c>
    </row>
    <row r="25" spans="1:15" s="80" customFormat="1" ht="20.100000000000001" customHeight="1" x14ac:dyDescent="0.25">
      <c r="A25" s="88" t="s">
        <v>40</v>
      </c>
      <c r="B25" s="80">
        <v>18</v>
      </c>
      <c r="C25" s="80">
        <v>43</v>
      </c>
      <c r="D25" s="80">
        <v>0</v>
      </c>
      <c r="E25" s="80">
        <v>3</v>
      </c>
      <c r="F25" s="80">
        <v>0</v>
      </c>
      <c r="G25" s="80">
        <v>6</v>
      </c>
      <c r="H25" s="80">
        <v>0</v>
      </c>
      <c r="I25" s="80">
        <v>0</v>
      </c>
      <c r="J25" s="80">
        <v>2</v>
      </c>
      <c r="K25" s="80">
        <v>0</v>
      </c>
      <c r="L25" s="80">
        <v>2</v>
      </c>
      <c r="M25" s="80">
        <v>3</v>
      </c>
      <c r="N25" s="80">
        <v>8</v>
      </c>
      <c r="O25" s="80">
        <v>8</v>
      </c>
    </row>
    <row r="26" spans="1:15" s="80" customFormat="1" ht="20.100000000000001" customHeight="1" x14ac:dyDescent="0.25">
      <c r="A26" s="88" t="s">
        <v>41</v>
      </c>
      <c r="B26" s="80">
        <v>660</v>
      </c>
      <c r="C26" s="80">
        <v>292</v>
      </c>
      <c r="D26" s="80">
        <v>2</v>
      </c>
      <c r="E26" s="80">
        <v>3</v>
      </c>
      <c r="F26" s="80">
        <v>49</v>
      </c>
      <c r="G26" s="80">
        <v>6</v>
      </c>
      <c r="H26" s="80">
        <v>4</v>
      </c>
      <c r="I26" s="80">
        <v>18</v>
      </c>
      <c r="J26" s="80">
        <v>5</v>
      </c>
      <c r="K26" s="80">
        <v>129</v>
      </c>
      <c r="L26" s="80">
        <v>10</v>
      </c>
      <c r="M26" s="80">
        <v>26</v>
      </c>
      <c r="N26" s="80">
        <v>547</v>
      </c>
      <c r="O26" s="80">
        <v>11</v>
      </c>
    </row>
    <row r="27" spans="1:15" s="80" customFormat="1" ht="20.100000000000001" customHeight="1" x14ac:dyDescent="0.25">
      <c r="A27" s="88" t="s">
        <v>42</v>
      </c>
      <c r="B27" s="80">
        <v>2064</v>
      </c>
      <c r="C27" s="80">
        <v>1807</v>
      </c>
      <c r="D27" s="80">
        <v>14</v>
      </c>
      <c r="E27" s="80">
        <v>48</v>
      </c>
      <c r="F27" s="80">
        <v>35</v>
      </c>
      <c r="G27" s="80">
        <v>137</v>
      </c>
      <c r="H27" s="80">
        <v>35</v>
      </c>
      <c r="I27" s="80">
        <v>155</v>
      </c>
      <c r="J27" s="80">
        <v>195</v>
      </c>
      <c r="K27" s="80">
        <v>158</v>
      </c>
      <c r="L27" s="80">
        <v>54</v>
      </c>
      <c r="M27" s="80">
        <v>188</v>
      </c>
      <c r="N27" s="80">
        <v>1451</v>
      </c>
      <c r="O27" s="80">
        <v>100</v>
      </c>
    </row>
    <row r="28" spans="1:15" s="80" customFormat="1" ht="20.100000000000001" customHeight="1" x14ac:dyDescent="0.25">
      <c r="A28" s="88" t="s">
        <v>43</v>
      </c>
      <c r="B28" s="80">
        <v>301</v>
      </c>
      <c r="C28" s="80">
        <v>522</v>
      </c>
      <c r="D28" s="80">
        <v>9</v>
      </c>
      <c r="E28" s="80">
        <v>0</v>
      </c>
      <c r="F28" s="80">
        <v>14</v>
      </c>
      <c r="G28" s="80">
        <v>92</v>
      </c>
      <c r="H28" s="80">
        <v>55</v>
      </c>
      <c r="I28" s="80">
        <v>60</v>
      </c>
      <c r="J28" s="80">
        <v>10</v>
      </c>
      <c r="K28" s="80">
        <v>60</v>
      </c>
      <c r="L28" s="80">
        <v>23</v>
      </c>
      <c r="M28" s="80">
        <v>34</v>
      </c>
      <c r="N28" s="80">
        <v>66</v>
      </c>
      <c r="O28" s="80">
        <v>69</v>
      </c>
    </row>
    <row r="29" spans="1:15" s="80" customFormat="1" ht="20.100000000000001" customHeight="1" x14ac:dyDescent="0.25">
      <c r="A29" s="88"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88" t="s">
        <v>45</v>
      </c>
      <c r="B30" s="80">
        <v>11</v>
      </c>
      <c r="C30" s="80">
        <v>46</v>
      </c>
      <c r="D30" s="80">
        <v>0</v>
      </c>
      <c r="E30" s="80">
        <v>0</v>
      </c>
      <c r="F30" s="80">
        <v>0</v>
      </c>
      <c r="G30" s="80">
        <v>3</v>
      </c>
      <c r="H30" s="80">
        <v>0</v>
      </c>
      <c r="I30" s="80">
        <v>3</v>
      </c>
      <c r="J30" s="80">
        <v>0</v>
      </c>
      <c r="K30" s="80">
        <v>8</v>
      </c>
      <c r="L30" s="80">
        <v>2</v>
      </c>
      <c r="M30" s="80">
        <v>0</v>
      </c>
      <c r="N30" s="80">
        <v>3</v>
      </c>
      <c r="O30" s="80">
        <v>23</v>
      </c>
    </row>
    <row r="31" spans="1:15" s="80" customFormat="1" ht="20.100000000000001" customHeight="1" x14ac:dyDescent="0.25">
      <c r="A31" s="88" t="s">
        <v>46</v>
      </c>
      <c r="B31" s="80">
        <v>156</v>
      </c>
      <c r="C31" s="80">
        <v>103</v>
      </c>
      <c r="D31" s="80">
        <v>3</v>
      </c>
      <c r="E31" s="80">
        <v>8</v>
      </c>
      <c r="F31" s="80">
        <v>6</v>
      </c>
      <c r="G31" s="80">
        <v>6</v>
      </c>
      <c r="H31" s="80">
        <v>0</v>
      </c>
      <c r="I31" s="80">
        <v>6</v>
      </c>
      <c r="J31" s="80">
        <v>3</v>
      </c>
      <c r="K31" s="80">
        <v>6</v>
      </c>
      <c r="L31" s="80">
        <v>3</v>
      </c>
      <c r="M31" s="80">
        <v>14</v>
      </c>
      <c r="N31" s="80">
        <v>46</v>
      </c>
      <c r="O31" s="80">
        <v>14</v>
      </c>
    </row>
    <row r="32" spans="1:15" s="80" customFormat="1" ht="20.100000000000001" customHeight="1" x14ac:dyDescent="0.25">
      <c r="A32" s="88" t="s">
        <v>47</v>
      </c>
      <c r="B32" s="80">
        <v>0</v>
      </c>
      <c r="C32" s="80">
        <v>6</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88"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88" t="s">
        <v>49</v>
      </c>
      <c r="B34" s="80">
        <v>139</v>
      </c>
      <c r="C34" s="80">
        <v>96</v>
      </c>
      <c r="D34" s="80">
        <v>2</v>
      </c>
      <c r="E34" s="80">
        <v>0</v>
      </c>
      <c r="F34" s="80">
        <v>3</v>
      </c>
      <c r="G34" s="80">
        <v>6</v>
      </c>
      <c r="H34" s="80">
        <v>10</v>
      </c>
      <c r="I34" s="80">
        <v>11</v>
      </c>
      <c r="J34" s="80">
        <v>1</v>
      </c>
      <c r="K34" s="80">
        <v>3</v>
      </c>
      <c r="L34" s="80">
        <v>11</v>
      </c>
      <c r="M34" s="80">
        <v>11</v>
      </c>
      <c r="N34" s="80">
        <v>95</v>
      </c>
      <c r="O34" s="80">
        <v>8</v>
      </c>
    </row>
    <row r="35" spans="1:15" s="80" customFormat="1" ht="20.100000000000001" customHeight="1" x14ac:dyDescent="0.25">
      <c r="A35" s="88" t="s">
        <v>50</v>
      </c>
      <c r="B35" s="80">
        <v>538</v>
      </c>
      <c r="C35" s="80">
        <v>575</v>
      </c>
      <c r="D35" s="80">
        <v>13</v>
      </c>
      <c r="E35" s="80">
        <v>37</v>
      </c>
      <c r="F35" s="80">
        <v>27</v>
      </c>
      <c r="G35" s="80">
        <v>43</v>
      </c>
      <c r="H35" s="80">
        <v>24</v>
      </c>
      <c r="I35" s="80">
        <v>69</v>
      </c>
      <c r="J35" s="80">
        <v>22</v>
      </c>
      <c r="K35" s="80">
        <v>66</v>
      </c>
      <c r="L35" s="80">
        <v>35</v>
      </c>
      <c r="M35" s="80">
        <v>45</v>
      </c>
      <c r="N35" s="80">
        <v>130</v>
      </c>
      <c r="O35" s="80">
        <v>71</v>
      </c>
    </row>
    <row r="36" spans="1:15" s="80" customFormat="1" ht="20.100000000000001" customHeight="1" x14ac:dyDescent="0.25">
      <c r="A36" s="87" t="s">
        <v>51</v>
      </c>
      <c r="B36" s="86">
        <v>531</v>
      </c>
      <c r="C36" s="86">
        <v>720</v>
      </c>
      <c r="D36" s="86">
        <v>10</v>
      </c>
      <c r="E36" s="86">
        <v>17</v>
      </c>
      <c r="F36" s="86">
        <v>22</v>
      </c>
      <c r="G36" s="86">
        <v>56</v>
      </c>
      <c r="H36" s="86">
        <v>15</v>
      </c>
      <c r="I36" s="86">
        <v>45</v>
      </c>
      <c r="J36" s="86">
        <v>20</v>
      </c>
      <c r="K36" s="86">
        <v>62</v>
      </c>
      <c r="L36" s="86">
        <v>13</v>
      </c>
      <c r="M36" s="86">
        <v>77</v>
      </c>
      <c r="N36" s="86">
        <v>152</v>
      </c>
      <c r="O36" s="86">
        <v>83</v>
      </c>
    </row>
    <row r="37" spans="1:15" s="80" customFormat="1" ht="20.100000000000001" customHeight="1" x14ac:dyDescent="0.25">
      <c r="A37" s="88" t="s">
        <v>52</v>
      </c>
      <c r="B37" s="80">
        <v>67</v>
      </c>
      <c r="C37" s="80">
        <v>83</v>
      </c>
      <c r="D37" s="80">
        <v>0</v>
      </c>
      <c r="E37" s="80">
        <v>0</v>
      </c>
      <c r="F37" s="80">
        <v>0</v>
      </c>
      <c r="G37" s="80">
        <v>3</v>
      </c>
      <c r="H37" s="80">
        <v>1</v>
      </c>
      <c r="I37" s="80">
        <v>6</v>
      </c>
      <c r="J37" s="80">
        <v>1</v>
      </c>
      <c r="K37" s="80">
        <v>14</v>
      </c>
      <c r="L37" s="80">
        <v>0</v>
      </c>
      <c r="M37" s="80">
        <v>11</v>
      </c>
      <c r="N37" s="80">
        <v>19</v>
      </c>
      <c r="O37" s="80">
        <v>11</v>
      </c>
    </row>
    <row r="38" spans="1:15" s="80" customFormat="1" ht="20.100000000000001" customHeight="1" x14ac:dyDescent="0.25">
      <c r="A38" s="88" t="s">
        <v>53</v>
      </c>
      <c r="B38" s="80">
        <v>91</v>
      </c>
      <c r="C38" s="80">
        <v>109</v>
      </c>
      <c r="D38" s="80">
        <v>4</v>
      </c>
      <c r="E38" s="80">
        <v>0</v>
      </c>
      <c r="F38" s="80">
        <v>10</v>
      </c>
      <c r="G38" s="80">
        <v>6</v>
      </c>
      <c r="H38" s="80">
        <v>6</v>
      </c>
      <c r="I38" s="80">
        <v>11</v>
      </c>
      <c r="J38" s="80">
        <v>3</v>
      </c>
      <c r="K38" s="80">
        <v>8</v>
      </c>
      <c r="L38" s="80">
        <v>6</v>
      </c>
      <c r="M38" s="80">
        <v>11</v>
      </c>
      <c r="N38" s="80">
        <v>27</v>
      </c>
      <c r="O38" s="80">
        <v>11</v>
      </c>
    </row>
    <row r="39" spans="1:15" s="80" customFormat="1" ht="20.100000000000001" customHeight="1" x14ac:dyDescent="0.25">
      <c r="A39" s="88" t="s">
        <v>54</v>
      </c>
      <c r="B39" s="80">
        <v>58</v>
      </c>
      <c r="C39" s="80">
        <v>95</v>
      </c>
      <c r="D39" s="80">
        <v>2</v>
      </c>
      <c r="E39" s="80">
        <v>8</v>
      </c>
      <c r="F39" s="80">
        <v>1</v>
      </c>
      <c r="G39" s="80">
        <v>8</v>
      </c>
      <c r="H39" s="80">
        <v>1</v>
      </c>
      <c r="I39" s="80">
        <v>6</v>
      </c>
      <c r="J39" s="80">
        <v>1</v>
      </c>
      <c r="K39" s="80">
        <v>6</v>
      </c>
      <c r="L39" s="80">
        <v>0</v>
      </c>
      <c r="M39" s="80">
        <v>8</v>
      </c>
      <c r="N39" s="80">
        <v>15</v>
      </c>
      <c r="O39" s="80">
        <v>34</v>
      </c>
    </row>
    <row r="40" spans="1:15" s="80" customFormat="1" ht="20.100000000000001" customHeight="1" x14ac:dyDescent="0.25">
      <c r="A40" s="88" t="s">
        <v>55</v>
      </c>
      <c r="B40" s="80">
        <v>173</v>
      </c>
      <c r="C40" s="80">
        <v>269</v>
      </c>
      <c r="D40" s="80">
        <v>2</v>
      </c>
      <c r="E40" s="80">
        <v>0</v>
      </c>
      <c r="F40" s="80">
        <v>10</v>
      </c>
      <c r="G40" s="80">
        <v>20</v>
      </c>
      <c r="H40" s="80">
        <v>4</v>
      </c>
      <c r="I40" s="80">
        <v>11</v>
      </c>
      <c r="J40" s="80">
        <v>11</v>
      </c>
      <c r="K40" s="80">
        <v>26</v>
      </c>
      <c r="L40" s="80">
        <v>6</v>
      </c>
      <c r="M40" s="80">
        <v>29</v>
      </c>
      <c r="N40" s="80">
        <v>32</v>
      </c>
      <c r="O40" s="80">
        <v>18</v>
      </c>
    </row>
    <row r="41" spans="1:15" s="80" customFormat="1" ht="20.100000000000001" customHeight="1" x14ac:dyDescent="0.25">
      <c r="A41" s="88" t="s">
        <v>56</v>
      </c>
      <c r="B41" s="80">
        <v>13</v>
      </c>
      <c r="C41" s="80">
        <v>55</v>
      </c>
      <c r="D41" s="80">
        <v>0</v>
      </c>
      <c r="E41" s="80">
        <v>6</v>
      </c>
      <c r="F41" s="80">
        <v>1</v>
      </c>
      <c r="G41" s="80">
        <v>11</v>
      </c>
      <c r="H41" s="80">
        <v>0</v>
      </c>
      <c r="I41" s="80">
        <v>3</v>
      </c>
      <c r="J41" s="80">
        <v>0</v>
      </c>
      <c r="K41" s="80">
        <v>0</v>
      </c>
      <c r="L41" s="80">
        <v>0</v>
      </c>
      <c r="M41" s="80">
        <v>0</v>
      </c>
      <c r="N41" s="80">
        <v>6</v>
      </c>
      <c r="O41" s="80">
        <v>6</v>
      </c>
    </row>
    <row r="42" spans="1:15" s="80" customFormat="1" ht="20.100000000000001" customHeight="1" x14ac:dyDescent="0.25">
      <c r="A42" s="88" t="s">
        <v>57</v>
      </c>
      <c r="B42" s="80">
        <v>129</v>
      </c>
      <c r="C42" s="80">
        <v>109</v>
      </c>
      <c r="D42" s="80">
        <v>2</v>
      </c>
      <c r="E42" s="80">
        <v>3</v>
      </c>
      <c r="F42" s="80">
        <v>0</v>
      </c>
      <c r="G42" s="80">
        <v>8</v>
      </c>
      <c r="H42" s="80">
        <v>3</v>
      </c>
      <c r="I42" s="80">
        <v>8</v>
      </c>
      <c r="J42" s="80">
        <v>4</v>
      </c>
      <c r="K42" s="80">
        <v>8</v>
      </c>
      <c r="L42" s="80">
        <v>1</v>
      </c>
      <c r="M42" s="80">
        <v>18</v>
      </c>
      <c r="N42" s="80">
        <v>53</v>
      </c>
      <c r="O42" s="80">
        <v>3</v>
      </c>
    </row>
    <row r="43" spans="1:15" s="80" customFormat="1" ht="20.100000000000001" customHeight="1" x14ac:dyDescent="0.25">
      <c r="A43" s="87" t="s">
        <v>58</v>
      </c>
      <c r="B43" s="86">
        <v>16816</v>
      </c>
      <c r="C43" s="86">
        <v>23623</v>
      </c>
      <c r="D43" s="86">
        <v>1010</v>
      </c>
      <c r="E43" s="86">
        <v>1163</v>
      </c>
      <c r="F43" s="86">
        <v>1007</v>
      </c>
      <c r="G43" s="86">
        <v>1978</v>
      </c>
      <c r="H43" s="86">
        <v>861</v>
      </c>
      <c r="I43" s="86">
        <v>2162</v>
      </c>
      <c r="J43" s="86">
        <v>1122</v>
      </c>
      <c r="K43" s="86">
        <v>1783</v>
      </c>
      <c r="L43" s="86">
        <v>986</v>
      </c>
      <c r="M43" s="86">
        <v>1593</v>
      </c>
      <c r="N43" s="86">
        <v>4025</v>
      </c>
      <c r="O43" s="86">
        <v>2115</v>
      </c>
    </row>
    <row r="44" spans="1:15" s="80" customFormat="1" ht="20.100000000000001" customHeight="1" x14ac:dyDescent="0.25">
      <c r="A44" s="88" t="s">
        <v>59</v>
      </c>
      <c r="B44" s="80">
        <v>1681</v>
      </c>
      <c r="C44" s="80">
        <v>2343</v>
      </c>
      <c r="D44" s="80">
        <v>69</v>
      </c>
      <c r="E44" s="80">
        <v>95</v>
      </c>
      <c r="F44" s="80">
        <v>104</v>
      </c>
      <c r="G44" s="80">
        <v>198</v>
      </c>
      <c r="H44" s="80">
        <v>93</v>
      </c>
      <c r="I44" s="80">
        <v>267</v>
      </c>
      <c r="J44" s="80">
        <v>130</v>
      </c>
      <c r="K44" s="80">
        <v>146</v>
      </c>
      <c r="L44" s="80">
        <v>76</v>
      </c>
      <c r="M44" s="80">
        <v>114</v>
      </c>
      <c r="N44" s="80">
        <v>418</v>
      </c>
      <c r="O44" s="80">
        <v>192</v>
      </c>
    </row>
    <row r="45" spans="1:15" s="80" customFormat="1" ht="20.100000000000001" customHeight="1" x14ac:dyDescent="0.25">
      <c r="A45" s="88" t="s">
        <v>60</v>
      </c>
      <c r="B45" s="80">
        <v>155</v>
      </c>
      <c r="C45" s="80">
        <v>246</v>
      </c>
      <c r="D45" s="80">
        <v>6</v>
      </c>
      <c r="E45" s="80">
        <v>20</v>
      </c>
      <c r="F45" s="80">
        <v>5</v>
      </c>
      <c r="G45" s="80">
        <v>14</v>
      </c>
      <c r="H45" s="80">
        <v>4</v>
      </c>
      <c r="I45" s="80">
        <v>32</v>
      </c>
      <c r="J45" s="80">
        <v>7</v>
      </c>
      <c r="K45" s="80">
        <v>14</v>
      </c>
      <c r="L45" s="80">
        <v>6</v>
      </c>
      <c r="M45" s="80">
        <v>3</v>
      </c>
      <c r="N45" s="80">
        <v>31</v>
      </c>
      <c r="O45" s="80">
        <v>6</v>
      </c>
    </row>
    <row r="46" spans="1:15" s="80" customFormat="1" ht="20.100000000000001" customHeight="1" x14ac:dyDescent="0.25">
      <c r="A46" s="88" t="s">
        <v>61</v>
      </c>
      <c r="B46" s="80">
        <v>1576</v>
      </c>
      <c r="C46" s="80">
        <v>878</v>
      </c>
      <c r="D46" s="80">
        <v>37</v>
      </c>
      <c r="E46" s="80">
        <v>60</v>
      </c>
      <c r="F46" s="80">
        <v>33</v>
      </c>
      <c r="G46" s="80">
        <v>55</v>
      </c>
      <c r="H46" s="80">
        <v>32</v>
      </c>
      <c r="I46" s="80">
        <v>66</v>
      </c>
      <c r="J46" s="80">
        <v>30</v>
      </c>
      <c r="K46" s="80">
        <v>71</v>
      </c>
      <c r="L46" s="80">
        <v>52</v>
      </c>
      <c r="M46" s="80">
        <v>58</v>
      </c>
      <c r="N46" s="80">
        <v>1140</v>
      </c>
      <c r="O46" s="80">
        <v>124</v>
      </c>
    </row>
    <row r="47" spans="1:15" s="80" customFormat="1" ht="20.100000000000001" customHeight="1" x14ac:dyDescent="0.25">
      <c r="A47" s="88" t="s">
        <v>62</v>
      </c>
      <c r="B47" s="80">
        <v>129</v>
      </c>
      <c r="C47" s="80">
        <v>210</v>
      </c>
      <c r="D47" s="80">
        <v>7</v>
      </c>
      <c r="E47" s="80">
        <v>8</v>
      </c>
      <c r="F47" s="80">
        <v>10</v>
      </c>
      <c r="G47" s="80">
        <v>20</v>
      </c>
      <c r="H47" s="80">
        <v>21</v>
      </c>
      <c r="I47" s="80">
        <v>40</v>
      </c>
      <c r="J47" s="80">
        <v>19</v>
      </c>
      <c r="K47" s="80">
        <v>6</v>
      </c>
      <c r="L47" s="80">
        <v>12</v>
      </c>
      <c r="M47" s="80">
        <v>6</v>
      </c>
      <c r="N47" s="80">
        <v>10</v>
      </c>
      <c r="O47" s="80">
        <v>18</v>
      </c>
    </row>
    <row r="48" spans="1:15" s="80" customFormat="1" ht="20.100000000000001" customHeight="1" x14ac:dyDescent="0.25">
      <c r="A48" s="88" t="s">
        <v>63</v>
      </c>
      <c r="B48" s="80">
        <v>1253</v>
      </c>
      <c r="C48" s="80">
        <v>1825</v>
      </c>
      <c r="D48" s="80">
        <v>70</v>
      </c>
      <c r="E48" s="80">
        <v>58</v>
      </c>
      <c r="F48" s="80">
        <v>96</v>
      </c>
      <c r="G48" s="80">
        <v>140</v>
      </c>
      <c r="H48" s="80">
        <v>49</v>
      </c>
      <c r="I48" s="80">
        <v>103</v>
      </c>
      <c r="J48" s="80">
        <v>70</v>
      </c>
      <c r="K48" s="80">
        <v>151</v>
      </c>
      <c r="L48" s="80">
        <v>80</v>
      </c>
      <c r="M48" s="80">
        <v>206</v>
      </c>
      <c r="N48" s="80">
        <v>232</v>
      </c>
      <c r="O48" s="80">
        <v>186</v>
      </c>
    </row>
    <row r="49" spans="1:15" s="80" customFormat="1" ht="20.100000000000001" customHeight="1" x14ac:dyDescent="0.25">
      <c r="A49" s="88" t="s">
        <v>64</v>
      </c>
      <c r="B49" s="80">
        <v>69</v>
      </c>
      <c r="C49" s="80">
        <v>117</v>
      </c>
      <c r="D49" s="80">
        <v>0</v>
      </c>
      <c r="E49" s="80">
        <v>0</v>
      </c>
      <c r="F49" s="80">
        <v>3</v>
      </c>
      <c r="G49" s="80">
        <v>6</v>
      </c>
      <c r="H49" s="80">
        <v>1</v>
      </c>
      <c r="I49" s="80">
        <v>8</v>
      </c>
      <c r="J49" s="80">
        <v>1</v>
      </c>
      <c r="K49" s="80">
        <v>8</v>
      </c>
      <c r="L49" s="80">
        <v>5</v>
      </c>
      <c r="M49" s="80">
        <v>11</v>
      </c>
      <c r="N49" s="80">
        <v>37</v>
      </c>
      <c r="O49" s="80">
        <v>8</v>
      </c>
    </row>
    <row r="50" spans="1:15" s="80" customFormat="1" ht="20.100000000000001" customHeight="1" x14ac:dyDescent="0.25">
      <c r="A50" s="88" t="s">
        <v>65</v>
      </c>
      <c r="B50" s="80">
        <v>1445</v>
      </c>
      <c r="C50" s="80">
        <v>1997</v>
      </c>
      <c r="D50" s="80">
        <v>93</v>
      </c>
      <c r="E50" s="80">
        <v>124</v>
      </c>
      <c r="F50" s="80">
        <v>81</v>
      </c>
      <c r="G50" s="80">
        <v>192</v>
      </c>
      <c r="H50" s="80">
        <v>76</v>
      </c>
      <c r="I50" s="80">
        <v>183</v>
      </c>
      <c r="J50" s="80">
        <v>132</v>
      </c>
      <c r="K50" s="80">
        <v>258</v>
      </c>
      <c r="L50" s="80">
        <v>76</v>
      </c>
      <c r="M50" s="80">
        <v>137</v>
      </c>
      <c r="N50" s="80">
        <v>417</v>
      </c>
      <c r="O50" s="80">
        <v>146</v>
      </c>
    </row>
    <row r="51" spans="1:15" s="80" customFormat="1" ht="20.100000000000001" customHeight="1" x14ac:dyDescent="0.25">
      <c r="A51" s="88" t="s">
        <v>66</v>
      </c>
      <c r="B51" s="80">
        <v>53</v>
      </c>
      <c r="C51" s="80">
        <v>57</v>
      </c>
      <c r="D51" s="80">
        <v>3</v>
      </c>
      <c r="E51" s="80">
        <v>3</v>
      </c>
      <c r="F51" s="80">
        <v>4</v>
      </c>
      <c r="G51" s="80">
        <v>20</v>
      </c>
      <c r="H51" s="80">
        <v>0</v>
      </c>
      <c r="I51" s="80">
        <v>3</v>
      </c>
      <c r="J51" s="80">
        <v>3</v>
      </c>
      <c r="K51" s="80">
        <v>3</v>
      </c>
      <c r="L51" s="80">
        <v>1</v>
      </c>
      <c r="M51" s="80">
        <v>6</v>
      </c>
      <c r="N51" s="80">
        <v>34</v>
      </c>
      <c r="O51" s="80">
        <v>0</v>
      </c>
    </row>
    <row r="52" spans="1:15" s="80" customFormat="1" ht="20.100000000000001" customHeight="1" x14ac:dyDescent="0.25">
      <c r="A52" s="88" t="s">
        <v>67</v>
      </c>
      <c r="B52" s="80">
        <v>667</v>
      </c>
      <c r="C52" s="80">
        <v>763</v>
      </c>
      <c r="D52" s="80">
        <v>18</v>
      </c>
      <c r="E52" s="80">
        <v>18</v>
      </c>
      <c r="F52" s="80">
        <v>31</v>
      </c>
      <c r="G52" s="80">
        <v>34</v>
      </c>
      <c r="H52" s="80">
        <v>42</v>
      </c>
      <c r="I52" s="80">
        <v>55</v>
      </c>
      <c r="J52" s="80">
        <v>49</v>
      </c>
      <c r="K52" s="80">
        <v>74</v>
      </c>
      <c r="L52" s="80">
        <v>45</v>
      </c>
      <c r="M52" s="80">
        <v>60</v>
      </c>
      <c r="N52" s="80">
        <v>123</v>
      </c>
      <c r="O52" s="80">
        <v>32</v>
      </c>
    </row>
    <row r="53" spans="1:15" s="80" customFormat="1" ht="20.100000000000001" customHeight="1" x14ac:dyDescent="0.25">
      <c r="A53" s="88" t="s">
        <v>68</v>
      </c>
      <c r="B53" s="80">
        <v>28</v>
      </c>
      <c r="C53" s="80">
        <v>80</v>
      </c>
      <c r="D53" s="80">
        <v>0</v>
      </c>
      <c r="E53" s="80">
        <v>8</v>
      </c>
      <c r="F53" s="80">
        <v>0</v>
      </c>
      <c r="G53" s="80">
        <v>18</v>
      </c>
      <c r="H53" s="80">
        <v>0</v>
      </c>
      <c r="I53" s="80">
        <v>6</v>
      </c>
      <c r="J53" s="80">
        <v>1</v>
      </c>
      <c r="K53" s="80">
        <v>0</v>
      </c>
      <c r="L53" s="80">
        <v>0</v>
      </c>
      <c r="M53" s="80">
        <v>8</v>
      </c>
      <c r="N53" s="80">
        <v>4</v>
      </c>
      <c r="O53" s="80">
        <v>8</v>
      </c>
    </row>
    <row r="54" spans="1:15" s="80" customFormat="1" ht="20.100000000000001" customHeight="1" x14ac:dyDescent="0.25">
      <c r="A54" s="88" t="s">
        <v>69</v>
      </c>
      <c r="B54" s="80">
        <v>1089</v>
      </c>
      <c r="C54" s="80">
        <v>1513</v>
      </c>
      <c r="D54" s="80">
        <v>30</v>
      </c>
      <c r="E54" s="80">
        <v>58</v>
      </c>
      <c r="F54" s="80">
        <v>54</v>
      </c>
      <c r="G54" s="80">
        <v>180</v>
      </c>
      <c r="H54" s="80">
        <v>35</v>
      </c>
      <c r="I54" s="80">
        <v>146</v>
      </c>
      <c r="J54" s="80">
        <v>66</v>
      </c>
      <c r="K54" s="80">
        <v>137</v>
      </c>
      <c r="L54" s="80">
        <v>61</v>
      </c>
      <c r="M54" s="80">
        <v>103</v>
      </c>
      <c r="N54" s="80">
        <v>488</v>
      </c>
      <c r="O54" s="80">
        <v>77</v>
      </c>
    </row>
    <row r="55" spans="1:15" s="80" customFormat="1" ht="20.100000000000001" customHeight="1" x14ac:dyDescent="0.25">
      <c r="A55" s="88" t="s">
        <v>70</v>
      </c>
      <c r="B55" s="80">
        <v>91</v>
      </c>
      <c r="C55" s="80">
        <v>134</v>
      </c>
      <c r="D55" s="80">
        <v>0</v>
      </c>
      <c r="E55" s="80">
        <v>0</v>
      </c>
      <c r="F55" s="80">
        <v>9</v>
      </c>
      <c r="G55" s="80">
        <v>18</v>
      </c>
      <c r="H55" s="80">
        <v>7</v>
      </c>
      <c r="I55" s="80">
        <v>23</v>
      </c>
      <c r="J55" s="80">
        <v>3</v>
      </c>
      <c r="K55" s="80">
        <v>6</v>
      </c>
      <c r="L55" s="80">
        <v>1</v>
      </c>
      <c r="M55" s="80">
        <v>11</v>
      </c>
      <c r="N55" s="80">
        <v>36</v>
      </c>
      <c r="O55" s="80">
        <v>14</v>
      </c>
    </row>
    <row r="56" spans="1:15" s="80" customFormat="1" ht="20.100000000000001" customHeight="1" x14ac:dyDescent="0.25">
      <c r="A56" s="88" t="s">
        <v>71</v>
      </c>
      <c r="B56" s="80">
        <v>2427</v>
      </c>
      <c r="C56" s="80">
        <v>4217</v>
      </c>
      <c r="D56" s="80">
        <v>214</v>
      </c>
      <c r="E56" s="80">
        <v>206</v>
      </c>
      <c r="F56" s="80">
        <v>152</v>
      </c>
      <c r="G56" s="80">
        <v>492</v>
      </c>
      <c r="H56" s="80">
        <v>184</v>
      </c>
      <c r="I56" s="80">
        <v>389</v>
      </c>
      <c r="J56" s="80">
        <v>169</v>
      </c>
      <c r="K56" s="80">
        <v>293</v>
      </c>
      <c r="L56" s="80">
        <v>248</v>
      </c>
      <c r="M56" s="80">
        <v>304</v>
      </c>
      <c r="N56" s="80">
        <v>238</v>
      </c>
      <c r="O56" s="80">
        <v>449</v>
      </c>
    </row>
    <row r="57" spans="1:15" s="80" customFormat="1" ht="20.100000000000001" customHeight="1" x14ac:dyDescent="0.25">
      <c r="A57" s="88" t="s">
        <v>72</v>
      </c>
      <c r="B57" s="80">
        <v>114</v>
      </c>
      <c r="C57" s="80">
        <v>130</v>
      </c>
      <c r="D57" s="80">
        <v>7</v>
      </c>
      <c r="E57" s="80">
        <v>6</v>
      </c>
      <c r="F57" s="80">
        <v>5</v>
      </c>
      <c r="G57" s="80">
        <v>11</v>
      </c>
      <c r="H57" s="80">
        <v>3</v>
      </c>
      <c r="I57" s="80">
        <v>8</v>
      </c>
      <c r="J57" s="80">
        <v>0</v>
      </c>
      <c r="K57" s="80">
        <v>20</v>
      </c>
      <c r="L57" s="80">
        <v>4</v>
      </c>
      <c r="M57" s="80">
        <v>8</v>
      </c>
      <c r="N57" s="80">
        <v>47</v>
      </c>
      <c r="O57" s="80">
        <v>8</v>
      </c>
    </row>
    <row r="58" spans="1:15" s="80" customFormat="1" ht="20.100000000000001" customHeight="1" x14ac:dyDescent="0.25">
      <c r="A58" s="88" t="s">
        <v>73</v>
      </c>
      <c r="B58" s="80">
        <v>58</v>
      </c>
      <c r="C58" s="80">
        <v>77</v>
      </c>
      <c r="D58" s="80">
        <v>3</v>
      </c>
      <c r="E58" s="80">
        <v>8</v>
      </c>
      <c r="F58" s="80">
        <v>10</v>
      </c>
      <c r="G58" s="80">
        <v>3</v>
      </c>
      <c r="H58" s="80">
        <v>0</v>
      </c>
      <c r="I58" s="80">
        <v>3</v>
      </c>
      <c r="J58" s="80">
        <v>5</v>
      </c>
      <c r="K58" s="80">
        <v>3</v>
      </c>
      <c r="L58" s="80">
        <v>3</v>
      </c>
      <c r="M58" s="80">
        <v>8</v>
      </c>
      <c r="N58" s="80">
        <v>12</v>
      </c>
      <c r="O58" s="80">
        <v>11</v>
      </c>
    </row>
    <row r="59" spans="1:15" s="86" customFormat="1" ht="20.100000000000001" customHeight="1" x14ac:dyDescent="0.25">
      <c r="A59" s="88" t="s">
        <v>74</v>
      </c>
      <c r="B59" s="80">
        <v>4557</v>
      </c>
      <c r="C59" s="80">
        <v>6967</v>
      </c>
      <c r="D59" s="80">
        <v>364</v>
      </c>
      <c r="E59" s="80">
        <v>396</v>
      </c>
      <c r="F59" s="80">
        <v>343</v>
      </c>
      <c r="G59" s="80">
        <v>461</v>
      </c>
      <c r="H59" s="80">
        <v>248</v>
      </c>
      <c r="I59" s="80">
        <v>664</v>
      </c>
      <c r="J59" s="80">
        <v>336</v>
      </c>
      <c r="K59" s="80">
        <v>501</v>
      </c>
      <c r="L59" s="80">
        <v>257</v>
      </c>
      <c r="M59" s="80">
        <v>383</v>
      </c>
      <c r="N59" s="80">
        <v>422</v>
      </c>
      <c r="O59" s="80">
        <v>695</v>
      </c>
    </row>
    <row r="60" spans="1:15" s="86" customFormat="1" ht="20.100000000000001" customHeight="1" x14ac:dyDescent="0.25">
      <c r="A60" s="88" t="s">
        <v>75</v>
      </c>
      <c r="B60" s="80">
        <v>21</v>
      </c>
      <c r="C60" s="80">
        <v>63</v>
      </c>
      <c r="D60" s="80">
        <v>5</v>
      </c>
      <c r="E60" s="80">
        <v>3</v>
      </c>
      <c r="F60" s="80">
        <v>2</v>
      </c>
      <c r="G60" s="80">
        <v>3</v>
      </c>
      <c r="H60" s="80">
        <v>1</v>
      </c>
      <c r="I60" s="80">
        <v>8</v>
      </c>
      <c r="J60" s="80">
        <v>0</v>
      </c>
      <c r="K60" s="80">
        <v>0</v>
      </c>
      <c r="L60" s="80">
        <v>4</v>
      </c>
      <c r="M60" s="80">
        <v>0</v>
      </c>
      <c r="N60" s="80">
        <v>0</v>
      </c>
      <c r="O60" s="80">
        <v>8</v>
      </c>
    </row>
    <row r="61" spans="1:15" s="86" customFormat="1" ht="20.100000000000001" customHeight="1" x14ac:dyDescent="0.25">
      <c r="A61" s="88" t="s">
        <v>76</v>
      </c>
      <c r="B61" s="80">
        <v>40</v>
      </c>
      <c r="C61" s="80">
        <v>53</v>
      </c>
      <c r="D61" s="80">
        <v>3</v>
      </c>
      <c r="E61" s="80">
        <v>6</v>
      </c>
      <c r="F61" s="80">
        <v>0</v>
      </c>
      <c r="G61" s="80">
        <v>3</v>
      </c>
      <c r="H61" s="80">
        <v>2</v>
      </c>
      <c r="I61" s="80">
        <v>6</v>
      </c>
      <c r="J61" s="80">
        <v>0</v>
      </c>
      <c r="K61" s="80">
        <v>0</v>
      </c>
      <c r="L61" s="80">
        <v>4</v>
      </c>
      <c r="M61" s="80">
        <v>6</v>
      </c>
      <c r="N61" s="80">
        <v>4</v>
      </c>
      <c r="O61" s="80">
        <v>3</v>
      </c>
    </row>
    <row r="62" spans="1:15" s="80" customFormat="1" ht="20.100000000000001" customHeight="1" x14ac:dyDescent="0.25">
      <c r="A62" s="88" t="s">
        <v>77</v>
      </c>
      <c r="B62" s="80">
        <v>268</v>
      </c>
      <c r="C62" s="80">
        <v>172</v>
      </c>
      <c r="D62" s="80">
        <v>12</v>
      </c>
      <c r="E62" s="80">
        <v>6</v>
      </c>
      <c r="F62" s="80">
        <v>7</v>
      </c>
      <c r="G62" s="80">
        <v>23</v>
      </c>
      <c r="H62" s="80">
        <v>5</v>
      </c>
      <c r="I62" s="80">
        <v>20</v>
      </c>
      <c r="J62" s="80">
        <v>10</v>
      </c>
      <c r="K62" s="80">
        <v>18</v>
      </c>
      <c r="L62" s="80">
        <v>6</v>
      </c>
      <c r="M62" s="80">
        <v>6</v>
      </c>
      <c r="N62" s="80">
        <v>71</v>
      </c>
      <c r="O62" s="80">
        <v>8</v>
      </c>
    </row>
    <row r="63" spans="1:15" s="80" customFormat="1" ht="20.100000000000001" customHeight="1" x14ac:dyDescent="0.25">
      <c r="A63" s="88" t="s">
        <v>78</v>
      </c>
      <c r="B63" s="80">
        <v>836</v>
      </c>
      <c r="C63" s="80">
        <v>1294</v>
      </c>
      <c r="D63" s="80">
        <v>58</v>
      </c>
      <c r="E63" s="80">
        <v>69</v>
      </c>
      <c r="F63" s="80">
        <v>44</v>
      </c>
      <c r="G63" s="80">
        <v>55</v>
      </c>
      <c r="H63" s="80">
        <v>46</v>
      </c>
      <c r="I63" s="80">
        <v>95</v>
      </c>
      <c r="J63" s="80">
        <v>78</v>
      </c>
      <c r="K63" s="80">
        <v>66</v>
      </c>
      <c r="L63" s="80">
        <v>24</v>
      </c>
      <c r="M63" s="80">
        <v>63</v>
      </c>
      <c r="N63" s="80">
        <v>181</v>
      </c>
      <c r="O63" s="80">
        <v>85</v>
      </c>
    </row>
    <row r="64" spans="1:15" s="86" customFormat="1" ht="20.100000000000001" customHeight="1" x14ac:dyDescent="0.25">
      <c r="A64" s="88" t="s">
        <v>79</v>
      </c>
      <c r="B64" s="80">
        <v>259</v>
      </c>
      <c r="C64" s="80">
        <v>487</v>
      </c>
      <c r="D64" s="80">
        <v>11</v>
      </c>
      <c r="E64" s="80">
        <v>11</v>
      </c>
      <c r="F64" s="80">
        <v>14</v>
      </c>
      <c r="G64" s="80">
        <v>32</v>
      </c>
      <c r="H64" s="80">
        <v>12</v>
      </c>
      <c r="I64" s="80">
        <v>37</v>
      </c>
      <c r="J64" s="80">
        <v>13</v>
      </c>
      <c r="K64" s="80">
        <v>8</v>
      </c>
      <c r="L64" s="80">
        <v>21</v>
      </c>
      <c r="M64" s="80">
        <v>92</v>
      </c>
      <c r="N64" s="80">
        <v>80</v>
      </c>
      <c r="O64" s="80">
        <v>37</v>
      </c>
    </row>
    <row r="65" spans="1:15" s="80" customFormat="1" ht="20.100000000000001" customHeight="1" x14ac:dyDescent="0.25">
      <c r="A65" s="87" t="s">
        <v>80</v>
      </c>
      <c r="B65" s="86">
        <v>194</v>
      </c>
      <c r="C65" s="86">
        <v>167</v>
      </c>
      <c r="D65" s="86">
        <v>7</v>
      </c>
      <c r="E65" s="86">
        <v>14</v>
      </c>
      <c r="F65" s="86">
        <v>12</v>
      </c>
      <c r="G65" s="86">
        <v>3</v>
      </c>
      <c r="H65" s="86">
        <v>4</v>
      </c>
      <c r="I65" s="86">
        <v>14</v>
      </c>
      <c r="J65" s="86">
        <v>1</v>
      </c>
      <c r="K65" s="86">
        <v>17</v>
      </c>
      <c r="L65" s="86">
        <v>7</v>
      </c>
      <c r="M65" s="86">
        <v>18</v>
      </c>
      <c r="N65" s="86">
        <v>88</v>
      </c>
      <c r="O65" s="86">
        <v>6</v>
      </c>
    </row>
    <row r="66" spans="1:15" s="80" customFormat="1" ht="20.100000000000001" customHeight="1" x14ac:dyDescent="0.25">
      <c r="A66" s="88" t="s">
        <v>81</v>
      </c>
      <c r="B66" s="80">
        <v>180</v>
      </c>
      <c r="C66" s="80">
        <v>121</v>
      </c>
      <c r="D66" s="80">
        <v>7</v>
      </c>
      <c r="E66" s="80">
        <v>14</v>
      </c>
      <c r="F66" s="80">
        <v>12</v>
      </c>
      <c r="G66" s="80">
        <v>3</v>
      </c>
      <c r="H66" s="80">
        <v>1</v>
      </c>
      <c r="I66" s="80">
        <v>8</v>
      </c>
      <c r="J66" s="80">
        <v>0</v>
      </c>
      <c r="K66" s="80">
        <v>11</v>
      </c>
      <c r="L66" s="80">
        <v>6</v>
      </c>
      <c r="M66" s="80">
        <v>18</v>
      </c>
      <c r="N66" s="80">
        <v>88</v>
      </c>
      <c r="O66" s="80">
        <v>6</v>
      </c>
    </row>
    <row r="67" spans="1:15" s="80" customFormat="1" ht="20.100000000000001" customHeight="1" x14ac:dyDescent="0.25">
      <c r="A67" s="88" t="s">
        <v>82</v>
      </c>
      <c r="B67" s="80">
        <v>14</v>
      </c>
      <c r="C67" s="80">
        <v>43</v>
      </c>
      <c r="D67" s="80">
        <v>0</v>
      </c>
      <c r="E67" s="80">
        <v>0</v>
      </c>
      <c r="F67" s="80">
        <v>0</v>
      </c>
      <c r="G67" s="80">
        <v>0</v>
      </c>
      <c r="H67" s="80">
        <v>3</v>
      </c>
      <c r="I67" s="80">
        <v>6</v>
      </c>
      <c r="J67" s="80">
        <v>1</v>
      </c>
      <c r="K67" s="80">
        <v>6</v>
      </c>
      <c r="L67" s="80">
        <v>1</v>
      </c>
      <c r="M67" s="80">
        <v>0</v>
      </c>
      <c r="N67" s="80">
        <v>0</v>
      </c>
      <c r="O67" s="80">
        <v>0</v>
      </c>
    </row>
    <row r="68" spans="1:15" s="80" customFormat="1" ht="20.100000000000001" customHeight="1" x14ac:dyDescent="0.25">
      <c r="A68" s="88" t="s">
        <v>83</v>
      </c>
      <c r="B68" s="80">
        <v>0</v>
      </c>
      <c r="C68" s="80">
        <v>3</v>
      </c>
      <c r="D68" s="80">
        <v>0</v>
      </c>
      <c r="E68" s="80">
        <v>0</v>
      </c>
      <c r="F68" s="80">
        <v>0</v>
      </c>
      <c r="G68" s="80">
        <v>0</v>
      </c>
      <c r="H68" s="80">
        <v>0</v>
      </c>
      <c r="I68" s="80">
        <v>0</v>
      </c>
      <c r="J68" s="80">
        <v>0</v>
      </c>
      <c r="K68" s="80">
        <v>0</v>
      </c>
      <c r="L68" s="80">
        <v>0</v>
      </c>
      <c r="M68" s="80">
        <v>0</v>
      </c>
      <c r="N68" s="80">
        <v>0</v>
      </c>
      <c r="O68" s="80">
        <v>0</v>
      </c>
    </row>
    <row r="69" spans="1:15" s="86" customFormat="1" ht="20.100000000000001" customHeight="1" thickBot="1" x14ac:dyDescent="0.3">
      <c r="A69" s="92" t="s">
        <v>84</v>
      </c>
      <c r="B69" s="95">
        <v>0</v>
      </c>
      <c r="C69" s="95">
        <v>0</v>
      </c>
      <c r="D69" s="95">
        <v>0</v>
      </c>
      <c r="E69" s="95">
        <v>0</v>
      </c>
      <c r="F69" s="95">
        <v>0</v>
      </c>
      <c r="G69" s="95">
        <v>0</v>
      </c>
      <c r="H69" s="95">
        <v>0</v>
      </c>
      <c r="I69" s="95">
        <v>0</v>
      </c>
      <c r="J69" s="95">
        <v>0</v>
      </c>
      <c r="K69" s="95">
        <v>0</v>
      </c>
      <c r="L69" s="95">
        <v>0</v>
      </c>
      <c r="M69" s="95">
        <v>0</v>
      </c>
      <c r="N69" s="95">
        <v>0</v>
      </c>
      <c r="O69" s="95">
        <v>0</v>
      </c>
    </row>
    <row r="70" spans="1:15" s="49" customFormat="1" ht="15.95" customHeight="1" x14ac:dyDescent="0.25">
      <c r="A70" s="229" t="s">
        <v>231</v>
      </c>
      <c r="B70" s="48"/>
      <c r="C70" s="48"/>
      <c r="D70" s="261"/>
      <c r="E70" s="261"/>
      <c r="F70" s="261"/>
      <c r="G70" s="261"/>
      <c r="H70" s="261"/>
      <c r="I70" s="261"/>
      <c r="J70" s="261"/>
      <c r="K70" s="261"/>
      <c r="L70" s="261"/>
      <c r="M70" s="261"/>
      <c r="N70" s="261"/>
      <c r="O70" s="262" t="s">
        <v>91</v>
      </c>
    </row>
    <row r="71" spans="1:15" ht="24.95" customHeight="1" x14ac:dyDescent="0.25">
      <c r="A71" s="204" t="s">
        <v>173</v>
      </c>
      <c r="B71" s="28"/>
      <c r="C71" s="263"/>
      <c r="D71" s="263"/>
      <c r="E71" s="264"/>
      <c r="F71" s="264"/>
      <c r="G71" s="264"/>
      <c r="H71" s="264"/>
      <c r="I71" s="264"/>
      <c r="J71" s="264"/>
      <c r="K71" s="264"/>
      <c r="L71" s="264"/>
      <c r="M71" s="264"/>
      <c r="N71" s="86"/>
      <c r="O71" s="86"/>
    </row>
    <row r="72" spans="1:15" ht="24.95" customHeight="1" thickBot="1" x14ac:dyDescent="0.25">
      <c r="A72" s="243" t="s">
        <v>175</v>
      </c>
      <c r="B72" s="57"/>
      <c r="C72" s="57"/>
      <c r="D72" s="220"/>
      <c r="E72" s="220"/>
      <c r="F72" s="220"/>
      <c r="G72" s="220"/>
      <c r="H72" s="220"/>
      <c r="I72" s="220"/>
      <c r="J72" s="220"/>
      <c r="K72" s="220"/>
      <c r="L72" s="220"/>
      <c r="M72" s="265" t="s">
        <v>92</v>
      </c>
      <c r="N72" s="219"/>
      <c r="O72" s="266"/>
    </row>
    <row r="73" spans="1:15" ht="20.100000000000001" customHeight="1" x14ac:dyDescent="0.25">
      <c r="A73" s="1289" t="s">
        <v>13</v>
      </c>
      <c r="B73" s="1313" t="s">
        <v>99</v>
      </c>
      <c r="C73" s="1314"/>
      <c r="D73" s="1314"/>
      <c r="E73" s="1314"/>
      <c r="F73" s="1314"/>
      <c r="G73" s="1314"/>
      <c r="H73" s="1314"/>
      <c r="I73" s="1314"/>
      <c r="J73" s="1314"/>
      <c r="K73" s="1314"/>
      <c r="L73" s="1314"/>
      <c r="M73" s="1314"/>
      <c r="N73" s="219"/>
      <c r="O73" s="220"/>
    </row>
    <row r="74" spans="1:15" ht="20.100000000000001" customHeight="1" x14ac:dyDescent="0.25">
      <c r="A74" s="1290"/>
      <c r="B74" s="1316" t="s">
        <v>93</v>
      </c>
      <c r="C74" s="1316"/>
      <c r="D74" s="131" t="s">
        <v>94</v>
      </c>
      <c r="E74" s="158"/>
      <c r="F74" s="1286" t="s">
        <v>95</v>
      </c>
      <c r="G74" s="1317"/>
      <c r="H74" s="131" t="s">
        <v>96</v>
      </c>
      <c r="I74" s="158"/>
      <c r="J74" s="1286" t="s">
        <v>97</v>
      </c>
      <c r="K74" s="1317"/>
      <c r="L74" s="131" t="s">
        <v>98</v>
      </c>
      <c r="M74" s="125"/>
      <c r="N74" s="59"/>
      <c r="O74" s="88"/>
    </row>
    <row r="75" spans="1:15" ht="20.100000000000001" customHeight="1" x14ac:dyDescent="0.25">
      <c r="A75" s="1291"/>
      <c r="B75" s="1134">
        <v>2014</v>
      </c>
      <c r="C75" s="1134">
        <v>2015</v>
      </c>
      <c r="D75" s="1134">
        <v>2014</v>
      </c>
      <c r="E75" s="1134">
        <v>2015</v>
      </c>
      <c r="F75" s="1134">
        <v>2014</v>
      </c>
      <c r="G75" s="1134">
        <v>2015</v>
      </c>
      <c r="H75" s="1134">
        <v>2014</v>
      </c>
      <c r="I75" s="1134">
        <v>2015</v>
      </c>
      <c r="J75" s="1134">
        <v>2014</v>
      </c>
      <c r="K75" s="1134">
        <v>2015</v>
      </c>
      <c r="L75" s="1134">
        <v>2014</v>
      </c>
      <c r="M75" s="1135">
        <v>2015</v>
      </c>
      <c r="N75" s="59"/>
      <c r="O75" s="88"/>
    </row>
    <row r="76" spans="1:15" ht="20.100000000000001" customHeight="1" x14ac:dyDescent="0.2">
      <c r="A76" s="84" t="s">
        <v>105</v>
      </c>
      <c r="B76" s="85">
        <v>5122</v>
      </c>
      <c r="C76" s="85">
        <v>5817</v>
      </c>
      <c r="D76" s="85">
        <v>3347</v>
      </c>
      <c r="E76" s="85">
        <v>3922</v>
      </c>
      <c r="F76" s="85">
        <v>2210</v>
      </c>
      <c r="G76" s="85">
        <v>1776</v>
      </c>
      <c r="H76" s="85">
        <v>2242</v>
      </c>
      <c r="I76" s="85">
        <v>3348</v>
      </c>
      <c r="J76" s="85">
        <v>2414</v>
      </c>
      <c r="K76" s="85">
        <v>3950</v>
      </c>
      <c r="L76" s="85">
        <v>4332</v>
      </c>
      <c r="M76" s="85">
        <v>6666</v>
      </c>
      <c r="N76" s="267"/>
    </row>
    <row r="77" spans="1:15" s="86" customFormat="1" ht="20.100000000000001" customHeight="1" x14ac:dyDescent="0.2">
      <c r="A77" s="87" t="s">
        <v>22</v>
      </c>
      <c r="B77" s="86">
        <v>9</v>
      </c>
      <c r="C77" s="86">
        <v>27</v>
      </c>
      <c r="D77" s="86">
        <v>14</v>
      </c>
      <c r="E77" s="86">
        <v>24</v>
      </c>
      <c r="F77" s="86">
        <v>10</v>
      </c>
      <c r="G77" s="86">
        <v>6</v>
      </c>
      <c r="H77" s="86">
        <v>3</v>
      </c>
      <c r="I77" s="86">
        <v>9</v>
      </c>
      <c r="J77" s="86">
        <v>1</v>
      </c>
      <c r="K77" s="86">
        <v>12</v>
      </c>
      <c r="L77" s="86">
        <v>6</v>
      </c>
      <c r="M77" s="86">
        <v>25</v>
      </c>
      <c r="N77" s="268"/>
    </row>
    <row r="78" spans="1:15" s="80" customFormat="1" ht="20.100000000000001" customHeight="1" x14ac:dyDescent="0.2">
      <c r="A78" s="88" t="s">
        <v>23</v>
      </c>
      <c r="B78" s="80">
        <v>4</v>
      </c>
      <c r="C78" s="80">
        <v>3</v>
      </c>
      <c r="D78" s="80">
        <v>1</v>
      </c>
      <c r="E78" s="80">
        <v>0</v>
      </c>
      <c r="F78" s="80">
        <v>4</v>
      </c>
      <c r="G78" s="80">
        <v>3</v>
      </c>
      <c r="H78" s="80">
        <v>1</v>
      </c>
      <c r="I78" s="80">
        <v>3</v>
      </c>
      <c r="J78" s="80">
        <v>0</v>
      </c>
      <c r="K78" s="80">
        <v>3</v>
      </c>
      <c r="L78" s="80">
        <v>0</v>
      </c>
      <c r="M78" s="80">
        <v>11</v>
      </c>
      <c r="N78" s="269"/>
    </row>
    <row r="79" spans="1:15" s="80" customFormat="1" ht="20.100000000000001" customHeight="1" x14ac:dyDescent="0.2">
      <c r="A79" s="88" t="s">
        <v>24</v>
      </c>
      <c r="B79" s="80">
        <v>1</v>
      </c>
      <c r="C79" s="80">
        <v>3</v>
      </c>
      <c r="D79" s="80">
        <v>0</v>
      </c>
      <c r="E79" s="80">
        <v>6</v>
      </c>
      <c r="F79" s="80">
        <v>1</v>
      </c>
      <c r="G79" s="80">
        <v>0</v>
      </c>
      <c r="H79" s="80">
        <v>0</v>
      </c>
      <c r="I79" s="80">
        <v>3</v>
      </c>
      <c r="J79" s="80">
        <v>0</v>
      </c>
      <c r="K79" s="80">
        <v>0</v>
      </c>
      <c r="L79" s="80">
        <v>1</v>
      </c>
      <c r="M79" s="80">
        <v>3</v>
      </c>
      <c r="N79" s="269"/>
    </row>
    <row r="80" spans="1:15" s="80" customFormat="1" ht="20.100000000000001" customHeight="1" x14ac:dyDescent="0.2">
      <c r="A80" s="88" t="s">
        <v>25</v>
      </c>
      <c r="B80" s="80">
        <v>0</v>
      </c>
      <c r="C80" s="80">
        <v>3</v>
      </c>
      <c r="D80" s="80">
        <v>0</v>
      </c>
      <c r="E80" s="80">
        <v>0</v>
      </c>
      <c r="F80" s="80">
        <v>0</v>
      </c>
      <c r="G80" s="80">
        <v>3</v>
      </c>
      <c r="H80" s="80">
        <v>1</v>
      </c>
      <c r="I80" s="80">
        <v>3</v>
      </c>
      <c r="J80" s="80">
        <v>0</v>
      </c>
      <c r="K80" s="80">
        <v>6</v>
      </c>
      <c r="L80" s="80">
        <v>0</v>
      </c>
      <c r="M80" s="80">
        <v>0</v>
      </c>
      <c r="N80" s="269"/>
    </row>
    <row r="81" spans="1:15" s="80" customFormat="1" ht="20.100000000000001" customHeight="1" x14ac:dyDescent="0.2">
      <c r="A81" s="88" t="s">
        <v>26</v>
      </c>
      <c r="B81" s="80">
        <v>0</v>
      </c>
      <c r="C81" s="80">
        <v>0</v>
      </c>
      <c r="D81" s="80">
        <v>0</v>
      </c>
      <c r="E81" s="80">
        <v>0</v>
      </c>
      <c r="F81" s="80">
        <v>0</v>
      </c>
      <c r="G81" s="80">
        <v>0</v>
      </c>
      <c r="H81" s="80">
        <v>0</v>
      </c>
      <c r="I81" s="80">
        <v>0</v>
      </c>
      <c r="J81" s="80">
        <v>0</v>
      </c>
      <c r="K81" s="80">
        <v>0</v>
      </c>
      <c r="L81" s="80">
        <v>0</v>
      </c>
      <c r="M81" s="80">
        <v>0</v>
      </c>
      <c r="N81" s="269"/>
    </row>
    <row r="82" spans="1:15" s="80" customFormat="1" ht="20.100000000000001" customHeight="1" x14ac:dyDescent="0.2">
      <c r="A82" s="88" t="s">
        <v>27</v>
      </c>
      <c r="B82" s="80">
        <v>4</v>
      </c>
      <c r="C82" s="80">
        <v>18</v>
      </c>
      <c r="D82" s="80">
        <v>13</v>
      </c>
      <c r="E82" s="80">
        <v>18</v>
      </c>
      <c r="F82" s="80">
        <v>5</v>
      </c>
      <c r="G82" s="80">
        <v>0</v>
      </c>
      <c r="H82" s="80">
        <v>1</v>
      </c>
      <c r="I82" s="80">
        <v>0</v>
      </c>
      <c r="J82" s="80">
        <v>1</v>
      </c>
      <c r="K82" s="80">
        <v>3</v>
      </c>
      <c r="L82" s="80">
        <v>5</v>
      </c>
      <c r="M82" s="80">
        <v>11</v>
      </c>
      <c r="N82" s="269"/>
    </row>
    <row r="83" spans="1:15" s="86" customFormat="1" ht="20.100000000000001" customHeight="1" x14ac:dyDescent="0.2">
      <c r="A83" s="87" t="s">
        <v>28</v>
      </c>
      <c r="B83" s="86">
        <v>162</v>
      </c>
      <c r="C83" s="86">
        <v>237</v>
      </c>
      <c r="D83" s="86">
        <v>75</v>
      </c>
      <c r="E83" s="86">
        <v>106</v>
      </c>
      <c r="F83" s="86">
        <v>71</v>
      </c>
      <c r="G83" s="86">
        <v>43</v>
      </c>
      <c r="H83" s="86">
        <v>96</v>
      </c>
      <c r="I83" s="86">
        <v>190</v>
      </c>
      <c r="J83" s="86">
        <v>84</v>
      </c>
      <c r="K83" s="86">
        <v>176</v>
      </c>
      <c r="L83" s="86">
        <v>122</v>
      </c>
      <c r="M83" s="86">
        <v>201</v>
      </c>
      <c r="N83" s="270"/>
      <c r="O83" s="80"/>
    </row>
    <row r="84" spans="1:15" s="80" customFormat="1" ht="20.100000000000001" customHeight="1" x14ac:dyDescent="0.2">
      <c r="A84" s="88" t="s">
        <v>29</v>
      </c>
      <c r="B84" s="80">
        <v>37</v>
      </c>
      <c r="C84" s="80">
        <v>29</v>
      </c>
      <c r="D84" s="80">
        <v>14</v>
      </c>
      <c r="E84" s="80">
        <v>6</v>
      </c>
      <c r="F84" s="80">
        <v>11</v>
      </c>
      <c r="G84" s="80">
        <v>8</v>
      </c>
      <c r="H84" s="80">
        <v>10</v>
      </c>
      <c r="I84" s="80">
        <v>29</v>
      </c>
      <c r="J84" s="80">
        <v>10</v>
      </c>
      <c r="K84" s="80">
        <v>32</v>
      </c>
      <c r="L84" s="80">
        <v>13</v>
      </c>
      <c r="M84" s="80">
        <v>32</v>
      </c>
      <c r="N84" s="269"/>
    </row>
    <row r="85" spans="1:15" s="80" customFormat="1" ht="20.100000000000001" customHeight="1" x14ac:dyDescent="0.2">
      <c r="A85" s="88" t="s">
        <v>30</v>
      </c>
      <c r="B85" s="80">
        <v>10</v>
      </c>
      <c r="C85" s="80">
        <v>100</v>
      </c>
      <c r="D85" s="80">
        <v>13</v>
      </c>
      <c r="E85" s="80">
        <v>43</v>
      </c>
      <c r="F85" s="80">
        <v>13</v>
      </c>
      <c r="G85" s="80">
        <v>3</v>
      </c>
      <c r="H85" s="80">
        <v>22</v>
      </c>
      <c r="I85" s="80">
        <v>26</v>
      </c>
      <c r="J85" s="80">
        <v>18</v>
      </c>
      <c r="K85" s="80">
        <v>26</v>
      </c>
      <c r="L85" s="80">
        <v>6</v>
      </c>
      <c r="M85" s="80">
        <v>45</v>
      </c>
      <c r="N85" s="269"/>
    </row>
    <row r="86" spans="1:15" s="80" customFormat="1" ht="20.100000000000001" customHeight="1" x14ac:dyDescent="0.2">
      <c r="A86" s="88" t="s">
        <v>31</v>
      </c>
      <c r="B86" s="80">
        <v>15</v>
      </c>
      <c r="C86" s="80">
        <v>8</v>
      </c>
      <c r="D86" s="80">
        <v>11</v>
      </c>
      <c r="E86" s="80">
        <v>0</v>
      </c>
      <c r="F86" s="80">
        <v>3</v>
      </c>
      <c r="G86" s="80">
        <v>0</v>
      </c>
      <c r="H86" s="80">
        <v>1</v>
      </c>
      <c r="I86" s="80">
        <v>29</v>
      </c>
      <c r="J86" s="80">
        <v>5</v>
      </c>
      <c r="K86" s="80">
        <v>23</v>
      </c>
      <c r="L86" s="80">
        <v>10</v>
      </c>
      <c r="M86" s="80">
        <v>18</v>
      </c>
      <c r="N86" s="269"/>
    </row>
    <row r="87" spans="1:15" s="80" customFormat="1" ht="20.100000000000001" customHeight="1" x14ac:dyDescent="0.2">
      <c r="A87" s="88" t="s">
        <v>32</v>
      </c>
      <c r="B87" s="80">
        <v>56</v>
      </c>
      <c r="C87" s="80">
        <v>52</v>
      </c>
      <c r="D87" s="80">
        <v>16</v>
      </c>
      <c r="E87" s="80">
        <v>23</v>
      </c>
      <c r="F87" s="80">
        <v>6</v>
      </c>
      <c r="G87" s="80">
        <v>14</v>
      </c>
      <c r="H87" s="80">
        <v>17</v>
      </c>
      <c r="I87" s="80">
        <v>26</v>
      </c>
      <c r="J87" s="80">
        <v>30</v>
      </c>
      <c r="K87" s="80">
        <v>32</v>
      </c>
      <c r="L87" s="80">
        <v>60</v>
      </c>
      <c r="M87" s="80">
        <v>37</v>
      </c>
      <c r="N87" s="269"/>
    </row>
    <row r="88" spans="1:15" s="80" customFormat="1" ht="20.100000000000001" customHeight="1" x14ac:dyDescent="0.2">
      <c r="A88" s="88" t="s">
        <v>33</v>
      </c>
      <c r="B88" s="80">
        <v>44</v>
      </c>
      <c r="C88" s="80">
        <v>48</v>
      </c>
      <c r="D88" s="80">
        <v>21</v>
      </c>
      <c r="E88" s="80">
        <v>34</v>
      </c>
      <c r="F88" s="80">
        <v>38</v>
      </c>
      <c r="G88" s="80">
        <v>18</v>
      </c>
      <c r="H88" s="80">
        <v>46</v>
      </c>
      <c r="I88" s="80">
        <v>80</v>
      </c>
      <c r="J88" s="80">
        <v>21</v>
      </c>
      <c r="K88" s="80">
        <v>63</v>
      </c>
      <c r="L88" s="80">
        <v>33</v>
      </c>
      <c r="M88" s="80">
        <v>69</v>
      </c>
      <c r="N88" s="269"/>
    </row>
    <row r="89" spans="1:15" s="86" customFormat="1" ht="20.100000000000001" customHeight="1" x14ac:dyDescent="0.2">
      <c r="A89" s="87" t="s">
        <v>34</v>
      </c>
      <c r="B89" s="86">
        <v>2275</v>
      </c>
      <c r="C89" s="86">
        <v>1643</v>
      </c>
      <c r="D89" s="86">
        <v>1543</v>
      </c>
      <c r="E89" s="86">
        <v>914</v>
      </c>
      <c r="F89" s="86">
        <v>790</v>
      </c>
      <c r="G89" s="86">
        <v>383</v>
      </c>
      <c r="H89" s="86">
        <v>894</v>
      </c>
      <c r="I89" s="86">
        <v>839</v>
      </c>
      <c r="J89" s="86">
        <v>1033</v>
      </c>
      <c r="K89" s="86">
        <v>969</v>
      </c>
      <c r="L89" s="86">
        <v>1705</v>
      </c>
      <c r="M89" s="86">
        <v>2328</v>
      </c>
      <c r="N89" s="270"/>
      <c r="O89" s="80"/>
    </row>
    <row r="90" spans="1:15" s="80" customFormat="1" ht="20.100000000000001" customHeight="1" x14ac:dyDescent="0.2">
      <c r="A90" s="88" t="s">
        <v>35</v>
      </c>
      <c r="B90" s="80">
        <v>87</v>
      </c>
      <c r="C90" s="80">
        <v>66</v>
      </c>
      <c r="D90" s="80">
        <v>88</v>
      </c>
      <c r="E90" s="80">
        <v>43</v>
      </c>
      <c r="F90" s="80">
        <v>77</v>
      </c>
      <c r="G90" s="80">
        <v>29</v>
      </c>
      <c r="H90" s="80">
        <v>41</v>
      </c>
      <c r="I90" s="80">
        <v>37</v>
      </c>
      <c r="J90" s="80">
        <v>33</v>
      </c>
      <c r="K90" s="80">
        <v>37</v>
      </c>
      <c r="L90" s="80">
        <v>61</v>
      </c>
      <c r="M90" s="80">
        <v>66</v>
      </c>
      <c r="N90" s="269"/>
    </row>
    <row r="91" spans="1:15" s="80" customFormat="1" ht="20.100000000000001" customHeight="1" x14ac:dyDescent="0.2">
      <c r="A91" s="88" t="s">
        <v>36</v>
      </c>
      <c r="B91" s="80">
        <v>2088</v>
      </c>
      <c r="C91" s="80">
        <v>1402</v>
      </c>
      <c r="D91" s="80">
        <v>1427</v>
      </c>
      <c r="E91" s="80">
        <v>765</v>
      </c>
      <c r="F91" s="80">
        <v>681</v>
      </c>
      <c r="G91" s="80">
        <v>296</v>
      </c>
      <c r="H91" s="80">
        <v>835</v>
      </c>
      <c r="I91" s="80">
        <v>704</v>
      </c>
      <c r="J91" s="80">
        <v>956</v>
      </c>
      <c r="K91" s="80">
        <v>874</v>
      </c>
      <c r="L91" s="80">
        <v>1548</v>
      </c>
      <c r="M91" s="80">
        <v>2136</v>
      </c>
      <c r="N91" s="269"/>
    </row>
    <row r="92" spans="1:15" s="80" customFormat="1" ht="20.100000000000001" customHeight="1" x14ac:dyDescent="0.2">
      <c r="A92" s="88" t="s">
        <v>37</v>
      </c>
      <c r="B92" s="80">
        <v>100</v>
      </c>
      <c r="C92" s="80">
        <v>175</v>
      </c>
      <c r="D92" s="80">
        <v>28</v>
      </c>
      <c r="E92" s="80">
        <v>106</v>
      </c>
      <c r="F92" s="80">
        <v>32</v>
      </c>
      <c r="G92" s="80">
        <v>58</v>
      </c>
      <c r="H92" s="80">
        <v>18</v>
      </c>
      <c r="I92" s="80">
        <v>98</v>
      </c>
      <c r="J92" s="80">
        <v>44</v>
      </c>
      <c r="K92" s="80">
        <v>58</v>
      </c>
      <c r="L92" s="80">
        <v>96</v>
      </c>
      <c r="M92" s="80">
        <v>126</v>
      </c>
      <c r="N92" s="269"/>
    </row>
    <row r="93" spans="1:15" s="86" customFormat="1" ht="20.100000000000001" customHeight="1" x14ac:dyDescent="0.2">
      <c r="A93" s="87" t="s">
        <v>38</v>
      </c>
      <c r="B93" s="86">
        <v>761</v>
      </c>
      <c r="C93" s="86">
        <v>734</v>
      </c>
      <c r="D93" s="86">
        <v>330</v>
      </c>
      <c r="E93" s="86">
        <v>521</v>
      </c>
      <c r="F93" s="86">
        <v>356</v>
      </c>
      <c r="G93" s="86">
        <v>246</v>
      </c>
      <c r="H93" s="86">
        <v>317</v>
      </c>
      <c r="I93" s="86">
        <v>658</v>
      </c>
      <c r="J93" s="86">
        <v>339</v>
      </c>
      <c r="K93" s="86">
        <v>861</v>
      </c>
      <c r="L93" s="86">
        <v>492</v>
      </c>
      <c r="M93" s="86">
        <v>1023</v>
      </c>
      <c r="N93" s="270"/>
      <c r="O93" s="80"/>
    </row>
    <row r="94" spans="1:15" s="80" customFormat="1" ht="20.100000000000001" customHeight="1" x14ac:dyDescent="0.2">
      <c r="A94" s="88" t="s">
        <v>39</v>
      </c>
      <c r="B94" s="80">
        <v>471</v>
      </c>
      <c r="C94" s="80">
        <v>459</v>
      </c>
      <c r="D94" s="80">
        <v>231</v>
      </c>
      <c r="E94" s="80">
        <v>338</v>
      </c>
      <c r="F94" s="80">
        <v>269</v>
      </c>
      <c r="G94" s="80">
        <v>146</v>
      </c>
      <c r="H94" s="80">
        <v>228</v>
      </c>
      <c r="I94" s="80">
        <v>388</v>
      </c>
      <c r="J94" s="80">
        <v>214</v>
      </c>
      <c r="K94" s="80">
        <v>488</v>
      </c>
      <c r="L94" s="80">
        <v>324</v>
      </c>
      <c r="M94" s="80">
        <v>509</v>
      </c>
      <c r="N94" s="269"/>
    </row>
    <row r="95" spans="1:15" s="80" customFormat="1" ht="20.100000000000001" customHeight="1" x14ac:dyDescent="0.2">
      <c r="A95" s="88" t="s">
        <v>40</v>
      </c>
      <c r="B95" s="80">
        <v>1</v>
      </c>
      <c r="C95" s="80">
        <v>8</v>
      </c>
      <c r="D95" s="80">
        <v>0</v>
      </c>
      <c r="E95" s="80">
        <v>0</v>
      </c>
      <c r="F95" s="80">
        <v>0</v>
      </c>
      <c r="G95" s="80">
        <v>3</v>
      </c>
      <c r="H95" s="80">
        <v>0</v>
      </c>
      <c r="I95" s="80">
        <v>6</v>
      </c>
      <c r="J95" s="80">
        <v>1</v>
      </c>
      <c r="K95" s="80">
        <v>6</v>
      </c>
      <c r="L95" s="80">
        <v>4</v>
      </c>
      <c r="M95" s="80">
        <v>0</v>
      </c>
      <c r="N95" s="269"/>
    </row>
    <row r="96" spans="1:15" s="80" customFormat="1" ht="20.100000000000001" customHeight="1" x14ac:dyDescent="0.2">
      <c r="A96" s="88" t="s">
        <v>41</v>
      </c>
      <c r="B96" s="80">
        <v>17</v>
      </c>
      <c r="C96" s="80">
        <v>23</v>
      </c>
      <c r="D96" s="80">
        <v>4</v>
      </c>
      <c r="E96" s="80">
        <v>18</v>
      </c>
      <c r="F96" s="80">
        <v>5</v>
      </c>
      <c r="G96" s="80">
        <v>3</v>
      </c>
      <c r="H96" s="80">
        <v>4</v>
      </c>
      <c r="I96" s="80">
        <v>18</v>
      </c>
      <c r="J96" s="80">
        <v>1</v>
      </c>
      <c r="K96" s="80">
        <v>14</v>
      </c>
      <c r="L96" s="80">
        <v>12</v>
      </c>
      <c r="M96" s="80">
        <v>23</v>
      </c>
      <c r="N96" s="269"/>
    </row>
    <row r="97" spans="1:15" s="80" customFormat="1" ht="20.100000000000001" customHeight="1" x14ac:dyDescent="0.2">
      <c r="A97" s="88" t="s">
        <v>42</v>
      </c>
      <c r="B97" s="80">
        <v>67</v>
      </c>
      <c r="C97" s="80">
        <v>137</v>
      </c>
      <c r="D97" s="80">
        <v>35</v>
      </c>
      <c r="E97" s="80">
        <v>71</v>
      </c>
      <c r="F97" s="80">
        <v>23</v>
      </c>
      <c r="G97" s="80">
        <v>60</v>
      </c>
      <c r="H97" s="80">
        <v>21</v>
      </c>
      <c r="I97" s="80">
        <v>166</v>
      </c>
      <c r="J97" s="80">
        <v>80</v>
      </c>
      <c r="K97" s="80">
        <v>235</v>
      </c>
      <c r="L97" s="80">
        <v>54</v>
      </c>
      <c r="M97" s="80">
        <v>352</v>
      </c>
      <c r="N97" s="269"/>
    </row>
    <row r="98" spans="1:15" s="80" customFormat="1" ht="20.100000000000001" customHeight="1" x14ac:dyDescent="0.2">
      <c r="A98" s="88" t="s">
        <v>43</v>
      </c>
      <c r="B98" s="80">
        <v>39</v>
      </c>
      <c r="C98" s="80">
        <v>40</v>
      </c>
      <c r="D98" s="80">
        <v>16</v>
      </c>
      <c r="E98" s="80">
        <v>29</v>
      </c>
      <c r="F98" s="80">
        <v>14</v>
      </c>
      <c r="G98" s="80">
        <v>14</v>
      </c>
      <c r="H98" s="80">
        <v>8</v>
      </c>
      <c r="I98" s="80">
        <v>23</v>
      </c>
      <c r="J98" s="80">
        <v>17</v>
      </c>
      <c r="K98" s="80">
        <v>43</v>
      </c>
      <c r="L98" s="80">
        <v>30</v>
      </c>
      <c r="M98" s="80">
        <v>58</v>
      </c>
      <c r="N98" s="269"/>
    </row>
    <row r="99" spans="1:15" s="80" customFormat="1" ht="20.100000000000001" customHeight="1" x14ac:dyDescent="0.2">
      <c r="A99" s="88" t="s">
        <v>44</v>
      </c>
      <c r="B99" s="80">
        <v>0</v>
      </c>
      <c r="C99" s="80">
        <v>0</v>
      </c>
      <c r="D99" s="80">
        <v>0</v>
      </c>
      <c r="E99" s="80">
        <v>0</v>
      </c>
      <c r="F99" s="80">
        <v>0</v>
      </c>
      <c r="G99" s="80">
        <v>0</v>
      </c>
      <c r="H99" s="80">
        <v>0</v>
      </c>
      <c r="I99" s="80">
        <v>0</v>
      </c>
      <c r="J99" s="80">
        <v>0</v>
      </c>
      <c r="K99" s="80">
        <v>0</v>
      </c>
      <c r="L99" s="80">
        <v>0</v>
      </c>
      <c r="M99" s="80">
        <v>0</v>
      </c>
      <c r="N99" s="269"/>
    </row>
    <row r="100" spans="1:15" s="80" customFormat="1" ht="20.100000000000001" customHeight="1" x14ac:dyDescent="0.2">
      <c r="A100" s="88" t="s">
        <v>45</v>
      </c>
      <c r="B100" s="80">
        <v>5</v>
      </c>
      <c r="C100" s="80">
        <v>3</v>
      </c>
      <c r="D100" s="80">
        <v>0</v>
      </c>
      <c r="E100" s="80">
        <v>3</v>
      </c>
      <c r="F100" s="80">
        <v>1</v>
      </c>
      <c r="G100" s="80">
        <v>0</v>
      </c>
      <c r="H100" s="80">
        <v>0</v>
      </c>
      <c r="I100" s="80">
        <v>0</v>
      </c>
      <c r="J100" s="80">
        <v>0</v>
      </c>
      <c r="K100" s="80">
        <v>3</v>
      </c>
      <c r="L100" s="80">
        <v>0</v>
      </c>
      <c r="M100" s="80">
        <v>0</v>
      </c>
      <c r="N100" s="269"/>
    </row>
    <row r="101" spans="1:15" s="80" customFormat="1" ht="20.100000000000001" customHeight="1" x14ac:dyDescent="0.2">
      <c r="A101" s="88" t="s">
        <v>46</v>
      </c>
      <c r="B101" s="80">
        <v>84</v>
      </c>
      <c r="C101" s="80">
        <v>8</v>
      </c>
      <c r="D101" s="80">
        <v>2</v>
      </c>
      <c r="E101" s="80">
        <v>0</v>
      </c>
      <c r="F101" s="80">
        <v>3</v>
      </c>
      <c r="G101" s="80">
        <v>3</v>
      </c>
      <c r="H101" s="80">
        <v>1</v>
      </c>
      <c r="I101" s="80">
        <v>14</v>
      </c>
      <c r="J101" s="80">
        <v>2</v>
      </c>
      <c r="K101" s="80">
        <v>6</v>
      </c>
      <c r="L101" s="80">
        <v>3</v>
      </c>
      <c r="M101" s="80">
        <v>18</v>
      </c>
      <c r="N101" s="269"/>
    </row>
    <row r="102" spans="1:15" s="80" customFormat="1" ht="20.100000000000001" customHeight="1" x14ac:dyDescent="0.2">
      <c r="A102" s="88" t="s">
        <v>47</v>
      </c>
      <c r="B102" s="80">
        <v>0</v>
      </c>
      <c r="C102" s="80">
        <v>0</v>
      </c>
      <c r="D102" s="80">
        <v>0</v>
      </c>
      <c r="E102" s="80">
        <v>6</v>
      </c>
      <c r="F102" s="80">
        <v>0</v>
      </c>
      <c r="G102" s="80">
        <v>0</v>
      </c>
      <c r="H102" s="80">
        <v>0</v>
      </c>
      <c r="I102" s="80">
        <v>0</v>
      </c>
      <c r="J102" s="80">
        <v>0</v>
      </c>
      <c r="K102" s="80">
        <v>0</v>
      </c>
      <c r="L102" s="80">
        <v>0</v>
      </c>
      <c r="M102" s="80">
        <v>0</v>
      </c>
      <c r="N102" s="269"/>
    </row>
    <row r="103" spans="1:15" s="80" customFormat="1" ht="20.100000000000001" customHeight="1" x14ac:dyDescent="0.2">
      <c r="A103" s="88" t="s">
        <v>48</v>
      </c>
      <c r="B103" s="80">
        <v>0</v>
      </c>
      <c r="C103" s="80">
        <v>0</v>
      </c>
      <c r="D103" s="80">
        <v>0</v>
      </c>
      <c r="E103" s="80">
        <v>0</v>
      </c>
      <c r="F103" s="80">
        <v>0</v>
      </c>
      <c r="G103" s="80">
        <v>0</v>
      </c>
      <c r="H103" s="80">
        <v>0</v>
      </c>
      <c r="I103" s="80">
        <v>0</v>
      </c>
      <c r="J103" s="80">
        <v>0</v>
      </c>
      <c r="K103" s="80">
        <v>0</v>
      </c>
      <c r="L103" s="80">
        <v>0</v>
      </c>
      <c r="M103" s="80">
        <v>0</v>
      </c>
      <c r="N103" s="269"/>
    </row>
    <row r="104" spans="1:15" s="80" customFormat="1" ht="20.100000000000001" customHeight="1" x14ac:dyDescent="0.2">
      <c r="A104" s="88" t="s">
        <v>49</v>
      </c>
      <c r="B104" s="80">
        <v>2</v>
      </c>
      <c r="C104" s="80">
        <v>8</v>
      </c>
      <c r="D104" s="80">
        <v>3</v>
      </c>
      <c r="E104" s="80">
        <v>8</v>
      </c>
      <c r="F104" s="80">
        <v>4</v>
      </c>
      <c r="G104" s="80">
        <v>6</v>
      </c>
      <c r="H104" s="80">
        <v>2</v>
      </c>
      <c r="I104" s="80">
        <v>11</v>
      </c>
      <c r="J104" s="80">
        <v>0</v>
      </c>
      <c r="K104" s="80">
        <v>6</v>
      </c>
      <c r="L104" s="80">
        <v>6</v>
      </c>
      <c r="M104" s="80">
        <v>18</v>
      </c>
      <c r="N104" s="269"/>
    </row>
    <row r="105" spans="1:15" s="80" customFormat="1" ht="20.100000000000001" customHeight="1" x14ac:dyDescent="0.2">
      <c r="A105" s="88" t="s">
        <v>50</v>
      </c>
      <c r="B105" s="80">
        <v>75</v>
      </c>
      <c r="C105" s="80">
        <v>48</v>
      </c>
      <c r="D105" s="80">
        <v>39</v>
      </c>
      <c r="E105" s="80">
        <v>48</v>
      </c>
      <c r="F105" s="80">
        <v>37</v>
      </c>
      <c r="G105" s="80">
        <v>11</v>
      </c>
      <c r="H105" s="80">
        <v>53</v>
      </c>
      <c r="I105" s="80">
        <v>32</v>
      </c>
      <c r="J105" s="80">
        <v>24</v>
      </c>
      <c r="K105" s="80">
        <v>60</v>
      </c>
      <c r="L105" s="80">
        <v>59</v>
      </c>
      <c r="M105" s="80">
        <v>45</v>
      </c>
      <c r="N105" s="269"/>
    </row>
    <row r="106" spans="1:15" s="86" customFormat="1" ht="20.100000000000001" customHeight="1" x14ac:dyDescent="0.2">
      <c r="A106" s="87" t="s">
        <v>51</v>
      </c>
      <c r="B106" s="86">
        <v>143</v>
      </c>
      <c r="C106" s="86">
        <v>88</v>
      </c>
      <c r="D106" s="86">
        <v>24</v>
      </c>
      <c r="E106" s="86">
        <v>47</v>
      </c>
      <c r="F106" s="86">
        <v>29</v>
      </c>
      <c r="G106" s="86">
        <v>9</v>
      </c>
      <c r="H106" s="86">
        <v>21</v>
      </c>
      <c r="I106" s="86">
        <v>36</v>
      </c>
      <c r="J106" s="86">
        <v>41</v>
      </c>
      <c r="K106" s="86">
        <v>100</v>
      </c>
      <c r="L106" s="86">
        <v>41</v>
      </c>
      <c r="M106" s="86">
        <v>100</v>
      </c>
      <c r="N106" s="270"/>
      <c r="O106" s="80"/>
    </row>
    <row r="107" spans="1:15" s="80" customFormat="1" ht="20.100000000000001" customHeight="1" x14ac:dyDescent="0.2">
      <c r="A107" s="88" t="s">
        <v>52</v>
      </c>
      <c r="B107" s="80">
        <v>16</v>
      </c>
      <c r="C107" s="80">
        <v>11</v>
      </c>
      <c r="D107" s="80">
        <v>1</v>
      </c>
      <c r="E107" s="80">
        <v>6</v>
      </c>
      <c r="F107" s="80">
        <v>2</v>
      </c>
      <c r="G107" s="80">
        <v>0</v>
      </c>
      <c r="H107" s="80">
        <v>2</v>
      </c>
      <c r="I107" s="80">
        <v>0</v>
      </c>
      <c r="J107" s="80">
        <v>17</v>
      </c>
      <c r="K107" s="80">
        <v>3</v>
      </c>
      <c r="L107" s="80">
        <v>8</v>
      </c>
      <c r="M107" s="80">
        <v>18</v>
      </c>
      <c r="N107" s="269"/>
    </row>
    <row r="108" spans="1:15" s="80" customFormat="1" ht="20.100000000000001" customHeight="1" x14ac:dyDescent="0.2">
      <c r="A108" s="88" t="s">
        <v>53</v>
      </c>
      <c r="B108" s="80">
        <v>10</v>
      </c>
      <c r="C108" s="80">
        <v>11</v>
      </c>
      <c r="D108" s="80">
        <v>7</v>
      </c>
      <c r="E108" s="80">
        <v>18</v>
      </c>
      <c r="F108" s="80">
        <v>3</v>
      </c>
      <c r="G108" s="80">
        <v>0</v>
      </c>
      <c r="H108" s="80">
        <v>6</v>
      </c>
      <c r="I108" s="80">
        <v>8</v>
      </c>
      <c r="J108" s="80">
        <v>3</v>
      </c>
      <c r="K108" s="80">
        <v>11</v>
      </c>
      <c r="L108" s="80">
        <v>6</v>
      </c>
      <c r="M108" s="80">
        <v>14</v>
      </c>
      <c r="N108" s="269"/>
    </row>
    <row r="109" spans="1:15" s="80" customFormat="1" ht="20.100000000000001" customHeight="1" x14ac:dyDescent="0.2">
      <c r="A109" s="88" t="s">
        <v>54</v>
      </c>
      <c r="B109" s="80">
        <v>22</v>
      </c>
      <c r="C109" s="80">
        <v>3</v>
      </c>
      <c r="D109" s="80">
        <v>6</v>
      </c>
      <c r="E109" s="80">
        <v>0</v>
      </c>
      <c r="F109" s="80">
        <v>5</v>
      </c>
      <c r="G109" s="80">
        <v>3</v>
      </c>
      <c r="H109" s="80">
        <v>1</v>
      </c>
      <c r="I109" s="80">
        <v>8</v>
      </c>
      <c r="J109" s="80">
        <v>3</v>
      </c>
      <c r="K109" s="80">
        <v>3</v>
      </c>
      <c r="L109" s="80">
        <v>1</v>
      </c>
      <c r="M109" s="80">
        <v>8</v>
      </c>
      <c r="N109" s="269"/>
    </row>
    <row r="110" spans="1:15" s="80" customFormat="1" ht="20.100000000000001" customHeight="1" x14ac:dyDescent="0.2">
      <c r="A110" s="88" t="s">
        <v>55</v>
      </c>
      <c r="B110" s="80">
        <v>58</v>
      </c>
      <c r="C110" s="80">
        <v>34</v>
      </c>
      <c r="D110" s="80">
        <v>8</v>
      </c>
      <c r="E110" s="80">
        <v>20</v>
      </c>
      <c r="F110" s="80">
        <v>9</v>
      </c>
      <c r="G110" s="80">
        <v>3</v>
      </c>
      <c r="H110" s="80">
        <v>7</v>
      </c>
      <c r="I110" s="80">
        <v>11</v>
      </c>
      <c r="J110" s="80">
        <v>12</v>
      </c>
      <c r="K110" s="80">
        <v>71</v>
      </c>
      <c r="L110" s="80">
        <v>14</v>
      </c>
      <c r="M110" s="80">
        <v>26</v>
      </c>
      <c r="N110" s="269"/>
    </row>
    <row r="111" spans="1:15" s="80" customFormat="1" ht="20.100000000000001" customHeight="1" x14ac:dyDescent="0.2">
      <c r="A111" s="88" t="s">
        <v>56</v>
      </c>
      <c r="B111" s="80">
        <v>0</v>
      </c>
      <c r="C111" s="80">
        <v>3</v>
      </c>
      <c r="D111" s="80">
        <v>0</v>
      </c>
      <c r="E111" s="80">
        <v>0</v>
      </c>
      <c r="F111" s="80">
        <v>3</v>
      </c>
      <c r="G111" s="80">
        <v>0</v>
      </c>
      <c r="H111" s="80">
        <v>1</v>
      </c>
      <c r="I111" s="80">
        <v>6</v>
      </c>
      <c r="J111" s="80">
        <v>0</v>
      </c>
      <c r="K111" s="80">
        <v>6</v>
      </c>
      <c r="L111" s="80">
        <v>2</v>
      </c>
      <c r="M111" s="80">
        <v>14</v>
      </c>
      <c r="N111" s="269"/>
    </row>
    <row r="112" spans="1:15" s="80" customFormat="1" ht="20.100000000000001" customHeight="1" x14ac:dyDescent="0.2">
      <c r="A112" s="88" t="s">
        <v>57</v>
      </c>
      <c r="B112" s="80">
        <v>37</v>
      </c>
      <c r="C112" s="80">
        <v>26</v>
      </c>
      <c r="D112" s="80">
        <v>2</v>
      </c>
      <c r="E112" s="80">
        <v>3</v>
      </c>
      <c r="F112" s="80">
        <v>7</v>
      </c>
      <c r="G112" s="80">
        <v>3</v>
      </c>
      <c r="H112" s="80">
        <v>4</v>
      </c>
      <c r="I112" s="80">
        <v>3</v>
      </c>
      <c r="J112" s="80">
        <v>6</v>
      </c>
      <c r="K112" s="80">
        <v>6</v>
      </c>
      <c r="L112" s="80">
        <v>10</v>
      </c>
      <c r="M112" s="80">
        <v>20</v>
      </c>
      <c r="N112" s="269"/>
    </row>
    <row r="113" spans="1:14" s="80" customFormat="1" ht="20.100000000000001" customHeight="1" x14ac:dyDescent="0.2">
      <c r="A113" s="87" t="s">
        <v>58</v>
      </c>
      <c r="B113" s="86">
        <v>1758</v>
      </c>
      <c r="C113" s="86">
        <v>3064</v>
      </c>
      <c r="D113" s="86">
        <v>1353</v>
      </c>
      <c r="E113" s="86">
        <v>2299</v>
      </c>
      <c r="F113" s="86">
        <v>946</v>
      </c>
      <c r="G113" s="86">
        <v>1083</v>
      </c>
      <c r="H113" s="86">
        <v>906</v>
      </c>
      <c r="I113" s="86">
        <v>1605</v>
      </c>
      <c r="J113" s="86">
        <v>902</v>
      </c>
      <c r="K113" s="86">
        <v>1821</v>
      </c>
      <c r="L113" s="86">
        <v>1940</v>
      </c>
      <c r="M113" s="86">
        <v>2957</v>
      </c>
      <c r="N113" s="269"/>
    </row>
    <row r="114" spans="1:14" s="80" customFormat="1" ht="20.100000000000001" customHeight="1" x14ac:dyDescent="0.2">
      <c r="A114" s="88" t="s">
        <v>59</v>
      </c>
      <c r="B114" s="80">
        <v>226</v>
      </c>
      <c r="C114" s="80">
        <v>283</v>
      </c>
      <c r="D114" s="80">
        <v>174</v>
      </c>
      <c r="E114" s="80">
        <v>275</v>
      </c>
      <c r="F114" s="80">
        <v>66</v>
      </c>
      <c r="G114" s="80">
        <v>124</v>
      </c>
      <c r="H114" s="80">
        <v>93</v>
      </c>
      <c r="I114" s="80">
        <v>203</v>
      </c>
      <c r="J114" s="80">
        <v>61</v>
      </c>
      <c r="K114" s="80">
        <v>163</v>
      </c>
      <c r="L114" s="80">
        <v>171</v>
      </c>
      <c r="M114" s="80">
        <v>283</v>
      </c>
      <c r="N114" s="269"/>
    </row>
    <row r="115" spans="1:14" s="80" customFormat="1" ht="20.100000000000001" customHeight="1" x14ac:dyDescent="0.2">
      <c r="A115" s="88" t="s">
        <v>60</v>
      </c>
      <c r="B115" s="80">
        <v>22</v>
      </c>
      <c r="C115" s="80">
        <v>43</v>
      </c>
      <c r="D115" s="80">
        <v>18</v>
      </c>
      <c r="E115" s="80">
        <v>18</v>
      </c>
      <c r="F115" s="80">
        <v>3</v>
      </c>
      <c r="G115" s="80">
        <v>14</v>
      </c>
      <c r="H115" s="80">
        <v>13</v>
      </c>
      <c r="I115" s="80">
        <v>26</v>
      </c>
      <c r="J115" s="80">
        <v>9</v>
      </c>
      <c r="K115" s="80">
        <v>11</v>
      </c>
      <c r="L115" s="80">
        <v>31</v>
      </c>
      <c r="M115" s="80">
        <v>45</v>
      </c>
      <c r="N115" s="269"/>
    </row>
    <row r="116" spans="1:14" s="80" customFormat="1" ht="20.100000000000001" customHeight="1" x14ac:dyDescent="0.2">
      <c r="A116" s="88" t="s">
        <v>61</v>
      </c>
      <c r="B116" s="80">
        <v>58</v>
      </c>
      <c r="C116" s="80">
        <v>155</v>
      </c>
      <c r="D116" s="80">
        <v>29</v>
      </c>
      <c r="E116" s="80">
        <v>77</v>
      </c>
      <c r="F116" s="80">
        <v>35</v>
      </c>
      <c r="G116" s="80">
        <v>18</v>
      </c>
      <c r="H116" s="80">
        <v>39</v>
      </c>
      <c r="I116" s="80">
        <v>45</v>
      </c>
      <c r="J116" s="80">
        <v>30</v>
      </c>
      <c r="K116" s="80">
        <v>69</v>
      </c>
      <c r="L116" s="80">
        <v>61</v>
      </c>
      <c r="M116" s="80">
        <v>80</v>
      </c>
      <c r="N116" s="269"/>
    </row>
    <row r="117" spans="1:14" s="80" customFormat="1" ht="20.100000000000001" customHeight="1" x14ac:dyDescent="0.2">
      <c r="A117" s="88" t="s">
        <v>62</v>
      </c>
      <c r="B117" s="80">
        <v>6</v>
      </c>
      <c r="C117" s="80">
        <v>18</v>
      </c>
      <c r="D117" s="80">
        <v>1</v>
      </c>
      <c r="E117" s="80">
        <v>11</v>
      </c>
      <c r="F117" s="80">
        <v>9</v>
      </c>
      <c r="G117" s="80">
        <v>8</v>
      </c>
      <c r="H117" s="80">
        <v>12</v>
      </c>
      <c r="I117" s="80">
        <v>3</v>
      </c>
      <c r="J117" s="80">
        <v>6</v>
      </c>
      <c r="K117" s="80">
        <v>3</v>
      </c>
      <c r="L117" s="80">
        <v>16</v>
      </c>
      <c r="M117" s="80">
        <v>69</v>
      </c>
      <c r="N117" s="269"/>
    </row>
    <row r="118" spans="1:14" s="80" customFormat="1" ht="20.100000000000001" customHeight="1" x14ac:dyDescent="0.2">
      <c r="A118" s="88" t="s">
        <v>63</v>
      </c>
      <c r="B118" s="80">
        <v>96</v>
      </c>
      <c r="C118" s="80">
        <v>232</v>
      </c>
      <c r="D118" s="80">
        <v>164</v>
      </c>
      <c r="E118" s="80">
        <v>172</v>
      </c>
      <c r="F118" s="80">
        <v>81</v>
      </c>
      <c r="G118" s="80">
        <v>77</v>
      </c>
      <c r="H118" s="80">
        <v>53</v>
      </c>
      <c r="I118" s="80">
        <v>114</v>
      </c>
      <c r="J118" s="80">
        <v>75</v>
      </c>
      <c r="K118" s="80">
        <v>172</v>
      </c>
      <c r="L118" s="80">
        <v>187</v>
      </c>
      <c r="M118" s="80">
        <v>214</v>
      </c>
      <c r="N118" s="269"/>
    </row>
    <row r="119" spans="1:14" s="80" customFormat="1" ht="20.100000000000001" customHeight="1" x14ac:dyDescent="0.2">
      <c r="A119" s="88" t="s">
        <v>64</v>
      </c>
      <c r="B119" s="80">
        <v>3</v>
      </c>
      <c r="C119" s="80">
        <v>20</v>
      </c>
      <c r="D119" s="80">
        <v>4</v>
      </c>
      <c r="E119" s="80">
        <v>8</v>
      </c>
      <c r="F119" s="80">
        <v>1</v>
      </c>
      <c r="G119" s="80">
        <v>6</v>
      </c>
      <c r="H119" s="80">
        <v>4</v>
      </c>
      <c r="I119" s="80">
        <v>8</v>
      </c>
      <c r="J119" s="80">
        <v>9</v>
      </c>
      <c r="K119" s="80">
        <v>8</v>
      </c>
      <c r="L119" s="80">
        <v>1</v>
      </c>
      <c r="M119" s="80">
        <v>26</v>
      </c>
      <c r="N119" s="269"/>
    </row>
    <row r="120" spans="1:14" s="80" customFormat="1" ht="20.100000000000001" customHeight="1" x14ac:dyDescent="0.2">
      <c r="A120" s="88" t="s">
        <v>65</v>
      </c>
      <c r="B120" s="80">
        <v>164</v>
      </c>
      <c r="C120" s="80">
        <v>224</v>
      </c>
      <c r="D120" s="80">
        <v>106</v>
      </c>
      <c r="E120" s="80">
        <v>258</v>
      </c>
      <c r="F120" s="80">
        <v>62</v>
      </c>
      <c r="G120" s="80">
        <v>74</v>
      </c>
      <c r="H120" s="80">
        <v>77</v>
      </c>
      <c r="I120" s="80">
        <v>129</v>
      </c>
      <c r="J120" s="80">
        <v>58</v>
      </c>
      <c r="K120" s="80">
        <v>103</v>
      </c>
      <c r="L120" s="80">
        <v>103</v>
      </c>
      <c r="M120" s="80">
        <v>169</v>
      </c>
      <c r="N120" s="269"/>
    </row>
    <row r="121" spans="1:14" s="80" customFormat="1" ht="20.100000000000001" customHeight="1" x14ac:dyDescent="0.2">
      <c r="A121" s="88" t="s">
        <v>66</v>
      </c>
      <c r="B121" s="80">
        <v>5</v>
      </c>
      <c r="C121" s="80">
        <v>0</v>
      </c>
      <c r="D121" s="80">
        <v>1</v>
      </c>
      <c r="E121" s="80">
        <v>8</v>
      </c>
      <c r="F121" s="80">
        <v>0</v>
      </c>
      <c r="G121" s="80">
        <v>0</v>
      </c>
      <c r="H121" s="80">
        <v>0</v>
      </c>
      <c r="I121" s="80">
        <v>8</v>
      </c>
      <c r="J121" s="80">
        <v>1</v>
      </c>
      <c r="K121" s="80">
        <v>3</v>
      </c>
      <c r="L121" s="80">
        <v>1</v>
      </c>
      <c r="M121" s="80">
        <v>3</v>
      </c>
      <c r="N121" s="269"/>
    </row>
    <row r="122" spans="1:14" s="80" customFormat="1" ht="20.100000000000001" customHeight="1" x14ac:dyDescent="0.2">
      <c r="A122" s="88" t="s">
        <v>67</v>
      </c>
      <c r="B122" s="80">
        <v>155</v>
      </c>
      <c r="C122" s="80">
        <v>206</v>
      </c>
      <c r="D122" s="80">
        <v>35</v>
      </c>
      <c r="E122" s="80">
        <v>52</v>
      </c>
      <c r="F122" s="80">
        <v>64</v>
      </c>
      <c r="G122" s="80">
        <v>71</v>
      </c>
      <c r="H122" s="80">
        <v>50</v>
      </c>
      <c r="I122" s="80">
        <v>37</v>
      </c>
      <c r="J122" s="80">
        <v>27</v>
      </c>
      <c r="K122" s="80">
        <v>66</v>
      </c>
      <c r="L122" s="80">
        <v>28</v>
      </c>
      <c r="M122" s="80">
        <v>58</v>
      </c>
      <c r="N122" s="269"/>
    </row>
    <row r="123" spans="1:14" s="80" customFormat="1" ht="20.100000000000001" customHeight="1" x14ac:dyDescent="0.2">
      <c r="A123" s="88" t="s">
        <v>68</v>
      </c>
      <c r="B123" s="80">
        <v>7</v>
      </c>
      <c r="C123" s="80">
        <v>3</v>
      </c>
      <c r="D123" s="80">
        <v>4</v>
      </c>
      <c r="E123" s="80">
        <v>3</v>
      </c>
      <c r="F123" s="80">
        <v>0</v>
      </c>
      <c r="G123" s="80">
        <v>6</v>
      </c>
      <c r="H123" s="80">
        <v>5</v>
      </c>
      <c r="I123" s="80">
        <v>0</v>
      </c>
      <c r="J123" s="80">
        <v>4</v>
      </c>
      <c r="K123" s="80">
        <v>6</v>
      </c>
      <c r="L123" s="80">
        <v>3</v>
      </c>
      <c r="M123" s="80">
        <v>14</v>
      </c>
      <c r="N123" s="269"/>
    </row>
    <row r="124" spans="1:14" s="80" customFormat="1" ht="20.100000000000001" customHeight="1" x14ac:dyDescent="0.2">
      <c r="A124" s="88" t="s">
        <v>69</v>
      </c>
      <c r="B124" s="80">
        <v>115</v>
      </c>
      <c r="C124" s="80">
        <v>246</v>
      </c>
      <c r="D124" s="80">
        <v>48</v>
      </c>
      <c r="E124" s="80">
        <v>92</v>
      </c>
      <c r="F124" s="80">
        <v>28</v>
      </c>
      <c r="G124" s="80">
        <v>103</v>
      </c>
      <c r="H124" s="80">
        <v>23</v>
      </c>
      <c r="I124" s="80">
        <v>80</v>
      </c>
      <c r="J124" s="80">
        <v>49</v>
      </c>
      <c r="K124" s="80">
        <v>77</v>
      </c>
      <c r="L124" s="80">
        <v>92</v>
      </c>
      <c r="M124" s="80">
        <v>214</v>
      </c>
      <c r="N124" s="269"/>
    </row>
    <row r="125" spans="1:14" s="80" customFormat="1" ht="20.100000000000001" customHeight="1" x14ac:dyDescent="0.2">
      <c r="A125" s="88" t="s">
        <v>70</v>
      </c>
      <c r="B125" s="80">
        <v>13</v>
      </c>
      <c r="C125" s="80">
        <v>20</v>
      </c>
      <c r="D125" s="80">
        <v>3</v>
      </c>
      <c r="E125" s="80">
        <v>8</v>
      </c>
      <c r="F125" s="80">
        <v>4</v>
      </c>
      <c r="G125" s="80">
        <v>3</v>
      </c>
      <c r="H125" s="80">
        <v>1</v>
      </c>
      <c r="I125" s="80">
        <v>6</v>
      </c>
      <c r="J125" s="80">
        <v>10</v>
      </c>
      <c r="K125" s="80">
        <v>14</v>
      </c>
      <c r="L125" s="80">
        <v>4</v>
      </c>
      <c r="M125" s="80">
        <v>11</v>
      </c>
      <c r="N125" s="269"/>
    </row>
    <row r="126" spans="1:14" s="80" customFormat="1" ht="20.100000000000001" customHeight="1" x14ac:dyDescent="0.2">
      <c r="A126" s="88" t="s">
        <v>71</v>
      </c>
      <c r="B126" s="80">
        <v>239</v>
      </c>
      <c r="C126" s="80">
        <v>489</v>
      </c>
      <c r="D126" s="80">
        <v>222</v>
      </c>
      <c r="E126" s="80">
        <v>478</v>
      </c>
      <c r="F126" s="80">
        <v>159</v>
      </c>
      <c r="G126" s="80">
        <v>146</v>
      </c>
      <c r="H126" s="80">
        <v>173</v>
      </c>
      <c r="I126" s="80">
        <v>261</v>
      </c>
      <c r="J126" s="80">
        <v>159</v>
      </c>
      <c r="K126" s="80">
        <v>246</v>
      </c>
      <c r="L126" s="80">
        <v>270</v>
      </c>
      <c r="M126" s="80">
        <v>464</v>
      </c>
      <c r="N126" s="269"/>
    </row>
    <row r="127" spans="1:14" s="80" customFormat="1" ht="20.100000000000001" customHeight="1" x14ac:dyDescent="0.2">
      <c r="A127" s="88" t="s">
        <v>72</v>
      </c>
      <c r="B127" s="80">
        <v>5</v>
      </c>
      <c r="C127" s="80">
        <v>8</v>
      </c>
      <c r="D127" s="80">
        <v>3</v>
      </c>
      <c r="E127" s="80">
        <v>6</v>
      </c>
      <c r="F127" s="80">
        <v>6</v>
      </c>
      <c r="G127" s="80">
        <v>0</v>
      </c>
      <c r="H127" s="80">
        <v>4</v>
      </c>
      <c r="I127" s="80">
        <v>3</v>
      </c>
      <c r="J127" s="80">
        <v>5</v>
      </c>
      <c r="K127" s="80">
        <v>18</v>
      </c>
      <c r="L127" s="80">
        <v>25</v>
      </c>
      <c r="M127" s="80">
        <v>34</v>
      </c>
      <c r="N127" s="269"/>
    </row>
    <row r="128" spans="1:14" s="80" customFormat="1" ht="20.100000000000001" customHeight="1" x14ac:dyDescent="0.2">
      <c r="A128" s="88" t="s">
        <v>73</v>
      </c>
      <c r="B128" s="80">
        <v>7</v>
      </c>
      <c r="C128" s="80">
        <v>11</v>
      </c>
      <c r="D128" s="80">
        <v>0</v>
      </c>
      <c r="E128" s="80">
        <v>3</v>
      </c>
      <c r="F128" s="80">
        <v>10</v>
      </c>
      <c r="G128" s="80">
        <v>0</v>
      </c>
      <c r="H128" s="80">
        <v>0</v>
      </c>
      <c r="I128" s="80">
        <v>8</v>
      </c>
      <c r="J128" s="80">
        <v>1</v>
      </c>
      <c r="K128" s="80">
        <v>11</v>
      </c>
      <c r="L128" s="80">
        <v>7</v>
      </c>
      <c r="M128" s="80">
        <v>8</v>
      </c>
      <c r="N128" s="269"/>
    </row>
    <row r="129" spans="1:15" s="86" customFormat="1" ht="20.100000000000001" customHeight="1" x14ac:dyDescent="0.2">
      <c r="A129" s="88" t="s">
        <v>74</v>
      </c>
      <c r="B129" s="80">
        <v>382</v>
      </c>
      <c r="C129" s="80">
        <v>664</v>
      </c>
      <c r="D129" s="80">
        <v>459</v>
      </c>
      <c r="E129" s="80">
        <v>676</v>
      </c>
      <c r="F129" s="80">
        <v>350</v>
      </c>
      <c r="G129" s="80">
        <v>309</v>
      </c>
      <c r="H129" s="80">
        <v>287</v>
      </c>
      <c r="I129" s="80">
        <v>526</v>
      </c>
      <c r="J129" s="80">
        <v>345</v>
      </c>
      <c r="K129" s="80">
        <v>710</v>
      </c>
      <c r="L129" s="80">
        <v>764</v>
      </c>
      <c r="M129" s="80">
        <v>982</v>
      </c>
      <c r="N129" s="270"/>
      <c r="O129" s="80"/>
    </row>
    <row r="130" spans="1:15" s="86" customFormat="1" ht="20.100000000000001" customHeight="1" x14ac:dyDescent="0.2">
      <c r="A130" s="88" t="s">
        <v>75</v>
      </c>
      <c r="B130" s="80">
        <v>0</v>
      </c>
      <c r="C130" s="80">
        <v>6</v>
      </c>
      <c r="D130" s="80">
        <v>7</v>
      </c>
      <c r="E130" s="80">
        <v>3</v>
      </c>
      <c r="F130" s="80">
        <v>0</v>
      </c>
      <c r="G130" s="80">
        <v>29</v>
      </c>
      <c r="H130" s="80">
        <v>0</v>
      </c>
      <c r="I130" s="80">
        <v>0</v>
      </c>
      <c r="J130" s="80">
        <v>0</v>
      </c>
      <c r="K130" s="80">
        <v>3</v>
      </c>
      <c r="L130" s="80">
        <v>2</v>
      </c>
      <c r="M130" s="80">
        <v>0</v>
      </c>
      <c r="N130" s="270"/>
      <c r="O130" s="80"/>
    </row>
    <row r="131" spans="1:15" s="86" customFormat="1" ht="20.100000000000001" customHeight="1" x14ac:dyDescent="0.2">
      <c r="A131" s="88" t="s">
        <v>76</v>
      </c>
      <c r="B131" s="80">
        <v>23</v>
      </c>
      <c r="C131" s="80">
        <v>6</v>
      </c>
      <c r="D131" s="80">
        <v>3</v>
      </c>
      <c r="E131" s="80">
        <v>3</v>
      </c>
      <c r="F131" s="80">
        <v>0</v>
      </c>
      <c r="G131" s="80">
        <v>0</v>
      </c>
      <c r="H131" s="80">
        <v>0</v>
      </c>
      <c r="I131" s="80">
        <v>3</v>
      </c>
      <c r="J131" s="80">
        <v>1</v>
      </c>
      <c r="K131" s="80">
        <v>3</v>
      </c>
      <c r="L131" s="80">
        <v>0</v>
      </c>
      <c r="M131" s="80">
        <v>14</v>
      </c>
      <c r="N131" s="270"/>
      <c r="O131" s="80"/>
    </row>
    <row r="132" spans="1:15" s="80" customFormat="1" ht="20.100000000000001" customHeight="1" x14ac:dyDescent="0.2">
      <c r="A132" s="88" t="s">
        <v>77</v>
      </c>
      <c r="B132" s="80">
        <v>86</v>
      </c>
      <c r="C132" s="80">
        <v>20</v>
      </c>
      <c r="D132" s="80">
        <v>10</v>
      </c>
      <c r="E132" s="80">
        <v>8</v>
      </c>
      <c r="F132" s="80">
        <v>12</v>
      </c>
      <c r="G132" s="80">
        <v>0</v>
      </c>
      <c r="H132" s="80">
        <v>10</v>
      </c>
      <c r="I132" s="80">
        <v>14</v>
      </c>
      <c r="J132" s="80">
        <v>6</v>
      </c>
      <c r="K132" s="80">
        <v>20</v>
      </c>
      <c r="L132" s="80">
        <v>33</v>
      </c>
      <c r="M132" s="80">
        <v>29</v>
      </c>
      <c r="N132" s="269"/>
    </row>
    <row r="133" spans="1:15" s="80" customFormat="1" ht="20.100000000000001" customHeight="1" x14ac:dyDescent="0.2">
      <c r="A133" s="88" t="s">
        <v>78</v>
      </c>
      <c r="B133" s="80">
        <v>123</v>
      </c>
      <c r="C133" s="80">
        <v>304</v>
      </c>
      <c r="D133" s="80">
        <v>44</v>
      </c>
      <c r="E133" s="80">
        <v>111</v>
      </c>
      <c r="F133" s="80">
        <v>50</v>
      </c>
      <c r="G133" s="80">
        <v>66</v>
      </c>
      <c r="H133" s="80">
        <v>53</v>
      </c>
      <c r="I133" s="80">
        <v>83</v>
      </c>
      <c r="J133" s="80">
        <v>29</v>
      </c>
      <c r="K133" s="80">
        <v>83</v>
      </c>
      <c r="L133" s="80">
        <v>106</v>
      </c>
      <c r="M133" s="80">
        <v>214</v>
      </c>
      <c r="N133" s="269"/>
    </row>
    <row r="134" spans="1:15" s="86" customFormat="1" ht="20.100000000000001" customHeight="1" x14ac:dyDescent="0.2">
      <c r="A134" s="88" t="s">
        <v>79</v>
      </c>
      <c r="B134" s="80">
        <v>23</v>
      </c>
      <c r="C134" s="80">
        <v>106</v>
      </c>
      <c r="D134" s="80">
        <v>18</v>
      </c>
      <c r="E134" s="80">
        <v>29</v>
      </c>
      <c r="F134" s="80">
        <v>6</v>
      </c>
      <c r="G134" s="80">
        <v>29</v>
      </c>
      <c r="H134" s="80">
        <v>9</v>
      </c>
      <c r="I134" s="80">
        <v>48</v>
      </c>
      <c r="J134" s="80">
        <v>17</v>
      </c>
      <c r="K134" s="80">
        <v>32</v>
      </c>
      <c r="L134" s="80">
        <v>35</v>
      </c>
      <c r="M134" s="80">
        <v>26</v>
      </c>
      <c r="N134" s="270"/>
      <c r="O134" s="80"/>
    </row>
    <row r="135" spans="1:15" s="80" customFormat="1" ht="20.100000000000001" customHeight="1" x14ac:dyDescent="0.2">
      <c r="A135" s="87" t="s">
        <v>80</v>
      </c>
      <c r="B135" s="86">
        <v>14</v>
      </c>
      <c r="C135" s="86">
        <v>24</v>
      </c>
      <c r="D135" s="86">
        <v>8</v>
      </c>
      <c r="E135" s="86">
        <v>11</v>
      </c>
      <c r="F135" s="86">
        <v>8</v>
      </c>
      <c r="G135" s="86">
        <v>6</v>
      </c>
      <c r="H135" s="86">
        <v>5</v>
      </c>
      <c r="I135" s="86">
        <v>11</v>
      </c>
      <c r="J135" s="86">
        <v>14</v>
      </c>
      <c r="K135" s="86">
        <v>11</v>
      </c>
      <c r="L135" s="86">
        <v>26</v>
      </c>
      <c r="M135" s="86">
        <v>32</v>
      </c>
      <c r="N135" s="269"/>
    </row>
    <row r="136" spans="1:15" s="80" customFormat="1" ht="20.100000000000001" customHeight="1" x14ac:dyDescent="0.2">
      <c r="A136" s="88" t="s">
        <v>81</v>
      </c>
      <c r="B136" s="80">
        <v>10</v>
      </c>
      <c r="C136" s="80">
        <v>18</v>
      </c>
      <c r="D136" s="80">
        <v>8</v>
      </c>
      <c r="E136" s="80">
        <v>3</v>
      </c>
      <c r="F136" s="80">
        <v>8</v>
      </c>
      <c r="G136" s="80">
        <v>6</v>
      </c>
      <c r="H136" s="80">
        <v>4</v>
      </c>
      <c r="I136" s="80">
        <v>8</v>
      </c>
      <c r="J136" s="80">
        <v>12</v>
      </c>
      <c r="K136" s="80">
        <v>8</v>
      </c>
      <c r="L136" s="80">
        <v>24</v>
      </c>
      <c r="M136" s="80">
        <v>18</v>
      </c>
      <c r="N136" s="269"/>
    </row>
    <row r="137" spans="1:15" s="80" customFormat="1" ht="20.100000000000001" customHeight="1" x14ac:dyDescent="0.2">
      <c r="A137" s="88" t="s">
        <v>82</v>
      </c>
      <c r="B137" s="80">
        <v>4</v>
      </c>
      <c r="C137" s="80">
        <v>6</v>
      </c>
      <c r="D137" s="80">
        <v>0</v>
      </c>
      <c r="E137" s="80">
        <v>8</v>
      </c>
      <c r="F137" s="80">
        <v>0</v>
      </c>
      <c r="G137" s="80">
        <v>0</v>
      </c>
      <c r="H137" s="80">
        <v>1</v>
      </c>
      <c r="I137" s="80">
        <v>3</v>
      </c>
      <c r="J137" s="80">
        <v>2</v>
      </c>
      <c r="K137" s="80">
        <v>0</v>
      </c>
      <c r="L137" s="80">
        <v>2</v>
      </c>
      <c r="M137" s="80">
        <v>14</v>
      </c>
      <c r="N137" s="269"/>
    </row>
    <row r="138" spans="1:15" s="80" customFormat="1" ht="20.100000000000001" customHeight="1" x14ac:dyDescent="0.2">
      <c r="A138" s="88" t="s">
        <v>83</v>
      </c>
      <c r="B138" s="80">
        <v>0</v>
      </c>
      <c r="C138" s="80">
        <v>0</v>
      </c>
      <c r="D138" s="80">
        <v>0</v>
      </c>
      <c r="E138" s="80">
        <v>0</v>
      </c>
      <c r="F138" s="80">
        <v>0</v>
      </c>
      <c r="G138" s="80">
        <v>0</v>
      </c>
      <c r="H138" s="80">
        <v>0</v>
      </c>
      <c r="I138" s="80">
        <v>0</v>
      </c>
      <c r="J138" s="80">
        <v>0</v>
      </c>
      <c r="K138" s="80">
        <v>3</v>
      </c>
      <c r="L138" s="80">
        <v>0</v>
      </c>
      <c r="M138" s="80">
        <v>0</v>
      </c>
      <c r="N138" s="269"/>
    </row>
    <row r="139" spans="1:15" s="86" customFormat="1" ht="20.100000000000001" customHeight="1" thickBot="1" x14ac:dyDescent="0.25">
      <c r="A139" s="92" t="s">
        <v>84</v>
      </c>
      <c r="B139" s="95">
        <v>0</v>
      </c>
      <c r="C139" s="95">
        <v>0</v>
      </c>
      <c r="D139" s="95">
        <v>0</v>
      </c>
      <c r="E139" s="95">
        <v>0</v>
      </c>
      <c r="F139" s="95">
        <v>0</v>
      </c>
      <c r="G139" s="95">
        <v>0</v>
      </c>
      <c r="H139" s="95">
        <v>0</v>
      </c>
      <c r="I139" s="95">
        <v>0</v>
      </c>
      <c r="J139" s="95">
        <v>0</v>
      </c>
      <c r="K139" s="95">
        <v>0</v>
      </c>
      <c r="L139" s="95">
        <v>0</v>
      </c>
      <c r="M139" s="95">
        <v>0</v>
      </c>
      <c r="N139" s="270"/>
      <c r="O139" s="80"/>
    </row>
    <row r="140" spans="1:15" ht="15.95" customHeight="1" x14ac:dyDescent="0.25">
      <c r="A140" s="229" t="s">
        <v>231</v>
      </c>
      <c r="B140" s="271"/>
      <c r="C140" s="271"/>
      <c r="D140" s="272"/>
      <c r="E140" s="80"/>
      <c r="F140" s="272"/>
      <c r="G140" s="80"/>
      <c r="H140" s="272"/>
      <c r="I140" s="80"/>
      <c r="J140" s="272"/>
      <c r="K140" s="80"/>
      <c r="L140" s="272"/>
      <c r="M140" s="80"/>
      <c r="N140" s="272"/>
      <c r="O140" s="59"/>
    </row>
    <row r="141" spans="1:15" ht="24.95" customHeight="1" x14ac:dyDescent="0.25">
      <c r="D141" s="273"/>
      <c r="E141" s="80"/>
      <c r="F141" s="273"/>
      <c r="G141" s="80"/>
      <c r="H141" s="273"/>
      <c r="I141" s="80"/>
      <c r="J141" s="273"/>
      <c r="K141" s="80"/>
      <c r="L141" s="273"/>
      <c r="M141" s="80"/>
      <c r="N141" s="273"/>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4">
    <tabColor rgb="FF92D050"/>
  </sheetPr>
  <dimension ref="A1:L81"/>
  <sheetViews>
    <sheetView showGridLines="0" zoomScaleNormal="100"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3" width="14.7109375" style="42" customWidth="1"/>
    <col min="264" max="506" width="11.42578125" style="42"/>
    <col min="507" max="507" width="36.7109375" style="42" customWidth="1"/>
    <col min="508" max="517" width="10.7109375" style="42" customWidth="1"/>
    <col min="518" max="519" width="14.7109375" style="42" customWidth="1"/>
    <col min="520" max="762" width="11.42578125" style="42"/>
    <col min="763" max="763" width="36.7109375" style="42" customWidth="1"/>
    <col min="764" max="773" width="10.7109375" style="42" customWidth="1"/>
    <col min="774" max="775" width="14.7109375" style="42" customWidth="1"/>
    <col min="776" max="1018" width="11.42578125" style="42"/>
    <col min="1019" max="1019" width="36.7109375" style="42" customWidth="1"/>
    <col min="1020" max="1029" width="10.7109375" style="42" customWidth="1"/>
    <col min="1030" max="1031" width="14.7109375" style="42" customWidth="1"/>
    <col min="1032" max="1274" width="11.42578125" style="42"/>
    <col min="1275" max="1275" width="36.7109375" style="42" customWidth="1"/>
    <col min="1276" max="1285" width="10.7109375" style="42" customWidth="1"/>
    <col min="1286" max="1287" width="14.7109375" style="42" customWidth="1"/>
    <col min="1288" max="1530" width="11.42578125" style="42"/>
    <col min="1531" max="1531" width="36.7109375" style="42" customWidth="1"/>
    <col min="1532" max="1541" width="10.7109375" style="42" customWidth="1"/>
    <col min="1542" max="1543" width="14.7109375" style="42" customWidth="1"/>
    <col min="1544" max="1786" width="11.42578125" style="42"/>
    <col min="1787" max="1787" width="36.7109375" style="42" customWidth="1"/>
    <col min="1788" max="1797" width="10.7109375" style="42" customWidth="1"/>
    <col min="1798" max="1799" width="14.7109375" style="42" customWidth="1"/>
    <col min="1800" max="2042" width="11.42578125" style="42"/>
    <col min="2043" max="2043" width="36.7109375" style="42" customWidth="1"/>
    <col min="2044" max="2053" width="10.7109375" style="42" customWidth="1"/>
    <col min="2054" max="2055" width="14.7109375" style="42" customWidth="1"/>
    <col min="2056" max="2298" width="11.42578125" style="42"/>
    <col min="2299" max="2299" width="36.7109375" style="42" customWidth="1"/>
    <col min="2300" max="2309" width="10.7109375" style="42" customWidth="1"/>
    <col min="2310" max="2311" width="14.7109375" style="42" customWidth="1"/>
    <col min="2312" max="2554" width="11.42578125" style="42"/>
    <col min="2555" max="2555" width="36.7109375" style="42" customWidth="1"/>
    <col min="2556" max="2565" width="10.7109375" style="42" customWidth="1"/>
    <col min="2566" max="2567" width="14.7109375" style="42" customWidth="1"/>
    <col min="2568" max="2810" width="11.42578125" style="42"/>
    <col min="2811" max="2811" width="36.7109375" style="42" customWidth="1"/>
    <col min="2812" max="2821" width="10.7109375" style="42" customWidth="1"/>
    <col min="2822" max="2823" width="14.7109375" style="42" customWidth="1"/>
    <col min="2824" max="3066" width="11.42578125" style="42"/>
    <col min="3067" max="3067" width="36.7109375" style="42" customWidth="1"/>
    <col min="3068" max="3077" width="10.7109375" style="42" customWidth="1"/>
    <col min="3078" max="3079" width="14.7109375" style="42" customWidth="1"/>
    <col min="3080" max="3322" width="11.42578125" style="42"/>
    <col min="3323" max="3323" width="36.7109375" style="42" customWidth="1"/>
    <col min="3324" max="3333" width="10.7109375" style="42" customWidth="1"/>
    <col min="3334" max="3335" width="14.7109375" style="42" customWidth="1"/>
    <col min="3336" max="3578" width="11.42578125" style="42"/>
    <col min="3579" max="3579" width="36.7109375" style="42" customWidth="1"/>
    <col min="3580" max="3589" width="10.7109375" style="42" customWidth="1"/>
    <col min="3590" max="3591" width="14.7109375" style="42" customWidth="1"/>
    <col min="3592" max="3834" width="11.42578125" style="42"/>
    <col min="3835" max="3835" width="36.7109375" style="42" customWidth="1"/>
    <col min="3836" max="3845" width="10.7109375" style="42" customWidth="1"/>
    <col min="3846" max="3847" width="14.7109375" style="42" customWidth="1"/>
    <col min="3848" max="4090" width="11.42578125" style="42"/>
    <col min="4091" max="4091" width="36.7109375" style="42" customWidth="1"/>
    <col min="4092" max="4101" width="10.7109375" style="42" customWidth="1"/>
    <col min="4102" max="4103" width="14.7109375" style="42" customWidth="1"/>
    <col min="4104" max="4346" width="11.42578125" style="42"/>
    <col min="4347" max="4347" width="36.7109375" style="42" customWidth="1"/>
    <col min="4348" max="4357" width="10.7109375" style="42" customWidth="1"/>
    <col min="4358" max="4359" width="14.7109375" style="42" customWidth="1"/>
    <col min="4360" max="4602" width="11.42578125" style="42"/>
    <col min="4603" max="4603" width="36.7109375" style="42" customWidth="1"/>
    <col min="4604" max="4613" width="10.7109375" style="42" customWidth="1"/>
    <col min="4614" max="4615" width="14.7109375" style="42" customWidth="1"/>
    <col min="4616" max="4858" width="11.42578125" style="42"/>
    <col min="4859" max="4859" width="36.7109375" style="42" customWidth="1"/>
    <col min="4860" max="4869" width="10.7109375" style="42" customWidth="1"/>
    <col min="4870" max="4871" width="14.7109375" style="42" customWidth="1"/>
    <col min="4872" max="5114" width="11.42578125" style="42"/>
    <col min="5115" max="5115" width="36.7109375" style="42" customWidth="1"/>
    <col min="5116" max="5125" width="10.7109375" style="42" customWidth="1"/>
    <col min="5126" max="5127" width="14.7109375" style="42" customWidth="1"/>
    <col min="5128" max="5370" width="11.42578125" style="42"/>
    <col min="5371" max="5371" width="36.7109375" style="42" customWidth="1"/>
    <col min="5372" max="5381" width="10.7109375" style="42" customWidth="1"/>
    <col min="5382" max="5383" width="14.7109375" style="42" customWidth="1"/>
    <col min="5384" max="5626" width="11.42578125" style="42"/>
    <col min="5627" max="5627" width="36.7109375" style="42" customWidth="1"/>
    <col min="5628" max="5637" width="10.7109375" style="42" customWidth="1"/>
    <col min="5638" max="5639" width="14.7109375" style="42" customWidth="1"/>
    <col min="5640" max="5882" width="11.42578125" style="42"/>
    <col min="5883" max="5883" width="36.7109375" style="42" customWidth="1"/>
    <col min="5884" max="5893" width="10.7109375" style="42" customWidth="1"/>
    <col min="5894" max="5895" width="14.7109375" style="42" customWidth="1"/>
    <col min="5896" max="6138" width="11.42578125" style="42"/>
    <col min="6139" max="6139" width="36.7109375" style="42" customWidth="1"/>
    <col min="6140" max="6149" width="10.7109375" style="42" customWidth="1"/>
    <col min="6150" max="6151" width="14.7109375" style="42" customWidth="1"/>
    <col min="6152" max="6394" width="11.42578125" style="42"/>
    <col min="6395" max="6395" width="36.7109375" style="42" customWidth="1"/>
    <col min="6396" max="6405" width="10.7109375" style="42" customWidth="1"/>
    <col min="6406" max="6407" width="14.7109375" style="42" customWidth="1"/>
    <col min="6408" max="6650" width="11.42578125" style="42"/>
    <col min="6651" max="6651" width="36.7109375" style="42" customWidth="1"/>
    <col min="6652" max="6661" width="10.7109375" style="42" customWidth="1"/>
    <col min="6662" max="6663" width="14.7109375" style="42" customWidth="1"/>
    <col min="6664" max="6906" width="11.42578125" style="42"/>
    <col min="6907" max="6907" width="36.7109375" style="42" customWidth="1"/>
    <col min="6908" max="6917" width="10.7109375" style="42" customWidth="1"/>
    <col min="6918" max="6919" width="14.7109375" style="42" customWidth="1"/>
    <col min="6920" max="7162" width="11.42578125" style="42"/>
    <col min="7163" max="7163" width="36.7109375" style="42" customWidth="1"/>
    <col min="7164" max="7173" width="10.7109375" style="42" customWidth="1"/>
    <col min="7174" max="7175" width="14.7109375" style="42" customWidth="1"/>
    <col min="7176" max="7418" width="11.42578125" style="42"/>
    <col min="7419" max="7419" width="36.7109375" style="42" customWidth="1"/>
    <col min="7420" max="7429" width="10.7109375" style="42" customWidth="1"/>
    <col min="7430" max="7431" width="14.7109375" style="42" customWidth="1"/>
    <col min="7432" max="7674" width="11.42578125" style="42"/>
    <col min="7675" max="7675" width="36.7109375" style="42" customWidth="1"/>
    <col min="7676" max="7685" width="10.7109375" style="42" customWidth="1"/>
    <col min="7686" max="7687" width="14.7109375" style="42" customWidth="1"/>
    <col min="7688" max="7930" width="11.42578125" style="42"/>
    <col min="7931" max="7931" width="36.7109375" style="42" customWidth="1"/>
    <col min="7932" max="7941" width="10.7109375" style="42" customWidth="1"/>
    <col min="7942" max="7943" width="14.7109375" style="42" customWidth="1"/>
    <col min="7944" max="8186" width="11.42578125" style="42"/>
    <col min="8187" max="8187" width="36.7109375" style="42" customWidth="1"/>
    <col min="8188" max="8197" width="10.7109375" style="42" customWidth="1"/>
    <col min="8198" max="8199" width="14.7109375" style="42" customWidth="1"/>
    <col min="8200" max="8442" width="11.42578125" style="42"/>
    <col min="8443" max="8443" width="36.7109375" style="42" customWidth="1"/>
    <col min="8444" max="8453" width="10.7109375" style="42" customWidth="1"/>
    <col min="8454" max="8455" width="14.7109375" style="42" customWidth="1"/>
    <col min="8456" max="8698" width="11.42578125" style="42"/>
    <col min="8699" max="8699" width="36.7109375" style="42" customWidth="1"/>
    <col min="8700" max="8709" width="10.7109375" style="42" customWidth="1"/>
    <col min="8710" max="8711" width="14.7109375" style="42" customWidth="1"/>
    <col min="8712" max="8954" width="11.42578125" style="42"/>
    <col min="8955" max="8955" width="36.7109375" style="42" customWidth="1"/>
    <col min="8956" max="8965" width="10.7109375" style="42" customWidth="1"/>
    <col min="8966" max="8967" width="14.7109375" style="42" customWidth="1"/>
    <col min="8968" max="9210" width="11.42578125" style="42"/>
    <col min="9211" max="9211" width="36.7109375" style="42" customWidth="1"/>
    <col min="9212" max="9221" width="10.7109375" style="42" customWidth="1"/>
    <col min="9222" max="9223" width="14.7109375" style="42" customWidth="1"/>
    <col min="9224" max="9466" width="11.42578125" style="42"/>
    <col min="9467" max="9467" width="36.7109375" style="42" customWidth="1"/>
    <col min="9468" max="9477" width="10.7109375" style="42" customWidth="1"/>
    <col min="9478" max="9479" width="14.7109375" style="42" customWidth="1"/>
    <col min="9480" max="9722" width="11.42578125" style="42"/>
    <col min="9723" max="9723" width="36.7109375" style="42" customWidth="1"/>
    <col min="9724" max="9733" width="10.7109375" style="42" customWidth="1"/>
    <col min="9734" max="9735" width="14.7109375" style="42" customWidth="1"/>
    <col min="9736" max="9978" width="11.42578125" style="42"/>
    <col min="9979" max="9979" width="36.7109375" style="42" customWidth="1"/>
    <col min="9980" max="9989" width="10.7109375" style="42" customWidth="1"/>
    <col min="9990" max="9991" width="14.7109375" style="42" customWidth="1"/>
    <col min="9992" max="10234" width="11.42578125" style="42"/>
    <col min="10235" max="10235" width="36.7109375" style="42" customWidth="1"/>
    <col min="10236" max="10245" width="10.7109375" style="42" customWidth="1"/>
    <col min="10246" max="10247" width="14.7109375" style="42" customWidth="1"/>
    <col min="10248" max="10490" width="11.42578125" style="42"/>
    <col min="10491" max="10491" width="36.7109375" style="42" customWidth="1"/>
    <col min="10492" max="10501" width="10.7109375" style="42" customWidth="1"/>
    <col min="10502" max="10503" width="14.7109375" style="42" customWidth="1"/>
    <col min="10504" max="10746" width="11.42578125" style="42"/>
    <col min="10747" max="10747" width="36.7109375" style="42" customWidth="1"/>
    <col min="10748" max="10757" width="10.7109375" style="42" customWidth="1"/>
    <col min="10758" max="10759" width="14.7109375" style="42" customWidth="1"/>
    <col min="10760" max="11002" width="11.42578125" style="42"/>
    <col min="11003" max="11003" width="36.7109375" style="42" customWidth="1"/>
    <col min="11004" max="11013" width="10.7109375" style="42" customWidth="1"/>
    <col min="11014" max="11015" width="14.7109375" style="42" customWidth="1"/>
    <col min="11016" max="11258" width="11.42578125" style="42"/>
    <col min="11259" max="11259" width="36.7109375" style="42" customWidth="1"/>
    <col min="11260" max="11269" width="10.7109375" style="42" customWidth="1"/>
    <col min="11270" max="11271" width="14.7109375" style="42" customWidth="1"/>
    <col min="11272" max="11514" width="11.42578125" style="42"/>
    <col min="11515" max="11515" width="36.7109375" style="42" customWidth="1"/>
    <col min="11516" max="11525" width="10.7109375" style="42" customWidth="1"/>
    <col min="11526" max="11527" width="14.7109375" style="42" customWidth="1"/>
    <col min="11528" max="11770" width="11.42578125" style="42"/>
    <col min="11771" max="11771" width="36.7109375" style="42" customWidth="1"/>
    <col min="11772" max="11781" width="10.7109375" style="42" customWidth="1"/>
    <col min="11782" max="11783" width="14.7109375" style="42" customWidth="1"/>
    <col min="11784" max="12026" width="11.42578125" style="42"/>
    <col min="12027" max="12027" width="36.7109375" style="42" customWidth="1"/>
    <col min="12028" max="12037" width="10.7109375" style="42" customWidth="1"/>
    <col min="12038" max="12039" width="14.7109375" style="42" customWidth="1"/>
    <col min="12040" max="12282" width="11.42578125" style="42"/>
    <col min="12283" max="12283" width="36.7109375" style="42" customWidth="1"/>
    <col min="12284" max="12293" width="10.7109375" style="42" customWidth="1"/>
    <col min="12294" max="12295" width="14.7109375" style="42" customWidth="1"/>
    <col min="12296" max="12538" width="11.42578125" style="42"/>
    <col min="12539" max="12539" width="36.7109375" style="42" customWidth="1"/>
    <col min="12540" max="12549" width="10.7109375" style="42" customWidth="1"/>
    <col min="12550" max="12551" width="14.7109375" style="42" customWidth="1"/>
    <col min="12552" max="12794" width="11.42578125" style="42"/>
    <col min="12795" max="12795" width="36.7109375" style="42" customWidth="1"/>
    <col min="12796" max="12805" width="10.7109375" style="42" customWidth="1"/>
    <col min="12806" max="12807" width="14.7109375" style="42" customWidth="1"/>
    <col min="12808" max="13050" width="11.42578125" style="42"/>
    <col min="13051" max="13051" width="36.7109375" style="42" customWidth="1"/>
    <col min="13052" max="13061" width="10.7109375" style="42" customWidth="1"/>
    <col min="13062" max="13063" width="14.7109375" style="42" customWidth="1"/>
    <col min="13064" max="13306" width="11.42578125" style="42"/>
    <col min="13307" max="13307" width="36.7109375" style="42" customWidth="1"/>
    <col min="13308" max="13317" width="10.7109375" style="42" customWidth="1"/>
    <col min="13318" max="13319" width="14.7109375" style="42" customWidth="1"/>
    <col min="13320" max="13562" width="11.42578125" style="42"/>
    <col min="13563" max="13563" width="36.7109375" style="42" customWidth="1"/>
    <col min="13564" max="13573" width="10.7109375" style="42" customWidth="1"/>
    <col min="13574" max="13575" width="14.7109375" style="42" customWidth="1"/>
    <col min="13576" max="13818" width="11.42578125" style="42"/>
    <col min="13819" max="13819" width="36.7109375" style="42" customWidth="1"/>
    <col min="13820" max="13829" width="10.7109375" style="42" customWidth="1"/>
    <col min="13830" max="13831" width="14.7109375" style="42" customWidth="1"/>
    <col min="13832" max="14074" width="11.42578125" style="42"/>
    <col min="14075" max="14075" width="36.7109375" style="42" customWidth="1"/>
    <col min="14076" max="14085" width="10.7109375" style="42" customWidth="1"/>
    <col min="14086" max="14087" width="14.7109375" style="42" customWidth="1"/>
    <col min="14088" max="14330" width="11.42578125" style="42"/>
    <col min="14331" max="14331" width="36.7109375" style="42" customWidth="1"/>
    <col min="14332" max="14341" width="10.7109375" style="42" customWidth="1"/>
    <col min="14342" max="14343" width="14.7109375" style="42" customWidth="1"/>
    <col min="14344" max="14586" width="11.42578125" style="42"/>
    <col min="14587" max="14587" width="36.7109375" style="42" customWidth="1"/>
    <col min="14588" max="14597" width="10.7109375" style="42" customWidth="1"/>
    <col min="14598" max="14599" width="14.7109375" style="42" customWidth="1"/>
    <col min="14600" max="14842" width="11.42578125" style="42"/>
    <col min="14843" max="14843" width="36.7109375" style="42" customWidth="1"/>
    <col min="14844" max="14853" width="10.7109375" style="42" customWidth="1"/>
    <col min="14854" max="14855" width="14.7109375" style="42" customWidth="1"/>
    <col min="14856" max="15098" width="11.42578125" style="42"/>
    <col min="15099" max="15099" width="36.7109375" style="42" customWidth="1"/>
    <col min="15100" max="15109" width="10.7109375" style="42" customWidth="1"/>
    <col min="15110" max="15111" width="14.7109375" style="42" customWidth="1"/>
    <col min="15112" max="15354" width="11.42578125" style="42"/>
    <col min="15355" max="15355" width="36.7109375" style="42" customWidth="1"/>
    <col min="15356" max="15365" width="10.7109375" style="42" customWidth="1"/>
    <col min="15366" max="15367" width="14.7109375" style="42" customWidth="1"/>
    <col min="15368" max="15610" width="11.42578125" style="42"/>
    <col min="15611" max="15611" width="36.7109375" style="42" customWidth="1"/>
    <col min="15612" max="15621" width="10.7109375" style="42" customWidth="1"/>
    <col min="15622" max="15623" width="14.7109375" style="42" customWidth="1"/>
    <col min="15624" max="15866" width="11.42578125" style="42"/>
    <col min="15867" max="15867" width="36.7109375" style="42" customWidth="1"/>
    <col min="15868" max="15877" width="10.7109375" style="42" customWidth="1"/>
    <col min="15878" max="15879" width="14.7109375" style="42" customWidth="1"/>
    <col min="15880" max="16122" width="11.42578125" style="42"/>
    <col min="16123" max="16123" width="36.7109375" style="42" customWidth="1"/>
    <col min="16124" max="16133" width="10.7109375" style="42" customWidth="1"/>
    <col min="16134" max="16135" width="14.7109375" style="42" customWidth="1"/>
    <col min="16136" max="16384" width="11.42578125" style="42"/>
  </cols>
  <sheetData>
    <row r="1" spans="1:12" ht="24.95" customHeight="1" x14ac:dyDescent="0.25">
      <c r="A1" s="204" t="s">
        <v>176</v>
      </c>
      <c r="B1" s="28"/>
      <c r="C1" s="28"/>
    </row>
    <row r="2" spans="1:12" ht="24.95" customHeight="1" thickBot="1" x14ac:dyDescent="0.3">
      <c r="A2" s="227" t="s">
        <v>270</v>
      </c>
      <c r="B2" s="64"/>
      <c r="C2" s="64"/>
      <c r="D2" s="64"/>
      <c r="E2" s="64"/>
      <c r="F2" s="64"/>
      <c r="G2" s="64"/>
      <c r="H2" s="64"/>
      <c r="I2" s="64"/>
      <c r="J2" s="64"/>
      <c r="K2" s="64"/>
    </row>
    <row r="3" spans="1:12" ht="20.100000000000001" customHeight="1" x14ac:dyDescent="0.25">
      <c r="A3" s="1289" t="s">
        <v>13</v>
      </c>
      <c r="B3" s="1313" t="s">
        <v>14</v>
      </c>
      <c r="C3" s="1314"/>
      <c r="D3" s="1314"/>
      <c r="E3" s="1314"/>
      <c r="F3" s="1314"/>
      <c r="G3" s="1314"/>
      <c r="H3" s="1314"/>
      <c r="I3" s="1314"/>
      <c r="J3" s="1314"/>
      <c r="K3" s="1314"/>
    </row>
    <row r="4" spans="1:12" ht="20.100000000000001" customHeight="1" x14ac:dyDescent="0.25">
      <c r="A4" s="1290"/>
      <c r="B4" s="1285" t="s">
        <v>15</v>
      </c>
      <c r="C4" s="1285"/>
      <c r="D4" s="1285" t="s">
        <v>16</v>
      </c>
      <c r="E4" s="1285"/>
      <c r="F4" s="1285"/>
      <c r="G4" s="1285"/>
      <c r="H4" s="1285"/>
      <c r="I4" s="1285"/>
      <c r="J4" s="1285"/>
      <c r="K4" s="1286"/>
    </row>
    <row r="5" spans="1:12" ht="20.100000000000001" customHeight="1" x14ac:dyDescent="0.25">
      <c r="A5" s="1290"/>
      <c r="B5" s="1285"/>
      <c r="C5" s="1285"/>
      <c r="D5" s="33" t="s">
        <v>17</v>
      </c>
      <c r="E5" s="33"/>
      <c r="F5" s="33" t="s">
        <v>18</v>
      </c>
      <c r="G5" s="33"/>
      <c r="H5" s="33" t="s">
        <v>19</v>
      </c>
      <c r="I5" s="33"/>
      <c r="J5" s="33" t="s">
        <v>20</v>
      </c>
      <c r="K5" s="81"/>
      <c r="L5" s="88"/>
    </row>
    <row r="6" spans="1:12" ht="20.100000000000001" customHeight="1" x14ac:dyDescent="0.25">
      <c r="A6" s="1291"/>
      <c r="B6" s="33">
        <v>2014</v>
      </c>
      <c r="C6" s="33">
        <v>2015</v>
      </c>
      <c r="D6" s="33">
        <v>2014</v>
      </c>
      <c r="E6" s="33">
        <v>2015</v>
      </c>
      <c r="F6" s="33">
        <v>2014</v>
      </c>
      <c r="G6" s="33">
        <v>2015</v>
      </c>
      <c r="H6" s="33">
        <v>2014</v>
      </c>
      <c r="I6" s="33">
        <v>2015</v>
      </c>
      <c r="J6" s="33">
        <v>2014</v>
      </c>
      <c r="K6" s="58">
        <v>2015</v>
      </c>
    </row>
    <row r="7" spans="1:12" ht="20.100000000000001" customHeight="1" x14ac:dyDescent="0.25">
      <c r="A7" s="84" t="s">
        <v>105</v>
      </c>
      <c r="B7" s="86">
        <v>14813</v>
      </c>
      <c r="C7" s="86">
        <v>20708</v>
      </c>
      <c r="D7" s="86">
        <v>12075</v>
      </c>
      <c r="E7" s="86">
        <v>19932</v>
      </c>
      <c r="F7" s="86">
        <v>0</v>
      </c>
      <c r="G7" s="86">
        <v>0</v>
      </c>
      <c r="H7" s="86">
        <v>0</v>
      </c>
      <c r="I7" s="86">
        <v>0</v>
      </c>
      <c r="J7" s="86">
        <v>2738</v>
      </c>
      <c r="K7" s="86">
        <v>776</v>
      </c>
    </row>
    <row r="8" spans="1:12" s="40" customFormat="1" ht="20.100000000000001" customHeight="1" x14ac:dyDescent="0.25">
      <c r="A8" s="87" t="s">
        <v>22</v>
      </c>
      <c r="B8" s="86">
        <v>14</v>
      </c>
      <c r="C8" s="86">
        <v>64</v>
      </c>
      <c r="D8" s="86">
        <v>14</v>
      </c>
      <c r="E8" s="86">
        <v>63</v>
      </c>
      <c r="F8" s="86">
        <v>0</v>
      </c>
      <c r="G8" s="86">
        <v>0</v>
      </c>
      <c r="H8" s="86">
        <v>0</v>
      </c>
      <c r="I8" s="86">
        <v>0</v>
      </c>
      <c r="J8" s="86">
        <v>0</v>
      </c>
      <c r="K8" s="86">
        <v>1</v>
      </c>
    </row>
    <row r="9" spans="1:12" ht="20.100000000000001" customHeight="1" x14ac:dyDescent="0.25">
      <c r="A9" s="88" t="s">
        <v>23</v>
      </c>
      <c r="B9" s="80">
        <v>0</v>
      </c>
      <c r="C9" s="80">
        <v>16</v>
      </c>
      <c r="D9" s="80">
        <v>0</v>
      </c>
      <c r="E9" s="80">
        <v>16</v>
      </c>
      <c r="F9" s="80">
        <v>0</v>
      </c>
      <c r="G9" s="80">
        <v>0</v>
      </c>
      <c r="H9" s="80">
        <v>0</v>
      </c>
      <c r="I9" s="80">
        <v>0</v>
      </c>
      <c r="J9" s="80">
        <v>0</v>
      </c>
      <c r="K9" s="80">
        <v>0</v>
      </c>
    </row>
    <row r="10" spans="1:12" ht="20.100000000000001" customHeight="1" x14ac:dyDescent="0.25">
      <c r="A10" s="88" t="s">
        <v>24</v>
      </c>
      <c r="B10" s="80">
        <v>0</v>
      </c>
      <c r="C10" s="80">
        <v>0</v>
      </c>
      <c r="D10" s="80">
        <v>0</v>
      </c>
      <c r="E10" s="80">
        <v>0</v>
      </c>
      <c r="F10" s="80">
        <v>0</v>
      </c>
      <c r="G10" s="80">
        <v>0</v>
      </c>
      <c r="H10" s="80">
        <v>0</v>
      </c>
      <c r="I10" s="80">
        <v>0</v>
      </c>
      <c r="J10" s="80">
        <v>0</v>
      </c>
      <c r="K10" s="80">
        <v>0</v>
      </c>
    </row>
    <row r="11" spans="1:12" ht="20.100000000000001" customHeight="1" x14ac:dyDescent="0.25">
      <c r="A11" s="88" t="s">
        <v>25</v>
      </c>
      <c r="B11" s="80">
        <v>0</v>
      </c>
      <c r="C11" s="80">
        <v>8</v>
      </c>
      <c r="D11" s="80">
        <v>0</v>
      </c>
      <c r="E11" s="80">
        <v>8</v>
      </c>
      <c r="F11" s="80">
        <v>0</v>
      </c>
      <c r="G11" s="80">
        <v>0</v>
      </c>
      <c r="H11" s="80">
        <v>0</v>
      </c>
      <c r="I11" s="80">
        <v>0</v>
      </c>
      <c r="J11" s="80">
        <v>0</v>
      </c>
      <c r="K11" s="80">
        <v>0</v>
      </c>
    </row>
    <row r="12" spans="1:12" ht="20.100000000000001" customHeight="1" x14ac:dyDescent="0.25">
      <c r="A12" s="88" t="s">
        <v>26</v>
      </c>
      <c r="B12" s="80">
        <v>0</v>
      </c>
      <c r="C12" s="80">
        <v>10</v>
      </c>
      <c r="D12" s="80">
        <v>0</v>
      </c>
      <c r="E12" s="80">
        <v>10</v>
      </c>
      <c r="F12" s="80">
        <v>0</v>
      </c>
      <c r="G12" s="80">
        <v>0</v>
      </c>
      <c r="H12" s="80">
        <v>0</v>
      </c>
      <c r="I12" s="80">
        <v>0</v>
      </c>
      <c r="J12" s="80">
        <v>0</v>
      </c>
      <c r="K12" s="80">
        <v>0</v>
      </c>
    </row>
    <row r="13" spans="1:12" ht="20.100000000000001" customHeight="1" x14ac:dyDescent="0.25">
      <c r="A13" s="88" t="s">
        <v>27</v>
      </c>
      <c r="B13" s="80">
        <v>14</v>
      </c>
      <c r="C13" s="80">
        <v>30</v>
      </c>
      <c r="D13" s="80">
        <v>14</v>
      </c>
      <c r="E13" s="80">
        <v>29</v>
      </c>
      <c r="F13" s="80">
        <v>0</v>
      </c>
      <c r="G13" s="80">
        <v>0</v>
      </c>
      <c r="H13" s="80">
        <v>0</v>
      </c>
      <c r="I13" s="80">
        <v>0</v>
      </c>
      <c r="J13" s="80">
        <v>0</v>
      </c>
      <c r="K13" s="80">
        <v>1</v>
      </c>
    </row>
    <row r="14" spans="1:12" s="40" customFormat="1" ht="20.100000000000001" customHeight="1" x14ac:dyDescent="0.25">
      <c r="A14" s="87" t="s">
        <v>28</v>
      </c>
      <c r="B14" s="86">
        <v>41</v>
      </c>
      <c r="C14" s="86">
        <v>98</v>
      </c>
      <c r="D14" s="86">
        <v>41</v>
      </c>
      <c r="E14" s="86">
        <v>97</v>
      </c>
      <c r="F14" s="86">
        <v>0</v>
      </c>
      <c r="G14" s="86">
        <v>0</v>
      </c>
      <c r="H14" s="86">
        <v>0</v>
      </c>
      <c r="I14" s="86">
        <v>0</v>
      </c>
      <c r="J14" s="86">
        <v>0</v>
      </c>
      <c r="K14" s="86">
        <v>1</v>
      </c>
    </row>
    <row r="15" spans="1:12" ht="20.100000000000001" customHeight="1" x14ac:dyDescent="0.25">
      <c r="A15" s="88" t="s">
        <v>29</v>
      </c>
      <c r="B15" s="80">
        <v>2</v>
      </c>
      <c r="C15" s="80">
        <v>4</v>
      </c>
      <c r="D15" s="80">
        <v>2</v>
      </c>
      <c r="E15" s="80">
        <v>4</v>
      </c>
      <c r="F15" s="80">
        <v>0</v>
      </c>
      <c r="G15" s="80">
        <v>0</v>
      </c>
      <c r="H15" s="80">
        <v>0</v>
      </c>
      <c r="I15" s="80">
        <v>0</v>
      </c>
      <c r="J15" s="80">
        <v>0</v>
      </c>
      <c r="K15" s="80">
        <v>0</v>
      </c>
    </row>
    <row r="16" spans="1:12" ht="20.100000000000001" customHeight="1" x14ac:dyDescent="0.25">
      <c r="A16" s="88" t="s">
        <v>30</v>
      </c>
      <c r="B16" s="80">
        <v>2</v>
      </c>
      <c r="C16" s="80">
        <v>2</v>
      </c>
      <c r="D16" s="80">
        <v>2</v>
      </c>
      <c r="E16" s="80">
        <v>2</v>
      </c>
      <c r="F16" s="80">
        <v>0</v>
      </c>
      <c r="G16" s="80">
        <v>0</v>
      </c>
      <c r="H16" s="80">
        <v>0</v>
      </c>
      <c r="I16" s="80">
        <v>0</v>
      </c>
      <c r="J16" s="80">
        <v>0</v>
      </c>
      <c r="K16" s="80">
        <v>0</v>
      </c>
    </row>
    <row r="17" spans="1:11" ht="20.100000000000001" customHeight="1" x14ac:dyDescent="0.25">
      <c r="A17" s="88" t="s">
        <v>31</v>
      </c>
      <c r="B17" s="80">
        <v>0</v>
      </c>
      <c r="C17" s="80">
        <v>0</v>
      </c>
      <c r="D17" s="80">
        <v>0</v>
      </c>
      <c r="E17" s="80">
        <v>0</v>
      </c>
      <c r="F17" s="80">
        <v>0</v>
      </c>
      <c r="G17" s="80">
        <v>0</v>
      </c>
      <c r="H17" s="80">
        <v>0</v>
      </c>
      <c r="I17" s="80">
        <v>0</v>
      </c>
      <c r="J17" s="80">
        <v>0</v>
      </c>
      <c r="K17" s="80">
        <v>0</v>
      </c>
    </row>
    <row r="18" spans="1:11" ht="20.100000000000001" customHeight="1" x14ac:dyDescent="0.25">
      <c r="A18" s="88" t="s">
        <v>32</v>
      </c>
      <c r="B18" s="80">
        <v>0</v>
      </c>
      <c r="C18" s="80">
        <v>0</v>
      </c>
      <c r="D18" s="80">
        <v>0</v>
      </c>
      <c r="E18" s="80">
        <v>0</v>
      </c>
      <c r="F18" s="80">
        <v>0</v>
      </c>
      <c r="G18" s="80">
        <v>0</v>
      </c>
      <c r="H18" s="80">
        <v>0</v>
      </c>
      <c r="I18" s="80">
        <v>0</v>
      </c>
      <c r="J18" s="80">
        <v>0</v>
      </c>
      <c r="K18" s="80">
        <v>0</v>
      </c>
    </row>
    <row r="19" spans="1:11" ht="20.100000000000001" customHeight="1" x14ac:dyDescent="0.25">
      <c r="A19" s="88" t="s">
        <v>33</v>
      </c>
      <c r="B19" s="80">
        <v>37</v>
      </c>
      <c r="C19" s="80">
        <v>92</v>
      </c>
      <c r="D19" s="80">
        <v>37</v>
      </c>
      <c r="E19" s="80">
        <v>91</v>
      </c>
      <c r="F19" s="80">
        <v>0</v>
      </c>
      <c r="G19" s="80">
        <v>0</v>
      </c>
      <c r="H19" s="80">
        <v>0</v>
      </c>
      <c r="I19" s="80">
        <v>0</v>
      </c>
      <c r="J19" s="80">
        <v>0</v>
      </c>
      <c r="K19" s="80">
        <v>1</v>
      </c>
    </row>
    <row r="20" spans="1:11" s="40" customFormat="1" ht="20.100000000000001" customHeight="1" x14ac:dyDescent="0.25">
      <c r="A20" s="87" t="s">
        <v>34</v>
      </c>
      <c r="B20" s="86">
        <v>2235</v>
      </c>
      <c r="C20" s="86">
        <v>1668</v>
      </c>
      <c r="D20" s="86">
        <v>935</v>
      </c>
      <c r="E20" s="86">
        <v>1312</v>
      </c>
      <c r="F20" s="86">
        <v>0</v>
      </c>
      <c r="G20" s="86">
        <v>0</v>
      </c>
      <c r="H20" s="86">
        <v>0</v>
      </c>
      <c r="I20" s="86">
        <v>0</v>
      </c>
      <c r="J20" s="86">
        <v>1300</v>
      </c>
      <c r="K20" s="86">
        <v>356</v>
      </c>
    </row>
    <row r="21" spans="1:11" ht="20.100000000000001" customHeight="1" x14ac:dyDescent="0.25">
      <c r="A21" s="88" t="s">
        <v>35</v>
      </c>
      <c r="B21" s="80">
        <v>480</v>
      </c>
      <c r="C21" s="80">
        <v>213</v>
      </c>
      <c r="D21" s="80">
        <v>75</v>
      </c>
      <c r="E21" s="80">
        <v>106</v>
      </c>
      <c r="F21" s="80">
        <v>0</v>
      </c>
      <c r="G21" s="80">
        <v>0</v>
      </c>
      <c r="H21" s="80">
        <v>0</v>
      </c>
      <c r="I21" s="80">
        <v>0</v>
      </c>
      <c r="J21" s="80">
        <v>405</v>
      </c>
      <c r="K21" s="80">
        <v>107</v>
      </c>
    </row>
    <row r="22" spans="1:11" ht="20.100000000000001" customHeight="1" x14ac:dyDescent="0.25">
      <c r="A22" s="88" t="s">
        <v>36</v>
      </c>
      <c r="B22" s="80">
        <v>1751</v>
      </c>
      <c r="C22" s="80">
        <v>1431</v>
      </c>
      <c r="D22" s="80">
        <v>856</v>
      </c>
      <c r="E22" s="80">
        <v>1187</v>
      </c>
      <c r="F22" s="80">
        <v>0</v>
      </c>
      <c r="G22" s="80">
        <v>0</v>
      </c>
      <c r="H22" s="80">
        <v>0</v>
      </c>
      <c r="I22" s="80">
        <v>0</v>
      </c>
      <c r="J22" s="80">
        <v>895</v>
      </c>
      <c r="K22" s="80">
        <v>244</v>
      </c>
    </row>
    <row r="23" spans="1:11" ht="20.100000000000001" customHeight="1" x14ac:dyDescent="0.25">
      <c r="A23" s="88" t="s">
        <v>37</v>
      </c>
      <c r="B23" s="80">
        <v>4</v>
      </c>
      <c r="C23" s="80">
        <v>24</v>
      </c>
      <c r="D23" s="80">
        <v>4</v>
      </c>
      <c r="E23" s="80">
        <v>19</v>
      </c>
      <c r="F23" s="80">
        <v>0</v>
      </c>
      <c r="G23" s="80">
        <v>0</v>
      </c>
      <c r="H23" s="80">
        <v>0</v>
      </c>
      <c r="I23" s="80">
        <v>0</v>
      </c>
      <c r="J23" s="80">
        <v>0</v>
      </c>
      <c r="K23" s="80">
        <v>5</v>
      </c>
    </row>
    <row r="24" spans="1:11" s="40" customFormat="1" ht="20.100000000000001" customHeight="1" x14ac:dyDescent="0.25">
      <c r="A24" s="87" t="s">
        <v>38</v>
      </c>
      <c r="B24" s="86">
        <v>3520</v>
      </c>
      <c r="C24" s="86">
        <v>5269</v>
      </c>
      <c r="D24" s="86">
        <v>3520</v>
      </c>
      <c r="E24" s="86">
        <v>5269</v>
      </c>
      <c r="F24" s="86">
        <v>0</v>
      </c>
      <c r="G24" s="86">
        <v>0</v>
      </c>
      <c r="H24" s="86">
        <v>0</v>
      </c>
      <c r="I24" s="86">
        <v>0</v>
      </c>
      <c r="J24" s="86">
        <v>0</v>
      </c>
      <c r="K24" s="86">
        <v>0</v>
      </c>
    </row>
    <row r="25" spans="1:11" ht="20.100000000000001" customHeight="1" x14ac:dyDescent="0.25">
      <c r="A25" s="88" t="s">
        <v>39</v>
      </c>
      <c r="B25" s="80">
        <v>174</v>
      </c>
      <c r="C25" s="80">
        <v>236</v>
      </c>
      <c r="D25" s="80">
        <v>174</v>
      </c>
      <c r="E25" s="80">
        <v>236</v>
      </c>
      <c r="F25" s="80">
        <v>0</v>
      </c>
      <c r="G25" s="80">
        <v>0</v>
      </c>
      <c r="H25" s="80">
        <v>0</v>
      </c>
      <c r="I25" s="80">
        <v>0</v>
      </c>
      <c r="J25" s="80">
        <v>0</v>
      </c>
      <c r="K25" s="80">
        <v>0</v>
      </c>
    </row>
    <row r="26" spans="1:11" ht="20.100000000000001" customHeight="1" x14ac:dyDescent="0.25">
      <c r="A26" s="88" t="s">
        <v>40</v>
      </c>
      <c r="B26" s="80">
        <v>16</v>
      </c>
      <c r="C26" s="80">
        <v>51</v>
      </c>
      <c r="D26" s="80">
        <v>16</v>
      </c>
      <c r="E26" s="80">
        <v>51</v>
      </c>
      <c r="F26" s="80">
        <v>0</v>
      </c>
      <c r="G26" s="80">
        <v>0</v>
      </c>
      <c r="H26" s="80">
        <v>0</v>
      </c>
      <c r="I26" s="80">
        <v>0</v>
      </c>
      <c r="J26" s="80">
        <v>0</v>
      </c>
      <c r="K26" s="80">
        <v>0</v>
      </c>
    </row>
    <row r="27" spans="1:11" ht="20.100000000000001" customHeight="1" x14ac:dyDescent="0.25">
      <c r="A27" s="88" t="s">
        <v>41</v>
      </c>
      <c r="B27" s="80">
        <v>27</v>
      </c>
      <c r="C27" s="80">
        <v>57</v>
      </c>
      <c r="D27" s="80">
        <v>27</v>
      </c>
      <c r="E27" s="80">
        <v>57</v>
      </c>
      <c r="F27" s="80">
        <v>0</v>
      </c>
      <c r="G27" s="80">
        <v>0</v>
      </c>
      <c r="H27" s="80">
        <v>0</v>
      </c>
      <c r="I27" s="80">
        <v>0</v>
      </c>
      <c r="J27" s="80">
        <v>0</v>
      </c>
      <c r="K27" s="80">
        <v>0</v>
      </c>
    </row>
    <row r="28" spans="1:11" ht="20.100000000000001" customHeight="1" x14ac:dyDescent="0.25">
      <c r="A28" s="88" t="s">
        <v>42</v>
      </c>
      <c r="B28" s="80">
        <v>80</v>
      </c>
      <c r="C28" s="80">
        <v>56</v>
      </c>
      <c r="D28" s="80">
        <v>80</v>
      </c>
      <c r="E28" s="80">
        <v>56</v>
      </c>
      <c r="F28" s="80">
        <v>0</v>
      </c>
      <c r="G28" s="80">
        <v>0</v>
      </c>
      <c r="H28" s="80">
        <v>0</v>
      </c>
      <c r="I28" s="80">
        <v>0</v>
      </c>
      <c r="J28" s="80">
        <v>0</v>
      </c>
      <c r="K28" s="80">
        <v>0</v>
      </c>
    </row>
    <row r="29" spans="1:11" ht="20.100000000000001" customHeight="1" x14ac:dyDescent="0.25">
      <c r="A29" s="88" t="s">
        <v>43</v>
      </c>
      <c r="B29" s="80">
        <v>0</v>
      </c>
      <c r="C29" s="80">
        <v>15</v>
      </c>
      <c r="D29" s="80">
        <v>0</v>
      </c>
      <c r="E29" s="80">
        <v>15</v>
      </c>
      <c r="F29" s="80">
        <v>0</v>
      </c>
      <c r="G29" s="80">
        <v>0</v>
      </c>
      <c r="H29" s="80">
        <v>0</v>
      </c>
      <c r="I29" s="80">
        <v>0</v>
      </c>
      <c r="J29" s="80">
        <v>0</v>
      </c>
      <c r="K29" s="80">
        <v>0</v>
      </c>
    </row>
    <row r="30" spans="1:11" ht="20.100000000000001" customHeight="1" x14ac:dyDescent="0.25">
      <c r="A30" s="88" t="s">
        <v>44</v>
      </c>
      <c r="B30" s="80">
        <v>3</v>
      </c>
      <c r="C30" s="80">
        <v>6</v>
      </c>
      <c r="D30" s="80">
        <v>3</v>
      </c>
      <c r="E30" s="80">
        <v>6</v>
      </c>
      <c r="F30" s="80">
        <v>0</v>
      </c>
      <c r="G30" s="80">
        <v>0</v>
      </c>
      <c r="H30" s="80">
        <v>0</v>
      </c>
      <c r="I30" s="80">
        <v>0</v>
      </c>
      <c r="J30" s="80">
        <v>0</v>
      </c>
      <c r="K30" s="80">
        <v>0</v>
      </c>
    </row>
    <row r="31" spans="1:11" ht="20.100000000000001" customHeight="1" x14ac:dyDescent="0.25">
      <c r="A31" s="88" t="s">
        <v>45</v>
      </c>
      <c r="B31" s="80">
        <v>10</v>
      </c>
      <c r="C31" s="80">
        <v>18</v>
      </c>
      <c r="D31" s="80">
        <v>10</v>
      </c>
      <c r="E31" s="80">
        <v>18</v>
      </c>
      <c r="F31" s="80">
        <v>0</v>
      </c>
      <c r="G31" s="80">
        <v>0</v>
      </c>
      <c r="H31" s="80">
        <v>0</v>
      </c>
      <c r="I31" s="80">
        <v>0</v>
      </c>
      <c r="J31" s="80">
        <v>0</v>
      </c>
      <c r="K31" s="80">
        <v>0</v>
      </c>
    </row>
    <row r="32" spans="1:11" ht="20.100000000000001" customHeight="1" x14ac:dyDescent="0.25">
      <c r="A32" s="88" t="s">
        <v>46</v>
      </c>
      <c r="B32" s="80">
        <v>42</v>
      </c>
      <c r="C32" s="80">
        <v>145</v>
      </c>
      <c r="D32" s="80">
        <v>42</v>
      </c>
      <c r="E32" s="80">
        <v>145</v>
      </c>
      <c r="F32" s="80">
        <v>0</v>
      </c>
      <c r="G32" s="80">
        <v>0</v>
      </c>
      <c r="H32" s="80">
        <v>0</v>
      </c>
      <c r="I32" s="80">
        <v>0</v>
      </c>
      <c r="J32" s="80">
        <v>0</v>
      </c>
      <c r="K32" s="80">
        <v>0</v>
      </c>
    </row>
    <row r="33" spans="1:11" ht="20.100000000000001" customHeight="1" x14ac:dyDescent="0.25">
      <c r="A33" s="88" t="s">
        <v>47</v>
      </c>
      <c r="B33" s="80">
        <v>182</v>
      </c>
      <c r="C33" s="80">
        <v>150</v>
      </c>
      <c r="D33" s="80">
        <v>182</v>
      </c>
      <c r="E33" s="80">
        <v>150</v>
      </c>
      <c r="F33" s="80">
        <v>0</v>
      </c>
      <c r="G33" s="80">
        <v>0</v>
      </c>
      <c r="H33" s="80">
        <v>0</v>
      </c>
      <c r="I33" s="80">
        <v>0</v>
      </c>
      <c r="J33" s="80">
        <v>0</v>
      </c>
      <c r="K33" s="80">
        <v>0</v>
      </c>
    </row>
    <row r="34" spans="1:11" ht="20.100000000000001" customHeight="1" x14ac:dyDescent="0.25">
      <c r="A34" s="88" t="s">
        <v>48</v>
      </c>
      <c r="B34" s="80">
        <v>2917</v>
      </c>
      <c r="C34" s="80">
        <v>4456</v>
      </c>
      <c r="D34" s="80">
        <v>2917</v>
      </c>
      <c r="E34" s="80">
        <v>4456</v>
      </c>
      <c r="F34" s="80">
        <v>0</v>
      </c>
      <c r="G34" s="80">
        <v>0</v>
      </c>
      <c r="H34" s="80">
        <v>0</v>
      </c>
      <c r="I34" s="80">
        <v>0</v>
      </c>
      <c r="J34" s="80">
        <v>0</v>
      </c>
      <c r="K34" s="80">
        <v>0</v>
      </c>
    </row>
    <row r="35" spans="1:11" ht="20.100000000000001" customHeight="1" x14ac:dyDescent="0.25">
      <c r="A35" s="88" t="s">
        <v>49</v>
      </c>
      <c r="B35" s="80">
        <v>7</v>
      </c>
      <c r="C35" s="80">
        <v>28</v>
      </c>
      <c r="D35" s="80">
        <v>7</v>
      </c>
      <c r="E35" s="80">
        <v>28</v>
      </c>
      <c r="F35" s="80">
        <v>0</v>
      </c>
      <c r="G35" s="80">
        <v>0</v>
      </c>
      <c r="H35" s="80">
        <v>0</v>
      </c>
      <c r="I35" s="80">
        <v>0</v>
      </c>
      <c r="J35" s="80">
        <v>0</v>
      </c>
      <c r="K35" s="80">
        <v>0</v>
      </c>
    </row>
    <row r="36" spans="1:11" ht="20.100000000000001" customHeight="1" x14ac:dyDescent="0.25">
      <c r="A36" s="88" t="s">
        <v>50</v>
      </c>
      <c r="B36" s="80">
        <v>62</v>
      </c>
      <c r="C36" s="80">
        <v>51</v>
      </c>
      <c r="D36" s="80">
        <v>62</v>
      </c>
      <c r="E36" s="80">
        <v>51</v>
      </c>
      <c r="F36" s="80">
        <v>0</v>
      </c>
      <c r="G36" s="80">
        <v>0</v>
      </c>
      <c r="H36" s="80">
        <v>0</v>
      </c>
      <c r="I36" s="80">
        <v>0</v>
      </c>
      <c r="J36" s="80">
        <v>0</v>
      </c>
      <c r="K36" s="80">
        <v>0</v>
      </c>
    </row>
    <row r="37" spans="1:11" s="40" customFormat="1" ht="20.100000000000001" customHeight="1" x14ac:dyDescent="0.25">
      <c r="A37" s="87" t="s">
        <v>51</v>
      </c>
      <c r="B37" s="86">
        <v>102</v>
      </c>
      <c r="C37" s="86">
        <v>323</v>
      </c>
      <c r="D37" s="86">
        <v>97</v>
      </c>
      <c r="E37" s="86">
        <v>313</v>
      </c>
      <c r="F37" s="86">
        <v>0</v>
      </c>
      <c r="G37" s="86">
        <v>0</v>
      </c>
      <c r="H37" s="86">
        <v>0</v>
      </c>
      <c r="I37" s="86">
        <v>0</v>
      </c>
      <c r="J37" s="86">
        <v>5</v>
      </c>
      <c r="K37" s="86">
        <v>10</v>
      </c>
    </row>
    <row r="38" spans="1:11" ht="20.100000000000001" customHeight="1" x14ac:dyDescent="0.25">
      <c r="A38" s="88" t="s">
        <v>52</v>
      </c>
      <c r="B38" s="80">
        <v>69</v>
      </c>
      <c r="C38" s="80">
        <v>113</v>
      </c>
      <c r="D38" s="80">
        <v>69</v>
      </c>
      <c r="E38" s="80">
        <v>113</v>
      </c>
      <c r="F38" s="80">
        <v>0</v>
      </c>
      <c r="G38" s="80">
        <v>0</v>
      </c>
      <c r="H38" s="80">
        <v>0</v>
      </c>
      <c r="I38" s="80">
        <v>0</v>
      </c>
      <c r="J38" s="80">
        <v>0</v>
      </c>
      <c r="K38" s="80">
        <v>0</v>
      </c>
    </row>
    <row r="39" spans="1:11" ht="20.100000000000001" customHeight="1" x14ac:dyDescent="0.25">
      <c r="A39" s="88" t="s">
        <v>53</v>
      </c>
      <c r="B39" s="80">
        <v>0</v>
      </c>
      <c r="C39" s="80">
        <v>13</v>
      </c>
      <c r="D39" s="80">
        <v>0</v>
      </c>
      <c r="E39" s="80">
        <v>11</v>
      </c>
      <c r="F39" s="80">
        <v>0</v>
      </c>
      <c r="G39" s="80">
        <v>0</v>
      </c>
      <c r="H39" s="80">
        <v>0</v>
      </c>
      <c r="I39" s="80">
        <v>0</v>
      </c>
      <c r="J39" s="80">
        <v>0</v>
      </c>
      <c r="K39" s="80">
        <v>2</v>
      </c>
    </row>
    <row r="40" spans="1:11" ht="20.100000000000001" customHeight="1" x14ac:dyDescent="0.25">
      <c r="A40" s="88" t="s">
        <v>54</v>
      </c>
      <c r="B40" s="80">
        <v>1</v>
      </c>
      <c r="C40" s="80">
        <v>12</v>
      </c>
      <c r="D40" s="80">
        <v>1</v>
      </c>
      <c r="E40" s="80">
        <v>12</v>
      </c>
      <c r="F40" s="80">
        <v>0</v>
      </c>
      <c r="G40" s="80">
        <v>0</v>
      </c>
      <c r="H40" s="80">
        <v>0</v>
      </c>
      <c r="I40" s="80">
        <v>0</v>
      </c>
      <c r="J40" s="80">
        <v>0</v>
      </c>
      <c r="K40" s="80">
        <v>0</v>
      </c>
    </row>
    <row r="41" spans="1:11" ht="20.100000000000001" customHeight="1" x14ac:dyDescent="0.25">
      <c r="A41" s="88" t="s">
        <v>55</v>
      </c>
      <c r="B41" s="80">
        <v>3</v>
      </c>
      <c r="C41" s="80">
        <v>53</v>
      </c>
      <c r="D41" s="80">
        <v>3</v>
      </c>
      <c r="E41" s="80">
        <v>53</v>
      </c>
      <c r="F41" s="80">
        <v>0</v>
      </c>
      <c r="G41" s="80">
        <v>0</v>
      </c>
      <c r="H41" s="80">
        <v>0</v>
      </c>
      <c r="I41" s="80">
        <v>0</v>
      </c>
      <c r="J41" s="80">
        <v>0</v>
      </c>
      <c r="K41" s="80">
        <v>0</v>
      </c>
    </row>
    <row r="42" spans="1:11" ht="20.100000000000001" customHeight="1" x14ac:dyDescent="0.25">
      <c r="A42" s="88" t="s">
        <v>56</v>
      </c>
      <c r="B42" s="80">
        <v>8</v>
      </c>
      <c r="C42" s="80">
        <v>14</v>
      </c>
      <c r="D42" s="80">
        <v>8</v>
      </c>
      <c r="E42" s="80">
        <v>14</v>
      </c>
      <c r="F42" s="80">
        <v>0</v>
      </c>
      <c r="G42" s="80">
        <v>0</v>
      </c>
      <c r="H42" s="80">
        <v>0</v>
      </c>
      <c r="I42" s="80">
        <v>0</v>
      </c>
      <c r="J42" s="80">
        <v>0</v>
      </c>
      <c r="K42" s="80">
        <v>0</v>
      </c>
    </row>
    <row r="43" spans="1:11" ht="20.100000000000001" customHeight="1" x14ac:dyDescent="0.25">
      <c r="A43" s="88" t="s">
        <v>57</v>
      </c>
      <c r="B43" s="80">
        <v>21</v>
      </c>
      <c r="C43" s="80">
        <v>118</v>
      </c>
      <c r="D43" s="80">
        <v>16</v>
      </c>
      <c r="E43" s="80">
        <v>110</v>
      </c>
      <c r="F43" s="80">
        <v>0</v>
      </c>
      <c r="G43" s="80">
        <v>0</v>
      </c>
      <c r="H43" s="80">
        <v>0</v>
      </c>
      <c r="I43" s="80">
        <v>0</v>
      </c>
      <c r="J43" s="80">
        <v>5</v>
      </c>
      <c r="K43" s="80">
        <v>8</v>
      </c>
    </row>
    <row r="44" spans="1:11" s="40" customFormat="1" ht="20.100000000000001" customHeight="1" x14ac:dyDescent="0.25">
      <c r="A44" s="87" t="s">
        <v>58</v>
      </c>
      <c r="B44" s="86">
        <v>8860</v>
      </c>
      <c r="C44" s="86">
        <v>13209</v>
      </c>
      <c r="D44" s="86">
        <v>7427</v>
      </c>
      <c r="E44" s="86">
        <v>12835</v>
      </c>
      <c r="F44" s="86">
        <v>0</v>
      </c>
      <c r="G44" s="86">
        <v>0</v>
      </c>
      <c r="H44" s="86">
        <v>0</v>
      </c>
      <c r="I44" s="86">
        <v>0</v>
      </c>
      <c r="J44" s="86">
        <v>1433</v>
      </c>
      <c r="K44" s="86">
        <v>374</v>
      </c>
    </row>
    <row r="45" spans="1:11" ht="20.100000000000001" customHeight="1" x14ac:dyDescent="0.25">
      <c r="A45" s="88" t="s">
        <v>59</v>
      </c>
      <c r="B45" s="80">
        <v>1219</v>
      </c>
      <c r="C45" s="80">
        <v>589</v>
      </c>
      <c r="D45" s="80">
        <v>273</v>
      </c>
      <c r="E45" s="80">
        <v>460</v>
      </c>
      <c r="F45" s="80">
        <v>0</v>
      </c>
      <c r="G45" s="80">
        <v>0</v>
      </c>
      <c r="H45" s="80">
        <v>0</v>
      </c>
      <c r="I45" s="80">
        <v>0</v>
      </c>
      <c r="J45" s="80">
        <v>946</v>
      </c>
      <c r="K45" s="80">
        <v>129</v>
      </c>
    </row>
    <row r="46" spans="1:11" ht="20.100000000000001" customHeight="1" x14ac:dyDescent="0.25">
      <c r="A46" s="88" t="s">
        <v>60</v>
      </c>
      <c r="B46" s="80">
        <v>46</v>
      </c>
      <c r="C46" s="80">
        <v>52</v>
      </c>
      <c r="D46" s="80">
        <v>6</v>
      </c>
      <c r="E46" s="80">
        <v>33</v>
      </c>
      <c r="F46" s="80">
        <v>0</v>
      </c>
      <c r="G46" s="80">
        <v>0</v>
      </c>
      <c r="H46" s="80">
        <v>0</v>
      </c>
      <c r="I46" s="80">
        <v>0</v>
      </c>
      <c r="J46" s="80">
        <v>40</v>
      </c>
      <c r="K46" s="80">
        <v>19</v>
      </c>
    </row>
    <row r="47" spans="1:11" ht="20.100000000000001" customHeight="1" x14ac:dyDescent="0.25">
      <c r="A47" s="88" t="s">
        <v>61</v>
      </c>
      <c r="B47" s="80">
        <v>119</v>
      </c>
      <c r="C47" s="80">
        <v>223</v>
      </c>
      <c r="D47" s="80">
        <v>117</v>
      </c>
      <c r="E47" s="80">
        <v>221</v>
      </c>
      <c r="F47" s="80">
        <v>0</v>
      </c>
      <c r="G47" s="80">
        <v>0</v>
      </c>
      <c r="H47" s="80">
        <v>0</v>
      </c>
      <c r="I47" s="80">
        <v>0</v>
      </c>
      <c r="J47" s="80">
        <v>2</v>
      </c>
      <c r="K47" s="80">
        <v>2</v>
      </c>
    </row>
    <row r="48" spans="1:11" ht="20.100000000000001" customHeight="1" x14ac:dyDescent="0.25">
      <c r="A48" s="88" t="s">
        <v>62</v>
      </c>
      <c r="B48" s="80">
        <v>13</v>
      </c>
      <c r="C48" s="80">
        <v>42</v>
      </c>
      <c r="D48" s="80">
        <v>6</v>
      </c>
      <c r="E48" s="80">
        <v>41</v>
      </c>
      <c r="F48" s="80">
        <v>0</v>
      </c>
      <c r="G48" s="80">
        <v>0</v>
      </c>
      <c r="H48" s="80">
        <v>0</v>
      </c>
      <c r="I48" s="80">
        <v>0</v>
      </c>
      <c r="J48" s="80">
        <v>7</v>
      </c>
      <c r="K48" s="80">
        <v>1</v>
      </c>
    </row>
    <row r="49" spans="1:11" ht="20.100000000000001" customHeight="1" x14ac:dyDescent="0.25">
      <c r="A49" s="88" t="s">
        <v>63</v>
      </c>
      <c r="B49" s="80">
        <v>107</v>
      </c>
      <c r="C49" s="80">
        <v>323</v>
      </c>
      <c r="D49" s="80">
        <v>107</v>
      </c>
      <c r="E49" s="80">
        <v>323</v>
      </c>
      <c r="F49" s="80">
        <v>0</v>
      </c>
      <c r="G49" s="80">
        <v>0</v>
      </c>
      <c r="H49" s="80">
        <v>0</v>
      </c>
      <c r="I49" s="80">
        <v>0</v>
      </c>
      <c r="J49" s="80">
        <v>0</v>
      </c>
      <c r="K49" s="80">
        <v>0</v>
      </c>
    </row>
    <row r="50" spans="1:11" ht="20.100000000000001" customHeight="1" x14ac:dyDescent="0.25">
      <c r="A50" s="88" t="s">
        <v>64</v>
      </c>
      <c r="B50" s="80">
        <v>0</v>
      </c>
      <c r="C50" s="80">
        <v>24</v>
      </c>
      <c r="D50" s="80">
        <v>0</v>
      </c>
      <c r="E50" s="80">
        <v>24</v>
      </c>
      <c r="F50" s="80">
        <v>0</v>
      </c>
      <c r="G50" s="80">
        <v>0</v>
      </c>
      <c r="H50" s="80">
        <v>0</v>
      </c>
      <c r="I50" s="80">
        <v>0</v>
      </c>
      <c r="J50" s="80">
        <v>0</v>
      </c>
      <c r="K50" s="80">
        <v>0</v>
      </c>
    </row>
    <row r="51" spans="1:11" ht="20.100000000000001" customHeight="1" x14ac:dyDescent="0.25">
      <c r="A51" s="88" t="s">
        <v>65</v>
      </c>
      <c r="B51" s="80">
        <v>4873</v>
      </c>
      <c r="C51" s="80">
        <v>7738</v>
      </c>
      <c r="D51" s="80">
        <v>4638</v>
      </c>
      <c r="E51" s="80">
        <v>7623</v>
      </c>
      <c r="F51" s="80">
        <v>0</v>
      </c>
      <c r="G51" s="80">
        <v>0</v>
      </c>
      <c r="H51" s="80">
        <v>0</v>
      </c>
      <c r="I51" s="80">
        <v>0</v>
      </c>
      <c r="J51" s="80">
        <v>235</v>
      </c>
      <c r="K51" s="80">
        <v>115</v>
      </c>
    </row>
    <row r="52" spans="1:11" ht="20.100000000000001" customHeight="1" x14ac:dyDescent="0.25">
      <c r="A52" s="88" t="s">
        <v>66</v>
      </c>
      <c r="B52" s="80">
        <v>0</v>
      </c>
      <c r="C52" s="80">
        <v>5</v>
      </c>
      <c r="D52" s="80">
        <v>0</v>
      </c>
      <c r="E52" s="80">
        <v>4</v>
      </c>
      <c r="F52" s="80">
        <v>0</v>
      </c>
      <c r="G52" s="80">
        <v>0</v>
      </c>
      <c r="H52" s="80">
        <v>0</v>
      </c>
      <c r="I52" s="80">
        <v>0</v>
      </c>
      <c r="J52" s="80">
        <v>0</v>
      </c>
      <c r="K52" s="80">
        <v>1</v>
      </c>
    </row>
    <row r="53" spans="1:11" ht="20.100000000000001" customHeight="1" x14ac:dyDescent="0.25">
      <c r="A53" s="88" t="s">
        <v>67</v>
      </c>
      <c r="B53" s="80">
        <v>1200</v>
      </c>
      <c r="C53" s="80">
        <v>1581</v>
      </c>
      <c r="D53" s="80">
        <v>1092</v>
      </c>
      <c r="E53" s="80">
        <v>1539</v>
      </c>
      <c r="F53" s="80">
        <v>0</v>
      </c>
      <c r="G53" s="80">
        <v>0</v>
      </c>
      <c r="H53" s="80">
        <v>0</v>
      </c>
      <c r="I53" s="80">
        <v>0</v>
      </c>
      <c r="J53" s="80">
        <v>108</v>
      </c>
      <c r="K53" s="80">
        <v>42</v>
      </c>
    </row>
    <row r="54" spans="1:11" ht="20.100000000000001" customHeight="1" x14ac:dyDescent="0.25">
      <c r="A54" s="88" t="s">
        <v>68</v>
      </c>
      <c r="B54" s="80">
        <v>0</v>
      </c>
      <c r="C54" s="80">
        <v>8</v>
      </c>
      <c r="D54" s="80">
        <v>0</v>
      </c>
      <c r="E54" s="80">
        <v>6</v>
      </c>
      <c r="F54" s="80">
        <v>0</v>
      </c>
      <c r="G54" s="80">
        <v>0</v>
      </c>
      <c r="H54" s="80">
        <v>0</v>
      </c>
      <c r="I54" s="80">
        <v>0</v>
      </c>
      <c r="J54" s="80">
        <v>0</v>
      </c>
      <c r="K54" s="80">
        <v>2</v>
      </c>
    </row>
    <row r="55" spans="1:11" ht="20.100000000000001" customHeight="1" x14ac:dyDescent="0.25">
      <c r="A55" s="88" t="s">
        <v>69</v>
      </c>
      <c r="B55" s="80">
        <v>128</v>
      </c>
      <c r="C55" s="80">
        <v>311</v>
      </c>
      <c r="D55" s="80">
        <v>128</v>
      </c>
      <c r="E55" s="80">
        <v>286</v>
      </c>
      <c r="F55" s="80">
        <v>0</v>
      </c>
      <c r="G55" s="80">
        <v>0</v>
      </c>
      <c r="H55" s="80">
        <v>0</v>
      </c>
      <c r="I55" s="80">
        <v>0</v>
      </c>
      <c r="J55" s="80">
        <v>0</v>
      </c>
      <c r="K55" s="80">
        <v>25</v>
      </c>
    </row>
    <row r="56" spans="1:11" ht="20.100000000000001" customHeight="1" x14ac:dyDescent="0.25">
      <c r="A56" s="88" t="s">
        <v>70</v>
      </c>
      <c r="B56" s="80">
        <v>10</v>
      </c>
      <c r="C56" s="80">
        <v>12</v>
      </c>
      <c r="D56" s="80">
        <v>10</v>
      </c>
      <c r="E56" s="80">
        <v>10</v>
      </c>
      <c r="F56" s="80">
        <v>0</v>
      </c>
      <c r="G56" s="80">
        <v>0</v>
      </c>
      <c r="H56" s="80">
        <v>0</v>
      </c>
      <c r="I56" s="80">
        <v>0</v>
      </c>
      <c r="J56" s="80">
        <v>0</v>
      </c>
      <c r="K56" s="80">
        <v>2</v>
      </c>
    </row>
    <row r="57" spans="1:11" ht="20.100000000000001" customHeight="1" x14ac:dyDescent="0.25">
      <c r="A57" s="88" t="s">
        <v>71</v>
      </c>
      <c r="B57" s="80">
        <v>278</v>
      </c>
      <c r="C57" s="80">
        <v>563</v>
      </c>
      <c r="D57" s="80">
        <v>273</v>
      </c>
      <c r="E57" s="80">
        <v>561</v>
      </c>
      <c r="F57" s="80">
        <v>0</v>
      </c>
      <c r="G57" s="80">
        <v>0</v>
      </c>
      <c r="H57" s="80">
        <v>0</v>
      </c>
      <c r="I57" s="80">
        <v>0</v>
      </c>
      <c r="J57" s="80">
        <v>5</v>
      </c>
      <c r="K57" s="80">
        <v>2</v>
      </c>
    </row>
    <row r="58" spans="1:11" ht="20.100000000000001" customHeight="1" x14ac:dyDescent="0.25">
      <c r="A58" s="88" t="s">
        <v>72</v>
      </c>
      <c r="B58" s="80">
        <v>0</v>
      </c>
      <c r="C58" s="80">
        <v>221</v>
      </c>
      <c r="D58" s="80">
        <v>0</v>
      </c>
      <c r="E58" s="80">
        <v>221</v>
      </c>
      <c r="F58" s="80">
        <v>0</v>
      </c>
      <c r="G58" s="80">
        <v>0</v>
      </c>
      <c r="H58" s="80">
        <v>0</v>
      </c>
      <c r="I58" s="80">
        <v>0</v>
      </c>
      <c r="J58" s="80">
        <v>0</v>
      </c>
      <c r="K58" s="80">
        <v>0</v>
      </c>
    </row>
    <row r="59" spans="1:11" ht="20.100000000000001" customHeight="1" x14ac:dyDescent="0.25">
      <c r="A59" s="88" t="s">
        <v>73</v>
      </c>
      <c r="B59" s="80">
        <v>4</v>
      </c>
      <c r="C59" s="80">
        <v>48</v>
      </c>
      <c r="D59" s="80">
        <v>2</v>
      </c>
      <c r="E59" s="80">
        <v>48</v>
      </c>
      <c r="F59" s="80">
        <v>0</v>
      </c>
      <c r="G59" s="80">
        <v>0</v>
      </c>
      <c r="H59" s="80">
        <v>0</v>
      </c>
      <c r="I59" s="80">
        <v>0</v>
      </c>
      <c r="J59" s="80">
        <v>2</v>
      </c>
      <c r="K59" s="80">
        <v>0</v>
      </c>
    </row>
    <row r="60" spans="1:11" ht="20.100000000000001" customHeight="1" x14ac:dyDescent="0.25">
      <c r="A60" s="88" t="s">
        <v>74</v>
      </c>
      <c r="B60" s="80">
        <v>665</v>
      </c>
      <c r="C60" s="80">
        <v>1038</v>
      </c>
      <c r="D60" s="80">
        <v>665</v>
      </c>
      <c r="E60" s="80">
        <v>1035</v>
      </c>
      <c r="F60" s="80">
        <v>0</v>
      </c>
      <c r="G60" s="80">
        <v>0</v>
      </c>
      <c r="H60" s="80">
        <v>0</v>
      </c>
      <c r="I60" s="80">
        <v>0</v>
      </c>
      <c r="J60" s="80">
        <v>0</v>
      </c>
      <c r="K60" s="80">
        <v>3</v>
      </c>
    </row>
    <row r="61" spans="1:11" ht="20.100000000000001" customHeight="1" x14ac:dyDescent="0.25">
      <c r="A61" s="88" t="s">
        <v>75</v>
      </c>
      <c r="B61" s="80">
        <v>0</v>
      </c>
      <c r="C61" s="80">
        <v>21</v>
      </c>
      <c r="D61" s="80">
        <v>0</v>
      </c>
      <c r="E61" s="80">
        <v>18</v>
      </c>
      <c r="F61" s="80">
        <v>0</v>
      </c>
      <c r="G61" s="80">
        <v>0</v>
      </c>
      <c r="H61" s="80">
        <v>0</v>
      </c>
      <c r="I61" s="80">
        <v>0</v>
      </c>
      <c r="J61" s="80">
        <v>0</v>
      </c>
      <c r="K61" s="80">
        <v>3</v>
      </c>
    </row>
    <row r="62" spans="1:11" ht="20.100000000000001" customHeight="1" x14ac:dyDescent="0.25">
      <c r="A62" s="42" t="s">
        <v>76</v>
      </c>
      <c r="B62" s="80">
        <v>0</v>
      </c>
      <c r="C62" s="80">
        <v>28</v>
      </c>
      <c r="D62" s="80">
        <v>0</v>
      </c>
      <c r="E62" s="80">
        <v>25</v>
      </c>
      <c r="F62" s="80">
        <v>0</v>
      </c>
      <c r="G62" s="80">
        <v>0</v>
      </c>
      <c r="H62" s="80">
        <v>0</v>
      </c>
      <c r="I62" s="80">
        <v>0</v>
      </c>
      <c r="J62" s="80">
        <v>0</v>
      </c>
      <c r="K62" s="80">
        <v>3</v>
      </c>
    </row>
    <row r="63" spans="1:11" ht="20.100000000000001" customHeight="1" x14ac:dyDescent="0.25">
      <c r="A63" s="88" t="s">
        <v>77</v>
      </c>
      <c r="B63" s="80">
        <v>2</v>
      </c>
      <c r="C63" s="80">
        <v>38</v>
      </c>
      <c r="D63" s="80">
        <v>2</v>
      </c>
      <c r="E63" s="80">
        <v>38</v>
      </c>
      <c r="F63" s="80">
        <v>0</v>
      </c>
      <c r="G63" s="80">
        <v>0</v>
      </c>
      <c r="H63" s="80">
        <v>0</v>
      </c>
      <c r="I63" s="80">
        <v>0</v>
      </c>
      <c r="J63" s="80">
        <v>0</v>
      </c>
      <c r="K63" s="80">
        <v>0</v>
      </c>
    </row>
    <row r="64" spans="1:11" ht="20.100000000000001" customHeight="1" x14ac:dyDescent="0.25">
      <c r="A64" s="88" t="s">
        <v>78</v>
      </c>
      <c r="B64" s="80">
        <v>158</v>
      </c>
      <c r="C64" s="80">
        <v>287</v>
      </c>
      <c r="D64" s="80">
        <v>86</v>
      </c>
      <c r="E64" s="80">
        <v>264</v>
      </c>
      <c r="F64" s="80">
        <v>0</v>
      </c>
      <c r="G64" s="80">
        <v>0</v>
      </c>
      <c r="H64" s="80">
        <v>0</v>
      </c>
      <c r="I64" s="80">
        <v>0</v>
      </c>
      <c r="J64" s="80">
        <v>72</v>
      </c>
      <c r="K64" s="80">
        <v>23</v>
      </c>
    </row>
    <row r="65" spans="1:11" ht="20.100000000000001" customHeight="1" x14ac:dyDescent="0.25">
      <c r="A65" s="88" t="s">
        <v>79</v>
      </c>
      <c r="B65" s="80">
        <v>38</v>
      </c>
      <c r="C65" s="80">
        <v>57</v>
      </c>
      <c r="D65" s="80">
        <v>22</v>
      </c>
      <c r="E65" s="80">
        <v>55</v>
      </c>
      <c r="F65" s="80">
        <v>0</v>
      </c>
      <c r="G65" s="80">
        <v>0</v>
      </c>
      <c r="H65" s="80">
        <v>0</v>
      </c>
      <c r="I65" s="80">
        <v>0</v>
      </c>
      <c r="J65" s="80">
        <v>16</v>
      </c>
      <c r="K65" s="80">
        <v>2</v>
      </c>
    </row>
    <row r="66" spans="1:11" s="40" customFormat="1" ht="20.100000000000001" customHeight="1" x14ac:dyDescent="0.25">
      <c r="A66" s="87" t="s">
        <v>80</v>
      </c>
      <c r="B66" s="86">
        <v>41</v>
      </c>
      <c r="C66" s="86">
        <v>77</v>
      </c>
      <c r="D66" s="86">
        <v>41</v>
      </c>
      <c r="E66" s="86">
        <v>43</v>
      </c>
      <c r="F66" s="86">
        <v>0</v>
      </c>
      <c r="G66" s="86">
        <v>0</v>
      </c>
      <c r="H66" s="86">
        <v>0</v>
      </c>
      <c r="I66" s="86">
        <v>0</v>
      </c>
      <c r="J66" s="86">
        <v>0</v>
      </c>
      <c r="K66" s="86">
        <v>34</v>
      </c>
    </row>
    <row r="67" spans="1:11" ht="20.100000000000001" customHeight="1" x14ac:dyDescent="0.25">
      <c r="A67" s="88" t="s">
        <v>81</v>
      </c>
      <c r="B67" s="91">
        <v>41</v>
      </c>
      <c r="C67" s="91">
        <v>71</v>
      </c>
      <c r="D67" s="91">
        <v>41</v>
      </c>
      <c r="E67" s="91">
        <v>39</v>
      </c>
      <c r="F67" s="91">
        <v>0</v>
      </c>
      <c r="G67" s="91">
        <v>0</v>
      </c>
      <c r="H67" s="91">
        <v>0</v>
      </c>
      <c r="I67" s="91">
        <v>0</v>
      </c>
      <c r="J67" s="91">
        <v>0</v>
      </c>
      <c r="K67" s="91">
        <v>32</v>
      </c>
    </row>
    <row r="68" spans="1:11" ht="20.100000000000001" customHeight="1" x14ac:dyDescent="0.25">
      <c r="A68" s="88" t="s">
        <v>82</v>
      </c>
      <c r="B68" s="91">
        <v>0</v>
      </c>
      <c r="C68" s="91">
        <v>6</v>
      </c>
      <c r="D68" s="91">
        <v>0</v>
      </c>
      <c r="E68" s="91">
        <v>4</v>
      </c>
      <c r="F68" s="91">
        <v>0</v>
      </c>
      <c r="G68" s="91">
        <v>0</v>
      </c>
      <c r="H68" s="91">
        <v>0</v>
      </c>
      <c r="I68" s="91">
        <v>0</v>
      </c>
      <c r="J68" s="91">
        <v>0</v>
      </c>
      <c r="K68" s="91">
        <v>2</v>
      </c>
    </row>
    <row r="69" spans="1:11" ht="20.100000000000001" customHeight="1" x14ac:dyDescent="0.25">
      <c r="A69" s="88" t="s">
        <v>83</v>
      </c>
      <c r="B69" s="91">
        <v>0</v>
      </c>
      <c r="C69" s="91">
        <v>0</v>
      </c>
      <c r="D69" s="91">
        <v>0</v>
      </c>
      <c r="E69" s="91">
        <v>0</v>
      </c>
      <c r="F69" s="91">
        <v>0</v>
      </c>
      <c r="G69" s="91">
        <v>0</v>
      </c>
      <c r="H69" s="91">
        <v>0</v>
      </c>
      <c r="I69" s="91">
        <v>0</v>
      </c>
      <c r="J69" s="91">
        <v>0</v>
      </c>
      <c r="K69" s="91">
        <v>0</v>
      </c>
    </row>
    <row r="70" spans="1:11" s="40" customFormat="1" ht="20.100000000000001" customHeight="1" thickBot="1" x14ac:dyDescent="0.3">
      <c r="A70" s="92" t="s">
        <v>84</v>
      </c>
      <c r="B70" s="95">
        <v>0</v>
      </c>
      <c r="C70" s="95">
        <v>0</v>
      </c>
      <c r="D70" s="95">
        <v>0</v>
      </c>
      <c r="E70" s="95">
        <v>0</v>
      </c>
      <c r="F70" s="95">
        <v>0</v>
      </c>
      <c r="G70" s="95">
        <v>0</v>
      </c>
      <c r="H70" s="95">
        <v>0</v>
      </c>
      <c r="I70" s="95">
        <v>0</v>
      </c>
      <c r="J70" s="95">
        <v>0</v>
      </c>
      <c r="K70" s="95">
        <v>0</v>
      </c>
    </row>
    <row r="71" spans="1:11" s="274" customFormat="1" ht="15.95" customHeight="1" x14ac:dyDescent="0.25">
      <c r="A71" s="229" t="s">
        <v>231</v>
      </c>
      <c r="D71" s="275"/>
      <c r="E71" s="275"/>
      <c r="F71" s="276"/>
      <c r="G71" s="276"/>
      <c r="H71" s="275"/>
      <c r="I71" s="275"/>
    </row>
    <row r="72" spans="1:11" ht="20.100000000000001" customHeight="1" x14ac:dyDescent="0.25">
      <c r="A72" s="88"/>
      <c r="B72" s="88"/>
      <c r="C72" s="88"/>
      <c r="D72" s="88"/>
      <c r="E72" s="88"/>
      <c r="F72" s="88"/>
      <c r="G72" s="88"/>
      <c r="H72" s="88"/>
      <c r="I72" s="88"/>
      <c r="J72" s="88"/>
      <c r="K72" s="88"/>
    </row>
    <row r="73" spans="1:11" ht="20.100000000000001" customHeight="1" x14ac:dyDescent="0.25">
      <c r="A73" s="88"/>
      <c r="B73" s="88"/>
      <c r="C73" s="88"/>
      <c r="D73" s="88"/>
      <c r="E73" s="88"/>
      <c r="F73" s="88"/>
      <c r="G73" s="88"/>
      <c r="H73" s="88"/>
      <c r="I73" s="88"/>
      <c r="J73" s="88"/>
      <c r="K73" s="88"/>
    </row>
    <row r="74" spans="1:11" ht="20.100000000000001" customHeight="1" x14ac:dyDescent="0.25">
      <c r="A74" s="88"/>
      <c r="B74" s="88"/>
      <c r="C74" s="88"/>
      <c r="D74" s="88"/>
      <c r="E74" s="88"/>
      <c r="F74" s="88"/>
      <c r="G74" s="88"/>
      <c r="H74" s="88"/>
      <c r="I74" s="88"/>
      <c r="J74" s="88"/>
      <c r="K74" s="88"/>
    </row>
    <row r="75" spans="1:11" ht="20.100000000000001" customHeight="1" x14ac:dyDescent="0.25">
      <c r="A75" s="88"/>
      <c r="B75" s="88"/>
      <c r="C75" s="88"/>
      <c r="D75" s="88"/>
      <c r="E75" s="88"/>
      <c r="F75" s="88"/>
      <c r="G75" s="88"/>
      <c r="H75" s="88"/>
      <c r="I75" s="88"/>
      <c r="J75" s="88"/>
      <c r="K75" s="88"/>
    </row>
    <row r="76" spans="1:11" ht="20.100000000000001" customHeight="1" x14ac:dyDescent="0.25">
      <c r="A76" s="88"/>
      <c r="B76" s="88"/>
      <c r="C76" s="88"/>
      <c r="D76" s="88"/>
      <c r="E76" s="88"/>
      <c r="F76" s="88"/>
      <c r="G76" s="88"/>
      <c r="H76" s="88"/>
      <c r="I76" s="88"/>
      <c r="J76" s="88"/>
      <c r="K76" s="88"/>
    </row>
    <row r="77" spans="1:11" ht="20.100000000000001" customHeight="1" x14ac:dyDescent="0.25">
      <c r="A77" s="88"/>
      <c r="B77" s="88"/>
      <c r="C77" s="88"/>
      <c r="D77" s="88"/>
      <c r="E77" s="88"/>
      <c r="F77" s="88"/>
      <c r="G77" s="88"/>
      <c r="H77" s="88"/>
      <c r="I77" s="88"/>
      <c r="J77" s="88"/>
      <c r="K77" s="88"/>
    </row>
    <row r="78" spans="1:11" ht="20.100000000000001" customHeight="1" x14ac:dyDescent="0.25">
      <c r="A78" s="88"/>
      <c r="B78" s="88"/>
      <c r="C78" s="88"/>
      <c r="D78" s="88"/>
      <c r="E78" s="88"/>
      <c r="F78" s="88"/>
      <c r="G78" s="88"/>
      <c r="H78" s="88"/>
      <c r="I78" s="88"/>
      <c r="J78" s="88"/>
      <c r="K78" s="88"/>
    </row>
    <row r="79" spans="1:11" ht="20.100000000000001" customHeight="1" x14ac:dyDescent="0.25">
      <c r="A79" s="88"/>
      <c r="B79" s="88"/>
      <c r="C79" s="88"/>
      <c r="D79" s="88"/>
      <c r="E79" s="88"/>
      <c r="F79" s="88"/>
      <c r="G79" s="88"/>
      <c r="H79" s="88"/>
      <c r="I79" s="88"/>
      <c r="J79" s="88"/>
      <c r="K79" s="88"/>
    </row>
    <row r="80" spans="1:11" ht="20.100000000000001" customHeight="1" x14ac:dyDescent="0.25">
      <c r="A80" s="88"/>
      <c r="B80" s="88"/>
      <c r="C80" s="88"/>
      <c r="D80" s="88"/>
      <c r="E80" s="88"/>
      <c r="F80" s="88"/>
      <c r="G80" s="88"/>
      <c r="H80" s="88"/>
      <c r="I80" s="88"/>
      <c r="J80" s="88"/>
      <c r="K80" s="88"/>
    </row>
    <row r="81" spans="1:11" ht="20.100000000000001" customHeight="1" x14ac:dyDescent="0.25">
      <c r="A81" s="88"/>
      <c r="B81" s="88"/>
      <c r="C81" s="88"/>
      <c r="D81" s="88"/>
      <c r="E81" s="88"/>
      <c r="F81" s="88"/>
      <c r="G81" s="88"/>
      <c r="H81" s="88"/>
      <c r="I81" s="88"/>
      <c r="J81" s="88"/>
      <c r="K81" s="8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5">
    <tabColor rgb="FF92D050"/>
  </sheetPr>
  <dimension ref="A1:O140"/>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6" width="10.140625" style="42" customWidth="1"/>
    <col min="267" max="505" width="11.42578125" style="42"/>
    <col min="506" max="506" width="36.7109375" style="42" customWidth="1"/>
    <col min="507" max="508" width="10.28515625" style="42" customWidth="1"/>
    <col min="509" max="520" width="9" style="42" customWidth="1"/>
    <col min="521" max="522" width="10.140625" style="42" customWidth="1"/>
    <col min="523" max="761" width="11.42578125" style="42"/>
    <col min="762" max="762" width="36.7109375" style="42" customWidth="1"/>
    <col min="763" max="764" width="10.28515625" style="42" customWidth="1"/>
    <col min="765" max="776" width="9" style="42" customWidth="1"/>
    <col min="777" max="778" width="10.140625" style="42" customWidth="1"/>
    <col min="779" max="1017" width="11.42578125" style="42"/>
    <col min="1018" max="1018" width="36.7109375" style="42" customWidth="1"/>
    <col min="1019" max="1020" width="10.28515625" style="42" customWidth="1"/>
    <col min="1021" max="1032" width="9" style="42" customWidth="1"/>
    <col min="1033" max="1034" width="10.140625" style="42" customWidth="1"/>
    <col min="1035" max="1273" width="11.42578125" style="42"/>
    <col min="1274" max="1274" width="36.7109375" style="42" customWidth="1"/>
    <col min="1275" max="1276" width="10.28515625" style="42" customWidth="1"/>
    <col min="1277" max="1288" width="9" style="42" customWidth="1"/>
    <col min="1289" max="1290" width="10.140625" style="42" customWidth="1"/>
    <col min="1291" max="1529" width="11.42578125" style="42"/>
    <col min="1530" max="1530" width="36.7109375" style="42" customWidth="1"/>
    <col min="1531" max="1532" width="10.28515625" style="42" customWidth="1"/>
    <col min="1533" max="1544" width="9" style="42" customWidth="1"/>
    <col min="1545" max="1546" width="10.140625" style="42" customWidth="1"/>
    <col min="1547" max="1785" width="11.42578125" style="42"/>
    <col min="1786" max="1786" width="36.7109375" style="42" customWidth="1"/>
    <col min="1787" max="1788" width="10.28515625" style="42" customWidth="1"/>
    <col min="1789" max="1800" width="9" style="42" customWidth="1"/>
    <col min="1801" max="1802" width="10.140625" style="42" customWidth="1"/>
    <col min="1803" max="2041" width="11.42578125" style="42"/>
    <col min="2042" max="2042" width="36.7109375" style="42" customWidth="1"/>
    <col min="2043" max="2044" width="10.28515625" style="42" customWidth="1"/>
    <col min="2045" max="2056" width="9" style="42" customWidth="1"/>
    <col min="2057" max="2058" width="10.140625" style="42" customWidth="1"/>
    <col min="2059" max="2297" width="11.42578125" style="42"/>
    <col min="2298" max="2298" width="36.7109375" style="42" customWidth="1"/>
    <col min="2299" max="2300" width="10.28515625" style="42" customWidth="1"/>
    <col min="2301" max="2312" width="9" style="42" customWidth="1"/>
    <col min="2313" max="2314" width="10.140625" style="42" customWidth="1"/>
    <col min="2315" max="2553" width="11.42578125" style="42"/>
    <col min="2554" max="2554" width="36.7109375" style="42" customWidth="1"/>
    <col min="2555" max="2556" width="10.28515625" style="42" customWidth="1"/>
    <col min="2557" max="2568" width="9" style="42" customWidth="1"/>
    <col min="2569" max="2570" width="10.140625" style="42" customWidth="1"/>
    <col min="2571" max="2809" width="11.42578125" style="42"/>
    <col min="2810" max="2810" width="36.7109375" style="42" customWidth="1"/>
    <col min="2811" max="2812" width="10.28515625" style="42" customWidth="1"/>
    <col min="2813" max="2824" width="9" style="42" customWidth="1"/>
    <col min="2825" max="2826" width="10.140625" style="42" customWidth="1"/>
    <col min="2827" max="3065" width="11.42578125" style="42"/>
    <col min="3066" max="3066" width="36.7109375" style="42" customWidth="1"/>
    <col min="3067" max="3068" width="10.28515625" style="42" customWidth="1"/>
    <col min="3069" max="3080" width="9" style="42" customWidth="1"/>
    <col min="3081" max="3082" width="10.140625" style="42" customWidth="1"/>
    <col min="3083" max="3321" width="11.42578125" style="42"/>
    <col min="3322" max="3322" width="36.7109375" style="42" customWidth="1"/>
    <col min="3323" max="3324" width="10.28515625" style="42" customWidth="1"/>
    <col min="3325" max="3336" width="9" style="42" customWidth="1"/>
    <col min="3337" max="3338" width="10.140625" style="42" customWidth="1"/>
    <col min="3339" max="3577" width="11.42578125" style="42"/>
    <col min="3578" max="3578" width="36.7109375" style="42" customWidth="1"/>
    <col min="3579" max="3580" width="10.28515625" style="42" customWidth="1"/>
    <col min="3581" max="3592" width="9" style="42" customWidth="1"/>
    <col min="3593" max="3594" width="10.140625" style="42" customWidth="1"/>
    <col min="3595" max="3833" width="11.42578125" style="42"/>
    <col min="3834" max="3834" width="36.7109375" style="42" customWidth="1"/>
    <col min="3835" max="3836" width="10.28515625" style="42" customWidth="1"/>
    <col min="3837" max="3848" width="9" style="42" customWidth="1"/>
    <col min="3849" max="3850" width="10.140625" style="42" customWidth="1"/>
    <col min="3851" max="4089" width="11.42578125" style="42"/>
    <col min="4090" max="4090" width="36.7109375" style="42" customWidth="1"/>
    <col min="4091" max="4092" width="10.28515625" style="42" customWidth="1"/>
    <col min="4093" max="4104" width="9" style="42" customWidth="1"/>
    <col min="4105" max="4106" width="10.140625" style="42" customWidth="1"/>
    <col min="4107" max="4345" width="11.42578125" style="42"/>
    <col min="4346" max="4346" width="36.7109375" style="42" customWidth="1"/>
    <col min="4347" max="4348" width="10.28515625" style="42" customWidth="1"/>
    <col min="4349" max="4360" width="9" style="42" customWidth="1"/>
    <col min="4361" max="4362" width="10.140625" style="42" customWidth="1"/>
    <col min="4363" max="4601" width="11.42578125" style="42"/>
    <col min="4602" max="4602" width="36.7109375" style="42" customWidth="1"/>
    <col min="4603" max="4604" width="10.28515625" style="42" customWidth="1"/>
    <col min="4605" max="4616" width="9" style="42" customWidth="1"/>
    <col min="4617" max="4618" width="10.140625" style="42" customWidth="1"/>
    <col min="4619" max="4857" width="11.42578125" style="42"/>
    <col min="4858" max="4858" width="36.7109375" style="42" customWidth="1"/>
    <col min="4859" max="4860" width="10.28515625" style="42" customWidth="1"/>
    <col min="4861" max="4872" width="9" style="42" customWidth="1"/>
    <col min="4873" max="4874" width="10.140625" style="42" customWidth="1"/>
    <col min="4875" max="5113" width="11.42578125" style="42"/>
    <col min="5114" max="5114" width="36.7109375" style="42" customWidth="1"/>
    <col min="5115" max="5116" width="10.28515625" style="42" customWidth="1"/>
    <col min="5117" max="5128" width="9" style="42" customWidth="1"/>
    <col min="5129" max="5130" width="10.140625" style="42" customWidth="1"/>
    <col min="5131" max="5369" width="11.42578125" style="42"/>
    <col min="5370" max="5370" width="36.7109375" style="42" customWidth="1"/>
    <col min="5371" max="5372" width="10.28515625" style="42" customWidth="1"/>
    <col min="5373" max="5384" width="9" style="42" customWidth="1"/>
    <col min="5385" max="5386" width="10.140625" style="42" customWidth="1"/>
    <col min="5387" max="5625" width="11.42578125" style="42"/>
    <col min="5626" max="5626" width="36.7109375" style="42" customWidth="1"/>
    <col min="5627" max="5628" width="10.28515625" style="42" customWidth="1"/>
    <col min="5629" max="5640" width="9" style="42" customWidth="1"/>
    <col min="5641" max="5642" width="10.140625" style="42" customWidth="1"/>
    <col min="5643" max="5881" width="11.42578125" style="42"/>
    <col min="5882" max="5882" width="36.7109375" style="42" customWidth="1"/>
    <col min="5883" max="5884" width="10.28515625" style="42" customWidth="1"/>
    <col min="5885" max="5896" width="9" style="42" customWidth="1"/>
    <col min="5897" max="5898" width="10.140625" style="42" customWidth="1"/>
    <col min="5899" max="6137" width="11.42578125" style="42"/>
    <col min="6138" max="6138" width="36.7109375" style="42" customWidth="1"/>
    <col min="6139" max="6140" width="10.28515625" style="42" customWidth="1"/>
    <col min="6141" max="6152" width="9" style="42" customWidth="1"/>
    <col min="6153" max="6154" width="10.140625" style="42" customWidth="1"/>
    <col min="6155" max="6393" width="11.42578125" style="42"/>
    <col min="6394" max="6394" width="36.7109375" style="42" customWidth="1"/>
    <col min="6395" max="6396" width="10.28515625" style="42" customWidth="1"/>
    <col min="6397" max="6408" width="9" style="42" customWidth="1"/>
    <col min="6409" max="6410" width="10.140625" style="42" customWidth="1"/>
    <col min="6411" max="6649" width="11.42578125" style="42"/>
    <col min="6650" max="6650" width="36.7109375" style="42" customWidth="1"/>
    <col min="6651" max="6652" width="10.28515625" style="42" customWidth="1"/>
    <col min="6653" max="6664" width="9" style="42" customWidth="1"/>
    <col min="6665" max="6666" width="10.140625" style="42" customWidth="1"/>
    <col min="6667" max="6905" width="11.42578125" style="42"/>
    <col min="6906" max="6906" width="36.7109375" style="42" customWidth="1"/>
    <col min="6907" max="6908" width="10.28515625" style="42" customWidth="1"/>
    <col min="6909" max="6920" width="9" style="42" customWidth="1"/>
    <col min="6921" max="6922" width="10.140625" style="42" customWidth="1"/>
    <col min="6923" max="7161" width="11.42578125" style="42"/>
    <col min="7162" max="7162" width="36.7109375" style="42" customWidth="1"/>
    <col min="7163" max="7164" width="10.28515625" style="42" customWidth="1"/>
    <col min="7165" max="7176" width="9" style="42" customWidth="1"/>
    <col min="7177" max="7178" width="10.140625" style="42" customWidth="1"/>
    <col min="7179" max="7417" width="11.42578125" style="42"/>
    <col min="7418" max="7418" width="36.7109375" style="42" customWidth="1"/>
    <col min="7419" max="7420" width="10.28515625" style="42" customWidth="1"/>
    <col min="7421" max="7432" width="9" style="42" customWidth="1"/>
    <col min="7433" max="7434" width="10.140625" style="42" customWidth="1"/>
    <col min="7435" max="7673" width="11.42578125" style="42"/>
    <col min="7674" max="7674" width="36.7109375" style="42" customWidth="1"/>
    <col min="7675" max="7676" width="10.28515625" style="42" customWidth="1"/>
    <col min="7677" max="7688" width="9" style="42" customWidth="1"/>
    <col min="7689" max="7690" width="10.140625" style="42" customWidth="1"/>
    <col min="7691" max="7929" width="11.42578125" style="42"/>
    <col min="7930" max="7930" width="36.7109375" style="42" customWidth="1"/>
    <col min="7931" max="7932" width="10.28515625" style="42" customWidth="1"/>
    <col min="7933" max="7944" width="9" style="42" customWidth="1"/>
    <col min="7945" max="7946" width="10.140625" style="42" customWidth="1"/>
    <col min="7947" max="8185" width="11.42578125" style="42"/>
    <col min="8186" max="8186" width="36.7109375" style="42" customWidth="1"/>
    <col min="8187" max="8188" width="10.28515625" style="42" customWidth="1"/>
    <col min="8189" max="8200" width="9" style="42" customWidth="1"/>
    <col min="8201" max="8202" width="10.140625" style="42" customWidth="1"/>
    <col min="8203" max="8441" width="11.42578125" style="42"/>
    <col min="8442" max="8442" width="36.7109375" style="42" customWidth="1"/>
    <col min="8443" max="8444" width="10.28515625" style="42" customWidth="1"/>
    <col min="8445" max="8456" width="9" style="42" customWidth="1"/>
    <col min="8457" max="8458" width="10.140625" style="42" customWidth="1"/>
    <col min="8459" max="8697" width="11.42578125" style="42"/>
    <col min="8698" max="8698" width="36.7109375" style="42" customWidth="1"/>
    <col min="8699" max="8700" width="10.28515625" style="42" customWidth="1"/>
    <col min="8701" max="8712" width="9" style="42" customWidth="1"/>
    <col min="8713" max="8714" width="10.140625" style="42" customWidth="1"/>
    <col min="8715" max="8953" width="11.42578125" style="42"/>
    <col min="8954" max="8954" width="36.7109375" style="42" customWidth="1"/>
    <col min="8955" max="8956" width="10.28515625" style="42" customWidth="1"/>
    <col min="8957" max="8968" width="9" style="42" customWidth="1"/>
    <col min="8969" max="8970" width="10.140625" style="42" customWidth="1"/>
    <col min="8971" max="9209" width="11.42578125" style="42"/>
    <col min="9210" max="9210" width="36.7109375" style="42" customWidth="1"/>
    <col min="9211" max="9212" width="10.28515625" style="42" customWidth="1"/>
    <col min="9213" max="9224" width="9" style="42" customWidth="1"/>
    <col min="9225" max="9226" width="10.140625" style="42" customWidth="1"/>
    <col min="9227" max="9465" width="11.42578125" style="42"/>
    <col min="9466" max="9466" width="36.7109375" style="42" customWidth="1"/>
    <col min="9467" max="9468" width="10.28515625" style="42" customWidth="1"/>
    <col min="9469" max="9480" width="9" style="42" customWidth="1"/>
    <col min="9481" max="9482" width="10.140625" style="42" customWidth="1"/>
    <col min="9483" max="9721" width="11.42578125" style="42"/>
    <col min="9722" max="9722" width="36.7109375" style="42" customWidth="1"/>
    <col min="9723" max="9724" width="10.28515625" style="42" customWidth="1"/>
    <col min="9725" max="9736" width="9" style="42" customWidth="1"/>
    <col min="9737" max="9738" width="10.140625" style="42" customWidth="1"/>
    <col min="9739" max="9977" width="11.42578125" style="42"/>
    <col min="9978" max="9978" width="36.7109375" style="42" customWidth="1"/>
    <col min="9979" max="9980" width="10.28515625" style="42" customWidth="1"/>
    <col min="9981" max="9992" width="9" style="42" customWidth="1"/>
    <col min="9993" max="9994" width="10.140625" style="42" customWidth="1"/>
    <col min="9995" max="10233" width="11.42578125" style="42"/>
    <col min="10234" max="10234" width="36.7109375" style="42" customWidth="1"/>
    <col min="10235" max="10236" width="10.28515625" style="42" customWidth="1"/>
    <col min="10237" max="10248" width="9" style="42" customWidth="1"/>
    <col min="10249" max="10250" width="10.140625" style="42" customWidth="1"/>
    <col min="10251" max="10489" width="11.42578125" style="42"/>
    <col min="10490" max="10490" width="36.7109375" style="42" customWidth="1"/>
    <col min="10491" max="10492" width="10.28515625" style="42" customWidth="1"/>
    <col min="10493" max="10504" width="9" style="42" customWidth="1"/>
    <col min="10505" max="10506" width="10.140625" style="42" customWidth="1"/>
    <col min="10507" max="10745" width="11.42578125" style="42"/>
    <col min="10746" max="10746" width="36.7109375" style="42" customWidth="1"/>
    <col min="10747" max="10748" width="10.28515625" style="42" customWidth="1"/>
    <col min="10749" max="10760" width="9" style="42" customWidth="1"/>
    <col min="10761" max="10762" width="10.140625" style="42" customWidth="1"/>
    <col min="10763" max="11001" width="11.42578125" style="42"/>
    <col min="11002" max="11002" width="36.7109375" style="42" customWidth="1"/>
    <col min="11003" max="11004" width="10.28515625" style="42" customWidth="1"/>
    <col min="11005" max="11016" width="9" style="42" customWidth="1"/>
    <col min="11017" max="11018" width="10.140625" style="42" customWidth="1"/>
    <col min="11019" max="11257" width="11.42578125" style="42"/>
    <col min="11258" max="11258" width="36.7109375" style="42" customWidth="1"/>
    <col min="11259" max="11260" width="10.28515625" style="42" customWidth="1"/>
    <col min="11261" max="11272" width="9" style="42" customWidth="1"/>
    <col min="11273" max="11274" width="10.140625" style="42" customWidth="1"/>
    <col min="11275" max="11513" width="11.42578125" style="42"/>
    <col min="11514" max="11514" width="36.7109375" style="42" customWidth="1"/>
    <col min="11515" max="11516" width="10.28515625" style="42" customWidth="1"/>
    <col min="11517" max="11528" width="9" style="42" customWidth="1"/>
    <col min="11529" max="11530" width="10.140625" style="42" customWidth="1"/>
    <col min="11531" max="11769" width="11.42578125" style="42"/>
    <col min="11770" max="11770" width="36.7109375" style="42" customWidth="1"/>
    <col min="11771" max="11772" width="10.28515625" style="42" customWidth="1"/>
    <col min="11773" max="11784" width="9" style="42" customWidth="1"/>
    <col min="11785" max="11786" width="10.140625" style="42" customWidth="1"/>
    <col min="11787" max="12025" width="11.42578125" style="42"/>
    <col min="12026" max="12026" width="36.7109375" style="42" customWidth="1"/>
    <col min="12027" max="12028" width="10.28515625" style="42" customWidth="1"/>
    <col min="12029" max="12040" width="9" style="42" customWidth="1"/>
    <col min="12041" max="12042" width="10.140625" style="42" customWidth="1"/>
    <col min="12043" max="12281" width="11.42578125" style="42"/>
    <col min="12282" max="12282" width="36.7109375" style="42" customWidth="1"/>
    <col min="12283" max="12284" width="10.28515625" style="42" customWidth="1"/>
    <col min="12285" max="12296" width="9" style="42" customWidth="1"/>
    <col min="12297" max="12298" width="10.140625" style="42" customWidth="1"/>
    <col min="12299" max="12537" width="11.42578125" style="42"/>
    <col min="12538" max="12538" width="36.7109375" style="42" customWidth="1"/>
    <col min="12539" max="12540" width="10.28515625" style="42" customWidth="1"/>
    <col min="12541" max="12552" width="9" style="42" customWidth="1"/>
    <col min="12553" max="12554" width="10.140625" style="42" customWidth="1"/>
    <col min="12555" max="12793" width="11.42578125" style="42"/>
    <col min="12794" max="12794" width="36.7109375" style="42" customWidth="1"/>
    <col min="12795" max="12796" width="10.28515625" style="42" customWidth="1"/>
    <col min="12797" max="12808" width="9" style="42" customWidth="1"/>
    <col min="12809" max="12810" width="10.140625" style="42" customWidth="1"/>
    <col min="12811" max="13049" width="11.42578125" style="42"/>
    <col min="13050" max="13050" width="36.7109375" style="42" customWidth="1"/>
    <col min="13051" max="13052" width="10.28515625" style="42" customWidth="1"/>
    <col min="13053" max="13064" width="9" style="42" customWidth="1"/>
    <col min="13065" max="13066" width="10.140625" style="42" customWidth="1"/>
    <col min="13067" max="13305" width="11.42578125" style="42"/>
    <col min="13306" max="13306" width="36.7109375" style="42" customWidth="1"/>
    <col min="13307" max="13308" width="10.28515625" style="42" customWidth="1"/>
    <col min="13309" max="13320" width="9" style="42" customWidth="1"/>
    <col min="13321" max="13322" width="10.140625" style="42" customWidth="1"/>
    <col min="13323" max="13561" width="11.42578125" style="42"/>
    <col min="13562" max="13562" width="36.7109375" style="42" customWidth="1"/>
    <col min="13563" max="13564" width="10.28515625" style="42" customWidth="1"/>
    <col min="13565" max="13576" width="9" style="42" customWidth="1"/>
    <col min="13577" max="13578" width="10.140625" style="42" customWidth="1"/>
    <col min="13579" max="13817" width="11.42578125" style="42"/>
    <col min="13818" max="13818" width="36.7109375" style="42" customWidth="1"/>
    <col min="13819" max="13820" width="10.28515625" style="42" customWidth="1"/>
    <col min="13821" max="13832" width="9" style="42" customWidth="1"/>
    <col min="13833" max="13834" width="10.140625" style="42" customWidth="1"/>
    <col min="13835" max="14073" width="11.42578125" style="42"/>
    <col min="14074" max="14074" width="36.7109375" style="42" customWidth="1"/>
    <col min="14075" max="14076" width="10.28515625" style="42" customWidth="1"/>
    <col min="14077" max="14088" width="9" style="42" customWidth="1"/>
    <col min="14089" max="14090" width="10.140625" style="42" customWidth="1"/>
    <col min="14091" max="14329" width="11.42578125" style="42"/>
    <col min="14330" max="14330" width="36.7109375" style="42" customWidth="1"/>
    <col min="14331" max="14332" width="10.28515625" style="42" customWidth="1"/>
    <col min="14333" max="14344" width="9" style="42" customWidth="1"/>
    <col min="14345" max="14346" width="10.140625" style="42" customWidth="1"/>
    <col min="14347" max="14585" width="11.42578125" style="42"/>
    <col min="14586" max="14586" width="36.7109375" style="42" customWidth="1"/>
    <col min="14587" max="14588" width="10.28515625" style="42" customWidth="1"/>
    <col min="14589" max="14600" width="9" style="42" customWidth="1"/>
    <col min="14601" max="14602" width="10.140625" style="42" customWidth="1"/>
    <col min="14603" max="14841" width="11.42578125" style="42"/>
    <col min="14842" max="14842" width="36.7109375" style="42" customWidth="1"/>
    <col min="14843" max="14844" width="10.28515625" style="42" customWidth="1"/>
    <col min="14845" max="14856" width="9" style="42" customWidth="1"/>
    <col min="14857" max="14858" width="10.140625" style="42" customWidth="1"/>
    <col min="14859" max="15097" width="11.42578125" style="42"/>
    <col min="15098" max="15098" width="36.7109375" style="42" customWidth="1"/>
    <col min="15099" max="15100" width="10.28515625" style="42" customWidth="1"/>
    <col min="15101" max="15112" width="9" style="42" customWidth="1"/>
    <col min="15113" max="15114" width="10.140625" style="42" customWidth="1"/>
    <col min="15115" max="15353" width="11.42578125" style="42"/>
    <col min="15354" max="15354" width="36.7109375" style="42" customWidth="1"/>
    <col min="15355" max="15356" width="10.28515625" style="42" customWidth="1"/>
    <col min="15357" max="15368" width="9" style="42" customWidth="1"/>
    <col min="15369" max="15370" width="10.140625" style="42" customWidth="1"/>
    <col min="15371" max="15609" width="11.42578125" style="42"/>
    <col min="15610" max="15610" width="36.7109375" style="42" customWidth="1"/>
    <col min="15611" max="15612" width="10.28515625" style="42" customWidth="1"/>
    <col min="15613" max="15624" width="9" style="42" customWidth="1"/>
    <col min="15625" max="15626" width="10.140625" style="42" customWidth="1"/>
    <col min="15627" max="15865" width="11.42578125" style="42"/>
    <col min="15866" max="15866" width="36.7109375" style="42" customWidth="1"/>
    <col min="15867" max="15868" width="10.28515625" style="42" customWidth="1"/>
    <col min="15869" max="15880" width="9" style="42" customWidth="1"/>
    <col min="15881" max="15882" width="10.140625" style="42" customWidth="1"/>
    <col min="15883" max="16121" width="11.42578125" style="42"/>
    <col min="16122" max="16122" width="36.7109375" style="42" customWidth="1"/>
    <col min="16123" max="16124" width="10.28515625" style="42" customWidth="1"/>
    <col min="16125" max="16136" width="9" style="42" customWidth="1"/>
    <col min="16137" max="16138" width="10.140625" style="42" customWidth="1"/>
    <col min="16139" max="16384" width="11.42578125" style="42"/>
  </cols>
  <sheetData>
    <row r="1" spans="1:15" ht="24.95" customHeight="1" x14ac:dyDescent="0.25">
      <c r="A1" s="204" t="s">
        <v>176</v>
      </c>
      <c r="B1" s="28"/>
      <c r="C1" s="28"/>
    </row>
    <row r="2" spans="1:15" ht="24.95" customHeight="1" thickBot="1" x14ac:dyDescent="0.3">
      <c r="A2" s="139" t="s">
        <v>177</v>
      </c>
      <c r="B2" s="64"/>
      <c r="C2" s="64"/>
      <c r="D2" s="64"/>
      <c r="E2" s="64"/>
      <c r="F2" s="64"/>
      <c r="G2" s="64"/>
      <c r="H2" s="64"/>
      <c r="I2" s="64"/>
      <c r="J2" s="64"/>
      <c r="K2" s="64"/>
      <c r="L2" s="64"/>
      <c r="M2" s="64"/>
      <c r="N2" s="64"/>
      <c r="O2" s="64"/>
    </row>
    <row r="3" spans="1:15" ht="20.100000000000001" customHeight="1" x14ac:dyDescent="0.25">
      <c r="A3" s="1289" t="s">
        <v>13</v>
      </c>
      <c r="B3" s="1283" t="s">
        <v>14</v>
      </c>
      <c r="C3" s="1284"/>
      <c r="D3" s="1284"/>
      <c r="E3" s="1284"/>
      <c r="F3" s="1284"/>
      <c r="G3" s="1284"/>
      <c r="H3" s="1284"/>
      <c r="I3" s="1284"/>
      <c r="J3" s="1284"/>
      <c r="K3" s="1284"/>
      <c r="L3" s="1284"/>
      <c r="M3" s="1284"/>
      <c r="N3" s="1284"/>
      <c r="O3" s="1284"/>
    </row>
    <row r="4" spans="1:15" ht="20.100000000000001" customHeight="1" x14ac:dyDescent="0.25">
      <c r="A4" s="1290"/>
      <c r="B4" s="1299" t="s">
        <v>15</v>
      </c>
      <c r="C4" s="1299"/>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86">
        <v>14813</v>
      </c>
      <c r="C6" s="86">
        <v>20708</v>
      </c>
      <c r="D6" s="86">
        <v>1574</v>
      </c>
      <c r="E6" s="86">
        <v>770</v>
      </c>
      <c r="F6" s="86">
        <v>2033</v>
      </c>
      <c r="G6" s="86">
        <v>1509</v>
      </c>
      <c r="H6" s="86">
        <v>614</v>
      </c>
      <c r="I6" s="86">
        <v>849</v>
      </c>
      <c r="J6" s="86">
        <v>866</v>
      </c>
      <c r="K6" s="86">
        <v>1231</v>
      </c>
      <c r="L6" s="86">
        <v>531</v>
      </c>
      <c r="M6" s="86">
        <v>1032</v>
      </c>
      <c r="N6" s="86">
        <v>1715</v>
      </c>
      <c r="O6" s="86">
        <v>1163</v>
      </c>
    </row>
    <row r="7" spans="1:15" s="40" customFormat="1" ht="20.100000000000001" customHeight="1" x14ac:dyDescent="0.25">
      <c r="A7" s="40" t="s">
        <v>22</v>
      </c>
      <c r="B7" s="86">
        <v>14</v>
      </c>
      <c r="C7" s="86">
        <v>64</v>
      </c>
      <c r="D7" s="86">
        <v>3</v>
      </c>
      <c r="E7" s="86">
        <v>0</v>
      </c>
      <c r="F7" s="86">
        <v>0</v>
      </c>
      <c r="G7" s="86">
        <v>2</v>
      </c>
      <c r="H7" s="86">
        <v>0</v>
      </c>
      <c r="I7" s="86">
        <v>4</v>
      </c>
      <c r="J7" s="86">
        <v>0</v>
      </c>
      <c r="K7" s="86">
        <v>2</v>
      </c>
      <c r="L7" s="86">
        <v>0</v>
      </c>
      <c r="M7" s="86">
        <v>10</v>
      </c>
      <c r="N7" s="86">
        <v>0</v>
      </c>
      <c r="O7" s="86">
        <v>6</v>
      </c>
    </row>
    <row r="8" spans="1:15" ht="20.100000000000001" customHeight="1" x14ac:dyDescent="0.25">
      <c r="A8" s="42" t="s">
        <v>23</v>
      </c>
      <c r="B8" s="80">
        <v>0</v>
      </c>
      <c r="C8" s="80">
        <v>16</v>
      </c>
      <c r="D8" s="80">
        <v>0</v>
      </c>
      <c r="E8" s="80">
        <v>0</v>
      </c>
      <c r="F8" s="80">
        <v>0</v>
      </c>
      <c r="G8" s="80">
        <v>2</v>
      </c>
      <c r="H8" s="80">
        <v>0</v>
      </c>
      <c r="I8" s="80">
        <v>0</v>
      </c>
      <c r="J8" s="80">
        <v>0</v>
      </c>
      <c r="K8" s="80">
        <v>2</v>
      </c>
      <c r="L8" s="80">
        <v>0</v>
      </c>
      <c r="M8" s="80">
        <v>4</v>
      </c>
      <c r="N8" s="80">
        <v>0</v>
      </c>
      <c r="O8" s="80">
        <v>4</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8</v>
      </c>
      <c r="D10" s="80">
        <v>0</v>
      </c>
      <c r="E10" s="80">
        <v>0</v>
      </c>
      <c r="F10" s="80">
        <v>0</v>
      </c>
      <c r="G10" s="80">
        <v>0</v>
      </c>
      <c r="H10" s="80">
        <v>0</v>
      </c>
      <c r="I10" s="80">
        <v>0</v>
      </c>
      <c r="J10" s="80">
        <v>0</v>
      </c>
      <c r="K10" s="80">
        <v>0</v>
      </c>
      <c r="L10" s="80">
        <v>0</v>
      </c>
      <c r="M10" s="80">
        <v>2</v>
      </c>
      <c r="N10" s="80">
        <v>0</v>
      </c>
      <c r="O10" s="80">
        <v>0</v>
      </c>
    </row>
    <row r="11" spans="1:15" ht="20.100000000000001" customHeight="1" x14ac:dyDescent="0.25">
      <c r="A11" s="42" t="s">
        <v>26</v>
      </c>
      <c r="B11" s="80">
        <v>0</v>
      </c>
      <c r="C11" s="80">
        <v>10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14</v>
      </c>
      <c r="C12" s="80">
        <v>30</v>
      </c>
      <c r="D12" s="80">
        <v>3</v>
      </c>
      <c r="E12" s="80">
        <v>0</v>
      </c>
      <c r="F12" s="80">
        <v>0</v>
      </c>
      <c r="G12" s="80">
        <v>0</v>
      </c>
      <c r="H12" s="80">
        <v>0</v>
      </c>
      <c r="I12" s="80">
        <v>4</v>
      </c>
      <c r="J12" s="80">
        <v>0</v>
      </c>
      <c r="K12" s="80">
        <v>0</v>
      </c>
      <c r="L12" s="80">
        <v>0</v>
      </c>
      <c r="M12" s="80">
        <v>4</v>
      </c>
      <c r="N12" s="80">
        <v>0</v>
      </c>
      <c r="O12" s="80">
        <v>2</v>
      </c>
    </row>
    <row r="13" spans="1:15" s="40" customFormat="1" ht="20.100000000000001" customHeight="1" x14ac:dyDescent="0.25">
      <c r="A13" s="40" t="s">
        <v>28</v>
      </c>
      <c r="B13" s="86">
        <v>41</v>
      </c>
      <c r="C13" s="86">
        <v>98</v>
      </c>
      <c r="D13" s="86">
        <v>2</v>
      </c>
      <c r="E13" s="86">
        <v>0</v>
      </c>
      <c r="F13" s="86">
        <v>2</v>
      </c>
      <c r="G13" s="86">
        <v>7</v>
      </c>
      <c r="H13" s="86">
        <v>4</v>
      </c>
      <c r="I13" s="86">
        <v>8</v>
      </c>
      <c r="J13" s="86">
        <v>6</v>
      </c>
      <c r="K13" s="86">
        <v>6</v>
      </c>
      <c r="L13" s="86">
        <v>0</v>
      </c>
      <c r="M13" s="86">
        <v>7</v>
      </c>
      <c r="N13" s="86">
        <v>0</v>
      </c>
      <c r="O13" s="86">
        <v>9</v>
      </c>
    </row>
    <row r="14" spans="1:15" ht="20.100000000000001" customHeight="1" x14ac:dyDescent="0.25">
      <c r="A14" s="42" t="s">
        <v>29</v>
      </c>
      <c r="B14" s="80">
        <v>2</v>
      </c>
      <c r="C14" s="80">
        <v>4</v>
      </c>
      <c r="D14" s="80">
        <v>0</v>
      </c>
      <c r="E14" s="80">
        <v>0</v>
      </c>
      <c r="F14" s="80">
        <v>0</v>
      </c>
      <c r="G14" s="80">
        <v>0</v>
      </c>
      <c r="H14" s="80">
        <v>0</v>
      </c>
      <c r="I14" s="80">
        <v>2</v>
      </c>
      <c r="J14" s="80">
        <v>2</v>
      </c>
      <c r="K14" s="80">
        <v>0</v>
      </c>
      <c r="L14" s="80">
        <v>0</v>
      </c>
      <c r="M14" s="80">
        <v>0</v>
      </c>
      <c r="N14" s="80">
        <v>0</v>
      </c>
      <c r="O14" s="80">
        <v>2</v>
      </c>
    </row>
    <row r="15" spans="1:15" ht="20.100000000000001" customHeight="1" x14ac:dyDescent="0.25">
      <c r="A15" s="42" t="s">
        <v>30</v>
      </c>
      <c r="B15" s="80">
        <v>2</v>
      </c>
      <c r="C15" s="80">
        <v>2</v>
      </c>
      <c r="D15" s="80">
        <v>0</v>
      </c>
      <c r="E15" s="80">
        <v>0</v>
      </c>
      <c r="F15" s="80">
        <v>0</v>
      </c>
      <c r="G15" s="80">
        <v>0</v>
      </c>
      <c r="H15" s="80">
        <v>2</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37</v>
      </c>
      <c r="C18" s="80">
        <v>92</v>
      </c>
      <c r="D18" s="80">
        <v>2</v>
      </c>
      <c r="E18" s="80">
        <v>0</v>
      </c>
      <c r="F18" s="80">
        <v>2</v>
      </c>
      <c r="G18" s="80">
        <v>7</v>
      </c>
      <c r="H18" s="80">
        <v>2</v>
      </c>
      <c r="I18" s="80">
        <v>6</v>
      </c>
      <c r="J18" s="80">
        <v>4</v>
      </c>
      <c r="K18" s="80">
        <v>6</v>
      </c>
      <c r="L18" s="80">
        <v>0</v>
      </c>
      <c r="M18" s="80">
        <v>7</v>
      </c>
      <c r="N18" s="80">
        <v>0</v>
      </c>
      <c r="O18" s="80">
        <v>7</v>
      </c>
    </row>
    <row r="19" spans="1:15" s="40" customFormat="1" ht="20.100000000000001" customHeight="1" x14ac:dyDescent="0.25">
      <c r="A19" s="40" t="s">
        <v>34</v>
      </c>
      <c r="B19" s="86">
        <v>2235</v>
      </c>
      <c r="C19" s="86">
        <v>1668</v>
      </c>
      <c r="D19" s="86">
        <v>9</v>
      </c>
      <c r="E19" s="86">
        <v>37</v>
      </c>
      <c r="F19" s="86">
        <v>1328</v>
      </c>
      <c r="G19" s="86">
        <v>468</v>
      </c>
      <c r="H19" s="86">
        <v>46</v>
      </c>
      <c r="I19" s="86">
        <v>89</v>
      </c>
      <c r="J19" s="86">
        <v>58</v>
      </c>
      <c r="K19" s="86">
        <v>78</v>
      </c>
      <c r="L19" s="86">
        <v>41</v>
      </c>
      <c r="M19" s="86">
        <v>113</v>
      </c>
      <c r="N19" s="86">
        <v>202</v>
      </c>
      <c r="O19" s="86">
        <v>120</v>
      </c>
    </row>
    <row r="20" spans="1:15" ht="20.100000000000001" customHeight="1" x14ac:dyDescent="0.25">
      <c r="A20" s="42" t="s">
        <v>35</v>
      </c>
      <c r="B20" s="80">
        <v>480</v>
      </c>
      <c r="C20" s="80">
        <v>213</v>
      </c>
      <c r="D20" s="80">
        <v>2</v>
      </c>
      <c r="E20" s="80">
        <v>2</v>
      </c>
      <c r="F20" s="80">
        <v>410</v>
      </c>
      <c r="G20" s="80">
        <v>116</v>
      </c>
      <c r="H20" s="80">
        <v>0</v>
      </c>
      <c r="I20" s="80">
        <v>9</v>
      </c>
      <c r="J20" s="80">
        <v>13</v>
      </c>
      <c r="K20" s="80">
        <v>19</v>
      </c>
      <c r="L20" s="80">
        <v>0</v>
      </c>
      <c r="M20" s="80">
        <v>6</v>
      </c>
      <c r="N20" s="80">
        <v>9</v>
      </c>
      <c r="O20" s="80">
        <v>7</v>
      </c>
    </row>
    <row r="21" spans="1:15" ht="20.100000000000001" customHeight="1" x14ac:dyDescent="0.25">
      <c r="A21" s="42" t="s">
        <v>36</v>
      </c>
      <c r="B21" s="80">
        <v>1751</v>
      </c>
      <c r="C21" s="80">
        <v>1431</v>
      </c>
      <c r="D21" s="80">
        <v>7</v>
      </c>
      <c r="E21" s="80">
        <v>33</v>
      </c>
      <c r="F21" s="80">
        <v>918</v>
      </c>
      <c r="G21" s="80">
        <v>349</v>
      </c>
      <c r="H21" s="80">
        <v>46</v>
      </c>
      <c r="I21" s="80">
        <v>78</v>
      </c>
      <c r="J21" s="80">
        <v>45</v>
      </c>
      <c r="K21" s="80">
        <v>59</v>
      </c>
      <c r="L21" s="80">
        <v>40</v>
      </c>
      <c r="M21" s="80">
        <v>107</v>
      </c>
      <c r="N21" s="80">
        <v>193</v>
      </c>
      <c r="O21" s="80">
        <v>113</v>
      </c>
    </row>
    <row r="22" spans="1:15" ht="20.100000000000001" customHeight="1" x14ac:dyDescent="0.25">
      <c r="A22" s="42" t="s">
        <v>37</v>
      </c>
      <c r="B22" s="80">
        <v>4</v>
      </c>
      <c r="C22" s="80">
        <v>24</v>
      </c>
      <c r="D22" s="80">
        <v>0</v>
      </c>
      <c r="E22" s="80">
        <v>2</v>
      </c>
      <c r="F22" s="80">
        <v>0</v>
      </c>
      <c r="G22" s="80">
        <v>3</v>
      </c>
      <c r="H22" s="80">
        <v>0</v>
      </c>
      <c r="I22" s="80">
        <v>2</v>
      </c>
      <c r="J22" s="80">
        <v>0</v>
      </c>
      <c r="K22" s="80">
        <v>0</v>
      </c>
      <c r="L22" s="80">
        <v>1</v>
      </c>
      <c r="M22" s="80">
        <v>0</v>
      </c>
      <c r="N22" s="80">
        <v>0</v>
      </c>
      <c r="O22" s="80">
        <v>0</v>
      </c>
    </row>
    <row r="23" spans="1:15" s="40" customFormat="1" ht="20.100000000000001" customHeight="1" x14ac:dyDescent="0.25">
      <c r="A23" s="40" t="s">
        <v>38</v>
      </c>
      <c r="B23" s="86">
        <v>3520</v>
      </c>
      <c r="C23" s="86">
        <v>5269</v>
      </c>
      <c r="D23" s="86">
        <v>209</v>
      </c>
      <c r="E23" s="86">
        <v>182</v>
      </c>
      <c r="F23" s="86">
        <v>206</v>
      </c>
      <c r="G23" s="86">
        <v>170</v>
      </c>
      <c r="H23" s="86">
        <v>265</v>
      </c>
      <c r="I23" s="86">
        <v>192</v>
      </c>
      <c r="J23" s="86">
        <v>239</v>
      </c>
      <c r="K23" s="86">
        <v>293</v>
      </c>
      <c r="L23" s="86">
        <v>215</v>
      </c>
      <c r="M23" s="86">
        <v>273</v>
      </c>
      <c r="N23" s="86">
        <v>553</v>
      </c>
      <c r="O23" s="86">
        <v>227</v>
      </c>
    </row>
    <row r="24" spans="1:15" ht="20.100000000000001" customHeight="1" x14ac:dyDescent="0.25">
      <c r="A24" s="42" t="s">
        <v>39</v>
      </c>
      <c r="B24" s="80">
        <v>174</v>
      </c>
      <c r="C24" s="80">
        <v>236</v>
      </c>
      <c r="D24" s="80">
        <v>16</v>
      </c>
      <c r="E24" s="80">
        <v>7</v>
      </c>
      <c r="F24" s="80">
        <v>15</v>
      </c>
      <c r="G24" s="80">
        <v>4</v>
      </c>
      <c r="H24" s="80">
        <v>16</v>
      </c>
      <c r="I24" s="80">
        <v>6</v>
      </c>
      <c r="J24" s="80">
        <v>2</v>
      </c>
      <c r="K24" s="80">
        <v>4</v>
      </c>
      <c r="L24" s="80">
        <v>6</v>
      </c>
      <c r="M24" s="80">
        <v>6</v>
      </c>
      <c r="N24" s="80">
        <v>4</v>
      </c>
      <c r="O24" s="80">
        <v>55</v>
      </c>
    </row>
    <row r="25" spans="1:15" ht="20.100000000000001" customHeight="1" x14ac:dyDescent="0.25">
      <c r="A25" s="42" t="s">
        <v>40</v>
      </c>
      <c r="B25" s="80">
        <v>16</v>
      </c>
      <c r="C25" s="80">
        <v>51</v>
      </c>
      <c r="D25" s="80">
        <v>0</v>
      </c>
      <c r="E25" s="80">
        <v>4</v>
      </c>
      <c r="F25" s="80">
        <v>0</v>
      </c>
      <c r="G25" s="80">
        <v>0</v>
      </c>
      <c r="H25" s="80">
        <v>0</v>
      </c>
      <c r="I25" s="80">
        <v>2</v>
      </c>
      <c r="J25" s="80">
        <v>0</v>
      </c>
      <c r="K25" s="80">
        <v>0</v>
      </c>
      <c r="L25" s="80">
        <v>0</v>
      </c>
      <c r="M25" s="80">
        <v>0</v>
      </c>
      <c r="N25" s="80">
        <v>1</v>
      </c>
      <c r="O25" s="80">
        <v>11</v>
      </c>
    </row>
    <row r="26" spans="1:15" ht="20.100000000000001" customHeight="1" x14ac:dyDescent="0.25">
      <c r="A26" s="42" t="s">
        <v>41</v>
      </c>
      <c r="B26" s="80">
        <v>27</v>
      </c>
      <c r="C26" s="80">
        <v>57</v>
      </c>
      <c r="D26" s="80">
        <v>9</v>
      </c>
      <c r="E26" s="80">
        <v>2</v>
      </c>
      <c r="F26" s="80">
        <v>3</v>
      </c>
      <c r="G26" s="80">
        <v>2</v>
      </c>
      <c r="H26" s="80">
        <v>0</v>
      </c>
      <c r="I26" s="80">
        <v>6</v>
      </c>
      <c r="J26" s="80">
        <v>2</v>
      </c>
      <c r="K26" s="80">
        <v>6</v>
      </c>
      <c r="L26" s="80">
        <v>0</v>
      </c>
      <c r="M26" s="80">
        <v>9</v>
      </c>
      <c r="N26" s="80">
        <v>2</v>
      </c>
      <c r="O26" s="80">
        <v>2</v>
      </c>
    </row>
    <row r="27" spans="1:15" ht="20.100000000000001" customHeight="1" x14ac:dyDescent="0.25">
      <c r="A27" s="42" t="s">
        <v>42</v>
      </c>
      <c r="B27" s="80">
        <v>80</v>
      </c>
      <c r="C27" s="80">
        <v>56</v>
      </c>
      <c r="D27" s="80">
        <v>2</v>
      </c>
      <c r="E27" s="80">
        <v>0</v>
      </c>
      <c r="F27" s="80">
        <v>0</v>
      </c>
      <c r="G27" s="80">
        <v>2</v>
      </c>
      <c r="H27" s="80">
        <v>12</v>
      </c>
      <c r="I27" s="80">
        <v>6</v>
      </c>
      <c r="J27" s="80">
        <v>0</v>
      </c>
      <c r="K27" s="80">
        <v>2</v>
      </c>
      <c r="L27" s="80">
        <v>3</v>
      </c>
      <c r="M27" s="80">
        <v>6</v>
      </c>
      <c r="N27" s="80">
        <v>46</v>
      </c>
      <c r="O27" s="80">
        <v>0</v>
      </c>
    </row>
    <row r="28" spans="1:15" ht="20.100000000000001" customHeight="1" x14ac:dyDescent="0.25">
      <c r="A28" s="42" t="s">
        <v>43</v>
      </c>
      <c r="B28" s="80">
        <v>0</v>
      </c>
      <c r="C28" s="80">
        <v>15</v>
      </c>
      <c r="D28" s="80">
        <v>0</v>
      </c>
      <c r="E28" s="80">
        <v>2</v>
      </c>
      <c r="F28" s="80">
        <v>0</v>
      </c>
      <c r="G28" s="80">
        <v>0</v>
      </c>
      <c r="H28" s="80">
        <v>0</v>
      </c>
      <c r="I28" s="80">
        <v>7</v>
      </c>
      <c r="J28" s="80">
        <v>0</v>
      </c>
      <c r="K28" s="80">
        <v>0</v>
      </c>
      <c r="L28" s="80">
        <v>0</v>
      </c>
      <c r="M28" s="80">
        <v>4</v>
      </c>
      <c r="N28" s="80">
        <v>0</v>
      </c>
      <c r="O28" s="80">
        <v>0</v>
      </c>
    </row>
    <row r="29" spans="1:15" ht="20.100000000000001" customHeight="1" x14ac:dyDescent="0.25">
      <c r="A29" s="42" t="s">
        <v>44</v>
      </c>
      <c r="B29" s="80">
        <v>3</v>
      </c>
      <c r="C29" s="80">
        <v>6</v>
      </c>
      <c r="D29" s="80">
        <v>0</v>
      </c>
      <c r="E29" s="80">
        <v>0</v>
      </c>
      <c r="F29" s="80">
        <v>0</v>
      </c>
      <c r="G29" s="80">
        <v>0</v>
      </c>
      <c r="H29" s="80">
        <v>0</v>
      </c>
      <c r="I29" s="80">
        <v>0</v>
      </c>
      <c r="J29" s="80">
        <v>3</v>
      </c>
      <c r="K29" s="80">
        <v>0</v>
      </c>
      <c r="L29" s="80">
        <v>0</v>
      </c>
      <c r="M29" s="80">
        <v>0</v>
      </c>
      <c r="N29" s="80">
        <v>0</v>
      </c>
      <c r="O29" s="80">
        <v>0</v>
      </c>
    </row>
    <row r="30" spans="1:15" ht="20.100000000000001" customHeight="1" x14ac:dyDescent="0.25">
      <c r="A30" s="42" t="s">
        <v>45</v>
      </c>
      <c r="B30" s="80">
        <v>10</v>
      </c>
      <c r="C30" s="80">
        <v>18</v>
      </c>
      <c r="D30" s="80">
        <v>1</v>
      </c>
      <c r="E30" s="80">
        <v>0</v>
      </c>
      <c r="F30" s="80">
        <v>4</v>
      </c>
      <c r="G30" s="80">
        <v>0</v>
      </c>
      <c r="H30" s="80">
        <v>0</v>
      </c>
      <c r="I30" s="80">
        <v>0</v>
      </c>
      <c r="J30" s="80">
        <v>0</v>
      </c>
      <c r="K30" s="80">
        <v>4</v>
      </c>
      <c r="L30" s="80">
        <v>0</v>
      </c>
      <c r="M30" s="80">
        <v>2</v>
      </c>
      <c r="N30" s="80">
        <v>0</v>
      </c>
      <c r="O30" s="80">
        <v>0</v>
      </c>
    </row>
    <row r="31" spans="1:15" ht="20.100000000000001" customHeight="1" x14ac:dyDescent="0.25">
      <c r="A31" s="42" t="s">
        <v>46</v>
      </c>
      <c r="B31" s="80">
        <v>42</v>
      </c>
      <c r="C31" s="80">
        <v>145</v>
      </c>
      <c r="D31" s="80">
        <v>0</v>
      </c>
      <c r="E31" s="80">
        <v>11</v>
      </c>
      <c r="F31" s="80">
        <v>5</v>
      </c>
      <c r="G31" s="80">
        <v>11</v>
      </c>
      <c r="H31" s="80">
        <v>0</v>
      </c>
      <c r="I31" s="80">
        <v>7</v>
      </c>
      <c r="J31" s="80">
        <v>0</v>
      </c>
      <c r="K31" s="80">
        <v>6</v>
      </c>
      <c r="L31" s="80">
        <v>7</v>
      </c>
      <c r="M31" s="80">
        <v>18</v>
      </c>
      <c r="N31" s="80">
        <v>0</v>
      </c>
      <c r="O31" s="80">
        <v>7</v>
      </c>
    </row>
    <row r="32" spans="1:15" ht="20.100000000000001" customHeight="1" x14ac:dyDescent="0.25">
      <c r="A32" s="42" t="s">
        <v>47</v>
      </c>
      <c r="B32" s="80">
        <v>182</v>
      </c>
      <c r="C32" s="80">
        <v>150</v>
      </c>
      <c r="D32" s="80">
        <v>4</v>
      </c>
      <c r="E32" s="80">
        <v>11</v>
      </c>
      <c r="F32" s="80">
        <v>2</v>
      </c>
      <c r="G32" s="80">
        <v>9</v>
      </c>
      <c r="H32" s="80">
        <v>18</v>
      </c>
      <c r="I32" s="80">
        <v>11</v>
      </c>
      <c r="J32" s="80">
        <v>15</v>
      </c>
      <c r="K32" s="80">
        <v>31</v>
      </c>
      <c r="L32" s="80">
        <v>21</v>
      </c>
      <c r="M32" s="80">
        <v>9</v>
      </c>
      <c r="N32" s="80">
        <v>26</v>
      </c>
      <c r="O32" s="80">
        <v>2</v>
      </c>
    </row>
    <row r="33" spans="1:15" ht="20.100000000000001" customHeight="1" x14ac:dyDescent="0.25">
      <c r="A33" s="42" t="s">
        <v>48</v>
      </c>
      <c r="B33" s="80">
        <v>2917</v>
      </c>
      <c r="C33" s="80">
        <v>4456</v>
      </c>
      <c r="D33" s="80">
        <v>162</v>
      </c>
      <c r="E33" s="80">
        <v>136</v>
      </c>
      <c r="F33" s="80">
        <v>156</v>
      </c>
      <c r="G33" s="80">
        <v>136</v>
      </c>
      <c r="H33" s="80">
        <v>219</v>
      </c>
      <c r="I33" s="80">
        <v>138</v>
      </c>
      <c r="J33" s="80">
        <v>217</v>
      </c>
      <c r="K33" s="80">
        <v>236</v>
      </c>
      <c r="L33" s="80">
        <v>168</v>
      </c>
      <c r="M33" s="80">
        <v>211</v>
      </c>
      <c r="N33" s="80">
        <v>474</v>
      </c>
      <c r="O33" s="80">
        <v>148</v>
      </c>
    </row>
    <row r="34" spans="1:15" ht="20.100000000000001" customHeight="1" x14ac:dyDescent="0.25">
      <c r="A34" s="42" t="s">
        <v>49</v>
      </c>
      <c r="B34" s="80">
        <v>7</v>
      </c>
      <c r="C34" s="80">
        <v>28</v>
      </c>
      <c r="D34" s="80">
        <v>0</v>
      </c>
      <c r="E34" s="80">
        <v>2</v>
      </c>
      <c r="F34" s="80">
        <v>1</v>
      </c>
      <c r="G34" s="80">
        <v>0</v>
      </c>
      <c r="H34" s="80">
        <v>0</v>
      </c>
      <c r="I34" s="80">
        <v>0</v>
      </c>
      <c r="J34" s="80">
        <v>0</v>
      </c>
      <c r="K34" s="80">
        <v>2</v>
      </c>
      <c r="L34" s="80">
        <v>4</v>
      </c>
      <c r="M34" s="80">
        <v>4</v>
      </c>
      <c r="N34" s="80">
        <v>0</v>
      </c>
      <c r="O34" s="80">
        <v>0</v>
      </c>
    </row>
    <row r="35" spans="1:15" ht="20.100000000000001" customHeight="1" x14ac:dyDescent="0.25">
      <c r="A35" s="42" t="s">
        <v>50</v>
      </c>
      <c r="B35" s="80">
        <v>62</v>
      </c>
      <c r="C35" s="80">
        <v>51</v>
      </c>
      <c r="D35" s="80">
        <v>15</v>
      </c>
      <c r="E35" s="80">
        <v>7</v>
      </c>
      <c r="F35" s="80">
        <v>20</v>
      </c>
      <c r="G35" s="80">
        <v>6</v>
      </c>
      <c r="H35" s="80">
        <v>0</v>
      </c>
      <c r="I35" s="80">
        <v>9</v>
      </c>
      <c r="J35" s="80">
        <v>0</v>
      </c>
      <c r="K35" s="80">
        <v>2</v>
      </c>
      <c r="L35" s="80">
        <v>6</v>
      </c>
      <c r="M35" s="80">
        <v>4</v>
      </c>
      <c r="N35" s="80">
        <v>0</v>
      </c>
      <c r="O35" s="80">
        <v>2</v>
      </c>
    </row>
    <row r="36" spans="1:15" s="40" customFormat="1" ht="20.100000000000001" customHeight="1" x14ac:dyDescent="0.25">
      <c r="A36" s="40" t="s">
        <v>51</v>
      </c>
      <c r="B36" s="86">
        <v>102</v>
      </c>
      <c r="C36" s="86">
        <v>323</v>
      </c>
      <c r="D36" s="86">
        <v>7</v>
      </c>
      <c r="E36" s="86">
        <v>7</v>
      </c>
      <c r="F36" s="86">
        <v>10</v>
      </c>
      <c r="G36" s="86">
        <v>16</v>
      </c>
      <c r="H36" s="86">
        <v>2</v>
      </c>
      <c r="I36" s="86">
        <v>17</v>
      </c>
      <c r="J36" s="86">
        <v>3</v>
      </c>
      <c r="K36" s="86">
        <v>18</v>
      </c>
      <c r="L36" s="86">
        <v>9</v>
      </c>
      <c r="M36" s="86">
        <v>24</v>
      </c>
      <c r="N36" s="86">
        <v>11</v>
      </c>
      <c r="O36" s="86">
        <v>16</v>
      </c>
    </row>
    <row r="37" spans="1:15" ht="20.100000000000001" customHeight="1" x14ac:dyDescent="0.25">
      <c r="A37" s="42" t="s">
        <v>52</v>
      </c>
      <c r="B37" s="80">
        <v>69</v>
      </c>
      <c r="C37" s="80">
        <v>113</v>
      </c>
      <c r="D37" s="80">
        <v>6</v>
      </c>
      <c r="E37" s="80">
        <v>7</v>
      </c>
      <c r="F37" s="80">
        <v>7</v>
      </c>
      <c r="G37" s="80">
        <v>9</v>
      </c>
      <c r="H37" s="80">
        <v>0</v>
      </c>
      <c r="I37" s="80">
        <v>4</v>
      </c>
      <c r="J37" s="80">
        <v>3</v>
      </c>
      <c r="K37" s="80">
        <v>2</v>
      </c>
      <c r="L37" s="80">
        <v>5</v>
      </c>
      <c r="M37" s="80">
        <v>13</v>
      </c>
      <c r="N37" s="80">
        <v>5</v>
      </c>
      <c r="O37" s="80">
        <v>7</v>
      </c>
    </row>
    <row r="38" spans="1:15" ht="20.100000000000001" customHeight="1" x14ac:dyDescent="0.25">
      <c r="A38" s="42" t="s">
        <v>53</v>
      </c>
      <c r="B38" s="80">
        <v>0</v>
      </c>
      <c r="C38" s="80">
        <v>13</v>
      </c>
      <c r="D38" s="80">
        <v>0</v>
      </c>
      <c r="E38" s="80">
        <v>0</v>
      </c>
      <c r="F38" s="80">
        <v>0</v>
      </c>
      <c r="G38" s="80">
        <v>1</v>
      </c>
      <c r="H38" s="80">
        <v>0</v>
      </c>
      <c r="I38" s="80">
        <v>0</v>
      </c>
      <c r="J38" s="80">
        <v>0</v>
      </c>
      <c r="K38" s="80">
        <v>0</v>
      </c>
      <c r="L38" s="80">
        <v>0</v>
      </c>
      <c r="M38" s="80">
        <v>0</v>
      </c>
      <c r="N38" s="80">
        <v>0</v>
      </c>
      <c r="O38" s="80">
        <v>0</v>
      </c>
    </row>
    <row r="39" spans="1:15" ht="20.100000000000001" customHeight="1" x14ac:dyDescent="0.25">
      <c r="A39" s="42" t="s">
        <v>54</v>
      </c>
      <c r="B39" s="80">
        <v>1</v>
      </c>
      <c r="C39" s="80">
        <v>12</v>
      </c>
      <c r="D39" s="80">
        <v>1</v>
      </c>
      <c r="E39" s="80">
        <v>0</v>
      </c>
      <c r="F39" s="80">
        <v>0</v>
      </c>
      <c r="G39" s="80">
        <v>2</v>
      </c>
      <c r="H39" s="80">
        <v>0</v>
      </c>
      <c r="I39" s="80">
        <v>2</v>
      </c>
      <c r="J39" s="80">
        <v>0</v>
      </c>
      <c r="K39" s="80">
        <v>0</v>
      </c>
      <c r="L39" s="80">
        <v>0</v>
      </c>
      <c r="M39" s="80">
        <v>0</v>
      </c>
      <c r="N39" s="80">
        <v>0</v>
      </c>
      <c r="O39" s="80">
        <v>0</v>
      </c>
    </row>
    <row r="40" spans="1:15" ht="20.100000000000001" customHeight="1" x14ac:dyDescent="0.25">
      <c r="A40" s="42" t="s">
        <v>55</v>
      </c>
      <c r="B40" s="80">
        <v>3</v>
      </c>
      <c r="C40" s="80">
        <v>53</v>
      </c>
      <c r="D40" s="80">
        <v>0</v>
      </c>
      <c r="E40" s="80">
        <v>0</v>
      </c>
      <c r="F40" s="80">
        <v>0</v>
      </c>
      <c r="G40" s="80">
        <v>0</v>
      </c>
      <c r="H40" s="80">
        <v>0</v>
      </c>
      <c r="I40" s="80">
        <v>0</v>
      </c>
      <c r="J40" s="80">
        <v>0</v>
      </c>
      <c r="K40" s="80">
        <v>7</v>
      </c>
      <c r="L40" s="80">
        <v>0</v>
      </c>
      <c r="M40" s="80">
        <v>7</v>
      </c>
      <c r="N40" s="80">
        <v>0</v>
      </c>
      <c r="O40" s="80">
        <v>4</v>
      </c>
    </row>
    <row r="41" spans="1:15" ht="20.100000000000001" customHeight="1" x14ac:dyDescent="0.25">
      <c r="A41" s="42" t="s">
        <v>56</v>
      </c>
      <c r="B41" s="80">
        <v>8</v>
      </c>
      <c r="C41" s="80">
        <v>14</v>
      </c>
      <c r="D41" s="80">
        <v>0</v>
      </c>
      <c r="E41" s="80">
        <v>0</v>
      </c>
      <c r="F41" s="80">
        <v>0</v>
      </c>
      <c r="G41" s="80">
        <v>0</v>
      </c>
      <c r="H41" s="80">
        <v>0</v>
      </c>
      <c r="I41" s="80">
        <v>2</v>
      </c>
      <c r="J41" s="80">
        <v>0</v>
      </c>
      <c r="K41" s="80">
        <v>0</v>
      </c>
      <c r="L41" s="80">
        <v>0</v>
      </c>
      <c r="M41" s="80">
        <v>2</v>
      </c>
      <c r="N41" s="80">
        <v>6</v>
      </c>
      <c r="O41" s="80">
        <v>2</v>
      </c>
    </row>
    <row r="42" spans="1:15" ht="20.100000000000001" customHeight="1" x14ac:dyDescent="0.25">
      <c r="A42" s="42" t="s">
        <v>57</v>
      </c>
      <c r="B42" s="80">
        <v>21</v>
      </c>
      <c r="C42" s="80">
        <v>118</v>
      </c>
      <c r="D42" s="80">
        <v>0</v>
      </c>
      <c r="E42" s="80">
        <v>0</v>
      </c>
      <c r="F42" s="80">
        <v>3</v>
      </c>
      <c r="G42" s="80">
        <v>4</v>
      </c>
      <c r="H42" s="80">
        <v>2</v>
      </c>
      <c r="I42" s="80">
        <v>9</v>
      </c>
      <c r="J42" s="80">
        <v>0</v>
      </c>
      <c r="K42" s="80">
        <v>9</v>
      </c>
      <c r="L42" s="80">
        <v>4</v>
      </c>
      <c r="M42" s="80">
        <v>2</v>
      </c>
      <c r="N42" s="80">
        <v>0</v>
      </c>
      <c r="O42" s="80">
        <v>3</v>
      </c>
    </row>
    <row r="43" spans="1:15" ht="20.100000000000001" customHeight="1" x14ac:dyDescent="0.25">
      <c r="A43" s="40" t="s">
        <v>58</v>
      </c>
      <c r="B43" s="86">
        <v>8860</v>
      </c>
      <c r="C43" s="86">
        <v>13209</v>
      </c>
      <c r="D43" s="86">
        <v>1342</v>
      </c>
      <c r="E43" s="86">
        <v>544</v>
      </c>
      <c r="F43" s="86">
        <v>475</v>
      </c>
      <c r="G43" s="86">
        <v>808</v>
      </c>
      <c r="H43" s="86">
        <v>293</v>
      </c>
      <c r="I43" s="86">
        <v>535</v>
      </c>
      <c r="J43" s="86">
        <v>547</v>
      </c>
      <c r="K43" s="86">
        <v>832</v>
      </c>
      <c r="L43" s="86">
        <v>266</v>
      </c>
      <c r="M43" s="86">
        <v>596</v>
      </c>
      <c r="N43" s="86">
        <v>949</v>
      </c>
      <c r="O43" s="86">
        <v>785</v>
      </c>
    </row>
    <row r="44" spans="1:15" ht="20.100000000000001" customHeight="1" x14ac:dyDescent="0.25">
      <c r="A44" s="42" t="s">
        <v>59</v>
      </c>
      <c r="B44" s="80">
        <v>1219</v>
      </c>
      <c r="C44" s="80">
        <v>589</v>
      </c>
      <c r="D44" s="80">
        <v>762</v>
      </c>
      <c r="E44" s="80">
        <v>29</v>
      </c>
      <c r="F44" s="80">
        <v>29</v>
      </c>
      <c r="G44" s="80">
        <v>52</v>
      </c>
      <c r="H44" s="80">
        <v>5</v>
      </c>
      <c r="I44" s="80">
        <v>11</v>
      </c>
      <c r="J44" s="80">
        <v>159</v>
      </c>
      <c r="K44" s="80">
        <v>133</v>
      </c>
      <c r="L44" s="80">
        <v>0</v>
      </c>
      <c r="M44" s="80">
        <v>9</v>
      </c>
      <c r="N44" s="80">
        <v>0</v>
      </c>
      <c r="O44" s="80">
        <v>27</v>
      </c>
    </row>
    <row r="45" spans="1:15" ht="20.100000000000001" customHeight="1" x14ac:dyDescent="0.25">
      <c r="A45" s="42" t="s">
        <v>60</v>
      </c>
      <c r="B45" s="80">
        <v>46</v>
      </c>
      <c r="C45" s="80">
        <v>52</v>
      </c>
      <c r="D45" s="80">
        <v>20</v>
      </c>
      <c r="E45" s="80">
        <v>9</v>
      </c>
      <c r="F45" s="80">
        <v>7</v>
      </c>
      <c r="G45" s="80">
        <v>3</v>
      </c>
      <c r="H45" s="80">
        <v>0</v>
      </c>
      <c r="I45" s="80">
        <v>0</v>
      </c>
      <c r="J45" s="80">
        <v>13</v>
      </c>
      <c r="K45" s="80">
        <v>24</v>
      </c>
      <c r="L45" s="80">
        <v>0</v>
      </c>
      <c r="M45" s="80">
        <v>0</v>
      </c>
      <c r="N45" s="80">
        <v>0</v>
      </c>
      <c r="O45" s="80">
        <v>2</v>
      </c>
    </row>
    <row r="46" spans="1:15" ht="20.100000000000001" customHeight="1" x14ac:dyDescent="0.25">
      <c r="A46" s="42" t="s">
        <v>61</v>
      </c>
      <c r="B46" s="80">
        <v>119</v>
      </c>
      <c r="C46" s="80">
        <v>223</v>
      </c>
      <c r="D46" s="80">
        <v>6</v>
      </c>
      <c r="E46" s="80">
        <v>7</v>
      </c>
      <c r="F46" s="80">
        <v>8</v>
      </c>
      <c r="G46" s="80">
        <v>6</v>
      </c>
      <c r="H46" s="80">
        <v>10</v>
      </c>
      <c r="I46" s="80">
        <v>9</v>
      </c>
      <c r="J46" s="80">
        <v>0</v>
      </c>
      <c r="K46" s="80">
        <v>21</v>
      </c>
      <c r="L46" s="80">
        <v>10</v>
      </c>
      <c r="M46" s="80">
        <v>11</v>
      </c>
      <c r="N46" s="80">
        <v>0</v>
      </c>
      <c r="O46" s="80">
        <v>23</v>
      </c>
    </row>
    <row r="47" spans="1:15" ht="20.100000000000001" customHeight="1" x14ac:dyDescent="0.25">
      <c r="A47" s="42" t="s">
        <v>62</v>
      </c>
      <c r="B47" s="80">
        <v>13</v>
      </c>
      <c r="C47" s="80">
        <v>42</v>
      </c>
      <c r="D47" s="80">
        <v>7</v>
      </c>
      <c r="E47" s="80">
        <v>2</v>
      </c>
      <c r="F47" s="80">
        <v>4</v>
      </c>
      <c r="G47" s="80">
        <v>5</v>
      </c>
      <c r="H47" s="80">
        <v>0</v>
      </c>
      <c r="I47" s="80">
        <v>4</v>
      </c>
      <c r="J47" s="80">
        <v>0</v>
      </c>
      <c r="K47" s="80">
        <v>0</v>
      </c>
      <c r="L47" s="80">
        <v>0</v>
      </c>
      <c r="M47" s="80">
        <v>0</v>
      </c>
      <c r="N47" s="80">
        <v>0</v>
      </c>
      <c r="O47" s="80">
        <v>6</v>
      </c>
    </row>
    <row r="48" spans="1:15" ht="20.100000000000001" customHeight="1" x14ac:dyDescent="0.25">
      <c r="A48" s="42" t="s">
        <v>63</v>
      </c>
      <c r="B48" s="80">
        <v>107</v>
      </c>
      <c r="C48" s="80">
        <v>323</v>
      </c>
      <c r="D48" s="80">
        <v>0</v>
      </c>
      <c r="E48" s="80">
        <v>21</v>
      </c>
      <c r="F48" s="80">
        <v>2</v>
      </c>
      <c r="G48" s="80">
        <v>27</v>
      </c>
      <c r="H48" s="80">
        <v>0</v>
      </c>
      <c r="I48" s="80">
        <v>11</v>
      </c>
      <c r="J48" s="80">
        <v>0</v>
      </c>
      <c r="K48" s="80">
        <v>6</v>
      </c>
      <c r="L48" s="80">
        <v>0</v>
      </c>
      <c r="M48" s="80">
        <v>25</v>
      </c>
      <c r="N48" s="80">
        <v>27</v>
      </c>
      <c r="O48" s="80">
        <v>29</v>
      </c>
    </row>
    <row r="49" spans="1:15" ht="20.100000000000001" customHeight="1" x14ac:dyDescent="0.25">
      <c r="A49" s="42" t="s">
        <v>64</v>
      </c>
      <c r="B49" s="80">
        <v>0</v>
      </c>
      <c r="C49" s="80">
        <v>24</v>
      </c>
      <c r="D49" s="80">
        <v>0</v>
      </c>
      <c r="E49" s="80">
        <v>6</v>
      </c>
      <c r="F49" s="80">
        <v>0</v>
      </c>
      <c r="G49" s="80">
        <v>0</v>
      </c>
      <c r="H49" s="80">
        <v>0</v>
      </c>
      <c r="I49" s="80">
        <v>2</v>
      </c>
      <c r="J49" s="80">
        <v>0</v>
      </c>
      <c r="K49" s="80">
        <v>2</v>
      </c>
      <c r="L49" s="80">
        <v>0</v>
      </c>
      <c r="M49" s="80">
        <v>2</v>
      </c>
      <c r="N49" s="80">
        <v>0</v>
      </c>
      <c r="O49" s="80">
        <v>2</v>
      </c>
    </row>
    <row r="50" spans="1:15" ht="20.100000000000001" customHeight="1" x14ac:dyDescent="0.25">
      <c r="A50" s="42" t="s">
        <v>65</v>
      </c>
      <c r="B50" s="80">
        <v>4873</v>
      </c>
      <c r="C50" s="80">
        <v>7738</v>
      </c>
      <c r="D50" s="80">
        <v>400</v>
      </c>
      <c r="E50" s="80">
        <v>193</v>
      </c>
      <c r="F50" s="80">
        <v>257</v>
      </c>
      <c r="G50" s="80">
        <v>368</v>
      </c>
      <c r="H50" s="80">
        <v>181</v>
      </c>
      <c r="I50" s="80">
        <v>230</v>
      </c>
      <c r="J50" s="80">
        <v>270</v>
      </c>
      <c r="K50" s="80">
        <v>374</v>
      </c>
      <c r="L50" s="80">
        <v>179</v>
      </c>
      <c r="M50" s="80">
        <v>334</v>
      </c>
      <c r="N50" s="80">
        <v>643</v>
      </c>
      <c r="O50" s="80">
        <v>343</v>
      </c>
    </row>
    <row r="51" spans="1:15" ht="20.100000000000001" customHeight="1" x14ac:dyDescent="0.25">
      <c r="A51" s="42" t="s">
        <v>66</v>
      </c>
      <c r="B51" s="80">
        <v>0</v>
      </c>
      <c r="C51" s="80">
        <v>5</v>
      </c>
      <c r="D51" s="80">
        <v>0</v>
      </c>
      <c r="E51" s="80">
        <v>0</v>
      </c>
      <c r="F51" s="80">
        <v>0</v>
      </c>
      <c r="G51" s="80">
        <v>0</v>
      </c>
      <c r="H51" s="80">
        <v>0</v>
      </c>
      <c r="I51" s="80">
        <v>0</v>
      </c>
      <c r="J51" s="80">
        <v>0</v>
      </c>
      <c r="K51" s="80">
        <v>0</v>
      </c>
      <c r="L51" s="80">
        <v>0</v>
      </c>
      <c r="M51" s="80">
        <v>0</v>
      </c>
      <c r="N51" s="80">
        <v>0</v>
      </c>
      <c r="O51" s="80">
        <v>0</v>
      </c>
    </row>
    <row r="52" spans="1:15" ht="20.100000000000001" customHeight="1" x14ac:dyDescent="0.25">
      <c r="A52" s="42" t="s">
        <v>67</v>
      </c>
      <c r="B52" s="80">
        <v>1200</v>
      </c>
      <c r="C52" s="80">
        <v>1581</v>
      </c>
      <c r="D52" s="80">
        <v>95</v>
      </c>
      <c r="E52" s="80">
        <v>57</v>
      </c>
      <c r="F52" s="80">
        <v>140</v>
      </c>
      <c r="G52" s="80">
        <v>109</v>
      </c>
      <c r="H52" s="80">
        <v>64</v>
      </c>
      <c r="I52" s="80">
        <v>71</v>
      </c>
      <c r="J52" s="80">
        <v>54</v>
      </c>
      <c r="K52" s="80">
        <v>77</v>
      </c>
      <c r="L52" s="80">
        <v>52</v>
      </c>
      <c r="M52" s="80">
        <v>88</v>
      </c>
      <c r="N52" s="80">
        <v>235</v>
      </c>
      <c r="O52" s="80">
        <v>96</v>
      </c>
    </row>
    <row r="53" spans="1:15" ht="20.100000000000001" customHeight="1" x14ac:dyDescent="0.25">
      <c r="A53" s="42" t="s">
        <v>68</v>
      </c>
      <c r="B53" s="80">
        <v>0</v>
      </c>
      <c r="C53" s="80">
        <v>8</v>
      </c>
      <c r="D53" s="80">
        <v>0</v>
      </c>
      <c r="E53" s="80">
        <v>0</v>
      </c>
      <c r="F53" s="80">
        <v>0</v>
      </c>
      <c r="G53" s="80">
        <v>2</v>
      </c>
      <c r="H53" s="80">
        <v>0</v>
      </c>
      <c r="I53" s="80">
        <v>4</v>
      </c>
      <c r="J53" s="80">
        <v>0</v>
      </c>
      <c r="K53" s="80">
        <v>2</v>
      </c>
      <c r="L53" s="80">
        <v>0</v>
      </c>
      <c r="M53" s="80">
        <v>0</v>
      </c>
      <c r="N53" s="80">
        <v>0</v>
      </c>
      <c r="O53" s="80">
        <v>0</v>
      </c>
    </row>
    <row r="54" spans="1:15" ht="20.100000000000001" customHeight="1" x14ac:dyDescent="0.25">
      <c r="A54" s="42" t="s">
        <v>69</v>
      </c>
      <c r="B54" s="80">
        <v>128</v>
      </c>
      <c r="C54" s="80">
        <v>311</v>
      </c>
      <c r="D54" s="80">
        <v>6</v>
      </c>
      <c r="E54" s="80">
        <v>50</v>
      </c>
      <c r="F54" s="80">
        <v>10</v>
      </c>
      <c r="G54" s="80">
        <v>33</v>
      </c>
      <c r="H54" s="80">
        <v>10</v>
      </c>
      <c r="I54" s="80">
        <v>29</v>
      </c>
      <c r="J54" s="80">
        <v>0</v>
      </c>
      <c r="K54" s="80">
        <v>22</v>
      </c>
      <c r="L54" s="80">
        <v>10</v>
      </c>
      <c r="M54" s="80">
        <v>13</v>
      </c>
      <c r="N54" s="80">
        <v>0</v>
      </c>
      <c r="O54" s="80">
        <v>12</v>
      </c>
    </row>
    <row r="55" spans="1:15" ht="20.100000000000001" customHeight="1" x14ac:dyDescent="0.25">
      <c r="A55" s="42" t="s">
        <v>70</v>
      </c>
      <c r="B55" s="80">
        <v>10</v>
      </c>
      <c r="C55" s="80">
        <v>12</v>
      </c>
      <c r="D55" s="80">
        <v>0</v>
      </c>
      <c r="E55" s="80">
        <v>0</v>
      </c>
      <c r="F55" s="80">
        <v>0</v>
      </c>
      <c r="G55" s="80">
        <v>4</v>
      </c>
      <c r="H55" s="80">
        <v>0</v>
      </c>
      <c r="I55" s="80">
        <v>0</v>
      </c>
      <c r="J55" s="80">
        <v>0</v>
      </c>
      <c r="K55" s="80">
        <v>0</v>
      </c>
      <c r="L55" s="80">
        <v>0</v>
      </c>
      <c r="M55" s="80">
        <v>0</v>
      </c>
      <c r="N55" s="80">
        <v>0</v>
      </c>
      <c r="O55" s="80">
        <v>2</v>
      </c>
    </row>
    <row r="56" spans="1:15" ht="20.100000000000001" customHeight="1" x14ac:dyDescent="0.25">
      <c r="A56" s="42" t="s">
        <v>71</v>
      </c>
      <c r="B56" s="80">
        <v>278</v>
      </c>
      <c r="C56" s="80">
        <v>563</v>
      </c>
      <c r="D56" s="80">
        <v>5</v>
      </c>
      <c r="E56" s="80">
        <v>40</v>
      </c>
      <c r="F56" s="80">
        <v>0</v>
      </c>
      <c r="G56" s="80">
        <v>34</v>
      </c>
      <c r="H56" s="80">
        <v>9</v>
      </c>
      <c r="I56" s="80">
        <v>27</v>
      </c>
      <c r="J56" s="80">
        <v>2</v>
      </c>
      <c r="K56" s="80">
        <v>18</v>
      </c>
      <c r="L56" s="80">
        <v>2</v>
      </c>
      <c r="M56" s="80">
        <v>31</v>
      </c>
      <c r="N56" s="80">
        <v>0</v>
      </c>
      <c r="O56" s="80">
        <v>52</v>
      </c>
    </row>
    <row r="57" spans="1:15" ht="20.100000000000001" customHeight="1" x14ac:dyDescent="0.25">
      <c r="A57" s="42" t="s">
        <v>72</v>
      </c>
      <c r="B57" s="80">
        <v>0</v>
      </c>
      <c r="C57" s="80">
        <v>221</v>
      </c>
      <c r="D57" s="80">
        <v>0</v>
      </c>
      <c r="E57" s="80">
        <v>9</v>
      </c>
      <c r="F57" s="80">
        <v>0</v>
      </c>
      <c r="G57" s="80">
        <v>63</v>
      </c>
      <c r="H57" s="80">
        <v>0</v>
      </c>
      <c r="I57" s="80">
        <v>31</v>
      </c>
      <c r="J57" s="80">
        <v>0</v>
      </c>
      <c r="K57" s="80">
        <v>19</v>
      </c>
      <c r="L57" s="80">
        <v>0</v>
      </c>
      <c r="M57" s="80">
        <v>15</v>
      </c>
      <c r="N57" s="80">
        <v>0</v>
      </c>
      <c r="O57" s="80">
        <v>7</v>
      </c>
    </row>
    <row r="58" spans="1:15" ht="20.100000000000001" customHeight="1" x14ac:dyDescent="0.25">
      <c r="A58" s="42" t="s">
        <v>73</v>
      </c>
      <c r="B58" s="80">
        <v>4</v>
      </c>
      <c r="C58" s="80">
        <v>48</v>
      </c>
      <c r="D58" s="80">
        <v>2</v>
      </c>
      <c r="E58" s="80">
        <v>2</v>
      </c>
      <c r="F58" s="80">
        <v>0</v>
      </c>
      <c r="G58" s="80">
        <v>7</v>
      </c>
      <c r="H58" s="80">
        <v>0</v>
      </c>
      <c r="I58" s="80">
        <v>2</v>
      </c>
      <c r="J58" s="80">
        <v>0</v>
      </c>
      <c r="K58" s="80">
        <v>0</v>
      </c>
      <c r="L58" s="80">
        <v>0</v>
      </c>
      <c r="M58" s="80">
        <v>0</v>
      </c>
      <c r="N58" s="80">
        <v>0</v>
      </c>
      <c r="O58" s="80">
        <v>2</v>
      </c>
    </row>
    <row r="59" spans="1:15" s="40" customFormat="1" ht="20.100000000000001" customHeight="1" x14ac:dyDescent="0.25">
      <c r="A59" s="42" t="s">
        <v>74</v>
      </c>
      <c r="B59" s="80">
        <v>665</v>
      </c>
      <c r="C59" s="80">
        <v>1038</v>
      </c>
      <c r="D59" s="80">
        <v>0</v>
      </c>
      <c r="E59" s="80">
        <v>97</v>
      </c>
      <c r="F59" s="80">
        <v>8</v>
      </c>
      <c r="G59" s="80">
        <v>61</v>
      </c>
      <c r="H59" s="80">
        <v>14</v>
      </c>
      <c r="I59" s="80">
        <v>68</v>
      </c>
      <c r="J59" s="80">
        <v>8</v>
      </c>
      <c r="K59" s="80">
        <v>93</v>
      </c>
      <c r="L59" s="80">
        <v>11</v>
      </c>
      <c r="M59" s="80">
        <v>53</v>
      </c>
      <c r="N59" s="80">
        <v>0</v>
      </c>
      <c r="O59" s="80">
        <v>140</v>
      </c>
    </row>
    <row r="60" spans="1:15" s="40" customFormat="1" ht="20.100000000000001" customHeight="1" x14ac:dyDescent="0.25">
      <c r="A60" s="88" t="s">
        <v>75</v>
      </c>
      <c r="B60" s="80">
        <v>0</v>
      </c>
      <c r="C60" s="80">
        <v>21</v>
      </c>
      <c r="D60" s="80">
        <v>0</v>
      </c>
      <c r="E60" s="80">
        <v>2</v>
      </c>
      <c r="F60" s="80">
        <v>0</v>
      </c>
      <c r="G60" s="80">
        <v>2</v>
      </c>
      <c r="H60" s="80">
        <v>0</v>
      </c>
      <c r="I60" s="80">
        <v>3</v>
      </c>
      <c r="J60" s="80">
        <v>0</v>
      </c>
      <c r="K60" s="80">
        <v>0</v>
      </c>
      <c r="L60" s="80">
        <v>0</v>
      </c>
      <c r="M60" s="80">
        <v>0</v>
      </c>
      <c r="N60" s="80">
        <v>0</v>
      </c>
      <c r="O60" s="80">
        <v>2</v>
      </c>
    </row>
    <row r="61" spans="1:15" s="40" customFormat="1" ht="20.100000000000001" customHeight="1" x14ac:dyDescent="0.25">
      <c r="A61" s="42" t="s">
        <v>76</v>
      </c>
      <c r="B61" s="80">
        <v>0</v>
      </c>
      <c r="C61" s="80">
        <v>28</v>
      </c>
      <c r="D61" s="80">
        <v>0</v>
      </c>
      <c r="E61" s="80">
        <v>0</v>
      </c>
      <c r="F61" s="80">
        <v>0</v>
      </c>
      <c r="G61" s="80">
        <v>6</v>
      </c>
      <c r="H61" s="80">
        <v>0</v>
      </c>
      <c r="I61" s="80">
        <v>0</v>
      </c>
      <c r="J61" s="80">
        <v>0</v>
      </c>
      <c r="K61" s="80">
        <v>2</v>
      </c>
      <c r="L61" s="80">
        <v>0</v>
      </c>
      <c r="M61" s="80">
        <v>4</v>
      </c>
      <c r="N61" s="80">
        <v>0</v>
      </c>
      <c r="O61" s="80">
        <v>0</v>
      </c>
    </row>
    <row r="62" spans="1:15" ht="20.100000000000001" customHeight="1" x14ac:dyDescent="0.25">
      <c r="A62" s="42" t="s">
        <v>77</v>
      </c>
      <c r="B62" s="80">
        <v>2</v>
      </c>
      <c r="C62" s="80">
        <v>38</v>
      </c>
      <c r="D62" s="80">
        <v>0</v>
      </c>
      <c r="E62" s="80">
        <v>2</v>
      </c>
      <c r="F62" s="80">
        <v>0</v>
      </c>
      <c r="G62" s="80">
        <v>6</v>
      </c>
      <c r="H62" s="80">
        <v>0</v>
      </c>
      <c r="I62" s="80">
        <v>4</v>
      </c>
      <c r="J62" s="80">
        <v>0</v>
      </c>
      <c r="K62" s="80">
        <v>2</v>
      </c>
      <c r="L62" s="80">
        <v>0</v>
      </c>
      <c r="M62" s="80">
        <v>0</v>
      </c>
      <c r="N62" s="80">
        <v>0</v>
      </c>
      <c r="O62" s="80">
        <v>4</v>
      </c>
    </row>
    <row r="63" spans="1:15" ht="20.100000000000001" customHeight="1" x14ac:dyDescent="0.25">
      <c r="A63" s="42" t="s">
        <v>78</v>
      </c>
      <c r="B63" s="80">
        <v>158</v>
      </c>
      <c r="C63" s="80">
        <v>287</v>
      </c>
      <c r="D63" s="80">
        <v>31</v>
      </c>
      <c r="E63" s="80">
        <v>18</v>
      </c>
      <c r="F63" s="80">
        <v>2</v>
      </c>
      <c r="G63" s="80">
        <v>11</v>
      </c>
      <c r="H63" s="80">
        <v>0</v>
      </c>
      <c r="I63" s="80">
        <v>25</v>
      </c>
      <c r="J63" s="80">
        <v>39</v>
      </c>
      <c r="K63" s="80">
        <v>30</v>
      </c>
      <c r="L63" s="80">
        <v>0</v>
      </c>
      <c r="M63" s="80">
        <v>7</v>
      </c>
      <c r="N63" s="80">
        <v>44</v>
      </c>
      <c r="O63" s="80">
        <v>34</v>
      </c>
    </row>
    <row r="64" spans="1:15" s="40" customFormat="1" ht="20.100000000000001" customHeight="1" x14ac:dyDescent="0.25">
      <c r="A64" s="42" t="s">
        <v>79</v>
      </c>
      <c r="B64" s="80">
        <v>38</v>
      </c>
      <c r="C64" s="80">
        <v>57</v>
      </c>
      <c r="D64" s="80">
        <v>8</v>
      </c>
      <c r="E64" s="80">
        <v>0</v>
      </c>
      <c r="F64" s="80">
        <v>8</v>
      </c>
      <c r="G64" s="80">
        <v>9</v>
      </c>
      <c r="H64" s="80">
        <v>0</v>
      </c>
      <c r="I64" s="80">
        <v>4</v>
      </c>
      <c r="J64" s="80">
        <v>2</v>
      </c>
      <c r="K64" s="80">
        <v>7</v>
      </c>
      <c r="L64" s="80">
        <v>2</v>
      </c>
      <c r="M64" s="80">
        <v>4</v>
      </c>
      <c r="N64" s="80">
        <v>0</v>
      </c>
      <c r="O64" s="80">
        <v>2</v>
      </c>
    </row>
    <row r="65" spans="1:15" ht="20.100000000000001" customHeight="1" x14ac:dyDescent="0.25">
      <c r="A65" s="40" t="s">
        <v>80</v>
      </c>
      <c r="B65" s="86">
        <v>41</v>
      </c>
      <c r="C65" s="86">
        <v>77</v>
      </c>
      <c r="D65" s="86">
        <v>2</v>
      </c>
      <c r="E65" s="86">
        <v>0</v>
      </c>
      <c r="F65" s="86">
        <v>12</v>
      </c>
      <c r="G65" s="86">
        <v>38</v>
      </c>
      <c r="H65" s="86">
        <v>4</v>
      </c>
      <c r="I65" s="86">
        <v>4</v>
      </c>
      <c r="J65" s="86">
        <v>13</v>
      </c>
      <c r="K65" s="86">
        <v>2</v>
      </c>
      <c r="L65" s="86">
        <v>0</v>
      </c>
      <c r="M65" s="86">
        <v>9</v>
      </c>
      <c r="N65" s="86">
        <v>0</v>
      </c>
      <c r="O65" s="86">
        <v>0</v>
      </c>
    </row>
    <row r="66" spans="1:15" ht="20.100000000000001" customHeight="1" x14ac:dyDescent="0.25">
      <c r="A66" s="42" t="s">
        <v>81</v>
      </c>
      <c r="B66" s="91">
        <v>41</v>
      </c>
      <c r="C66" s="91">
        <v>71</v>
      </c>
      <c r="D66" s="91">
        <v>2</v>
      </c>
      <c r="E66" s="91">
        <v>0</v>
      </c>
      <c r="F66" s="91">
        <v>12</v>
      </c>
      <c r="G66" s="91">
        <v>36</v>
      </c>
      <c r="H66" s="91">
        <v>4</v>
      </c>
      <c r="I66" s="91">
        <v>4</v>
      </c>
      <c r="J66" s="91">
        <v>13</v>
      </c>
      <c r="K66" s="91">
        <v>2</v>
      </c>
      <c r="L66" s="91">
        <v>0</v>
      </c>
      <c r="M66" s="91">
        <v>9</v>
      </c>
      <c r="N66" s="91">
        <v>0</v>
      </c>
      <c r="O66" s="91">
        <v>0</v>
      </c>
    </row>
    <row r="67" spans="1:15" ht="20.100000000000001" customHeight="1" x14ac:dyDescent="0.25">
      <c r="A67" s="42" t="s">
        <v>82</v>
      </c>
      <c r="B67" s="91">
        <v>0</v>
      </c>
      <c r="C67" s="91">
        <v>6</v>
      </c>
      <c r="D67" s="91">
        <v>0</v>
      </c>
      <c r="E67" s="91">
        <v>0</v>
      </c>
      <c r="F67" s="91">
        <v>0</v>
      </c>
      <c r="G67" s="91">
        <v>2</v>
      </c>
      <c r="H67" s="91">
        <v>0</v>
      </c>
      <c r="I67" s="91">
        <v>0</v>
      </c>
      <c r="J67" s="91">
        <v>0</v>
      </c>
      <c r="K67" s="91">
        <v>0</v>
      </c>
      <c r="L67" s="91">
        <v>0</v>
      </c>
      <c r="M67" s="91">
        <v>0</v>
      </c>
      <c r="N67" s="91">
        <v>0</v>
      </c>
      <c r="O67" s="91">
        <v>0</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4" customFormat="1" ht="15.95" customHeight="1" x14ac:dyDescent="0.25">
      <c r="A70" s="229" t="s">
        <v>231</v>
      </c>
      <c r="B70" s="275"/>
      <c r="C70" s="275"/>
      <c r="F70" s="277"/>
      <c r="G70" s="277"/>
      <c r="O70" s="62" t="s">
        <v>91</v>
      </c>
    </row>
    <row r="71" spans="1:15" ht="24.95" customHeight="1" x14ac:dyDescent="0.25">
      <c r="A71" s="204" t="s">
        <v>176</v>
      </c>
      <c r="B71" s="28"/>
      <c r="C71" s="28"/>
      <c r="G71" s="69"/>
      <c r="M71" s="69"/>
      <c r="O71" s="69"/>
    </row>
    <row r="72" spans="1:15" ht="24.95" customHeight="1" thickBot="1" x14ac:dyDescent="0.25">
      <c r="A72" s="139" t="s">
        <v>177</v>
      </c>
      <c r="B72" s="46"/>
      <c r="C72" s="46"/>
      <c r="D72" s="64"/>
      <c r="E72" s="64"/>
      <c r="F72" s="64"/>
      <c r="G72" s="64"/>
      <c r="H72" s="64"/>
      <c r="I72" s="64"/>
      <c r="J72" s="64"/>
      <c r="K72" s="64"/>
      <c r="L72" s="64"/>
      <c r="M72" s="65" t="s">
        <v>92</v>
      </c>
    </row>
    <row r="73" spans="1:15" ht="20.100000000000001" customHeight="1" x14ac:dyDescent="0.25">
      <c r="A73" s="1289" t="s">
        <v>13</v>
      </c>
      <c r="B73" s="1313" t="s">
        <v>14</v>
      </c>
      <c r="C73" s="1314"/>
      <c r="D73" s="1314"/>
      <c r="E73" s="1314"/>
      <c r="F73" s="1314"/>
      <c r="G73" s="1314"/>
      <c r="H73" s="1314"/>
      <c r="I73" s="1314"/>
      <c r="J73" s="1314"/>
      <c r="K73" s="1314"/>
      <c r="L73" s="1314"/>
      <c r="M73" s="1314"/>
    </row>
    <row r="74" spans="1:15" ht="20.100000000000001" customHeight="1" x14ac:dyDescent="0.25">
      <c r="A74" s="1290"/>
      <c r="B74" s="131" t="s">
        <v>93</v>
      </c>
      <c r="C74" s="131"/>
      <c r="D74" s="174" t="s">
        <v>94</v>
      </c>
      <c r="E74" s="174"/>
      <c r="F74" s="131" t="s">
        <v>95</v>
      </c>
      <c r="G74" s="131"/>
      <c r="H74" s="174" t="s">
        <v>96</v>
      </c>
      <c r="I74" s="174"/>
      <c r="J74" s="131" t="s">
        <v>97</v>
      </c>
      <c r="K74" s="131"/>
      <c r="L74" s="1293" t="s">
        <v>98</v>
      </c>
      <c r="M74" s="1294"/>
      <c r="N74" s="59"/>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5">
      <c r="A76" s="37" t="s">
        <v>105</v>
      </c>
      <c r="B76" s="86">
        <v>1468</v>
      </c>
      <c r="C76" s="86">
        <v>1793</v>
      </c>
      <c r="D76" s="86">
        <v>1310</v>
      </c>
      <c r="E76" s="86">
        <v>1684</v>
      </c>
      <c r="F76" s="86">
        <v>1054</v>
      </c>
      <c r="G76" s="86">
        <v>1356</v>
      </c>
      <c r="H76" s="86">
        <v>1123</v>
      </c>
      <c r="I76" s="86">
        <v>3141</v>
      </c>
      <c r="J76" s="86">
        <v>1003</v>
      </c>
      <c r="K76" s="86">
        <v>2627</v>
      </c>
      <c r="L76" s="86">
        <v>1522</v>
      </c>
      <c r="M76" s="86">
        <v>3553</v>
      </c>
      <c r="N76" s="59"/>
    </row>
    <row r="77" spans="1:15" s="40" customFormat="1" ht="20.100000000000001" customHeight="1" x14ac:dyDescent="0.25">
      <c r="A77" s="40" t="s">
        <v>22</v>
      </c>
      <c r="B77" s="86">
        <v>8</v>
      </c>
      <c r="C77" s="86">
        <v>12</v>
      </c>
      <c r="D77" s="86">
        <v>0</v>
      </c>
      <c r="E77" s="86">
        <v>6</v>
      </c>
      <c r="F77" s="86">
        <v>0</v>
      </c>
      <c r="G77" s="86">
        <v>6</v>
      </c>
      <c r="H77" s="86">
        <v>3</v>
      </c>
      <c r="I77" s="86">
        <v>8</v>
      </c>
      <c r="J77" s="86">
        <v>0</v>
      </c>
      <c r="K77" s="86">
        <v>4</v>
      </c>
      <c r="L77" s="86">
        <v>0</v>
      </c>
      <c r="M77" s="86">
        <v>4</v>
      </c>
    </row>
    <row r="78" spans="1:15" ht="20.100000000000001" customHeight="1" x14ac:dyDescent="0.25">
      <c r="A78" s="42" t="s">
        <v>23</v>
      </c>
      <c r="B78" s="80">
        <v>0</v>
      </c>
      <c r="C78" s="80">
        <v>0</v>
      </c>
      <c r="D78" s="80">
        <v>0</v>
      </c>
      <c r="E78" s="80">
        <v>4</v>
      </c>
      <c r="F78" s="80">
        <v>0</v>
      </c>
      <c r="G78" s="80">
        <v>0</v>
      </c>
      <c r="H78" s="80">
        <v>0</v>
      </c>
      <c r="I78" s="80">
        <v>0</v>
      </c>
      <c r="J78" s="80">
        <v>0</v>
      </c>
      <c r="K78" s="80">
        <v>0</v>
      </c>
      <c r="L78" s="80">
        <v>0</v>
      </c>
      <c r="M78" s="80">
        <v>0</v>
      </c>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row>
    <row r="80" spans="1:15" ht="20.100000000000001" customHeight="1" x14ac:dyDescent="0.25">
      <c r="A80" s="42" t="s">
        <v>25</v>
      </c>
      <c r="B80" s="80">
        <v>0</v>
      </c>
      <c r="C80" s="80">
        <v>4</v>
      </c>
      <c r="D80" s="80">
        <v>0</v>
      </c>
      <c r="E80" s="80">
        <v>0</v>
      </c>
      <c r="F80" s="80">
        <v>0</v>
      </c>
      <c r="G80" s="80">
        <v>0</v>
      </c>
      <c r="H80" s="80">
        <v>0</v>
      </c>
      <c r="I80" s="80">
        <v>2</v>
      </c>
      <c r="J80" s="80">
        <v>0</v>
      </c>
      <c r="K80" s="80">
        <v>0</v>
      </c>
      <c r="L80" s="80">
        <v>0</v>
      </c>
      <c r="M80" s="80">
        <v>0</v>
      </c>
    </row>
    <row r="81" spans="1:13" ht="20.100000000000001" customHeight="1" x14ac:dyDescent="0.25">
      <c r="A81" s="42" t="s">
        <v>26</v>
      </c>
      <c r="B81" s="80">
        <v>0</v>
      </c>
      <c r="C81" s="80">
        <v>0</v>
      </c>
      <c r="D81" s="80">
        <v>0</v>
      </c>
      <c r="E81" s="80">
        <v>0</v>
      </c>
      <c r="F81" s="80">
        <v>0</v>
      </c>
      <c r="G81" s="80">
        <v>2</v>
      </c>
      <c r="H81" s="80">
        <v>0</v>
      </c>
      <c r="I81" s="80">
        <v>2</v>
      </c>
      <c r="J81" s="80">
        <v>0</v>
      </c>
      <c r="K81" s="80">
        <v>4</v>
      </c>
      <c r="L81" s="80">
        <v>0</v>
      </c>
      <c r="M81" s="80">
        <v>2</v>
      </c>
    </row>
    <row r="82" spans="1:13" ht="20.100000000000001" customHeight="1" x14ac:dyDescent="0.25">
      <c r="A82" s="42" t="s">
        <v>27</v>
      </c>
      <c r="B82" s="80">
        <v>8</v>
      </c>
      <c r="C82" s="80">
        <v>8</v>
      </c>
      <c r="D82" s="80">
        <v>0</v>
      </c>
      <c r="E82" s="80">
        <v>2</v>
      </c>
      <c r="F82" s="80">
        <v>0</v>
      </c>
      <c r="G82" s="80">
        <v>4</v>
      </c>
      <c r="H82" s="80">
        <v>3</v>
      </c>
      <c r="I82" s="80">
        <v>4</v>
      </c>
      <c r="J82" s="80">
        <v>0</v>
      </c>
      <c r="K82" s="80">
        <v>0</v>
      </c>
      <c r="L82" s="80">
        <v>0</v>
      </c>
      <c r="M82" s="80">
        <v>2</v>
      </c>
    </row>
    <row r="83" spans="1:13" s="40" customFormat="1" ht="20.100000000000001" customHeight="1" x14ac:dyDescent="0.25">
      <c r="A83" s="40" t="s">
        <v>28</v>
      </c>
      <c r="B83" s="86">
        <v>12</v>
      </c>
      <c r="C83" s="86">
        <v>2</v>
      </c>
      <c r="D83" s="86">
        <v>0</v>
      </c>
      <c r="E83" s="86">
        <v>9</v>
      </c>
      <c r="F83" s="86">
        <v>0</v>
      </c>
      <c r="G83" s="86">
        <v>2</v>
      </c>
      <c r="H83" s="86">
        <v>2</v>
      </c>
      <c r="I83" s="86">
        <v>11</v>
      </c>
      <c r="J83" s="86">
        <v>0</v>
      </c>
      <c r="K83" s="86">
        <v>29</v>
      </c>
      <c r="L83" s="86">
        <v>13</v>
      </c>
      <c r="M83" s="86">
        <v>8</v>
      </c>
    </row>
    <row r="84" spans="1:13" ht="20.100000000000001" customHeight="1" x14ac:dyDescent="0.25">
      <c r="A84" s="42" t="s">
        <v>29</v>
      </c>
      <c r="B84" s="80">
        <v>0</v>
      </c>
      <c r="C84" s="80">
        <v>0</v>
      </c>
      <c r="D84" s="80">
        <v>0</v>
      </c>
      <c r="E84" s="80">
        <v>0</v>
      </c>
      <c r="F84" s="80">
        <v>0</v>
      </c>
      <c r="G84" s="80">
        <v>0</v>
      </c>
      <c r="H84" s="80">
        <v>0</v>
      </c>
      <c r="I84" s="80">
        <v>0</v>
      </c>
      <c r="J84" s="80">
        <v>0</v>
      </c>
      <c r="K84" s="80">
        <v>0</v>
      </c>
      <c r="L84" s="80">
        <v>0</v>
      </c>
      <c r="M84" s="80">
        <v>0</v>
      </c>
    </row>
    <row r="85" spans="1:13" ht="20.100000000000001" customHeight="1" x14ac:dyDescent="0.25">
      <c r="A85" s="42" t="s">
        <v>30</v>
      </c>
      <c r="B85" s="80">
        <v>0</v>
      </c>
      <c r="C85" s="80">
        <v>0</v>
      </c>
      <c r="D85" s="80">
        <v>0</v>
      </c>
      <c r="E85" s="80">
        <v>0</v>
      </c>
      <c r="F85" s="80">
        <v>0</v>
      </c>
      <c r="G85" s="80">
        <v>0</v>
      </c>
      <c r="H85" s="80">
        <v>0</v>
      </c>
      <c r="I85" s="80">
        <v>0</v>
      </c>
      <c r="J85" s="80">
        <v>0</v>
      </c>
      <c r="K85" s="80">
        <v>0</v>
      </c>
      <c r="L85" s="80">
        <v>0</v>
      </c>
      <c r="M85" s="80">
        <v>2</v>
      </c>
    </row>
    <row r="86" spans="1:13" ht="20.100000000000001" customHeight="1" x14ac:dyDescent="0.25">
      <c r="A86" s="42" t="s">
        <v>31</v>
      </c>
      <c r="B86" s="80">
        <v>0</v>
      </c>
      <c r="C86" s="80">
        <v>0</v>
      </c>
      <c r="D86" s="80">
        <v>0</v>
      </c>
      <c r="E86" s="80">
        <v>0</v>
      </c>
      <c r="F86" s="80">
        <v>0</v>
      </c>
      <c r="G86" s="80">
        <v>0</v>
      </c>
      <c r="H86" s="80">
        <v>0</v>
      </c>
      <c r="I86" s="80">
        <v>0</v>
      </c>
      <c r="J86" s="80">
        <v>0</v>
      </c>
      <c r="K86" s="80">
        <v>0</v>
      </c>
      <c r="L86" s="80">
        <v>0</v>
      </c>
      <c r="M86" s="80">
        <v>0</v>
      </c>
    </row>
    <row r="87" spans="1:13" ht="20.100000000000001" customHeight="1" x14ac:dyDescent="0.25">
      <c r="A87" s="42" t="s">
        <v>32</v>
      </c>
      <c r="B87" s="80">
        <v>0</v>
      </c>
      <c r="C87" s="80">
        <v>0</v>
      </c>
      <c r="D87" s="80">
        <v>0</v>
      </c>
      <c r="E87" s="80">
        <v>0</v>
      </c>
      <c r="F87" s="80">
        <v>0</v>
      </c>
      <c r="G87" s="80">
        <v>0</v>
      </c>
      <c r="H87" s="80">
        <v>0</v>
      </c>
      <c r="I87" s="80">
        <v>0</v>
      </c>
      <c r="J87" s="80">
        <v>0</v>
      </c>
      <c r="K87" s="80">
        <v>0</v>
      </c>
      <c r="L87" s="80">
        <v>0</v>
      </c>
      <c r="M87" s="80">
        <v>0</v>
      </c>
    </row>
    <row r="88" spans="1:13" ht="20.100000000000001" customHeight="1" x14ac:dyDescent="0.25">
      <c r="A88" s="42" t="s">
        <v>33</v>
      </c>
      <c r="B88" s="80">
        <v>12</v>
      </c>
      <c r="C88" s="80">
        <v>2</v>
      </c>
      <c r="D88" s="80">
        <v>0</v>
      </c>
      <c r="E88" s="80">
        <v>9</v>
      </c>
      <c r="F88" s="80">
        <v>0</v>
      </c>
      <c r="G88" s="80">
        <v>2</v>
      </c>
      <c r="H88" s="80">
        <v>2</v>
      </c>
      <c r="I88" s="80">
        <v>11</v>
      </c>
      <c r="J88" s="80">
        <v>0</v>
      </c>
      <c r="K88" s="80">
        <v>29</v>
      </c>
      <c r="L88" s="80">
        <v>13</v>
      </c>
      <c r="M88" s="80">
        <v>6</v>
      </c>
    </row>
    <row r="89" spans="1:13" s="40" customFormat="1" ht="20.100000000000001" customHeight="1" x14ac:dyDescent="0.25">
      <c r="A89" s="40" t="s">
        <v>34</v>
      </c>
      <c r="B89" s="86">
        <v>94</v>
      </c>
      <c r="C89" s="86">
        <v>155</v>
      </c>
      <c r="D89" s="86">
        <v>130</v>
      </c>
      <c r="E89" s="86">
        <v>91</v>
      </c>
      <c r="F89" s="86">
        <v>53</v>
      </c>
      <c r="G89" s="86">
        <v>26</v>
      </c>
      <c r="H89" s="86">
        <v>70</v>
      </c>
      <c r="I89" s="86">
        <v>93</v>
      </c>
      <c r="J89" s="86">
        <v>91</v>
      </c>
      <c r="K89" s="86">
        <v>301</v>
      </c>
      <c r="L89" s="86">
        <v>113</v>
      </c>
      <c r="M89" s="86">
        <v>97</v>
      </c>
    </row>
    <row r="90" spans="1:13" ht="20.100000000000001" customHeight="1" x14ac:dyDescent="0.25">
      <c r="A90" s="42" t="s">
        <v>35</v>
      </c>
      <c r="B90" s="80">
        <v>25</v>
      </c>
      <c r="C90" s="80">
        <v>4</v>
      </c>
      <c r="D90" s="80">
        <v>0</v>
      </c>
      <c r="E90" s="80">
        <v>4</v>
      </c>
      <c r="F90" s="80">
        <v>3</v>
      </c>
      <c r="G90" s="80">
        <v>0</v>
      </c>
      <c r="H90" s="80">
        <v>10</v>
      </c>
      <c r="I90" s="80">
        <v>6</v>
      </c>
      <c r="J90" s="80">
        <v>8</v>
      </c>
      <c r="K90" s="80">
        <v>31</v>
      </c>
      <c r="L90" s="80">
        <v>0</v>
      </c>
      <c r="M90" s="80">
        <v>9</v>
      </c>
    </row>
    <row r="91" spans="1:13" ht="20.100000000000001" customHeight="1" x14ac:dyDescent="0.25">
      <c r="A91" s="42" t="s">
        <v>36</v>
      </c>
      <c r="B91" s="80">
        <v>69</v>
      </c>
      <c r="C91" s="80">
        <v>151</v>
      </c>
      <c r="D91" s="80">
        <v>129</v>
      </c>
      <c r="E91" s="80">
        <v>85</v>
      </c>
      <c r="F91" s="80">
        <v>50</v>
      </c>
      <c r="G91" s="80">
        <v>26</v>
      </c>
      <c r="H91" s="80">
        <v>60</v>
      </c>
      <c r="I91" s="80">
        <v>81</v>
      </c>
      <c r="J91" s="80">
        <v>83</v>
      </c>
      <c r="K91" s="80">
        <v>261</v>
      </c>
      <c r="L91" s="80">
        <v>111</v>
      </c>
      <c r="M91" s="80">
        <v>88</v>
      </c>
    </row>
    <row r="92" spans="1:13" ht="20.100000000000001" customHeight="1" x14ac:dyDescent="0.25">
      <c r="A92" s="42" t="s">
        <v>37</v>
      </c>
      <c r="B92" s="80">
        <v>0</v>
      </c>
      <c r="C92" s="80">
        <v>0</v>
      </c>
      <c r="D92" s="80">
        <v>1</v>
      </c>
      <c r="E92" s="80">
        <v>2</v>
      </c>
      <c r="F92" s="80">
        <v>0</v>
      </c>
      <c r="G92" s="80">
        <v>0</v>
      </c>
      <c r="H92" s="80">
        <v>0</v>
      </c>
      <c r="I92" s="80">
        <v>6</v>
      </c>
      <c r="J92" s="80">
        <v>0</v>
      </c>
      <c r="K92" s="80">
        <v>9</v>
      </c>
      <c r="L92" s="80">
        <v>2</v>
      </c>
      <c r="M92" s="80">
        <v>0</v>
      </c>
    </row>
    <row r="93" spans="1:13" s="40" customFormat="1" ht="20.100000000000001" customHeight="1" x14ac:dyDescent="0.25">
      <c r="A93" s="40" t="s">
        <v>38</v>
      </c>
      <c r="B93" s="86">
        <v>268</v>
      </c>
      <c r="C93" s="86">
        <v>270</v>
      </c>
      <c r="D93" s="86">
        <v>334</v>
      </c>
      <c r="E93" s="86">
        <v>389</v>
      </c>
      <c r="F93" s="86">
        <v>515</v>
      </c>
      <c r="G93" s="86">
        <v>704</v>
      </c>
      <c r="H93" s="86">
        <v>241</v>
      </c>
      <c r="I93" s="86">
        <v>786</v>
      </c>
      <c r="J93" s="86">
        <v>244</v>
      </c>
      <c r="K93" s="86">
        <v>810</v>
      </c>
      <c r="L93" s="86">
        <v>231</v>
      </c>
      <c r="M93" s="86">
        <v>973</v>
      </c>
    </row>
    <row r="94" spans="1:13" ht="20.100000000000001" customHeight="1" x14ac:dyDescent="0.25">
      <c r="A94" s="42" t="s">
        <v>39</v>
      </c>
      <c r="B94" s="80">
        <v>5</v>
      </c>
      <c r="C94" s="80">
        <v>11</v>
      </c>
      <c r="D94" s="80">
        <v>5</v>
      </c>
      <c r="E94" s="80">
        <v>18</v>
      </c>
      <c r="F94" s="80">
        <v>30</v>
      </c>
      <c r="G94" s="80">
        <v>18</v>
      </c>
      <c r="H94" s="80">
        <v>48</v>
      </c>
      <c r="I94" s="80">
        <v>67</v>
      </c>
      <c r="J94" s="80">
        <v>20</v>
      </c>
      <c r="K94" s="80">
        <v>9</v>
      </c>
      <c r="L94" s="80">
        <v>7</v>
      </c>
      <c r="M94" s="80">
        <v>31</v>
      </c>
    </row>
    <row r="95" spans="1:13" ht="20.100000000000001" customHeight="1" x14ac:dyDescent="0.25">
      <c r="A95" s="42" t="s">
        <v>40</v>
      </c>
      <c r="B95" s="80">
        <v>0</v>
      </c>
      <c r="C95" s="80">
        <v>0</v>
      </c>
      <c r="D95" s="80">
        <v>3</v>
      </c>
      <c r="E95" s="80">
        <v>0</v>
      </c>
      <c r="F95" s="80">
        <v>0</v>
      </c>
      <c r="G95" s="80">
        <v>0</v>
      </c>
      <c r="H95" s="80">
        <v>8</v>
      </c>
      <c r="I95" s="80">
        <v>0</v>
      </c>
      <c r="J95" s="80">
        <v>4</v>
      </c>
      <c r="K95" s="80">
        <v>15</v>
      </c>
      <c r="L95" s="80">
        <v>0</v>
      </c>
      <c r="M95" s="80">
        <v>19</v>
      </c>
    </row>
    <row r="96" spans="1:13" ht="20.100000000000001" customHeight="1" x14ac:dyDescent="0.25">
      <c r="A96" s="42" t="s">
        <v>41</v>
      </c>
      <c r="B96" s="80">
        <v>0</v>
      </c>
      <c r="C96" s="80">
        <v>9</v>
      </c>
      <c r="D96" s="80">
        <v>0</v>
      </c>
      <c r="E96" s="80">
        <v>2</v>
      </c>
      <c r="F96" s="80">
        <v>1</v>
      </c>
      <c r="G96" s="80">
        <v>2</v>
      </c>
      <c r="H96" s="80">
        <v>0</v>
      </c>
      <c r="I96" s="80">
        <v>2</v>
      </c>
      <c r="J96" s="80">
        <v>0</v>
      </c>
      <c r="K96" s="80">
        <v>6</v>
      </c>
      <c r="L96" s="80">
        <v>10</v>
      </c>
      <c r="M96" s="80">
        <v>9</v>
      </c>
    </row>
    <row r="97" spans="1:13" ht="20.100000000000001" customHeight="1" x14ac:dyDescent="0.25">
      <c r="A97" s="42" t="s">
        <v>42</v>
      </c>
      <c r="B97" s="80">
        <v>8</v>
      </c>
      <c r="C97" s="80">
        <v>4</v>
      </c>
      <c r="D97" s="80">
        <v>6</v>
      </c>
      <c r="E97" s="80">
        <v>11</v>
      </c>
      <c r="F97" s="80">
        <v>0</v>
      </c>
      <c r="G97" s="80">
        <v>6</v>
      </c>
      <c r="H97" s="80">
        <v>3</v>
      </c>
      <c r="I97" s="80">
        <v>6</v>
      </c>
      <c r="J97" s="80">
        <v>0</v>
      </c>
      <c r="K97" s="80">
        <v>6</v>
      </c>
      <c r="L97" s="80">
        <v>0</v>
      </c>
      <c r="M97" s="80">
        <v>7</v>
      </c>
    </row>
    <row r="98" spans="1:13" ht="20.100000000000001" customHeight="1" x14ac:dyDescent="0.25">
      <c r="A98" s="42" t="s">
        <v>43</v>
      </c>
      <c r="B98" s="80">
        <v>0</v>
      </c>
      <c r="C98" s="80">
        <v>0</v>
      </c>
      <c r="D98" s="80">
        <v>0</v>
      </c>
      <c r="E98" s="80">
        <v>0</v>
      </c>
      <c r="F98" s="80">
        <v>0</v>
      </c>
      <c r="G98" s="80">
        <v>0</v>
      </c>
      <c r="H98" s="80">
        <v>0</v>
      </c>
      <c r="I98" s="80">
        <v>2</v>
      </c>
      <c r="J98" s="80">
        <v>0</v>
      </c>
      <c r="K98" s="80">
        <v>0</v>
      </c>
      <c r="L98" s="80">
        <v>0</v>
      </c>
      <c r="M98" s="80">
        <v>0</v>
      </c>
    </row>
    <row r="99" spans="1:13" ht="20.100000000000001" customHeight="1" x14ac:dyDescent="0.25">
      <c r="A99" s="42" t="s">
        <v>44</v>
      </c>
      <c r="B99" s="80">
        <v>0</v>
      </c>
      <c r="C99" s="80">
        <v>0</v>
      </c>
      <c r="D99" s="80">
        <v>0</v>
      </c>
      <c r="E99" s="80">
        <v>0</v>
      </c>
      <c r="F99" s="80">
        <v>0</v>
      </c>
      <c r="G99" s="80">
        <v>0</v>
      </c>
      <c r="H99" s="80">
        <v>0</v>
      </c>
      <c r="I99" s="80">
        <v>0</v>
      </c>
      <c r="J99" s="80">
        <v>0</v>
      </c>
      <c r="K99" s="80">
        <v>2</v>
      </c>
      <c r="L99" s="80">
        <v>0</v>
      </c>
      <c r="M99" s="80">
        <v>4</v>
      </c>
    </row>
    <row r="100" spans="1:13" ht="20.100000000000001" customHeight="1" x14ac:dyDescent="0.25">
      <c r="A100" s="42" t="s">
        <v>45</v>
      </c>
      <c r="B100" s="80">
        <v>3</v>
      </c>
      <c r="C100" s="80">
        <v>2</v>
      </c>
      <c r="D100" s="80">
        <v>2</v>
      </c>
      <c r="E100" s="80">
        <v>4</v>
      </c>
      <c r="F100" s="80">
        <v>0</v>
      </c>
      <c r="G100" s="80">
        <v>0</v>
      </c>
      <c r="H100" s="80">
        <v>0</v>
      </c>
      <c r="I100" s="80">
        <v>0</v>
      </c>
      <c r="J100" s="80">
        <v>0</v>
      </c>
      <c r="K100" s="80">
        <v>6</v>
      </c>
      <c r="L100" s="80">
        <v>0</v>
      </c>
      <c r="M100" s="80">
        <v>0</v>
      </c>
    </row>
    <row r="101" spans="1:13" ht="20.100000000000001" customHeight="1" x14ac:dyDescent="0.25">
      <c r="A101" s="42" t="s">
        <v>46</v>
      </c>
      <c r="B101" s="80">
        <v>5</v>
      </c>
      <c r="C101" s="80">
        <v>15</v>
      </c>
      <c r="D101" s="80">
        <v>4</v>
      </c>
      <c r="E101" s="80">
        <v>7</v>
      </c>
      <c r="F101" s="80">
        <v>6</v>
      </c>
      <c r="G101" s="80">
        <v>6</v>
      </c>
      <c r="H101" s="80">
        <v>5</v>
      </c>
      <c r="I101" s="80">
        <v>13</v>
      </c>
      <c r="J101" s="80">
        <v>9</v>
      </c>
      <c r="K101" s="80">
        <v>15</v>
      </c>
      <c r="L101" s="80">
        <v>1</v>
      </c>
      <c r="M101" s="80">
        <v>29</v>
      </c>
    </row>
    <row r="102" spans="1:13" ht="20.100000000000001" customHeight="1" x14ac:dyDescent="0.25">
      <c r="A102" s="42" t="s">
        <v>47</v>
      </c>
      <c r="B102" s="80">
        <v>18</v>
      </c>
      <c r="C102" s="80">
        <v>7</v>
      </c>
      <c r="D102" s="80">
        <v>23</v>
      </c>
      <c r="E102" s="80">
        <v>13</v>
      </c>
      <c r="F102" s="80">
        <v>16</v>
      </c>
      <c r="G102" s="80">
        <v>4</v>
      </c>
      <c r="H102" s="80">
        <v>6</v>
      </c>
      <c r="I102" s="80">
        <v>6</v>
      </c>
      <c r="J102" s="80">
        <v>12</v>
      </c>
      <c r="K102" s="80">
        <v>18</v>
      </c>
      <c r="L102" s="80">
        <v>21</v>
      </c>
      <c r="M102" s="80">
        <v>29</v>
      </c>
    </row>
    <row r="103" spans="1:13" ht="20.100000000000001" customHeight="1" x14ac:dyDescent="0.25">
      <c r="A103" s="42" t="s">
        <v>48</v>
      </c>
      <c r="B103" s="80">
        <v>225</v>
      </c>
      <c r="C103" s="80">
        <v>214</v>
      </c>
      <c r="D103" s="80">
        <v>288</v>
      </c>
      <c r="E103" s="80">
        <v>330</v>
      </c>
      <c r="F103" s="80">
        <v>455</v>
      </c>
      <c r="G103" s="80">
        <v>662</v>
      </c>
      <c r="H103" s="80">
        <v>165</v>
      </c>
      <c r="I103" s="80">
        <v>686</v>
      </c>
      <c r="J103" s="80">
        <v>199</v>
      </c>
      <c r="K103" s="80">
        <v>722</v>
      </c>
      <c r="L103" s="80">
        <v>189</v>
      </c>
      <c r="M103" s="80">
        <v>837</v>
      </c>
    </row>
    <row r="104" spans="1:13" ht="20.100000000000001" customHeight="1" x14ac:dyDescent="0.25">
      <c r="A104" s="42" t="s">
        <v>49</v>
      </c>
      <c r="B104" s="80">
        <v>0</v>
      </c>
      <c r="C104" s="80">
        <v>6</v>
      </c>
      <c r="D104" s="80">
        <v>0</v>
      </c>
      <c r="E104" s="80">
        <v>2</v>
      </c>
      <c r="F104" s="80">
        <v>2</v>
      </c>
      <c r="G104" s="80">
        <v>2</v>
      </c>
      <c r="H104" s="80">
        <v>0</v>
      </c>
      <c r="I104" s="80">
        <v>0</v>
      </c>
      <c r="J104" s="80">
        <v>0</v>
      </c>
      <c r="K104" s="80">
        <v>4</v>
      </c>
      <c r="L104" s="80">
        <v>0</v>
      </c>
      <c r="M104" s="80">
        <v>6</v>
      </c>
    </row>
    <row r="105" spans="1:13" ht="20.100000000000001" customHeight="1" x14ac:dyDescent="0.25">
      <c r="A105" s="42" t="s">
        <v>50</v>
      </c>
      <c r="B105" s="80">
        <v>4</v>
      </c>
      <c r="C105" s="80">
        <v>2</v>
      </c>
      <c r="D105" s="80">
        <v>3</v>
      </c>
      <c r="E105" s="80">
        <v>2</v>
      </c>
      <c r="F105" s="80">
        <v>5</v>
      </c>
      <c r="G105" s="80">
        <v>4</v>
      </c>
      <c r="H105" s="80">
        <v>6</v>
      </c>
      <c r="I105" s="80">
        <v>4</v>
      </c>
      <c r="J105" s="80">
        <v>0</v>
      </c>
      <c r="K105" s="80">
        <v>7</v>
      </c>
      <c r="L105" s="80">
        <v>3</v>
      </c>
      <c r="M105" s="80">
        <v>2</v>
      </c>
    </row>
    <row r="106" spans="1:13" s="40" customFormat="1" ht="20.100000000000001" customHeight="1" x14ac:dyDescent="0.25">
      <c r="A106" s="40" t="s">
        <v>51</v>
      </c>
      <c r="B106" s="86">
        <v>4</v>
      </c>
      <c r="C106" s="86">
        <v>21</v>
      </c>
      <c r="D106" s="86">
        <v>5</v>
      </c>
      <c r="E106" s="86">
        <v>27</v>
      </c>
      <c r="F106" s="86">
        <v>15</v>
      </c>
      <c r="G106" s="86">
        <v>11</v>
      </c>
      <c r="H106" s="86">
        <v>6</v>
      </c>
      <c r="I106" s="86">
        <v>23</v>
      </c>
      <c r="J106" s="86">
        <v>12</v>
      </c>
      <c r="K106" s="86">
        <v>40</v>
      </c>
      <c r="L106" s="86">
        <v>18</v>
      </c>
      <c r="M106" s="86">
        <v>103</v>
      </c>
    </row>
    <row r="107" spans="1:13" ht="20.100000000000001" customHeight="1" x14ac:dyDescent="0.25">
      <c r="A107" s="42" t="s">
        <v>52</v>
      </c>
      <c r="B107" s="80">
        <v>4</v>
      </c>
      <c r="C107" s="80">
        <v>7</v>
      </c>
      <c r="D107" s="80">
        <v>0</v>
      </c>
      <c r="E107" s="80">
        <v>11</v>
      </c>
      <c r="F107" s="80">
        <v>5</v>
      </c>
      <c r="G107" s="80">
        <v>6</v>
      </c>
      <c r="H107" s="80">
        <v>6</v>
      </c>
      <c r="I107" s="80">
        <v>7</v>
      </c>
      <c r="J107" s="80">
        <v>10</v>
      </c>
      <c r="K107" s="80">
        <v>6</v>
      </c>
      <c r="L107" s="80">
        <v>18</v>
      </c>
      <c r="M107" s="80">
        <v>34</v>
      </c>
    </row>
    <row r="108" spans="1:13" ht="20.100000000000001" customHeight="1" x14ac:dyDescent="0.25">
      <c r="A108" s="42" t="s">
        <v>53</v>
      </c>
      <c r="B108" s="80">
        <v>0</v>
      </c>
      <c r="C108" s="80">
        <v>2</v>
      </c>
      <c r="D108" s="80">
        <v>0</v>
      </c>
      <c r="E108" s="80">
        <v>7</v>
      </c>
      <c r="F108" s="80">
        <v>0</v>
      </c>
      <c r="G108" s="80">
        <v>3</v>
      </c>
      <c r="H108" s="80">
        <v>0</v>
      </c>
      <c r="I108" s="80">
        <v>0</v>
      </c>
      <c r="J108" s="80">
        <v>0</v>
      </c>
      <c r="K108" s="80">
        <v>0</v>
      </c>
      <c r="L108" s="80">
        <v>0</v>
      </c>
      <c r="M108" s="80">
        <v>0</v>
      </c>
    </row>
    <row r="109" spans="1:13" ht="20.100000000000001" customHeight="1" x14ac:dyDescent="0.25">
      <c r="A109" s="59" t="s">
        <v>54</v>
      </c>
      <c r="B109" s="80">
        <v>0</v>
      </c>
      <c r="C109" s="80">
        <v>2</v>
      </c>
      <c r="D109" s="80">
        <v>0</v>
      </c>
      <c r="E109" s="80">
        <v>2</v>
      </c>
      <c r="F109" s="80">
        <v>0</v>
      </c>
      <c r="G109" s="80">
        <v>0</v>
      </c>
      <c r="H109" s="80">
        <v>0</v>
      </c>
      <c r="I109" s="80">
        <v>2</v>
      </c>
      <c r="J109" s="80">
        <v>0</v>
      </c>
      <c r="K109" s="80">
        <v>2</v>
      </c>
      <c r="L109" s="80">
        <v>0</v>
      </c>
      <c r="M109" s="80">
        <v>0</v>
      </c>
    </row>
    <row r="110" spans="1:13" ht="20.100000000000001" customHeight="1" x14ac:dyDescent="0.25">
      <c r="A110" s="42" t="s">
        <v>55</v>
      </c>
      <c r="B110" s="80">
        <v>0</v>
      </c>
      <c r="C110" s="80">
        <v>6</v>
      </c>
      <c r="D110" s="80">
        <v>3</v>
      </c>
      <c r="E110" s="80">
        <v>0</v>
      </c>
      <c r="F110" s="80">
        <v>0</v>
      </c>
      <c r="G110" s="80">
        <v>0</v>
      </c>
      <c r="H110" s="80">
        <v>0</v>
      </c>
      <c r="I110" s="80">
        <v>9</v>
      </c>
      <c r="J110" s="80">
        <v>0</v>
      </c>
      <c r="K110" s="80">
        <v>18</v>
      </c>
      <c r="L110" s="80">
        <v>0</v>
      </c>
      <c r="M110" s="80">
        <v>2</v>
      </c>
    </row>
    <row r="111" spans="1:13" ht="20.100000000000001" customHeight="1" x14ac:dyDescent="0.25">
      <c r="A111" s="42" t="s">
        <v>56</v>
      </c>
      <c r="B111" s="80">
        <v>0</v>
      </c>
      <c r="C111" s="80">
        <v>0</v>
      </c>
      <c r="D111" s="80">
        <v>2</v>
      </c>
      <c r="E111" s="80">
        <v>0</v>
      </c>
      <c r="F111" s="80">
        <v>0</v>
      </c>
      <c r="G111" s="80">
        <v>0</v>
      </c>
      <c r="H111" s="80">
        <v>0</v>
      </c>
      <c r="I111" s="80">
        <v>4</v>
      </c>
      <c r="J111" s="80">
        <v>0</v>
      </c>
      <c r="K111" s="80">
        <v>4</v>
      </c>
      <c r="L111" s="80">
        <v>0</v>
      </c>
      <c r="M111" s="80">
        <v>0</v>
      </c>
    </row>
    <row r="112" spans="1:13" ht="20.100000000000001" customHeight="1" x14ac:dyDescent="0.25">
      <c r="A112" s="42" t="s">
        <v>57</v>
      </c>
      <c r="B112" s="80">
        <v>0</v>
      </c>
      <c r="C112" s="80">
        <v>4</v>
      </c>
      <c r="D112" s="80">
        <v>0</v>
      </c>
      <c r="E112" s="80">
        <v>7</v>
      </c>
      <c r="F112" s="80">
        <v>10</v>
      </c>
      <c r="G112" s="80">
        <v>2</v>
      </c>
      <c r="H112" s="80">
        <v>0</v>
      </c>
      <c r="I112" s="80">
        <v>1</v>
      </c>
      <c r="J112" s="80">
        <v>2</v>
      </c>
      <c r="K112" s="80">
        <v>10</v>
      </c>
      <c r="L112" s="80">
        <v>0</v>
      </c>
      <c r="M112" s="80">
        <v>67</v>
      </c>
    </row>
    <row r="113" spans="1:13" ht="20.100000000000001" customHeight="1" x14ac:dyDescent="0.25">
      <c r="A113" s="40" t="s">
        <v>58</v>
      </c>
      <c r="B113" s="86">
        <v>1082</v>
      </c>
      <c r="C113" s="86">
        <v>1333</v>
      </c>
      <c r="D113" s="86">
        <v>839</v>
      </c>
      <c r="E113" s="86">
        <v>1162</v>
      </c>
      <c r="F113" s="86">
        <v>467</v>
      </c>
      <c r="G113" s="86">
        <v>607</v>
      </c>
      <c r="H113" s="86">
        <v>799</v>
      </c>
      <c r="I113" s="86">
        <v>2202</v>
      </c>
      <c r="J113" s="86">
        <v>654</v>
      </c>
      <c r="K113" s="86">
        <v>1439</v>
      </c>
      <c r="L113" s="86">
        <v>1147</v>
      </c>
      <c r="M113" s="86">
        <v>2366</v>
      </c>
    </row>
    <row r="114" spans="1:13" ht="20.100000000000001" customHeight="1" x14ac:dyDescent="0.25">
      <c r="A114" s="42" t="s">
        <v>59</v>
      </c>
      <c r="B114" s="80">
        <v>45</v>
      </c>
      <c r="C114" s="80">
        <v>57</v>
      </c>
      <c r="D114" s="80">
        <v>62</v>
      </c>
      <c r="E114" s="80">
        <v>78</v>
      </c>
      <c r="F114" s="80">
        <v>0</v>
      </c>
      <c r="G114" s="80">
        <v>7</v>
      </c>
      <c r="H114" s="80">
        <v>58</v>
      </c>
      <c r="I114" s="80">
        <v>79</v>
      </c>
      <c r="J114" s="80">
        <v>30</v>
      </c>
      <c r="K114" s="80">
        <v>37</v>
      </c>
      <c r="L114" s="80">
        <v>69</v>
      </c>
      <c r="M114" s="80">
        <v>70</v>
      </c>
    </row>
    <row r="115" spans="1:13" ht="20.100000000000001" customHeight="1" x14ac:dyDescent="0.25">
      <c r="A115" s="42" t="s">
        <v>60</v>
      </c>
      <c r="B115" s="80">
        <v>0</v>
      </c>
      <c r="C115" s="80">
        <v>2</v>
      </c>
      <c r="D115" s="80">
        <v>4</v>
      </c>
      <c r="E115" s="80">
        <v>6</v>
      </c>
      <c r="F115" s="80">
        <v>2</v>
      </c>
      <c r="G115" s="80">
        <v>2</v>
      </c>
      <c r="H115" s="80">
        <v>0</v>
      </c>
      <c r="I115" s="80">
        <v>0</v>
      </c>
      <c r="J115" s="80">
        <v>0</v>
      </c>
      <c r="K115" s="80">
        <v>2</v>
      </c>
      <c r="L115" s="80">
        <v>0</v>
      </c>
      <c r="M115" s="80">
        <v>2</v>
      </c>
    </row>
    <row r="116" spans="1:13" ht="20.100000000000001" customHeight="1" x14ac:dyDescent="0.25">
      <c r="A116" s="42" t="s">
        <v>61</v>
      </c>
      <c r="B116" s="80">
        <v>27</v>
      </c>
      <c r="C116" s="80">
        <v>49</v>
      </c>
      <c r="D116" s="80">
        <v>3</v>
      </c>
      <c r="E116" s="80">
        <v>7</v>
      </c>
      <c r="F116" s="80">
        <v>13</v>
      </c>
      <c r="G116" s="80">
        <v>15</v>
      </c>
      <c r="H116" s="80">
        <v>15</v>
      </c>
      <c r="I116" s="80">
        <v>31</v>
      </c>
      <c r="J116" s="80">
        <v>6</v>
      </c>
      <c r="K116" s="80">
        <v>15</v>
      </c>
      <c r="L116" s="80">
        <v>21</v>
      </c>
      <c r="M116" s="80">
        <v>29</v>
      </c>
    </row>
    <row r="117" spans="1:13" ht="20.100000000000001" customHeight="1" x14ac:dyDescent="0.25">
      <c r="A117" s="42" t="s">
        <v>62</v>
      </c>
      <c r="B117" s="80">
        <v>0</v>
      </c>
      <c r="C117" s="80">
        <v>13</v>
      </c>
      <c r="D117" s="80">
        <v>0</v>
      </c>
      <c r="E117" s="80">
        <v>4</v>
      </c>
      <c r="F117" s="80">
        <v>0</v>
      </c>
      <c r="G117" s="80">
        <v>0</v>
      </c>
      <c r="H117" s="80">
        <v>2</v>
      </c>
      <c r="I117" s="80">
        <v>4</v>
      </c>
      <c r="J117" s="80">
        <v>0</v>
      </c>
      <c r="K117" s="80">
        <v>0</v>
      </c>
      <c r="L117" s="80">
        <v>0</v>
      </c>
      <c r="M117" s="80">
        <v>4</v>
      </c>
    </row>
    <row r="118" spans="1:13" ht="20.100000000000001" customHeight="1" x14ac:dyDescent="0.25">
      <c r="A118" s="42" t="s">
        <v>63</v>
      </c>
      <c r="B118" s="80">
        <v>0</v>
      </c>
      <c r="C118" s="80">
        <v>21</v>
      </c>
      <c r="D118" s="80">
        <v>0</v>
      </c>
      <c r="E118" s="80">
        <v>43</v>
      </c>
      <c r="F118" s="80">
        <v>0</v>
      </c>
      <c r="G118" s="80">
        <v>21</v>
      </c>
      <c r="H118" s="80">
        <v>22</v>
      </c>
      <c r="I118" s="80">
        <v>38</v>
      </c>
      <c r="J118" s="80">
        <v>56</v>
      </c>
      <c r="K118" s="80">
        <v>29</v>
      </c>
      <c r="L118" s="80">
        <v>0</v>
      </c>
      <c r="M118" s="80">
        <v>52</v>
      </c>
    </row>
    <row r="119" spans="1:13" ht="20.100000000000001" customHeight="1" x14ac:dyDescent="0.25">
      <c r="A119" s="42" t="s">
        <v>64</v>
      </c>
      <c r="B119" s="80">
        <v>0</v>
      </c>
      <c r="C119" s="80">
        <v>4</v>
      </c>
      <c r="D119" s="80">
        <v>0</v>
      </c>
      <c r="E119" s="80">
        <v>0</v>
      </c>
      <c r="F119" s="80">
        <v>0</v>
      </c>
      <c r="G119" s="80">
        <v>0</v>
      </c>
      <c r="H119" s="80">
        <v>0</v>
      </c>
      <c r="I119" s="80">
        <v>0</v>
      </c>
      <c r="J119" s="80">
        <v>0</v>
      </c>
      <c r="K119" s="80">
        <v>2</v>
      </c>
      <c r="L119" s="80">
        <v>0</v>
      </c>
      <c r="M119" s="80">
        <v>4</v>
      </c>
    </row>
    <row r="120" spans="1:13" ht="20.100000000000001" customHeight="1" x14ac:dyDescent="0.25">
      <c r="A120" s="42" t="s">
        <v>65</v>
      </c>
      <c r="B120" s="80">
        <v>742</v>
      </c>
      <c r="C120" s="80">
        <v>772</v>
      </c>
      <c r="D120" s="80">
        <v>494</v>
      </c>
      <c r="E120" s="80">
        <v>744</v>
      </c>
      <c r="F120" s="80">
        <v>259</v>
      </c>
      <c r="G120" s="80">
        <v>308</v>
      </c>
      <c r="H120" s="80">
        <v>443</v>
      </c>
      <c r="I120" s="80">
        <v>1534</v>
      </c>
      <c r="J120" s="80">
        <v>344</v>
      </c>
      <c r="K120" s="80">
        <v>942</v>
      </c>
      <c r="L120" s="80">
        <v>661</v>
      </c>
      <c r="M120" s="80">
        <v>1596</v>
      </c>
    </row>
    <row r="121" spans="1:13" ht="20.100000000000001" customHeight="1" x14ac:dyDescent="0.25">
      <c r="A121" s="42" t="s">
        <v>66</v>
      </c>
      <c r="B121" s="80">
        <v>0</v>
      </c>
      <c r="C121" s="80">
        <v>2</v>
      </c>
      <c r="D121" s="80">
        <v>0</v>
      </c>
      <c r="E121" s="80">
        <v>1</v>
      </c>
      <c r="F121" s="80">
        <v>0</v>
      </c>
      <c r="G121" s="80">
        <v>0</v>
      </c>
      <c r="H121" s="80">
        <v>0</v>
      </c>
      <c r="I121" s="80">
        <v>2</v>
      </c>
      <c r="J121" s="80">
        <v>0</v>
      </c>
      <c r="K121" s="80">
        <v>0</v>
      </c>
      <c r="L121" s="80">
        <v>0</v>
      </c>
      <c r="M121" s="80">
        <v>0</v>
      </c>
    </row>
    <row r="122" spans="1:13" ht="20.100000000000001" customHeight="1" x14ac:dyDescent="0.25">
      <c r="A122" s="42" t="s">
        <v>67</v>
      </c>
      <c r="B122" s="80">
        <v>162</v>
      </c>
      <c r="C122" s="80">
        <v>186</v>
      </c>
      <c r="D122" s="80">
        <v>65</v>
      </c>
      <c r="E122" s="80">
        <v>103</v>
      </c>
      <c r="F122" s="80">
        <v>74</v>
      </c>
      <c r="G122" s="80">
        <v>153</v>
      </c>
      <c r="H122" s="80">
        <v>73</v>
      </c>
      <c r="I122" s="80">
        <v>193</v>
      </c>
      <c r="J122" s="80">
        <v>68</v>
      </c>
      <c r="K122" s="80">
        <v>214</v>
      </c>
      <c r="L122" s="80">
        <v>118</v>
      </c>
      <c r="M122" s="80">
        <v>234</v>
      </c>
    </row>
    <row r="123" spans="1:13"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row>
    <row r="124" spans="1:13" ht="20.100000000000001" customHeight="1" x14ac:dyDescent="0.25">
      <c r="A124" s="42" t="s">
        <v>69</v>
      </c>
      <c r="B124" s="80">
        <v>0</v>
      </c>
      <c r="C124" s="80">
        <v>34</v>
      </c>
      <c r="D124" s="80">
        <v>18</v>
      </c>
      <c r="E124" s="80">
        <v>6</v>
      </c>
      <c r="F124" s="80">
        <v>0</v>
      </c>
      <c r="G124" s="80">
        <v>6</v>
      </c>
      <c r="H124" s="80">
        <v>13</v>
      </c>
      <c r="I124" s="80">
        <v>36</v>
      </c>
      <c r="J124" s="80">
        <v>11</v>
      </c>
      <c r="K124" s="80">
        <v>13</v>
      </c>
      <c r="L124" s="80">
        <v>50</v>
      </c>
      <c r="M124" s="80">
        <v>57</v>
      </c>
    </row>
    <row r="125" spans="1:13" ht="20.100000000000001" customHeight="1" x14ac:dyDescent="0.25">
      <c r="A125" s="42" t="s">
        <v>70</v>
      </c>
      <c r="B125" s="80">
        <v>0</v>
      </c>
      <c r="C125" s="80">
        <v>0</v>
      </c>
      <c r="D125" s="80">
        <v>0</v>
      </c>
      <c r="E125" s="80">
        <v>2</v>
      </c>
      <c r="F125" s="80">
        <v>0</v>
      </c>
      <c r="G125" s="80">
        <v>0</v>
      </c>
      <c r="H125" s="80">
        <v>0</v>
      </c>
      <c r="I125" s="80">
        <v>2</v>
      </c>
      <c r="J125" s="80">
        <v>0</v>
      </c>
      <c r="K125" s="80">
        <v>2</v>
      </c>
      <c r="L125" s="80">
        <v>10</v>
      </c>
      <c r="M125" s="80">
        <v>0</v>
      </c>
    </row>
    <row r="126" spans="1:13" ht="20.100000000000001" customHeight="1" x14ac:dyDescent="0.25">
      <c r="A126" s="42" t="s">
        <v>71</v>
      </c>
      <c r="B126" s="80">
        <v>24</v>
      </c>
      <c r="C126" s="80">
        <v>78</v>
      </c>
      <c r="D126" s="80">
        <v>65</v>
      </c>
      <c r="E126" s="80">
        <v>78</v>
      </c>
      <c r="F126" s="80">
        <v>14</v>
      </c>
      <c r="G126" s="80">
        <v>31</v>
      </c>
      <c r="H126" s="80">
        <v>35</v>
      </c>
      <c r="I126" s="80">
        <v>68</v>
      </c>
      <c r="J126" s="80">
        <v>37</v>
      </c>
      <c r="K126" s="80">
        <v>43</v>
      </c>
      <c r="L126" s="80">
        <v>85</v>
      </c>
      <c r="M126" s="80">
        <v>63</v>
      </c>
    </row>
    <row r="127" spans="1:13" ht="20.100000000000001" customHeight="1" x14ac:dyDescent="0.25">
      <c r="A127" s="42" t="s">
        <v>72</v>
      </c>
      <c r="B127" s="80">
        <v>0</v>
      </c>
      <c r="C127" s="80">
        <v>7</v>
      </c>
      <c r="D127" s="80">
        <v>0</v>
      </c>
      <c r="E127" s="80">
        <v>6</v>
      </c>
      <c r="F127" s="80">
        <v>0</v>
      </c>
      <c r="G127" s="80">
        <v>4</v>
      </c>
      <c r="H127" s="80">
        <v>0</v>
      </c>
      <c r="I127" s="80">
        <v>32</v>
      </c>
      <c r="J127" s="80">
        <v>0</v>
      </c>
      <c r="K127" s="80">
        <v>13</v>
      </c>
      <c r="L127" s="80">
        <v>0</v>
      </c>
      <c r="M127" s="80">
        <v>15</v>
      </c>
    </row>
    <row r="128" spans="1:13" ht="20.100000000000001" customHeight="1" x14ac:dyDescent="0.25">
      <c r="A128" s="42" t="s">
        <v>73</v>
      </c>
      <c r="B128" s="80">
        <v>0</v>
      </c>
      <c r="C128" s="80">
        <v>0</v>
      </c>
      <c r="D128" s="80">
        <v>2</v>
      </c>
      <c r="E128" s="80">
        <v>6</v>
      </c>
      <c r="F128" s="80">
        <v>0</v>
      </c>
      <c r="G128" s="80">
        <v>0</v>
      </c>
      <c r="H128" s="80">
        <v>0</v>
      </c>
      <c r="I128" s="80">
        <v>21</v>
      </c>
      <c r="J128" s="80">
        <v>0</v>
      </c>
      <c r="K128" s="80">
        <v>4</v>
      </c>
      <c r="L128" s="80">
        <v>0</v>
      </c>
      <c r="M128" s="80">
        <v>4</v>
      </c>
    </row>
    <row r="129" spans="1:15" s="40" customFormat="1" ht="20.100000000000001" customHeight="1" x14ac:dyDescent="0.25">
      <c r="A129" s="42" t="s">
        <v>74</v>
      </c>
      <c r="B129" s="80">
        <v>78</v>
      </c>
      <c r="C129" s="80">
        <v>65</v>
      </c>
      <c r="D129" s="80">
        <v>126</v>
      </c>
      <c r="E129" s="80">
        <v>59</v>
      </c>
      <c r="F129" s="80">
        <v>92</v>
      </c>
      <c r="G129" s="80">
        <v>35</v>
      </c>
      <c r="H129" s="80">
        <v>109</v>
      </c>
      <c r="I129" s="80">
        <v>118</v>
      </c>
      <c r="J129" s="80">
        <v>88</v>
      </c>
      <c r="K129" s="80">
        <v>93</v>
      </c>
      <c r="L129" s="80">
        <v>131</v>
      </c>
      <c r="M129" s="80">
        <v>156</v>
      </c>
    </row>
    <row r="130" spans="1:15" s="40" customFormat="1" ht="20.100000000000001" customHeight="1" x14ac:dyDescent="0.25">
      <c r="A130" s="88" t="s">
        <v>75</v>
      </c>
      <c r="B130" s="80">
        <v>0</v>
      </c>
      <c r="C130" s="80">
        <v>2</v>
      </c>
      <c r="D130" s="80">
        <v>0</v>
      </c>
      <c r="E130" s="80">
        <v>0</v>
      </c>
      <c r="F130" s="80">
        <v>0</v>
      </c>
      <c r="G130" s="80">
        <v>0</v>
      </c>
      <c r="H130" s="80">
        <v>0</v>
      </c>
      <c r="I130" s="80">
        <v>4</v>
      </c>
      <c r="J130" s="80">
        <v>0</v>
      </c>
      <c r="K130" s="80">
        <v>4</v>
      </c>
      <c r="L130" s="80">
        <v>0</v>
      </c>
      <c r="M130" s="80">
        <v>2</v>
      </c>
    </row>
    <row r="131" spans="1:15" s="40" customFormat="1" ht="20.100000000000001" customHeight="1" x14ac:dyDescent="0.25">
      <c r="A131" s="42" t="s">
        <v>76</v>
      </c>
      <c r="B131" s="80">
        <v>0</v>
      </c>
      <c r="C131" s="80">
        <v>0</v>
      </c>
      <c r="D131" s="80">
        <v>0</v>
      </c>
      <c r="E131" s="80">
        <v>0</v>
      </c>
      <c r="F131" s="80">
        <v>0</v>
      </c>
      <c r="G131" s="80">
        <v>0</v>
      </c>
      <c r="H131" s="80">
        <v>0</v>
      </c>
      <c r="I131" s="80">
        <v>0</v>
      </c>
      <c r="J131" s="80">
        <v>0</v>
      </c>
      <c r="K131" s="80">
        <v>3</v>
      </c>
      <c r="L131" s="80">
        <v>0</v>
      </c>
      <c r="M131" s="80">
        <v>13</v>
      </c>
    </row>
    <row r="132" spans="1:15" ht="20.100000000000001" customHeight="1" x14ac:dyDescent="0.25">
      <c r="A132" s="42" t="s">
        <v>77</v>
      </c>
      <c r="B132" s="80">
        <v>0</v>
      </c>
      <c r="C132" s="80">
        <v>4</v>
      </c>
      <c r="D132" s="80">
        <v>0</v>
      </c>
      <c r="E132" s="80">
        <v>0</v>
      </c>
      <c r="F132" s="80">
        <v>0</v>
      </c>
      <c r="G132" s="80">
        <v>2</v>
      </c>
      <c r="H132" s="80">
        <v>0</v>
      </c>
      <c r="I132" s="80">
        <v>7</v>
      </c>
      <c r="J132" s="80">
        <v>0</v>
      </c>
      <c r="K132" s="80">
        <v>0</v>
      </c>
      <c r="L132" s="80">
        <v>2</v>
      </c>
      <c r="M132" s="80">
        <v>7</v>
      </c>
    </row>
    <row r="133" spans="1:15" ht="20.100000000000001" customHeight="1" x14ac:dyDescent="0.25">
      <c r="A133" s="42" t="s">
        <v>78</v>
      </c>
      <c r="B133" s="80">
        <v>0</v>
      </c>
      <c r="C133" s="80">
        <v>31</v>
      </c>
      <c r="D133" s="80">
        <v>0</v>
      </c>
      <c r="E133" s="80">
        <v>19</v>
      </c>
      <c r="F133" s="80">
        <v>13</v>
      </c>
      <c r="G133" s="80">
        <v>19</v>
      </c>
      <c r="H133" s="80">
        <v>29</v>
      </c>
      <c r="I133" s="80">
        <v>23</v>
      </c>
      <c r="J133" s="80">
        <v>0</v>
      </c>
      <c r="K133" s="80">
        <v>21</v>
      </c>
      <c r="L133" s="80">
        <v>0</v>
      </c>
      <c r="M133" s="80">
        <v>49</v>
      </c>
    </row>
    <row r="134" spans="1:15" s="40" customFormat="1" ht="20.100000000000001" customHeight="1" x14ac:dyDescent="0.25">
      <c r="A134" s="42" t="s">
        <v>79</v>
      </c>
      <c r="B134" s="80">
        <v>4</v>
      </c>
      <c r="C134" s="80">
        <v>6</v>
      </c>
      <c r="D134" s="80">
        <v>0</v>
      </c>
      <c r="E134" s="80">
        <v>0</v>
      </c>
      <c r="F134" s="80">
        <v>0</v>
      </c>
      <c r="G134" s="80">
        <v>4</v>
      </c>
      <c r="H134" s="80">
        <v>0</v>
      </c>
      <c r="I134" s="80">
        <v>10</v>
      </c>
      <c r="J134" s="80">
        <v>14</v>
      </c>
      <c r="K134" s="80">
        <v>2</v>
      </c>
      <c r="L134" s="80">
        <v>0</v>
      </c>
      <c r="M134" s="80">
        <v>9</v>
      </c>
    </row>
    <row r="135" spans="1:15" ht="20.100000000000001" customHeight="1" x14ac:dyDescent="0.25">
      <c r="A135" s="40" t="s">
        <v>80</v>
      </c>
      <c r="B135" s="86">
        <v>0</v>
      </c>
      <c r="C135" s="86">
        <v>0</v>
      </c>
      <c r="D135" s="86">
        <v>2</v>
      </c>
      <c r="E135" s="86">
        <v>0</v>
      </c>
      <c r="F135" s="86">
        <v>4</v>
      </c>
      <c r="G135" s="86">
        <v>0</v>
      </c>
      <c r="H135" s="86">
        <v>2</v>
      </c>
      <c r="I135" s="86">
        <v>18</v>
      </c>
      <c r="J135" s="86">
        <v>2</v>
      </c>
      <c r="K135" s="86">
        <v>4</v>
      </c>
      <c r="L135" s="86">
        <v>0</v>
      </c>
      <c r="M135" s="86">
        <v>2</v>
      </c>
    </row>
    <row r="136" spans="1:15" ht="20.100000000000001" customHeight="1" x14ac:dyDescent="0.25">
      <c r="A136" s="42" t="s">
        <v>81</v>
      </c>
      <c r="B136" s="91">
        <v>0</v>
      </c>
      <c r="C136" s="91">
        <v>0</v>
      </c>
      <c r="D136" s="91">
        <v>2</v>
      </c>
      <c r="E136" s="91">
        <v>0</v>
      </c>
      <c r="F136" s="91">
        <v>4</v>
      </c>
      <c r="G136" s="91">
        <v>0</v>
      </c>
      <c r="H136" s="91">
        <v>2</v>
      </c>
      <c r="I136" s="91">
        <v>18</v>
      </c>
      <c r="J136" s="91">
        <v>2</v>
      </c>
      <c r="K136" s="91">
        <v>2</v>
      </c>
      <c r="L136" s="91">
        <v>0</v>
      </c>
      <c r="M136" s="91">
        <v>0</v>
      </c>
    </row>
    <row r="137" spans="1:15" ht="20.100000000000001" customHeight="1" x14ac:dyDescent="0.25">
      <c r="A137" s="42" t="s">
        <v>82</v>
      </c>
      <c r="B137" s="91">
        <v>0</v>
      </c>
      <c r="C137" s="91">
        <v>0</v>
      </c>
      <c r="D137" s="91">
        <v>0</v>
      </c>
      <c r="E137" s="91">
        <v>0</v>
      </c>
      <c r="F137" s="91">
        <v>0</v>
      </c>
      <c r="G137" s="91">
        <v>0</v>
      </c>
      <c r="H137" s="91">
        <v>0</v>
      </c>
      <c r="I137" s="91">
        <v>0</v>
      </c>
      <c r="J137" s="91">
        <v>0</v>
      </c>
      <c r="K137" s="91">
        <v>2</v>
      </c>
      <c r="L137" s="91">
        <v>0</v>
      </c>
      <c r="M137" s="91">
        <v>2</v>
      </c>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69"/>
      <c r="O139" s="69"/>
    </row>
    <row r="140" spans="1:15" s="49" customFormat="1" ht="15.95" customHeight="1" x14ac:dyDescent="0.25">
      <c r="A140" s="229" t="s">
        <v>231</v>
      </c>
      <c r="F140" s="48"/>
      <c r="G140" s="48"/>
      <c r="O140" s="261"/>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6">
    <tabColor rgb="FF92D050"/>
  </sheetPr>
  <dimension ref="A1:O143"/>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137" t="s">
        <v>176</v>
      </c>
      <c r="B1" s="28"/>
      <c r="C1" s="28"/>
    </row>
    <row r="2" spans="1:15" ht="24.95" customHeight="1" thickBot="1" x14ac:dyDescent="0.3">
      <c r="A2" s="138" t="s">
        <v>178</v>
      </c>
      <c r="B2" s="57"/>
      <c r="C2" s="57"/>
      <c r="D2" s="59"/>
      <c r="E2" s="59"/>
      <c r="F2" s="59"/>
      <c r="G2" s="59"/>
      <c r="H2" s="59"/>
      <c r="I2" s="59"/>
      <c r="J2" s="59"/>
      <c r="K2" s="59"/>
      <c r="L2" s="59"/>
      <c r="M2" s="59"/>
      <c r="N2" s="59"/>
      <c r="O2" s="59"/>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293" t="s">
        <v>15</v>
      </c>
      <c r="C4" s="1293"/>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86">
        <v>12075</v>
      </c>
      <c r="C6" s="86">
        <v>19932</v>
      </c>
      <c r="D6" s="86">
        <v>517</v>
      </c>
      <c r="E6" s="86">
        <v>759</v>
      </c>
      <c r="F6" s="86">
        <v>579</v>
      </c>
      <c r="G6" s="86">
        <v>1032</v>
      </c>
      <c r="H6" s="86">
        <v>608</v>
      </c>
      <c r="I6" s="86">
        <v>841</v>
      </c>
      <c r="J6" s="86">
        <v>654</v>
      </c>
      <c r="K6" s="86">
        <v>1076</v>
      </c>
      <c r="L6" s="86">
        <v>529</v>
      </c>
      <c r="M6" s="86">
        <v>1032</v>
      </c>
      <c r="N6" s="86">
        <v>1715</v>
      </c>
      <c r="O6" s="86">
        <v>1158</v>
      </c>
    </row>
    <row r="7" spans="1:15" s="86" customFormat="1" ht="20.100000000000001" customHeight="1" x14ac:dyDescent="0.25">
      <c r="A7" s="40" t="s">
        <v>22</v>
      </c>
      <c r="B7" s="86">
        <v>14</v>
      </c>
      <c r="C7" s="86">
        <v>63</v>
      </c>
      <c r="D7" s="86">
        <v>3</v>
      </c>
      <c r="E7" s="86">
        <v>0</v>
      </c>
      <c r="F7" s="86">
        <v>0</v>
      </c>
      <c r="G7" s="86">
        <v>2</v>
      </c>
      <c r="H7" s="86">
        <v>0</v>
      </c>
      <c r="I7" s="86">
        <v>4</v>
      </c>
      <c r="J7" s="86">
        <v>0</v>
      </c>
      <c r="K7" s="86">
        <v>2</v>
      </c>
      <c r="L7" s="86">
        <v>0</v>
      </c>
      <c r="M7" s="86">
        <v>10</v>
      </c>
      <c r="N7" s="86">
        <v>0</v>
      </c>
      <c r="O7" s="86">
        <v>6</v>
      </c>
    </row>
    <row r="8" spans="1:15" s="80" customFormat="1" ht="20.100000000000001" customHeight="1" x14ac:dyDescent="0.25">
      <c r="A8" s="42" t="s">
        <v>23</v>
      </c>
      <c r="B8" s="80">
        <v>0</v>
      </c>
      <c r="C8" s="80">
        <v>16</v>
      </c>
      <c r="D8" s="80">
        <v>0</v>
      </c>
      <c r="E8" s="80">
        <v>0</v>
      </c>
      <c r="F8" s="80">
        <v>0</v>
      </c>
      <c r="G8" s="80">
        <v>2</v>
      </c>
      <c r="H8" s="80">
        <v>0</v>
      </c>
      <c r="I8" s="80">
        <v>0</v>
      </c>
      <c r="J8" s="80">
        <v>0</v>
      </c>
      <c r="K8" s="80">
        <v>2</v>
      </c>
      <c r="L8" s="80">
        <v>0</v>
      </c>
      <c r="M8" s="80">
        <v>4</v>
      </c>
      <c r="N8" s="80">
        <v>0</v>
      </c>
      <c r="O8" s="80">
        <v>4</v>
      </c>
    </row>
    <row r="9" spans="1:15" s="80"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8</v>
      </c>
      <c r="D10" s="80">
        <v>0</v>
      </c>
      <c r="E10" s="80">
        <v>0</v>
      </c>
      <c r="F10" s="80">
        <v>0</v>
      </c>
      <c r="G10" s="80">
        <v>0</v>
      </c>
      <c r="H10" s="80">
        <v>0</v>
      </c>
      <c r="I10" s="80">
        <v>0</v>
      </c>
      <c r="J10" s="80">
        <v>0</v>
      </c>
      <c r="K10" s="80">
        <v>0</v>
      </c>
      <c r="L10" s="80">
        <v>0</v>
      </c>
      <c r="M10" s="80">
        <v>2</v>
      </c>
      <c r="N10" s="80">
        <v>0</v>
      </c>
      <c r="O10" s="80">
        <v>0</v>
      </c>
    </row>
    <row r="11" spans="1:15" s="80" customFormat="1" ht="20.100000000000001" customHeight="1" x14ac:dyDescent="0.25">
      <c r="A11" s="42" t="s">
        <v>26</v>
      </c>
      <c r="B11" s="80">
        <v>0</v>
      </c>
      <c r="C11" s="80">
        <v>10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14</v>
      </c>
      <c r="C12" s="80">
        <v>29</v>
      </c>
      <c r="D12" s="80">
        <v>3</v>
      </c>
      <c r="E12" s="80">
        <v>0</v>
      </c>
      <c r="F12" s="80">
        <v>0</v>
      </c>
      <c r="G12" s="80">
        <v>0</v>
      </c>
      <c r="H12" s="80">
        <v>0</v>
      </c>
      <c r="I12" s="80">
        <v>4</v>
      </c>
      <c r="J12" s="80">
        <v>0</v>
      </c>
      <c r="K12" s="80">
        <v>0</v>
      </c>
      <c r="L12" s="80">
        <v>0</v>
      </c>
      <c r="M12" s="80">
        <v>4</v>
      </c>
      <c r="N12" s="80">
        <v>0</v>
      </c>
      <c r="O12" s="80">
        <v>2</v>
      </c>
    </row>
    <row r="13" spans="1:15" s="86" customFormat="1" ht="20.100000000000001" customHeight="1" x14ac:dyDescent="0.25">
      <c r="A13" s="40" t="s">
        <v>28</v>
      </c>
      <c r="B13" s="86">
        <v>41</v>
      </c>
      <c r="C13" s="86">
        <v>97</v>
      </c>
      <c r="D13" s="86">
        <v>2</v>
      </c>
      <c r="E13" s="86">
        <v>0</v>
      </c>
      <c r="F13" s="86">
        <v>2</v>
      </c>
      <c r="G13" s="86">
        <v>6</v>
      </c>
      <c r="H13" s="86">
        <v>4</v>
      </c>
      <c r="I13" s="86">
        <v>8</v>
      </c>
      <c r="J13" s="86">
        <v>6</v>
      </c>
      <c r="K13" s="86">
        <v>6</v>
      </c>
      <c r="L13" s="86">
        <v>0</v>
      </c>
      <c r="M13" s="86">
        <v>7</v>
      </c>
      <c r="N13" s="86">
        <v>0</v>
      </c>
      <c r="O13" s="86">
        <v>9</v>
      </c>
    </row>
    <row r="14" spans="1:15" s="80" customFormat="1" ht="20.100000000000001" customHeight="1" x14ac:dyDescent="0.25">
      <c r="A14" s="42" t="s">
        <v>29</v>
      </c>
      <c r="B14" s="80">
        <v>2</v>
      </c>
      <c r="C14" s="80">
        <v>4</v>
      </c>
      <c r="D14" s="80">
        <v>0</v>
      </c>
      <c r="E14" s="80">
        <v>0</v>
      </c>
      <c r="F14" s="80">
        <v>0</v>
      </c>
      <c r="G14" s="80">
        <v>0</v>
      </c>
      <c r="H14" s="80">
        <v>0</v>
      </c>
      <c r="I14" s="80">
        <v>2</v>
      </c>
      <c r="J14" s="80">
        <v>2</v>
      </c>
      <c r="K14" s="80">
        <v>0</v>
      </c>
      <c r="L14" s="80">
        <v>0</v>
      </c>
      <c r="M14" s="80">
        <v>0</v>
      </c>
      <c r="N14" s="80">
        <v>0</v>
      </c>
      <c r="O14" s="80">
        <v>2</v>
      </c>
    </row>
    <row r="15" spans="1:15" s="80" customFormat="1" ht="20.100000000000001" customHeight="1" x14ac:dyDescent="0.25">
      <c r="A15" s="42" t="s">
        <v>30</v>
      </c>
      <c r="B15" s="80">
        <v>2</v>
      </c>
      <c r="C15" s="80">
        <v>2</v>
      </c>
      <c r="D15" s="80">
        <v>0</v>
      </c>
      <c r="E15" s="80">
        <v>0</v>
      </c>
      <c r="F15" s="80">
        <v>0</v>
      </c>
      <c r="G15" s="80">
        <v>0</v>
      </c>
      <c r="H15" s="80">
        <v>2</v>
      </c>
      <c r="I15" s="80">
        <v>0</v>
      </c>
      <c r="J15" s="80">
        <v>0</v>
      </c>
      <c r="K15" s="80">
        <v>0</v>
      </c>
      <c r="L15" s="80">
        <v>0</v>
      </c>
      <c r="M15" s="80">
        <v>0</v>
      </c>
      <c r="N15" s="80">
        <v>0</v>
      </c>
      <c r="O15" s="80">
        <v>0</v>
      </c>
    </row>
    <row r="16" spans="1:15" s="80" customFormat="1"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37</v>
      </c>
      <c r="C18" s="80">
        <v>91</v>
      </c>
      <c r="D18" s="80">
        <v>2</v>
      </c>
      <c r="E18" s="80">
        <v>0</v>
      </c>
      <c r="F18" s="80">
        <v>2</v>
      </c>
      <c r="G18" s="80">
        <v>6</v>
      </c>
      <c r="H18" s="80">
        <v>2</v>
      </c>
      <c r="I18" s="80">
        <v>6</v>
      </c>
      <c r="J18" s="80">
        <v>4</v>
      </c>
      <c r="K18" s="80">
        <v>6</v>
      </c>
      <c r="L18" s="80">
        <v>0</v>
      </c>
      <c r="M18" s="80">
        <v>7</v>
      </c>
      <c r="N18" s="80">
        <v>0</v>
      </c>
      <c r="O18" s="80">
        <v>7</v>
      </c>
    </row>
    <row r="19" spans="1:15" s="86" customFormat="1" ht="20.100000000000001" customHeight="1" x14ac:dyDescent="0.25">
      <c r="A19" s="40" t="s">
        <v>34</v>
      </c>
      <c r="B19" s="86">
        <v>935</v>
      </c>
      <c r="C19" s="86">
        <v>1312</v>
      </c>
      <c r="D19" s="86">
        <v>7</v>
      </c>
      <c r="E19" s="86">
        <v>35</v>
      </c>
      <c r="F19" s="86">
        <v>30</v>
      </c>
      <c r="G19" s="86">
        <v>118</v>
      </c>
      <c r="H19" s="86">
        <v>46</v>
      </c>
      <c r="I19" s="86">
        <v>89</v>
      </c>
      <c r="J19" s="86">
        <v>58</v>
      </c>
      <c r="K19" s="86">
        <v>78</v>
      </c>
      <c r="L19" s="86">
        <v>41</v>
      </c>
      <c r="M19" s="86">
        <v>113</v>
      </c>
      <c r="N19" s="86">
        <v>202</v>
      </c>
      <c r="O19" s="86">
        <v>120</v>
      </c>
    </row>
    <row r="20" spans="1:15" s="80" customFormat="1" ht="20.100000000000001" customHeight="1" x14ac:dyDescent="0.25">
      <c r="A20" s="42" t="s">
        <v>35</v>
      </c>
      <c r="B20" s="80">
        <v>75</v>
      </c>
      <c r="C20" s="80">
        <v>106</v>
      </c>
      <c r="D20" s="80">
        <v>2</v>
      </c>
      <c r="E20" s="80">
        <v>2</v>
      </c>
      <c r="F20" s="80">
        <v>5</v>
      </c>
      <c r="G20" s="80">
        <v>9</v>
      </c>
      <c r="H20" s="80">
        <v>0</v>
      </c>
      <c r="I20" s="80">
        <v>9</v>
      </c>
      <c r="J20" s="80">
        <v>13</v>
      </c>
      <c r="K20" s="80">
        <v>19</v>
      </c>
      <c r="L20" s="80">
        <v>0</v>
      </c>
      <c r="M20" s="80">
        <v>6</v>
      </c>
      <c r="N20" s="80">
        <v>9</v>
      </c>
      <c r="O20" s="80">
        <v>7</v>
      </c>
    </row>
    <row r="21" spans="1:15" s="80" customFormat="1" ht="20.100000000000001" customHeight="1" x14ac:dyDescent="0.25">
      <c r="A21" s="42" t="s">
        <v>36</v>
      </c>
      <c r="B21" s="80">
        <v>856</v>
      </c>
      <c r="C21" s="80">
        <v>1187</v>
      </c>
      <c r="D21" s="80">
        <v>5</v>
      </c>
      <c r="E21" s="80">
        <v>31</v>
      </c>
      <c r="F21" s="80">
        <v>25</v>
      </c>
      <c r="G21" s="80">
        <v>109</v>
      </c>
      <c r="H21" s="80">
        <v>46</v>
      </c>
      <c r="I21" s="80">
        <v>78</v>
      </c>
      <c r="J21" s="80">
        <v>45</v>
      </c>
      <c r="K21" s="80">
        <v>59</v>
      </c>
      <c r="L21" s="80">
        <v>40</v>
      </c>
      <c r="M21" s="80">
        <v>107</v>
      </c>
      <c r="N21" s="80">
        <v>193</v>
      </c>
      <c r="O21" s="80">
        <v>113</v>
      </c>
    </row>
    <row r="22" spans="1:15" s="80" customFormat="1" ht="20.100000000000001" customHeight="1" x14ac:dyDescent="0.25">
      <c r="A22" s="42" t="s">
        <v>37</v>
      </c>
      <c r="B22" s="80">
        <v>4</v>
      </c>
      <c r="C22" s="80">
        <v>19</v>
      </c>
      <c r="D22" s="80">
        <v>0</v>
      </c>
      <c r="E22" s="80">
        <v>2</v>
      </c>
      <c r="F22" s="80">
        <v>0</v>
      </c>
      <c r="G22" s="80">
        <v>0</v>
      </c>
      <c r="H22" s="80">
        <v>0</v>
      </c>
      <c r="I22" s="80">
        <v>2</v>
      </c>
      <c r="J22" s="80">
        <v>0</v>
      </c>
      <c r="K22" s="80">
        <v>0</v>
      </c>
      <c r="L22" s="80">
        <v>1</v>
      </c>
      <c r="M22" s="80">
        <v>0</v>
      </c>
      <c r="N22" s="80">
        <v>0</v>
      </c>
      <c r="O22" s="80">
        <v>0</v>
      </c>
    </row>
    <row r="23" spans="1:15" s="86" customFormat="1" ht="20.100000000000001" customHeight="1" x14ac:dyDescent="0.25">
      <c r="A23" s="40" t="s">
        <v>38</v>
      </c>
      <c r="B23" s="86">
        <v>3520</v>
      </c>
      <c r="C23" s="86">
        <v>5269</v>
      </c>
      <c r="D23" s="86">
        <v>209</v>
      </c>
      <c r="E23" s="86">
        <v>182</v>
      </c>
      <c r="F23" s="86">
        <v>206</v>
      </c>
      <c r="G23" s="86">
        <v>170</v>
      </c>
      <c r="H23" s="86">
        <v>265</v>
      </c>
      <c r="I23" s="86">
        <v>192</v>
      </c>
      <c r="J23" s="86">
        <v>239</v>
      </c>
      <c r="K23" s="86">
        <v>293</v>
      </c>
      <c r="L23" s="86">
        <v>215</v>
      </c>
      <c r="M23" s="86">
        <v>273</v>
      </c>
      <c r="N23" s="86">
        <v>553</v>
      </c>
      <c r="O23" s="86">
        <v>227</v>
      </c>
    </row>
    <row r="24" spans="1:15" s="80" customFormat="1" ht="20.100000000000001" customHeight="1" x14ac:dyDescent="0.25">
      <c r="A24" s="42" t="s">
        <v>39</v>
      </c>
      <c r="B24" s="80">
        <v>174</v>
      </c>
      <c r="C24" s="80">
        <v>236</v>
      </c>
      <c r="D24" s="80">
        <v>16</v>
      </c>
      <c r="E24" s="80">
        <v>7</v>
      </c>
      <c r="F24" s="80">
        <v>15</v>
      </c>
      <c r="G24" s="80">
        <v>4</v>
      </c>
      <c r="H24" s="80">
        <v>16</v>
      </c>
      <c r="I24" s="80">
        <v>6</v>
      </c>
      <c r="J24" s="80">
        <v>2</v>
      </c>
      <c r="K24" s="80">
        <v>4</v>
      </c>
      <c r="L24" s="80">
        <v>6</v>
      </c>
      <c r="M24" s="80">
        <v>6</v>
      </c>
      <c r="N24" s="80">
        <v>4</v>
      </c>
      <c r="O24" s="80">
        <v>55</v>
      </c>
    </row>
    <row r="25" spans="1:15" s="80" customFormat="1" ht="20.100000000000001" customHeight="1" x14ac:dyDescent="0.25">
      <c r="A25" s="42" t="s">
        <v>40</v>
      </c>
      <c r="B25" s="80">
        <v>16</v>
      </c>
      <c r="C25" s="80">
        <v>51</v>
      </c>
      <c r="D25" s="80">
        <v>0</v>
      </c>
      <c r="E25" s="80">
        <v>4</v>
      </c>
      <c r="F25" s="80">
        <v>0</v>
      </c>
      <c r="G25" s="80">
        <v>0</v>
      </c>
      <c r="H25" s="80">
        <v>0</v>
      </c>
      <c r="I25" s="80">
        <v>2</v>
      </c>
      <c r="J25" s="80">
        <v>0</v>
      </c>
      <c r="K25" s="80">
        <v>0</v>
      </c>
      <c r="L25" s="80">
        <v>0</v>
      </c>
      <c r="M25" s="80">
        <v>0</v>
      </c>
      <c r="N25" s="80">
        <v>1</v>
      </c>
      <c r="O25" s="80">
        <v>11</v>
      </c>
    </row>
    <row r="26" spans="1:15" s="80" customFormat="1" ht="20.100000000000001" customHeight="1" x14ac:dyDescent="0.25">
      <c r="A26" s="42" t="s">
        <v>41</v>
      </c>
      <c r="B26" s="80">
        <v>27</v>
      </c>
      <c r="C26" s="80">
        <v>57</v>
      </c>
      <c r="D26" s="80">
        <v>9</v>
      </c>
      <c r="E26" s="80">
        <v>2</v>
      </c>
      <c r="F26" s="80">
        <v>3</v>
      </c>
      <c r="G26" s="80">
        <v>2</v>
      </c>
      <c r="H26" s="80">
        <v>0</v>
      </c>
      <c r="I26" s="80">
        <v>6</v>
      </c>
      <c r="J26" s="80">
        <v>2</v>
      </c>
      <c r="K26" s="80">
        <v>6</v>
      </c>
      <c r="L26" s="80">
        <v>0</v>
      </c>
      <c r="M26" s="80">
        <v>9</v>
      </c>
      <c r="N26" s="80">
        <v>2</v>
      </c>
      <c r="O26" s="80">
        <v>2</v>
      </c>
    </row>
    <row r="27" spans="1:15" s="80" customFormat="1" ht="20.100000000000001" customHeight="1" x14ac:dyDescent="0.25">
      <c r="A27" s="42" t="s">
        <v>42</v>
      </c>
      <c r="B27" s="80">
        <v>80</v>
      </c>
      <c r="C27" s="80">
        <v>56</v>
      </c>
      <c r="D27" s="80">
        <v>2</v>
      </c>
      <c r="E27" s="80">
        <v>0</v>
      </c>
      <c r="F27" s="80">
        <v>0</v>
      </c>
      <c r="G27" s="80">
        <v>2</v>
      </c>
      <c r="H27" s="80">
        <v>12</v>
      </c>
      <c r="I27" s="80">
        <v>6</v>
      </c>
      <c r="J27" s="80">
        <v>0</v>
      </c>
      <c r="K27" s="80">
        <v>2</v>
      </c>
      <c r="L27" s="80">
        <v>3</v>
      </c>
      <c r="M27" s="80">
        <v>6</v>
      </c>
      <c r="N27" s="80">
        <v>46</v>
      </c>
      <c r="O27" s="80">
        <v>0</v>
      </c>
    </row>
    <row r="28" spans="1:15" s="80" customFormat="1" ht="20.100000000000001" customHeight="1" x14ac:dyDescent="0.25">
      <c r="A28" s="42" t="s">
        <v>43</v>
      </c>
      <c r="B28" s="80">
        <v>0</v>
      </c>
      <c r="C28" s="80">
        <v>15</v>
      </c>
      <c r="D28" s="80">
        <v>0</v>
      </c>
      <c r="E28" s="80">
        <v>2</v>
      </c>
      <c r="F28" s="80">
        <v>0</v>
      </c>
      <c r="G28" s="80">
        <v>0</v>
      </c>
      <c r="H28" s="80">
        <v>0</v>
      </c>
      <c r="I28" s="80">
        <v>7</v>
      </c>
      <c r="J28" s="80">
        <v>0</v>
      </c>
      <c r="K28" s="80">
        <v>0</v>
      </c>
      <c r="L28" s="80">
        <v>0</v>
      </c>
      <c r="M28" s="80">
        <v>4</v>
      </c>
      <c r="N28" s="80">
        <v>0</v>
      </c>
      <c r="O28" s="80">
        <v>0</v>
      </c>
    </row>
    <row r="29" spans="1:15" s="80" customFormat="1" ht="20.100000000000001" customHeight="1" x14ac:dyDescent="0.25">
      <c r="A29" s="42" t="s">
        <v>44</v>
      </c>
      <c r="B29" s="80">
        <v>3</v>
      </c>
      <c r="C29" s="80">
        <v>6</v>
      </c>
      <c r="D29" s="80">
        <v>0</v>
      </c>
      <c r="E29" s="80">
        <v>0</v>
      </c>
      <c r="F29" s="80">
        <v>0</v>
      </c>
      <c r="G29" s="80">
        <v>0</v>
      </c>
      <c r="H29" s="80">
        <v>0</v>
      </c>
      <c r="I29" s="80">
        <v>0</v>
      </c>
      <c r="J29" s="80">
        <v>3</v>
      </c>
      <c r="K29" s="80">
        <v>0</v>
      </c>
      <c r="L29" s="80">
        <v>0</v>
      </c>
      <c r="M29" s="80">
        <v>0</v>
      </c>
      <c r="N29" s="80">
        <v>0</v>
      </c>
      <c r="O29" s="80">
        <v>0</v>
      </c>
    </row>
    <row r="30" spans="1:15" s="80" customFormat="1" ht="20.100000000000001" customHeight="1" x14ac:dyDescent="0.25">
      <c r="A30" s="42" t="s">
        <v>45</v>
      </c>
      <c r="B30" s="80">
        <v>10</v>
      </c>
      <c r="C30" s="80">
        <v>18</v>
      </c>
      <c r="D30" s="80">
        <v>1</v>
      </c>
      <c r="E30" s="80">
        <v>0</v>
      </c>
      <c r="F30" s="80">
        <v>4</v>
      </c>
      <c r="G30" s="80">
        <v>0</v>
      </c>
      <c r="H30" s="80">
        <v>0</v>
      </c>
      <c r="I30" s="80">
        <v>0</v>
      </c>
      <c r="J30" s="80">
        <v>0</v>
      </c>
      <c r="K30" s="80">
        <v>4</v>
      </c>
      <c r="L30" s="80">
        <v>0</v>
      </c>
      <c r="M30" s="80">
        <v>2</v>
      </c>
      <c r="N30" s="80">
        <v>0</v>
      </c>
      <c r="O30" s="80">
        <v>0</v>
      </c>
    </row>
    <row r="31" spans="1:15" s="80" customFormat="1" ht="20.100000000000001" customHeight="1" x14ac:dyDescent="0.25">
      <c r="A31" s="42" t="s">
        <v>46</v>
      </c>
      <c r="B31" s="80">
        <v>42</v>
      </c>
      <c r="C31" s="80">
        <v>145</v>
      </c>
      <c r="D31" s="80">
        <v>0</v>
      </c>
      <c r="E31" s="80">
        <v>11</v>
      </c>
      <c r="F31" s="80">
        <v>5</v>
      </c>
      <c r="G31" s="80">
        <v>11</v>
      </c>
      <c r="H31" s="80">
        <v>0</v>
      </c>
      <c r="I31" s="80">
        <v>7</v>
      </c>
      <c r="J31" s="80">
        <v>0</v>
      </c>
      <c r="K31" s="80">
        <v>6</v>
      </c>
      <c r="L31" s="80">
        <v>7</v>
      </c>
      <c r="M31" s="80">
        <v>18</v>
      </c>
      <c r="N31" s="80">
        <v>0</v>
      </c>
      <c r="O31" s="80">
        <v>7</v>
      </c>
    </row>
    <row r="32" spans="1:15" s="80" customFormat="1" ht="20.100000000000001" customHeight="1" x14ac:dyDescent="0.25">
      <c r="A32" s="42" t="s">
        <v>47</v>
      </c>
      <c r="B32" s="80">
        <v>182</v>
      </c>
      <c r="C32" s="80">
        <v>150</v>
      </c>
      <c r="D32" s="80">
        <v>4</v>
      </c>
      <c r="E32" s="80">
        <v>11</v>
      </c>
      <c r="F32" s="80">
        <v>2</v>
      </c>
      <c r="G32" s="80">
        <v>9</v>
      </c>
      <c r="H32" s="80">
        <v>18</v>
      </c>
      <c r="I32" s="80">
        <v>11</v>
      </c>
      <c r="J32" s="80">
        <v>15</v>
      </c>
      <c r="K32" s="80">
        <v>31</v>
      </c>
      <c r="L32" s="80">
        <v>21</v>
      </c>
      <c r="M32" s="80">
        <v>9</v>
      </c>
      <c r="N32" s="80">
        <v>26</v>
      </c>
      <c r="O32" s="80">
        <v>2</v>
      </c>
    </row>
    <row r="33" spans="1:15" s="80" customFormat="1" ht="20.100000000000001" customHeight="1" x14ac:dyDescent="0.25">
      <c r="A33" s="42" t="s">
        <v>48</v>
      </c>
      <c r="B33" s="80">
        <v>2917</v>
      </c>
      <c r="C33" s="80">
        <v>4456</v>
      </c>
      <c r="D33" s="80">
        <v>162</v>
      </c>
      <c r="E33" s="80">
        <v>136</v>
      </c>
      <c r="F33" s="80">
        <v>156</v>
      </c>
      <c r="G33" s="80">
        <v>136</v>
      </c>
      <c r="H33" s="80">
        <v>219</v>
      </c>
      <c r="I33" s="80">
        <v>138</v>
      </c>
      <c r="J33" s="80">
        <v>217</v>
      </c>
      <c r="K33" s="80">
        <v>236</v>
      </c>
      <c r="L33" s="80">
        <v>168</v>
      </c>
      <c r="M33" s="80">
        <v>211</v>
      </c>
      <c r="N33" s="80">
        <v>474</v>
      </c>
      <c r="O33" s="80">
        <v>148</v>
      </c>
    </row>
    <row r="34" spans="1:15" s="80" customFormat="1" ht="20.100000000000001" customHeight="1" x14ac:dyDescent="0.25">
      <c r="A34" s="42" t="s">
        <v>49</v>
      </c>
      <c r="B34" s="80">
        <v>7</v>
      </c>
      <c r="C34" s="80">
        <v>28</v>
      </c>
      <c r="D34" s="80">
        <v>0</v>
      </c>
      <c r="E34" s="80">
        <v>2</v>
      </c>
      <c r="F34" s="80">
        <v>1</v>
      </c>
      <c r="G34" s="80">
        <v>0</v>
      </c>
      <c r="H34" s="80">
        <v>0</v>
      </c>
      <c r="I34" s="80">
        <v>0</v>
      </c>
      <c r="J34" s="80">
        <v>0</v>
      </c>
      <c r="K34" s="80">
        <v>2</v>
      </c>
      <c r="L34" s="80">
        <v>4</v>
      </c>
      <c r="M34" s="80">
        <v>4</v>
      </c>
      <c r="N34" s="80">
        <v>0</v>
      </c>
      <c r="O34" s="80">
        <v>0</v>
      </c>
    </row>
    <row r="35" spans="1:15" s="80" customFormat="1" ht="20.100000000000001" customHeight="1" x14ac:dyDescent="0.25">
      <c r="A35" s="42" t="s">
        <v>50</v>
      </c>
      <c r="B35" s="80">
        <v>62</v>
      </c>
      <c r="C35" s="80">
        <v>51</v>
      </c>
      <c r="D35" s="80">
        <v>15</v>
      </c>
      <c r="E35" s="80">
        <v>7</v>
      </c>
      <c r="F35" s="80">
        <v>20</v>
      </c>
      <c r="G35" s="80">
        <v>6</v>
      </c>
      <c r="H35" s="80">
        <v>0</v>
      </c>
      <c r="I35" s="80">
        <v>9</v>
      </c>
      <c r="J35" s="80">
        <v>0</v>
      </c>
      <c r="K35" s="80">
        <v>2</v>
      </c>
      <c r="L35" s="80">
        <v>6</v>
      </c>
      <c r="M35" s="80">
        <v>4</v>
      </c>
      <c r="N35" s="80">
        <v>0</v>
      </c>
      <c r="O35" s="80">
        <v>2</v>
      </c>
    </row>
    <row r="36" spans="1:15" s="86" customFormat="1" ht="20.100000000000001" customHeight="1" x14ac:dyDescent="0.25">
      <c r="A36" s="40" t="s">
        <v>51</v>
      </c>
      <c r="B36" s="86">
        <v>97</v>
      </c>
      <c r="C36" s="86">
        <v>313</v>
      </c>
      <c r="D36" s="86">
        <v>7</v>
      </c>
      <c r="E36" s="86">
        <v>7</v>
      </c>
      <c r="F36" s="86">
        <v>7</v>
      </c>
      <c r="G36" s="86">
        <v>15</v>
      </c>
      <c r="H36" s="86">
        <v>0</v>
      </c>
      <c r="I36" s="86">
        <v>14</v>
      </c>
      <c r="J36" s="86">
        <v>3</v>
      </c>
      <c r="K36" s="86">
        <v>18</v>
      </c>
      <c r="L36" s="86">
        <v>9</v>
      </c>
      <c r="M36" s="86">
        <v>24</v>
      </c>
      <c r="N36" s="86">
        <v>11</v>
      </c>
      <c r="O36" s="86">
        <v>13</v>
      </c>
    </row>
    <row r="37" spans="1:15" s="80" customFormat="1" ht="20.100000000000001" customHeight="1" x14ac:dyDescent="0.25">
      <c r="A37" s="42" t="s">
        <v>52</v>
      </c>
      <c r="B37" s="80">
        <v>69</v>
      </c>
      <c r="C37" s="80">
        <v>113</v>
      </c>
      <c r="D37" s="80">
        <v>6</v>
      </c>
      <c r="E37" s="80">
        <v>7</v>
      </c>
      <c r="F37" s="80">
        <v>7</v>
      </c>
      <c r="G37" s="80">
        <v>9</v>
      </c>
      <c r="H37" s="80">
        <v>0</v>
      </c>
      <c r="I37" s="80">
        <v>4</v>
      </c>
      <c r="J37" s="80">
        <v>3</v>
      </c>
      <c r="K37" s="80">
        <v>2</v>
      </c>
      <c r="L37" s="80">
        <v>5</v>
      </c>
      <c r="M37" s="80">
        <v>13</v>
      </c>
      <c r="N37" s="80">
        <v>5</v>
      </c>
      <c r="O37" s="80">
        <v>7</v>
      </c>
    </row>
    <row r="38" spans="1:15" s="80" customFormat="1" ht="20.100000000000001" customHeight="1" x14ac:dyDescent="0.25">
      <c r="A38" s="42" t="s">
        <v>53</v>
      </c>
      <c r="B38" s="80">
        <v>0</v>
      </c>
      <c r="C38" s="80">
        <v>11</v>
      </c>
      <c r="D38" s="80">
        <v>0</v>
      </c>
      <c r="E38" s="80">
        <v>0</v>
      </c>
      <c r="F38" s="80">
        <v>0</v>
      </c>
      <c r="G38" s="80">
        <v>0</v>
      </c>
      <c r="H38" s="80">
        <v>0</v>
      </c>
      <c r="I38" s="80">
        <v>0</v>
      </c>
      <c r="J38" s="80">
        <v>0</v>
      </c>
      <c r="K38" s="80">
        <v>0</v>
      </c>
      <c r="L38" s="80">
        <v>0</v>
      </c>
      <c r="M38" s="80">
        <v>0</v>
      </c>
      <c r="N38" s="80">
        <v>0</v>
      </c>
      <c r="O38" s="80">
        <v>0</v>
      </c>
    </row>
    <row r="39" spans="1:15" s="80" customFormat="1" ht="20.100000000000001" customHeight="1" x14ac:dyDescent="0.25">
      <c r="A39" s="42" t="s">
        <v>54</v>
      </c>
      <c r="B39" s="80">
        <v>1</v>
      </c>
      <c r="C39" s="80">
        <v>12</v>
      </c>
      <c r="D39" s="80">
        <v>1</v>
      </c>
      <c r="E39" s="80">
        <v>0</v>
      </c>
      <c r="F39" s="80">
        <v>0</v>
      </c>
      <c r="G39" s="80">
        <v>2</v>
      </c>
      <c r="H39" s="80">
        <v>0</v>
      </c>
      <c r="I39" s="80">
        <v>2</v>
      </c>
      <c r="J39" s="80">
        <v>0</v>
      </c>
      <c r="K39" s="80">
        <v>0</v>
      </c>
      <c r="L39" s="80">
        <v>0</v>
      </c>
      <c r="M39" s="80">
        <v>0</v>
      </c>
      <c r="N39" s="80">
        <v>0</v>
      </c>
      <c r="O39" s="80">
        <v>0</v>
      </c>
    </row>
    <row r="40" spans="1:15" s="80" customFormat="1" ht="20.100000000000001" customHeight="1" x14ac:dyDescent="0.25">
      <c r="A40" s="42" t="s">
        <v>55</v>
      </c>
      <c r="B40" s="80">
        <v>3</v>
      </c>
      <c r="C40" s="80">
        <v>53</v>
      </c>
      <c r="D40" s="80">
        <v>0</v>
      </c>
      <c r="E40" s="80">
        <v>0</v>
      </c>
      <c r="F40" s="80">
        <v>0</v>
      </c>
      <c r="G40" s="80">
        <v>0</v>
      </c>
      <c r="H40" s="80">
        <v>0</v>
      </c>
      <c r="I40" s="80">
        <v>0</v>
      </c>
      <c r="J40" s="80">
        <v>0</v>
      </c>
      <c r="K40" s="80">
        <v>7</v>
      </c>
      <c r="L40" s="80">
        <v>0</v>
      </c>
      <c r="M40" s="80">
        <v>7</v>
      </c>
      <c r="N40" s="80">
        <v>0</v>
      </c>
      <c r="O40" s="80">
        <v>4</v>
      </c>
    </row>
    <row r="41" spans="1:15" s="80" customFormat="1" ht="20.100000000000001" customHeight="1" x14ac:dyDescent="0.25">
      <c r="A41" s="42" t="s">
        <v>56</v>
      </c>
      <c r="B41" s="80">
        <v>8</v>
      </c>
      <c r="C41" s="80">
        <v>14</v>
      </c>
      <c r="D41" s="80">
        <v>0</v>
      </c>
      <c r="E41" s="80">
        <v>0</v>
      </c>
      <c r="F41" s="80">
        <v>0</v>
      </c>
      <c r="G41" s="80">
        <v>0</v>
      </c>
      <c r="H41" s="80">
        <v>0</v>
      </c>
      <c r="I41" s="80">
        <v>2</v>
      </c>
      <c r="J41" s="80">
        <v>0</v>
      </c>
      <c r="K41" s="80">
        <v>0</v>
      </c>
      <c r="L41" s="80">
        <v>0</v>
      </c>
      <c r="M41" s="80">
        <v>2</v>
      </c>
      <c r="N41" s="80">
        <v>6</v>
      </c>
      <c r="O41" s="80">
        <v>2</v>
      </c>
    </row>
    <row r="42" spans="1:15" s="80" customFormat="1" ht="20.100000000000001" customHeight="1" x14ac:dyDescent="0.25">
      <c r="A42" s="42" t="s">
        <v>57</v>
      </c>
      <c r="B42" s="80">
        <v>16</v>
      </c>
      <c r="C42" s="80">
        <v>110</v>
      </c>
      <c r="D42" s="80">
        <v>0</v>
      </c>
      <c r="E42" s="80">
        <v>0</v>
      </c>
      <c r="F42" s="80">
        <v>0</v>
      </c>
      <c r="G42" s="80">
        <v>4</v>
      </c>
      <c r="H42" s="80">
        <v>0</v>
      </c>
      <c r="I42" s="80">
        <v>6</v>
      </c>
      <c r="J42" s="80">
        <v>0</v>
      </c>
      <c r="K42" s="80">
        <v>9</v>
      </c>
      <c r="L42" s="80">
        <v>4</v>
      </c>
      <c r="M42" s="80">
        <v>2</v>
      </c>
      <c r="N42" s="80">
        <v>0</v>
      </c>
      <c r="O42" s="80">
        <v>0</v>
      </c>
    </row>
    <row r="43" spans="1:15" s="80" customFormat="1" ht="20.100000000000001" customHeight="1" x14ac:dyDescent="0.25">
      <c r="A43" s="40" t="s">
        <v>58</v>
      </c>
      <c r="B43" s="86">
        <v>7427</v>
      </c>
      <c r="C43" s="86">
        <v>12835</v>
      </c>
      <c r="D43" s="86">
        <v>287</v>
      </c>
      <c r="E43" s="86">
        <v>535</v>
      </c>
      <c r="F43" s="86">
        <v>322</v>
      </c>
      <c r="G43" s="86">
        <v>717</v>
      </c>
      <c r="H43" s="86">
        <v>289</v>
      </c>
      <c r="I43" s="86">
        <v>530</v>
      </c>
      <c r="J43" s="86">
        <v>335</v>
      </c>
      <c r="K43" s="86">
        <v>677</v>
      </c>
      <c r="L43" s="86">
        <v>264</v>
      </c>
      <c r="M43" s="86">
        <v>596</v>
      </c>
      <c r="N43" s="86">
        <v>949</v>
      </c>
      <c r="O43" s="86">
        <v>783</v>
      </c>
    </row>
    <row r="44" spans="1:15" s="80" customFormat="1" ht="20.100000000000001" customHeight="1" x14ac:dyDescent="0.25">
      <c r="A44" s="42" t="s">
        <v>59</v>
      </c>
      <c r="B44" s="80">
        <v>273</v>
      </c>
      <c r="C44" s="80">
        <v>460</v>
      </c>
      <c r="D44" s="80">
        <v>2</v>
      </c>
      <c r="E44" s="80">
        <v>29</v>
      </c>
      <c r="F44" s="80">
        <v>0</v>
      </c>
      <c r="G44" s="80">
        <v>38</v>
      </c>
      <c r="H44" s="80">
        <v>3</v>
      </c>
      <c r="I44" s="80">
        <v>9</v>
      </c>
      <c r="J44" s="80">
        <v>4</v>
      </c>
      <c r="K44" s="80">
        <v>21</v>
      </c>
      <c r="L44" s="80">
        <v>0</v>
      </c>
      <c r="M44" s="80">
        <v>9</v>
      </c>
      <c r="N44" s="80">
        <v>0</v>
      </c>
      <c r="O44" s="80">
        <v>27</v>
      </c>
    </row>
    <row r="45" spans="1:15" s="80" customFormat="1" ht="20.100000000000001" customHeight="1" x14ac:dyDescent="0.25">
      <c r="A45" s="42" t="s">
        <v>60</v>
      </c>
      <c r="B45" s="80">
        <v>6</v>
      </c>
      <c r="C45" s="80">
        <v>33</v>
      </c>
      <c r="D45" s="80">
        <v>0</v>
      </c>
      <c r="E45" s="80">
        <v>9</v>
      </c>
      <c r="F45" s="80">
        <v>0</v>
      </c>
      <c r="G45" s="80">
        <v>2</v>
      </c>
      <c r="H45" s="80">
        <v>0</v>
      </c>
      <c r="I45" s="80">
        <v>0</v>
      </c>
      <c r="J45" s="80">
        <v>0</v>
      </c>
      <c r="K45" s="80">
        <v>6</v>
      </c>
      <c r="L45" s="80">
        <v>0</v>
      </c>
      <c r="M45" s="80">
        <v>0</v>
      </c>
      <c r="N45" s="80">
        <v>0</v>
      </c>
      <c r="O45" s="80">
        <v>2</v>
      </c>
    </row>
    <row r="46" spans="1:15" s="80" customFormat="1" ht="20.100000000000001" customHeight="1" x14ac:dyDescent="0.25">
      <c r="A46" s="42" t="s">
        <v>61</v>
      </c>
      <c r="B46" s="80">
        <v>117</v>
      </c>
      <c r="C46" s="80">
        <v>221</v>
      </c>
      <c r="D46" s="80">
        <v>6</v>
      </c>
      <c r="E46" s="80">
        <v>7</v>
      </c>
      <c r="F46" s="80">
        <v>6</v>
      </c>
      <c r="G46" s="80">
        <v>4</v>
      </c>
      <c r="H46" s="80">
        <v>10</v>
      </c>
      <c r="I46" s="80">
        <v>9</v>
      </c>
      <c r="J46" s="80">
        <v>0</v>
      </c>
      <c r="K46" s="80">
        <v>21</v>
      </c>
      <c r="L46" s="80">
        <v>10</v>
      </c>
      <c r="M46" s="80">
        <v>11</v>
      </c>
      <c r="N46" s="80">
        <v>0</v>
      </c>
      <c r="O46" s="80">
        <v>23</v>
      </c>
    </row>
    <row r="47" spans="1:15" s="80" customFormat="1" ht="20.100000000000001" customHeight="1" x14ac:dyDescent="0.25">
      <c r="A47" s="42" t="s">
        <v>62</v>
      </c>
      <c r="B47" s="80">
        <v>6</v>
      </c>
      <c r="C47" s="80">
        <v>41</v>
      </c>
      <c r="D47" s="80">
        <v>0</v>
      </c>
      <c r="E47" s="80">
        <v>2</v>
      </c>
      <c r="F47" s="80">
        <v>4</v>
      </c>
      <c r="G47" s="80">
        <v>4</v>
      </c>
      <c r="H47" s="80">
        <v>0</v>
      </c>
      <c r="I47" s="80">
        <v>4</v>
      </c>
      <c r="J47" s="80">
        <v>0</v>
      </c>
      <c r="K47" s="80">
        <v>0</v>
      </c>
      <c r="L47" s="80">
        <v>0</v>
      </c>
      <c r="M47" s="80">
        <v>0</v>
      </c>
      <c r="N47" s="80">
        <v>0</v>
      </c>
      <c r="O47" s="80">
        <v>6</v>
      </c>
    </row>
    <row r="48" spans="1:15" s="80" customFormat="1" ht="20.100000000000001" customHeight="1" x14ac:dyDescent="0.25">
      <c r="A48" s="42" t="s">
        <v>63</v>
      </c>
      <c r="B48" s="80">
        <v>107</v>
      </c>
      <c r="C48" s="80">
        <v>323</v>
      </c>
      <c r="D48" s="80">
        <v>0</v>
      </c>
      <c r="E48" s="80">
        <v>21</v>
      </c>
      <c r="F48" s="80">
        <v>2</v>
      </c>
      <c r="G48" s="80">
        <v>27</v>
      </c>
      <c r="H48" s="80">
        <v>0</v>
      </c>
      <c r="I48" s="80">
        <v>11</v>
      </c>
      <c r="J48" s="80">
        <v>0</v>
      </c>
      <c r="K48" s="80">
        <v>6</v>
      </c>
      <c r="L48" s="80">
        <v>0</v>
      </c>
      <c r="M48" s="80">
        <v>25</v>
      </c>
      <c r="N48" s="80">
        <v>27</v>
      </c>
      <c r="O48" s="80">
        <v>29</v>
      </c>
    </row>
    <row r="49" spans="1:15" s="80" customFormat="1" ht="20.100000000000001" customHeight="1" x14ac:dyDescent="0.25">
      <c r="A49" s="42" t="s">
        <v>64</v>
      </c>
      <c r="B49" s="80">
        <v>0</v>
      </c>
      <c r="C49" s="80">
        <v>24</v>
      </c>
      <c r="D49" s="80">
        <v>0</v>
      </c>
      <c r="E49" s="80">
        <v>6</v>
      </c>
      <c r="F49" s="80">
        <v>0</v>
      </c>
      <c r="G49" s="80">
        <v>0</v>
      </c>
      <c r="H49" s="80">
        <v>0</v>
      </c>
      <c r="I49" s="80">
        <v>2</v>
      </c>
      <c r="J49" s="80">
        <v>0</v>
      </c>
      <c r="K49" s="80">
        <v>2</v>
      </c>
      <c r="L49" s="80">
        <v>0</v>
      </c>
      <c r="M49" s="80">
        <v>2</v>
      </c>
      <c r="N49" s="80">
        <v>0</v>
      </c>
      <c r="O49" s="80">
        <v>2</v>
      </c>
    </row>
    <row r="50" spans="1:15" s="80" customFormat="1" ht="20.100000000000001" customHeight="1" x14ac:dyDescent="0.25">
      <c r="A50" s="42" t="s">
        <v>65</v>
      </c>
      <c r="B50" s="80">
        <v>4638</v>
      </c>
      <c r="C50" s="80">
        <v>7623</v>
      </c>
      <c r="D50" s="80">
        <v>187</v>
      </c>
      <c r="E50" s="80">
        <v>186</v>
      </c>
      <c r="F50" s="80">
        <v>246</v>
      </c>
      <c r="G50" s="80">
        <v>367</v>
      </c>
      <c r="H50" s="80">
        <v>179</v>
      </c>
      <c r="I50" s="80">
        <v>230</v>
      </c>
      <c r="J50" s="80">
        <v>270</v>
      </c>
      <c r="K50" s="80">
        <v>374</v>
      </c>
      <c r="L50" s="80">
        <v>177</v>
      </c>
      <c r="M50" s="80">
        <v>334</v>
      </c>
      <c r="N50" s="80">
        <v>643</v>
      </c>
      <c r="O50" s="80">
        <v>342</v>
      </c>
    </row>
    <row r="51" spans="1:15" s="80" customFormat="1" ht="20.100000000000001" customHeight="1" x14ac:dyDescent="0.25">
      <c r="A51" s="42" t="s">
        <v>66</v>
      </c>
      <c r="B51" s="80">
        <v>0</v>
      </c>
      <c r="C51" s="80">
        <v>4</v>
      </c>
      <c r="D51" s="80">
        <v>0</v>
      </c>
      <c r="E51" s="80">
        <v>0</v>
      </c>
      <c r="F51" s="80">
        <v>0</v>
      </c>
      <c r="G51" s="80">
        <v>0</v>
      </c>
      <c r="H51" s="80">
        <v>0</v>
      </c>
      <c r="I51" s="80">
        <v>0</v>
      </c>
      <c r="J51" s="80">
        <v>0</v>
      </c>
      <c r="K51" s="80">
        <v>0</v>
      </c>
      <c r="L51" s="80">
        <v>0</v>
      </c>
      <c r="M51" s="80">
        <v>0</v>
      </c>
      <c r="N51" s="80">
        <v>0</v>
      </c>
      <c r="O51" s="80">
        <v>0</v>
      </c>
    </row>
    <row r="52" spans="1:15" s="80" customFormat="1" ht="20.100000000000001" customHeight="1" x14ac:dyDescent="0.25">
      <c r="A52" s="42" t="s">
        <v>67</v>
      </c>
      <c r="B52" s="80">
        <v>1092</v>
      </c>
      <c r="C52" s="80">
        <v>1539</v>
      </c>
      <c r="D52" s="80">
        <v>84</v>
      </c>
      <c r="E52" s="80">
        <v>57</v>
      </c>
      <c r="F52" s="80">
        <v>46</v>
      </c>
      <c r="G52" s="80">
        <v>69</v>
      </c>
      <c r="H52" s="80">
        <v>64</v>
      </c>
      <c r="I52" s="80">
        <v>71</v>
      </c>
      <c r="J52" s="80">
        <v>51</v>
      </c>
      <c r="K52" s="80">
        <v>75</v>
      </c>
      <c r="L52" s="80">
        <v>52</v>
      </c>
      <c r="M52" s="80">
        <v>88</v>
      </c>
      <c r="N52" s="80">
        <v>235</v>
      </c>
      <c r="O52" s="80">
        <v>96</v>
      </c>
    </row>
    <row r="53" spans="1:15" s="80" customFormat="1" ht="20.100000000000001" customHeight="1" x14ac:dyDescent="0.25">
      <c r="A53" s="42" t="s">
        <v>68</v>
      </c>
      <c r="B53" s="80">
        <v>0</v>
      </c>
      <c r="C53" s="80">
        <v>6</v>
      </c>
      <c r="D53" s="80">
        <v>0</v>
      </c>
      <c r="E53" s="80">
        <v>0</v>
      </c>
      <c r="F53" s="80">
        <v>0</v>
      </c>
      <c r="G53" s="80">
        <v>0</v>
      </c>
      <c r="H53" s="80">
        <v>0</v>
      </c>
      <c r="I53" s="80">
        <v>4</v>
      </c>
      <c r="J53" s="80">
        <v>0</v>
      </c>
      <c r="K53" s="80">
        <v>2</v>
      </c>
      <c r="L53" s="80">
        <v>0</v>
      </c>
      <c r="M53" s="80">
        <v>0</v>
      </c>
      <c r="N53" s="80">
        <v>0</v>
      </c>
      <c r="O53" s="80">
        <v>0</v>
      </c>
    </row>
    <row r="54" spans="1:15" s="80" customFormat="1" ht="20.100000000000001" customHeight="1" x14ac:dyDescent="0.25">
      <c r="A54" s="42" t="s">
        <v>69</v>
      </c>
      <c r="B54" s="80">
        <v>128</v>
      </c>
      <c r="C54" s="80">
        <v>286</v>
      </c>
      <c r="D54" s="80">
        <v>6</v>
      </c>
      <c r="E54" s="80">
        <v>49</v>
      </c>
      <c r="F54" s="80">
        <v>10</v>
      </c>
      <c r="G54" s="80">
        <v>11</v>
      </c>
      <c r="H54" s="80">
        <v>10</v>
      </c>
      <c r="I54" s="80">
        <v>29</v>
      </c>
      <c r="J54" s="80">
        <v>0</v>
      </c>
      <c r="K54" s="80">
        <v>21</v>
      </c>
      <c r="L54" s="80">
        <v>10</v>
      </c>
      <c r="M54" s="80">
        <v>13</v>
      </c>
      <c r="N54" s="80">
        <v>0</v>
      </c>
      <c r="O54" s="80">
        <v>11</v>
      </c>
    </row>
    <row r="55" spans="1:15" s="80" customFormat="1" ht="20.100000000000001" customHeight="1" x14ac:dyDescent="0.25">
      <c r="A55" s="42" t="s">
        <v>70</v>
      </c>
      <c r="B55" s="80">
        <v>10</v>
      </c>
      <c r="C55" s="80">
        <v>10</v>
      </c>
      <c r="D55" s="80">
        <v>0</v>
      </c>
      <c r="E55" s="80">
        <v>0</v>
      </c>
      <c r="F55" s="80">
        <v>0</v>
      </c>
      <c r="G55" s="80">
        <v>2</v>
      </c>
      <c r="H55" s="80">
        <v>0</v>
      </c>
      <c r="I55" s="80">
        <v>0</v>
      </c>
      <c r="J55" s="80">
        <v>0</v>
      </c>
      <c r="K55" s="80">
        <v>0</v>
      </c>
      <c r="L55" s="80">
        <v>0</v>
      </c>
      <c r="M55" s="80">
        <v>0</v>
      </c>
      <c r="N55" s="80">
        <v>0</v>
      </c>
      <c r="O55" s="80">
        <v>2</v>
      </c>
    </row>
    <row r="56" spans="1:15" s="80" customFormat="1" ht="20.100000000000001" customHeight="1" x14ac:dyDescent="0.25">
      <c r="A56" s="42" t="s">
        <v>71</v>
      </c>
      <c r="B56" s="80">
        <v>273</v>
      </c>
      <c r="C56" s="80">
        <v>561</v>
      </c>
      <c r="D56" s="80">
        <v>2</v>
      </c>
      <c r="E56" s="80">
        <v>40</v>
      </c>
      <c r="F56" s="80">
        <v>0</v>
      </c>
      <c r="G56" s="80">
        <v>32</v>
      </c>
      <c r="H56" s="80">
        <v>9</v>
      </c>
      <c r="I56" s="80">
        <v>27</v>
      </c>
      <c r="J56" s="80">
        <v>0</v>
      </c>
      <c r="K56" s="80">
        <v>18</v>
      </c>
      <c r="L56" s="80">
        <v>2</v>
      </c>
      <c r="M56" s="80">
        <v>31</v>
      </c>
      <c r="N56" s="80">
        <v>0</v>
      </c>
      <c r="O56" s="80">
        <v>52</v>
      </c>
    </row>
    <row r="57" spans="1:15" s="80" customFormat="1" ht="20.100000000000001" customHeight="1" x14ac:dyDescent="0.25">
      <c r="A57" s="42" t="s">
        <v>72</v>
      </c>
      <c r="B57" s="80">
        <v>0</v>
      </c>
      <c r="C57" s="80">
        <v>221</v>
      </c>
      <c r="D57" s="80">
        <v>0</v>
      </c>
      <c r="E57" s="80">
        <v>9</v>
      </c>
      <c r="F57" s="80">
        <v>0</v>
      </c>
      <c r="G57" s="80">
        <v>63</v>
      </c>
      <c r="H57" s="80">
        <v>0</v>
      </c>
      <c r="I57" s="80">
        <v>31</v>
      </c>
      <c r="J57" s="80">
        <v>0</v>
      </c>
      <c r="K57" s="80">
        <v>19</v>
      </c>
      <c r="L57" s="80">
        <v>0</v>
      </c>
      <c r="M57" s="80">
        <v>15</v>
      </c>
      <c r="N57" s="80">
        <v>0</v>
      </c>
      <c r="O57" s="80">
        <v>7</v>
      </c>
    </row>
    <row r="58" spans="1:15" s="80" customFormat="1" ht="20.100000000000001" customHeight="1" x14ac:dyDescent="0.25">
      <c r="A58" s="42" t="s">
        <v>73</v>
      </c>
      <c r="B58" s="80">
        <v>2</v>
      </c>
      <c r="C58" s="80">
        <v>48</v>
      </c>
      <c r="D58" s="80">
        <v>0</v>
      </c>
      <c r="E58" s="80">
        <v>2</v>
      </c>
      <c r="F58" s="80">
        <v>0</v>
      </c>
      <c r="G58" s="80">
        <v>7</v>
      </c>
      <c r="H58" s="80">
        <v>0</v>
      </c>
      <c r="I58" s="80">
        <v>2</v>
      </c>
      <c r="J58" s="80">
        <v>0</v>
      </c>
      <c r="K58" s="80">
        <v>0</v>
      </c>
      <c r="L58" s="80">
        <v>0</v>
      </c>
      <c r="M58" s="80">
        <v>0</v>
      </c>
      <c r="N58" s="80">
        <v>0</v>
      </c>
      <c r="O58" s="80">
        <v>2</v>
      </c>
    </row>
    <row r="59" spans="1:15" s="86" customFormat="1" ht="20.100000000000001" customHeight="1" x14ac:dyDescent="0.25">
      <c r="A59" s="42" t="s">
        <v>74</v>
      </c>
      <c r="B59" s="80">
        <v>665</v>
      </c>
      <c r="C59" s="80">
        <v>1035</v>
      </c>
      <c r="D59" s="80">
        <v>0</v>
      </c>
      <c r="E59" s="80">
        <v>96</v>
      </c>
      <c r="F59" s="80">
        <v>8</v>
      </c>
      <c r="G59" s="80">
        <v>59</v>
      </c>
      <c r="H59" s="80">
        <v>14</v>
      </c>
      <c r="I59" s="80">
        <v>68</v>
      </c>
      <c r="J59" s="80">
        <v>8</v>
      </c>
      <c r="K59" s="80">
        <v>93</v>
      </c>
      <c r="L59" s="80">
        <v>11</v>
      </c>
      <c r="M59" s="80">
        <v>53</v>
      </c>
      <c r="N59" s="80">
        <v>0</v>
      </c>
      <c r="O59" s="80">
        <v>140</v>
      </c>
    </row>
    <row r="60" spans="1:15" s="86" customFormat="1" ht="20.100000000000001" customHeight="1" x14ac:dyDescent="0.25">
      <c r="A60" s="42" t="s">
        <v>75</v>
      </c>
      <c r="B60" s="80">
        <v>0</v>
      </c>
      <c r="C60" s="80">
        <v>18</v>
      </c>
      <c r="D60" s="80">
        <v>0</v>
      </c>
      <c r="E60" s="80">
        <v>2</v>
      </c>
      <c r="F60" s="80">
        <v>0</v>
      </c>
      <c r="G60" s="80">
        <v>0</v>
      </c>
      <c r="H60" s="80">
        <v>0</v>
      </c>
      <c r="I60" s="80">
        <v>2</v>
      </c>
      <c r="J60" s="80">
        <v>0</v>
      </c>
      <c r="K60" s="80">
        <v>0</v>
      </c>
      <c r="L60" s="80">
        <v>0</v>
      </c>
      <c r="M60" s="80">
        <v>0</v>
      </c>
      <c r="N60" s="80">
        <v>0</v>
      </c>
      <c r="O60" s="80">
        <v>2</v>
      </c>
    </row>
    <row r="61" spans="1:15" s="86" customFormat="1" ht="20.100000000000001" customHeight="1" x14ac:dyDescent="0.25">
      <c r="A61" s="42" t="s">
        <v>76</v>
      </c>
      <c r="B61" s="80">
        <v>0</v>
      </c>
      <c r="C61" s="80">
        <v>25</v>
      </c>
      <c r="D61" s="80">
        <v>0</v>
      </c>
      <c r="E61" s="80">
        <v>0</v>
      </c>
      <c r="F61" s="80">
        <v>0</v>
      </c>
      <c r="G61" s="80">
        <v>6</v>
      </c>
      <c r="H61" s="80">
        <v>0</v>
      </c>
      <c r="I61" s="80">
        <v>0</v>
      </c>
      <c r="J61" s="80">
        <v>0</v>
      </c>
      <c r="K61" s="80">
        <v>2</v>
      </c>
      <c r="L61" s="80">
        <v>0</v>
      </c>
      <c r="M61" s="80">
        <v>4</v>
      </c>
      <c r="N61" s="80">
        <v>0</v>
      </c>
      <c r="O61" s="80">
        <v>0</v>
      </c>
    </row>
    <row r="62" spans="1:15" s="80" customFormat="1" ht="20.100000000000001" customHeight="1" x14ac:dyDescent="0.25">
      <c r="A62" s="42" t="s">
        <v>77</v>
      </c>
      <c r="B62" s="80">
        <v>2</v>
      </c>
      <c r="C62" s="80">
        <v>38</v>
      </c>
      <c r="D62" s="80">
        <v>0</v>
      </c>
      <c r="E62" s="80">
        <v>2</v>
      </c>
      <c r="F62" s="80">
        <v>0</v>
      </c>
      <c r="G62" s="80">
        <v>6</v>
      </c>
      <c r="H62" s="80">
        <v>0</v>
      </c>
      <c r="I62" s="80">
        <v>4</v>
      </c>
      <c r="J62" s="80">
        <v>0</v>
      </c>
      <c r="K62" s="80">
        <v>2</v>
      </c>
      <c r="L62" s="80">
        <v>0</v>
      </c>
      <c r="M62" s="80">
        <v>0</v>
      </c>
      <c r="N62" s="80">
        <v>0</v>
      </c>
      <c r="O62" s="80">
        <v>4</v>
      </c>
    </row>
    <row r="63" spans="1:15" s="80" customFormat="1" ht="20.100000000000001" customHeight="1" x14ac:dyDescent="0.25">
      <c r="A63" s="42" t="s">
        <v>78</v>
      </c>
      <c r="B63" s="80">
        <v>86</v>
      </c>
      <c r="C63" s="80">
        <v>264</v>
      </c>
      <c r="D63" s="80">
        <v>0</v>
      </c>
      <c r="E63" s="80">
        <v>18</v>
      </c>
      <c r="F63" s="80">
        <v>0</v>
      </c>
      <c r="G63" s="80">
        <v>11</v>
      </c>
      <c r="H63" s="80">
        <v>0</v>
      </c>
      <c r="I63" s="80">
        <v>23</v>
      </c>
      <c r="J63" s="80">
        <v>0</v>
      </c>
      <c r="K63" s="80">
        <v>9</v>
      </c>
      <c r="L63" s="80">
        <v>0</v>
      </c>
      <c r="M63" s="80">
        <v>7</v>
      </c>
      <c r="N63" s="80">
        <v>44</v>
      </c>
      <c r="O63" s="80">
        <v>34</v>
      </c>
    </row>
    <row r="64" spans="1:15" s="86" customFormat="1" ht="20.100000000000001" customHeight="1" x14ac:dyDescent="0.25">
      <c r="A64" s="42" t="s">
        <v>79</v>
      </c>
      <c r="B64" s="80">
        <v>22</v>
      </c>
      <c r="C64" s="80">
        <v>55</v>
      </c>
      <c r="D64" s="80">
        <v>0</v>
      </c>
      <c r="E64" s="80">
        <v>0</v>
      </c>
      <c r="F64" s="80">
        <v>0</v>
      </c>
      <c r="G64" s="80">
        <v>9</v>
      </c>
      <c r="H64" s="80">
        <v>0</v>
      </c>
      <c r="I64" s="80">
        <v>4</v>
      </c>
      <c r="J64" s="80">
        <v>2</v>
      </c>
      <c r="K64" s="80">
        <v>6</v>
      </c>
      <c r="L64" s="80">
        <v>2</v>
      </c>
      <c r="M64" s="80">
        <v>4</v>
      </c>
      <c r="N64" s="80">
        <v>0</v>
      </c>
      <c r="O64" s="80">
        <v>2</v>
      </c>
    </row>
    <row r="65" spans="1:15" s="80" customFormat="1" ht="20.100000000000001" customHeight="1" x14ac:dyDescent="0.25">
      <c r="A65" s="40" t="s">
        <v>80</v>
      </c>
      <c r="B65" s="86">
        <v>41</v>
      </c>
      <c r="C65" s="86">
        <v>43</v>
      </c>
      <c r="D65" s="86">
        <v>2</v>
      </c>
      <c r="E65" s="86">
        <v>0</v>
      </c>
      <c r="F65" s="86">
        <v>12</v>
      </c>
      <c r="G65" s="86">
        <v>4</v>
      </c>
      <c r="H65" s="86">
        <v>4</v>
      </c>
      <c r="I65" s="86">
        <v>4</v>
      </c>
      <c r="J65" s="86">
        <v>13</v>
      </c>
      <c r="K65" s="86">
        <v>2</v>
      </c>
      <c r="L65" s="86">
        <v>0</v>
      </c>
      <c r="M65" s="86">
        <v>9</v>
      </c>
      <c r="N65" s="86">
        <v>0</v>
      </c>
      <c r="O65" s="86">
        <v>0</v>
      </c>
    </row>
    <row r="66" spans="1:15" s="80" customFormat="1" ht="20.100000000000001" customHeight="1" x14ac:dyDescent="0.25">
      <c r="A66" s="42" t="s">
        <v>81</v>
      </c>
      <c r="B66" s="91">
        <v>41</v>
      </c>
      <c r="C66" s="91">
        <v>39</v>
      </c>
      <c r="D66" s="91">
        <v>2</v>
      </c>
      <c r="E66" s="91">
        <v>0</v>
      </c>
      <c r="F66" s="91">
        <v>12</v>
      </c>
      <c r="G66" s="91">
        <v>4</v>
      </c>
      <c r="H66" s="91">
        <v>4</v>
      </c>
      <c r="I66" s="91">
        <v>4</v>
      </c>
      <c r="J66" s="91">
        <v>13</v>
      </c>
      <c r="K66" s="91">
        <v>2</v>
      </c>
      <c r="L66" s="91">
        <v>0</v>
      </c>
      <c r="M66" s="91">
        <v>9</v>
      </c>
      <c r="N66" s="91">
        <v>0</v>
      </c>
      <c r="O66" s="91">
        <v>0</v>
      </c>
    </row>
    <row r="67" spans="1:15" s="80" customFormat="1" ht="20.100000000000001" customHeight="1" x14ac:dyDescent="0.25">
      <c r="A67" s="42" t="s">
        <v>82</v>
      </c>
      <c r="B67" s="91">
        <v>0</v>
      </c>
      <c r="C67" s="91">
        <v>4</v>
      </c>
      <c r="D67" s="91">
        <v>0</v>
      </c>
      <c r="E67" s="91">
        <v>0</v>
      </c>
      <c r="F67" s="91">
        <v>0</v>
      </c>
      <c r="G67" s="91">
        <v>0</v>
      </c>
      <c r="H67" s="91">
        <v>0</v>
      </c>
      <c r="I67" s="91">
        <v>0</v>
      </c>
      <c r="J67" s="91">
        <v>0</v>
      </c>
      <c r="K67" s="91">
        <v>0</v>
      </c>
      <c r="L67" s="91">
        <v>0</v>
      </c>
      <c r="M67" s="91">
        <v>0</v>
      </c>
      <c r="N67" s="91">
        <v>0</v>
      </c>
      <c r="O67" s="91">
        <v>0</v>
      </c>
    </row>
    <row r="68" spans="1:15" s="80"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4" customFormat="1" ht="15.95" customHeight="1" x14ac:dyDescent="0.25">
      <c r="A70" s="229" t="s">
        <v>231</v>
      </c>
      <c r="B70" s="275"/>
      <c r="C70" s="275"/>
      <c r="F70" s="277"/>
      <c r="G70" s="277"/>
      <c r="O70" s="62" t="s">
        <v>91</v>
      </c>
    </row>
    <row r="71" spans="1:15" s="80" customFormat="1" ht="24.95" customHeight="1" x14ac:dyDescent="0.2">
      <c r="A71" s="137" t="s">
        <v>176</v>
      </c>
      <c r="B71" s="28"/>
      <c r="C71" s="28"/>
      <c r="D71" s="115"/>
      <c r="E71" s="128"/>
      <c r="F71" s="128"/>
      <c r="G71" s="128"/>
      <c r="H71" s="128"/>
      <c r="I71" s="128"/>
      <c r="J71" s="128"/>
      <c r="K71" s="128"/>
      <c r="L71" s="128"/>
      <c r="M71" s="69"/>
      <c r="N71" s="42"/>
      <c r="O71" s="69"/>
    </row>
    <row r="72" spans="1:15" ht="24.95" customHeight="1" thickBot="1" x14ac:dyDescent="0.25">
      <c r="A72" s="138" t="s">
        <v>178</v>
      </c>
      <c r="B72" s="57"/>
      <c r="C72" s="57"/>
      <c r="D72" s="59"/>
      <c r="E72" s="59"/>
      <c r="F72" s="59"/>
      <c r="G72" s="59"/>
      <c r="H72" s="59"/>
      <c r="I72" s="59"/>
      <c r="J72" s="59"/>
      <c r="K72" s="59"/>
      <c r="L72" s="59"/>
      <c r="M72" s="65" t="s">
        <v>92</v>
      </c>
    </row>
    <row r="73" spans="1:15" ht="20.100000000000001" customHeight="1" x14ac:dyDescent="0.25">
      <c r="A73" s="1289" t="s">
        <v>13</v>
      </c>
      <c r="B73" s="1313" t="s">
        <v>99</v>
      </c>
      <c r="C73" s="1314"/>
      <c r="D73" s="1314"/>
      <c r="E73" s="1314"/>
      <c r="F73" s="1314"/>
      <c r="G73" s="1314"/>
      <c r="H73" s="1314"/>
      <c r="I73" s="1314"/>
      <c r="J73" s="1314"/>
      <c r="K73" s="1314"/>
      <c r="L73" s="1314"/>
      <c r="M73" s="1314"/>
      <c r="O73" s="59"/>
    </row>
    <row r="74" spans="1:15" ht="20.100000000000001" customHeight="1" x14ac:dyDescent="0.25">
      <c r="A74" s="1290"/>
      <c r="B74" s="131" t="s">
        <v>93</v>
      </c>
      <c r="C74" s="131"/>
      <c r="D74" s="174" t="s">
        <v>94</v>
      </c>
      <c r="E74" s="174"/>
      <c r="F74" s="131" t="s">
        <v>95</v>
      </c>
      <c r="G74" s="131"/>
      <c r="H74" s="174" t="s">
        <v>96</v>
      </c>
      <c r="I74" s="174"/>
      <c r="J74" s="131" t="s">
        <v>97</v>
      </c>
      <c r="K74" s="131"/>
      <c r="L74" s="131" t="s">
        <v>98</v>
      </c>
      <c r="M74" s="125"/>
      <c r="N74" s="59"/>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
      <c r="A76" s="37" t="s">
        <v>105</v>
      </c>
      <c r="B76" s="86">
        <v>1468</v>
      </c>
      <c r="C76" s="86">
        <v>1790</v>
      </c>
      <c r="D76" s="86">
        <v>1310</v>
      </c>
      <c r="E76" s="86">
        <v>1682</v>
      </c>
      <c r="F76" s="86">
        <v>1054</v>
      </c>
      <c r="G76" s="86">
        <v>1346</v>
      </c>
      <c r="H76" s="86">
        <v>1123</v>
      </c>
      <c r="I76" s="86">
        <v>3042</v>
      </c>
      <c r="J76" s="86">
        <v>1001</v>
      </c>
      <c r="K76" s="86">
        <v>2621</v>
      </c>
      <c r="L76" s="86">
        <v>1517</v>
      </c>
      <c r="M76" s="86">
        <v>3553</v>
      </c>
      <c r="N76" s="132"/>
      <c r="O76" s="278"/>
    </row>
    <row r="77" spans="1:15" s="86" customFormat="1" ht="20.100000000000001" customHeight="1" x14ac:dyDescent="0.2">
      <c r="A77" s="40" t="s">
        <v>22</v>
      </c>
      <c r="B77" s="86">
        <v>8</v>
      </c>
      <c r="C77" s="86">
        <v>11</v>
      </c>
      <c r="D77" s="86">
        <v>0</v>
      </c>
      <c r="E77" s="86">
        <v>6</v>
      </c>
      <c r="F77" s="86">
        <v>0</v>
      </c>
      <c r="G77" s="86">
        <v>6</v>
      </c>
      <c r="H77" s="86">
        <v>3</v>
      </c>
      <c r="I77" s="86">
        <v>8</v>
      </c>
      <c r="J77" s="86">
        <v>0</v>
      </c>
      <c r="K77" s="86">
        <v>4</v>
      </c>
      <c r="L77" s="86">
        <v>0</v>
      </c>
      <c r="M77" s="86">
        <v>4</v>
      </c>
      <c r="N77" s="279"/>
      <c r="O77" s="278"/>
    </row>
    <row r="78" spans="1:15" s="80" customFormat="1" ht="20.100000000000001" customHeight="1" x14ac:dyDescent="0.25">
      <c r="A78" s="42" t="s">
        <v>23</v>
      </c>
      <c r="B78" s="80">
        <v>0</v>
      </c>
      <c r="C78" s="80">
        <v>0</v>
      </c>
      <c r="D78" s="80">
        <v>0</v>
      </c>
      <c r="E78" s="80">
        <v>4</v>
      </c>
      <c r="F78" s="80">
        <v>0</v>
      </c>
      <c r="G78" s="80">
        <v>0</v>
      </c>
      <c r="H78" s="80">
        <v>0</v>
      </c>
      <c r="I78" s="80">
        <v>0</v>
      </c>
      <c r="J78" s="80">
        <v>0</v>
      </c>
      <c r="K78" s="80">
        <v>0</v>
      </c>
      <c r="L78" s="80">
        <v>0</v>
      </c>
      <c r="M78" s="80">
        <v>0</v>
      </c>
      <c r="N78" s="280"/>
      <c r="O78" s="281"/>
    </row>
    <row r="79" spans="1:15" s="80" customFormat="1"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N79" s="280"/>
      <c r="O79" s="281"/>
    </row>
    <row r="80" spans="1:15" s="80" customFormat="1" ht="20.100000000000001" customHeight="1" x14ac:dyDescent="0.25">
      <c r="A80" s="42" t="s">
        <v>25</v>
      </c>
      <c r="B80" s="80">
        <v>0</v>
      </c>
      <c r="C80" s="80">
        <v>4</v>
      </c>
      <c r="D80" s="80">
        <v>0</v>
      </c>
      <c r="E80" s="80">
        <v>0</v>
      </c>
      <c r="F80" s="80">
        <v>0</v>
      </c>
      <c r="G80" s="80">
        <v>0</v>
      </c>
      <c r="H80" s="80">
        <v>0</v>
      </c>
      <c r="I80" s="80">
        <v>2</v>
      </c>
      <c r="J80" s="80">
        <v>0</v>
      </c>
      <c r="K80" s="80">
        <v>0</v>
      </c>
      <c r="L80" s="80">
        <v>0</v>
      </c>
      <c r="M80" s="80">
        <v>0</v>
      </c>
      <c r="N80" s="280"/>
      <c r="O80" s="281"/>
    </row>
    <row r="81" spans="1:15" s="80" customFormat="1" ht="20.100000000000001" customHeight="1" x14ac:dyDescent="0.25">
      <c r="A81" s="42" t="s">
        <v>26</v>
      </c>
      <c r="B81" s="80">
        <v>0</v>
      </c>
      <c r="C81" s="80">
        <v>0</v>
      </c>
      <c r="D81" s="80">
        <v>0</v>
      </c>
      <c r="E81" s="80">
        <v>0</v>
      </c>
      <c r="F81" s="80">
        <v>0</v>
      </c>
      <c r="G81" s="80">
        <v>2</v>
      </c>
      <c r="H81" s="80">
        <v>0</v>
      </c>
      <c r="I81" s="80">
        <v>2</v>
      </c>
      <c r="J81" s="80">
        <v>0</v>
      </c>
      <c r="K81" s="80">
        <v>4</v>
      </c>
      <c r="L81" s="80">
        <v>0</v>
      </c>
      <c r="M81" s="80">
        <v>2</v>
      </c>
      <c r="N81" s="280"/>
      <c r="O81" s="281"/>
    </row>
    <row r="82" spans="1:15" s="80" customFormat="1" ht="20.100000000000001" customHeight="1" x14ac:dyDescent="0.25">
      <c r="A82" s="42" t="s">
        <v>27</v>
      </c>
      <c r="B82" s="80">
        <v>8</v>
      </c>
      <c r="C82" s="80">
        <v>7</v>
      </c>
      <c r="D82" s="80">
        <v>0</v>
      </c>
      <c r="E82" s="80">
        <v>2</v>
      </c>
      <c r="F82" s="80">
        <v>0</v>
      </c>
      <c r="G82" s="80">
        <v>4</v>
      </c>
      <c r="H82" s="80">
        <v>3</v>
      </c>
      <c r="I82" s="80">
        <v>4</v>
      </c>
      <c r="J82" s="80">
        <v>0</v>
      </c>
      <c r="K82" s="80">
        <v>0</v>
      </c>
      <c r="L82" s="80">
        <v>0</v>
      </c>
      <c r="M82" s="80">
        <v>2</v>
      </c>
      <c r="N82" s="280"/>
      <c r="O82" s="281"/>
    </row>
    <row r="83" spans="1:15" s="86" customFormat="1" ht="20.100000000000001" customHeight="1" x14ac:dyDescent="0.2">
      <c r="A83" s="40" t="s">
        <v>28</v>
      </c>
      <c r="B83" s="86">
        <v>12</v>
      </c>
      <c r="C83" s="86">
        <v>2</v>
      </c>
      <c r="D83" s="86">
        <v>0</v>
      </c>
      <c r="E83" s="86">
        <v>9</v>
      </c>
      <c r="F83" s="86">
        <v>0</v>
      </c>
      <c r="G83" s="86">
        <v>2</v>
      </c>
      <c r="H83" s="86">
        <v>2</v>
      </c>
      <c r="I83" s="86">
        <v>11</v>
      </c>
      <c r="J83" s="86">
        <v>0</v>
      </c>
      <c r="K83" s="86">
        <v>29</v>
      </c>
      <c r="L83" s="86">
        <v>13</v>
      </c>
      <c r="M83" s="86">
        <v>8</v>
      </c>
      <c r="N83" s="279"/>
      <c r="O83" s="281"/>
    </row>
    <row r="84" spans="1:15" s="80" customFormat="1" ht="20.100000000000001" customHeight="1" x14ac:dyDescent="0.25">
      <c r="A84" s="42" t="s">
        <v>29</v>
      </c>
      <c r="B84" s="80">
        <v>0</v>
      </c>
      <c r="C84" s="80">
        <v>0</v>
      </c>
      <c r="D84" s="80">
        <v>0</v>
      </c>
      <c r="E84" s="80">
        <v>0</v>
      </c>
      <c r="F84" s="80">
        <v>0</v>
      </c>
      <c r="G84" s="80">
        <v>0</v>
      </c>
      <c r="H84" s="80">
        <v>0</v>
      </c>
      <c r="I84" s="80">
        <v>0</v>
      </c>
      <c r="J84" s="80">
        <v>0</v>
      </c>
      <c r="K84" s="80">
        <v>0</v>
      </c>
      <c r="L84" s="80">
        <v>0</v>
      </c>
      <c r="M84" s="80">
        <v>0</v>
      </c>
      <c r="N84" s="280"/>
      <c r="O84" s="281"/>
    </row>
    <row r="85" spans="1:15" s="80" customFormat="1" ht="20.100000000000001" customHeight="1" x14ac:dyDescent="0.25">
      <c r="A85" s="42" t="s">
        <v>30</v>
      </c>
      <c r="B85" s="80">
        <v>0</v>
      </c>
      <c r="C85" s="80">
        <v>0</v>
      </c>
      <c r="D85" s="80">
        <v>0</v>
      </c>
      <c r="E85" s="80">
        <v>0</v>
      </c>
      <c r="F85" s="80">
        <v>0</v>
      </c>
      <c r="G85" s="80">
        <v>0</v>
      </c>
      <c r="H85" s="80">
        <v>0</v>
      </c>
      <c r="I85" s="80">
        <v>0</v>
      </c>
      <c r="J85" s="80">
        <v>0</v>
      </c>
      <c r="K85" s="80">
        <v>0</v>
      </c>
      <c r="L85" s="80">
        <v>0</v>
      </c>
      <c r="M85" s="80">
        <v>2</v>
      </c>
      <c r="N85" s="280"/>
      <c r="O85" s="281"/>
    </row>
    <row r="86" spans="1:15" s="80" customFormat="1"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N86" s="280"/>
      <c r="O86" s="281"/>
    </row>
    <row r="87" spans="1:15" s="80" customFormat="1"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N87" s="280"/>
      <c r="O87" s="281"/>
    </row>
    <row r="88" spans="1:15" s="80" customFormat="1" ht="20.100000000000001" customHeight="1" x14ac:dyDescent="0.25">
      <c r="A88" s="42" t="s">
        <v>33</v>
      </c>
      <c r="B88" s="80">
        <v>12</v>
      </c>
      <c r="C88" s="80">
        <v>2</v>
      </c>
      <c r="D88" s="80">
        <v>0</v>
      </c>
      <c r="E88" s="80">
        <v>9</v>
      </c>
      <c r="F88" s="80">
        <v>0</v>
      </c>
      <c r="G88" s="80">
        <v>2</v>
      </c>
      <c r="H88" s="80">
        <v>2</v>
      </c>
      <c r="I88" s="80">
        <v>11</v>
      </c>
      <c r="J88" s="80">
        <v>0</v>
      </c>
      <c r="K88" s="80">
        <v>29</v>
      </c>
      <c r="L88" s="80">
        <v>13</v>
      </c>
      <c r="M88" s="80">
        <v>6</v>
      </c>
      <c r="N88" s="280"/>
      <c r="O88" s="281"/>
    </row>
    <row r="89" spans="1:15" s="86" customFormat="1" ht="20.100000000000001" customHeight="1" x14ac:dyDescent="0.2">
      <c r="A89" s="40" t="s">
        <v>34</v>
      </c>
      <c r="B89" s="86">
        <v>94</v>
      </c>
      <c r="C89" s="86">
        <v>153</v>
      </c>
      <c r="D89" s="86">
        <v>130</v>
      </c>
      <c r="E89" s="86">
        <v>91</v>
      </c>
      <c r="F89" s="86">
        <v>53</v>
      </c>
      <c r="G89" s="86">
        <v>26</v>
      </c>
      <c r="H89" s="86">
        <v>70</v>
      </c>
      <c r="I89" s="86">
        <v>91</v>
      </c>
      <c r="J89" s="86">
        <v>91</v>
      </c>
      <c r="K89" s="86">
        <v>301</v>
      </c>
      <c r="L89" s="86">
        <v>113</v>
      </c>
      <c r="M89" s="86">
        <v>97</v>
      </c>
      <c r="N89" s="279"/>
      <c r="O89" s="281"/>
    </row>
    <row r="90" spans="1:15" s="80" customFormat="1" ht="20.100000000000001" customHeight="1" x14ac:dyDescent="0.25">
      <c r="A90" s="42" t="s">
        <v>35</v>
      </c>
      <c r="B90" s="80">
        <v>25</v>
      </c>
      <c r="C90" s="80">
        <v>4</v>
      </c>
      <c r="D90" s="80">
        <v>0</v>
      </c>
      <c r="E90" s="80">
        <v>4</v>
      </c>
      <c r="F90" s="80">
        <v>3</v>
      </c>
      <c r="G90" s="80">
        <v>0</v>
      </c>
      <c r="H90" s="80">
        <v>10</v>
      </c>
      <c r="I90" s="80">
        <v>6</v>
      </c>
      <c r="J90" s="80">
        <v>8</v>
      </c>
      <c r="K90" s="80">
        <v>31</v>
      </c>
      <c r="L90" s="80">
        <v>0</v>
      </c>
      <c r="M90" s="80">
        <v>9</v>
      </c>
      <c r="N90" s="280"/>
    </row>
    <row r="91" spans="1:15" s="80" customFormat="1" ht="20.100000000000001" customHeight="1" x14ac:dyDescent="0.25">
      <c r="A91" s="42" t="s">
        <v>36</v>
      </c>
      <c r="B91" s="80">
        <v>69</v>
      </c>
      <c r="C91" s="80">
        <v>149</v>
      </c>
      <c r="D91" s="80">
        <v>129</v>
      </c>
      <c r="E91" s="80">
        <v>85</v>
      </c>
      <c r="F91" s="80">
        <v>50</v>
      </c>
      <c r="G91" s="80">
        <v>26</v>
      </c>
      <c r="H91" s="80">
        <v>60</v>
      </c>
      <c r="I91" s="80">
        <v>81</v>
      </c>
      <c r="J91" s="80">
        <v>83</v>
      </c>
      <c r="K91" s="80">
        <v>261</v>
      </c>
      <c r="L91" s="80">
        <v>111</v>
      </c>
      <c r="M91" s="80">
        <v>88</v>
      </c>
      <c r="N91" s="280"/>
    </row>
    <row r="92" spans="1:15" s="80" customFormat="1" ht="20.100000000000001" customHeight="1" x14ac:dyDescent="0.25">
      <c r="A92" s="42" t="s">
        <v>37</v>
      </c>
      <c r="B92" s="80">
        <v>0</v>
      </c>
      <c r="C92" s="80">
        <v>0</v>
      </c>
      <c r="D92" s="80">
        <v>1</v>
      </c>
      <c r="E92" s="80">
        <v>2</v>
      </c>
      <c r="F92" s="80">
        <v>0</v>
      </c>
      <c r="G92" s="80">
        <v>0</v>
      </c>
      <c r="H92" s="80">
        <v>0</v>
      </c>
      <c r="I92" s="80">
        <v>4</v>
      </c>
      <c r="J92" s="80">
        <v>0</v>
      </c>
      <c r="K92" s="80">
        <v>9</v>
      </c>
      <c r="L92" s="80">
        <v>2</v>
      </c>
      <c r="M92" s="80">
        <v>0</v>
      </c>
      <c r="N92" s="280"/>
      <c r="O92" s="281"/>
    </row>
    <row r="93" spans="1:15" s="86" customFormat="1" ht="20.100000000000001" customHeight="1" x14ac:dyDescent="0.2">
      <c r="A93" s="40" t="s">
        <v>38</v>
      </c>
      <c r="B93" s="86">
        <v>268</v>
      </c>
      <c r="C93" s="86">
        <v>270</v>
      </c>
      <c r="D93" s="86">
        <v>334</v>
      </c>
      <c r="E93" s="86">
        <v>389</v>
      </c>
      <c r="F93" s="86">
        <v>515</v>
      </c>
      <c r="G93" s="86">
        <v>704</v>
      </c>
      <c r="H93" s="86">
        <v>241</v>
      </c>
      <c r="I93" s="86">
        <v>786</v>
      </c>
      <c r="J93" s="86">
        <v>244</v>
      </c>
      <c r="K93" s="86">
        <v>810</v>
      </c>
      <c r="L93" s="86">
        <v>231</v>
      </c>
      <c r="M93" s="86">
        <v>973</v>
      </c>
      <c r="N93" s="279"/>
      <c r="O93" s="281"/>
    </row>
    <row r="94" spans="1:15" s="80" customFormat="1" ht="20.100000000000001" customHeight="1" x14ac:dyDescent="0.25">
      <c r="A94" s="42" t="s">
        <v>39</v>
      </c>
      <c r="B94" s="80">
        <v>5</v>
      </c>
      <c r="C94" s="80">
        <v>11</v>
      </c>
      <c r="D94" s="80">
        <v>5</v>
      </c>
      <c r="E94" s="80">
        <v>18</v>
      </c>
      <c r="F94" s="80">
        <v>30</v>
      </c>
      <c r="G94" s="80">
        <v>18</v>
      </c>
      <c r="H94" s="80">
        <v>48</v>
      </c>
      <c r="I94" s="80">
        <v>67</v>
      </c>
      <c r="J94" s="80">
        <v>20</v>
      </c>
      <c r="K94" s="80">
        <v>9</v>
      </c>
      <c r="L94" s="80">
        <v>7</v>
      </c>
      <c r="M94" s="80">
        <v>31</v>
      </c>
      <c r="N94" s="280"/>
      <c r="O94" s="281"/>
    </row>
    <row r="95" spans="1:15" s="80" customFormat="1" ht="20.100000000000001" customHeight="1" x14ac:dyDescent="0.25">
      <c r="A95" s="42" t="s">
        <v>40</v>
      </c>
      <c r="B95" s="80">
        <v>0</v>
      </c>
      <c r="C95" s="80">
        <v>0</v>
      </c>
      <c r="D95" s="80">
        <v>3</v>
      </c>
      <c r="E95" s="80">
        <v>0</v>
      </c>
      <c r="F95" s="80">
        <v>0</v>
      </c>
      <c r="G95" s="80">
        <v>0</v>
      </c>
      <c r="H95" s="80">
        <v>8</v>
      </c>
      <c r="I95" s="80">
        <v>0</v>
      </c>
      <c r="J95" s="80">
        <v>4</v>
      </c>
      <c r="K95" s="80">
        <v>15</v>
      </c>
      <c r="L95" s="80">
        <v>0</v>
      </c>
      <c r="M95" s="80">
        <v>19</v>
      </c>
      <c r="N95" s="280"/>
      <c r="O95" s="281"/>
    </row>
    <row r="96" spans="1:15" s="80" customFormat="1" ht="20.100000000000001" customHeight="1" x14ac:dyDescent="0.25">
      <c r="A96" s="42" t="s">
        <v>41</v>
      </c>
      <c r="B96" s="80">
        <v>0</v>
      </c>
      <c r="C96" s="80">
        <v>9</v>
      </c>
      <c r="D96" s="80">
        <v>0</v>
      </c>
      <c r="E96" s="80">
        <v>2</v>
      </c>
      <c r="F96" s="80">
        <v>1</v>
      </c>
      <c r="G96" s="80">
        <v>2</v>
      </c>
      <c r="H96" s="80">
        <v>0</v>
      </c>
      <c r="I96" s="80">
        <v>2</v>
      </c>
      <c r="J96" s="80">
        <v>0</v>
      </c>
      <c r="K96" s="80">
        <v>6</v>
      </c>
      <c r="L96" s="80">
        <v>10</v>
      </c>
      <c r="M96" s="80">
        <v>9</v>
      </c>
      <c r="N96" s="280"/>
      <c r="O96" s="281"/>
    </row>
    <row r="97" spans="1:15" s="80" customFormat="1" ht="20.100000000000001" customHeight="1" x14ac:dyDescent="0.25">
      <c r="A97" s="42" t="s">
        <v>42</v>
      </c>
      <c r="B97" s="80">
        <v>8</v>
      </c>
      <c r="C97" s="80">
        <v>4</v>
      </c>
      <c r="D97" s="80">
        <v>6</v>
      </c>
      <c r="E97" s="80">
        <v>11</v>
      </c>
      <c r="F97" s="80">
        <v>0</v>
      </c>
      <c r="G97" s="80">
        <v>6</v>
      </c>
      <c r="H97" s="80">
        <v>3</v>
      </c>
      <c r="I97" s="80">
        <v>6</v>
      </c>
      <c r="J97" s="80">
        <v>0</v>
      </c>
      <c r="K97" s="80">
        <v>6</v>
      </c>
      <c r="L97" s="80">
        <v>0</v>
      </c>
      <c r="M97" s="80">
        <v>7</v>
      </c>
      <c r="N97" s="280"/>
      <c r="O97" s="281"/>
    </row>
    <row r="98" spans="1:15" s="80" customFormat="1" ht="20.100000000000001" customHeight="1" x14ac:dyDescent="0.25">
      <c r="A98" s="42" t="s">
        <v>43</v>
      </c>
      <c r="B98" s="80">
        <v>0</v>
      </c>
      <c r="C98" s="80">
        <v>0</v>
      </c>
      <c r="D98" s="80">
        <v>0</v>
      </c>
      <c r="E98" s="80">
        <v>0</v>
      </c>
      <c r="F98" s="80">
        <v>0</v>
      </c>
      <c r="G98" s="80">
        <v>0</v>
      </c>
      <c r="H98" s="80">
        <v>0</v>
      </c>
      <c r="I98" s="80">
        <v>2</v>
      </c>
      <c r="J98" s="80">
        <v>0</v>
      </c>
      <c r="K98" s="80">
        <v>0</v>
      </c>
      <c r="L98" s="80">
        <v>0</v>
      </c>
      <c r="M98" s="80">
        <v>0</v>
      </c>
      <c r="N98" s="280"/>
      <c r="O98" s="281"/>
    </row>
    <row r="99" spans="1:15" s="80" customFormat="1" ht="20.100000000000001" customHeight="1" x14ac:dyDescent="0.25">
      <c r="A99" s="42" t="s">
        <v>44</v>
      </c>
      <c r="B99" s="80">
        <v>0</v>
      </c>
      <c r="C99" s="80">
        <v>0</v>
      </c>
      <c r="D99" s="80">
        <v>0</v>
      </c>
      <c r="E99" s="80">
        <v>0</v>
      </c>
      <c r="F99" s="80">
        <v>0</v>
      </c>
      <c r="G99" s="80">
        <v>0</v>
      </c>
      <c r="H99" s="80">
        <v>0</v>
      </c>
      <c r="I99" s="80">
        <v>0</v>
      </c>
      <c r="J99" s="80">
        <v>0</v>
      </c>
      <c r="K99" s="80">
        <v>2</v>
      </c>
      <c r="L99" s="80">
        <v>0</v>
      </c>
      <c r="M99" s="80">
        <v>4</v>
      </c>
      <c r="N99" s="280"/>
    </row>
    <row r="100" spans="1:15" s="80" customFormat="1" ht="20.100000000000001" customHeight="1" x14ac:dyDescent="0.25">
      <c r="A100" s="42" t="s">
        <v>45</v>
      </c>
      <c r="B100" s="80">
        <v>3</v>
      </c>
      <c r="C100" s="80">
        <v>2</v>
      </c>
      <c r="D100" s="80">
        <v>2</v>
      </c>
      <c r="E100" s="80">
        <v>4</v>
      </c>
      <c r="F100" s="80">
        <v>0</v>
      </c>
      <c r="G100" s="80">
        <v>0</v>
      </c>
      <c r="H100" s="80">
        <v>0</v>
      </c>
      <c r="I100" s="80">
        <v>0</v>
      </c>
      <c r="J100" s="80">
        <v>0</v>
      </c>
      <c r="K100" s="80">
        <v>6</v>
      </c>
      <c r="L100" s="80">
        <v>0</v>
      </c>
      <c r="M100" s="80">
        <v>0</v>
      </c>
      <c r="N100" s="280"/>
    </row>
    <row r="101" spans="1:15" s="80" customFormat="1" ht="20.100000000000001" customHeight="1" x14ac:dyDescent="0.25">
      <c r="A101" s="42" t="s">
        <v>46</v>
      </c>
      <c r="B101" s="80">
        <v>5</v>
      </c>
      <c r="C101" s="80">
        <v>15</v>
      </c>
      <c r="D101" s="80">
        <v>4</v>
      </c>
      <c r="E101" s="80">
        <v>7</v>
      </c>
      <c r="F101" s="80">
        <v>6</v>
      </c>
      <c r="G101" s="80">
        <v>6</v>
      </c>
      <c r="H101" s="80">
        <v>5</v>
      </c>
      <c r="I101" s="80">
        <v>13</v>
      </c>
      <c r="J101" s="80">
        <v>9</v>
      </c>
      <c r="K101" s="80">
        <v>15</v>
      </c>
      <c r="L101" s="80">
        <v>1</v>
      </c>
      <c r="M101" s="80">
        <v>29</v>
      </c>
      <c r="N101" s="280"/>
    </row>
    <row r="102" spans="1:15" s="80" customFormat="1" ht="20.100000000000001" customHeight="1" x14ac:dyDescent="0.25">
      <c r="A102" s="42" t="s">
        <v>47</v>
      </c>
      <c r="B102" s="80">
        <v>18</v>
      </c>
      <c r="C102" s="80">
        <v>7</v>
      </c>
      <c r="D102" s="80">
        <v>23</v>
      </c>
      <c r="E102" s="80">
        <v>13</v>
      </c>
      <c r="F102" s="80">
        <v>16</v>
      </c>
      <c r="G102" s="80">
        <v>4</v>
      </c>
      <c r="H102" s="80">
        <v>6</v>
      </c>
      <c r="I102" s="80">
        <v>6</v>
      </c>
      <c r="J102" s="80">
        <v>12</v>
      </c>
      <c r="K102" s="80">
        <v>18</v>
      </c>
      <c r="L102" s="80">
        <v>21</v>
      </c>
      <c r="M102" s="80">
        <v>29</v>
      </c>
      <c r="N102" s="280"/>
    </row>
    <row r="103" spans="1:15" s="80" customFormat="1" ht="20.100000000000001" customHeight="1" x14ac:dyDescent="0.25">
      <c r="A103" s="42" t="s">
        <v>48</v>
      </c>
      <c r="B103" s="80">
        <v>225</v>
      </c>
      <c r="C103" s="80">
        <v>214</v>
      </c>
      <c r="D103" s="80">
        <v>288</v>
      </c>
      <c r="E103" s="80">
        <v>330</v>
      </c>
      <c r="F103" s="80">
        <v>455</v>
      </c>
      <c r="G103" s="80">
        <v>662</v>
      </c>
      <c r="H103" s="80">
        <v>165</v>
      </c>
      <c r="I103" s="80">
        <v>686</v>
      </c>
      <c r="J103" s="80">
        <v>199</v>
      </c>
      <c r="K103" s="80">
        <v>722</v>
      </c>
      <c r="L103" s="80">
        <v>189</v>
      </c>
      <c r="M103" s="80">
        <v>837</v>
      </c>
      <c r="N103" s="280"/>
    </row>
    <row r="104" spans="1:15" s="80" customFormat="1" ht="20.100000000000001" customHeight="1" x14ac:dyDescent="0.25">
      <c r="A104" s="42" t="s">
        <v>49</v>
      </c>
      <c r="B104" s="80">
        <v>0</v>
      </c>
      <c r="C104" s="80">
        <v>6</v>
      </c>
      <c r="D104" s="80">
        <v>0</v>
      </c>
      <c r="E104" s="80">
        <v>2</v>
      </c>
      <c r="F104" s="80">
        <v>2</v>
      </c>
      <c r="G104" s="80">
        <v>2</v>
      </c>
      <c r="H104" s="80">
        <v>0</v>
      </c>
      <c r="I104" s="80">
        <v>0</v>
      </c>
      <c r="J104" s="80">
        <v>0</v>
      </c>
      <c r="K104" s="80">
        <v>4</v>
      </c>
      <c r="L104" s="80">
        <v>0</v>
      </c>
      <c r="M104" s="80">
        <v>6</v>
      </c>
      <c r="N104" s="280"/>
      <c r="O104" s="281"/>
    </row>
    <row r="105" spans="1:15" s="80" customFormat="1" ht="20.100000000000001" customHeight="1" x14ac:dyDescent="0.25">
      <c r="A105" s="42" t="s">
        <v>50</v>
      </c>
      <c r="B105" s="80">
        <v>4</v>
      </c>
      <c r="C105" s="80">
        <v>2</v>
      </c>
      <c r="D105" s="80">
        <v>3</v>
      </c>
      <c r="E105" s="80">
        <v>2</v>
      </c>
      <c r="F105" s="80">
        <v>5</v>
      </c>
      <c r="G105" s="80">
        <v>4</v>
      </c>
      <c r="H105" s="80">
        <v>6</v>
      </c>
      <c r="I105" s="80">
        <v>4</v>
      </c>
      <c r="J105" s="80">
        <v>0</v>
      </c>
      <c r="K105" s="80">
        <v>7</v>
      </c>
      <c r="L105" s="80">
        <v>3</v>
      </c>
      <c r="M105" s="80">
        <v>2</v>
      </c>
      <c r="N105" s="280"/>
      <c r="O105" s="281"/>
    </row>
    <row r="106" spans="1:15" s="86" customFormat="1" ht="20.100000000000001" customHeight="1" x14ac:dyDescent="0.2">
      <c r="A106" s="40" t="s">
        <v>51</v>
      </c>
      <c r="B106" s="86">
        <v>4</v>
      </c>
      <c r="C106" s="86">
        <v>21</v>
      </c>
      <c r="D106" s="86">
        <v>5</v>
      </c>
      <c r="E106" s="86">
        <v>27</v>
      </c>
      <c r="F106" s="86">
        <v>15</v>
      </c>
      <c r="G106" s="86">
        <v>10</v>
      </c>
      <c r="H106" s="86">
        <v>6</v>
      </c>
      <c r="I106" s="86">
        <v>22</v>
      </c>
      <c r="J106" s="86">
        <v>12</v>
      </c>
      <c r="K106" s="86">
        <v>39</v>
      </c>
      <c r="L106" s="86">
        <v>18</v>
      </c>
      <c r="M106" s="86">
        <v>103</v>
      </c>
      <c r="N106" s="279"/>
      <c r="O106" s="281"/>
    </row>
    <row r="107" spans="1:15" s="80" customFormat="1" ht="20.100000000000001" customHeight="1" x14ac:dyDescent="0.25">
      <c r="A107" s="42" t="s">
        <v>52</v>
      </c>
      <c r="B107" s="80">
        <v>4</v>
      </c>
      <c r="C107" s="80">
        <v>7</v>
      </c>
      <c r="D107" s="80">
        <v>0</v>
      </c>
      <c r="E107" s="80">
        <v>11</v>
      </c>
      <c r="F107" s="80">
        <v>5</v>
      </c>
      <c r="G107" s="80">
        <v>6</v>
      </c>
      <c r="H107" s="80">
        <v>6</v>
      </c>
      <c r="I107" s="80">
        <v>7</v>
      </c>
      <c r="J107" s="80">
        <v>10</v>
      </c>
      <c r="K107" s="80">
        <v>6</v>
      </c>
      <c r="L107" s="80">
        <v>18</v>
      </c>
      <c r="M107" s="80">
        <v>34</v>
      </c>
      <c r="N107" s="280"/>
      <c r="O107" s="281"/>
    </row>
    <row r="108" spans="1:15" s="80" customFormat="1" ht="20.100000000000001" customHeight="1" x14ac:dyDescent="0.25">
      <c r="A108" s="42" t="s">
        <v>53</v>
      </c>
      <c r="B108" s="80">
        <v>0</v>
      </c>
      <c r="C108" s="80">
        <v>2</v>
      </c>
      <c r="D108" s="80">
        <v>0</v>
      </c>
      <c r="E108" s="80">
        <v>7</v>
      </c>
      <c r="F108" s="80">
        <v>0</v>
      </c>
      <c r="G108" s="80">
        <v>2</v>
      </c>
      <c r="H108" s="80">
        <v>0</v>
      </c>
      <c r="I108" s="80">
        <v>0</v>
      </c>
      <c r="J108" s="80">
        <v>0</v>
      </c>
      <c r="K108" s="80">
        <v>0</v>
      </c>
      <c r="L108" s="80">
        <v>0</v>
      </c>
      <c r="M108" s="80">
        <v>0</v>
      </c>
      <c r="N108" s="280"/>
      <c r="O108" s="281"/>
    </row>
    <row r="109" spans="1:15" s="80" customFormat="1" ht="20.100000000000001" customHeight="1" x14ac:dyDescent="0.25">
      <c r="A109" s="42" t="s">
        <v>54</v>
      </c>
      <c r="B109" s="80">
        <v>0</v>
      </c>
      <c r="C109" s="80">
        <v>2</v>
      </c>
      <c r="D109" s="80">
        <v>0</v>
      </c>
      <c r="E109" s="80">
        <v>2</v>
      </c>
      <c r="F109" s="80">
        <v>0</v>
      </c>
      <c r="G109" s="80">
        <v>0</v>
      </c>
      <c r="H109" s="80">
        <v>0</v>
      </c>
      <c r="I109" s="80">
        <v>2</v>
      </c>
      <c r="J109" s="80">
        <v>0</v>
      </c>
      <c r="K109" s="80">
        <v>2</v>
      </c>
      <c r="L109" s="80">
        <v>0</v>
      </c>
      <c r="M109" s="80">
        <v>0</v>
      </c>
      <c r="N109" s="280"/>
      <c r="O109" s="281"/>
    </row>
    <row r="110" spans="1:15" s="80" customFormat="1" ht="20.100000000000001" customHeight="1" x14ac:dyDescent="0.25">
      <c r="A110" s="42" t="s">
        <v>55</v>
      </c>
      <c r="B110" s="80">
        <v>0</v>
      </c>
      <c r="C110" s="80">
        <v>6</v>
      </c>
      <c r="D110" s="80">
        <v>3</v>
      </c>
      <c r="E110" s="80">
        <v>0</v>
      </c>
      <c r="F110" s="80">
        <v>0</v>
      </c>
      <c r="G110" s="80">
        <v>0</v>
      </c>
      <c r="H110" s="80">
        <v>0</v>
      </c>
      <c r="I110" s="80">
        <v>9</v>
      </c>
      <c r="J110" s="80">
        <v>0</v>
      </c>
      <c r="K110" s="80">
        <v>18</v>
      </c>
      <c r="L110" s="80">
        <v>0</v>
      </c>
      <c r="M110" s="80">
        <v>2</v>
      </c>
      <c r="N110" s="280"/>
      <c r="O110" s="281"/>
    </row>
    <row r="111" spans="1:15" s="80" customFormat="1" ht="20.100000000000001" customHeight="1" x14ac:dyDescent="0.2">
      <c r="A111" s="42" t="s">
        <v>56</v>
      </c>
      <c r="B111" s="80">
        <v>0</v>
      </c>
      <c r="C111" s="80">
        <v>0</v>
      </c>
      <c r="D111" s="80">
        <v>2</v>
      </c>
      <c r="E111" s="80">
        <v>0</v>
      </c>
      <c r="F111" s="80">
        <v>0</v>
      </c>
      <c r="G111" s="80">
        <v>0</v>
      </c>
      <c r="H111" s="80">
        <v>0</v>
      </c>
      <c r="I111" s="80">
        <v>4</v>
      </c>
      <c r="J111" s="80">
        <v>0</v>
      </c>
      <c r="K111" s="80">
        <v>4</v>
      </c>
      <c r="L111" s="80">
        <v>0</v>
      </c>
      <c r="M111" s="80">
        <v>0</v>
      </c>
      <c r="N111" s="280"/>
      <c r="O111" s="165"/>
    </row>
    <row r="112" spans="1:15" s="80" customFormat="1" ht="20.100000000000001" customHeight="1" x14ac:dyDescent="0.2">
      <c r="A112" s="42" t="s">
        <v>57</v>
      </c>
      <c r="B112" s="80">
        <v>0</v>
      </c>
      <c r="C112" s="80">
        <v>4</v>
      </c>
      <c r="D112" s="80">
        <v>0</v>
      </c>
      <c r="E112" s="80">
        <v>7</v>
      </c>
      <c r="F112" s="80">
        <v>10</v>
      </c>
      <c r="G112" s="80">
        <v>2</v>
      </c>
      <c r="H112" s="80">
        <v>0</v>
      </c>
      <c r="I112" s="80">
        <v>0</v>
      </c>
      <c r="J112" s="80">
        <v>2</v>
      </c>
      <c r="K112" s="80">
        <v>9</v>
      </c>
      <c r="L112" s="80">
        <v>0</v>
      </c>
      <c r="M112" s="80">
        <v>67</v>
      </c>
      <c r="N112" s="280"/>
      <c r="O112" s="165"/>
    </row>
    <row r="113" spans="1:15" s="80" customFormat="1" ht="20.100000000000001" customHeight="1" x14ac:dyDescent="0.25">
      <c r="A113" s="40" t="s">
        <v>58</v>
      </c>
      <c r="B113" s="86">
        <v>1082</v>
      </c>
      <c r="C113" s="86">
        <v>1333</v>
      </c>
      <c r="D113" s="86">
        <v>839</v>
      </c>
      <c r="E113" s="86">
        <v>1160</v>
      </c>
      <c r="F113" s="86">
        <v>467</v>
      </c>
      <c r="G113" s="86">
        <v>598</v>
      </c>
      <c r="H113" s="86">
        <v>799</v>
      </c>
      <c r="I113" s="86">
        <v>2106</v>
      </c>
      <c r="J113" s="86">
        <v>652</v>
      </c>
      <c r="K113" s="86">
        <v>1434</v>
      </c>
      <c r="L113" s="86">
        <v>1142</v>
      </c>
      <c r="M113" s="86">
        <v>2366</v>
      </c>
      <c r="N113" s="280"/>
      <c r="O113" s="281"/>
    </row>
    <row r="114" spans="1:15" s="80" customFormat="1" ht="20.100000000000001" customHeight="1" x14ac:dyDescent="0.25">
      <c r="A114" s="42" t="s">
        <v>59</v>
      </c>
      <c r="B114" s="80">
        <v>45</v>
      </c>
      <c r="C114" s="80">
        <v>57</v>
      </c>
      <c r="D114" s="80">
        <v>62</v>
      </c>
      <c r="E114" s="80">
        <v>78</v>
      </c>
      <c r="F114" s="80">
        <v>0</v>
      </c>
      <c r="G114" s="80">
        <v>7</v>
      </c>
      <c r="H114" s="80">
        <v>58</v>
      </c>
      <c r="I114" s="80">
        <v>79</v>
      </c>
      <c r="J114" s="80">
        <v>30</v>
      </c>
      <c r="K114" s="80">
        <v>36</v>
      </c>
      <c r="L114" s="80">
        <v>69</v>
      </c>
      <c r="M114" s="80">
        <v>70</v>
      </c>
      <c r="N114" s="280"/>
      <c r="O114" s="281"/>
    </row>
    <row r="115" spans="1:15" s="80" customFormat="1" ht="20.100000000000001" customHeight="1" x14ac:dyDescent="0.25">
      <c r="A115" s="42" t="s">
        <v>60</v>
      </c>
      <c r="B115" s="80">
        <v>0</v>
      </c>
      <c r="C115" s="80">
        <v>2</v>
      </c>
      <c r="D115" s="80">
        <v>4</v>
      </c>
      <c r="E115" s="80">
        <v>6</v>
      </c>
      <c r="F115" s="80">
        <v>2</v>
      </c>
      <c r="G115" s="80">
        <v>2</v>
      </c>
      <c r="H115" s="80">
        <v>0</v>
      </c>
      <c r="I115" s="80">
        <v>0</v>
      </c>
      <c r="J115" s="80">
        <v>0</v>
      </c>
      <c r="K115" s="80">
        <v>2</v>
      </c>
      <c r="L115" s="80">
        <v>0</v>
      </c>
      <c r="M115" s="80">
        <v>2</v>
      </c>
      <c r="N115" s="280"/>
      <c r="O115" s="281"/>
    </row>
    <row r="116" spans="1:15" s="80" customFormat="1" ht="20.100000000000001" customHeight="1" x14ac:dyDescent="0.25">
      <c r="A116" s="42" t="s">
        <v>61</v>
      </c>
      <c r="B116" s="80">
        <v>27</v>
      </c>
      <c r="C116" s="80">
        <v>49</v>
      </c>
      <c r="D116" s="80">
        <v>3</v>
      </c>
      <c r="E116" s="80">
        <v>7</v>
      </c>
      <c r="F116" s="80">
        <v>13</v>
      </c>
      <c r="G116" s="80">
        <v>15</v>
      </c>
      <c r="H116" s="80">
        <v>15</v>
      </c>
      <c r="I116" s="80">
        <v>31</v>
      </c>
      <c r="J116" s="80">
        <v>6</v>
      </c>
      <c r="K116" s="80">
        <v>15</v>
      </c>
      <c r="L116" s="80">
        <v>21</v>
      </c>
      <c r="M116" s="80">
        <v>29</v>
      </c>
      <c r="N116" s="280"/>
    </row>
    <row r="117" spans="1:15" s="80" customFormat="1" ht="20.100000000000001" customHeight="1" x14ac:dyDescent="0.25">
      <c r="A117" s="42" t="s">
        <v>62</v>
      </c>
      <c r="B117" s="80">
        <v>0</v>
      </c>
      <c r="C117" s="80">
        <v>13</v>
      </c>
      <c r="D117" s="80">
        <v>0</v>
      </c>
      <c r="E117" s="80">
        <v>4</v>
      </c>
      <c r="F117" s="80">
        <v>0</v>
      </c>
      <c r="G117" s="80">
        <v>0</v>
      </c>
      <c r="H117" s="80">
        <v>2</v>
      </c>
      <c r="I117" s="80">
        <v>4</v>
      </c>
      <c r="J117" s="80">
        <v>0</v>
      </c>
      <c r="K117" s="80">
        <v>0</v>
      </c>
      <c r="L117" s="80">
        <v>0</v>
      </c>
      <c r="M117" s="80">
        <v>4</v>
      </c>
      <c r="N117" s="280"/>
      <c r="O117" s="281"/>
    </row>
    <row r="118" spans="1:15" s="80" customFormat="1" ht="20.100000000000001" customHeight="1" x14ac:dyDescent="0.25">
      <c r="A118" s="42" t="s">
        <v>63</v>
      </c>
      <c r="B118" s="80">
        <v>0</v>
      </c>
      <c r="C118" s="80">
        <v>21</v>
      </c>
      <c r="D118" s="80">
        <v>0</v>
      </c>
      <c r="E118" s="80">
        <v>43</v>
      </c>
      <c r="F118" s="80">
        <v>0</v>
      </c>
      <c r="G118" s="80">
        <v>21</v>
      </c>
      <c r="H118" s="80">
        <v>22</v>
      </c>
      <c r="I118" s="80">
        <v>38</v>
      </c>
      <c r="J118" s="80">
        <v>56</v>
      </c>
      <c r="K118" s="80">
        <v>29</v>
      </c>
      <c r="L118" s="80">
        <v>0</v>
      </c>
      <c r="M118" s="80">
        <v>52</v>
      </c>
      <c r="N118" s="280"/>
      <c r="O118" s="281"/>
    </row>
    <row r="119" spans="1:15" s="80" customFormat="1" ht="20.100000000000001" customHeight="1" x14ac:dyDescent="0.25">
      <c r="A119" s="42" t="s">
        <v>64</v>
      </c>
      <c r="B119" s="80">
        <v>0</v>
      </c>
      <c r="C119" s="80">
        <v>4</v>
      </c>
      <c r="D119" s="80">
        <v>0</v>
      </c>
      <c r="E119" s="80">
        <v>0</v>
      </c>
      <c r="F119" s="80">
        <v>0</v>
      </c>
      <c r="G119" s="80">
        <v>0</v>
      </c>
      <c r="H119" s="80">
        <v>0</v>
      </c>
      <c r="I119" s="80">
        <v>0</v>
      </c>
      <c r="J119" s="80">
        <v>0</v>
      </c>
      <c r="K119" s="80">
        <v>2</v>
      </c>
      <c r="L119" s="80">
        <v>0</v>
      </c>
      <c r="M119" s="80">
        <v>4</v>
      </c>
      <c r="N119" s="280"/>
      <c r="O119" s="281"/>
    </row>
    <row r="120" spans="1:15" s="80" customFormat="1" ht="20.100000000000001" customHeight="1" x14ac:dyDescent="0.25">
      <c r="A120" s="42" t="s">
        <v>65</v>
      </c>
      <c r="B120" s="80">
        <v>742</v>
      </c>
      <c r="C120" s="80">
        <v>772</v>
      </c>
      <c r="D120" s="80">
        <v>494</v>
      </c>
      <c r="E120" s="80">
        <v>743</v>
      </c>
      <c r="F120" s="80">
        <v>259</v>
      </c>
      <c r="G120" s="80">
        <v>299</v>
      </c>
      <c r="H120" s="80">
        <v>443</v>
      </c>
      <c r="I120" s="80">
        <v>1439</v>
      </c>
      <c r="J120" s="80">
        <v>342</v>
      </c>
      <c r="K120" s="80">
        <v>941</v>
      </c>
      <c r="L120" s="80">
        <v>656</v>
      </c>
      <c r="M120" s="80">
        <v>1596</v>
      </c>
      <c r="N120" s="280"/>
      <c r="O120" s="281"/>
    </row>
    <row r="121" spans="1:15" s="80" customFormat="1" ht="20.100000000000001" customHeight="1" x14ac:dyDescent="0.25">
      <c r="A121" s="42" t="s">
        <v>66</v>
      </c>
      <c r="B121" s="80">
        <v>0</v>
      </c>
      <c r="C121" s="80">
        <v>2</v>
      </c>
      <c r="D121" s="80">
        <v>0</v>
      </c>
      <c r="E121" s="80">
        <v>0</v>
      </c>
      <c r="F121" s="80">
        <v>0</v>
      </c>
      <c r="G121" s="80">
        <v>0</v>
      </c>
      <c r="H121" s="80">
        <v>0</v>
      </c>
      <c r="I121" s="80">
        <v>2</v>
      </c>
      <c r="J121" s="80">
        <v>0</v>
      </c>
      <c r="K121" s="80">
        <v>0</v>
      </c>
      <c r="L121" s="80">
        <v>0</v>
      </c>
      <c r="M121" s="80">
        <v>0</v>
      </c>
      <c r="N121" s="280"/>
      <c r="O121" s="281"/>
    </row>
    <row r="122" spans="1:15" s="80" customFormat="1" ht="20.100000000000001" customHeight="1" x14ac:dyDescent="0.25">
      <c r="A122" s="42" t="s">
        <v>67</v>
      </c>
      <c r="B122" s="80">
        <v>162</v>
      </c>
      <c r="C122" s="80">
        <v>186</v>
      </c>
      <c r="D122" s="80">
        <v>65</v>
      </c>
      <c r="E122" s="80">
        <v>103</v>
      </c>
      <c r="F122" s="80">
        <v>74</v>
      </c>
      <c r="G122" s="80">
        <v>153</v>
      </c>
      <c r="H122" s="80">
        <v>73</v>
      </c>
      <c r="I122" s="80">
        <v>193</v>
      </c>
      <c r="J122" s="80">
        <v>68</v>
      </c>
      <c r="K122" s="80">
        <v>214</v>
      </c>
      <c r="L122" s="80">
        <v>118</v>
      </c>
      <c r="M122" s="80">
        <v>234</v>
      </c>
      <c r="N122" s="280"/>
      <c r="O122" s="281"/>
    </row>
    <row r="123" spans="1:15" s="80" customFormat="1"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c r="N123" s="280"/>
      <c r="O123" s="281"/>
    </row>
    <row r="124" spans="1:15" s="80" customFormat="1" ht="20.100000000000001" customHeight="1" x14ac:dyDescent="0.25">
      <c r="A124" s="42" t="s">
        <v>69</v>
      </c>
      <c r="B124" s="80">
        <v>0</v>
      </c>
      <c r="C124" s="80">
        <v>34</v>
      </c>
      <c r="D124" s="80">
        <v>18</v>
      </c>
      <c r="E124" s="80">
        <v>6</v>
      </c>
      <c r="F124" s="80">
        <v>0</v>
      </c>
      <c r="G124" s="80">
        <v>6</v>
      </c>
      <c r="H124" s="80">
        <v>13</v>
      </c>
      <c r="I124" s="80">
        <v>36</v>
      </c>
      <c r="J124" s="80">
        <v>11</v>
      </c>
      <c r="K124" s="80">
        <v>13</v>
      </c>
      <c r="L124" s="80">
        <v>50</v>
      </c>
      <c r="M124" s="80">
        <v>57</v>
      </c>
      <c r="N124" s="280"/>
      <c r="O124" s="281"/>
    </row>
    <row r="125" spans="1:15" s="80" customFormat="1" ht="20.100000000000001" customHeight="1" x14ac:dyDescent="0.25">
      <c r="A125" s="42" t="s">
        <v>70</v>
      </c>
      <c r="B125" s="80">
        <v>0</v>
      </c>
      <c r="C125" s="80">
        <v>0</v>
      </c>
      <c r="D125" s="80">
        <v>0</v>
      </c>
      <c r="E125" s="80">
        <v>2</v>
      </c>
      <c r="F125" s="80">
        <v>0</v>
      </c>
      <c r="G125" s="80">
        <v>0</v>
      </c>
      <c r="H125" s="80">
        <v>0</v>
      </c>
      <c r="I125" s="80">
        <v>2</v>
      </c>
      <c r="J125" s="80">
        <v>0</v>
      </c>
      <c r="K125" s="80">
        <v>2</v>
      </c>
      <c r="L125" s="80">
        <v>10</v>
      </c>
      <c r="M125" s="80">
        <v>0</v>
      </c>
      <c r="N125" s="280"/>
      <c r="O125" s="281"/>
    </row>
    <row r="126" spans="1:15" s="80" customFormat="1" ht="20.100000000000001" customHeight="1" x14ac:dyDescent="0.25">
      <c r="A126" s="42" t="s">
        <v>71</v>
      </c>
      <c r="B126" s="80">
        <v>24</v>
      </c>
      <c r="C126" s="80">
        <v>78</v>
      </c>
      <c r="D126" s="80">
        <v>65</v>
      </c>
      <c r="E126" s="80">
        <v>78</v>
      </c>
      <c r="F126" s="80">
        <v>14</v>
      </c>
      <c r="G126" s="80">
        <v>31</v>
      </c>
      <c r="H126" s="80">
        <v>35</v>
      </c>
      <c r="I126" s="80">
        <v>68</v>
      </c>
      <c r="J126" s="80">
        <v>37</v>
      </c>
      <c r="K126" s="80">
        <v>43</v>
      </c>
      <c r="L126" s="80">
        <v>85</v>
      </c>
      <c r="M126" s="80">
        <v>63</v>
      </c>
      <c r="N126" s="280"/>
      <c r="O126" s="281"/>
    </row>
    <row r="127" spans="1:15" s="80" customFormat="1" ht="20.100000000000001" customHeight="1" x14ac:dyDescent="0.25">
      <c r="A127" s="42" t="s">
        <v>72</v>
      </c>
      <c r="B127" s="80">
        <v>0</v>
      </c>
      <c r="C127" s="80">
        <v>7</v>
      </c>
      <c r="D127" s="80">
        <v>0</v>
      </c>
      <c r="E127" s="80">
        <v>6</v>
      </c>
      <c r="F127" s="80">
        <v>0</v>
      </c>
      <c r="G127" s="80">
        <v>4</v>
      </c>
      <c r="H127" s="80">
        <v>0</v>
      </c>
      <c r="I127" s="80">
        <v>32</v>
      </c>
      <c r="J127" s="80">
        <v>0</v>
      </c>
      <c r="K127" s="80">
        <v>13</v>
      </c>
      <c r="L127" s="80">
        <v>0</v>
      </c>
      <c r="M127" s="80">
        <v>15</v>
      </c>
      <c r="N127" s="280"/>
      <c r="O127" s="281"/>
    </row>
    <row r="128" spans="1:15" s="80" customFormat="1" ht="20.100000000000001" customHeight="1" x14ac:dyDescent="0.25">
      <c r="A128" s="42" t="s">
        <v>73</v>
      </c>
      <c r="B128" s="80">
        <v>0</v>
      </c>
      <c r="C128" s="80">
        <v>0</v>
      </c>
      <c r="D128" s="80">
        <v>2</v>
      </c>
      <c r="E128" s="80">
        <v>6</v>
      </c>
      <c r="F128" s="80">
        <v>0</v>
      </c>
      <c r="G128" s="80">
        <v>0</v>
      </c>
      <c r="H128" s="80">
        <v>0</v>
      </c>
      <c r="I128" s="80">
        <v>21</v>
      </c>
      <c r="J128" s="80">
        <v>0</v>
      </c>
      <c r="K128" s="80">
        <v>4</v>
      </c>
      <c r="L128" s="80">
        <v>0</v>
      </c>
      <c r="M128" s="80">
        <v>4</v>
      </c>
      <c r="N128" s="280"/>
      <c r="O128" s="281"/>
    </row>
    <row r="129" spans="1:15" s="86" customFormat="1" ht="20.100000000000001" customHeight="1" x14ac:dyDescent="0.2">
      <c r="A129" s="42" t="s">
        <v>74</v>
      </c>
      <c r="B129" s="80">
        <v>78</v>
      </c>
      <c r="C129" s="80">
        <v>65</v>
      </c>
      <c r="D129" s="80">
        <v>126</v>
      </c>
      <c r="E129" s="80">
        <v>59</v>
      </c>
      <c r="F129" s="80">
        <v>92</v>
      </c>
      <c r="G129" s="80">
        <v>35</v>
      </c>
      <c r="H129" s="80">
        <v>109</v>
      </c>
      <c r="I129" s="80">
        <v>118</v>
      </c>
      <c r="J129" s="80">
        <v>88</v>
      </c>
      <c r="K129" s="80">
        <v>93</v>
      </c>
      <c r="L129" s="80">
        <v>131</v>
      </c>
      <c r="M129" s="80">
        <v>156</v>
      </c>
      <c r="N129" s="279"/>
      <c r="O129" s="281"/>
    </row>
    <row r="130" spans="1:15" s="86" customFormat="1" ht="20.100000000000001" customHeight="1" x14ac:dyDescent="0.2">
      <c r="A130" s="42" t="s">
        <v>75</v>
      </c>
      <c r="B130" s="80">
        <v>0</v>
      </c>
      <c r="C130" s="80">
        <v>2</v>
      </c>
      <c r="D130" s="80">
        <v>0</v>
      </c>
      <c r="E130" s="80">
        <v>0</v>
      </c>
      <c r="F130" s="80">
        <v>0</v>
      </c>
      <c r="G130" s="80">
        <v>0</v>
      </c>
      <c r="H130" s="80">
        <v>0</v>
      </c>
      <c r="I130" s="80">
        <v>4</v>
      </c>
      <c r="J130" s="80">
        <v>0</v>
      </c>
      <c r="K130" s="80">
        <v>4</v>
      </c>
      <c r="L130" s="80">
        <v>0</v>
      </c>
      <c r="M130" s="80">
        <v>2</v>
      </c>
      <c r="N130" s="279"/>
      <c r="O130" s="281"/>
    </row>
    <row r="131" spans="1:15" s="86"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13</v>
      </c>
      <c r="N131" s="279"/>
      <c r="O131" s="281"/>
    </row>
    <row r="132" spans="1:15" s="80" customFormat="1" ht="20.100000000000001" customHeight="1" x14ac:dyDescent="0.25">
      <c r="A132" s="42" t="s">
        <v>77</v>
      </c>
      <c r="B132" s="80">
        <v>0</v>
      </c>
      <c r="C132" s="80">
        <v>4</v>
      </c>
      <c r="D132" s="80">
        <v>0</v>
      </c>
      <c r="E132" s="80">
        <v>0</v>
      </c>
      <c r="F132" s="80">
        <v>0</v>
      </c>
      <c r="G132" s="80">
        <v>2</v>
      </c>
      <c r="H132" s="80">
        <v>0</v>
      </c>
      <c r="I132" s="80">
        <v>7</v>
      </c>
      <c r="J132" s="80">
        <v>0</v>
      </c>
      <c r="K132" s="80">
        <v>0</v>
      </c>
      <c r="L132" s="80">
        <v>2</v>
      </c>
      <c r="M132" s="80">
        <v>7</v>
      </c>
      <c r="N132" s="280"/>
      <c r="O132" s="281"/>
    </row>
    <row r="133" spans="1:15" s="80" customFormat="1" ht="20.100000000000001" customHeight="1" x14ac:dyDescent="0.25">
      <c r="A133" s="42" t="s">
        <v>78</v>
      </c>
      <c r="B133" s="80">
        <v>0</v>
      </c>
      <c r="C133" s="80">
        <v>31</v>
      </c>
      <c r="D133" s="80">
        <v>0</v>
      </c>
      <c r="E133" s="80">
        <v>19</v>
      </c>
      <c r="F133" s="80">
        <v>13</v>
      </c>
      <c r="G133" s="80">
        <v>19</v>
      </c>
      <c r="H133" s="80">
        <v>29</v>
      </c>
      <c r="I133" s="80">
        <v>23</v>
      </c>
      <c r="J133" s="80">
        <v>0</v>
      </c>
      <c r="K133" s="80">
        <v>21</v>
      </c>
      <c r="L133" s="80">
        <v>0</v>
      </c>
      <c r="M133" s="80">
        <v>49</v>
      </c>
      <c r="N133" s="280"/>
      <c r="O133" s="281"/>
    </row>
    <row r="134" spans="1:15" s="86" customFormat="1" ht="20.100000000000001" customHeight="1" x14ac:dyDescent="0.2">
      <c r="A134" s="42" t="s">
        <v>79</v>
      </c>
      <c r="B134" s="80">
        <v>4</v>
      </c>
      <c r="C134" s="80">
        <v>6</v>
      </c>
      <c r="D134" s="80">
        <v>0</v>
      </c>
      <c r="E134" s="80">
        <v>0</v>
      </c>
      <c r="F134" s="80">
        <v>0</v>
      </c>
      <c r="G134" s="80">
        <v>4</v>
      </c>
      <c r="H134" s="80">
        <v>0</v>
      </c>
      <c r="I134" s="80">
        <v>9</v>
      </c>
      <c r="J134" s="80">
        <v>14</v>
      </c>
      <c r="K134" s="80">
        <v>2</v>
      </c>
      <c r="L134" s="80">
        <v>0</v>
      </c>
      <c r="M134" s="80">
        <v>9</v>
      </c>
      <c r="N134" s="279"/>
      <c r="O134" s="281"/>
    </row>
    <row r="135" spans="1:15" s="80" customFormat="1" ht="20.100000000000001" customHeight="1" x14ac:dyDescent="0.25">
      <c r="A135" s="40" t="s">
        <v>80</v>
      </c>
      <c r="B135" s="86">
        <v>0</v>
      </c>
      <c r="C135" s="86">
        <v>0</v>
      </c>
      <c r="D135" s="86">
        <v>2</v>
      </c>
      <c r="E135" s="86">
        <v>0</v>
      </c>
      <c r="F135" s="86">
        <v>4</v>
      </c>
      <c r="G135" s="86">
        <v>0</v>
      </c>
      <c r="H135" s="86">
        <v>2</v>
      </c>
      <c r="I135" s="86">
        <v>18</v>
      </c>
      <c r="J135" s="86">
        <v>2</v>
      </c>
      <c r="K135" s="86">
        <v>4</v>
      </c>
      <c r="L135" s="86">
        <v>0</v>
      </c>
      <c r="M135" s="86">
        <v>2</v>
      </c>
      <c r="N135" s="280"/>
      <c r="O135" s="281"/>
    </row>
    <row r="136" spans="1:15" s="80" customFormat="1" ht="20.100000000000001" customHeight="1" x14ac:dyDescent="0.25">
      <c r="A136" s="42" t="s">
        <v>81</v>
      </c>
      <c r="B136" s="91">
        <v>0</v>
      </c>
      <c r="C136" s="91">
        <v>0</v>
      </c>
      <c r="D136" s="91">
        <v>2</v>
      </c>
      <c r="E136" s="91">
        <v>0</v>
      </c>
      <c r="F136" s="91">
        <v>4</v>
      </c>
      <c r="G136" s="91">
        <v>0</v>
      </c>
      <c r="H136" s="91">
        <v>2</v>
      </c>
      <c r="I136" s="91">
        <v>18</v>
      </c>
      <c r="J136" s="91">
        <v>2</v>
      </c>
      <c r="K136" s="91">
        <v>2</v>
      </c>
      <c r="L136" s="91">
        <v>0</v>
      </c>
      <c r="M136" s="91">
        <v>0</v>
      </c>
      <c r="N136" s="280"/>
      <c r="O136" s="281"/>
    </row>
    <row r="137" spans="1:15" s="80" customFormat="1" ht="20.100000000000001" customHeight="1" x14ac:dyDescent="0.25">
      <c r="A137" s="42" t="s">
        <v>82</v>
      </c>
      <c r="B137" s="91">
        <v>0</v>
      </c>
      <c r="C137" s="91">
        <v>0</v>
      </c>
      <c r="D137" s="91">
        <v>0</v>
      </c>
      <c r="E137" s="91">
        <v>0</v>
      </c>
      <c r="F137" s="91">
        <v>0</v>
      </c>
      <c r="G137" s="91">
        <v>0</v>
      </c>
      <c r="H137" s="91">
        <v>0</v>
      </c>
      <c r="I137" s="91">
        <v>0</v>
      </c>
      <c r="J137" s="91">
        <v>0</v>
      </c>
      <c r="K137" s="91">
        <v>2</v>
      </c>
      <c r="L137" s="91">
        <v>0</v>
      </c>
      <c r="M137" s="91">
        <v>2</v>
      </c>
      <c r="N137" s="280"/>
      <c r="O137" s="281"/>
    </row>
    <row r="138" spans="1:15" s="80" customFormat="1"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N138" s="280"/>
      <c r="O138" s="281"/>
    </row>
    <row r="139" spans="1:15"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272"/>
    </row>
    <row r="140" spans="1:15" s="117" customFormat="1" ht="15.95" customHeight="1" x14ac:dyDescent="0.25">
      <c r="A140" s="229" t="s">
        <v>231</v>
      </c>
      <c r="B140" s="49"/>
      <c r="C140" s="49"/>
      <c r="D140" s="127"/>
      <c r="F140" s="127"/>
      <c r="H140" s="127"/>
      <c r="J140" s="127"/>
      <c r="L140" s="127"/>
      <c r="N140" s="282"/>
    </row>
    <row r="141" spans="1:15" ht="20.100000000000001" customHeight="1" x14ac:dyDescent="0.2">
      <c r="A141" s="80"/>
      <c r="B141" s="80"/>
      <c r="C141" s="128"/>
      <c r="D141" s="128"/>
      <c r="E141" s="128"/>
      <c r="F141" s="128"/>
      <c r="G141" s="128"/>
      <c r="H141" s="128"/>
      <c r="I141" s="128"/>
      <c r="J141" s="128"/>
      <c r="K141" s="128"/>
      <c r="L141" s="128"/>
      <c r="M141" s="128"/>
    </row>
    <row r="143" spans="1:15" ht="20.100000000000001" customHeight="1" x14ac:dyDescent="0.25">
      <c r="F143" s="6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7">
    <tabColor rgb="FF92D050"/>
  </sheetPr>
  <dimension ref="A1:O142"/>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204" t="s">
        <v>176</v>
      </c>
      <c r="B1" s="28"/>
      <c r="C1" s="28"/>
    </row>
    <row r="2" spans="1:15" ht="24.95" customHeight="1" thickBot="1" x14ac:dyDescent="0.3">
      <c r="A2" s="139" t="s">
        <v>179</v>
      </c>
      <c r="B2" s="63"/>
      <c r="C2" s="63"/>
      <c r="D2" s="59"/>
      <c r="E2" s="59"/>
      <c r="F2" s="59"/>
      <c r="G2" s="59"/>
      <c r="H2" s="59"/>
      <c r="I2" s="59"/>
      <c r="J2" s="59"/>
      <c r="K2" s="59"/>
      <c r="L2" s="59"/>
      <c r="M2" s="59"/>
      <c r="N2" s="59"/>
      <c r="O2" s="59"/>
    </row>
    <row r="3" spans="1:15" ht="20.100000000000001" customHeight="1" x14ac:dyDescent="0.25">
      <c r="A3" s="1280" t="s">
        <v>13</v>
      </c>
      <c r="B3" s="1313" t="s">
        <v>102</v>
      </c>
      <c r="C3" s="1314"/>
      <c r="D3" s="1314"/>
      <c r="E3" s="1314"/>
      <c r="F3" s="1314"/>
      <c r="G3" s="1314"/>
      <c r="H3" s="1314"/>
      <c r="I3" s="1314"/>
      <c r="J3" s="1314"/>
      <c r="K3" s="1314"/>
      <c r="L3" s="1314"/>
      <c r="M3" s="1314"/>
      <c r="N3" s="1314"/>
      <c r="O3" s="1314"/>
    </row>
    <row r="4" spans="1:15" ht="20.100000000000001" customHeight="1" x14ac:dyDescent="0.25">
      <c r="A4" s="1281"/>
      <c r="B4" s="1300" t="s">
        <v>15</v>
      </c>
      <c r="C4" s="1310"/>
      <c r="D4" s="131" t="s">
        <v>85</v>
      </c>
      <c r="E4" s="131"/>
      <c r="F4" s="131" t="s">
        <v>86</v>
      </c>
      <c r="G4" s="131"/>
      <c r="H4" s="131" t="s">
        <v>87</v>
      </c>
      <c r="I4" s="131"/>
      <c r="J4" s="131" t="s">
        <v>88</v>
      </c>
      <c r="K4" s="131"/>
      <c r="L4" s="131" t="s">
        <v>89</v>
      </c>
      <c r="M4" s="131"/>
      <c r="N4" s="158" t="s">
        <v>90</v>
      </c>
      <c r="O4" s="159"/>
    </row>
    <row r="5" spans="1:15" ht="20.100000000000001" customHeight="1" x14ac:dyDescent="0.25">
      <c r="A5" s="1282"/>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283">
        <v>2738</v>
      </c>
      <c r="C6" s="283">
        <v>776</v>
      </c>
      <c r="D6" s="283">
        <v>1057</v>
      </c>
      <c r="E6" s="283">
        <v>11</v>
      </c>
      <c r="F6" s="283">
        <v>1454</v>
      </c>
      <c r="G6" s="283">
        <v>477</v>
      </c>
      <c r="H6" s="283">
        <v>6</v>
      </c>
      <c r="I6" s="283">
        <v>8</v>
      </c>
      <c r="J6" s="283">
        <v>212</v>
      </c>
      <c r="K6" s="283">
        <v>155</v>
      </c>
      <c r="L6" s="283">
        <v>2</v>
      </c>
      <c r="M6" s="283">
        <v>0</v>
      </c>
      <c r="N6" s="283">
        <v>0</v>
      </c>
      <c r="O6" s="283">
        <v>5</v>
      </c>
    </row>
    <row r="7" spans="1:15" s="40" customFormat="1" ht="20.100000000000001" customHeight="1" x14ac:dyDescent="0.25">
      <c r="A7" s="40" t="s">
        <v>22</v>
      </c>
      <c r="B7" s="115">
        <v>0</v>
      </c>
      <c r="C7" s="115">
        <v>1</v>
      </c>
      <c r="D7" s="115">
        <v>0</v>
      </c>
      <c r="E7" s="115">
        <v>0</v>
      </c>
      <c r="F7" s="115">
        <v>0</v>
      </c>
      <c r="G7" s="115">
        <v>0</v>
      </c>
      <c r="H7" s="115">
        <v>0</v>
      </c>
      <c r="I7" s="115">
        <v>0</v>
      </c>
      <c r="J7" s="115">
        <v>0</v>
      </c>
      <c r="K7" s="115">
        <v>0</v>
      </c>
      <c r="L7" s="115">
        <v>0</v>
      </c>
      <c r="M7" s="115">
        <v>0</v>
      </c>
      <c r="N7" s="115">
        <v>0</v>
      </c>
      <c r="O7" s="115">
        <v>0</v>
      </c>
    </row>
    <row r="8" spans="1:15" ht="20.100000000000001" customHeight="1" x14ac:dyDescent="0.25">
      <c r="A8" s="42" t="s">
        <v>23</v>
      </c>
      <c r="B8" s="91">
        <v>0</v>
      </c>
      <c r="C8" s="91">
        <v>0</v>
      </c>
      <c r="D8" s="91">
        <v>0</v>
      </c>
      <c r="E8" s="91">
        <v>0</v>
      </c>
      <c r="F8" s="91">
        <v>0</v>
      </c>
      <c r="G8" s="91">
        <v>0</v>
      </c>
      <c r="H8" s="91">
        <v>0</v>
      </c>
      <c r="I8" s="91">
        <v>0</v>
      </c>
      <c r="J8" s="91">
        <v>0</v>
      </c>
      <c r="K8" s="91">
        <v>0</v>
      </c>
      <c r="L8" s="91">
        <v>0</v>
      </c>
      <c r="M8" s="91">
        <v>0</v>
      </c>
      <c r="N8" s="91">
        <v>0</v>
      </c>
      <c r="O8" s="91">
        <v>0</v>
      </c>
    </row>
    <row r="9" spans="1:15" ht="20.100000000000001" customHeight="1" x14ac:dyDescent="0.25">
      <c r="A9" s="42" t="s">
        <v>24</v>
      </c>
      <c r="B9" s="91">
        <v>0</v>
      </c>
      <c r="C9" s="91">
        <v>0</v>
      </c>
      <c r="D9" s="91">
        <v>0</v>
      </c>
      <c r="E9" s="91">
        <v>0</v>
      </c>
      <c r="F9" s="91">
        <v>0</v>
      </c>
      <c r="G9" s="91">
        <v>0</v>
      </c>
      <c r="H9" s="91">
        <v>0</v>
      </c>
      <c r="I9" s="91">
        <v>0</v>
      </c>
      <c r="J9" s="91">
        <v>0</v>
      </c>
      <c r="K9" s="91">
        <v>0</v>
      </c>
      <c r="L9" s="91">
        <v>0</v>
      </c>
      <c r="M9" s="91">
        <v>0</v>
      </c>
      <c r="N9" s="91">
        <v>0</v>
      </c>
      <c r="O9" s="91">
        <v>0</v>
      </c>
    </row>
    <row r="10" spans="1:15" ht="20.100000000000001" customHeight="1" x14ac:dyDescent="0.25">
      <c r="A10" s="42" t="s">
        <v>25</v>
      </c>
      <c r="B10" s="91">
        <v>0</v>
      </c>
      <c r="C10" s="91">
        <v>0</v>
      </c>
      <c r="D10" s="91">
        <v>0</v>
      </c>
      <c r="E10" s="91">
        <v>0</v>
      </c>
      <c r="F10" s="91">
        <v>0</v>
      </c>
      <c r="G10" s="91">
        <v>0</v>
      </c>
      <c r="H10" s="91">
        <v>0</v>
      </c>
      <c r="I10" s="91">
        <v>0</v>
      </c>
      <c r="J10" s="91">
        <v>0</v>
      </c>
      <c r="K10" s="91">
        <v>0</v>
      </c>
      <c r="L10" s="91">
        <v>0</v>
      </c>
      <c r="M10" s="91">
        <v>0</v>
      </c>
      <c r="N10" s="91">
        <v>0</v>
      </c>
      <c r="O10" s="91">
        <v>0</v>
      </c>
    </row>
    <row r="11" spans="1:15" ht="20.100000000000001" customHeight="1" x14ac:dyDescent="0.25">
      <c r="A11" s="42" t="s">
        <v>26</v>
      </c>
      <c r="B11" s="91">
        <v>0</v>
      </c>
      <c r="C11" s="91">
        <v>0</v>
      </c>
      <c r="D11" s="91">
        <v>0</v>
      </c>
      <c r="E11" s="91">
        <v>0</v>
      </c>
      <c r="F11" s="91">
        <v>0</v>
      </c>
      <c r="G11" s="91">
        <v>0</v>
      </c>
      <c r="H11" s="91">
        <v>0</v>
      </c>
      <c r="I11" s="91">
        <v>0</v>
      </c>
      <c r="J11" s="91">
        <v>0</v>
      </c>
      <c r="K11" s="91">
        <v>0</v>
      </c>
      <c r="L11" s="91">
        <v>0</v>
      </c>
      <c r="M11" s="91">
        <v>0</v>
      </c>
      <c r="N11" s="91">
        <v>0</v>
      </c>
      <c r="O11" s="91">
        <v>0</v>
      </c>
    </row>
    <row r="12" spans="1:15" ht="20.100000000000001" customHeight="1" x14ac:dyDescent="0.25">
      <c r="A12" s="42" t="s">
        <v>27</v>
      </c>
      <c r="B12" s="91">
        <v>0</v>
      </c>
      <c r="C12" s="91">
        <v>1</v>
      </c>
      <c r="D12" s="91">
        <v>0</v>
      </c>
      <c r="E12" s="91">
        <v>0</v>
      </c>
      <c r="F12" s="91">
        <v>0</v>
      </c>
      <c r="G12" s="91">
        <v>0</v>
      </c>
      <c r="H12" s="91">
        <v>0</v>
      </c>
      <c r="I12" s="91">
        <v>0</v>
      </c>
      <c r="J12" s="91">
        <v>0</v>
      </c>
      <c r="K12" s="91">
        <v>0</v>
      </c>
      <c r="L12" s="91">
        <v>0</v>
      </c>
      <c r="M12" s="91">
        <v>0</v>
      </c>
      <c r="N12" s="91">
        <v>0</v>
      </c>
      <c r="O12" s="91">
        <v>0</v>
      </c>
    </row>
    <row r="13" spans="1:15" s="40" customFormat="1" ht="20.100000000000001" customHeight="1" x14ac:dyDescent="0.25">
      <c r="A13" s="40" t="s">
        <v>28</v>
      </c>
      <c r="B13" s="115">
        <v>0</v>
      </c>
      <c r="C13" s="115">
        <v>1</v>
      </c>
      <c r="D13" s="115">
        <v>0</v>
      </c>
      <c r="E13" s="115">
        <v>0</v>
      </c>
      <c r="F13" s="115">
        <v>0</v>
      </c>
      <c r="G13" s="115">
        <v>1</v>
      </c>
      <c r="H13" s="115">
        <v>0</v>
      </c>
      <c r="I13" s="115">
        <v>0</v>
      </c>
      <c r="J13" s="115">
        <v>0</v>
      </c>
      <c r="K13" s="115">
        <v>0</v>
      </c>
      <c r="L13" s="115">
        <v>0</v>
      </c>
      <c r="M13" s="115">
        <v>0</v>
      </c>
      <c r="N13" s="115">
        <v>0</v>
      </c>
      <c r="O13" s="115">
        <v>0</v>
      </c>
    </row>
    <row r="14" spans="1:15" ht="20.100000000000001" customHeight="1" x14ac:dyDescent="0.25">
      <c r="A14" s="42" t="s">
        <v>29</v>
      </c>
      <c r="B14" s="91">
        <v>0</v>
      </c>
      <c r="C14" s="91">
        <v>0</v>
      </c>
      <c r="D14" s="91">
        <v>0</v>
      </c>
      <c r="E14" s="91">
        <v>0</v>
      </c>
      <c r="F14" s="91">
        <v>0</v>
      </c>
      <c r="G14" s="91">
        <v>0</v>
      </c>
      <c r="H14" s="91">
        <v>0</v>
      </c>
      <c r="I14" s="91">
        <v>0</v>
      </c>
      <c r="J14" s="91">
        <v>0</v>
      </c>
      <c r="K14" s="91">
        <v>0</v>
      </c>
      <c r="L14" s="91">
        <v>0</v>
      </c>
      <c r="M14" s="91">
        <v>0</v>
      </c>
      <c r="N14" s="91">
        <v>0</v>
      </c>
      <c r="O14" s="91">
        <v>0</v>
      </c>
    </row>
    <row r="15" spans="1:15" ht="20.100000000000001" customHeight="1" x14ac:dyDescent="0.25">
      <c r="A15" s="42" t="s">
        <v>30</v>
      </c>
      <c r="B15" s="91">
        <v>0</v>
      </c>
      <c r="C15" s="91">
        <v>0</v>
      </c>
      <c r="D15" s="91">
        <v>0</v>
      </c>
      <c r="E15" s="91">
        <v>0</v>
      </c>
      <c r="F15" s="91">
        <v>0</v>
      </c>
      <c r="G15" s="91">
        <v>0</v>
      </c>
      <c r="H15" s="91">
        <v>0</v>
      </c>
      <c r="I15" s="91">
        <v>0</v>
      </c>
      <c r="J15" s="91">
        <v>0</v>
      </c>
      <c r="K15" s="91">
        <v>0</v>
      </c>
      <c r="L15" s="91">
        <v>0</v>
      </c>
      <c r="M15" s="91">
        <v>0</v>
      </c>
      <c r="N15" s="91">
        <v>0</v>
      </c>
      <c r="O15" s="91">
        <v>0</v>
      </c>
    </row>
    <row r="16" spans="1:15" ht="20.100000000000001" customHeight="1" x14ac:dyDescent="0.25">
      <c r="A16" s="42" t="s">
        <v>31</v>
      </c>
      <c r="B16" s="91">
        <v>0</v>
      </c>
      <c r="C16" s="91">
        <v>0</v>
      </c>
      <c r="D16" s="91">
        <v>0</v>
      </c>
      <c r="E16" s="91">
        <v>0</v>
      </c>
      <c r="F16" s="91">
        <v>0</v>
      </c>
      <c r="G16" s="91">
        <v>0</v>
      </c>
      <c r="H16" s="91">
        <v>0</v>
      </c>
      <c r="I16" s="91">
        <v>0</v>
      </c>
      <c r="J16" s="91">
        <v>0</v>
      </c>
      <c r="K16" s="91">
        <v>0</v>
      </c>
      <c r="L16" s="91">
        <v>0</v>
      </c>
      <c r="M16" s="91">
        <v>0</v>
      </c>
      <c r="N16" s="91">
        <v>0</v>
      </c>
      <c r="O16" s="91">
        <v>0</v>
      </c>
    </row>
    <row r="17" spans="1:15" ht="20.100000000000001" customHeight="1" x14ac:dyDescent="0.25">
      <c r="A17" s="42" t="s">
        <v>32</v>
      </c>
      <c r="B17" s="91">
        <v>0</v>
      </c>
      <c r="C17" s="91">
        <v>0</v>
      </c>
      <c r="D17" s="91">
        <v>0</v>
      </c>
      <c r="E17" s="91">
        <v>0</v>
      </c>
      <c r="F17" s="91">
        <v>0</v>
      </c>
      <c r="G17" s="91">
        <v>0</v>
      </c>
      <c r="H17" s="91">
        <v>0</v>
      </c>
      <c r="I17" s="91">
        <v>0</v>
      </c>
      <c r="J17" s="91">
        <v>0</v>
      </c>
      <c r="K17" s="91">
        <v>0</v>
      </c>
      <c r="L17" s="91">
        <v>0</v>
      </c>
      <c r="M17" s="91">
        <v>0</v>
      </c>
      <c r="N17" s="91">
        <v>0</v>
      </c>
      <c r="O17" s="91">
        <v>0</v>
      </c>
    </row>
    <row r="18" spans="1:15" ht="20.100000000000001" customHeight="1" x14ac:dyDescent="0.25">
      <c r="A18" s="42" t="s">
        <v>33</v>
      </c>
      <c r="B18" s="91">
        <v>0</v>
      </c>
      <c r="C18" s="91">
        <v>1</v>
      </c>
      <c r="D18" s="91">
        <v>0</v>
      </c>
      <c r="E18" s="91">
        <v>0</v>
      </c>
      <c r="F18" s="91">
        <v>0</v>
      </c>
      <c r="G18" s="91">
        <v>1</v>
      </c>
      <c r="H18" s="91">
        <v>0</v>
      </c>
      <c r="I18" s="91">
        <v>0</v>
      </c>
      <c r="J18" s="91">
        <v>0</v>
      </c>
      <c r="K18" s="91">
        <v>0</v>
      </c>
      <c r="L18" s="91">
        <v>0</v>
      </c>
      <c r="M18" s="91">
        <v>0</v>
      </c>
      <c r="N18" s="91">
        <v>0</v>
      </c>
      <c r="O18" s="91">
        <v>0</v>
      </c>
    </row>
    <row r="19" spans="1:15" s="40" customFormat="1" ht="20.100000000000001" customHeight="1" x14ac:dyDescent="0.25">
      <c r="A19" s="40" t="s">
        <v>34</v>
      </c>
      <c r="B19" s="115">
        <v>1300</v>
      </c>
      <c r="C19" s="115">
        <v>356</v>
      </c>
      <c r="D19" s="115">
        <v>2</v>
      </c>
      <c r="E19" s="115">
        <v>2</v>
      </c>
      <c r="F19" s="115">
        <v>1298</v>
      </c>
      <c r="G19" s="115">
        <v>350</v>
      </c>
      <c r="H19" s="115">
        <v>0</v>
      </c>
      <c r="I19" s="115">
        <v>0</v>
      </c>
      <c r="J19" s="115">
        <v>0</v>
      </c>
      <c r="K19" s="115">
        <v>0</v>
      </c>
      <c r="L19" s="115">
        <v>0</v>
      </c>
      <c r="M19" s="115">
        <v>0</v>
      </c>
      <c r="N19" s="115">
        <v>0</v>
      </c>
      <c r="O19" s="115">
        <v>0</v>
      </c>
    </row>
    <row r="20" spans="1:15" ht="20.100000000000001" customHeight="1" x14ac:dyDescent="0.25">
      <c r="A20" s="42" t="s">
        <v>35</v>
      </c>
      <c r="B20" s="91">
        <v>405</v>
      </c>
      <c r="C20" s="91">
        <v>107</v>
      </c>
      <c r="D20" s="91">
        <v>0</v>
      </c>
      <c r="E20" s="91">
        <v>0</v>
      </c>
      <c r="F20" s="91">
        <v>405</v>
      </c>
      <c r="G20" s="91">
        <v>107</v>
      </c>
      <c r="H20" s="91">
        <v>0</v>
      </c>
      <c r="I20" s="91">
        <v>0</v>
      </c>
      <c r="J20" s="91">
        <v>0</v>
      </c>
      <c r="K20" s="91">
        <v>0</v>
      </c>
      <c r="L20" s="91">
        <v>0</v>
      </c>
      <c r="M20" s="91">
        <v>0</v>
      </c>
      <c r="N20" s="91">
        <v>0</v>
      </c>
      <c r="O20" s="91">
        <v>0</v>
      </c>
    </row>
    <row r="21" spans="1:15" ht="20.100000000000001" customHeight="1" x14ac:dyDescent="0.25">
      <c r="A21" s="42" t="s">
        <v>36</v>
      </c>
      <c r="B21" s="91">
        <v>895</v>
      </c>
      <c r="C21" s="91">
        <v>244</v>
      </c>
      <c r="D21" s="91">
        <v>2</v>
      </c>
      <c r="E21" s="91">
        <v>2</v>
      </c>
      <c r="F21" s="91">
        <v>893</v>
      </c>
      <c r="G21" s="91">
        <v>240</v>
      </c>
      <c r="H21" s="91">
        <v>0</v>
      </c>
      <c r="I21" s="91">
        <v>0</v>
      </c>
      <c r="J21" s="91">
        <v>0</v>
      </c>
      <c r="K21" s="91">
        <v>0</v>
      </c>
      <c r="L21" s="91">
        <v>0</v>
      </c>
      <c r="M21" s="91">
        <v>0</v>
      </c>
      <c r="N21" s="91">
        <v>0</v>
      </c>
      <c r="O21" s="91">
        <v>0</v>
      </c>
    </row>
    <row r="22" spans="1:15" ht="20.100000000000001" customHeight="1" x14ac:dyDescent="0.25">
      <c r="A22" s="42" t="s">
        <v>37</v>
      </c>
      <c r="B22" s="91">
        <v>0</v>
      </c>
      <c r="C22" s="91">
        <v>5</v>
      </c>
      <c r="D22" s="91">
        <v>0</v>
      </c>
      <c r="E22" s="91">
        <v>0</v>
      </c>
      <c r="F22" s="91">
        <v>0</v>
      </c>
      <c r="G22" s="91">
        <v>3</v>
      </c>
      <c r="H22" s="91">
        <v>0</v>
      </c>
      <c r="I22" s="91">
        <v>0</v>
      </c>
      <c r="J22" s="91">
        <v>0</v>
      </c>
      <c r="K22" s="91">
        <v>0</v>
      </c>
      <c r="L22" s="91">
        <v>0</v>
      </c>
      <c r="M22" s="91">
        <v>0</v>
      </c>
      <c r="N22" s="91">
        <v>0</v>
      </c>
      <c r="O22" s="91">
        <v>0</v>
      </c>
    </row>
    <row r="23" spans="1:15" s="40" customFormat="1" ht="20.100000000000001" customHeight="1" x14ac:dyDescent="0.25">
      <c r="A23" s="40" t="s">
        <v>38</v>
      </c>
      <c r="B23" s="115">
        <v>0</v>
      </c>
      <c r="C23" s="115">
        <v>0</v>
      </c>
      <c r="D23" s="115">
        <v>0</v>
      </c>
      <c r="E23" s="115">
        <v>0</v>
      </c>
      <c r="F23" s="115">
        <v>0</v>
      </c>
      <c r="G23" s="115">
        <v>0</v>
      </c>
      <c r="H23" s="115">
        <v>0</v>
      </c>
      <c r="I23" s="115">
        <v>0</v>
      </c>
      <c r="J23" s="115">
        <v>0</v>
      </c>
      <c r="K23" s="115">
        <v>0</v>
      </c>
      <c r="L23" s="115">
        <v>0</v>
      </c>
      <c r="M23" s="115">
        <v>0</v>
      </c>
      <c r="N23" s="115">
        <v>0</v>
      </c>
      <c r="O23" s="115">
        <v>0</v>
      </c>
    </row>
    <row r="24" spans="1:15" ht="20.100000000000001" customHeight="1" x14ac:dyDescent="0.25">
      <c r="A24" s="42" t="s">
        <v>39</v>
      </c>
      <c r="B24" s="91">
        <v>0</v>
      </c>
      <c r="C24" s="91">
        <v>0</v>
      </c>
      <c r="D24" s="91">
        <v>0</v>
      </c>
      <c r="E24" s="91">
        <v>0</v>
      </c>
      <c r="F24" s="91">
        <v>0</v>
      </c>
      <c r="G24" s="91">
        <v>0</v>
      </c>
      <c r="H24" s="91">
        <v>0</v>
      </c>
      <c r="I24" s="91">
        <v>0</v>
      </c>
      <c r="J24" s="91">
        <v>0</v>
      </c>
      <c r="K24" s="91">
        <v>0</v>
      </c>
      <c r="L24" s="91">
        <v>0</v>
      </c>
      <c r="M24" s="91">
        <v>0</v>
      </c>
      <c r="N24" s="91">
        <v>0</v>
      </c>
      <c r="O24" s="91">
        <v>0</v>
      </c>
    </row>
    <row r="25" spans="1:15" ht="20.100000000000001" customHeight="1" x14ac:dyDescent="0.25">
      <c r="A25" s="42" t="s">
        <v>40</v>
      </c>
      <c r="B25" s="91">
        <v>0</v>
      </c>
      <c r="C25" s="91">
        <v>0</v>
      </c>
      <c r="D25" s="91">
        <v>0</v>
      </c>
      <c r="E25" s="91">
        <v>0</v>
      </c>
      <c r="F25" s="91">
        <v>0</v>
      </c>
      <c r="G25" s="91">
        <v>0</v>
      </c>
      <c r="H25" s="91">
        <v>0</v>
      </c>
      <c r="I25" s="91">
        <v>0</v>
      </c>
      <c r="J25" s="91">
        <v>0</v>
      </c>
      <c r="K25" s="91">
        <v>0</v>
      </c>
      <c r="L25" s="91">
        <v>0</v>
      </c>
      <c r="M25" s="91">
        <v>0</v>
      </c>
      <c r="N25" s="91">
        <v>0</v>
      </c>
      <c r="O25" s="91">
        <v>0</v>
      </c>
    </row>
    <row r="26" spans="1:15" ht="20.100000000000001" customHeight="1" x14ac:dyDescent="0.25">
      <c r="A26" s="42" t="s">
        <v>41</v>
      </c>
      <c r="B26" s="91">
        <v>0</v>
      </c>
      <c r="C26" s="91">
        <v>0</v>
      </c>
      <c r="D26" s="91">
        <v>0</v>
      </c>
      <c r="E26" s="91">
        <v>0</v>
      </c>
      <c r="F26" s="91">
        <v>0</v>
      </c>
      <c r="G26" s="91">
        <v>0</v>
      </c>
      <c r="H26" s="91">
        <v>0</v>
      </c>
      <c r="I26" s="91">
        <v>0</v>
      </c>
      <c r="J26" s="91">
        <v>0</v>
      </c>
      <c r="K26" s="91">
        <v>0</v>
      </c>
      <c r="L26" s="91">
        <v>0</v>
      </c>
      <c r="M26" s="91">
        <v>0</v>
      </c>
      <c r="N26" s="91">
        <v>0</v>
      </c>
      <c r="O26" s="91">
        <v>0</v>
      </c>
    </row>
    <row r="27" spans="1:15" ht="20.100000000000001" customHeight="1" x14ac:dyDescent="0.25">
      <c r="A27" s="42" t="s">
        <v>42</v>
      </c>
      <c r="B27" s="91">
        <v>0</v>
      </c>
      <c r="C27" s="91">
        <v>0</v>
      </c>
      <c r="D27" s="91">
        <v>0</v>
      </c>
      <c r="E27" s="91">
        <v>0</v>
      </c>
      <c r="F27" s="91">
        <v>0</v>
      </c>
      <c r="G27" s="91">
        <v>0</v>
      </c>
      <c r="H27" s="91">
        <v>0</v>
      </c>
      <c r="I27" s="91">
        <v>0</v>
      </c>
      <c r="J27" s="91">
        <v>0</v>
      </c>
      <c r="K27" s="91">
        <v>0</v>
      </c>
      <c r="L27" s="91">
        <v>0</v>
      </c>
      <c r="M27" s="91">
        <v>0</v>
      </c>
      <c r="N27" s="91">
        <v>0</v>
      </c>
      <c r="O27" s="91">
        <v>0</v>
      </c>
    </row>
    <row r="28" spans="1:15" ht="20.100000000000001" customHeight="1" x14ac:dyDescent="0.25">
      <c r="A28" s="42" t="s">
        <v>43</v>
      </c>
      <c r="B28" s="91">
        <v>0</v>
      </c>
      <c r="C28" s="91">
        <v>0</v>
      </c>
      <c r="D28" s="91">
        <v>0</v>
      </c>
      <c r="E28" s="91">
        <v>0</v>
      </c>
      <c r="F28" s="91">
        <v>0</v>
      </c>
      <c r="G28" s="91">
        <v>0</v>
      </c>
      <c r="H28" s="91">
        <v>0</v>
      </c>
      <c r="I28" s="91">
        <v>0</v>
      </c>
      <c r="J28" s="91">
        <v>0</v>
      </c>
      <c r="K28" s="91">
        <v>0</v>
      </c>
      <c r="L28" s="91">
        <v>0</v>
      </c>
      <c r="M28" s="91">
        <v>0</v>
      </c>
      <c r="N28" s="91">
        <v>0</v>
      </c>
      <c r="O28" s="91">
        <v>0</v>
      </c>
    </row>
    <row r="29" spans="1:15" ht="20.100000000000001" customHeight="1" x14ac:dyDescent="0.25">
      <c r="A29" s="42" t="s">
        <v>44</v>
      </c>
      <c r="B29" s="91">
        <v>0</v>
      </c>
      <c r="C29" s="91">
        <v>0</v>
      </c>
      <c r="D29" s="91">
        <v>0</v>
      </c>
      <c r="E29" s="91">
        <v>0</v>
      </c>
      <c r="F29" s="91">
        <v>0</v>
      </c>
      <c r="G29" s="91">
        <v>0</v>
      </c>
      <c r="H29" s="91">
        <v>0</v>
      </c>
      <c r="I29" s="91">
        <v>0</v>
      </c>
      <c r="J29" s="91">
        <v>0</v>
      </c>
      <c r="K29" s="91">
        <v>0</v>
      </c>
      <c r="L29" s="91">
        <v>0</v>
      </c>
      <c r="M29" s="91">
        <v>0</v>
      </c>
      <c r="N29" s="91">
        <v>0</v>
      </c>
      <c r="O29" s="91">
        <v>0</v>
      </c>
    </row>
    <row r="30" spans="1:15" ht="20.100000000000001" customHeight="1" x14ac:dyDescent="0.25">
      <c r="A30" s="42" t="s">
        <v>45</v>
      </c>
      <c r="B30" s="91">
        <v>0</v>
      </c>
      <c r="C30" s="91">
        <v>0</v>
      </c>
      <c r="D30" s="91">
        <v>0</v>
      </c>
      <c r="E30" s="91">
        <v>0</v>
      </c>
      <c r="F30" s="91">
        <v>0</v>
      </c>
      <c r="G30" s="91">
        <v>0</v>
      </c>
      <c r="H30" s="91">
        <v>0</v>
      </c>
      <c r="I30" s="91">
        <v>0</v>
      </c>
      <c r="J30" s="91">
        <v>0</v>
      </c>
      <c r="K30" s="91">
        <v>0</v>
      </c>
      <c r="L30" s="91">
        <v>0</v>
      </c>
      <c r="M30" s="91">
        <v>0</v>
      </c>
      <c r="N30" s="91">
        <v>0</v>
      </c>
      <c r="O30" s="91">
        <v>0</v>
      </c>
    </row>
    <row r="31" spans="1:15" ht="20.100000000000001" customHeight="1" x14ac:dyDescent="0.25">
      <c r="A31" s="42" t="s">
        <v>46</v>
      </c>
      <c r="B31" s="91">
        <v>0</v>
      </c>
      <c r="C31" s="91">
        <v>0</v>
      </c>
      <c r="D31" s="91">
        <v>0</v>
      </c>
      <c r="E31" s="91">
        <v>0</v>
      </c>
      <c r="F31" s="91">
        <v>0</v>
      </c>
      <c r="G31" s="91">
        <v>0</v>
      </c>
      <c r="H31" s="91">
        <v>0</v>
      </c>
      <c r="I31" s="91">
        <v>0</v>
      </c>
      <c r="J31" s="91">
        <v>0</v>
      </c>
      <c r="K31" s="91">
        <v>0</v>
      </c>
      <c r="L31" s="91">
        <v>0</v>
      </c>
      <c r="M31" s="91">
        <v>0</v>
      </c>
      <c r="N31" s="91">
        <v>0</v>
      </c>
      <c r="O31" s="91">
        <v>0</v>
      </c>
    </row>
    <row r="32" spans="1:15" ht="20.100000000000001" customHeight="1" x14ac:dyDescent="0.25">
      <c r="A32" s="42" t="s">
        <v>47</v>
      </c>
      <c r="B32" s="91">
        <v>0</v>
      </c>
      <c r="C32" s="91">
        <v>0</v>
      </c>
      <c r="D32" s="91">
        <v>0</v>
      </c>
      <c r="E32" s="91">
        <v>0</v>
      </c>
      <c r="F32" s="91">
        <v>0</v>
      </c>
      <c r="G32" s="91">
        <v>0</v>
      </c>
      <c r="H32" s="91">
        <v>0</v>
      </c>
      <c r="I32" s="91">
        <v>0</v>
      </c>
      <c r="J32" s="91">
        <v>0</v>
      </c>
      <c r="K32" s="91">
        <v>0</v>
      </c>
      <c r="L32" s="91">
        <v>0</v>
      </c>
      <c r="M32" s="91">
        <v>0</v>
      </c>
      <c r="N32" s="91">
        <v>0</v>
      </c>
      <c r="O32" s="91">
        <v>0</v>
      </c>
    </row>
    <row r="33" spans="1:15" ht="20.100000000000001" customHeight="1" x14ac:dyDescent="0.25">
      <c r="A33" s="42" t="s">
        <v>48</v>
      </c>
      <c r="B33" s="91">
        <v>0</v>
      </c>
      <c r="C33" s="91">
        <v>0</v>
      </c>
      <c r="D33" s="91">
        <v>0</v>
      </c>
      <c r="E33" s="91">
        <v>0</v>
      </c>
      <c r="F33" s="91">
        <v>0</v>
      </c>
      <c r="G33" s="91">
        <v>0</v>
      </c>
      <c r="H33" s="91">
        <v>0</v>
      </c>
      <c r="I33" s="91">
        <v>0</v>
      </c>
      <c r="J33" s="91">
        <v>0</v>
      </c>
      <c r="K33" s="91">
        <v>0</v>
      </c>
      <c r="L33" s="91">
        <v>0</v>
      </c>
      <c r="M33" s="91">
        <v>0</v>
      </c>
      <c r="N33" s="91">
        <v>0</v>
      </c>
      <c r="O33" s="91">
        <v>0</v>
      </c>
    </row>
    <row r="34" spans="1:15" ht="20.100000000000001" customHeight="1" x14ac:dyDescent="0.25">
      <c r="A34" s="42" t="s">
        <v>49</v>
      </c>
      <c r="B34" s="91">
        <v>0</v>
      </c>
      <c r="C34" s="91">
        <v>0</v>
      </c>
      <c r="D34" s="91">
        <v>0</v>
      </c>
      <c r="E34" s="91">
        <v>0</v>
      </c>
      <c r="F34" s="91">
        <v>0</v>
      </c>
      <c r="G34" s="91">
        <v>0</v>
      </c>
      <c r="H34" s="91">
        <v>0</v>
      </c>
      <c r="I34" s="91">
        <v>0</v>
      </c>
      <c r="J34" s="91">
        <v>0</v>
      </c>
      <c r="K34" s="91">
        <v>0</v>
      </c>
      <c r="L34" s="91">
        <v>0</v>
      </c>
      <c r="M34" s="91">
        <v>0</v>
      </c>
      <c r="N34" s="91">
        <v>0</v>
      </c>
      <c r="O34" s="91">
        <v>0</v>
      </c>
    </row>
    <row r="35" spans="1:15" ht="20.100000000000001" customHeight="1" x14ac:dyDescent="0.25">
      <c r="A35" s="42" t="s">
        <v>50</v>
      </c>
      <c r="B35" s="91">
        <v>0</v>
      </c>
      <c r="C35" s="91">
        <v>0</v>
      </c>
      <c r="D35" s="91">
        <v>0</v>
      </c>
      <c r="E35" s="91">
        <v>0</v>
      </c>
      <c r="F35" s="91">
        <v>0</v>
      </c>
      <c r="G35" s="91">
        <v>0</v>
      </c>
      <c r="H35" s="91">
        <v>0</v>
      </c>
      <c r="I35" s="91">
        <v>0</v>
      </c>
      <c r="J35" s="91">
        <v>0</v>
      </c>
      <c r="K35" s="91">
        <v>0</v>
      </c>
      <c r="L35" s="91">
        <v>0</v>
      </c>
      <c r="M35" s="91">
        <v>0</v>
      </c>
      <c r="N35" s="91">
        <v>0</v>
      </c>
      <c r="O35" s="91">
        <v>0</v>
      </c>
    </row>
    <row r="36" spans="1:15" s="40" customFormat="1" ht="20.100000000000001" customHeight="1" x14ac:dyDescent="0.25">
      <c r="A36" s="40" t="s">
        <v>51</v>
      </c>
      <c r="B36" s="115">
        <v>5</v>
      </c>
      <c r="C36" s="115">
        <v>10</v>
      </c>
      <c r="D36" s="115">
        <v>0</v>
      </c>
      <c r="E36" s="115">
        <v>0</v>
      </c>
      <c r="F36" s="115">
        <v>3</v>
      </c>
      <c r="G36" s="115">
        <v>1</v>
      </c>
      <c r="H36" s="115">
        <v>2</v>
      </c>
      <c r="I36" s="115">
        <v>3</v>
      </c>
      <c r="J36" s="115">
        <v>0</v>
      </c>
      <c r="K36" s="115">
        <v>0</v>
      </c>
      <c r="L36" s="115">
        <v>0</v>
      </c>
      <c r="M36" s="115">
        <v>0</v>
      </c>
      <c r="N36" s="115">
        <v>0</v>
      </c>
      <c r="O36" s="115">
        <v>3</v>
      </c>
    </row>
    <row r="37" spans="1:15" ht="20.100000000000001" customHeight="1" x14ac:dyDescent="0.25">
      <c r="A37" s="42" t="s">
        <v>52</v>
      </c>
      <c r="B37" s="91">
        <v>0</v>
      </c>
      <c r="C37" s="91">
        <v>0</v>
      </c>
      <c r="D37" s="91">
        <v>0</v>
      </c>
      <c r="E37" s="91">
        <v>0</v>
      </c>
      <c r="F37" s="91">
        <v>0</v>
      </c>
      <c r="G37" s="91">
        <v>0</v>
      </c>
      <c r="H37" s="91">
        <v>0</v>
      </c>
      <c r="I37" s="91">
        <v>0</v>
      </c>
      <c r="J37" s="91">
        <v>0</v>
      </c>
      <c r="K37" s="91">
        <v>0</v>
      </c>
      <c r="L37" s="91">
        <v>0</v>
      </c>
      <c r="M37" s="91">
        <v>0</v>
      </c>
      <c r="N37" s="91">
        <v>0</v>
      </c>
      <c r="O37" s="91">
        <v>0</v>
      </c>
    </row>
    <row r="38" spans="1:15" ht="20.100000000000001" customHeight="1" x14ac:dyDescent="0.25">
      <c r="A38" s="42" t="s">
        <v>53</v>
      </c>
      <c r="B38" s="91">
        <v>0</v>
      </c>
      <c r="C38" s="91">
        <v>2</v>
      </c>
      <c r="D38" s="91">
        <v>0</v>
      </c>
      <c r="E38" s="91">
        <v>0</v>
      </c>
      <c r="F38" s="91">
        <v>0</v>
      </c>
      <c r="G38" s="91">
        <v>1</v>
      </c>
      <c r="H38" s="91">
        <v>0</v>
      </c>
      <c r="I38" s="91">
        <v>0</v>
      </c>
      <c r="J38" s="91">
        <v>0</v>
      </c>
      <c r="K38" s="91">
        <v>0</v>
      </c>
      <c r="L38" s="91">
        <v>0</v>
      </c>
      <c r="M38" s="91">
        <v>0</v>
      </c>
      <c r="N38" s="91">
        <v>0</v>
      </c>
      <c r="O38" s="91">
        <v>0</v>
      </c>
    </row>
    <row r="39" spans="1:15" ht="20.100000000000001" customHeight="1" x14ac:dyDescent="0.25">
      <c r="A39" s="42" t="s">
        <v>54</v>
      </c>
      <c r="B39" s="91">
        <v>0</v>
      </c>
      <c r="C39" s="91">
        <v>0</v>
      </c>
      <c r="D39" s="91">
        <v>0</v>
      </c>
      <c r="E39" s="91">
        <v>0</v>
      </c>
      <c r="F39" s="91">
        <v>0</v>
      </c>
      <c r="G39" s="91">
        <v>0</v>
      </c>
      <c r="H39" s="91">
        <v>0</v>
      </c>
      <c r="I39" s="91">
        <v>0</v>
      </c>
      <c r="J39" s="91">
        <v>0</v>
      </c>
      <c r="K39" s="91">
        <v>0</v>
      </c>
      <c r="L39" s="91">
        <v>0</v>
      </c>
      <c r="M39" s="91">
        <v>0</v>
      </c>
      <c r="N39" s="91">
        <v>0</v>
      </c>
      <c r="O39" s="91">
        <v>0</v>
      </c>
    </row>
    <row r="40" spans="1:15" ht="20.100000000000001" customHeight="1" x14ac:dyDescent="0.25">
      <c r="A40" s="42" t="s">
        <v>55</v>
      </c>
      <c r="B40" s="91">
        <v>0</v>
      </c>
      <c r="C40" s="91">
        <v>0</v>
      </c>
      <c r="D40" s="91">
        <v>0</v>
      </c>
      <c r="E40" s="91">
        <v>0</v>
      </c>
      <c r="F40" s="91">
        <v>0</v>
      </c>
      <c r="G40" s="91">
        <v>0</v>
      </c>
      <c r="H40" s="91">
        <v>0</v>
      </c>
      <c r="I40" s="91">
        <v>0</v>
      </c>
      <c r="J40" s="91">
        <v>0</v>
      </c>
      <c r="K40" s="91">
        <v>0</v>
      </c>
      <c r="L40" s="91">
        <v>0</v>
      </c>
      <c r="M40" s="91">
        <v>0</v>
      </c>
      <c r="N40" s="91">
        <v>0</v>
      </c>
      <c r="O40" s="91">
        <v>0</v>
      </c>
    </row>
    <row r="41" spans="1:15" ht="20.100000000000001" customHeight="1" x14ac:dyDescent="0.25">
      <c r="A41" s="42" t="s">
        <v>56</v>
      </c>
      <c r="B41" s="91">
        <v>0</v>
      </c>
      <c r="C41" s="91">
        <v>0</v>
      </c>
      <c r="D41" s="91">
        <v>0</v>
      </c>
      <c r="E41" s="91">
        <v>0</v>
      </c>
      <c r="F41" s="91">
        <v>0</v>
      </c>
      <c r="G41" s="91">
        <v>0</v>
      </c>
      <c r="H41" s="91">
        <v>0</v>
      </c>
      <c r="I41" s="91">
        <v>0</v>
      </c>
      <c r="J41" s="91">
        <v>0</v>
      </c>
      <c r="K41" s="91">
        <v>0</v>
      </c>
      <c r="L41" s="91">
        <v>0</v>
      </c>
      <c r="M41" s="91">
        <v>0</v>
      </c>
      <c r="N41" s="91">
        <v>0</v>
      </c>
      <c r="O41" s="91">
        <v>0</v>
      </c>
    </row>
    <row r="42" spans="1:15" ht="20.100000000000001" customHeight="1" x14ac:dyDescent="0.25">
      <c r="A42" s="42" t="s">
        <v>57</v>
      </c>
      <c r="B42" s="91">
        <v>5</v>
      </c>
      <c r="C42" s="91">
        <v>8</v>
      </c>
      <c r="D42" s="91">
        <v>0</v>
      </c>
      <c r="E42" s="91">
        <v>0</v>
      </c>
      <c r="F42" s="91">
        <v>3</v>
      </c>
      <c r="G42" s="91">
        <v>0</v>
      </c>
      <c r="H42" s="91">
        <v>2</v>
      </c>
      <c r="I42" s="91">
        <v>3</v>
      </c>
      <c r="J42" s="91">
        <v>0</v>
      </c>
      <c r="K42" s="91">
        <v>0</v>
      </c>
      <c r="L42" s="91">
        <v>0</v>
      </c>
      <c r="M42" s="91">
        <v>0</v>
      </c>
      <c r="N42" s="91">
        <v>0</v>
      </c>
      <c r="O42" s="91">
        <v>3</v>
      </c>
    </row>
    <row r="43" spans="1:15" ht="20.100000000000001" customHeight="1" x14ac:dyDescent="0.25">
      <c r="A43" s="40" t="s">
        <v>58</v>
      </c>
      <c r="B43" s="115">
        <v>1433</v>
      </c>
      <c r="C43" s="115">
        <v>374</v>
      </c>
      <c r="D43" s="115">
        <v>1055</v>
      </c>
      <c r="E43" s="115">
        <v>9</v>
      </c>
      <c r="F43" s="115">
        <v>153</v>
      </c>
      <c r="G43" s="115">
        <v>91</v>
      </c>
      <c r="H43" s="115">
        <v>4</v>
      </c>
      <c r="I43" s="115">
        <v>5</v>
      </c>
      <c r="J43" s="115">
        <v>212</v>
      </c>
      <c r="K43" s="115">
        <v>155</v>
      </c>
      <c r="L43" s="115">
        <v>2</v>
      </c>
      <c r="M43" s="115">
        <v>0</v>
      </c>
      <c r="N43" s="115">
        <v>0</v>
      </c>
      <c r="O43" s="115">
        <v>2</v>
      </c>
    </row>
    <row r="44" spans="1:15" ht="20.100000000000001" customHeight="1" x14ac:dyDescent="0.25">
      <c r="A44" s="42" t="s">
        <v>59</v>
      </c>
      <c r="B44" s="91">
        <v>946</v>
      </c>
      <c r="C44" s="91">
        <v>129</v>
      </c>
      <c r="D44" s="91">
        <v>760</v>
      </c>
      <c r="E44" s="91">
        <v>0</v>
      </c>
      <c r="F44" s="91">
        <v>29</v>
      </c>
      <c r="G44" s="91">
        <v>14</v>
      </c>
      <c r="H44" s="91">
        <v>2</v>
      </c>
      <c r="I44" s="91">
        <v>2</v>
      </c>
      <c r="J44" s="91">
        <v>155</v>
      </c>
      <c r="K44" s="91">
        <v>112</v>
      </c>
      <c r="L44" s="91">
        <v>0</v>
      </c>
      <c r="M44" s="91">
        <v>0</v>
      </c>
      <c r="N44" s="91">
        <v>0</v>
      </c>
      <c r="O44" s="91">
        <v>0</v>
      </c>
    </row>
    <row r="45" spans="1:15" ht="20.100000000000001" customHeight="1" x14ac:dyDescent="0.25">
      <c r="A45" s="42" t="s">
        <v>60</v>
      </c>
      <c r="B45" s="91">
        <v>40</v>
      </c>
      <c r="C45" s="91">
        <v>19</v>
      </c>
      <c r="D45" s="91">
        <v>20</v>
      </c>
      <c r="E45" s="91">
        <v>0</v>
      </c>
      <c r="F45" s="91">
        <v>7</v>
      </c>
      <c r="G45" s="91">
        <v>1</v>
      </c>
      <c r="H45" s="91">
        <v>0</v>
      </c>
      <c r="I45" s="91">
        <v>0</v>
      </c>
      <c r="J45" s="91">
        <v>13</v>
      </c>
      <c r="K45" s="91">
        <v>18</v>
      </c>
      <c r="L45" s="91">
        <v>0</v>
      </c>
      <c r="M45" s="91">
        <v>0</v>
      </c>
      <c r="N45" s="91">
        <v>0</v>
      </c>
      <c r="O45" s="91">
        <v>0</v>
      </c>
    </row>
    <row r="46" spans="1:15" ht="20.100000000000001" customHeight="1" x14ac:dyDescent="0.25">
      <c r="A46" s="42" t="s">
        <v>61</v>
      </c>
      <c r="B46" s="91">
        <v>2</v>
      </c>
      <c r="C46" s="91">
        <v>2</v>
      </c>
      <c r="D46" s="91">
        <v>0</v>
      </c>
      <c r="E46" s="91">
        <v>0</v>
      </c>
      <c r="F46" s="91">
        <v>2</v>
      </c>
      <c r="G46" s="91">
        <v>2</v>
      </c>
      <c r="H46" s="91">
        <v>0</v>
      </c>
      <c r="I46" s="91">
        <v>0</v>
      </c>
      <c r="J46" s="91">
        <v>0</v>
      </c>
      <c r="K46" s="91">
        <v>0</v>
      </c>
      <c r="L46" s="91">
        <v>0</v>
      </c>
      <c r="M46" s="91">
        <v>0</v>
      </c>
      <c r="N46" s="91">
        <v>0</v>
      </c>
      <c r="O46" s="91">
        <v>0</v>
      </c>
    </row>
    <row r="47" spans="1:15" ht="20.100000000000001" customHeight="1" x14ac:dyDescent="0.25">
      <c r="A47" s="42" t="s">
        <v>62</v>
      </c>
      <c r="B47" s="91">
        <v>7</v>
      </c>
      <c r="C47" s="91">
        <v>1</v>
      </c>
      <c r="D47" s="91">
        <v>7</v>
      </c>
      <c r="E47" s="91">
        <v>0</v>
      </c>
      <c r="F47" s="91">
        <v>0</v>
      </c>
      <c r="G47" s="91">
        <v>1</v>
      </c>
      <c r="H47" s="91">
        <v>0</v>
      </c>
      <c r="I47" s="91">
        <v>0</v>
      </c>
      <c r="J47" s="91">
        <v>0</v>
      </c>
      <c r="K47" s="91">
        <v>0</v>
      </c>
      <c r="L47" s="91">
        <v>0</v>
      </c>
      <c r="M47" s="91">
        <v>0</v>
      </c>
      <c r="N47" s="91">
        <v>0</v>
      </c>
      <c r="O47" s="91">
        <v>0</v>
      </c>
    </row>
    <row r="48" spans="1:15" ht="20.100000000000001" customHeight="1" x14ac:dyDescent="0.25">
      <c r="A48" s="42" t="s">
        <v>63</v>
      </c>
      <c r="B48" s="91">
        <v>0</v>
      </c>
      <c r="C48" s="91">
        <v>0</v>
      </c>
      <c r="D48" s="91">
        <v>0</v>
      </c>
      <c r="E48" s="91">
        <v>0</v>
      </c>
      <c r="F48" s="91">
        <v>0</v>
      </c>
      <c r="G48" s="91">
        <v>0</v>
      </c>
      <c r="H48" s="91">
        <v>0</v>
      </c>
      <c r="I48" s="91">
        <v>0</v>
      </c>
      <c r="J48" s="91">
        <v>0</v>
      </c>
      <c r="K48" s="91">
        <v>0</v>
      </c>
      <c r="L48" s="91">
        <v>0</v>
      </c>
      <c r="M48" s="91">
        <v>0</v>
      </c>
      <c r="N48" s="91">
        <v>0</v>
      </c>
      <c r="O48" s="91">
        <v>0</v>
      </c>
    </row>
    <row r="49" spans="1:15" ht="20.100000000000001" customHeight="1" x14ac:dyDescent="0.25">
      <c r="A49" s="42" t="s">
        <v>64</v>
      </c>
      <c r="B49" s="91">
        <v>0</v>
      </c>
      <c r="C49" s="91">
        <v>0</v>
      </c>
      <c r="D49" s="91">
        <v>0</v>
      </c>
      <c r="E49" s="91">
        <v>0</v>
      </c>
      <c r="F49" s="91">
        <v>0</v>
      </c>
      <c r="G49" s="91">
        <v>0</v>
      </c>
      <c r="H49" s="91">
        <v>0</v>
      </c>
      <c r="I49" s="91">
        <v>0</v>
      </c>
      <c r="J49" s="91">
        <v>0</v>
      </c>
      <c r="K49" s="91">
        <v>0</v>
      </c>
      <c r="L49" s="91">
        <v>0</v>
      </c>
      <c r="M49" s="91">
        <v>0</v>
      </c>
      <c r="N49" s="91">
        <v>0</v>
      </c>
      <c r="O49" s="91">
        <v>0</v>
      </c>
    </row>
    <row r="50" spans="1:15" ht="20.100000000000001" customHeight="1" x14ac:dyDescent="0.25">
      <c r="A50" s="42" t="s">
        <v>65</v>
      </c>
      <c r="B50" s="91">
        <v>235</v>
      </c>
      <c r="C50" s="91">
        <v>115</v>
      </c>
      <c r="D50" s="91">
        <v>213</v>
      </c>
      <c r="E50" s="91">
        <v>7</v>
      </c>
      <c r="F50" s="91">
        <v>11</v>
      </c>
      <c r="G50" s="91">
        <v>1</v>
      </c>
      <c r="H50" s="91">
        <v>2</v>
      </c>
      <c r="I50" s="91">
        <v>0</v>
      </c>
      <c r="J50" s="91">
        <v>0</v>
      </c>
      <c r="K50" s="91">
        <v>0</v>
      </c>
      <c r="L50" s="91">
        <v>2</v>
      </c>
      <c r="M50" s="91">
        <v>0</v>
      </c>
      <c r="N50" s="91">
        <v>0</v>
      </c>
      <c r="O50" s="91">
        <v>1</v>
      </c>
    </row>
    <row r="51" spans="1:15" ht="20.100000000000001" customHeight="1" x14ac:dyDescent="0.25">
      <c r="A51" s="42" t="s">
        <v>66</v>
      </c>
      <c r="B51" s="91">
        <v>0</v>
      </c>
      <c r="C51" s="91">
        <v>1</v>
      </c>
      <c r="D51" s="91">
        <v>0</v>
      </c>
      <c r="E51" s="91">
        <v>0</v>
      </c>
      <c r="F51" s="91">
        <v>0</v>
      </c>
      <c r="G51" s="91">
        <v>0</v>
      </c>
      <c r="H51" s="91">
        <v>0</v>
      </c>
      <c r="I51" s="91">
        <v>0</v>
      </c>
      <c r="J51" s="91">
        <v>0</v>
      </c>
      <c r="K51" s="91">
        <v>0</v>
      </c>
      <c r="L51" s="91">
        <v>0</v>
      </c>
      <c r="M51" s="91">
        <v>0</v>
      </c>
      <c r="N51" s="91">
        <v>0</v>
      </c>
      <c r="O51" s="91">
        <v>0</v>
      </c>
    </row>
    <row r="52" spans="1:15" ht="20.100000000000001" customHeight="1" x14ac:dyDescent="0.25">
      <c r="A52" s="42" t="s">
        <v>67</v>
      </c>
      <c r="B52" s="91">
        <v>108</v>
      </c>
      <c r="C52" s="91">
        <v>42</v>
      </c>
      <c r="D52" s="91">
        <v>11</v>
      </c>
      <c r="E52" s="91">
        <v>0</v>
      </c>
      <c r="F52" s="91">
        <v>94</v>
      </c>
      <c r="G52" s="91">
        <v>40</v>
      </c>
      <c r="H52" s="91">
        <v>0</v>
      </c>
      <c r="I52" s="91">
        <v>0</v>
      </c>
      <c r="J52" s="91">
        <v>3</v>
      </c>
      <c r="K52" s="91">
        <v>2</v>
      </c>
      <c r="L52" s="91">
        <v>0</v>
      </c>
      <c r="M52" s="91">
        <v>0</v>
      </c>
      <c r="N52" s="91">
        <v>0</v>
      </c>
      <c r="O52" s="91">
        <v>0</v>
      </c>
    </row>
    <row r="53" spans="1:15" ht="20.100000000000001" customHeight="1" x14ac:dyDescent="0.25">
      <c r="A53" s="42" t="s">
        <v>68</v>
      </c>
      <c r="B53" s="91">
        <v>0</v>
      </c>
      <c r="C53" s="91">
        <v>2</v>
      </c>
      <c r="D53" s="91">
        <v>0</v>
      </c>
      <c r="E53" s="91">
        <v>0</v>
      </c>
      <c r="F53" s="91">
        <v>0</v>
      </c>
      <c r="G53" s="91">
        <v>2</v>
      </c>
      <c r="H53" s="91">
        <v>0</v>
      </c>
      <c r="I53" s="91">
        <v>0</v>
      </c>
      <c r="J53" s="91">
        <v>0</v>
      </c>
      <c r="K53" s="91">
        <v>0</v>
      </c>
      <c r="L53" s="91">
        <v>0</v>
      </c>
      <c r="M53" s="91">
        <v>0</v>
      </c>
      <c r="N53" s="91">
        <v>0</v>
      </c>
      <c r="O53" s="91">
        <v>0</v>
      </c>
    </row>
    <row r="54" spans="1:15" ht="20.100000000000001" customHeight="1" x14ac:dyDescent="0.25">
      <c r="A54" s="42" t="s">
        <v>69</v>
      </c>
      <c r="B54" s="91">
        <v>0</v>
      </c>
      <c r="C54" s="91">
        <v>25</v>
      </c>
      <c r="D54" s="91">
        <v>0</v>
      </c>
      <c r="E54" s="91">
        <v>1</v>
      </c>
      <c r="F54" s="91">
        <v>0</v>
      </c>
      <c r="G54" s="91">
        <v>22</v>
      </c>
      <c r="H54" s="91">
        <v>0</v>
      </c>
      <c r="I54" s="91">
        <v>0</v>
      </c>
      <c r="J54" s="91">
        <v>0</v>
      </c>
      <c r="K54" s="91">
        <v>1</v>
      </c>
      <c r="L54" s="91">
        <v>0</v>
      </c>
      <c r="M54" s="91">
        <v>0</v>
      </c>
      <c r="N54" s="91">
        <v>0</v>
      </c>
      <c r="O54" s="91">
        <v>1</v>
      </c>
    </row>
    <row r="55" spans="1:15" ht="20.100000000000001" customHeight="1" x14ac:dyDescent="0.25">
      <c r="A55" s="42" t="s">
        <v>70</v>
      </c>
      <c r="B55" s="91">
        <v>0</v>
      </c>
      <c r="C55" s="91">
        <v>2</v>
      </c>
      <c r="D55" s="91">
        <v>0</v>
      </c>
      <c r="E55" s="91">
        <v>0</v>
      </c>
      <c r="F55" s="91">
        <v>0</v>
      </c>
      <c r="G55" s="91">
        <v>2</v>
      </c>
      <c r="H55" s="91">
        <v>0</v>
      </c>
      <c r="I55" s="91">
        <v>0</v>
      </c>
      <c r="J55" s="91">
        <v>0</v>
      </c>
      <c r="K55" s="91">
        <v>0</v>
      </c>
      <c r="L55" s="91">
        <v>0</v>
      </c>
      <c r="M55" s="91">
        <v>0</v>
      </c>
      <c r="N55" s="91">
        <v>0</v>
      </c>
      <c r="O55" s="91">
        <v>0</v>
      </c>
    </row>
    <row r="56" spans="1:15" ht="20.100000000000001" customHeight="1" x14ac:dyDescent="0.25">
      <c r="A56" s="42" t="s">
        <v>71</v>
      </c>
      <c r="B56" s="91">
        <v>5</v>
      </c>
      <c r="C56" s="91">
        <v>2</v>
      </c>
      <c r="D56" s="91">
        <v>3</v>
      </c>
      <c r="E56" s="91">
        <v>0</v>
      </c>
      <c r="F56" s="91">
        <v>0</v>
      </c>
      <c r="G56" s="91">
        <v>2</v>
      </c>
      <c r="H56" s="91">
        <v>0</v>
      </c>
      <c r="I56" s="91">
        <v>0</v>
      </c>
      <c r="J56" s="91">
        <v>2</v>
      </c>
      <c r="K56" s="91">
        <v>0</v>
      </c>
      <c r="L56" s="91">
        <v>0</v>
      </c>
      <c r="M56" s="91">
        <v>0</v>
      </c>
      <c r="N56" s="91">
        <v>0</v>
      </c>
      <c r="O56" s="91">
        <v>0</v>
      </c>
    </row>
    <row r="57" spans="1:15" ht="20.100000000000001" customHeight="1" x14ac:dyDescent="0.25">
      <c r="A57" s="42" t="s">
        <v>72</v>
      </c>
      <c r="B57" s="91">
        <v>0</v>
      </c>
      <c r="C57" s="91">
        <v>0</v>
      </c>
      <c r="D57" s="91">
        <v>0</v>
      </c>
      <c r="E57" s="91">
        <v>0</v>
      </c>
      <c r="F57" s="91">
        <v>0</v>
      </c>
      <c r="G57" s="91">
        <v>0</v>
      </c>
      <c r="H57" s="91">
        <v>0</v>
      </c>
      <c r="I57" s="91">
        <v>0</v>
      </c>
      <c r="J57" s="91">
        <v>0</v>
      </c>
      <c r="K57" s="91">
        <v>0</v>
      </c>
      <c r="L57" s="91">
        <v>0</v>
      </c>
      <c r="M57" s="91">
        <v>0</v>
      </c>
      <c r="N57" s="91">
        <v>0</v>
      </c>
      <c r="O57" s="91">
        <v>0</v>
      </c>
    </row>
    <row r="58" spans="1:15" ht="20.100000000000001" customHeight="1" x14ac:dyDescent="0.25">
      <c r="A58" s="42" t="s">
        <v>73</v>
      </c>
      <c r="B58" s="91">
        <v>2</v>
      </c>
      <c r="C58" s="91">
        <v>0</v>
      </c>
      <c r="D58" s="91">
        <v>2</v>
      </c>
      <c r="E58" s="91">
        <v>0</v>
      </c>
      <c r="F58" s="91">
        <v>0</v>
      </c>
      <c r="G58" s="91">
        <v>0</v>
      </c>
      <c r="H58" s="91">
        <v>0</v>
      </c>
      <c r="I58" s="91">
        <v>0</v>
      </c>
      <c r="J58" s="91">
        <v>0</v>
      </c>
      <c r="K58" s="91">
        <v>0</v>
      </c>
      <c r="L58" s="91">
        <v>0</v>
      </c>
      <c r="M58" s="91">
        <v>0</v>
      </c>
      <c r="N58" s="91">
        <v>0</v>
      </c>
      <c r="O58" s="91">
        <v>0</v>
      </c>
    </row>
    <row r="59" spans="1:15" s="40" customFormat="1" ht="20.100000000000001" customHeight="1" x14ac:dyDescent="0.25">
      <c r="A59" s="42" t="s">
        <v>74</v>
      </c>
      <c r="B59" s="91">
        <v>0</v>
      </c>
      <c r="C59" s="91">
        <v>3</v>
      </c>
      <c r="D59" s="91">
        <v>0</v>
      </c>
      <c r="E59" s="91">
        <v>1</v>
      </c>
      <c r="F59" s="91">
        <v>0</v>
      </c>
      <c r="G59" s="91">
        <v>2</v>
      </c>
      <c r="H59" s="91">
        <v>0</v>
      </c>
      <c r="I59" s="91">
        <v>0</v>
      </c>
      <c r="J59" s="91">
        <v>0</v>
      </c>
      <c r="K59" s="91">
        <v>0</v>
      </c>
      <c r="L59" s="91">
        <v>0</v>
      </c>
      <c r="M59" s="91">
        <v>0</v>
      </c>
      <c r="N59" s="91">
        <v>0</v>
      </c>
      <c r="O59" s="91">
        <v>0</v>
      </c>
    </row>
    <row r="60" spans="1:15" s="40" customFormat="1" ht="20.100000000000001" customHeight="1" x14ac:dyDescent="0.25">
      <c r="A60" s="88" t="s">
        <v>75</v>
      </c>
      <c r="B60" s="91">
        <v>0</v>
      </c>
      <c r="C60" s="91">
        <v>3</v>
      </c>
      <c r="D60" s="91">
        <v>0</v>
      </c>
      <c r="E60" s="91">
        <v>0</v>
      </c>
      <c r="F60" s="91">
        <v>0</v>
      </c>
      <c r="G60" s="91">
        <v>2</v>
      </c>
      <c r="H60" s="91">
        <v>0</v>
      </c>
      <c r="I60" s="91">
        <v>1</v>
      </c>
      <c r="J60" s="91">
        <v>0</v>
      </c>
      <c r="K60" s="91">
        <v>0</v>
      </c>
      <c r="L60" s="91">
        <v>0</v>
      </c>
      <c r="M60" s="91">
        <v>0</v>
      </c>
      <c r="N60" s="91">
        <v>0</v>
      </c>
      <c r="O60" s="91">
        <v>0</v>
      </c>
    </row>
    <row r="61" spans="1:15" s="40" customFormat="1" ht="20.100000000000001" customHeight="1" x14ac:dyDescent="0.25">
      <c r="A61" s="42" t="s">
        <v>76</v>
      </c>
      <c r="B61" s="91">
        <v>0</v>
      </c>
      <c r="C61" s="91">
        <v>3</v>
      </c>
      <c r="D61" s="91">
        <v>0</v>
      </c>
      <c r="E61" s="91">
        <v>0</v>
      </c>
      <c r="F61" s="91">
        <v>0</v>
      </c>
      <c r="G61" s="91">
        <v>0</v>
      </c>
      <c r="H61" s="91">
        <v>0</v>
      </c>
      <c r="I61" s="91">
        <v>0</v>
      </c>
      <c r="J61" s="91">
        <v>0</v>
      </c>
      <c r="K61" s="91">
        <v>0</v>
      </c>
      <c r="L61" s="91">
        <v>0</v>
      </c>
      <c r="M61" s="91">
        <v>0</v>
      </c>
      <c r="N61" s="91">
        <v>0</v>
      </c>
      <c r="O61" s="91">
        <v>0</v>
      </c>
    </row>
    <row r="62" spans="1:15" ht="20.100000000000001" customHeight="1" x14ac:dyDescent="0.25">
      <c r="A62" s="42" t="s">
        <v>77</v>
      </c>
      <c r="B62" s="91">
        <v>0</v>
      </c>
      <c r="C62" s="91">
        <v>0</v>
      </c>
      <c r="D62" s="91">
        <v>0</v>
      </c>
      <c r="E62" s="91">
        <v>0</v>
      </c>
      <c r="F62" s="91">
        <v>0</v>
      </c>
      <c r="G62" s="91">
        <v>0</v>
      </c>
      <c r="H62" s="91">
        <v>0</v>
      </c>
      <c r="I62" s="91">
        <v>0</v>
      </c>
      <c r="J62" s="91">
        <v>0</v>
      </c>
      <c r="K62" s="91">
        <v>0</v>
      </c>
      <c r="L62" s="91">
        <v>0</v>
      </c>
      <c r="M62" s="91">
        <v>0</v>
      </c>
      <c r="N62" s="91">
        <v>0</v>
      </c>
      <c r="O62" s="91">
        <v>0</v>
      </c>
    </row>
    <row r="63" spans="1:15" ht="20.100000000000001" customHeight="1" x14ac:dyDescent="0.25">
      <c r="A63" s="42" t="s">
        <v>78</v>
      </c>
      <c r="B63" s="91">
        <v>72</v>
      </c>
      <c r="C63" s="91">
        <v>23</v>
      </c>
      <c r="D63" s="91">
        <v>31</v>
      </c>
      <c r="E63" s="91">
        <v>0</v>
      </c>
      <c r="F63" s="91">
        <v>2</v>
      </c>
      <c r="G63" s="91">
        <v>0</v>
      </c>
      <c r="H63" s="91">
        <v>0</v>
      </c>
      <c r="I63" s="91">
        <v>2</v>
      </c>
      <c r="J63" s="91">
        <v>39</v>
      </c>
      <c r="K63" s="91">
        <v>21</v>
      </c>
      <c r="L63" s="91">
        <v>0</v>
      </c>
      <c r="M63" s="91">
        <v>0</v>
      </c>
      <c r="N63" s="91">
        <v>0</v>
      </c>
      <c r="O63" s="91">
        <v>0</v>
      </c>
    </row>
    <row r="64" spans="1:15" s="40" customFormat="1" ht="20.100000000000001" customHeight="1" x14ac:dyDescent="0.25">
      <c r="A64" s="42" t="s">
        <v>79</v>
      </c>
      <c r="B64" s="91">
        <v>16</v>
      </c>
      <c r="C64" s="91">
        <v>2</v>
      </c>
      <c r="D64" s="91">
        <v>8</v>
      </c>
      <c r="E64" s="91">
        <v>0</v>
      </c>
      <c r="F64" s="91">
        <v>8</v>
      </c>
      <c r="G64" s="91">
        <v>0</v>
      </c>
      <c r="H64" s="91">
        <v>0</v>
      </c>
      <c r="I64" s="91">
        <v>0</v>
      </c>
      <c r="J64" s="91">
        <v>0</v>
      </c>
      <c r="K64" s="91">
        <v>1</v>
      </c>
      <c r="L64" s="91">
        <v>0</v>
      </c>
      <c r="M64" s="91">
        <v>0</v>
      </c>
      <c r="N64" s="91">
        <v>0</v>
      </c>
      <c r="O64" s="91">
        <v>0</v>
      </c>
    </row>
    <row r="65" spans="1:15" ht="20.100000000000001" customHeight="1" x14ac:dyDescent="0.25">
      <c r="A65" s="40" t="s">
        <v>80</v>
      </c>
      <c r="B65" s="115">
        <v>0</v>
      </c>
      <c r="C65" s="115">
        <v>34</v>
      </c>
      <c r="D65" s="115">
        <v>0</v>
      </c>
      <c r="E65" s="115">
        <v>0</v>
      </c>
      <c r="F65" s="115">
        <v>0</v>
      </c>
      <c r="G65" s="115">
        <v>34</v>
      </c>
      <c r="H65" s="115">
        <v>0</v>
      </c>
      <c r="I65" s="115">
        <v>0</v>
      </c>
      <c r="J65" s="115">
        <v>0</v>
      </c>
      <c r="K65" s="115">
        <v>0</v>
      </c>
      <c r="L65" s="115">
        <v>0</v>
      </c>
      <c r="M65" s="115">
        <v>0</v>
      </c>
      <c r="N65" s="115">
        <v>0</v>
      </c>
      <c r="O65" s="115">
        <v>0</v>
      </c>
    </row>
    <row r="66" spans="1:15" ht="20.100000000000001" customHeight="1" x14ac:dyDescent="0.25">
      <c r="A66" s="42" t="s">
        <v>81</v>
      </c>
      <c r="B66" s="91">
        <v>0</v>
      </c>
      <c r="C66" s="91">
        <v>32</v>
      </c>
      <c r="D66" s="91">
        <v>0</v>
      </c>
      <c r="E66" s="91">
        <v>0</v>
      </c>
      <c r="F66" s="91">
        <v>0</v>
      </c>
      <c r="G66" s="91">
        <v>32</v>
      </c>
      <c r="H66" s="91">
        <v>0</v>
      </c>
      <c r="I66" s="91">
        <v>0</v>
      </c>
      <c r="J66" s="91">
        <v>0</v>
      </c>
      <c r="K66" s="91">
        <v>0</v>
      </c>
      <c r="L66" s="91">
        <v>0</v>
      </c>
      <c r="M66" s="91">
        <v>0</v>
      </c>
      <c r="N66" s="91">
        <v>0</v>
      </c>
      <c r="O66" s="91">
        <v>0</v>
      </c>
    </row>
    <row r="67" spans="1:15" ht="20.100000000000001" customHeight="1" x14ac:dyDescent="0.25">
      <c r="A67" s="42" t="s">
        <v>82</v>
      </c>
      <c r="B67" s="91">
        <v>0</v>
      </c>
      <c r="C67" s="91">
        <v>2</v>
      </c>
      <c r="D67" s="91">
        <v>0</v>
      </c>
      <c r="E67" s="91">
        <v>0</v>
      </c>
      <c r="F67" s="91">
        <v>0</v>
      </c>
      <c r="G67" s="91">
        <v>2</v>
      </c>
      <c r="H67" s="91">
        <v>0</v>
      </c>
      <c r="I67" s="91">
        <v>0</v>
      </c>
      <c r="J67" s="91">
        <v>0</v>
      </c>
      <c r="K67" s="91">
        <v>0</v>
      </c>
      <c r="L67" s="91">
        <v>0</v>
      </c>
      <c r="M67" s="91">
        <v>0</v>
      </c>
      <c r="N67" s="91">
        <v>0</v>
      </c>
      <c r="O67" s="91">
        <v>0</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4" customFormat="1" ht="15.95" customHeight="1" x14ac:dyDescent="0.25">
      <c r="A70" s="229" t="s">
        <v>231</v>
      </c>
      <c r="B70" s="275"/>
      <c r="C70" s="275"/>
      <c r="F70" s="284"/>
      <c r="G70" s="284"/>
      <c r="O70" s="62" t="s">
        <v>91</v>
      </c>
    </row>
    <row r="71" spans="1:15" ht="24.95" customHeight="1" x14ac:dyDescent="0.25">
      <c r="A71" s="204" t="s">
        <v>176</v>
      </c>
      <c r="B71" s="28"/>
      <c r="C71" s="28"/>
      <c r="E71" s="80"/>
      <c r="F71" s="80"/>
      <c r="G71" s="80"/>
      <c r="H71" s="80"/>
      <c r="I71" s="80"/>
      <c r="J71" s="80"/>
      <c r="K71" s="80"/>
      <c r="L71" s="80"/>
      <c r="M71" s="69"/>
      <c r="O71" s="69"/>
    </row>
    <row r="72" spans="1:15" s="91" customFormat="1" ht="24.95" customHeight="1" thickBot="1" x14ac:dyDescent="0.25">
      <c r="A72" s="139" t="s">
        <v>179</v>
      </c>
      <c r="B72" s="63"/>
      <c r="C72" s="63"/>
      <c r="M72" s="65" t="s">
        <v>92</v>
      </c>
      <c r="N72" s="42"/>
      <c r="O72" s="42"/>
    </row>
    <row r="73" spans="1:15" s="91" customFormat="1" ht="20.100000000000001" customHeight="1" x14ac:dyDescent="0.25">
      <c r="A73" s="1280" t="s">
        <v>13</v>
      </c>
      <c r="B73" s="1313" t="s">
        <v>102</v>
      </c>
      <c r="C73" s="1314"/>
      <c r="D73" s="1314"/>
      <c r="E73" s="1314"/>
      <c r="F73" s="1314"/>
      <c r="G73" s="1314"/>
      <c r="H73" s="1314"/>
      <c r="I73" s="1314"/>
      <c r="J73" s="1314"/>
      <c r="K73" s="1314"/>
      <c r="L73" s="1314"/>
      <c r="M73" s="1314"/>
      <c r="N73" s="42"/>
    </row>
    <row r="74" spans="1:15" s="80" customFormat="1" ht="20.100000000000001" customHeight="1" x14ac:dyDescent="0.25">
      <c r="A74" s="1281"/>
      <c r="B74" s="131" t="s">
        <v>93</v>
      </c>
      <c r="C74" s="131"/>
      <c r="D74" s="174" t="s">
        <v>94</v>
      </c>
      <c r="E74" s="174"/>
      <c r="F74" s="131" t="s">
        <v>95</v>
      </c>
      <c r="G74" s="131"/>
      <c r="H74" s="174" t="s">
        <v>96</v>
      </c>
      <c r="I74" s="174"/>
      <c r="J74" s="131" t="s">
        <v>97</v>
      </c>
      <c r="K74" s="158"/>
      <c r="L74" s="1300" t="s">
        <v>98</v>
      </c>
      <c r="M74" s="1311"/>
      <c r="N74" s="91"/>
    </row>
    <row r="75" spans="1:15" s="80" customFormat="1" ht="20.100000000000001" customHeight="1" x14ac:dyDescent="0.2">
      <c r="A75" s="1282"/>
      <c r="B75" s="33">
        <v>2014</v>
      </c>
      <c r="C75" s="33">
        <v>2015</v>
      </c>
      <c r="D75" s="33">
        <v>2014</v>
      </c>
      <c r="E75" s="33">
        <v>2015</v>
      </c>
      <c r="F75" s="33">
        <v>2014</v>
      </c>
      <c r="G75" s="33">
        <v>2015</v>
      </c>
      <c r="H75" s="33">
        <v>2014</v>
      </c>
      <c r="I75" s="33">
        <v>2015</v>
      </c>
      <c r="J75" s="33">
        <v>2014</v>
      </c>
      <c r="K75" s="33">
        <v>2015</v>
      </c>
      <c r="L75" s="33">
        <v>2014</v>
      </c>
      <c r="M75" s="58">
        <v>2015</v>
      </c>
      <c r="N75" s="91"/>
      <c r="O75" s="285"/>
    </row>
    <row r="76" spans="1:15" s="80" customFormat="1" ht="20.100000000000001" customHeight="1" x14ac:dyDescent="0.2">
      <c r="A76" s="37" t="s">
        <v>105</v>
      </c>
      <c r="B76" s="283">
        <v>0</v>
      </c>
      <c r="C76" s="283">
        <v>3</v>
      </c>
      <c r="D76" s="283">
        <v>0</v>
      </c>
      <c r="E76" s="283">
        <v>2</v>
      </c>
      <c r="F76" s="283">
        <v>0</v>
      </c>
      <c r="G76" s="283">
        <v>10</v>
      </c>
      <c r="H76" s="283">
        <v>0</v>
      </c>
      <c r="I76" s="283">
        <v>99</v>
      </c>
      <c r="J76" s="283">
        <v>2</v>
      </c>
      <c r="K76" s="283">
        <v>6</v>
      </c>
      <c r="L76" s="283">
        <v>5</v>
      </c>
      <c r="M76" s="283">
        <v>0</v>
      </c>
      <c r="N76" s="91"/>
      <c r="O76" s="286"/>
    </row>
    <row r="77" spans="1:15" s="86" customFormat="1" ht="20.100000000000001" customHeight="1" x14ac:dyDescent="0.2">
      <c r="A77" s="40" t="s">
        <v>22</v>
      </c>
      <c r="B77" s="115">
        <v>0</v>
      </c>
      <c r="C77" s="115">
        <v>1</v>
      </c>
      <c r="D77" s="115">
        <v>0</v>
      </c>
      <c r="E77" s="115">
        <v>0</v>
      </c>
      <c r="F77" s="115">
        <v>0</v>
      </c>
      <c r="G77" s="115">
        <v>0</v>
      </c>
      <c r="H77" s="115">
        <v>0</v>
      </c>
      <c r="I77" s="115">
        <v>0</v>
      </c>
      <c r="J77" s="115">
        <v>0</v>
      </c>
      <c r="K77" s="115">
        <v>0</v>
      </c>
      <c r="L77" s="115">
        <v>0</v>
      </c>
      <c r="M77" s="115">
        <v>0</v>
      </c>
      <c r="O77" s="285"/>
    </row>
    <row r="78" spans="1:15" s="80" customFormat="1" ht="20.100000000000001" customHeight="1" x14ac:dyDescent="0.2">
      <c r="A78" s="42" t="s">
        <v>23</v>
      </c>
      <c r="B78" s="91">
        <v>0</v>
      </c>
      <c r="C78" s="91">
        <v>0</v>
      </c>
      <c r="D78" s="91">
        <v>0</v>
      </c>
      <c r="E78" s="91">
        <v>0</v>
      </c>
      <c r="F78" s="91">
        <v>0</v>
      </c>
      <c r="G78" s="91">
        <v>0</v>
      </c>
      <c r="H78" s="91">
        <v>0</v>
      </c>
      <c r="I78" s="91">
        <v>0</v>
      </c>
      <c r="J78" s="91">
        <v>0</v>
      </c>
      <c r="K78" s="91">
        <v>0</v>
      </c>
      <c r="L78" s="91">
        <v>0</v>
      </c>
      <c r="M78" s="91">
        <v>0</v>
      </c>
      <c r="O78" s="285"/>
    </row>
    <row r="79" spans="1:15" s="80" customFormat="1" ht="20.100000000000001" customHeight="1" x14ac:dyDescent="0.2">
      <c r="A79" s="42" t="s">
        <v>24</v>
      </c>
      <c r="B79" s="91">
        <v>0</v>
      </c>
      <c r="C79" s="91">
        <v>0</v>
      </c>
      <c r="D79" s="91">
        <v>0</v>
      </c>
      <c r="E79" s="91">
        <v>0</v>
      </c>
      <c r="F79" s="91">
        <v>0</v>
      </c>
      <c r="G79" s="91">
        <v>0</v>
      </c>
      <c r="H79" s="91">
        <v>0</v>
      </c>
      <c r="I79" s="91">
        <v>0</v>
      </c>
      <c r="J79" s="91">
        <v>0</v>
      </c>
      <c r="K79" s="91">
        <v>0</v>
      </c>
      <c r="L79" s="91">
        <v>0</v>
      </c>
      <c r="M79" s="91">
        <v>0</v>
      </c>
      <c r="O79" s="285"/>
    </row>
    <row r="80" spans="1:15" s="80" customFormat="1" ht="20.100000000000001" customHeight="1" x14ac:dyDescent="0.2">
      <c r="A80" s="42" t="s">
        <v>25</v>
      </c>
      <c r="B80" s="91">
        <v>0</v>
      </c>
      <c r="C80" s="91">
        <v>0</v>
      </c>
      <c r="D80" s="91">
        <v>0</v>
      </c>
      <c r="E80" s="91">
        <v>0</v>
      </c>
      <c r="F80" s="91">
        <v>0</v>
      </c>
      <c r="G80" s="91">
        <v>0</v>
      </c>
      <c r="H80" s="91">
        <v>0</v>
      </c>
      <c r="I80" s="91">
        <v>0</v>
      </c>
      <c r="J80" s="91">
        <v>0</v>
      </c>
      <c r="K80" s="91">
        <v>0</v>
      </c>
      <c r="L80" s="91">
        <v>0</v>
      </c>
      <c r="M80" s="91">
        <v>0</v>
      </c>
      <c r="O80" s="285"/>
    </row>
    <row r="81" spans="1:15" s="80" customFormat="1" ht="20.100000000000001" customHeight="1" x14ac:dyDescent="0.2">
      <c r="A81" s="42" t="s">
        <v>26</v>
      </c>
      <c r="B81" s="91">
        <v>0</v>
      </c>
      <c r="C81" s="91">
        <v>0</v>
      </c>
      <c r="D81" s="91">
        <v>0</v>
      </c>
      <c r="E81" s="91">
        <v>0</v>
      </c>
      <c r="F81" s="91">
        <v>0</v>
      </c>
      <c r="G81" s="91">
        <v>0</v>
      </c>
      <c r="H81" s="91">
        <v>0</v>
      </c>
      <c r="I81" s="91">
        <v>0</v>
      </c>
      <c r="J81" s="91">
        <v>0</v>
      </c>
      <c r="K81" s="91">
        <v>0</v>
      </c>
      <c r="L81" s="91">
        <v>0</v>
      </c>
      <c r="M81" s="91">
        <v>0</v>
      </c>
      <c r="O81" s="285"/>
    </row>
    <row r="82" spans="1:15" s="80" customFormat="1" ht="20.100000000000001" customHeight="1" x14ac:dyDescent="0.2">
      <c r="A82" s="42" t="s">
        <v>27</v>
      </c>
      <c r="B82" s="91">
        <v>0</v>
      </c>
      <c r="C82" s="91">
        <v>1</v>
      </c>
      <c r="D82" s="91">
        <v>0</v>
      </c>
      <c r="E82" s="91">
        <v>0</v>
      </c>
      <c r="F82" s="91">
        <v>0</v>
      </c>
      <c r="G82" s="91">
        <v>0</v>
      </c>
      <c r="H82" s="91">
        <v>0</v>
      </c>
      <c r="I82" s="91">
        <v>0</v>
      </c>
      <c r="J82" s="91">
        <v>0</v>
      </c>
      <c r="K82" s="91">
        <v>0</v>
      </c>
      <c r="L82" s="91">
        <v>0</v>
      </c>
      <c r="M82" s="91">
        <v>0</v>
      </c>
      <c r="O82" s="285"/>
    </row>
    <row r="83" spans="1:15" s="86" customFormat="1" ht="20.100000000000001" customHeight="1" x14ac:dyDescent="0.2">
      <c r="A83" s="40" t="s">
        <v>28</v>
      </c>
      <c r="B83" s="115">
        <v>0</v>
      </c>
      <c r="C83" s="115">
        <v>0</v>
      </c>
      <c r="D83" s="115">
        <v>0</v>
      </c>
      <c r="E83" s="115">
        <v>0</v>
      </c>
      <c r="F83" s="115">
        <v>0</v>
      </c>
      <c r="G83" s="115">
        <v>0</v>
      </c>
      <c r="H83" s="115">
        <v>0</v>
      </c>
      <c r="I83" s="115">
        <v>0</v>
      </c>
      <c r="J83" s="115">
        <v>0</v>
      </c>
      <c r="K83" s="115">
        <v>0</v>
      </c>
      <c r="L83" s="115">
        <v>0</v>
      </c>
      <c r="M83" s="115">
        <v>0</v>
      </c>
      <c r="O83" s="285"/>
    </row>
    <row r="84" spans="1:15" s="80" customFormat="1" ht="20.100000000000001" customHeight="1" x14ac:dyDescent="0.2">
      <c r="A84" s="42" t="s">
        <v>29</v>
      </c>
      <c r="B84" s="91">
        <v>0</v>
      </c>
      <c r="C84" s="91">
        <v>0</v>
      </c>
      <c r="D84" s="91">
        <v>0</v>
      </c>
      <c r="E84" s="91">
        <v>0</v>
      </c>
      <c r="F84" s="91">
        <v>0</v>
      </c>
      <c r="G84" s="91">
        <v>0</v>
      </c>
      <c r="H84" s="91">
        <v>0</v>
      </c>
      <c r="I84" s="91">
        <v>0</v>
      </c>
      <c r="J84" s="91">
        <v>0</v>
      </c>
      <c r="K84" s="91">
        <v>0</v>
      </c>
      <c r="L84" s="91">
        <v>0</v>
      </c>
      <c r="M84" s="91">
        <v>0</v>
      </c>
      <c r="O84" s="285"/>
    </row>
    <row r="85" spans="1:15" s="80" customFormat="1" ht="20.100000000000001" customHeight="1" x14ac:dyDescent="0.2">
      <c r="A85" s="42" t="s">
        <v>30</v>
      </c>
      <c r="B85" s="91">
        <v>0</v>
      </c>
      <c r="C85" s="91">
        <v>0</v>
      </c>
      <c r="D85" s="91">
        <v>0</v>
      </c>
      <c r="E85" s="91">
        <v>0</v>
      </c>
      <c r="F85" s="91">
        <v>0</v>
      </c>
      <c r="G85" s="91">
        <v>0</v>
      </c>
      <c r="H85" s="91">
        <v>0</v>
      </c>
      <c r="I85" s="91">
        <v>0</v>
      </c>
      <c r="J85" s="91">
        <v>0</v>
      </c>
      <c r="K85" s="91">
        <v>0</v>
      </c>
      <c r="L85" s="91">
        <v>0</v>
      </c>
      <c r="M85" s="91">
        <v>0</v>
      </c>
      <c r="O85" s="285"/>
    </row>
    <row r="86" spans="1:15" s="80" customFormat="1" ht="20.100000000000001" customHeight="1" x14ac:dyDescent="0.2">
      <c r="A86" s="42" t="s">
        <v>31</v>
      </c>
      <c r="B86" s="91">
        <v>0</v>
      </c>
      <c r="C86" s="91">
        <v>0</v>
      </c>
      <c r="D86" s="91">
        <v>0</v>
      </c>
      <c r="E86" s="91">
        <v>0</v>
      </c>
      <c r="F86" s="91">
        <v>0</v>
      </c>
      <c r="G86" s="91">
        <v>0</v>
      </c>
      <c r="H86" s="91">
        <v>0</v>
      </c>
      <c r="I86" s="91">
        <v>0</v>
      </c>
      <c r="J86" s="91">
        <v>0</v>
      </c>
      <c r="K86" s="91">
        <v>0</v>
      </c>
      <c r="L86" s="91">
        <v>0</v>
      </c>
      <c r="M86" s="91">
        <v>0</v>
      </c>
      <c r="O86" s="285"/>
    </row>
    <row r="87" spans="1:15" s="80" customFormat="1" ht="20.100000000000001" customHeight="1" x14ac:dyDescent="0.2">
      <c r="A87" s="42" t="s">
        <v>32</v>
      </c>
      <c r="B87" s="91">
        <v>0</v>
      </c>
      <c r="C87" s="91">
        <v>0</v>
      </c>
      <c r="D87" s="91">
        <v>0</v>
      </c>
      <c r="E87" s="91">
        <v>0</v>
      </c>
      <c r="F87" s="91">
        <v>0</v>
      </c>
      <c r="G87" s="91">
        <v>0</v>
      </c>
      <c r="H87" s="91">
        <v>0</v>
      </c>
      <c r="I87" s="91">
        <v>0</v>
      </c>
      <c r="J87" s="91">
        <v>0</v>
      </c>
      <c r="K87" s="91">
        <v>0</v>
      </c>
      <c r="L87" s="91">
        <v>0</v>
      </c>
      <c r="M87" s="91">
        <v>0</v>
      </c>
      <c r="O87" s="285"/>
    </row>
    <row r="88" spans="1:15" s="80" customFormat="1" ht="20.100000000000001" customHeight="1" x14ac:dyDescent="0.2">
      <c r="A88" s="42" t="s">
        <v>33</v>
      </c>
      <c r="B88" s="91">
        <v>0</v>
      </c>
      <c r="C88" s="91">
        <v>0</v>
      </c>
      <c r="D88" s="91">
        <v>0</v>
      </c>
      <c r="E88" s="91">
        <v>0</v>
      </c>
      <c r="F88" s="91">
        <v>0</v>
      </c>
      <c r="G88" s="91">
        <v>0</v>
      </c>
      <c r="H88" s="91">
        <v>0</v>
      </c>
      <c r="I88" s="91">
        <v>0</v>
      </c>
      <c r="J88" s="91">
        <v>0</v>
      </c>
      <c r="K88" s="91">
        <v>0</v>
      </c>
      <c r="L88" s="91">
        <v>0</v>
      </c>
      <c r="M88" s="91">
        <v>0</v>
      </c>
      <c r="O88" s="285"/>
    </row>
    <row r="89" spans="1:15" s="86" customFormat="1" ht="20.100000000000001" customHeight="1" x14ac:dyDescent="0.2">
      <c r="A89" s="40" t="s">
        <v>34</v>
      </c>
      <c r="B89" s="115">
        <v>0</v>
      </c>
      <c r="C89" s="115">
        <v>2</v>
      </c>
      <c r="D89" s="115">
        <v>0</v>
      </c>
      <c r="E89" s="115">
        <v>0</v>
      </c>
      <c r="F89" s="115">
        <v>0</v>
      </c>
      <c r="G89" s="115">
        <v>0</v>
      </c>
      <c r="H89" s="115">
        <v>0</v>
      </c>
      <c r="I89" s="115">
        <v>2</v>
      </c>
      <c r="J89" s="115">
        <v>0</v>
      </c>
      <c r="K89" s="115">
        <v>0</v>
      </c>
      <c r="L89" s="115">
        <v>0</v>
      </c>
      <c r="M89" s="115">
        <v>0</v>
      </c>
      <c r="O89" s="285"/>
    </row>
    <row r="90" spans="1:15" s="80" customFormat="1" ht="20.100000000000001" customHeight="1" x14ac:dyDescent="0.2">
      <c r="A90" s="42" t="s">
        <v>35</v>
      </c>
      <c r="B90" s="91">
        <v>0</v>
      </c>
      <c r="C90" s="91">
        <v>0</v>
      </c>
      <c r="D90" s="91">
        <v>0</v>
      </c>
      <c r="E90" s="91">
        <v>0</v>
      </c>
      <c r="F90" s="91">
        <v>0</v>
      </c>
      <c r="G90" s="91">
        <v>0</v>
      </c>
      <c r="H90" s="91">
        <v>0</v>
      </c>
      <c r="I90" s="91">
        <v>0</v>
      </c>
      <c r="J90" s="91">
        <v>0</v>
      </c>
      <c r="K90" s="91">
        <v>0</v>
      </c>
      <c r="L90" s="91">
        <v>0</v>
      </c>
      <c r="M90" s="91">
        <v>0</v>
      </c>
      <c r="O90" s="285"/>
    </row>
    <row r="91" spans="1:15" s="80" customFormat="1" ht="20.100000000000001" customHeight="1" x14ac:dyDescent="0.2">
      <c r="A91" s="42" t="s">
        <v>36</v>
      </c>
      <c r="B91" s="91">
        <v>0</v>
      </c>
      <c r="C91" s="91">
        <v>2</v>
      </c>
      <c r="D91" s="91">
        <v>0</v>
      </c>
      <c r="E91" s="91">
        <v>0</v>
      </c>
      <c r="F91" s="91">
        <v>0</v>
      </c>
      <c r="G91" s="91">
        <v>0</v>
      </c>
      <c r="H91" s="91">
        <v>0</v>
      </c>
      <c r="I91" s="91">
        <v>0</v>
      </c>
      <c r="J91" s="91">
        <v>0</v>
      </c>
      <c r="K91" s="91">
        <v>0</v>
      </c>
      <c r="L91" s="91">
        <v>0</v>
      </c>
      <c r="M91" s="91">
        <v>0</v>
      </c>
      <c r="O91" s="285"/>
    </row>
    <row r="92" spans="1:15" s="80" customFormat="1" ht="20.100000000000001" customHeight="1" x14ac:dyDescent="0.2">
      <c r="A92" s="42" t="s">
        <v>37</v>
      </c>
      <c r="B92" s="91">
        <v>0</v>
      </c>
      <c r="C92" s="91">
        <v>0</v>
      </c>
      <c r="D92" s="91">
        <v>0</v>
      </c>
      <c r="E92" s="91">
        <v>0</v>
      </c>
      <c r="F92" s="91">
        <v>0</v>
      </c>
      <c r="G92" s="91">
        <v>0</v>
      </c>
      <c r="H92" s="91">
        <v>0</v>
      </c>
      <c r="I92" s="91">
        <v>2</v>
      </c>
      <c r="J92" s="91">
        <v>0</v>
      </c>
      <c r="K92" s="91">
        <v>0</v>
      </c>
      <c r="L92" s="91">
        <v>0</v>
      </c>
      <c r="M92" s="91">
        <v>0</v>
      </c>
      <c r="O92" s="285"/>
    </row>
    <row r="93" spans="1:15" s="86" customFormat="1" ht="20.100000000000001" customHeight="1" x14ac:dyDescent="0.2">
      <c r="A93" s="40" t="s">
        <v>38</v>
      </c>
      <c r="B93" s="115">
        <v>0</v>
      </c>
      <c r="C93" s="115">
        <v>0</v>
      </c>
      <c r="D93" s="115">
        <v>0</v>
      </c>
      <c r="E93" s="115">
        <v>0</v>
      </c>
      <c r="F93" s="115">
        <v>0</v>
      </c>
      <c r="G93" s="115">
        <v>0</v>
      </c>
      <c r="H93" s="115">
        <v>0</v>
      </c>
      <c r="I93" s="115">
        <v>0</v>
      </c>
      <c r="J93" s="115">
        <v>0</v>
      </c>
      <c r="K93" s="115">
        <v>0</v>
      </c>
      <c r="L93" s="115">
        <v>0</v>
      </c>
      <c r="M93" s="115">
        <v>0</v>
      </c>
      <c r="O93" s="285"/>
    </row>
    <row r="94" spans="1:15" s="80" customFormat="1" ht="20.100000000000001" customHeight="1" x14ac:dyDescent="0.2">
      <c r="A94" s="42" t="s">
        <v>39</v>
      </c>
      <c r="B94" s="91">
        <v>0</v>
      </c>
      <c r="C94" s="91">
        <v>0</v>
      </c>
      <c r="D94" s="91">
        <v>0</v>
      </c>
      <c r="E94" s="91">
        <v>0</v>
      </c>
      <c r="F94" s="91">
        <v>0</v>
      </c>
      <c r="G94" s="91">
        <v>0</v>
      </c>
      <c r="H94" s="91">
        <v>0</v>
      </c>
      <c r="I94" s="91">
        <v>0</v>
      </c>
      <c r="J94" s="91">
        <v>0</v>
      </c>
      <c r="K94" s="91">
        <v>0</v>
      </c>
      <c r="L94" s="91">
        <v>0</v>
      </c>
      <c r="M94" s="91">
        <v>0</v>
      </c>
      <c r="O94" s="285"/>
    </row>
    <row r="95" spans="1:15" s="80" customFormat="1" ht="20.100000000000001" customHeight="1" x14ac:dyDescent="0.2">
      <c r="A95" s="42" t="s">
        <v>40</v>
      </c>
      <c r="B95" s="91">
        <v>0</v>
      </c>
      <c r="C95" s="91">
        <v>0</v>
      </c>
      <c r="D95" s="91">
        <v>0</v>
      </c>
      <c r="E95" s="91">
        <v>0</v>
      </c>
      <c r="F95" s="91">
        <v>0</v>
      </c>
      <c r="G95" s="91">
        <v>0</v>
      </c>
      <c r="H95" s="91">
        <v>0</v>
      </c>
      <c r="I95" s="91">
        <v>0</v>
      </c>
      <c r="J95" s="91">
        <v>0</v>
      </c>
      <c r="K95" s="91">
        <v>0</v>
      </c>
      <c r="L95" s="91">
        <v>0</v>
      </c>
      <c r="M95" s="91">
        <v>0</v>
      </c>
      <c r="O95" s="285"/>
    </row>
    <row r="96" spans="1:15" s="80" customFormat="1" ht="20.100000000000001" customHeight="1" x14ac:dyDescent="0.2">
      <c r="A96" s="42" t="s">
        <v>41</v>
      </c>
      <c r="B96" s="91">
        <v>0</v>
      </c>
      <c r="C96" s="91">
        <v>0</v>
      </c>
      <c r="D96" s="91">
        <v>0</v>
      </c>
      <c r="E96" s="91">
        <v>0</v>
      </c>
      <c r="F96" s="91">
        <v>0</v>
      </c>
      <c r="G96" s="91">
        <v>0</v>
      </c>
      <c r="H96" s="91">
        <v>0</v>
      </c>
      <c r="I96" s="91">
        <v>0</v>
      </c>
      <c r="J96" s="91">
        <v>0</v>
      </c>
      <c r="K96" s="91">
        <v>0</v>
      </c>
      <c r="L96" s="91">
        <v>0</v>
      </c>
      <c r="M96" s="91">
        <v>0</v>
      </c>
      <c r="O96" s="285"/>
    </row>
    <row r="97" spans="1:15" s="80" customFormat="1" ht="20.100000000000001" customHeight="1" x14ac:dyDescent="0.2">
      <c r="A97" s="42" t="s">
        <v>42</v>
      </c>
      <c r="B97" s="91">
        <v>0</v>
      </c>
      <c r="C97" s="91">
        <v>0</v>
      </c>
      <c r="D97" s="91">
        <v>0</v>
      </c>
      <c r="E97" s="91">
        <v>0</v>
      </c>
      <c r="F97" s="91">
        <v>0</v>
      </c>
      <c r="G97" s="91">
        <v>0</v>
      </c>
      <c r="H97" s="91">
        <v>0</v>
      </c>
      <c r="I97" s="91">
        <v>0</v>
      </c>
      <c r="J97" s="91">
        <v>0</v>
      </c>
      <c r="K97" s="91">
        <v>0</v>
      </c>
      <c r="L97" s="91">
        <v>0</v>
      </c>
      <c r="M97" s="91">
        <v>0</v>
      </c>
      <c r="O97" s="285"/>
    </row>
    <row r="98" spans="1:15" s="80" customFormat="1" ht="20.100000000000001" customHeight="1" x14ac:dyDescent="0.2">
      <c r="A98" s="42" t="s">
        <v>43</v>
      </c>
      <c r="B98" s="91">
        <v>0</v>
      </c>
      <c r="C98" s="91">
        <v>0</v>
      </c>
      <c r="D98" s="91">
        <v>0</v>
      </c>
      <c r="E98" s="91">
        <v>0</v>
      </c>
      <c r="F98" s="91">
        <v>0</v>
      </c>
      <c r="G98" s="91">
        <v>0</v>
      </c>
      <c r="H98" s="91">
        <v>0</v>
      </c>
      <c r="I98" s="91">
        <v>0</v>
      </c>
      <c r="J98" s="91">
        <v>0</v>
      </c>
      <c r="K98" s="91">
        <v>0</v>
      </c>
      <c r="L98" s="91">
        <v>0</v>
      </c>
      <c r="M98" s="91">
        <v>0</v>
      </c>
      <c r="O98" s="285"/>
    </row>
    <row r="99" spans="1:15" s="80" customFormat="1" ht="20.100000000000001" customHeight="1" x14ac:dyDescent="0.2">
      <c r="A99" s="42" t="s">
        <v>44</v>
      </c>
      <c r="B99" s="91">
        <v>0</v>
      </c>
      <c r="C99" s="91">
        <v>0</v>
      </c>
      <c r="D99" s="91">
        <v>0</v>
      </c>
      <c r="E99" s="91">
        <v>0</v>
      </c>
      <c r="F99" s="91">
        <v>0</v>
      </c>
      <c r="G99" s="91">
        <v>0</v>
      </c>
      <c r="H99" s="91">
        <v>0</v>
      </c>
      <c r="I99" s="91">
        <v>0</v>
      </c>
      <c r="J99" s="91">
        <v>0</v>
      </c>
      <c r="K99" s="91">
        <v>0</v>
      </c>
      <c r="L99" s="91">
        <v>0</v>
      </c>
      <c r="M99" s="91">
        <v>0</v>
      </c>
      <c r="O99" s="285"/>
    </row>
    <row r="100" spans="1:15" s="80" customFormat="1" ht="20.100000000000001" customHeight="1" x14ac:dyDescent="0.2">
      <c r="A100" s="42" t="s">
        <v>45</v>
      </c>
      <c r="B100" s="91">
        <v>0</v>
      </c>
      <c r="C100" s="91">
        <v>0</v>
      </c>
      <c r="D100" s="91">
        <v>0</v>
      </c>
      <c r="E100" s="91">
        <v>0</v>
      </c>
      <c r="F100" s="91">
        <v>0</v>
      </c>
      <c r="G100" s="91">
        <v>0</v>
      </c>
      <c r="H100" s="91">
        <v>0</v>
      </c>
      <c r="I100" s="91">
        <v>0</v>
      </c>
      <c r="J100" s="91">
        <v>0</v>
      </c>
      <c r="K100" s="91">
        <v>0</v>
      </c>
      <c r="L100" s="91">
        <v>0</v>
      </c>
      <c r="M100" s="91">
        <v>0</v>
      </c>
      <c r="O100" s="285"/>
    </row>
    <row r="101" spans="1:15" s="80" customFormat="1" ht="20.100000000000001" customHeight="1" x14ac:dyDescent="0.2">
      <c r="A101" s="42" t="s">
        <v>46</v>
      </c>
      <c r="B101" s="91">
        <v>0</v>
      </c>
      <c r="C101" s="91">
        <v>0</v>
      </c>
      <c r="D101" s="91">
        <v>0</v>
      </c>
      <c r="E101" s="91">
        <v>0</v>
      </c>
      <c r="F101" s="91">
        <v>0</v>
      </c>
      <c r="G101" s="91">
        <v>0</v>
      </c>
      <c r="H101" s="91">
        <v>0</v>
      </c>
      <c r="I101" s="91">
        <v>0</v>
      </c>
      <c r="J101" s="91">
        <v>0</v>
      </c>
      <c r="K101" s="91">
        <v>0</v>
      </c>
      <c r="L101" s="91">
        <v>0</v>
      </c>
      <c r="M101" s="91">
        <v>0</v>
      </c>
      <c r="O101" s="285"/>
    </row>
    <row r="102" spans="1:15" s="80" customFormat="1" ht="20.100000000000001" customHeight="1" x14ac:dyDescent="0.2">
      <c r="A102" s="42" t="s">
        <v>47</v>
      </c>
      <c r="B102" s="91">
        <v>0</v>
      </c>
      <c r="C102" s="91">
        <v>0</v>
      </c>
      <c r="D102" s="91">
        <v>0</v>
      </c>
      <c r="E102" s="91">
        <v>0</v>
      </c>
      <c r="F102" s="91">
        <v>0</v>
      </c>
      <c r="G102" s="91">
        <v>0</v>
      </c>
      <c r="H102" s="91">
        <v>0</v>
      </c>
      <c r="I102" s="91">
        <v>0</v>
      </c>
      <c r="J102" s="91">
        <v>0</v>
      </c>
      <c r="K102" s="91">
        <v>0</v>
      </c>
      <c r="L102" s="91">
        <v>0</v>
      </c>
      <c r="M102" s="91">
        <v>0</v>
      </c>
      <c r="O102" s="285"/>
    </row>
    <row r="103" spans="1:15" s="80" customFormat="1" ht="20.100000000000001" customHeight="1" x14ac:dyDescent="0.2">
      <c r="A103" s="42" t="s">
        <v>48</v>
      </c>
      <c r="B103" s="91">
        <v>0</v>
      </c>
      <c r="C103" s="91">
        <v>0</v>
      </c>
      <c r="D103" s="91">
        <v>0</v>
      </c>
      <c r="E103" s="91">
        <v>0</v>
      </c>
      <c r="F103" s="91">
        <v>0</v>
      </c>
      <c r="G103" s="91">
        <v>0</v>
      </c>
      <c r="H103" s="91">
        <v>0</v>
      </c>
      <c r="I103" s="91">
        <v>0</v>
      </c>
      <c r="J103" s="91">
        <v>0</v>
      </c>
      <c r="K103" s="91">
        <v>0</v>
      </c>
      <c r="L103" s="91">
        <v>0</v>
      </c>
      <c r="M103" s="91">
        <v>0</v>
      </c>
      <c r="O103" s="285"/>
    </row>
    <row r="104" spans="1:15" s="80" customFormat="1" ht="20.100000000000001" customHeight="1" x14ac:dyDescent="0.2">
      <c r="A104" s="42" t="s">
        <v>49</v>
      </c>
      <c r="B104" s="91">
        <v>0</v>
      </c>
      <c r="C104" s="91">
        <v>0</v>
      </c>
      <c r="D104" s="91">
        <v>0</v>
      </c>
      <c r="E104" s="91">
        <v>0</v>
      </c>
      <c r="F104" s="91">
        <v>0</v>
      </c>
      <c r="G104" s="91">
        <v>0</v>
      </c>
      <c r="H104" s="91">
        <v>0</v>
      </c>
      <c r="I104" s="91">
        <v>0</v>
      </c>
      <c r="J104" s="91">
        <v>0</v>
      </c>
      <c r="K104" s="91">
        <v>0</v>
      </c>
      <c r="L104" s="91">
        <v>0</v>
      </c>
      <c r="M104" s="91">
        <v>0</v>
      </c>
      <c r="O104" s="285"/>
    </row>
    <row r="105" spans="1:15" s="80" customFormat="1" ht="20.100000000000001" customHeight="1" x14ac:dyDescent="0.2">
      <c r="A105" s="42" t="s">
        <v>50</v>
      </c>
      <c r="B105" s="91">
        <v>0</v>
      </c>
      <c r="C105" s="91">
        <v>0</v>
      </c>
      <c r="D105" s="91">
        <v>0</v>
      </c>
      <c r="E105" s="91">
        <v>0</v>
      </c>
      <c r="F105" s="91">
        <v>0</v>
      </c>
      <c r="G105" s="91">
        <v>0</v>
      </c>
      <c r="H105" s="91">
        <v>0</v>
      </c>
      <c r="I105" s="91">
        <v>0</v>
      </c>
      <c r="J105" s="91">
        <v>0</v>
      </c>
      <c r="K105" s="91">
        <v>0</v>
      </c>
      <c r="L105" s="91">
        <v>0</v>
      </c>
      <c r="M105" s="91">
        <v>0</v>
      </c>
      <c r="O105" s="285"/>
    </row>
    <row r="106" spans="1:15" s="86" customFormat="1" ht="20.100000000000001" customHeight="1" x14ac:dyDescent="0.2">
      <c r="A106" s="40" t="s">
        <v>51</v>
      </c>
      <c r="B106" s="115">
        <v>0</v>
      </c>
      <c r="C106" s="115">
        <v>0</v>
      </c>
      <c r="D106" s="115">
        <v>0</v>
      </c>
      <c r="E106" s="115">
        <v>0</v>
      </c>
      <c r="F106" s="115">
        <v>0</v>
      </c>
      <c r="G106" s="115">
        <v>1</v>
      </c>
      <c r="H106" s="115">
        <v>0</v>
      </c>
      <c r="I106" s="115">
        <v>1</v>
      </c>
      <c r="J106" s="115">
        <v>0</v>
      </c>
      <c r="K106" s="115">
        <v>1</v>
      </c>
      <c r="L106" s="115">
        <v>0</v>
      </c>
      <c r="M106" s="115">
        <v>0</v>
      </c>
      <c r="O106" s="285"/>
    </row>
    <row r="107" spans="1:15" s="80" customFormat="1" ht="20.100000000000001" customHeight="1" x14ac:dyDescent="0.2">
      <c r="A107" s="42" t="s">
        <v>52</v>
      </c>
      <c r="B107" s="91">
        <v>0</v>
      </c>
      <c r="C107" s="91">
        <v>0</v>
      </c>
      <c r="D107" s="91">
        <v>0</v>
      </c>
      <c r="E107" s="91">
        <v>0</v>
      </c>
      <c r="F107" s="91">
        <v>0</v>
      </c>
      <c r="G107" s="91">
        <v>0</v>
      </c>
      <c r="H107" s="91">
        <v>0</v>
      </c>
      <c r="I107" s="91">
        <v>0</v>
      </c>
      <c r="J107" s="91">
        <v>0</v>
      </c>
      <c r="K107" s="91">
        <v>0</v>
      </c>
      <c r="L107" s="91">
        <v>0</v>
      </c>
      <c r="M107" s="91">
        <v>0</v>
      </c>
      <c r="O107" s="285"/>
    </row>
    <row r="108" spans="1:15" s="80" customFormat="1" ht="20.100000000000001" customHeight="1" x14ac:dyDescent="0.2">
      <c r="A108" s="42" t="s">
        <v>53</v>
      </c>
      <c r="B108" s="91">
        <v>0</v>
      </c>
      <c r="C108" s="91">
        <v>0</v>
      </c>
      <c r="D108" s="91">
        <v>0</v>
      </c>
      <c r="E108" s="91">
        <v>0</v>
      </c>
      <c r="F108" s="91">
        <v>0</v>
      </c>
      <c r="G108" s="91">
        <v>1</v>
      </c>
      <c r="H108" s="91">
        <v>0</v>
      </c>
      <c r="I108" s="91">
        <v>0</v>
      </c>
      <c r="J108" s="91">
        <v>0</v>
      </c>
      <c r="K108" s="91">
        <v>0</v>
      </c>
      <c r="L108" s="91">
        <v>0</v>
      </c>
      <c r="M108" s="91">
        <v>0</v>
      </c>
      <c r="O108" s="285"/>
    </row>
    <row r="109" spans="1:15" s="80" customFormat="1" ht="20.100000000000001" customHeight="1" x14ac:dyDescent="0.2">
      <c r="A109" s="42" t="s">
        <v>54</v>
      </c>
      <c r="B109" s="91">
        <v>0</v>
      </c>
      <c r="C109" s="91">
        <v>0</v>
      </c>
      <c r="D109" s="91">
        <v>0</v>
      </c>
      <c r="E109" s="91">
        <v>0</v>
      </c>
      <c r="F109" s="91">
        <v>0</v>
      </c>
      <c r="G109" s="91">
        <v>0</v>
      </c>
      <c r="H109" s="91">
        <v>0</v>
      </c>
      <c r="I109" s="91">
        <v>0</v>
      </c>
      <c r="J109" s="91">
        <v>0</v>
      </c>
      <c r="K109" s="91">
        <v>0</v>
      </c>
      <c r="L109" s="91">
        <v>0</v>
      </c>
      <c r="M109" s="91">
        <v>0</v>
      </c>
      <c r="O109" s="285"/>
    </row>
    <row r="110" spans="1:15" s="80" customFormat="1" ht="20.100000000000001" customHeight="1" x14ac:dyDescent="0.2">
      <c r="A110" s="42" t="s">
        <v>55</v>
      </c>
      <c r="B110" s="91">
        <v>0</v>
      </c>
      <c r="C110" s="91">
        <v>0</v>
      </c>
      <c r="D110" s="91">
        <v>0</v>
      </c>
      <c r="E110" s="91">
        <v>0</v>
      </c>
      <c r="F110" s="91">
        <v>0</v>
      </c>
      <c r="G110" s="91">
        <v>0</v>
      </c>
      <c r="H110" s="91">
        <v>0</v>
      </c>
      <c r="I110" s="91">
        <v>0</v>
      </c>
      <c r="J110" s="91">
        <v>0</v>
      </c>
      <c r="K110" s="91">
        <v>0</v>
      </c>
      <c r="L110" s="91">
        <v>0</v>
      </c>
      <c r="M110" s="91">
        <v>0</v>
      </c>
      <c r="O110" s="285"/>
    </row>
    <row r="111" spans="1:15" s="80" customFormat="1" ht="20.100000000000001" customHeight="1" x14ac:dyDescent="0.2">
      <c r="A111" s="42" t="s">
        <v>56</v>
      </c>
      <c r="B111" s="91">
        <v>0</v>
      </c>
      <c r="C111" s="91">
        <v>0</v>
      </c>
      <c r="D111" s="91">
        <v>0</v>
      </c>
      <c r="E111" s="91">
        <v>0</v>
      </c>
      <c r="F111" s="91">
        <v>0</v>
      </c>
      <c r="G111" s="91">
        <v>0</v>
      </c>
      <c r="H111" s="91">
        <v>0</v>
      </c>
      <c r="I111" s="91">
        <v>0</v>
      </c>
      <c r="J111" s="91">
        <v>0</v>
      </c>
      <c r="K111" s="91">
        <v>0</v>
      </c>
      <c r="L111" s="91">
        <v>0</v>
      </c>
      <c r="M111" s="91">
        <v>0</v>
      </c>
      <c r="O111" s="285"/>
    </row>
    <row r="112" spans="1:15" s="80" customFormat="1" ht="20.100000000000001" customHeight="1" x14ac:dyDescent="0.2">
      <c r="A112" s="42" t="s">
        <v>57</v>
      </c>
      <c r="B112" s="91">
        <v>0</v>
      </c>
      <c r="C112" s="91">
        <v>0</v>
      </c>
      <c r="D112" s="91">
        <v>0</v>
      </c>
      <c r="E112" s="91">
        <v>0</v>
      </c>
      <c r="F112" s="91">
        <v>0</v>
      </c>
      <c r="G112" s="91">
        <v>0</v>
      </c>
      <c r="H112" s="91">
        <v>0</v>
      </c>
      <c r="I112" s="91">
        <v>1</v>
      </c>
      <c r="J112" s="91">
        <v>0</v>
      </c>
      <c r="K112" s="91">
        <v>1</v>
      </c>
      <c r="L112" s="91">
        <v>0</v>
      </c>
      <c r="M112" s="91">
        <v>0</v>
      </c>
      <c r="O112" s="285"/>
    </row>
    <row r="113" spans="1:15" s="80" customFormat="1" ht="20.100000000000001" customHeight="1" x14ac:dyDescent="0.2">
      <c r="A113" s="40" t="s">
        <v>58</v>
      </c>
      <c r="B113" s="115">
        <v>0</v>
      </c>
      <c r="C113" s="115">
        <v>0</v>
      </c>
      <c r="D113" s="115">
        <v>0</v>
      </c>
      <c r="E113" s="115">
        <v>2</v>
      </c>
      <c r="F113" s="115">
        <v>0</v>
      </c>
      <c r="G113" s="115">
        <v>9</v>
      </c>
      <c r="H113" s="115">
        <v>0</v>
      </c>
      <c r="I113" s="115">
        <v>96</v>
      </c>
      <c r="J113" s="115">
        <v>2</v>
      </c>
      <c r="K113" s="115">
        <v>5</v>
      </c>
      <c r="L113" s="115">
        <v>5</v>
      </c>
      <c r="M113" s="115">
        <v>0</v>
      </c>
      <c r="O113" s="285"/>
    </row>
    <row r="114" spans="1:15" s="80" customFormat="1" ht="20.100000000000001" customHeight="1" x14ac:dyDescent="0.2">
      <c r="A114" s="42" t="s">
        <v>59</v>
      </c>
      <c r="B114" s="91">
        <v>0</v>
      </c>
      <c r="C114" s="91">
        <v>0</v>
      </c>
      <c r="D114" s="91">
        <v>0</v>
      </c>
      <c r="E114" s="91">
        <v>0</v>
      </c>
      <c r="F114" s="91">
        <v>0</v>
      </c>
      <c r="G114" s="91">
        <v>0</v>
      </c>
      <c r="H114" s="91">
        <v>0</v>
      </c>
      <c r="I114" s="91">
        <v>0</v>
      </c>
      <c r="J114" s="91">
        <v>0</v>
      </c>
      <c r="K114" s="91">
        <v>1</v>
      </c>
      <c r="L114" s="91">
        <v>0</v>
      </c>
      <c r="M114" s="91">
        <v>0</v>
      </c>
      <c r="O114" s="285"/>
    </row>
    <row r="115" spans="1:15" s="80" customFormat="1" ht="20.100000000000001" customHeight="1" x14ac:dyDescent="0.2">
      <c r="A115" s="42" t="s">
        <v>60</v>
      </c>
      <c r="B115" s="91">
        <v>0</v>
      </c>
      <c r="C115" s="91">
        <v>0</v>
      </c>
      <c r="D115" s="91">
        <v>0</v>
      </c>
      <c r="E115" s="91">
        <v>0</v>
      </c>
      <c r="F115" s="91">
        <v>0</v>
      </c>
      <c r="G115" s="91">
        <v>0</v>
      </c>
      <c r="H115" s="91">
        <v>0</v>
      </c>
      <c r="I115" s="91">
        <v>0</v>
      </c>
      <c r="J115" s="91">
        <v>0</v>
      </c>
      <c r="K115" s="91">
        <v>0</v>
      </c>
      <c r="L115" s="91">
        <v>0</v>
      </c>
      <c r="M115" s="91">
        <v>0</v>
      </c>
      <c r="O115" s="285"/>
    </row>
    <row r="116" spans="1:15" s="80" customFormat="1" ht="20.100000000000001" customHeight="1" x14ac:dyDescent="0.2">
      <c r="A116" s="42" t="s">
        <v>61</v>
      </c>
      <c r="B116" s="91">
        <v>0</v>
      </c>
      <c r="C116" s="91">
        <v>0</v>
      </c>
      <c r="D116" s="91">
        <v>0</v>
      </c>
      <c r="E116" s="91">
        <v>0</v>
      </c>
      <c r="F116" s="91">
        <v>0</v>
      </c>
      <c r="G116" s="91">
        <v>0</v>
      </c>
      <c r="H116" s="91">
        <v>0</v>
      </c>
      <c r="I116" s="91">
        <v>0</v>
      </c>
      <c r="J116" s="91">
        <v>0</v>
      </c>
      <c r="K116" s="91">
        <v>0</v>
      </c>
      <c r="L116" s="91">
        <v>0</v>
      </c>
      <c r="M116" s="91">
        <v>0</v>
      </c>
      <c r="O116" s="285"/>
    </row>
    <row r="117" spans="1:15" s="80" customFormat="1" ht="20.100000000000001" customHeight="1" x14ac:dyDescent="0.2">
      <c r="A117" s="42" t="s">
        <v>62</v>
      </c>
      <c r="B117" s="91">
        <v>0</v>
      </c>
      <c r="C117" s="91">
        <v>0</v>
      </c>
      <c r="D117" s="91">
        <v>0</v>
      </c>
      <c r="E117" s="91">
        <v>0</v>
      </c>
      <c r="F117" s="91">
        <v>0</v>
      </c>
      <c r="G117" s="91">
        <v>0</v>
      </c>
      <c r="H117" s="91">
        <v>0</v>
      </c>
      <c r="I117" s="91">
        <v>0</v>
      </c>
      <c r="J117" s="91">
        <v>0</v>
      </c>
      <c r="K117" s="91">
        <v>0</v>
      </c>
      <c r="L117" s="91">
        <v>0</v>
      </c>
      <c r="M117" s="91">
        <v>0</v>
      </c>
      <c r="O117" s="285"/>
    </row>
    <row r="118" spans="1:15" s="80" customFormat="1" ht="20.100000000000001" customHeight="1" x14ac:dyDescent="0.2">
      <c r="A118" s="42" t="s">
        <v>63</v>
      </c>
      <c r="B118" s="91">
        <v>0</v>
      </c>
      <c r="C118" s="91">
        <v>0</v>
      </c>
      <c r="D118" s="91">
        <v>0</v>
      </c>
      <c r="E118" s="91">
        <v>0</v>
      </c>
      <c r="F118" s="91">
        <v>0</v>
      </c>
      <c r="G118" s="91">
        <v>0</v>
      </c>
      <c r="H118" s="91">
        <v>0</v>
      </c>
      <c r="I118" s="91">
        <v>0</v>
      </c>
      <c r="J118" s="91">
        <v>0</v>
      </c>
      <c r="K118" s="91">
        <v>0</v>
      </c>
      <c r="L118" s="91">
        <v>0</v>
      </c>
      <c r="M118" s="91">
        <v>0</v>
      </c>
      <c r="O118" s="285"/>
    </row>
    <row r="119" spans="1:15" s="80" customFormat="1" ht="20.100000000000001" customHeight="1" x14ac:dyDescent="0.2">
      <c r="A119" s="42" t="s">
        <v>64</v>
      </c>
      <c r="B119" s="91">
        <v>0</v>
      </c>
      <c r="C119" s="91">
        <v>0</v>
      </c>
      <c r="D119" s="91">
        <v>0</v>
      </c>
      <c r="E119" s="91">
        <v>0</v>
      </c>
      <c r="F119" s="91">
        <v>0</v>
      </c>
      <c r="G119" s="91">
        <v>0</v>
      </c>
      <c r="H119" s="91">
        <v>0</v>
      </c>
      <c r="I119" s="91">
        <v>0</v>
      </c>
      <c r="J119" s="91">
        <v>0</v>
      </c>
      <c r="K119" s="91">
        <v>0</v>
      </c>
      <c r="L119" s="91">
        <v>0</v>
      </c>
      <c r="M119" s="91">
        <v>0</v>
      </c>
      <c r="O119" s="285"/>
    </row>
    <row r="120" spans="1:15" s="80" customFormat="1" ht="20.100000000000001" customHeight="1" x14ac:dyDescent="0.2">
      <c r="A120" s="42" t="s">
        <v>65</v>
      </c>
      <c r="B120" s="91">
        <v>0</v>
      </c>
      <c r="C120" s="91">
        <v>0</v>
      </c>
      <c r="D120" s="91">
        <v>0</v>
      </c>
      <c r="E120" s="91">
        <v>1</v>
      </c>
      <c r="F120" s="91">
        <v>0</v>
      </c>
      <c r="G120" s="91">
        <v>9</v>
      </c>
      <c r="H120" s="91">
        <v>0</v>
      </c>
      <c r="I120" s="91">
        <v>95</v>
      </c>
      <c r="J120" s="91">
        <v>2</v>
      </c>
      <c r="K120" s="91">
        <v>1</v>
      </c>
      <c r="L120" s="91">
        <v>5</v>
      </c>
      <c r="M120" s="91">
        <v>0</v>
      </c>
      <c r="O120" s="285"/>
    </row>
    <row r="121" spans="1:15" s="80" customFormat="1" ht="20.100000000000001" customHeight="1" x14ac:dyDescent="0.2">
      <c r="A121" s="42" t="s">
        <v>66</v>
      </c>
      <c r="B121" s="91">
        <v>0</v>
      </c>
      <c r="C121" s="91">
        <v>0</v>
      </c>
      <c r="D121" s="91">
        <v>0</v>
      </c>
      <c r="E121" s="91">
        <v>1</v>
      </c>
      <c r="F121" s="91">
        <v>0</v>
      </c>
      <c r="G121" s="91">
        <v>0</v>
      </c>
      <c r="H121" s="91">
        <v>0</v>
      </c>
      <c r="I121" s="91">
        <v>0</v>
      </c>
      <c r="J121" s="91">
        <v>0</v>
      </c>
      <c r="K121" s="91">
        <v>0</v>
      </c>
      <c r="L121" s="91">
        <v>0</v>
      </c>
      <c r="M121" s="91">
        <v>0</v>
      </c>
      <c r="O121" s="285"/>
    </row>
    <row r="122" spans="1:15" s="80" customFormat="1" ht="20.100000000000001" customHeight="1" x14ac:dyDescent="0.2">
      <c r="A122" s="42" t="s">
        <v>67</v>
      </c>
      <c r="B122" s="91">
        <v>0</v>
      </c>
      <c r="C122" s="91">
        <v>0</v>
      </c>
      <c r="D122" s="91">
        <v>0</v>
      </c>
      <c r="E122" s="91">
        <v>0</v>
      </c>
      <c r="F122" s="91">
        <v>0</v>
      </c>
      <c r="G122" s="91">
        <v>0</v>
      </c>
      <c r="H122" s="91">
        <v>0</v>
      </c>
      <c r="I122" s="91">
        <v>0</v>
      </c>
      <c r="J122" s="91">
        <v>0</v>
      </c>
      <c r="K122" s="91">
        <v>0</v>
      </c>
      <c r="L122" s="91">
        <v>0</v>
      </c>
      <c r="M122" s="91">
        <v>0</v>
      </c>
      <c r="O122" s="285"/>
    </row>
    <row r="123" spans="1:15" s="80" customFormat="1" ht="20.100000000000001" customHeight="1" x14ac:dyDescent="0.2">
      <c r="A123" s="42" t="s">
        <v>68</v>
      </c>
      <c r="B123" s="91">
        <v>0</v>
      </c>
      <c r="C123" s="91">
        <v>0</v>
      </c>
      <c r="D123" s="91">
        <v>0</v>
      </c>
      <c r="E123" s="91">
        <v>0</v>
      </c>
      <c r="F123" s="91">
        <v>0</v>
      </c>
      <c r="G123" s="91">
        <v>0</v>
      </c>
      <c r="H123" s="91">
        <v>0</v>
      </c>
      <c r="I123" s="91">
        <v>0</v>
      </c>
      <c r="J123" s="91">
        <v>0</v>
      </c>
      <c r="K123" s="91">
        <v>0</v>
      </c>
      <c r="L123" s="91">
        <v>0</v>
      </c>
      <c r="M123" s="91">
        <v>0</v>
      </c>
      <c r="O123" s="285"/>
    </row>
    <row r="124" spans="1:15" s="80" customFormat="1" ht="20.100000000000001" customHeight="1" x14ac:dyDescent="0.2">
      <c r="A124" s="42" t="s">
        <v>69</v>
      </c>
      <c r="B124" s="91">
        <v>0</v>
      </c>
      <c r="C124" s="91">
        <v>0</v>
      </c>
      <c r="D124" s="91">
        <v>0</v>
      </c>
      <c r="E124" s="91">
        <v>0</v>
      </c>
      <c r="F124" s="91">
        <v>0</v>
      </c>
      <c r="G124" s="91">
        <v>0</v>
      </c>
      <c r="H124" s="91">
        <v>0</v>
      </c>
      <c r="I124" s="91">
        <v>0</v>
      </c>
      <c r="J124" s="91">
        <v>0</v>
      </c>
      <c r="K124" s="91">
        <v>0</v>
      </c>
      <c r="L124" s="91">
        <v>0</v>
      </c>
      <c r="M124" s="91">
        <v>0</v>
      </c>
      <c r="O124" s="285"/>
    </row>
    <row r="125" spans="1:15" s="80" customFormat="1" ht="20.100000000000001" customHeight="1" x14ac:dyDescent="0.2">
      <c r="A125" s="42" t="s">
        <v>70</v>
      </c>
      <c r="B125" s="91">
        <v>0</v>
      </c>
      <c r="C125" s="91">
        <v>0</v>
      </c>
      <c r="D125" s="91">
        <v>0</v>
      </c>
      <c r="E125" s="91">
        <v>0</v>
      </c>
      <c r="F125" s="91">
        <v>0</v>
      </c>
      <c r="G125" s="91">
        <v>0</v>
      </c>
      <c r="H125" s="91">
        <v>0</v>
      </c>
      <c r="I125" s="91">
        <v>0</v>
      </c>
      <c r="J125" s="91">
        <v>0</v>
      </c>
      <c r="K125" s="91">
        <v>0</v>
      </c>
      <c r="L125" s="91">
        <v>0</v>
      </c>
      <c r="M125" s="91">
        <v>0</v>
      </c>
      <c r="O125" s="285"/>
    </row>
    <row r="126" spans="1:15" s="80" customFormat="1" ht="20.100000000000001" customHeight="1" x14ac:dyDescent="0.2">
      <c r="A126" s="42" t="s">
        <v>71</v>
      </c>
      <c r="B126" s="91">
        <v>0</v>
      </c>
      <c r="C126" s="91">
        <v>0</v>
      </c>
      <c r="D126" s="91">
        <v>0</v>
      </c>
      <c r="E126" s="91">
        <v>0</v>
      </c>
      <c r="F126" s="91">
        <v>0</v>
      </c>
      <c r="G126" s="91">
        <v>0</v>
      </c>
      <c r="H126" s="91">
        <v>0</v>
      </c>
      <c r="I126" s="91">
        <v>0</v>
      </c>
      <c r="J126" s="91">
        <v>0</v>
      </c>
      <c r="K126" s="91">
        <v>0</v>
      </c>
      <c r="L126" s="91">
        <v>0</v>
      </c>
      <c r="M126" s="91">
        <v>0</v>
      </c>
      <c r="O126" s="285"/>
    </row>
    <row r="127" spans="1:15" s="80" customFormat="1" ht="20.100000000000001" customHeight="1" x14ac:dyDescent="0.2">
      <c r="A127" s="42" t="s">
        <v>72</v>
      </c>
      <c r="B127" s="91">
        <v>0</v>
      </c>
      <c r="C127" s="91">
        <v>0</v>
      </c>
      <c r="D127" s="91">
        <v>0</v>
      </c>
      <c r="E127" s="91">
        <v>0</v>
      </c>
      <c r="F127" s="91">
        <v>0</v>
      </c>
      <c r="G127" s="91">
        <v>0</v>
      </c>
      <c r="H127" s="91">
        <v>0</v>
      </c>
      <c r="I127" s="91">
        <v>0</v>
      </c>
      <c r="J127" s="91">
        <v>0</v>
      </c>
      <c r="K127" s="91">
        <v>0</v>
      </c>
      <c r="L127" s="91">
        <v>0</v>
      </c>
      <c r="M127" s="91">
        <v>0</v>
      </c>
      <c r="O127" s="285"/>
    </row>
    <row r="128" spans="1:15" s="80" customFormat="1" ht="20.100000000000001" customHeight="1" x14ac:dyDescent="0.2">
      <c r="A128" s="42" t="s">
        <v>73</v>
      </c>
      <c r="B128" s="91">
        <v>0</v>
      </c>
      <c r="C128" s="91">
        <v>0</v>
      </c>
      <c r="D128" s="91">
        <v>0</v>
      </c>
      <c r="E128" s="91">
        <v>0</v>
      </c>
      <c r="F128" s="91">
        <v>0</v>
      </c>
      <c r="G128" s="91">
        <v>0</v>
      </c>
      <c r="H128" s="91">
        <v>0</v>
      </c>
      <c r="I128" s="91">
        <v>0</v>
      </c>
      <c r="J128" s="91">
        <v>0</v>
      </c>
      <c r="K128" s="91">
        <v>0</v>
      </c>
      <c r="L128" s="91">
        <v>0</v>
      </c>
      <c r="M128" s="91">
        <v>0</v>
      </c>
      <c r="O128" s="285"/>
    </row>
    <row r="129" spans="1:15" s="86" customFormat="1" ht="20.100000000000001" customHeight="1" x14ac:dyDescent="0.2">
      <c r="A129" s="42" t="s">
        <v>74</v>
      </c>
      <c r="B129" s="91">
        <v>0</v>
      </c>
      <c r="C129" s="91">
        <v>0</v>
      </c>
      <c r="D129" s="91">
        <v>0</v>
      </c>
      <c r="E129" s="91">
        <v>0</v>
      </c>
      <c r="F129" s="91">
        <v>0</v>
      </c>
      <c r="G129" s="91">
        <v>0</v>
      </c>
      <c r="H129" s="91">
        <v>0</v>
      </c>
      <c r="I129" s="91">
        <v>0</v>
      </c>
      <c r="J129" s="91">
        <v>0</v>
      </c>
      <c r="K129" s="91">
        <v>0</v>
      </c>
      <c r="L129" s="91">
        <v>0</v>
      </c>
      <c r="M129" s="91">
        <v>0</v>
      </c>
      <c r="O129" s="285"/>
    </row>
    <row r="130" spans="1:15" s="86" customFormat="1" ht="20.100000000000001" customHeight="1" x14ac:dyDescent="0.2">
      <c r="A130" s="88" t="s">
        <v>75</v>
      </c>
      <c r="B130" s="91">
        <v>0</v>
      </c>
      <c r="C130" s="91">
        <v>0</v>
      </c>
      <c r="D130" s="91">
        <v>0</v>
      </c>
      <c r="E130" s="91">
        <v>0</v>
      </c>
      <c r="F130" s="91">
        <v>0</v>
      </c>
      <c r="G130" s="91">
        <v>0</v>
      </c>
      <c r="H130" s="91">
        <v>0</v>
      </c>
      <c r="I130" s="91">
        <v>0</v>
      </c>
      <c r="J130" s="91">
        <v>0</v>
      </c>
      <c r="K130" s="91">
        <v>0</v>
      </c>
      <c r="L130" s="91">
        <v>0</v>
      </c>
      <c r="M130" s="91">
        <v>0</v>
      </c>
      <c r="O130" s="285"/>
    </row>
    <row r="131" spans="1:15" s="86" customFormat="1" ht="20.100000000000001" customHeight="1" x14ac:dyDescent="0.2">
      <c r="A131" s="42" t="s">
        <v>76</v>
      </c>
      <c r="B131" s="91">
        <v>0</v>
      </c>
      <c r="C131" s="91">
        <v>0</v>
      </c>
      <c r="D131" s="91">
        <v>0</v>
      </c>
      <c r="E131" s="91">
        <v>0</v>
      </c>
      <c r="F131" s="91">
        <v>0</v>
      </c>
      <c r="G131" s="91">
        <v>0</v>
      </c>
      <c r="H131" s="91">
        <v>0</v>
      </c>
      <c r="I131" s="91">
        <v>0</v>
      </c>
      <c r="J131" s="91">
        <v>0</v>
      </c>
      <c r="K131" s="91">
        <v>3</v>
      </c>
      <c r="L131" s="91">
        <v>0</v>
      </c>
      <c r="M131" s="91">
        <v>0</v>
      </c>
      <c r="O131" s="285"/>
    </row>
    <row r="132" spans="1:15" s="80" customFormat="1" ht="20.100000000000001" customHeight="1" x14ac:dyDescent="0.2">
      <c r="A132" s="42" t="s">
        <v>77</v>
      </c>
      <c r="B132" s="91">
        <v>0</v>
      </c>
      <c r="C132" s="91">
        <v>0</v>
      </c>
      <c r="D132" s="91">
        <v>0</v>
      </c>
      <c r="E132" s="91">
        <v>0</v>
      </c>
      <c r="F132" s="91">
        <v>0</v>
      </c>
      <c r="G132" s="91">
        <v>0</v>
      </c>
      <c r="H132" s="91">
        <v>0</v>
      </c>
      <c r="I132" s="91">
        <v>0</v>
      </c>
      <c r="J132" s="91">
        <v>0</v>
      </c>
      <c r="K132" s="91">
        <v>0</v>
      </c>
      <c r="L132" s="91">
        <v>0</v>
      </c>
      <c r="M132" s="91">
        <v>0</v>
      </c>
      <c r="O132" s="285"/>
    </row>
    <row r="133" spans="1:15" s="80" customFormat="1" ht="20.100000000000001" customHeight="1" x14ac:dyDescent="0.2">
      <c r="A133" s="42" t="s">
        <v>78</v>
      </c>
      <c r="B133" s="91">
        <v>0</v>
      </c>
      <c r="C133" s="91">
        <v>0</v>
      </c>
      <c r="D133" s="91">
        <v>0</v>
      </c>
      <c r="E133" s="91">
        <v>0</v>
      </c>
      <c r="F133" s="91">
        <v>0</v>
      </c>
      <c r="G133" s="91">
        <v>0</v>
      </c>
      <c r="H133" s="91">
        <v>0</v>
      </c>
      <c r="I133" s="91">
        <v>0</v>
      </c>
      <c r="J133" s="91">
        <v>0</v>
      </c>
      <c r="K133" s="91">
        <v>0</v>
      </c>
      <c r="L133" s="91">
        <v>0</v>
      </c>
      <c r="M133" s="91">
        <v>0</v>
      </c>
      <c r="O133" s="285"/>
    </row>
    <row r="134" spans="1:15" s="86" customFormat="1" ht="20.100000000000001" customHeight="1" x14ac:dyDescent="0.2">
      <c r="A134" s="42" t="s">
        <v>79</v>
      </c>
      <c r="B134" s="91">
        <v>0</v>
      </c>
      <c r="C134" s="91">
        <v>0</v>
      </c>
      <c r="D134" s="91">
        <v>0</v>
      </c>
      <c r="E134" s="91">
        <v>0</v>
      </c>
      <c r="F134" s="91">
        <v>0</v>
      </c>
      <c r="G134" s="91">
        <v>0</v>
      </c>
      <c r="H134" s="91">
        <v>0</v>
      </c>
      <c r="I134" s="91">
        <v>1</v>
      </c>
      <c r="J134" s="91">
        <v>0</v>
      </c>
      <c r="K134" s="91">
        <v>0</v>
      </c>
      <c r="L134" s="91">
        <v>0</v>
      </c>
      <c r="M134" s="91">
        <v>0</v>
      </c>
      <c r="O134" s="285"/>
    </row>
    <row r="135" spans="1:15" s="80" customFormat="1" ht="20.100000000000001" customHeight="1" x14ac:dyDescent="0.2">
      <c r="A135" s="40" t="s">
        <v>80</v>
      </c>
      <c r="B135" s="115">
        <v>0</v>
      </c>
      <c r="C135" s="115">
        <v>0</v>
      </c>
      <c r="D135" s="115">
        <v>0</v>
      </c>
      <c r="E135" s="115">
        <v>0</v>
      </c>
      <c r="F135" s="115">
        <v>0</v>
      </c>
      <c r="G135" s="115">
        <v>0</v>
      </c>
      <c r="H135" s="115">
        <v>0</v>
      </c>
      <c r="I135" s="115">
        <v>0</v>
      </c>
      <c r="J135" s="115">
        <v>0</v>
      </c>
      <c r="K135" s="115">
        <v>0</v>
      </c>
      <c r="L135" s="115">
        <v>0</v>
      </c>
      <c r="M135" s="115">
        <v>0</v>
      </c>
      <c r="O135" s="285"/>
    </row>
    <row r="136" spans="1:15" s="80" customFormat="1"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0</v>
      </c>
      <c r="O136" s="285"/>
    </row>
    <row r="137" spans="1:15" s="80"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O137" s="285"/>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O138" s="285"/>
    </row>
    <row r="139" spans="1:15"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69"/>
      <c r="O139" s="285"/>
    </row>
    <row r="140" spans="1:15" s="49" customFormat="1" ht="15.95" customHeight="1" x14ac:dyDescent="0.25">
      <c r="A140" s="229" t="s">
        <v>231</v>
      </c>
      <c r="F140" s="48"/>
      <c r="G140" s="62"/>
    </row>
    <row r="141" spans="1:15" ht="20.100000000000001" customHeight="1" x14ac:dyDescent="0.25">
      <c r="C141" s="91"/>
      <c r="D141" s="91"/>
      <c r="E141" s="91"/>
      <c r="F141" s="91"/>
      <c r="G141" s="91"/>
      <c r="H141" s="91"/>
      <c r="I141" s="91"/>
      <c r="J141" s="91"/>
      <c r="K141" s="91"/>
      <c r="L141" s="91"/>
      <c r="M141" s="91"/>
    </row>
    <row r="142" spans="1:15" ht="20.100000000000001" customHeight="1" x14ac:dyDescent="0.25">
      <c r="J142" s="80"/>
      <c r="L142" s="80"/>
    </row>
  </sheetData>
  <mergeCells count="6">
    <mergeCell ref="A3:A5"/>
    <mergeCell ref="B3:O3"/>
    <mergeCell ref="B4:C4"/>
    <mergeCell ref="A73:A75"/>
    <mergeCell ref="B73:M73"/>
    <mergeCell ref="L74:M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8">
    <tabColor rgb="FF92D050"/>
  </sheetPr>
  <dimension ref="A1:K72"/>
  <sheetViews>
    <sheetView showGridLines="0" zoomScaleNormal="100" zoomScaleSheetLayoutView="75"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3" width="14.7109375" style="42" customWidth="1"/>
    <col min="264" max="506" width="11.42578125" style="42"/>
    <col min="507" max="507" width="36.7109375" style="42" customWidth="1"/>
    <col min="508" max="517" width="10.7109375" style="42" customWidth="1"/>
    <col min="518" max="519" width="14.7109375" style="42" customWidth="1"/>
    <col min="520" max="762" width="11.42578125" style="42"/>
    <col min="763" max="763" width="36.7109375" style="42" customWidth="1"/>
    <col min="764" max="773" width="10.7109375" style="42" customWidth="1"/>
    <col min="774" max="775" width="14.7109375" style="42" customWidth="1"/>
    <col min="776" max="1018" width="11.42578125" style="42"/>
    <col min="1019" max="1019" width="36.7109375" style="42" customWidth="1"/>
    <col min="1020" max="1029" width="10.7109375" style="42" customWidth="1"/>
    <col min="1030" max="1031" width="14.7109375" style="42" customWidth="1"/>
    <col min="1032" max="1274" width="11.42578125" style="42"/>
    <col min="1275" max="1275" width="36.7109375" style="42" customWidth="1"/>
    <col min="1276" max="1285" width="10.7109375" style="42" customWidth="1"/>
    <col min="1286" max="1287" width="14.7109375" style="42" customWidth="1"/>
    <col min="1288" max="1530" width="11.42578125" style="42"/>
    <col min="1531" max="1531" width="36.7109375" style="42" customWidth="1"/>
    <col min="1532" max="1541" width="10.7109375" style="42" customWidth="1"/>
    <col min="1542" max="1543" width="14.7109375" style="42" customWidth="1"/>
    <col min="1544" max="1786" width="11.42578125" style="42"/>
    <col min="1787" max="1787" width="36.7109375" style="42" customWidth="1"/>
    <col min="1788" max="1797" width="10.7109375" style="42" customWidth="1"/>
    <col min="1798" max="1799" width="14.7109375" style="42" customWidth="1"/>
    <col min="1800" max="2042" width="11.42578125" style="42"/>
    <col min="2043" max="2043" width="36.7109375" style="42" customWidth="1"/>
    <col min="2044" max="2053" width="10.7109375" style="42" customWidth="1"/>
    <col min="2054" max="2055" width="14.7109375" style="42" customWidth="1"/>
    <col min="2056" max="2298" width="11.42578125" style="42"/>
    <col min="2299" max="2299" width="36.7109375" style="42" customWidth="1"/>
    <col min="2300" max="2309" width="10.7109375" style="42" customWidth="1"/>
    <col min="2310" max="2311" width="14.7109375" style="42" customWidth="1"/>
    <col min="2312" max="2554" width="11.42578125" style="42"/>
    <col min="2555" max="2555" width="36.7109375" style="42" customWidth="1"/>
    <col min="2556" max="2565" width="10.7109375" style="42" customWidth="1"/>
    <col min="2566" max="2567" width="14.7109375" style="42" customWidth="1"/>
    <col min="2568" max="2810" width="11.42578125" style="42"/>
    <col min="2811" max="2811" width="36.7109375" style="42" customWidth="1"/>
    <col min="2812" max="2821" width="10.7109375" style="42" customWidth="1"/>
    <col min="2822" max="2823" width="14.7109375" style="42" customWidth="1"/>
    <col min="2824" max="3066" width="11.42578125" style="42"/>
    <col min="3067" max="3067" width="36.7109375" style="42" customWidth="1"/>
    <col min="3068" max="3077" width="10.7109375" style="42" customWidth="1"/>
    <col min="3078" max="3079" width="14.7109375" style="42" customWidth="1"/>
    <col min="3080" max="3322" width="11.42578125" style="42"/>
    <col min="3323" max="3323" width="36.7109375" style="42" customWidth="1"/>
    <col min="3324" max="3333" width="10.7109375" style="42" customWidth="1"/>
    <col min="3334" max="3335" width="14.7109375" style="42" customWidth="1"/>
    <col min="3336" max="3578" width="11.42578125" style="42"/>
    <col min="3579" max="3579" width="36.7109375" style="42" customWidth="1"/>
    <col min="3580" max="3589" width="10.7109375" style="42" customWidth="1"/>
    <col min="3590" max="3591" width="14.7109375" style="42" customWidth="1"/>
    <col min="3592" max="3834" width="11.42578125" style="42"/>
    <col min="3835" max="3835" width="36.7109375" style="42" customWidth="1"/>
    <col min="3836" max="3845" width="10.7109375" style="42" customWidth="1"/>
    <col min="3846" max="3847" width="14.7109375" style="42" customWidth="1"/>
    <col min="3848" max="4090" width="11.42578125" style="42"/>
    <col min="4091" max="4091" width="36.7109375" style="42" customWidth="1"/>
    <col min="4092" max="4101" width="10.7109375" style="42" customWidth="1"/>
    <col min="4102" max="4103" width="14.7109375" style="42" customWidth="1"/>
    <col min="4104" max="4346" width="11.42578125" style="42"/>
    <col min="4347" max="4347" width="36.7109375" style="42" customWidth="1"/>
    <col min="4348" max="4357" width="10.7109375" style="42" customWidth="1"/>
    <col min="4358" max="4359" width="14.7109375" style="42" customWidth="1"/>
    <col min="4360" max="4602" width="11.42578125" style="42"/>
    <col min="4603" max="4603" width="36.7109375" style="42" customWidth="1"/>
    <col min="4604" max="4613" width="10.7109375" style="42" customWidth="1"/>
    <col min="4614" max="4615" width="14.7109375" style="42" customWidth="1"/>
    <col min="4616" max="4858" width="11.42578125" style="42"/>
    <col min="4859" max="4859" width="36.7109375" style="42" customWidth="1"/>
    <col min="4860" max="4869" width="10.7109375" style="42" customWidth="1"/>
    <col min="4870" max="4871" width="14.7109375" style="42" customWidth="1"/>
    <col min="4872" max="5114" width="11.42578125" style="42"/>
    <col min="5115" max="5115" width="36.7109375" style="42" customWidth="1"/>
    <col min="5116" max="5125" width="10.7109375" style="42" customWidth="1"/>
    <col min="5126" max="5127" width="14.7109375" style="42" customWidth="1"/>
    <col min="5128" max="5370" width="11.42578125" style="42"/>
    <col min="5371" max="5371" width="36.7109375" style="42" customWidth="1"/>
    <col min="5372" max="5381" width="10.7109375" style="42" customWidth="1"/>
    <col min="5382" max="5383" width="14.7109375" style="42" customWidth="1"/>
    <col min="5384" max="5626" width="11.42578125" style="42"/>
    <col min="5627" max="5627" width="36.7109375" style="42" customWidth="1"/>
    <col min="5628" max="5637" width="10.7109375" style="42" customWidth="1"/>
    <col min="5638" max="5639" width="14.7109375" style="42" customWidth="1"/>
    <col min="5640" max="5882" width="11.42578125" style="42"/>
    <col min="5883" max="5883" width="36.7109375" style="42" customWidth="1"/>
    <col min="5884" max="5893" width="10.7109375" style="42" customWidth="1"/>
    <col min="5894" max="5895" width="14.7109375" style="42" customWidth="1"/>
    <col min="5896" max="6138" width="11.42578125" style="42"/>
    <col min="6139" max="6139" width="36.7109375" style="42" customWidth="1"/>
    <col min="6140" max="6149" width="10.7109375" style="42" customWidth="1"/>
    <col min="6150" max="6151" width="14.7109375" style="42" customWidth="1"/>
    <col min="6152" max="6394" width="11.42578125" style="42"/>
    <col min="6395" max="6395" width="36.7109375" style="42" customWidth="1"/>
    <col min="6396" max="6405" width="10.7109375" style="42" customWidth="1"/>
    <col min="6406" max="6407" width="14.7109375" style="42" customWidth="1"/>
    <col min="6408" max="6650" width="11.42578125" style="42"/>
    <col min="6651" max="6651" width="36.7109375" style="42" customWidth="1"/>
    <col min="6652" max="6661" width="10.7109375" style="42" customWidth="1"/>
    <col min="6662" max="6663" width="14.7109375" style="42" customWidth="1"/>
    <col min="6664" max="6906" width="11.42578125" style="42"/>
    <col min="6907" max="6907" width="36.7109375" style="42" customWidth="1"/>
    <col min="6908" max="6917" width="10.7109375" style="42" customWidth="1"/>
    <col min="6918" max="6919" width="14.7109375" style="42" customWidth="1"/>
    <col min="6920" max="7162" width="11.42578125" style="42"/>
    <col min="7163" max="7163" width="36.7109375" style="42" customWidth="1"/>
    <col min="7164" max="7173" width="10.7109375" style="42" customWidth="1"/>
    <col min="7174" max="7175" width="14.7109375" style="42" customWidth="1"/>
    <col min="7176" max="7418" width="11.42578125" style="42"/>
    <col min="7419" max="7419" width="36.7109375" style="42" customWidth="1"/>
    <col min="7420" max="7429" width="10.7109375" style="42" customWidth="1"/>
    <col min="7430" max="7431" width="14.7109375" style="42" customWidth="1"/>
    <col min="7432" max="7674" width="11.42578125" style="42"/>
    <col min="7675" max="7675" width="36.7109375" style="42" customWidth="1"/>
    <col min="7676" max="7685" width="10.7109375" style="42" customWidth="1"/>
    <col min="7686" max="7687" width="14.7109375" style="42" customWidth="1"/>
    <col min="7688" max="7930" width="11.42578125" style="42"/>
    <col min="7931" max="7931" width="36.7109375" style="42" customWidth="1"/>
    <col min="7932" max="7941" width="10.7109375" style="42" customWidth="1"/>
    <col min="7942" max="7943" width="14.7109375" style="42" customWidth="1"/>
    <col min="7944" max="8186" width="11.42578125" style="42"/>
    <col min="8187" max="8187" width="36.7109375" style="42" customWidth="1"/>
    <col min="8188" max="8197" width="10.7109375" style="42" customWidth="1"/>
    <col min="8198" max="8199" width="14.7109375" style="42" customWidth="1"/>
    <col min="8200" max="8442" width="11.42578125" style="42"/>
    <col min="8443" max="8443" width="36.7109375" style="42" customWidth="1"/>
    <col min="8444" max="8453" width="10.7109375" style="42" customWidth="1"/>
    <col min="8454" max="8455" width="14.7109375" style="42" customWidth="1"/>
    <col min="8456" max="8698" width="11.42578125" style="42"/>
    <col min="8699" max="8699" width="36.7109375" style="42" customWidth="1"/>
    <col min="8700" max="8709" width="10.7109375" style="42" customWidth="1"/>
    <col min="8710" max="8711" width="14.7109375" style="42" customWidth="1"/>
    <col min="8712" max="8954" width="11.42578125" style="42"/>
    <col min="8955" max="8955" width="36.7109375" style="42" customWidth="1"/>
    <col min="8956" max="8965" width="10.7109375" style="42" customWidth="1"/>
    <col min="8966" max="8967" width="14.7109375" style="42" customWidth="1"/>
    <col min="8968" max="9210" width="11.42578125" style="42"/>
    <col min="9211" max="9211" width="36.7109375" style="42" customWidth="1"/>
    <col min="9212" max="9221" width="10.7109375" style="42" customWidth="1"/>
    <col min="9222" max="9223" width="14.7109375" style="42" customWidth="1"/>
    <col min="9224" max="9466" width="11.42578125" style="42"/>
    <col min="9467" max="9467" width="36.7109375" style="42" customWidth="1"/>
    <col min="9468" max="9477" width="10.7109375" style="42" customWidth="1"/>
    <col min="9478" max="9479" width="14.7109375" style="42" customWidth="1"/>
    <col min="9480" max="9722" width="11.42578125" style="42"/>
    <col min="9723" max="9723" width="36.7109375" style="42" customWidth="1"/>
    <col min="9724" max="9733" width="10.7109375" style="42" customWidth="1"/>
    <col min="9734" max="9735" width="14.7109375" style="42" customWidth="1"/>
    <col min="9736" max="9978" width="11.42578125" style="42"/>
    <col min="9979" max="9979" width="36.7109375" style="42" customWidth="1"/>
    <col min="9980" max="9989" width="10.7109375" style="42" customWidth="1"/>
    <col min="9990" max="9991" width="14.7109375" style="42" customWidth="1"/>
    <col min="9992" max="10234" width="11.42578125" style="42"/>
    <col min="10235" max="10235" width="36.7109375" style="42" customWidth="1"/>
    <col min="10236" max="10245" width="10.7109375" style="42" customWidth="1"/>
    <col min="10246" max="10247" width="14.7109375" style="42" customWidth="1"/>
    <col min="10248" max="10490" width="11.42578125" style="42"/>
    <col min="10491" max="10491" width="36.7109375" style="42" customWidth="1"/>
    <col min="10492" max="10501" width="10.7109375" style="42" customWidth="1"/>
    <col min="10502" max="10503" width="14.7109375" style="42" customWidth="1"/>
    <col min="10504" max="10746" width="11.42578125" style="42"/>
    <col min="10747" max="10747" width="36.7109375" style="42" customWidth="1"/>
    <col min="10748" max="10757" width="10.7109375" style="42" customWidth="1"/>
    <col min="10758" max="10759" width="14.7109375" style="42" customWidth="1"/>
    <col min="10760" max="11002" width="11.42578125" style="42"/>
    <col min="11003" max="11003" width="36.7109375" style="42" customWidth="1"/>
    <col min="11004" max="11013" width="10.7109375" style="42" customWidth="1"/>
    <col min="11014" max="11015" width="14.7109375" style="42" customWidth="1"/>
    <col min="11016" max="11258" width="11.42578125" style="42"/>
    <col min="11259" max="11259" width="36.7109375" style="42" customWidth="1"/>
    <col min="11260" max="11269" width="10.7109375" style="42" customWidth="1"/>
    <col min="11270" max="11271" width="14.7109375" style="42" customWidth="1"/>
    <col min="11272" max="11514" width="11.42578125" style="42"/>
    <col min="11515" max="11515" width="36.7109375" style="42" customWidth="1"/>
    <col min="11516" max="11525" width="10.7109375" style="42" customWidth="1"/>
    <col min="11526" max="11527" width="14.7109375" style="42" customWidth="1"/>
    <col min="11528" max="11770" width="11.42578125" style="42"/>
    <col min="11771" max="11771" width="36.7109375" style="42" customWidth="1"/>
    <col min="11772" max="11781" width="10.7109375" style="42" customWidth="1"/>
    <col min="11782" max="11783" width="14.7109375" style="42" customWidth="1"/>
    <col min="11784" max="12026" width="11.42578125" style="42"/>
    <col min="12027" max="12027" width="36.7109375" style="42" customWidth="1"/>
    <col min="12028" max="12037" width="10.7109375" style="42" customWidth="1"/>
    <col min="12038" max="12039" width="14.7109375" style="42" customWidth="1"/>
    <col min="12040" max="12282" width="11.42578125" style="42"/>
    <col min="12283" max="12283" width="36.7109375" style="42" customWidth="1"/>
    <col min="12284" max="12293" width="10.7109375" style="42" customWidth="1"/>
    <col min="12294" max="12295" width="14.7109375" style="42" customWidth="1"/>
    <col min="12296" max="12538" width="11.42578125" style="42"/>
    <col min="12539" max="12539" width="36.7109375" style="42" customWidth="1"/>
    <col min="12540" max="12549" width="10.7109375" style="42" customWidth="1"/>
    <col min="12550" max="12551" width="14.7109375" style="42" customWidth="1"/>
    <col min="12552" max="12794" width="11.42578125" style="42"/>
    <col min="12795" max="12795" width="36.7109375" style="42" customWidth="1"/>
    <col min="12796" max="12805" width="10.7109375" style="42" customWidth="1"/>
    <col min="12806" max="12807" width="14.7109375" style="42" customWidth="1"/>
    <col min="12808" max="13050" width="11.42578125" style="42"/>
    <col min="13051" max="13051" width="36.7109375" style="42" customWidth="1"/>
    <col min="13052" max="13061" width="10.7109375" style="42" customWidth="1"/>
    <col min="13062" max="13063" width="14.7109375" style="42" customWidth="1"/>
    <col min="13064" max="13306" width="11.42578125" style="42"/>
    <col min="13307" max="13307" width="36.7109375" style="42" customWidth="1"/>
    <col min="13308" max="13317" width="10.7109375" style="42" customWidth="1"/>
    <col min="13318" max="13319" width="14.7109375" style="42" customWidth="1"/>
    <col min="13320" max="13562" width="11.42578125" style="42"/>
    <col min="13563" max="13563" width="36.7109375" style="42" customWidth="1"/>
    <col min="13564" max="13573" width="10.7109375" style="42" customWidth="1"/>
    <col min="13574" max="13575" width="14.7109375" style="42" customWidth="1"/>
    <col min="13576" max="13818" width="11.42578125" style="42"/>
    <col min="13819" max="13819" width="36.7109375" style="42" customWidth="1"/>
    <col min="13820" max="13829" width="10.7109375" style="42" customWidth="1"/>
    <col min="13830" max="13831" width="14.7109375" style="42" customWidth="1"/>
    <col min="13832" max="14074" width="11.42578125" style="42"/>
    <col min="14075" max="14075" width="36.7109375" style="42" customWidth="1"/>
    <col min="14076" max="14085" width="10.7109375" style="42" customWidth="1"/>
    <col min="14086" max="14087" width="14.7109375" style="42" customWidth="1"/>
    <col min="14088" max="14330" width="11.42578125" style="42"/>
    <col min="14331" max="14331" width="36.7109375" style="42" customWidth="1"/>
    <col min="14332" max="14341" width="10.7109375" style="42" customWidth="1"/>
    <col min="14342" max="14343" width="14.7109375" style="42" customWidth="1"/>
    <col min="14344" max="14586" width="11.42578125" style="42"/>
    <col min="14587" max="14587" width="36.7109375" style="42" customWidth="1"/>
    <col min="14588" max="14597" width="10.7109375" style="42" customWidth="1"/>
    <col min="14598" max="14599" width="14.7109375" style="42" customWidth="1"/>
    <col min="14600" max="14842" width="11.42578125" style="42"/>
    <col min="14843" max="14843" width="36.7109375" style="42" customWidth="1"/>
    <col min="14844" max="14853" width="10.7109375" style="42" customWidth="1"/>
    <col min="14854" max="14855" width="14.7109375" style="42" customWidth="1"/>
    <col min="14856" max="15098" width="11.42578125" style="42"/>
    <col min="15099" max="15099" width="36.7109375" style="42" customWidth="1"/>
    <col min="15100" max="15109" width="10.7109375" style="42" customWidth="1"/>
    <col min="15110" max="15111" width="14.7109375" style="42" customWidth="1"/>
    <col min="15112" max="15354" width="11.42578125" style="42"/>
    <col min="15355" max="15355" width="36.7109375" style="42" customWidth="1"/>
    <col min="15356" max="15365" width="10.7109375" style="42" customWidth="1"/>
    <col min="15366" max="15367" width="14.7109375" style="42" customWidth="1"/>
    <col min="15368" max="15610" width="11.42578125" style="42"/>
    <col min="15611" max="15611" width="36.7109375" style="42" customWidth="1"/>
    <col min="15612" max="15621" width="10.7109375" style="42" customWidth="1"/>
    <col min="15622" max="15623" width="14.7109375" style="42" customWidth="1"/>
    <col min="15624" max="15866" width="11.42578125" style="42"/>
    <col min="15867" max="15867" width="36.7109375" style="42" customWidth="1"/>
    <col min="15868" max="15877" width="10.7109375" style="42" customWidth="1"/>
    <col min="15878" max="15879" width="14.7109375" style="42" customWidth="1"/>
    <col min="15880" max="16122" width="11.42578125" style="42"/>
    <col min="16123" max="16123" width="36.7109375" style="42" customWidth="1"/>
    <col min="16124" max="16133" width="10.7109375" style="42" customWidth="1"/>
    <col min="16134" max="16135" width="14.7109375" style="42" customWidth="1"/>
    <col min="16136" max="16384" width="11.42578125" style="42"/>
  </cols>
  <sheetData>
    <row r="1" spans="1:11" ht="24.95" customHeight="1" x14ac:dyDescent="0.25">
      <c r="A1" s="204" t="s">
        <v>180</v>
      </c>
      <c r="B1" s="40"/>
      <c r="C1" s="40"/>
    </row>
    <row r="2" spans="1:11" s="59" customFormat="1" ht="24.95" customHeight="1" thickBot="1" x14ac:dyDescent="0.3">
      <c r="A2" s="139" t="s">
        <v>271</v>
      </c>
      <c r="B2" s="64"/>
      <c r="C2" s="64"/>
      <c r="D2" s="64"/>
      <c r="E2" s="64"/>
      <c r="F2" s="64"/>
      <c r="G2" s="64"/>
      <c r="H2" s="64"/>
      <c r="I2" s="64"/>
      <c r="J2" s="64"/>
      <c r="K2" s="64"/>
    </row>
    <row r="3" spans="1:11" s="59" customFormat="1" ht="20.100000000000001" customHeight="1" x14ac:dyDescent="0.25">
      <c r="A3" s="1289" t="s">
        <v>13</v>
      </c>
      <c r="B3" s="1283" t="s">
        <v>14</v>
      </c>
      <c r="C3" s="1284"/>
      <c r="D3" s="1284"/>
      <c r="E3" s="1284"/>
      <c r="F3" s="1284"/>
      <c r="G3" s="1284"/>
      <c r="H3" s="1284"/>
      <c r="I3" s="1284"/>
      <c r="J3" s="1284"/>
      <c r="K3" s="1284"/>
    </row>
    <row r="4" spans="1:11" s="59" customFormat="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837046</v>
      </c>
      <c r="C7" s="38">
        <v>758973</v>
      </c>
      <c r="D7" s="38">
        <v>55300</v>
      </c>
      <c r="E7" s="38">
        <v>56305</v>
      </c>
      <c r="F7" s="38">
        <v>0</v>
      </c>
      <c r="G7" s="38">
        <v>50</v>
      </c>
      <c r="H7" s="38">
        <v>781746</v>
      </c>
      <c r="I7" s="38">
        <v>701810</v>
      </c>
      <c r="J7" s="38">
        <v>0</v>
      </c>
      <c r="K7" s="38">
        <v>808</v>
      </c>
    </row>
    <row r="8" spans="1:11" s="40" customFormat="1" ht="20.100000000000001" customHeight="1" x14ac:dyDescent="0.25">
      <c r="A8" s="40" t="s">
        <v>22</v>
      </c>
      <c r="B8" s="86">
        <v>2836</v>
      </c>
      <c r="C8" s="86">
        <v>1322</v>
      </c>
      <c r="D8" s="86">
        <v>80</v>
      </c>
      <c r="E8" s="86">
        <v>78</v>
      </c>
      <c r="F8" s="86">
        <v>0</v>
      </c>
      <c r="G8" s="86">
        <v>0</v>
      </c>
      <c r="H8" s="86">
        <v>2756</v>
      </c>
      <c r="I8" s="86">
        <v>1242</v>
      </c>
      <c r="J8" s="86">
        <v>0</v>
      </c>
      <c r="K8" s="86">
        <v>2</v>
      </c>
    </row>
    <row r="9" spans="1:11" ht="20.100000000000001" customHeight="1" x14ac:dyDescent="0.25">
      <c r="A9" s="42" t="s">
        <v>23</v>
      </c>
      <c r="B9" s="80">
        <v>1490</v>
      </c>
      <c r="C9" s="80">
        <v>989</v>
      </c>
      <c r="D9" s="80">
        <v>58</v>
      </c>
      <c r="E9" s="80">
        <v>66</v>
      </c>
      <c r="F9" s="80">
        <v>0</v>
      </c>
      <c r="G9" s="80">
        <v>0</v>
      </c>
      <c r="H9" s="80">
        <v>1432</v>
      </c>
      <c r="I9" s="80">
        <v>922</v>
      </c>
      <c r="J9" s="80">
        <v>0</v>
      </c>
      <c r="K9" s="80">
        <v>1</v>
      </c>
    </row>
    <row r="10" spans="1:11" ht="20.100000000000001" customHeight="1" x14ac:dyDescent="0.25">
      <c r="A10" s="42" t="s">
        <v>24</v>
      </c>
      <c r="B10" s="80">
        <v>971</v>
      </c>
      <c r="C10" s="80">
        <v>104</v>
      </c>
      <c r="D10" s="80">
        <v>0</v>
      </c>
      <c r="E10" s="80">
        <v>2</v>
      </c>
      <c r="F10" s="80">
        <v>0</v>
      </c>
      <c r="G10" s="80">
        <v>0</v>
      </c>
      <c r="H10" s="80">
        <v>971</v>
      </c>
      <c r="I10" s="80">
        <v>102</v>
      </c>
      <c r="J10" s="80">
        <v>0</v>
      </c>
      <c r="K10" s="80">
        <v>0</v>
      </c>
    </row>
    <row r="11" spans="1:11" ht="20.100000000000001" customHeight="1" x14ac:dyDescent="0.25">
      <c r="A11" s="42" t="s">
        <v>25</v>
      </c>
      <c r="B11" s="80">
        <v>5</v>
      </c>
      <c r="C11" s="80">
        <v>5</v>
      </c>
      <c r="D11" s="80">
        <v>0</v>
      </c>
      <c r="E11" s="80">
        <v>0</v>
      </c>
      <c r="F11" s="80">
        <v>0</v>
      </c>
      <c r="G11" s="80">
        <v>0</v>
      </c>
      <c r="H11" s="80">
        <v>5</v>
      </c>
      <c r="I11" s="80">
        <v>5</v>
      </c>
      <c r="J11" s="80">
        <v>0</v>
      </c>
      <c r="K11" s="80">
        <v>0</v>
      </c>
    </row>
    <row r="12" spans="1:11" ht="20.100000000000001" customHeight="1" x14ac:dyDescent="0.25">
      <c r="A12" s="42" t="s">
        <v>26</v>
      </c>
      <c r="B12" s="80">
        <v>4</v>
      </c>
      <c r="C12" s="80">
        <v>2</v>
      </c>
      <c r="D12" s="80">
        <v>0</v>
      </c>
      <c r="E12" s="80">
        <v>1</v>
      </c>
      <c r="F12" s="80">
        <v>0</v>
      </c>
      <c r="G12" s="80">
        <v>0</v>
      </c>
      <c r="H12" s="80">
        <v>4</v>
      </c>
      <c r="I12" s="80">
        <v>1</v>
      </c>
      <c r="J12" s="80">
        <v>0</v>
      </c>
      <c r="K12" s="80">
        <v>0</v>
      </c>
    </row>
    <row r="13" spans="1:11" ht="20.100000000000001" customHeight="1" x14ac:dyDescent="0.25">
      <c r="A13" s="42" t="s">
        <v>27</v>
      </c>
      <c r="B13" s="80">
        <v>366</v>
      </c>
      <c r="C13" s="80">
        <v>222</v>
      </c>
      <c r="D13" s="80">
        <v>22</v>
      </c>
      <c r="E13" s="80">
        <v>9</v>
      </c>
      <c r="F13" s="80">
        <v>0</v>
      </c>
      <c r="G13" s="80">
        <v>0</v>
      </c>
      <c r="H13" s="80">
        <v>344</v>
      </c>
      <c r="I13" s="80">
        <v>212</v>
      </c>
      <c r="J13" s="80">
        <v>0</v>
      </c>
      <c r="K13" s="80">
        <v>1</v>
      </c>
    </row>
    <row r="14" spans="1:11" s="40" customFormat="1" ht="20.100000000000001" customHeight="1" x14ac:dyDescent="0.25">
      <c r="A14" s="40" t="s">
        <v>28</v>
      </c>
      <c r="B14" s="86">
        <v>2984</v>
      </c>
      <c r="C14" s="86">
        <v>2648</v>
      </c>
      <c r="D14" s="86">
        <v>136</v>
      </c>
      <c r="E14" s="86">
        <v>107</v>
      </c>
      <c r="F14" s="86">
        <v>0</v>
      </c>
      <c r="G14" s="86">
        <v>0</v>
      </c>
      <c r="H14" s="86">
        <v>2848</v>
      </c>
      <c r="I14" s="86">
        <v>2541</v>
      </c>
      <c r="J14" s="86">
        <v>0</v>
      </c>
      <c r="K14" s="86">
        <v>0</v>
      </c>
    </row>
    <row r="15" spans="1:11" ht="20.100000000000001" customHeight="1" x14ac:dyDescent="0.25">
      <c r="A15" s="42" t="s">
        <v>29</v>
      </c>
      <c r="B15" s="80">
        <v>1242</v>
      </c>
      <c r="C15" s="80">
        <v>1118</v>
      </c>
      <c r="D15" s="80">
        <v>20</v>
      </c>
      <c r="E15" s="80">
        <v>23</v>
      </c>
      <c r="F15" s="80">
        <v>0</v>
      </c>
      <c r="G15" s="80">
        <v>0</v>
      </c>
      <c r="H15" s="80">
        <v>1222</v>
      </c>
      <c r="I15" s="80">
        <v>1095</v>
      </c>
      <c r="J15" s="80">
        <v>0</v>
      </c>
      <c r="K15" s="80">
        <v>0</v>
      </c>
    </row>
    <row r="16" spans="1:11" ht="20.100000000000001" customHeight="1" x14ac:dyDescent="0.25">
      <c r="A16" s="42" t="s">
        <v>30</v>
      </c>
      <c r="B16" s="80">
        <v>95</v>
      </c>
      <c r="C16" s="80">
        <v>121</v>
      </c>
      <c r="D16" s="80">
        <v>0</v>
      </c>
      <c r="E16" s="80">
        <v>9</v>
      </c>
      <c r="F16" s="80">
        <v>0</v>
      </c>
      <c r="G16" s="80">
        <v>0</v>
      </c>
      <c r="H16" s="80">
        <v>95</v>
      </c>
      <c r="I16" s="80">
        <v>112</v>
      </c>
      <c r="J16" s="80">
        <v>0</v>
      </c>
      <c r="K16" s="80">
        <v>0</v>
      </c>
    </row>
    <row r="17" spans="1:11" ht="20.100000000000001" customHeight="1" x14ac:dyDescent="0.25">
      <c r="A17" s="42" t="s">
        <v>31</v>
      </c>
      <c r="B17" s="80">
        <v>527</v>
      </c>
      <c r="C17" s="80">
        <v>379</v>
      </c>
      <c r="D17" s="80">
        <v>12</v>
      </c>
      <c r="E17" s="80">
        <v>16</v>
      </c>
      <c r="F17" s="80">
        <v>0</v>
      </c>
      <c r="G17" s="80">
        <v>0</v>
      </c>
      <c r="H17" s="80">
        <v>515</v>
      </c>
      <c r="I17" s="80">
        <v>363</v>
      </c>
      <c r="J17" s="80">
        <v>0</v>
      </c>
      <c r="K17" s="80">
        <v>0</v>
      </c>
    </row>
    <row r="18" spans="1:11" ht="20.100000000000001" customHeight="1" x14ac:dyDescent="0.25">
      <c r="A18" s="42" t="s">
        <v>32</v>
      </c>
      <c r="B18" s="80">
        <v>348</v>
      </c>
      <c r="C18" s="80">
        <v>392</v>
      </c>
      <c r="D18" s="80">
        <v>4</v>
      </c>
      <c r="E18" s="80">
        <v>8</v>
      </c>
      <c r="F18" s="80">
        <v>0</v>
      </c>
      <c r="G18" s="80">
        <v>0</v>
      </c>
      <c r="H18" s="80">
        <v>344</v>
      </c>
      <c r="I18" s="80">
        <v>384</v>
      </c>
      <c r="J18" s="80">
        <v>0</v>
      </c>
      <c r="K18" s="80">
        <v>0</v>
      </c>
    </row>
    <row r="19" spans="1:11" ht="20.100000000000001" customHeight="1" x14ac:dyDescent="0.25">
      <c r="A19" s="42" t="s">
        <v>33</v>
      </c>
      <c r="B19" s="80">
        <v>772</v>
      </c>
      <c r="C19" s="80">
        <v>638</v>
      </c>
      <c r="D19" s="80">
        <v>100</v>
      </c>
      <c r="E19" s="80">
        <v>51</v>
      </c>
      <c r="F19" s="80">
        <v>0</v>
      </c>
      <c r="G19" s="80">
        <v>0</v>
      </c>
      <c r="H19" s="80">
        <v>672</v>
      </c>
      <c r="I19" s="80">
        <v>587</v>
      </c>
      <c r="J19" s="80">
        <v>0</v>
      </c>
      <c r="K19" s="80">
        <v>0</v>
      </c>
    </row>
    <row r="20" spans="1:11" s="40" customFormat="1" ht="20.100000000000001" customHeight="1" x14ac:dyDescent="0.25">
      <c r="A20" s="40" t="s">
        <v>34</v>
      </c>
      <c r="B20" s="86">
        <v>33057</v>
      </c>
      <c r="C20" s="86">
        <v>31686</v>
      </c>
      <c r="D20" s="86">
        <v>5037</v>
      </c>
      <c r="E20" s="86">
        <v>7503</v>
      </c>
      <c r="F20" s="86">
        <v>0</v>
      </c>
      <c r="G20" s="86">
        <v>0</v>
      </c>
      <c r="H20" s="86">
        <v>28020</v>
      </c>
      <c r="I20" s="86">
        <v>24168</v>
      </c>
      <c r="J20" s="86">
        <v>0</v>
      </c>
      <c r="K20" s="86">
        <v>15</v>
      </c>
    </row>
    <row r="21" spans="1:11" ht="20.100000000000001" customHeight="1" x14ac:dyDescent="0.25">
      <c r="A21" s="42" t="s">
        <v>35</v>
      </c>
      <c r="B21" s="80">
        <v>4756</v>
      </c>
      <c r="C21" s="80">
        <v>3902</v>
      </c>
      <c r="D21" s="80">
        <v>349</v>
      </c>
      <c r="E21" s="80">
        <v>272</v>
      </c>
      <c r="F21" s="80">
        <v>0</v>
      </c>
      <c r="G21" s="80">
        <v>0</v>
      </c>
      <c r="H21" s="80">
        <v>4407</v>
      </c>
      <c r="I21" s="80">
        <v>3624</v>
      </c>
      <c r="J21" s="80">
        <v>0</v>
      </c>
      <c r="K21" s="80">
        <v>6</v>
      </c>
    </row>
    <row r="22" spans="1:11" ht="20.100000000000001" customHeight="1" x14ac:dyDescent="0.25">
      <c r="A22" s="42" t="s">
        <v>36</v>
      </c>
      <c r="B22" s="80">
        <v>22890</v>
      </c>
      <c r="C22" s="80">
        <v>23434</v>
      </c>
      <c r="D22" s="80">
        <v>4166</v>
      </c>
      <c r="E22" s="80">
        <v>6854</v>
      </c>
      <c r="F22" s="80">
        <v>0</v>
      </c>
      <c r="G22" s="80">
        <v>0</v>
      </c>
      <c r="H22" s="80">
        <v>18724</v>
      </c>
      <c r="I22" s="80">
        <v>16576</v>
      </c>
      <c r="J22" s="80">
        <v>0</v>
      </c>
      <c r="K22" s="80">
        <v>4</v>
      </c>
    </row>
    <row r="23" spans="1:11" ht="20.100000000000001" customHeight="1" x14ac:dyDescent="0.25">
      <c r="A23" s="42" t="s">
        <v>37</v>
      </c>
      <c r="B23" s="80">
        <v>5411</v>
      </c>
      <c r="C23" s="80">
        <v>4350</v>
      </c>
      <c r="D23" s="80">
        <v>522</v>
      </c>
      <c r="E23" s="80">
        <v>377</v>
      </c>
      <c r="F23" s="80">
        <v>0</v>
      </c>
      <c r="G23" s="80">
        <v>0</v>
      </c>
      <c r="H23" s="80">
        <v>4889</v>
      </c>
      <c r="I23" s="80">
        <v>3968</v>
      </c>
      <c r="J23" s="80">
        <v>0</v>
      </c>
      <c r="K23" s="80">
        <v>5</v>
      </c>
    </row>
    <row r="24" spans="1:11" s="40" customFormat="1" ht="20.100000000000001" customHeight="1" x14ac:dyDescent="0.25">
      <c r="A24" s="40" t="s">
        <v>38</v>
      </c>
      <c r="B24" s="86">
        <v>580838</v>
      </c>
      <c r="C24" s="86">
        <v>543368</v>
      </c>
      <c r="D24" s="86">
        <v>30116</v>
      </c>
      <c r="E24" s="86">
        <v>29826</v>
      </c>
      <c r="F24" s="86">
        <v>0</v>
      </c>
      <c r="G24" s="86">
        <v>0</v>
      </c>
      <c r="H24" s="86">
        <v>550722</v>
      </c>
      <c r="I24" s="86">
        <v>512900</v>
      </c>
      <c r="J24" s="86">
        <v>0</v>
      </c>
      <c r="K24" s="86">
        <v>642</v>
      </c>
    </row>
    <row r="25" spans="1:11" ht="20.100000000000001" customHeight="1" x14ac:dyDescent="0.25">
      <c r="A25" s="42" t="s">
        <v>39</v>
      </c>
      <c r="B25" s="80">
        <v>273817</v>
      </c>
      <c r="C25" s="80">
        <v>257355</v>
      </c>
      <c r="D25" s="80">
        <v>9919</v>
      </c>
      <c r="E25" s="80">
        <v>12568</v>
      </c>
      <c r="F25" s="80">
        <v>0</v>
      </c>
      <c r="G25" s="80">
        <v>0</v>
      </c>
      <c r="H25" s="80">
        <v>263898</v>
      </c>
      <c r="I25" s="80">
        <v>244765</v>
      </c>
      <c r="J25" s="80">
        <v>0</v>
      </c>
      <c r="K25" s="80">
        <v>22</v>
      </c>
    </row>
    <row r="26" spans="1:11" ht="20.100000000000001" customHeight="1" x14ac:dyDescent="0.25">
      <c r="A26" s="42" t="s">
        <v>40</v>
      </c>
      <c r="B26" s="80">
        <v>4424</v>
      </c>
      <c r="C26" s="80">
        <v>3767</v>
      </c>
      <c r="D26" s="80">
        <v>38</v>
      </c>
      <c r="E26" s="80">
        <v>59</v>
      </c>
      <c r="F26" s="80">
        <v>0</v>
      </c>
      <c r="G26" s="80">
        <v>0</v>
      </c>
      <c r="H26" s="80">
        <v>4386</v>
      </c>
      <c r="I26" s="80">
        <v>3698</v>
      </c>
      <c r="J26" s="80">
        <v>0</v>
      </c>
      <c r="K26" s="80">
        <v>10</v>
      </c>
    </row>
    <row r="27" spans="1:11" ht="20.100000000000001" customHeight="1" x14ac:dyDescent="0.25">
      <c r="A27" s="42" t="s">
        <v>41</v>
      </c>
      <c r="B27" s="80">
        <v>19079</v>
      </c>
      <c r="C27" s="80">
        <v>9671</v>
      </c>
      <c r="D27" s="80">
        <v>1611</v>
      </c>
      <c r="E27" s="80">
        <v>644</v>
      </c>
      <c r="F27" s="80">
        <v>0</v>
      </c>
      <c r="G27" s="80">
        <v>0</v>
      </c>
      <c r="H27" s="80">
        <v>17468</v>
      </c>
      <c r="I27" s="80">
        <v>9023</v>
      </c>
      <c r="J27" s="80">
        <v>0</v>
      </c>
      <c r="K27" s="80">
        <v>4</v>
      </c>
    </row>
    <row r="28" spans="1:11" ht="20.100000000000001" customHeight="1" x14ac:dyDescent="0.25">
      <c r="A28" s="42" t="s">
        <v>42</v>
      </c>
      <c r="B28" s="80">
        <v>17572</v>
      </c>
      <c r="C28" s="80">
        <v>8684</v>
      </c>
      <c r="D28" s="80">
        <v>857</v>
      </c>
      <c r="E28" s="80">
        <v>574</v>
      </c>
      <c r="F28" s="80">
        <v>0</v>
      </c>
      <c r="G28" s="80">
        <v>0</v>
      </c>
      <c r="H28" s="80">
        <v>16715</v>
      </c>
      <c r="I28" s="80">
        <v>8104</v>
      </c>
      <c r="J28" s="80">
        <v>0</v>
      </c>
      <c r="K28" s="80">
        <v>6</v>
      </c>
    </row>
    <row r="29" spans="1:11" ht="20.100000000000001" customHeight="1" x14ac:dyDescent="0.25">
      <c r="A29" s="42" t="s">
        <v>43</v>
      </c>
      <c r="B29" s="80">
        <v>4597</v>
      </c>
      <c r="C29" s="80">
        <v>2747</v>
      </c>
      <c r="D29" s="80">
        <v>1129</v>
      </c>
      <c r="E29" s="80">
        <v>442</v>
      </c>
      <c r="F29" s="80">
        <v>0</v>
      </c>
      <c r="G29" s="80">
        <v>0</v>
      </c>
      <c r="H29" s="80">
        <v>3468</v>
      </c>
      <c r="I29" s="80">
        <v>2303</v>
      </c>
      <c r="J29" s="80">
        <v>0</v>
      </c>
      <c r="K29" s="80">
        <v>2</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221850</v>
      </c>
      <c r="C31" s="80">
        <v>227417</v>
      </c>
      <c r="D31" s="80">
        <v>460</v>
      </c>
      <c r="E31" s="80">
        <v>506</v>
      </c>
      <c r="F31" s="80">
        <v>0</v>
      </c>
      <c r="G31" s="80">
        <v>0</v>
      </c>
      <c r="H31" s="80">
        <v>221390</v>
      </c>
      <c r="I31" s="80">
        <v>226340</v>
      </c>
      <c r="J31" s="80">
        <v>0</v>
      </c>
      <c r="K31" s="80">
        <v>571</v>
      </c>
    </row>
    <row r="32" spans="1:11" ht="20.100000000000001" customHeight="1" x14ac:dyDescent="0.25">
      <c r="A32" s="42" t="s">
        <v>46</v>
      </c>
      <c r="B32" s="80">
        <v>25183</v>
      </c>
      <c r="C32" s="80">
        <v>21975</v>
      </c>
      <c r="D32" s="80">
        <v>15192</v>
      </c>
      <c r="E32" s="80">
        <v>14583</v>
      </c>
      <c r="F32" s="80">
        <v>0</v>
      </c>
      <c r="G32" s="80">
        <v>0</v>
      </c>
      <c r="H32" s="80">
        <v>9991</v>
      </c>
      <c r="I32" s="80">
        <v>7373</v>
      </c>
      <c r="J32" s="80">
        <v>0</v>
      </c>
      <c r="K32" s="80">
        <v>19</v>
      </c>
    </row>
    <row r="33" spans="1:11" ht="20.100000000000001" customHeight="1" x14ac:dyDescent="0.25">
      <c r="A33" s="42" t="s">
        <v>47</v>
      </c>
      <c r="B33" s="80">
        <v>8</v>
      </c>
      <c r="C33" s="80">
        <v>3</v>
      </c>
      <c r="D33" s="80">
        <v>0</v>
      </c>
      <c r="E33" s="80">
        <v>0</v>
      </c>
      <c r="F33" s="80">
        <v>0</v>
      </c>
      <c r="G33" s="80">
        <v>0</v>
      </c>
      <c r="H33" s="80">
        <v>8</v>
      </c>
      <c r="I33" s="80">
        <v>3</v>
      </c>
      <c r="J33" s="80">
        <v>0</v>
      </c>
      <c r="K33" s="80">
        <v>0</v>
      </c>
    </row>
    <row r="34" spans="1:11" ht="20.100000000000001" customHeight="1" x14ac:dyDescent="0.25">
      <c r="A34" s="42" t="s">
        <v>48</v>
      </c>
      <c r="B34" s="80">
        <v>1</v>
      </c>
      <c r="C34" s="80">
        <v>2</v>
      </c>
      <c r="D34" s="80">
        <v>0</v>
      </c>
      <c r="E34" s="80">
        <v>2</v>
      </c>
      <c r="F34" s="80">
        <v>0</v>
      </c>
      <c r="G34" s="80">
        <v>0</v>
      </c>
      <c r="H34" s="80">
        <v>1</v>
      </c>
      <c r="I34" s="80">
        <v>0</v>
      </c>
      <c r="J34" s="80">
        <v>0</v>
      </c>
      <c r="K34" s="80">
        <v>0</v>
      </c>
    </row>
    <row r="35" spans="1:11" ht="20.100000000000001" customHeight="1" x14ac:dyDescent="0.25">
      <c r="A35" s="42" t="s">
        <v>49</v>
      </c>
      <c r="B35" s="80">
        <v>12402</v>
      </c>
      <c r="C35" s="80">
        <v>10861</v>
      </c>
      <c r="D35" s="80">
        <v>801</v>
      </c>
      <c r="E35" s="80">
        <v>337</v>
      </c>
      <c r="F35" s="80">
        <v>0</v>
      </c>
      <c r="G35" s="80">
        <v>0</v>
      </c>
      <c r="H35" s="80">
        <v>11601</v>
      </c>
      <c r="I35" s="80">
        <v>10517</v>
      </c>
      <c r="J35" s="80">
        <v>0</v>
      </c>
      <c r="K35" s="80">
        <v>7</v>
      </c>
    </row>
    <row r="36" spans="1:11" ht="20.100000000000001" customHeight="1" x14ac:dyDescent="0.25">
      <c r="A36" s="42" t="s">
        <v>50</v>
      </c>
      <c r="B36" s="80">
        <v>1905</v>
      </c>
      <c r="C36" s="80">
        <v>886</v>
      </c>
      <c r="D36" s="80">
        <v>109</v>
      </c>
      <c r="E36" s="80">
        <v>111</v>
      </c>
      <c r="F36" s="80">
        <v>0</v>
      </c>
      <c r="G36" s="80">
        <v>0</v>
      </c>
      <c r="H36" s="80">
        <v>1796</v>
      </c>
      <c r="I36" s="80">
        <v>774</v>
      </c>
      <c r="J36" s="80">
        <v>0</v>
      </c>
      <c r="K36" s="80">
        <v>1</v>
      </c>
    </row>
    <row r="37" spans="1:11" s="40" customFormat="1" ht="20.100000000000001" customHeight="1" x14ac:dyDescent="0.25">
      <c r="A37" s="40" t="s">
        <v>51</v>
      </c>
      <c r="B37" s="86">
        <v>48902</v>
      </c>
      <c r="C37" s="86">
        <v>42903</v>
      </c>
      <c r="D37" s="86">
        <v>12792</v>
      </c>
      <c r="E37" s="86">
        <v>11650</v>
      </c>
      <c r="F37" s="86">
        <v>0</v>
      </c>
      <c r="G37" s="86">
        <v>4</v>
      </c>
      <c r="H37" s="86">
        <v>36110</v>
      </c>
      <c r="I37" s="86">
        <v>31215</v>
      </c>
      <c r="J37" s="86">
        <v>0</v>
      </c>
      <c r="K37" s="86">
        <v>34</v>
      </c>
    </row>
    <row r="38" spans="1:11" ht="20.100000000000001" customHeight="1" x14ac:dyDescent="0.25">
      <c r="A38" s="42" t="s">
        <v>52</v>
      </c>
      <c r="B38" s="80">
        <v>2157</v>
      </c>
      <c r="C38" s="80">
        <v>2046</v>
      </c>
      <c r="D38" s="80">
        <v>212</v>
      </c>
      <c r="E38" s="80">
        <v>340</v>
      </c>
      <c r="F38" s="80">
        <v>0</v>
      </c>
      <c r="G38" s="80">
        <v>0</v>
      </c>
      <c r="H38" s="80">
        <v>1945</v>
      </c>
      <c r="I38" s="80">
        <v>1703</v>
      </c>
      <c r="J38" s="80">
        <v>0</v>
      </c>
      <c r="K38" s="80">
        <v>3</v>
      </c>
    </row>
    <row r="39" spans="1:11" ht="20.100000000000001" customHeight="1" x14ac:dyDescent="0.25">
      <c r="A39" s="42" t="s">
        <v>53</v>
      </c>
      <c r="B39" s="80">
        <v>828</v>
      </c>
      <c r="C39" s="80">
        <v>771</v>
      </c>
      <c r="D39" s="80">
        <v>214</v>
      </c>
      <c r="E39" s="80">
        <v>121</v>
      </c>
      <c r="F39" s="80">
        <v>0</v>
      </c>
      <c r="G39" s="80">
        <v>3</v>
      </c>
      <c r="H39" s="80">
        <v>614</v>
      </c>
      <c r="I39" s="80">
        <v>647</v>
      </c>
      <c r="J39" s="80">
        <v>0</v>
      </c>
      <c r="K39" s="80">
        <v>0</v>
      </c>
    </row>
    <row r="40" spans="1:11" ht="20.100000000000001" customHeight="1" x14ac:dyDescent="0.25">
      <c r="A40" s="42" t="s">
        <v>54</v>
      </c>
      <c r="B40" s="80">
        <v>11869</v>
      </c>
      <c r="C40" s="80">
        <v>9871</v>
      </c>
      <c r="D40" s="80">
        <v>221</v>
      </c>
      <c r="E40" s="80">
        <v>175</v>
      </c>
      <c r="F40" s="80">
        <v>0</v>
      </c>
      <c r="G40" s="80">
        <v>0</v>
      </c>
      <c r="H40" s="80">
        <v>11648</v>
      </c>
      <c r="I40" s="80">
        <v>9696</v>
      </c>
      <c r="J40" s="80">
        <v>0</v>
      </c>
      <c r="K40" s="80">
        <v>0</v>
      </c>
    </row>
    <row r="41" spans="1:11" ht="20.100000000000001" customHeight="1" x14ac:dyDescent="0.25">
      <c r="A41" s="42" t="s">
        <v>55</v>
      </c>
      <c r="B41" s="80">
        <v>20895</v>
      </c>
      <c r="C41" s="80">
        <v>16695</v>
      </c>
      <c r="D41" s="80">
        <v>10884</v>
      </c>
      <c r="E41" s="80">
        <v>9926</v>
      </c>
      <c r="F41" s="80">
        <v>0</v>
      </c>
      <c r="G41" s="80">
        <v>0</v>
      </c>
      <c r="H41" s="80">
        <v>10011</v>
      </c>
      <c r="I41" s="80">
        <v>6754</v>
      </c>
      <c r="J41" s="80">
        <v>0</v>
      </c>
      <c r="K41" s="80">
        <v>15</v>
      </c>
    </row>
    <row r="42" spans="1:11" ht="20.100000000000001" customHeight="1" x14ac:dyDescent="0.25">
      <c r="A42" s="42" t="s">
        <v>56</v>
      </c>
      <c r="B42" s="80">
        <v>8657</v>
      </c>
      <c r="C42" s="80">
        <v>9090</v>
      </c>
      <c r="D42" s="80">
        <v>514</v>
      </c>
      <c r="E42" s="80">
        <v>497</v>
      </c>
      <c r="F42" s="80">
        <v>0</v>
      </c>
      <c r="G42" s="80">
        <v>0</v>
      </c>
      <c r="H42" s="80">
        <v>8143</v>
      </c>
      <c r="I42" s="80">
        <v>8582</v>
      </c>
      <c r="J42" s="80">
        <v>0</v>
      </c>
      <c r="K42" s="80">
        <v>11</v>
      </c>
    </row>
    <row r="43" spans="1:11" ht="20.100000000000001" customHeight="1" x14ac:dyDescent="0.25">
      <c r="A43" s="42" t="s">
        <v>57</v>
      </c>
      <c r="B43" s="80">
        <v>4496</v>
      </c>
      <c r="C43" s="80">
        <v>4430</v>
      </c>
      <c r="D43" s="80">
        <v>747</v>
      </c>
      <c r="E43" s="80">
        <v>591</v>
      </c>
      <c r="F43" s="80">
        <v>0</v>
      </c>
      <c r="G43" s="80">
        <v>1</v>
      </c>
      <c r="H43" s="80">
        <v>3749</v>
      </c>
      <c r="I43" s="80">
        <v>3833</v>
      </c>
      <c r="J43" s="80">
        <v>0</v>
      </c>
      <c r="K43" s="80">
        <v>5</v>
      </c>
    </row>
    <row r="44" spans="1:11" s="40" customFormat="1" ht="20.100000000000001" customHeight="1" x14ac:dyDescent="0.25">
      <c r="A44" s="40" t="s">
        <v>58</v>
      </c>
      <c r="B44" s="86">
        <v>150483</v>
      </c>
      <c r="C44" s="86">
        <v>123944</v>
      </c>
      <c r="D44" s="86">
        <v>4539</v>
      </c>
      <c r="E44" s="86">
        <v>4496</v>
      </c>
      <c r="F44" s="86">
        <v>0</v>
      </c>
      <c r="G44" s="86">
        <v>46</v>
      </c>
      <c r="H44" s="86">
        <v>145944</v>
      </c>
      <c r="I44" s="86">
        <v>119288</v>
      </c>
      <c r="J44" s="86">
        <v>0</v>
      </c>
      <c r="K44" s="86">
        <v>114</v>
      </c>
    </row>
    <row r="45" spans="1:11" ht="20.100000000000001" customHeight="1" x14ac:dyDescent="0.25">
      <c r="A45" s="42" t="s">
        <v>59</v>
      </c>
      <c r="B45" s="80">
        <v>25692</v>
      </c>
      <c r="C45" s="80">
        <v>22624</v>
      </c>
      <c r="D45" s="80">
        <v>800</v>
      </c>
      <c r="E45" s="80">
        <v>805</v>
      </c>
      <c r="F45" s="80">
        <v>0</v>
      </c>
      <c r="G45" s="80">
        <v>7</v>
      </c>
      <c r="H45" s="80">
        <v>24892</v>
      </c>
      <c r="I45" s="80">
        <v>21775</v>
      </c>
      <c r="J45" s="80">
        <v>0</v>
      </c>
      <c r="K45" s="80">
        <v>37</v>
      </c>
    </row>
    <row r="46" spans="1:11" ht="20.100000000000001" customHeight="1" x14ac:dyDescent="0.25">
      <c r="A46" s="42" t="s">
        <v>60</v>
      </c>
      <c r="B46" s="80">
        <v>3052</v>
      </c>
      <c r="C46" s="80">
        <v>2417</v>
      </c>
      <c r="D46" s="80">
        <v>115</v>
      </c>
      <c r="E46" s="80">
        <v>121</v>
      </c>
      <c r="F46" s="80">
        <v>0</v>
      </c>
      <c r="G46" s="80">
        <v>2</v>
      </c>
      <c r="H46" s="80">
        <v>2937</v>
      </c>
      <c r="I46" s="80">
        <v>2291</v>
      </c>
      <c r="J46" s="80">
        <v>0</v>
      </c>
      <c r="K46" s="80">
        <v>3</v>
      </c>
    </row>
    <row r="47" spans="1:11" ht="20.100000000000001" customHeight="1" x14ac:dyDescent="0.25">
      <c r="A47" s="42" t="s">
        <v>61</v>
      </c>
      <c r="B47" s="80">
        <v>3355</v>
      </c>
      <c r="C47" s="80">
        <v>2543</v>
      </c>
      <c r="D47" s="80">
        <v>72</v>
      </c>
      <c r="E47" s="80">
        <v>47</v>
      </c>
      <c r="F47" s="80">
        <v>0</v>
      </c>
      <c r="G47" s="80">
        <v>0</v>
      </c>
      <c r="H47" s="80">
        <v>3283</v>
      </c>
      <c r="I47" s="80">
        <v>2490</v>
      </c>
      <c r="J47" s="80">
        <v>0</v>
      </c>
      <c r="K47" s="80">
        <v>6</v>
      </c>
    </row>
    <row r="48" spans="1:11" ht="20.100000000000001" customHeight="1" x14ac:dyDescent="0.25">
      <c r="A48" s="42" t="s">
        <v>62</v>
      </c>
      <c r="B48" s="80">
        <v>2869</v>
      </c>
      <c r="C48" s="80">
        <v>2457</v>
      </c>
      <c r="D48" s="80">
        <v>65</v>
      </c>
      <c r="E48" s="80">
        <v>118</v>
      </c>
      <c r="F48" s="80">
        <v>0</v>
      </c>
      <c r="G48" s="80">
        <v>3</v>
      </c>
      <c r="H48" s="80">
        <v>2804</v>
      </c>
      <c r="I48" s="80">
        <v>2335</v>
      </c>
      <c r="J48" s="80">
        <v>0</v>
      </c>
      <c r="K48" s="80">
        <v>1</v>
      </c>
    </row>
    <row r="49" spans="1:11" ht="20.100000000000001" customHeight="1" x14ac:dyDescent="0.25">
      <c r="A49" s="42" t="s">
        <v>63</v>
      </c>
      <c r="B49" s="80">
        <v>18810</v>
      </c>
      <c r="C49" s="80">
        <v>16374</v>
      </c>
      <c r="D49" s="80">
        <v>613</v>
      </c>
      <c r="E49" s="80">
        <v>442</v>
      </c>
      <c r="F49" s="80">
        <v>0</v>
      </c>
      <c r="G49" s="80">
        <v>0</v>
      </c>
      <c r="H49" s="80">
        <v>18197</v>
      </c>
      <c r="I49" s="80">
        <v>15919</v>
      </c>
      <c r="J49" s="80">
        <v>0</v>
      </c>
      <c r="K49" s="80">
        <v>13</v>
      </c>
    </row>
    <row r="50" spans="1:11" ht="20.100000000000001" customHeight="1" x14ac:dyDescent="0.25">
      <c r="A50" s="42" t="s">
        <v>64</v>
      </c>
      <c r="B50" s="80">
        <v>926</v>
      </c>
      <c r="C50" s="80">
        <v>820</v>
      </c>
      <c r="D50" s="80">
        <v>25</v>
      </c>
      <c r="E50" s="80">
        <v>50</v>
      </c>
      <c r="F50" s="80">
        <v>0</v>
      </c>
      <c r="G50" s="80">
        <v>0</v>
      </c>
      <c r="H50" s="80">
        <v>901</v>
      </c>
      <c r="I50" s="80">
        <v>766</v>
      </c>
      <c r="J50" s="80">
        <v>0</v>
      </c>
      <c r="K50" s="80">
        <v>4</v>
      </c>
    </row>
    <row r="51" spans="1:11" ht="20.100000000000001" customHeight="1" x14ac:dyDescent="0.25">
      <c r="A51" s="42" t="s">
        <v>65</v>
      </c>
      <c r="B51" s="80">
        <v>20790</v>
      </c>
      <c r="C51" s="80">
        <v>16561</v>
      </c>
      <c r="D51" s="80">
        <v>318</v>
      </c>
      <c r="E51" s="80">
        <v>345</v>
      </c>
      <c r="F51" s="80">
        <v>0</v>
      </c>
      <c r="G51" s="80">
        <v>22</v>
      </c>
      <c r="H51" s="80">
        <v>20472</v>
      </c>
      <c r="I51" s="80">
        <v>16183</v>
      </c>
      <c r="J51" s="80">
        <v>0</v>
      </c>
      <c r="K51" s="80">
        <v>11</v>
      </c>
    </row>
    <row r="52" spans="1:11" ht="20.100000000000001" customHeight="1" x14ac:dyDescent="0.25">
      <c r="A52" s="42" t="s">
        <v>66</v>
      </c>
      <c r="B52" s="80">
        <v>437</v>
      </c>
      <c r="C52" s="80">
        <v>452</v>
      </c>
      <c r="D52" s="80">
        <v>4</v>
      </c>
      <c r="E52" s="80">
        <v>5</v>
      </c>
      <c r="F52" s="80">
        <v>0</v>
      </c>
      <c r="G52" s="80">
        <v>5</v>
      </c>
      <c r="H52" s="80">
        <v>433</v>
      </c>
      <c r="I52" s="80">
        <v>442</v>
      </c>
      <c r="J52" s="80">
        <v>0</v>
      </c>
      <c r="K52" s="80">
        <v>0</v>
      </c>
    </row>
    <row r="53" spans="1:11" ht="20.100000000000001" customHeight="1" x14ac:dyDescent="0.25">
      <c r="A53" s="42" t="s">
        <v>67</v>
      </c>
      <c r="B53" s="80">
        <v>6678</v>
      </c>
      <c r="C53" s="80">
        <v>5257</v>
      </c>
      <c r="D53" s="80">
        <v>150</v>
      </c>
      <c r="E53" s="80">
        <v>93</v>
      </c>
      <c r="F53" s="80">
        <v>0</v>
      </c>
      <c r="G53" s="80">
        <v>2</v>
      </c>
      <c r="H53" s="80">
        <v>6528</v>
      </c>
      <c r="I53" s="80">
        <v>5161</v>
      </c>
      <c r="J53" s="80">
        <v>0</v>
      </c>
      <c r="K53" s="80">
        <v>1</v>
      </c>
    </row>
    <row r="54" spans="1:11" ht="20.100000000000001" customHeight="1" x14ac:dyDescent="0.25">
      <c r="A54" s="42" t="s">
        <v>68</v>
      </c>
      <c r="B54" s="80">
        <v>853</v>
      </c>
      <c r="C54" s="80">
        <v>653</v>
      </c>
      <c r="D54" s="80">
        <v>85</v>
      </c>
      <c r="E54" s="80">
        <v>31</v>
      </c>
      <c r="F54" s="80">
        <v>0</v>
      </c>
      <c r="G54" s="80">
        <v>0</v>
      </c>
      <c r="H54" s="80">
        <v>768</v>
      </c>
      <c r="I54" s="80">
        <v>622</v>
      </c>
      <c r="J54" s="80">
        <v>0</v>
      </c>
      <c r="K54" s="80">
        <v>0</v>
      </c>
    </row>
    <row r="55" spans="1:11" ht="20.100000000000001" customHeight="1" x14ac:dyDescent="0.25">
      <c r="A55" s="42" t="s">
        <v>69</v>
      </c>
      <c r="B55" s="80">
        <v>21243</v>
      </c>
      <c r="C55" s="80">
        <v>18502</v>
      </c>
      <c r="D55" s="80">
        <v>1022</v>
      </c>
      <c r="E55" s="80">
        <v>1233</v>
      </c>
      <c r="F55" s="80">
        <v>0</v>
      </c>
      <c r="G55" s="80">
        <v>1</v>
      </c>
      <c r="H55" s="80">
        <v>20221</v>
      </c>
      <c r="I55" s="80">
        <v>17262</v>
      </c>
      <c r="J55" s="80">
        <v>0</v>
      </c>
      <c r="K55" s="80">
        <v>6</v>
      </c>
    </row>
    <row r="56" spans="1:11" ht="20.100000000000001" customHeight="1" x14ac:dyDescent="0.25">
      <c r="A56" s="42" t="s">
        <v>70</v>
      </c>
      <c r="B56" s="80">
        <v>2637</v>
      </c>
      <c r="C56" s="80">
        <v>2201</v>
      </c>
      <c r="D56" s="80">
        <v>131</v>
      </c>
      <c r="E56" s="80">
        <v>112</v>
      </c>
      <c r="F56" s="80">
        <v>0</v>
      </c>
      <c r="G56" s="80">
        <v>0</v>
      </c>
      <c r="H56" s="80">
        <v>2506</v>
      </c>
      <c r="I56" s="80">
        <v>2088</v>
      </c>
      <c r="J56" s="80">
        <v>0</v>
      </c>
      <c r="K56" s="80">
        <v>1</v>
      </c>
    </row>
    <row r="57" spans="1:11" ht="20.100000000000001" customHeight="1" x14ac:dyDescent="0.25">
      <c r="A57" s="42" t="s">
        <v>71</v>
      </c>
      <c r="B57" s="80">
        <v>13648</v>
      </c>
      <c r="C57" s="80">
        <v>9975</v>
      </c>
      <c r="D57" s="80">
        <v>311</v>
      </c>
      <c r="E57" s="80">
        <v>264</v>
      </c>
      <c r="F57" s="80">
        <v>0</v>
      </c>
      <c r="G57" s="80">
        <v>0</v>
      </c>
      <c r="H57" s="80">
        <v>13337</v>
      </c>
      <c r="I57" s="80">
        <v>9702</v>
      </c>
      <c r="J57" s="80">
        <v>0</v>
      </c>
      <c r="K57" s="80">
        <v>9</v>
      </c>
    </row>
    <row r="58" spans="1:11" ht="20.100000000000001" customHeight="1" x14ac:dyDescent="0.25">
      <c r="A58" s="42" t="s">
        <v>72</v>
      </c>
      <c r="B58" s="80">
        <v>1477</v>
      </c>
      <c r="C58" s="80">
        <v>959</v>
      </c>
      <c r="D58" s="80">
        <v>42</v>
      </c>
      <c r="E58" s="80">
        <v>36</v>
      </c>
      <c r="F58" s="80">
        <v>0</v>
      </c>
      <c r="G58" s="80">
        <v>0</v>
      </c>
      <c r="H58" s="80">
        <v>1435</v>
      </c>
      <c r="I58" s="80">
        <v>922</v>
      </c>
      <c r="J58" s="80">
        <v>0</v>
      </c>
      <c r="K58" s="80">
        <v>1</v>
      </c>
    </row>
    <row r="59" spans="1:11" ht="20.100000000000001" customHeight="1" x14ac:dyDescent="0.25">
      <c r="A59" s="42" t="s">
        <v>73</v>
      </c>
      <c r="B59" s="80">
        <v>3113</v>
      </c>
      <c r="C59" s="80">
        <v>3006</v>
      </c>
      <c r="D59" s="80">
        <v>60</v>
      </c>
      <c r="E59" s="80">
        <v>74</v>
      </c>
      <c r="F59" s="80">
        <v>0</v>
      </c>
      <c r="G59" s="80">
        <v>0</v>
      </c>
      <c r="H59" s="80">
        <v>3053</v>
      </c>
      <c r="I59" s="80">
        <v>2927</v>
      </c>
      <c r="J59" s="80">
        <v>0</v>
      </c>
      <c r="K59" s="80">
        <v>5</v>
      </c>
    </row>
    <row r="60" spans="1:11" ht="20.100000000000001" customHeight="1" x14ac:dyDescent="0.25">
      <c r="A60" s="42" t="s">
        <v>74</v>
      </c>
      <c r="B60" s="80">
        <v>2016</v>
      </c>
      <c r="C60" s="80">
        <v>1545</v>
      </c>
      <c r="D60" s="80">
        <v>125</v>
      </c>
      <c r="E60" s="80">
        <v>89</v>
      </c>
      <c r="F60" s="80">
        <v>0</v>
      </c>
      <c r="G60" s="80">
        <v>0</v>
      </c>
      <c r="H60" s="80">
        <v>1891</v>
      </c>
      <c r="I60" s="80">
        <v>1453</v>
      </c>
      <c r="J60" s="80">
        <v>0</v>
      </c>
      <c r="K60" s="80">
        <v>3</v>
      </c>
    </row>
    <row r="61" spans="1:11" ht="20.100000000000001" customHeight="1" x14ac:dyDescent="0.25">
      <c r="A61" s="42" t="s">
        <v>75</v>
      </c>
      <c r="B61" s="80">
        <v>1252</v>
      </c>
      <c r="C61" s="80">
        <v>1177</v>
      </c>
      <c r="D61" s="80">
        <v>12</v>
      </c>
      <c r="E61" s="80">
        <v>27</v>
      </c>
      <c r="F61" s="80">
        <v>0</v>
      </c>
      <c r="G61" s="80">
        <v>0</v>
      </c>
      <c r="H61" s="80">
        <v>1240</v>
      </c>
      <c r="I61" s="80">
        <v>1150</v>
      </c>
      <c r="J61" s="80">
        <v>0</v>
      </c>
      <c r="K61" s="80">
        <v>0</v>
      </c>
    </row>
    <row r="62" spans="1:11" ht="20.100000000000001" customHeight="1" x14ac:dyDescent="0.25">
      <c r="A62" s="42" t="s">
        <v>76</v>
      </c>
      <c r="B62" s="80">
        <v>4626</v>
      </c>
      <c r="C62" s="80">
        <v>2698</v>
      </c>
      <c r="D62" s="80">
        <v>131</v>
      </c>
      <c r="E62" s="80">
        <v>140</v>
      </c>
      <c r="F62" s="80">
        <v>0</v>
      </c>
      <c r="G62" s="80">
        <v>0</v>
      </c>
      <c r="H62" s="80">
        <v>4495</v>
      </c>
      <c r="I62" s="80">
        <v>2557</v>
      </c>
      <c r="J62" s="80">
        <v>0</v>
      </c>
      <c r="K62" s="80">
        <v>1</v>
      </c>
    </row>
    <row r="63" spans="1:11" ht="20.100000000000001" customHeight="1" x14ac:dyDescent="0.25">
      <c r="A63" s="42" t="s">
        <v>77</v>
      </c>
      <c r="B63" s="80">
        <v>3071</v>
      </c>
      <c r="C63" s="80">
        <v>2174</v>
      </c>
      <c r="D63" s="80">
        <v>123</v>
      </c>
      <c r="E63" s="80">
        <v>94</v>
      </c>
      <c r="F63" s="80">
        <v>0</v>
      </c>
      <c r="G63" s="80">
        <v>0</v>
      </c>
      <c r="H63" s="80">
        <v>2948</v>
      </c>
      <c r="I63" s="80">
        <v>2080</v>
      </c>
      <c r="J63" s="80">
        <v>0</v>
      </c>
      <c r="K63" s="80">
        <v>0</v>
      </c>
    </row>
    <row r="64" spans="1:11" ht="20.100000000000001" customHeight="1" x14ac:dyDescent="0.25">
      <c r="A64" s="42" t="s">
        <v>78</v>
      </c>
      <c r="B64" s="80">
        <v>8021</v>
      </c>
      <c r="C64" s="80">
        <v>6535</v>
      </c>
      <c r="D64" s="80">
        <v>175</v>
      </c>
      <c r="E64" s="80">
        <v>157</v>
      </c>
      <c r="F64" s="80">
        <v>0</v>
      </c>
      <c r="G64" s="80">
        <v>2</v>
      </c>
      <c r="H64" s="80">
        <v>7846</v>
      </c>
      <c r="I64" s="80">
        <v>6366</v>
      </c>
      <c r="J64" s="80">
        <v>0</v>
      </c>
      <c r="K64" s="80">
        <v>10</v>
      </c>
    </row>
    <row r="65" spans="1:11" ht="20.100000000000001" customHeight="1" x14ac:dyDescent="0.25">
      <c r="A65" s="42" t="s">
        <v>79</v>
      </c>
      <c r="B65" s="80">
        <v>5917</v>
      </c>
      <c r="C65" s="80">
        <v>5014</v>
      </c>
      <c r="D65" s="80">
        <v>160</v>
      </c>
      <c r="E65" s="80">
        <v>213</v>
      </c>
      <c r="F65" s="80">
        <v>0</v>
      </c>
      <c r="G65" s="80">
        <v>2</v>
      </c>
      <c r="H65" s="80">
        <v>5757</v>
      </c>
      <c r="I65" s="80">
        <v>4797</v>
      </c>
      <c r="J65" s="80">
        <v>0</v>
      </c>
      <c r="K65" s="80">
        <v>2</v>
      </c>
    </row>
    <row r="66" spans="1:11" s="40" customFormat="1" ht="20.100000000000001" customHeight="1" x14ac:dyDescent="0.25">
      <c r="A66" s="40" t="s">
        <v>80</v>
      </c>
      <c r="B66" s="86">
        <v>17946</v>
      </c>
      <c r="C66" s="86">
        <v>13101</v>
      </c>
      <c r="D66" s="86">
        <v>2600</v>
      </c>
      <c r="E66" s="86">
        <v>2645</v>
      </c>
      <c r="F66" s="86">
        <v>0</v>
      </c>
      <c r="G66" s="86">
        <v>0</v>
      </c>
      <c r="H66" s="86">
        <v>15346</v>
      </c>
      <c r="I66" s="86">
        <v>10455</v>
      </c>
      <c r="J66" s="86">
        <v>0</v>
      </c>
      <c r="K66" s="86">
        <v>1</v>
      </c>
    </row>
    <row r="67" spans="1:11" ht="20.100000000000001" customHeight="1" x14ac:dyDescent="0.25">
      <c r="A67" s="42" t="s">
        <v>81</v>
      </c>
      <c r="B67" s="91">
        <v>14998</v>
      </c>
      <c r="C67" s="91">
        <v>11124</v>
      </c>
      <c r="D67" s="91">
        <v>2386</v>
      </c>
      <c r="E67" s="91">
        <v>2484</v>
      </c>
      <c r="F67" s="91">
        <v>0</v>
      </c>
      <c r="G67" s="91">
        <v>0</v>
      </c>
      <c r="H67" s="91">
        <v>12612</v>
      </c>
      <c r="I67" s="91">
        <v>8639</v>
      </c>
      <c r="J67" s="91">
        <v>0</v>
      </c>
      <c r="K67" s="91">
        <v>1</v>
      </c>
    </row>
    <row r="68" spans="1:11" ht="20.100000000000001" customHeight="1" x14ac:dyDescent="0.25">
      <c r="A68" s="42" t="s">
        <v>82</v>
      </c>
      <c r="B68" s="91">
        <v>2945</v>
      </c>
      <c r="C68" s="91">
        <v>1975</v>
      </c>
      <c r="D68" s="91">
        <v>214</v>
      </c>
      <c r="E68" s="91">
        <v>160</v>
      </c>
      <c r="F68" s="91">
        <v>0</v>
      </c>
      <c r="G68" s="91">
        <v>0</v>
      </c>
      <c r="H68" s="91">
        <v>2731</v>
      </c>
      <c r="I68" s="91">
        <v>1815</v>
      </c>
      <c r="J68" s="91">
        <v>0</v>
      </c>
      <c r="K68" s="91">
        <v>0</v>
      </c>
    </row>
    <row r="69" spans="1:11" ht="20.100000000000001" customHeight="1" x14ac:dyDescent="0.25">
      <c r="A69" s="42" t="s">
        <v>83</v>
      </c>
      <c r="B69" s="91">
        <v>3</v>
      </c>
      <c r="C69" s="91">
        <v>2</v>
      </c>
      <c r="D69" s="91">
        <v>0</v>
      </c>
      <c r="E69" s="91">
        <v>1</v>
      </c>
      <c r="F69" s="91">
        <v>0</v>
      </c>
      <c r="G69" s="91">
        <v>0</v>
      </c>
      <c r="H69" s="91">
        <v>3</v>
      </c>
      <c r="I69" s="91">
        <v>1</v>
      </c>
      <c r="J69" s="91">
        <v>0</v>
      </c>
      <c r="K69" s="91">
        <v>0</v>
      </c>
    </row>
    <row r="70" spans="1:11" s="40" customFormat="1" ht="20.100000000000001" customHeight="1" thickBot="1" x14ac:dyDescent="0.3">
      <c r="A70" s="46" t="s">
        <v>84</v>
      </c>
      <c r="B70" s="95">
        <v>0</v>
      </c>
      <c r="C70" s="95">
        <v>1</v>
      </c>
      <c r="D70" s="95">
        <v>0</v>
      </c>
      <c r="E70" s="95">
        <v>0</v>
      </c>
      <c r="F70" s="95">
        <v>0</v>
      </c>
      <c r="G70" s="95">
        <v>0</v>
      </c>
      <c r="H70" s="95">
        <v>0</v>
      </c>
      <c r="I70" s="95">
        <v>1</v>
      </c>
      <c r="J70" s="95">
        <v>0</v>
      </c>
      <c r="K70" s="95">
        <v>0</v>
      </c>
    </row>
    <row r="71" spans="1:11" s="274" customFormat="1" ht="15.95" customHeight="1" x14ac:dyDescent="0.25">
      <c r="A71" s="142" t="s">
        <v>231</v>
      </c>
    </row>
    <row r="72" spans="1:11" ht="20.100000000000001" customHeight="1" x14ac:dyDescent="0.25">
      <c r="A72" s="287"/>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9">
    <tabColor rgb="FF92D050"/>
  </sheetPr>
  <dimension ref="A1:R140"/>
  <sheetViews>
    <sheetView showGridLines="0" zoomScaleNormal="100" zoomScaleSheetLayoutView="75"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6" width="11.7109375" style="42" customWidth="1"/>
    <col min="267" max="505" width="11.42578125" style="42"/>
    <col min="506" max="506" width="36.7109375" style="42" customWidth="1"/>
    <col min="507" max="508" width="10.28515625" style="42" customWidth="1"/>
    <col min="509" max="520" width="9" style="42" customWidth="1"/>
    <col min="521" max="522" width="11.7109375" style="42" customWidth="1"/>
    <col min="523" max="761" width="11.42578125" style="42"/>
    <col min="762" max="762" width="36.7109375" style="42" customWidth="1"/>
    <col min="763" max="764" width="10.28515625" style="42" customWidth="1"/>
    <col min="765" max="776" width="9" style="42" customWidth="1"/>
    <col min="777" max="778" width="11.7109375" style="42" customWidth="1"/>
    <col min="779" max="1017" width="11.42578125" style="42"/>
    <col min="1018" max="1018" width="36.7109375" style="42" customWidth="1"/>
    <col min="1019" max="1020" width="10.28515625" style="42" customWidth="1"/>
    <col min="1021" max="1032" width="9" style="42" customWidth="1"/>
    <col min="1033" max="1034" width="11.7109375" style="42" customWidth="1"/>
    <col min="1035" max="1273" width="11.42578125" style="42"/>
    <col min="1274" max="1274" width="36.7109375" style="42" customWidth="1"/>
    <col min="1275" max="1276" width="10.28515625" style="42" customWidth="1"/>
    <col min="1277" max="1288" width="9" style="42" customWidth="1"/>
    <col min="1289" max="1290" width="11.7109375" style="42" customWidth="1"/>
    <col min="1291" max="1529" width="11.42578125" style="42"/>
    <col min="1530" max="1530" width="36.7109375" style="42" customWidth="1"/>
    <col min="1531" max="1532" width="10.28515625" style="42" customWidth="1"/>
    <col min="1533" max="1544" width="9" style="42" customWidth="1"/>
    <col min="1545" max="1546" width="11.7109375" style="42" customWidth="1"/>
    <col min="1547" max="1785" width="11.42578125" style="42"/>
    <col min="1786" max="1786" width="36.7109375" style="42" customWidth="1"/>
    <col min="1787" max="1788" width="10.28515625" style="42" customWidth="1"/>
    <col min="1789" max="1800" width="9" style="42" customWidth="1"/>
    <col min="1801" max="1802" width="11.7109375" style="42" customWidth="1"/>
    <col min="1803" max="2041" width="11.42578125" style="42"/>
    <col min="2042" max="2042" width="36.7109375" style="42" customWidth="1"/>
    <col min="2043" max="2044" width="10.28515625" style="42" customWidth="1"/>
    <col min="2045" max="2056" width="9" style="42" customWidth="1"/>
    <col min="2057" max="2058" width="11.7109375" style="42" customWidth="1"/>
    <col min="2059" max="2297" width="11.42578125" style="42"/>
    <col min="2298" max="2298" width="36.7109375" style="42" customWidth="1"/>
    <col min="2299" max="2300" width="10.28515625" style="42" customWidth="1"/>
    <col min="2301" max="2312" width="9" style="42" customWidth="1"/>
    <col min="2313" max="2314" width="11.7109375" style="42" customWidth="1"/>
    <col min="2315" max="2553" width="11.42578125" style="42"/>
    <col min="2554" max="2554" width="36.7109375" style="42" customWidth="1"/>
    <col min="2555" max="2556" width="10.28515625" style="42" customWidth="1"/>
    <col min="2557" max="2568" width="9" style="42" customWidth="1"/>
    <col min="2569" max="2570" width="11.7109375" style="42" customWidth="1"/>
    <col min="2571" max="2809" width="11.42578125" style="42"/>
    <col min="2810" max="2810" width="36.7109375" style="42" customWidth="1"/>
    <col min="2811" max="2812" width="10.28515625" style="42" customWidth="1"/>
    <col min="2813" max="2824" width="9" style="42" customWidth="1"/>
    <col min="2825" max="2826" width="11.7109375" style="42" customWidth="1"/>
    <col min="2827" max="3065" width="11.42578125" style="42"/>
    <col min="3066" max="3066" width="36.7109375" style="42" customWidth="1"/>
    <col min="3067" max="3068" width="10.28515625" style="42" customWidth="1"/>
    <col min="3069" max="3080" width="9" style="42" customWidth="1"/>
    <col min="3081" max="3082" width="11.7109375" style="42" customWidth="1"/>
    <col min="3083" max="3321" width="11.42578125" style="42"/>
    <col min="3322" max="3322" width="36.7109375" style="42" customWidth="1"/>
    <col min="3323" max="3324" width="10.28515625" style="42" customWidth="1"/>
    <col min="3325" max="3336" width="9" style="42" customWidth="1"/>
    <col min="3337" max="3338" width="11.7109375" style="42" customWidth="1"/>
    <col min="3339" max="3577" width="11.42578125" style="42"/>
    <col min="3578" max="3578" width="36.7109375" style="42" customWidth="1"/>
    <col min="3579" max="3580" width="10.28515625" style="42" customWidth="1"/>
    <col min="3581" max="3592" width="9" style="42" customWidth="1"/>
    <col min="3593" max="3594" width="11.7109375" style="42" customWidth="1"/>
    <col min="3595" max="3833" width="11.42578125" style="42"/>
    <col min="3834" max="3834" width="36.7109375" style="42" customWidth="1"/>
    <col min="3835" max="3836" width="10.28515625" style="42" customWidth="1"/>
    <col min="3837" max="3848" width="9" style="42" customWidth="1"/>
    <col min="3849" max="3850" width="11.7109375" style="42" customWidth="1"/>
    <col min="3851" max="4089" width="11.42578125" style="42"/>
    <col min="4090" max="4090" width="36.7109375" style="42" customWidth="1"/>
    <col min="4091" max="4092" width="10.28515625" style="42" customWidth="1"/>
    <col min="4093" max="4104" width="9" style="42" customWidth="1"/>
    <col min="4105" max="4106" width="11.7109375" style="42" customWidth="1"/>
    <col min="4107" max="4345" width="11.42578125" style="42"/>
    <col min="4346" max="4346" width="36.7109375" style="42" customWidth="1"/>
    <col min="4347" max="4348" width="10.28515625" style="42" customWidth="1"/>
    <col min="4349" max="4360" width="9" style="42" customWidth="1"/>
    <col min="4361" max="4362" width="11.7109375" style="42" customWidth="1"/>
    <col min="4363" max="4601" width="11.42578125" style="42"/>
    <col min="4602" max="4602" width="36.7109375" style="42" customWidth="1"/>
    <col min="4603" max="4604" width="10.28515625" style="42" customWidth="1"/>
    <col min="4605" max="4616" width="9" style="42" customWidth="1"/>
    <col min="4617" max="4618" width="11.7109375" style="42" customWidth="1"/>
    <col min="4619" max="4857" width="11.42578125" style="42"/>
    <col min="4858" max="4858" width="36.7109375" style="42" customWidth="1"/>
    <col min="4859" max="4860" width="10.28515625" style="42" customWidth="1"/>
    <col min="4861" max="4872" width="9" style="42" customWidth="1"/>
    <col min="4873" max="4874" width="11.7109375" style="42" customWidth="1"/>
    <col min="4875" max="5113" width="11.42578125" style="42"/>
    <col min="5114" max="5114" width="36.7109375" style="42" customWidth="1"/>
    <col min="5115" max="5116" width="10.28515625" style="42" customWidth="1"/>
    <col min="5117" max="5128" width="9" style="42" customWidth="1"/>
    <col min="5129" max="5130" width="11.7109375" style="42" customWidth="1"/>
    <col min="5131" max="5369" width="11.42578125" style="42"/>
    <col min="5370" max="5370" width="36.7109375" style="42" customWidth="1"/>
    <col min="5371" max="5372" width="10.28515625" style="42" customWidth="1"/>
    <col min="5373" max="5384" width="9" style="42" customWidth="1"/>
    <col min="5385" max="5386" width="11.7109375" style="42" customWidth="1"/>
    <col min="5387" max="5625" width="11.42578125" style="42"/>
    <col min="5626" max="5626" width="36.7109375" style="42" customWidth="1"/>
    <col min="5627" max="5628" width="10.28515625" style="42" customWidth="1"/>
    <col min="5629" max="5640" width="9" style="42" customWidth="1"/>
    <col min="5641" max="5642" width="11.7109375" style="42" customWidth="1"/>
    <col min="5643" max="5881" width="11.42578125" style="42"/>
    <col min="5882" max="5882" width="36.7109375" style="42" customWidth="1"/>
    <col min="5883" max="5884" width="10.28515625" style="42" customWidth="1"/>
    <col min="5885" max="5896" width="9" style="42" customWidth="1"/>
    <col min="5897" max="5898" width="11.7109375" style="42" customWidth="1"/>
    <col min="5899" max="6137" width="11.42578125" style="42"/>
    <col min="6138" max="6138" width="36.7109375" style="42" customWidth="1"/>
    <col min="6139" max="6140" width="10.28515625" style="42" customWidth="1"/>
    <col min="6141" max="6152" width="9" style="42" customWidth="1"/>
    <col min="6153" max="6154" width="11.7109375" style="42" customWidth="1"/>
    <col min="6155" max="6393" width="11.42578125" style="42"/>
    <col min="6394" max="6394" width="36.7109375" style="42" customWidth="1"/>
    <col min="6395" max="6396" width="10.28515625" style="42" customWidth="1"/>
    <col min="6397" max="6408" width="9" style="42" customWidth="1"/>
    <col min="6409" max="6410" width="11.7109375" style="42" customWidth="1"/>
    <col min="6411" max="6649" width="11.42578125" style="42"/>
    <col min="6650" max="6650" width="36.7109375" style="42" customWidth="1"/>
    <col min="6651" max="6652" width="10.28515625" style="42" customWidth="1"/>
    <col min="6653" max="6664" width="9" style="42" customWidth="1"/>
    <col min="6665" max="6666" width="11.7109375" style="42" customWidth="1"/>
    <col min="6667" max="6905" width="11.42578125" style="42"/>
    <col min="6906" max="6906" width="36.7109375" style="42" customWidth="1"/>
    <col min="6907" max="6908" width="10.28515625" style="42" customWidth="1"/>
    <col min="6909" max="6920" width="9" style="42" customWidth="1"/>
    <col min="6921" max="6922" width="11.7109375" style="42" customWidth="1"/>
    <col min="6923" max="7161" width="11.42578125" style="42"/>
    <col min="7162" max="7162" width="36.7109375" style="42" customWidth="1"/>
    <col min="7163" max="7164" width="10.28515625" style="42" customWidth="1"/>
    <col min="7165" max="7176" width="9" style="42" customWidth="1"/>
    <col min="7177" max="7178" width="11.7109375" style="42" customWidth="1"/>
    <col min="7179" max="7417" width="11.42578125" style="42"/>
    <col min="7418" max="7418" width="36.7109375" style="42" customWidth="1"/>
    <col min="7419" max="7420" width="10.28515625" style="42" customWidth="1"/>
    <col min="7421" max="7432" width="9" style="42" customWidth="1"/>
    <col min="7433" max="7434" width="11.7109375" style="42" customWidth="1"/>
    <col min="7435" max="7673" width="11.42578125" style="42"/>
    <col min="7674" max="7674" width="36.7109375" style="42" customWidth="1"/>
    <col min="7675" max="7676" width="10.28515625" style="42" customWidth="1"/>
    <col min="7677" max="7688" width="9" style="42" customWidth="1"/>
    <col min="7689" max="7690" width="11.7109375" style="42" customWidth="1"/>
    <col min="7691" max="7929" width="11.42578125" style="42"/>
    <col min="7930" max="7930" width="36.7109375" style="42" customWidth="1"/>
    <col min="7931" max="7932" width="10.28515625" style="42" customWidth="1"/>
    <col min="7933" max="7944" width="9" style="42" customWidth="1"/>
    <col min="7945" max="7946" width="11.7109375" style="42" customWidth="1"/>
    <col min="7947" max="8185" width="11.42578125" style="42"/>
    <col min="8186" max="8186" width="36.7109375" style="42" customWidth="1"/>
    <col min="8187" max="8188" width="10.28515625" style="42" customWidth="1"/>
    <col min="8189" max="8200" width="9" style="42" customWidth="1"/>
    <col min="8201" max="8202" width="11.7109375" style="42" customWidth="1"/>
    <col min="8203" max="8441" width="11.42578125" style="42"/>
    <col min="8442" max="8442" width="36.7109375" style="42" customWidth="1"/>
    <col min="8443" max="8444" width="10.28515625" style="42" customWidth="1"/>
    <col min="8445" max="8456" width="9" style="42" customWidth="1"/>
    <col min="8457" max="8458" width="11.7109375" style="42" customWidth="1"/>
    <col min="8459" max="8697" width="11.42578125" style="42"/>
    <col min="8698" max="8698" width="36.7109375" style="42" customWidth="1"/>
    <col min="8699" max="8700" width="10.28515625" style="42" customWidth="1"/>
    <col min="8701" max="8712" width="9" style="42" customWidth="1"/>
    <col min="8713" max="8714" width="11.7109375" style="42" customWidth="1"/>
    <col min="8715" max="8953" width="11.42578125" style="42"/>
    <col min="8954" max="8954" width="36.7109375" style="42" customWidth="1"/>
    <col min="8955" max="8956" width="10.28515625" style="42" customWidth="1"/>
    <col min="8957" max="8968" width="9" style="42" customWidth="1"/>
    <col min="8969" max="8970" width="11.7109375" style="42" customWidth="1"/>
    <col min="8971" max="9209" width="11.42578125" style="42"/>
    <col min="9210" max="9210" width="36.7109375" style="42" customWidth="1"/>
    <col min="9211" max="9212" width="10.28515625" style="42" customWidth="1"/>
    <col min="9213" max="9224" width="9" style="42" customWidth="1"/>
    <col min="9225" max="9226" width="11.7109375" style="42" customWidth="1"/>
    <col min="9227" max="9465" width="11.42578125" style="42"/>
    <col min="9466" max="9466" width="36.7109375" style="42" customWidth="1"/>
    <col min="9467" max="9468" width="10.28515625" style="42" customWidth="1"/>
    <col min="9469" max="9480" width="9" style="42" customWidth="1"/>
    <col min="9481" max="9482" width="11.7109375" style="42" customWidth="1"/>
    <col min="9483" max="9721" width="11.42578125" style="42"/>
    <col min="9722" max="9722" width="36.7109375" style="42" customWidth="1"/>
    <col min="9723" max="9724" width="10.28515625" style="42" customWidth="1"/>
    <col min="9725" max="9736" width="9" style="42" customWidth="1"/>
    <col min="9737" max="9738" width="11.7109375" style="42" customWidth="1"/>
    <col min="9739" max="9977" width="11.42578125" style="42"/>
    <col min="9978" max="9978" width="36.7109375" style="42" customWidth="1"/>
    <col min="9979" max="9980" width="10.28515625" style="42" customWidth="1"/>
    <col min="9981" max="9992" width="9" style="42" customWidth="1"/>
    <col min="9993" max="9994" width="11.7109375" style="42" customWidth="1"/>
    <col min="9995" max="10233" width="11.42578125" style="42"/>
    <col min="10234" max="10234" width="36.7109375" style="42" customWidth="1"/>
    <col min="10235" max="10236" width="10.28515625" style="42" customWidth="1"/>
    <col min="10237" max="10248" width="9" style="42" customWidth="1"/>
    <col min="10249" max="10250" width="11.7109375" style="42" customWidth="1"/>
    <col min="10251" max="10489" width="11.42578125" style="42"/>
    <col min="10490" max="10490" width="36.7109375" style="42" customWidth="1"/>
    <col min="10491" max="10492" width="10.28515625" style="42" customWidth="1"/>
    <col min="10493" max="10504" width="9" style="42" customWidth="1"/>
    <col min="10505" max="10506" width="11.7109375" style="42" customWidth="1"/>
    <col min="10507" max="10745" width="11.42578125" style="42"/>
    <col min="10746" max="10746" width="36.7109375" style="42" customWidth="1"/>
    <col min="10747" max="10748" width="10.28515625" style="42" customWidth="1"/>
    <col min="10749" max="10760" width="9" style="42" customWidth="1"/>
    <col min="10761" max="10762" width="11.7109375" style="42" customWidth="1"/>
    <col min="10763" max="11001" width="11.42578125" style="42"/>
    <col min="11002" max="11002" width="36.7109375" style="42" customWidth="1"/>
    <col min="11003" max="11004" width="10.28515625" style="42" customWidth="1"/>
    <col min="11005" max="11016" width="9" style="42" customWidth="1"/>
    <col min="11017" max="11018" width="11.7109375" style="42" customWidth="1"/>
    <col min="11019" max="11257" width="11.42578125" style="42"/>
    <col min="11258" max="11258" width="36.7109375" style="42" customWidth="1"/>
    <col min="11259" max="11260" width="10.28515625" style="42" customWidth="1"/>
    <col min="11261" max="11272" width="9" style="42" customWidth="1"/>
    <col min="11273" max="11274" width="11.7109375" style="42" customWidth="1"/>
    <col min="11275" max="11513" width="11.42578125" style="42"/>
    <col min="11514" max="11514" width="36.7109375" style="42" customWidth="1"/>
    <col min="11515" max="11516" width="10.28515625" style="42" customWidth="1"/>
    <col min="11517" max="11528" width="9" style="42" customWidth="1"/>
    <col min="11529" max="11530" width="11.7109375" style="42" customWidth="1"/>
    <col min="11531" max="11769" width="11.42578125" style="42"/>
    <col min="11770" max="11770" width="36.7109375" style="42" customWidth="1"/>
    <col min="11771" max="11772" width="10.28515625" style="42" customWidth="1"/>
    <col min="11773" max="11784" width="9" style="42" customWidth="1"/>
    <col min="11785" max="11786" width="11.7109375" style="42" customWidth="1"/>
    <col min="11787" max="12025" width="11.42578125" style="42"/>
    <col min="12026" max="12026" width="36.7109375" style="42" customWidth="1"/>
    <col min="12027" max="12028" width="10.28515625" style="42" customWidth="1"/>
    <col min="12029" max="12040" width="9" style="42" customWidth="1"/>
    <col min="12041" max="12042" width="11.7109375" style="42" customWidth="1"/>
    <col min="12043" max="12281" width="11.42578125" style="42"/>
    <col min="12282" max="12282" width="36.7109375" style="42" customWidth="1"/>
    <col min="12283" max="12284" width="10.28515625" style="42" customWidth="1"/>
    <col min="12285" max="12296" width="9" style="42" customWidth="1"/>
    <col min="12297" max="12298" width="11.7109375" style="42" customWidth="1"/>
    <col min="12299" max="12537" width="11.42578125" style="42"/>
    <col min="12538" max="12538" width="36.7109375" style="42" customWidth="1"/>
    <col min="12539" max="12540" width="10.28515625" style="42" customWidth="1"/>
    <col min="12541" max="12552" width="9" style="42" customWidth="1"/>
    <col min="12553" max="12554" width="11.7109375" style="42" customWidth="1"/>
    <col min="12555" max="12793" width="11.42578125" style="42"/>
    <col min="12794" max="12794" width="36.7109375" style="42" customWidth="1"/>
    <col min="12795" max="12796" width="10.28515625" style="42" customWidth="1"/>
    <col min="12797" max="12808" width="9" style="42" customWidth="1"/>
    <col min="12809" max="12810" width="11.7109375" style="42" customWidth="1"/>
    <col min="12811" max="13049" width="11.42578125" style="42"/>
    <col min="13050" max="13050" width="36.7109375" style="42" customWidth="1"/>
    <col min="13051" max="13052" width="10.28515625" style="42" customWidth="1"/>
    <col min="13053" max="13064" width="9" style="42" customWidth="1"/>
    <col min="13065" max="13066" width="11.7109375" style="42" customWidth="1"/>
    <col min="13067" max="13305" width="11.42578125" style="42"/>
    <col min="13306" max="13306" width="36.7109375" style="42" customWidth="1"/>
    <col min="13307" max="13308" width="10.28515625" style="42" customWidth="1"/>
    <col min="13309" max="13320" width="9" style="42" customWidth="1"/>
    <col min="13321" max="13322" width="11.7109375" style="42" customWidth="1"/>
    <col min="13323" max="13561" width="11.42578125" style="42"/>
    <col min="13562" max="13562" width="36.7109375" style="42" customWidth="1"/>
    <col min="13563" max="13564" width="10.28515625" style="42" customWidth="1"/>
    <col min="13565" max="13576" width="9" style="42" customWidth="1"/>
    <col min="13577" max="13578" width="11.7109375" style="42" customWidth="1"/>
    <col min="13579" max="13817" width="11.42578125" style="42"/>
    <col min="13818" max="13818" width="36.7109375" style="42" customWidth="1"/>
    <col min="13819" max="13820" width="10.28515625" style="42" customWidth="1"/>
    <col min="13821" max="13832" width="9" style="42" customWidth="1"/>
    <col min="13833" max="13834" width="11.7109375" style="42" customWidth="1"/>
    <col min="13835" max="14073" width="11.42578125" style="42"/>
    <col min="14074" max="14074" width="36.7109375" style="42" customWidth="1"/>
    <col min="14075" max="14076" width="10.28515625" style="42" customWidth="1"/>
    <col min="14077" max="14088" width="9" style="42" customWidth="1"/>
    <col min="14089" max="14090" width="11.7109375" style="42" customWidth="1"/>
    <col min="14091" max="14329" width="11.42578125" style="42"/>
    <col min="14330" max="14330" width="36.7109375" style="42" customWidth="1"/>
    <col min="14331" max="14332" width="10.28515625" style="42" customWidth="1"/>
    <col min="14333" max="14344" width="9" style="42" customWidth="1"/>
    <col min="14345" max="14346" width="11.7109375" style="42" customWidth="1"/>
    <col min="14347" max="14585" width="11.42578125" style="42"/>
    <col min="14586" max="14586" width="36.7109375" style="42" customWidth="1"/>
    <col min="14587" max="14588" width="10.28515625" style="42" customWidth="1"/>
    <col min="14589" max="14600" width="9" style="42" customWidth="1"/>
    <col min="14601" max="14602" width="11.7109375" style="42" customWidth="1"/>
    <col min="14603" max="14841" width="11.42578125" style="42"/>
    <col min="14842" max="14842" width="36.7109375" style="42" customWidth="1"/>
    <col min="14843" max="14844" width="10.28515625" style="42" customWidth="1"/>
    <col min="14845" max="14856" width="9" style="42" customWidth="1"/>
    <col min="14857" max="14858" width="11.7109375" style="42" customWidth="1"/>
    <col min="14859" max="15097" width="11.42578125" style="42"/>
    <col min="15098" max="15098" width="36.7109375" style="42" customWidth="1"/>
    <col min="15099" max="15100" width="10.28515625" style="42" customWidth="1"/>
    <col min="15101" max="15112" width="9" style="42" customWidth="1"/>
    <col min="15113" max="15114" width="11.7109375" style="42" customWidth="1"/>
    <col min="15115" max="15353" width="11.42578125" style="42"/>
    <col min="15354" max="15354" width="36.7109375" style="42" customWidth="1"/>
    <col min="15355" max="15356" width="10.28515625" style="42" customWidth="1"/>
    <col min="15357" max="15368" width="9" style="42" customWidth="1"/>
    <col min="15369" max="15370" width="11.7109375" style="42" customWidth="1"/>
    <col min="15371" max="15609" width="11.42578125" style="42"/>
    <col min="15610" max="15610" width="36.7109375" style="42" customWidth="1"/>
    <col min="15611" max="15612" width="10.28515625" style="42" customWidth="1"/>
    <col min="15613" max="15624" width="9" style="42" customWidth="1"/>
    <col min="15625" max="15626" width="11.7109375" style="42" customWidth="1"/>
    <col min="15627" max="15865" width="11.42578125" style="42"/>
    <col min="15866" max="15866" width="36.7109375" style="42" customWidth="1"/>
    <col min="15867" max="15868" width="10.28515625" style="42" customWidth="1"/>
    <col min="15869" max="15880" width="9" style="42" customWidth="1"/>
    <col min="15881" max="15882" width="11.7109375" style="42" customWidth="1"/>
    <col min="15883" max="16121" width="11.42578125" style="42"/>
    <col min="16122" max="16122" width="36.7109375" style="42" customWidth="1"/>
    <col min="16123" max="16124" width="10.28515625" style="42" customWidth="1"/>
    <col min="16125" max="16136" width="9" style="42" customWidth="1"/>
    <col min="16137" max="16138" width="11.7109375" style="42" customWidth="1"/>
    <col min="16139" max="16384" width="11.42578125" style="42"/>
  </cols>
  <sheetData>
    <row r="1" spans="1:18" ht="24.95" customHeight="1" x14ac:dyDescent="0.25">
      <c r="A1" s="204" t="s">
        <v>180</v>
      </c>
      <c r="B1" s="204"/>
      <c r="C1" s="204"/>
      <c r="D1" s="208"/>
      <c r="E1" s="208"/>
      <c r="F1" s="208"/>
      <c r="G1" s="208"/>
      <c r="H1" s="208"/>
      <c r="I1" s="208"/>
      <c r="J1" s="208"/>
      <c r="K1" s="208"/>
      <c r="L1" s="208"/>
      <c r="M1" s="208"/>
      <c r="N1" s="208"/>
      <c r="O1" s="208"/>
    </row>
    <row r="2" spans="1:18" s="59" customFormat="1" ht="24.95" customHeight="1" thickBot="1" x14ac:dyDescent="0.3">
      <c r="A2" s="1325" t="s">
        <v>181</v>
      </c>
      <c r="B2" s="1326"/>
      <c r="C2" s="1326"/>
      <c r="D2" s="1326"/>
      <c r="E2" s="1326"/>
      <c r="F2" s="1326"/>
      <c r="G2" s="1326"/>
      <c r="H2" s="1326"/>
      <c r="I2" s="1326"/>
      <c r="J2" s="1326"/>
      <c r="K2" s="1326"/>
      <c r="L2" s="1326"/>
      <c r="M2" s="1326"/>
      <c r="N2" s="1326"/>
      <c r="O2" s="1326"/>
      <c r="P2" s="42"/>
      <c r="Q2" s="42"/>
      <c r="R2" s="42"/>
    </row>
    <row r="3" spans="1:18" s="59" customFormat="1" ht="20.100000000000001" customHeight="1" x14ac:dyDescent="0.25">
      <c r="A3" s="1289" t="s">
        <v>13</v>
      </c>
      <c r="B3" s="1327" t="s">
        <v>14</v>
      </c>
      <c r="C3" s="1289"/>
      <c r="D3" s="1289"/>
      <c r="E3" s="1289"/>
      <c r="F3" s="1289"/>
      <c r="G3" s="1289"/>
      <c r="H3" s="1289"/>
      <c r="I3" s="1289"/>
      <c r="J3" s="1289"/>
      <c r="K3" s="1289"/>
      <c r="L3" s="1289"/>
      <c r="M3" s="1289"/>
      <c r="N3" s="1289"/>
      <c r="O3" s="1289"/>
      <c r="P3" s="42"/>
      <c r="Q3" s="42"/>
      <c r="R3" s="42"/>
    </row>
    <row r="4" spans="1:18"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8"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8" ht="20.100000000000001" customHeight="1" x14ac:dyDescent="0.25">
      <c r="A6" s="37" t="s">
        <v>105</v>
      </c>
      <c r="B6" s="38">
        <v>837046</v>
      </c>
      <c r="C6" s="38">
        <v>758973</v>
      </c>
      <c r="D6" s="38">
        <v>147165</v>
      </c>
      <c r="E6" s="38">
        <v>143903</v>
      </c>
      <c r="F6" s="38">
        <v>89717</v>
      </c>
      <c r="G6" s="38">
        <v>83840</v>
      </c>
      <c r="H6" s="38">
        <v>52907</v>
      </c>
      <c r="I6" s="38">
        <v>67889</v>
      </c>
      <c r="J6" s="38">
        <v>54560</v>
      </c>
      <c r="K6" s="38">
        <v>45177</v>
      </c>
      <c r="L6" s="38">
        <v>39174</v>
      </c>
      <c r="M6" s="38">
        <v>37481</v>
      </c>
      <c r="N6" s="38">
        <v>60825</v>
      </c>
      <c r="O6" s="38">
        <v>30881</v>
      </c>
    </row>
    <row r="7" spans="1:18" s="40" customFormat="1" ht="20.100000000000001" customHeight="1" x14ac:dyDescent="0.25">
      <c r="A7" s="40" t="s">
        <v>22</v>
      </c>
      <c r="B7" s="86">
        <v>2836</v>
      </c>
      <c r="C7" s="86">
        <v>1322</v>
      </c>
      <c r="D7" s="86">
        <v>426</v>
      </c>
      <c r="E7" s="86">
        <v>152</v>
      </c>
      <c r="F7" s="86">
        <v>305</v>
      </c>
      <c r="G7" s="86">
        <v>91</v>
      </c>
      <c r="H7" s="86">
        <v>151</v>
      </c>
      <c r="I7" s="86">
        <v>92</v>
      </c>
      <c r="J7" s="86">
        <v>211</v>
      </c>
      <c r="K7" s="86">
        <v>87</v>
      </c>
      <c r="L7" s="86">
        <v>96</v>
      </c>
      <c r="M7" s="86">
        <v>68</v>
      </c>
      <c r="N7" s="86">
        <v>121</v>
      </c>
      <c r="O7" s="86">
        <v>155</v>
      </c>
      <c r="P7" s="42"/>
      <c r="Q7" s="42"/>
      <c r="R7" s="42"/>
    </row>
    <row r="8" spans="1:18" ht="20.100000000000001" customHeight="1" x14ac:dyDescent="0.25">
      <c r="A8" s="42" t="s">
        <v>23</v>
      </c>
      <c r="B8" s="80">
        <v>1490</v>
      </c>
      <c r="C8" s="80">
        <v>989</v>
      </c>
      <c r="D8" s="80">
        <v>135</v>
      </c>
      <c r="E8" s="80">
        <v>120</v>
      </c>
      <c r="F8" s="80">
        <v>74</v>
      </c>
      <c r="G8" s="80">
        <v>60</v>
      </c>
      <c r="H8" s="80">
        <v>113</v>
      </c>
      <c r="I8" s="80">
        <v>58</v>
      </c>
      <c r="J8" s="80">
        <v>182</v>
      </c>
      <c r="K8" s="80">
        <v>79</v>
      </c>
      <c r="L8" s="80">
        <v>69</v>
      </c>
      <c r="M8" s="80">
        <v>61</v>
      </c>
      <c r="N8" s="80">
        <v>55</v>
      </c>
      <c r="O8" s="80">
        <v>98</v>
      </c>
    </row>
    <row r="9" spans="1:18" ht="20.100000000000001" customHeight="1" x14ac:dyDescent="0.25">
      <c r="A9" s="42" t="s">
        <v>24</v>
      </c>
      <c r="B9" s="80">
        <v>971</v>
      </c>
      <c r="C9" s="80">
        <v>104</v>
      </c>
      <c r="D9" s="80">
        <v>257</v>
      </c>
      <c r="E9" s="80">
        <v>10</v>
      </c>
      <c r="F9" s="80">
        <v>196</v>
      </c>
      <c r="G9" s="80">
        <v>18</v>
      </c>
      <c r="H9" s="80">
        <v>8</v>
      </c>
      <c r="I9" s="80">
        <v>1</v>
      </c>
      <c r="J9" s="80">
        <v>0</v>
      </c>
      <c r="K9" s="80">
        <v>0</v>
      </c>
      <c r="L9" s="80">
        <v>20</v>
      </c>
      <c r="M9" s="80">
        <v>4</v>
      </c>
      <c r="N9" s="80">
        <v>4</v>
      </c>
      <c r="O9" s="80">
        <v>8</v>
      </c>
    </row>
    <row r="10" spans="1:18" ht="20.100000000000001" customHeight="1" x14ac:dyDescent="0.25">
      <c r="A10" s="42" t="s">
        <v>25</v>
      </c>
      <c r="B10" s="80">
        <v>5</v>
      </c>
      <c r="C10" s="80">
        <v>5</v>
      </c>
      <c r="D10" s="80">
        <v>4</v>
      </c>
      <c r="E10" s="80">
        <v>1</v>
      </c>
      <c r="F10" s="80">
        <v>0</v>
      </c>
      <c r="G10" s="80">
        <v>0</v>
      </c>
      <c r="H10" s="80">
        <v>0</v>
      </c>
      <c r="I10" s="80">
        <v>1</v>
      </c>
      <c r="J10" s="80">
        <v>0</v>
      </c>
      <c r="K10" s="80">
        <v>0</v>
      </c>
      <c r="L10" s="80">
        <v>0</v>
      </c>
      <c r="M10" s="80">
        <v>0</v>
      </c>
      <c r="N10" s="80">
        <v>0</v>
      </c>
      <c r="O10" s="80">
        <v>0</v>
      </c>
    </row>
    <row r="11" spans="1:18" ht="20.100000000000001" customHeight="1" x14ac:dyDescent="0.25">
      <c r="A11" s="42" t="s">
        <v>26</v>
      </c>
      <c r="B11" s="80">
        <v>4</v>
      </c>
      <c r="C11" s="80">
        <v>2</v>
      </c>
      <c r="D11" s="80">
        <v>0</v>
      </c>
      <c r="E11" s="80">
        <v>0</v>
      </c>
      <c r="F11" s="80">
        <v>0</v>
      </c>
      <c r="G11" s="80">
        <v>1</v>
      </c>
      <c r="H11" s="80">
        <v>0</v>
      </c>
      <c r="I11" s="80">
        <v>0</v>
      </c>
      <c r="J11" s="80">
        <v>0</v>
      </c>
      <c r="K11" s="80">
        <v>0</v>
      </c>
      <c r="L11" s="80">
        <v>0</v>
      </c>
      <c r="M11" s="80">
        <v>0</v>
      </c>
      <c r="N11" s="80">
        <v>0</v>
      </c>
      <c r="O11" s="80">
        <v>0</v>
      </c>
    </row>
    <row r="12" spans="1:18" ht="20.100000000000001" customHeight="1" x14ac:dyDescent="0.25">
      <c r="A12" s="42" t="s">
        <v>27</v>
      </c>
      <c r="B12" s="80">
        <v>366</v>
      </c>
      <c r="C12" s="80">
        <v>222</v>
      </c>
      <c r="D12" s="80">
        <v>30</v>
      </c>
      <c r="E12" s="80">
        <v>21</v>
      </c>
      <c r="F12" s="80">
        <v>35</v>
      </c>
      <c r="G12" s="80">
        <v>12</v>
      </c>
      <c r="H12" s="80">
        <v>30</v>
      </c>
      <c r="I12" s="80">
        <v>32</v>
      </c>
      <c r="J12" s="80">
        <v>29</v>
      </c>
      <c r="K12" s="80">
        <v>8</v>
      </c>
      <c r="L12" s="80">
        <v>7</v>
      </c>
      <c r="M12" s="80">
        <v>3</v>
      </c>
      <c r="N12" s="80">
        <v>62</v>
      </c>
      <c r="O12" s="80">
        <v>49</v>
      </c>
    </row>
    <row r="13" spans="1:18" s="40" customFormat="1" ht="20.100000000000001" customHeight="1" x14ac:dyDescent="0.25">
      <c r="A13" s="40" t="s">
        <v>28</v>
      </c>
      <c r="B13" s="86">
        <v>2984</v>
      </c>
      <c r="C13" s="86">
        <v>2648</v>
      </c>
      <c r="D13" s="86">
        <v>426</v>
      </c>
      <c r="E13" s="86">
        <v>330</v>
      </c>
      <c r="F13" s="86">
        <v>116</v>
      </c>
      <c r="G13" s="86">
        <v>83</v>
      </c>
      <c r="H13" s="86">
        <v>97</v>
      </c>
      <c r="I13" s="86">
        <v>146</v>
      </c>
      <c r="J13" s="86">
        <v>157</v>
      </c>
      <c r="K13" s="86">
        <v>229</v>
      </c>
      <c r="L13" s="86">
        <v>227</v>
      </c>
      <c r="M13" s="86">
        <v>209</v>
      </c>
      <c r="N13" s="86">
        <v>371</v>
      </c>
      <c r="O13" s="86">
        <v>162</v>
      </c>
      <c r="P13" s="42"/>
      <c r="Q13" s="42"/>
      <c r="R13" s="42"/>
    </row>
    <row r="14" spans="1:18" ht="20.100000000000001" customHeight="1" x14ac:dyDescent="0.25">
      <c r="A14" s="42" t="s">
        <v>29</v>
      </c>
      <c r="B14" s="80">
        <v>1242</v>
      </c>
      <c r="C14" s="80">
        <v>1118</v>
      </c>
      <c r="D14" s="80">
        <v>315</v>
      </c>
      <c r="E14" s="80">
        <v>218</v>
      </c>
      <c r="F14" s="80">
        <v>48</v>
      </c>
      <c r="G14" s="80">
        <v>29</v>
      </c>
      <c r="H14" s="80">
        <v>48</v>
      </c>
      <c r="I14" s="80">
        <v>59</v>
      </c>
      <c r="J14" s="80">
        <v>91</v>
      </c>
      <c r="K14" s="80">
        <v>131</v>
      </c>
      <c r="L14" s="80">
        <v>67</v>
      </c>
      <c r="M14" s="80">
        <v>99</v>
      </c>
      <c r="N14" s="80">
        <v>174</v>
      </c>
      <c r="O14" s="80">
        <v>44</v>
      </c>
    </row>
    <row r="15" spans="1:18" ht="20.100000000000001" customHeight="1" x14ac:dyDescent="0.25">
      <c r="A15" s="42" t="s">
        <v>30</v>
      </c>
      <c r="B15" s="80">
        <v>95</v>
      </c>
      <c r="C15" s="80">
        <v>121</v>
      </c>
      <c r="D15" s="80">
        <v>16</v>
      </c>
      <c r="E15" s="80">
        <v>20</v>
      </c>
      <c r="F15" s="80">
        <v>14</v>
      </c>
      <c r="G15" s="80">
        <v>12</v>
      </c>
      <c r="H15" s="80">
        <v>5</v>
      </c>
      <c r="I15" s="80">
        <v>2</v>
      </c>
      <c r="J15" s="80">
        <v>5</v>
      </c>
      <c r="K15" s="80">
        <v>2</v>
      </c>
      <c r="L15" s="80">
        <v>2</v>
      </c>
      <c r="M15" s="80">
        <v>8</v>
      </c>
      <c r="N15" s="80">
        <v>4</v>
      </c>
      <c r="O15" s="80">
        <v>8</v>
      </c>
    </row>
    <row r="16" spans="1:18" ht="20.100000000000001" customHeight="1" x14ac:dyDescent="0.25">
      <c r="A16" s="42" t="s">
        <v>31</v>
      </c>
      <c r="B16" s="80">
        <v>527</v>
      </c>
      <c r="C16" s="80">
        <v>379</v>
      </c>
      <c r="D16" s="80">
        <v>6</v>
      </c>
      <c r="E16" s="80">
        <v>24</v>
      </c>
      <c r="F16" s="80">
        <v>7</v>
      </c>
      <c r="G16" s="80">
        <v>9</v>
      </c>
      <c r="H16" s="80">
        <v>7</v>
      </c>
      <c r="I16" s="80">
        <v>24</v>
      </c>
      <c r="J16" s="80">
        <v>21</v>
      </c>
      <c r="K16" s="80">
        <v>32</v>
      </c>
      <c r="L16" s="80">
        <v>84</v>
      </c>
      <c r="M16" s="80">
        <v>22</v>
      </c>
      <c r="N16" s="80">
        <v>52</v>
      </c>
      <c r="O16" s="80">
        <v>59</v>
      </c>
    </row>
    <row r="17" spans="1:18" ht="20.100000000000001" customHeight="1" x14ac:dyDescent="0.25">
      <c r="A17" s="42" t="s">
        <v>32</v>
      </c>
      <c r="B17" s="80">
        <v>348</v>
      </c>
      <c r="C17" s="80">
        <v>392</v>
      </c>
      <c r="D17" s="80">
        <v>34</v>
      </c>
      <c r="E17" s="80">
        <v>29</v>
      </c>
      <c r="F17" s="80">
        <v>14</v>
      </c>
      <c r="G17" s="80">
        <v>15</v>
      </c>
      <c r="H17" s="80">
        <v>16</v>
      </c>
      <c r="I17" s="80">
        <v>14</v>
      </c>
      <c r="J17" s="80">
        <v>10</v>
      </c>
      <c r="K17" s="80">
        <v>17</v>
      </c>
      <c r="L17" s="80">
        <v>44</v>
      </c>
      <c r="M17" s="80">
        <v>37</v>
      </c>
      <c r="N17" s="80">
        <v>16</v>
      </c>
      <c r="O17" s="80">
        <v>22</v>
      </c>
    </row>
    <row r="18" spans="1:18" ht="20.100000000000001" customHeight="1" x14ac:dyDescent="0.25">
      <c r="A18" s="42" t="s">
        <v>33</v>
      </c>
      <c r="B18" s="80">
        <v>772</v>
      </c>
      <c r="C18" s="80">
        <v>638</v>
      </c>
      <c r="D18" s="80">
        <v>55</v>
      </c>
      <c r="E18" s="80">
        <v>39</v>
      </c>
      <c r="F18" s="80">
        <v>33</v>
      </c>
      <c r="G18" s="80">
        <v>18</v>
      </c>
      <c r="H18" s="80">
        <v>21</v>
      </c>
      <c r="I18" s="80">
        <v>47</v>
      </c>
      <c r="J18" s="80">
        <v>30</v>
      </c>
      <c r="K18" s="80">
        <v>47</v>
      </c>
      <c r="L18" s="80">
        <v>30</v>
      </c>
      <c r="M18" s="80">
        <v>43</v>
      </c>
      <c r="N18" s="80">
        <v>125</v>
      </c>
      <c r="O18" s="80">
        <v>29</v>
      </c>
    </row>
    <row r="19" spans="1:18" s="40" customFormat="1" ht="20.100000000000001" customHeight="1" x14ac:dyDescent="0.25">
      <c r="A19" s="40" t="s">
        <v>34</v>
      </c>
      <c r="B19" s="86">
        <v>33057</v>
      </c>
      <c r="C19" s="86">
        <v>31686</v>
      </c>
      <c r="D19" s="86">
        <v>3016</v>
      </c>
      <c r="E19" s="86">
        <v>2627</v>
      </c>
      <c r="F19" s="86">
        <v>3289</v>
      </c>
      <c r="G19" s="86">
        <v>3124</v>
      </c>
      <c r="H19" s="86">
        <v>2987</v>
      </c>
      <c r="I19" s="86">
        <v>3691</v>
      </c>
      <c r="J19" s="86">
        <v>2178</v>
      </c>
      <c r="K19" s="86">
        <v>2318</v>
      </c>
      <c r="L19" s="86">
        <v>1674</v>
      </c>
      <c r="M19" s="86">
        <v>2391</v>
      </c>
      <c r="N19" s="86">
        <v>3118</v>
      </c>
      <c r="O19" s="86">
        <v>2160</v>
      </c>
      <c r="P19" s="42"/>
      <c r="Q19" s="42"/>
      <c r="R19" s="42"/>
    </row>
    <row r="20" spans="1:18" ht="20.100000000000001" customHeight="1" x14ac:dyDescent="0.25">
      <c r="A20" s="42" t="s">
        <v>35</v>
      </c>
      <c r="B20" s="80">
        <v>4756</v>
      </c>
      <c r="C20" s="80">
        <v>3902</v>
      </c>
      <c r="D20" s="80">
        <v>451</v>
      </c>
      <c r="E20" s="80">
        <v>320</v>
      </c>
      <c r="F20" s="80">
        <v>512</v>
      </c>
      <c r="G20" s="80">
        <v>553</v>
      </c>
      <c r="H20" s="80">
        <v>494</v>
      </c>
      <c r="I20" s="80">
        <v>550</v>
      </c>
      <c r="J20" s="80">
        <v>228</v>
      </c>
      <c r="K20" s="80">
        <v>299</v>
      </c>
      <c r="L20" s="80">
        <v>194</v>
      </c>
      <c r="M20" s="80">
        <v>240</v>
      </c>
      <c r="N20" s="80">
        <v>321</v>
      </c>
      <c r="O20" s="80">
        <v>158</v>
      </c>
    </row>
    <row r="21" spans="1:18" ht="20.100000000000001" customHeight="1" x14ac:dyDescent="0.25">
      <c r="A21" s="42" t="s">
        <v>36</v>
      </c>
      <c r="B21" s="80">
        <v>22890</v>
      </c>
      <c r="C21" s="80">
        <v>23434</v>
      </c>
      <c r="D21" s="80">
        <v>2175</v>
      </c>
      <c r="E21" s="80">
        <v>2052</v>
      </c>
      <c r="F21" s="80">
        <v>2431</v>
      </c>
      <c r="G21" s="80">
        <v>2349</v>
      </c>
      <c r="H21" s="80">
        <v>2154</v>
      </c>
      <c r="I21" s="80">
        <v>2842</v>
      </c>
      <c r="J21" s="80">
        <v>1408</v>
      </c>
      <c r="K21" s="80">
        <v>1604</v>
      </c>
      <c r="L21" s="80">
        <v>1135</v>
      </c>
      <c r="M21" s="80">
        <v>1859</v>
      </c>
      <c r="N21" s="80">
        <v>2194</v>
      </c>
      <c r="O21" s="80">
        <v>1712</v>
      </c>
    </row>
    <row r="22" spans="1:18" ht="20.100000000000001" customHeight="1" x14ac:dyDescent="0.25">
      <c r="A22" s="42" t="s">
        <v>37</v>
      </c>
      <c r="B22" s="80">
        <v>5411</v>
      </c>
      <c r="C22" s="80">
        <v>4350</v>
      </c>
      <c r="D22" s="80">
        <v>390</v>
      </c>
      <c r="E22" s="80">
        <v>255</v>
      </c>
      <c r="F22" s="80">
        <v>346</v>
      </c>
      <c r="G22" s="80">
        <v>222</v>
      </c>
      <c r="H22" s="80">
        <v>339</v>
      </c>
      <c r="I22" s="80">
        <v>299</v>
      </c>
      <c r="J22" s="80">
        <v>542</v>
      </c>
      <c r="K22" s="80">
        <v>415</v>
      </c>
      <c r="L22" s="80">
        <v>345</v>
      </c>
      <c r="M22" s="80">
        <v>292</v>
      </c>
      <c r="N22" s="80">
        <v>603</v>
      </c>
      <c r="O22" s="80">
        <v>290</v>
      </c>
    </row>
    <row r="23" spans="1:18" s="40" customFormat="1" ht="20.100000000000001" customHeight="1" x14ac:dyDescent="0.25">
      <c r="A23" s="40" t="s">
        <v>38</v>
      </c>
      <c r="B23" s="86">
        <v>580838</v>
      </c>
      <c r="C23" s="86">
        <v>543368</v>
      </c>
      <c r="D23" s="86">
        <v>122596</v>
      </c>
      <c r="E23" s="86">
        <v>124441</v>
      </c>
      <c r="F23" s="86">
        <v>61887</v>
      </c>
      <c r="G23" s="86">
        <v>60403</v>
      </c>
      <c r="H23" s="86">
        <v>29714</v>
      </c>
      <c r="I23" s="86">
        <v>45096</v>
      </c>
      <c r="J23" s="86">
        <v>36643</v>
      </c>
      <c r="K23" s="86">
        <v>28863</v>
      </c>
      <c r="L23" s="86">
        <v>24976</v>
      </c>
      <c r="M23" s="86">
        <v>24006</v>
      </c>
      <c r="N23" s="86">
        <v>44892</v>
      </c>
      <c r="O23" s="86">
        <v>19891</v>
      </c>
      <c r="P23" s="42"/>
      <c r="Q23" s="42"/>
      <c r="R23" s="42"/>
    </row>
    <row r="24" spans="1:18" ht="20.100000000000001" customHeight="1" x14ac:dyDescent="0.25">
      <c r="A24" s="42" t="s">
        <v>39</v>
      </c>
      <c r="B24" s="80">
        <v>273817</v>
      </c>
      <c r="C24" s="80">
        <v>257355</v>
      </c>
      <c r="D24" s="80">
        <v>51504</v>
      </c>
      <c r="E24" s="80">
        <v>54753</v>
      </c>
      <c r="F24" s="80">
        <v>31744</v>
      </c>
      <c r="G24" s="80">
        <v>32030</v>
      </c>
      <c r="H24" s="80">
        <v>16414</v>
      </c>
      <c r="I24" s="80">
        <v>22464</v>
      </c>
      <c r="J24" s="80">
        <v>12237</v>
      </c>
      <c r="K24" s="80">
        <v>11656</v>
      </c>
      <c r="L24" s="80">
        <v>11324</v>
      </c>
      <c r="M24" s="80">
        <v>9226</v>
      </c>
      <c r="N24" s="80">
        <v>25648</v>
      </c>
      <c r="O24" s="80">
        <v>6923</v>
      </c>
    </row>
    <row r="25" spans="1:18" ht="20.100000000000001" customHeight="1" x14ac:dyDescent="0.25">
      <c r="A25" s="42" t="s">
        <v>40</v>
      </c>
      <c r="B25" s="80">
        <v>4424</v>
      </c>
      <c r="C25" s="80">
        <v>3767</v>
      </c>
      <c r="D25" s="80">
        <v>816</v>
      </c>
      <c r="E25" s="80">
        <v>762</v>
      </c>
      <c r="F25" s="80">
        <v>327</v>
      </c>
      <c r="G25" s="80">
        <v>277</v>
      </c>
      <c r="H25" s="80">
        <v>351</v>
      </c>
      <c r="I25" s="80">
        <v>223</v>
      </c>
      <c r="J25" s="80">
        <v>240</v>
      </c>
      <c r="K25" s="80">
        <v>273</v>
      </c>
      <c r="L25" s="80">
        <v>163</v>
      </c>
      <c r="M25" s="80">
        <v>154</v>
      </c>
      <c r="N25" s="80">
        <v>259</v>
      </c>
      <c r="O25" s="80">
        <v>252</v>
      </c>
    </row>
    <row r="26" spans="1:18" ht="20.100000000000001" customHeight="1" x14ac:dyDescent="0.25">
      <c r="A26" s="42" t="s">
        <v>41</v>
      </c>
      <c r="B26" s="80">
        <v>19079</v>
      </c>
      <c r="C26" s="80">
        <v>9671</v>
      </c>
      <c r="D26" s="80">
        <v>4595</v>
      </c>
      <c r="E26" s="80">
        <v>2237</v>
      </c>
      <c r="F26" s="80">
        <v>2890</v>
      </c>
      <c r="G26" s="80">
        <v>1909</v>
      </c>
      <c r="H26" s="80">
        <v>412</v>
      </c>
      <c r="I26" s="80">
        <v>392</v>
      </c>
      <c r="J26" s="80">
        <v>375</v>
      </c>
      <c r="K26" s="80">
        <v>475</v>
      </c>
      <c r="L26" s="80">
        <v>431</v>
      </c>
      <c r="M26" s="80">
        <v>382</v>
      </c>
      <c r="N26" s="80">
        <v>4622</v>
      </c>
      <c r="O26" s="80">
        <v>219</v>
      </c>
    </row>
    <row r="27" spans="1:18" ht="20.100000000000001" customHeight="1" x14ac:dyDescent="0.25">
      <c r="A27" s="42" t="s">
        <v>42</v>
      </c>
      <c r="B27" s="80">
        <v>17572</v>
      </c>
      <c r="C27" s="80">
        <v>8684</v>
      </c>
      <c r="D27" s="80">
        <v>2408</v>
      </c>
      <c r="E27" s="80">
        <v>1483</v>
      </c>
      <c r="F27" s="80">
        <v>661</v>
      </c>
      <c r="G27" s="80">
        <v>347</v>
      </c>
      <c r="H27" s="80">
        <v>588</v>
      </c>
      <c r="I27" s="80">
        <v>628</v>
      </c>
      <c r="J27" s="80">
        <v>1112</v>
      </c>
      <c r="K27" s="80">
        <v>698</v>
      </c>
      <c r="L27" s="80">
        <v>871</v>
      </c>
      <c r="M27" s="80">
        <v>577</v>
      </c>
      <c r="N27" s="80">
        <v>2869</v>
      </c>
      <c r="O27" s="80">
        <v>716</v>
      </c>
    </row>
    <row r="28" spans="1:18" ht="20.100000000000001" customHeight="1" x14ac:dyDescent="0.25">
      <c r="A28" s="42" t="s">
        <v>43</v>
      </c>
      <c r="B28" s="80">
        <v>4597</v>
      </c>
      <c r="C28" s="80">
        <v>2747</v>
      </c>
      <c r="D28" s="80">
        <v>95</v>
      </c>
      <c r="E28" s="80">
        <v>65</v>
      </c>
      <c r="F28" s="80">
        <v>154</v>
      </c>
      <c r="G28" s="80">
        <v>137</v>
      </c>
      <c r="H28" s="80">
        <v>222</v>
      </c>
      <c r="I28" s="80">
        <v>220</v>
      </c>
      <c r="J28" s="80">
        <v>361</v>
      </c>
      <c r="K28" s="80">
        <v>311</v>
      </c>
      <c r="L28" s="80">
        <v>340</v>
      </c>
      <c r="M28" s="80">
        <v>169</v>
      </c>
      <c r="N28" s="80">
        <v>1431</v>
      </c>
      <c r="O28" s="80">
        <v>154</v>
      </c>
    </row>
    <row r="29" spans="1:18"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8" ht="20.100000000000001" customHeight="1" x14ac:dyDescent="0.25">
      <c r="A30" s="42" t="s">
        <v>45</v>
      </c>
      <c r="B30" s="80">
        <v>221850</v>
      </c>
      <c r="C30" s="80">
        <v>227417</v>
      </c>
      <c r="D30" s="80">
        <v>60579</v>
      </c>
      <c r="E30" s="80">
        <v>62116</v>
      </c>
      <c r="F30" s="80">
        <v>23775</v>
      </c>
      <c r="G30" s="80">
        <v>22511</v>
      </c>
      <c r="H30" s="80">
        <v>9425</v>
      </c>
      <c r="I30" s="80">
        <v>17170</v>
      </c>
      <c r="J30" s="80">
        <v>17371</v>
      </c>
      <c r="K30" s="80">
        <v>12619</v>
      </c>
      <c r="L30" s="80">
        <v>8695</v>
      </c>
      <c r="M30" s="80">
        <v>11059</v>
      </c>
      <c r="N30" s="80">
        <v>7601</v>
      </c>
      <c r="O30" s="80">
        <v>8791</v>
      </c>
    </row>
    <row r="31" spans="1:18" ht="20.100000000000001" customHeight="1" x14ac:dyDescent="0.25">
      <c r="A31" s="42" t="s">
        <v>46</v>
      </c>
      <c r="B31" s="80">
        <v>25183</v>
      </c>
      <c r="C31" s="80">
        <v>21975</v>
      </c>
      <c r="D31" s="80">
        <v>1641</v>
      </c>
      <c r="E31" s="80">
        <v>2488</v>
      </c>
      <c r="F31" s="80">
        <v>1621</v>
      </c>
      <c r="G31" s="80">
        <v>2672</v>
      </c>
      <c r="H31" s="80">
        <v>1242</v>
      </c>
      <c r="I31" s="80">
        <v>2422</v>
      </c>
      <c r="J31" s="80">
        <v>1841</v>
      </c>
      <c r="K31" s="80">
        <v>2078</v>
      </c>
      <c r="L31" s="80">
        <v>2275</v>
      </c>
      <c r="M31" s="80">
        <v>1885</v>
      </c>
      <c r="N31" s="80">
        <v>1805</v>
      </c>
      <c r="O31" s="80">
        <v>1730</v>
      </c>
    </row>
    <row r="32" spans="1:18" ht="20.100000000000001" customHeight="1" x14ac:dyDescent="0.25">
      <c r="A32" s="42" t="s">
        <v>47</v>
      </c>
      <c r="B32" s="80">
        <v>8</v>
      </c>
      <c r="C32" s="80">
        <v>3</v>
      </c>
      <c r="D32" s="80">
        <v>6</v>
      </c>
      <c r="E32" s="80">
        <v>1</v>
      </c>
      <c r="F32" s="80">
        <v>0</v>
      </c>
      <c r="G32" s="80">
        <v>0</v>
      </c>
      <c r="H32" s="80">
        <v>0</v>
      </c>
      <c r="I32" s="80">
        <v>0</v>
      </c>
      <c r="J32" s="80">
        <v>0</v>
      </c>
      <c r="K32" s="80">
        <v>2</v>
      </c>
      <c r="L32" s="80">
        <v>2</v>
      </c>
      <c r="M32" s="80">
        <v>0</v>
      </c>
      <c r="N32" s="80">
        <v>0</v>
      </c>
      <c r="O32" s="80">
        <v>0</v>
      </c>
    </row>
    <row r="33" spans="1:18" ht="20.100000000000001" customHeight="1" x14ac:dyDescent="0.25">
      <c r="A33" s="42" t="s">
        <v>48</v>
      </c>
      <c r="B33" s="80">
        <v>1</v>
      </c>
      <c r="C33" s="80">
        <v>2</v>
      </c>
      <c r="D33" s="80">
        <v>0</v>
      </c>
      <c r="E33" s="80">
        <v>0</v>
      </c>
      <c r="F33" s="80">
        <v>0</v>
      </c>
      <c r="G33" s="80">
        <v>0</v>
      </c>
      <c r="H33" s="80">
        <v>0</v>
      </c>
      <c r="I33" s="80">
        <v>0</v>
      </c>
      <c r="J33" s="80">
        <v>0</v>
      </c>
      <c r="K33" s="80">
        <v>0</v>
      </c>
      <c r="L33" s="80">
        <v>0</v>
      </c>
      <c r="M33" s="80">
        <v>0</v>
      </c>
      <c r="N33" s="80">
        <v>0</v>
      </c>
      <c r="O33" s="80">
        <v>0</v>
      </c>
    </row>
    <row r="34" spans="1:18" ht="20.100000000000001" customHeight="1" x14ac:dyDescent="0.25">
      <c r="A34" s="42" t="s">
        <v>49</v>
      </c>
      <c r="B34" s="80">
        <v>12402</v>
      </c>
      <c r="C34" s="80">
        <v>10861</v>
      </c>
      <c r="D34" s="80">
        <v>724</v>
      </c>
      <c r="E34" s="80">
        <v>466</v>
      </c>
      <c r="F34" s="80">
        <v>639</v>
      </c>
      <c r="G34" s="80">
        <v>454</v>
      </c>
      <c r="H34" s="80">
        <v>957</v>
      </c>
      <c r="I34" s="80">
        <v>1478</v>
      </c>
      <c r="J34" s="80">
        <v>2975</v>
      </c>
      <c r="K34" s="80">
        <v>670</v>
      </c>
      <c r="L34" s="80">
        <v>725</v>
      </c>
      <c r="M34" s="80">
        <v>474</v>
      </c>
      <c r="N34" s="80">
        <v>513</v>
      </c>
      <c r="O34" s="80">
        <v>1025</v>
      </c>
    </row>
    <row r="35" spans="1:18" ht="20.100000000000001" customHeight="1" x14ac:dyDescent="0.25">
      <c r="A35" s="42" t="s">
        <v>50</v>
      </c>
      <c r="B35" s="80">
        <v>1905</v>
      </c>
      <c r="C35" s="80">
        <v>886</v>
      </c>
      <c r="D35" s="80">
        <v>228</v>
      </c>
      <c r="E35" s="80">
        <v>70</v>
      </c>
      <c r="F35" s="80">
        <v>76</v>
      </c>
      <c r="G35" s="80">
        <v>66</v>
      </c>
      <c r="H35" s="80">
        <v>103</v>
      </c>
      <c r="I35" s="80">
        <v>99</v>
      </c>
      <c r="J35" s="80">
        <v>131</v>
      </c>
      <c r="K35" s="80">
        <v>81</v>
      </c>
      <c r="L35" s="80">
        <v>150</v>
      </c>
      <c r="M35" s="80">
        <v>80</v>
      </c>
      <c r="N35" s="80">
        <v>144</v>
      </c>
      <c r="O35" s="80">
        <v>81</v>
      </c>
    </row>
    <row r="36" spans="1:18" s="40" customFormat="1" ht="20.100000000000001" customHeight="1" x14ac:dyDescent="0.25">
      <c r="A36" s="40" t="s">
        <v>51</v>
      </c>
      <c r="B36" s="86">
        <v>48902</v>
      </c>
      <c r="C36" s="86">
        <v>42903</v>
      </c>
      <c r="D36" s="86">
        <v>5136</v>
      </c>
      <c r="E36" s="86">
        <v>5144</v>
      </c>
      <c r="F36" s="86">
        <v>6374</v>
      </c>
      <c r="G36" s="86">
        <v>7114</v>
      </c>
      <c r="H36" s="86">
        <v>6074</v>
      </c>
      <c r="I36" s="86">
        <v>5048</v>
      </c>
      <c r="J36" s="86">
        <v>3710</v>
      </c>
      <c r="K36" s="86">
        <v>3256</v>
      </c>
      <c r="L36" s="86">
        <v>3185</v>
      </c>
      <c r="M36" s="86">
        <v>2744</v>
      </c>
      <c r="N36" s="86">
        <v>3522</v>
      </c>
      <c r="O36" s="86">
        <v>3042</v>
      </c>
      <c r="P36" s="42"/>
      <c r="Q36" s="42"/>
      <c r="R36" s="42"/>
    </row>
    <row r="37" spans="1:18" ht="20.100000000000001" customHeight="1" x14ac:dyDescent="0.25">
      <c r="A37" s="42" t="s">
        <v>52</v>
      </c>
      <c r="B37" s="80">
        <v>2157</v>
      </c>
      <c r="C37" s="80">
        <v>2046</v>
      </c>
      <c r="D37" s="80">
        <v>111</v>
      </c>
      <c r="E37" s="80">
        <v>215</v>
      </c>
      <c r="F37" s="80">
        <v>201</v>
      </c>
      <c r="G37" s="80">
        <v>244</v>
      </c>
      <c r="H37" s="80">
        <v>216</v>
      </c>
      <c r="I37" s="80">
        <v>437</v>
      </c>
      <c r="J37" s="80">
        <v>76</v>
      </c>
      <c r="K37" s="80">
        <v>89</v>
      </c>
      <c r="L37" s="80">
        <v>100</v>
      </c>
      <c r="M37" s="80">
        <v>91</v>
      </c>
      <c r="N37" s="80">
        <v>111</v>
      </c>
      <c r="O37" s="80">
        <v>51</v>
      </c>
    </row>
    <row r="38" spans="1:18" ht="20.100000000000001" customHeight="1" x14ac:dyDescent="0.25">
      <c r="A38" s="42" t="s">
        <v>53</v>
      </c>
      <c r="B38" s="80">
        <v>828</v>
      </c>
      <c r="C38" s="80">
        <v>771</v>
      </c>
      <c r="D38" s="80">
        <v>63</v>
      </c>
      <c r="E38" s="80">
        <v>32</v>
      </c>
      <c r="F38" s="80">
        <v>60</v>
      </c>
      <c r="G38" s="80">
        <v>51</v>
      </c>
      <c r="H38" s="80">
        <v>33</v>
      </c>
      <c r="I38" s="80">
        <v>72</v>
      </c>
      <c r="J38" s="80">
        <v>66</v>
      </c>
      <c r="K38" s="80">
        <v>91</v>
      </c>
      <c r="L38" s="80">
        <v>99</v>
      </c>
      <c r="M38" s="80">
        <v>82</v>
      </c>
      <c r="N38" s="80">
        <v>64</v>
      </c>
      <c r="O38" s="80">
        <v>97</v>
      </c>
    </row>
    <row r="39" spans="1:18" ht="20.100000000000001" customHeight="1" x14ac:dyDescent="0.25">
      <c r="A39" s="42" t="s">
        <v>54</v>
      </c>
      <c r="B39" s="80">
        <v>11869</v>
      </c>
      <c r="C39" s="80">
        <v>9871</v>
      </c>
      <c r="D39" s="80">
        <v>1682</v>
      </c>
      <c r="E39" s="80">
        <v>2062</v>
      </c>
      <c r="F39" s="80">
        <v>2918</v>
      </c>
      <c r="G39" s="80">
        <v>3231</v>
      </c>
      <c r="H39" s="80">
        <v>1937</v>
      </c>
      <c r="I39" s="80">
        <v>1048</v>
      </c>
      <c r="J39" s="80">
        <v>904</v>
      </c>
      <c r="K39" s="80">
        <v>872</v>
      </c>
      <c r="L39" s="80">
        <v>417</v>
      </c>
      <c r="M39" s="80">
        <v>229</v>
      </c>
      <c r="N39" s="80">
        <v>338</v>
      </c>
      <c r="O39" s="80">
        <v>95</v>
      </c>
    </row>
    <row r="40" spans="1:18" ht="20.100000000000001" customHeight="1" x14ac:dyDescent="0.25">
      <c r="A40" s="42" t="s">
        <v>55</v>
      </c>
      <c r="B40" s="80">
        <v>20895</v>
      </c>
      <c r="C40" s="80">
        <v>16695</v>
      </c>
      <c r="D40" s="80">
        <v>1459</v>
      </c>
      <c r="E40" s="80">
        <v>1150</v>
      </c>
      <c r="F40" s="80">
        <v>2112</v>
      </c>
      <c r="G40" s="80">
        <v>2038</v>
      </c>
      <c r="H40" s="80">
        <v>2561</v>
      </c>
      <c r="I40" s="80">
        <v>2165</v>
      </c>
      <c r="J40" s="80">
        <v>1701</v>
      </c>
      <c r="K40" s="80">
        <v>1274</v>
      </c>
      <c r="L40" s="80">
        <v>1722</v>
      </c>
      <c r="M40" s="80">
        <v>1380</v>
      </c>
      <c r="N40" s="80">
        <v>1992</v>
      </c>
      <c r="O40" s="80">
        <v>1642</v>
      </c>
    </row>
    <row r="41" spans="1:18" ht="20.100000000000001" customHeight="1" x14ac:dyDescent="0.25">
      <c r="A41" s="42" t="s">
        <v>56</v>
      </c>
      <c r="B41" s="80">
        <v>8657</v>
      </c>
      <c r="C41" s="80">
        <v>9090</v>
      </c>
      <c r="D41" s="80">
        <v>1626</v>
      </c>
      <c r="E41" s="80">
        <v>1484</v>
      </c>
      <c r="F41" s="80">
        <v>756</v>
      </c>
      <c r="G41" s="80">
        <v>1029</v>
      </c>
      <c r="H41" s="80">
        <v>674</v>
      </c>
      <c r="I41" s="80">
        <v>851</v>
      </c>
      <c r="J41" s="80">
        <v>587</v>
      </c>
      <c r="K41" s="80">
        <v>567</v>
      </c>
      <c r="L41" s="80">
        <v>476</v>
      </c>
      <c r="M41" s="80">
        <v>644</v>
      </c>
      <c r="N41" s="80">
        <v>637</v>
      </c>
      <c r="O41" s="80">
        <v>640</v>
      </c>
    </row>
    <row r="42" spans="1:18" ht="20.100000000000001" customHeight="1" x14ac:dyDescent="0.25">
      <c r="A42" s="42" t="s">
        <v>57</v>
      </c>
      <c r="B42" s="80">
        <v>4496</v>
      </c>
      <c r="C42" s="80">
        <v>4430</v>
      </c>
      <c r="D42" s="80">
        <v>195</v>
      </c>
      <c r="E42" s="80">
        <v>201</v>
      </c>
      <c r="F42" s="80">
        <v>327</v>
      </c>
      <c r="G42" s="80">
        <v>521</v>
      </c>
      <c r="H42" s="80">
        <v>653</v>
      </c>
      <c r="I42" s="80">
        <v>475</v>
      </c>
      <c r="J42" s="80">
        <v>376</v>
      </c>
      <c r="K42" s="80">
        <v>363</v>
      </c>
      <c r="L42" s="80">
        <v>371</v>
      </c>
      <c r="M42" s="80">
        <v>318</v>
      </c>
      <c r="N42" s="80">
        <v>380</v>
      </c>
      <c r="O42" s="80">
        <v>517</v>
      </c>
    </row>
    <row r="43" spans="1:18" ht="20.100000000000001" customHeight="1" x14ac:dyDescent="0.25">
      <c r="A43" s="40" t="s">
        <v>58</v>
      </c>
      <c r="B43" s="86">
        <v>150483</v>
      </c>
      <c r="C43" s="86">
        <v>123944</v>
      </c>
      <c r="D43" s="86">
        <v>14135</v>
      </c>
      <c r="E43" s="86">
        <v>9904</v>
      </c>
      <c r="F43" s="86">
        <v>16241</v>
      </c>
      <c r="G43" s="86">
        <v>11656</v>
      </c>
      <c r="H43" s="86">
        <v>12617</v>
      </c>
      <c r="I43" s="86">
        <v>12752</v>
      </c>
      <c r="J43" s="86">
        <v>10432</v>
      </c>
      <c r="K43" s="86">
        <v>9317</v>
      </c>
      <c r="L43" s="86">
        <v>7466</v>
      </c>
      <c r="M43" s="86">
        <v>6943</v>
      </c>
      <c r="N43" s="86">
        <v>7018</v>
      </c>
      <c r="O43" s="86">
        <v>4580</v>
      </c>
    </row>
    <row r="44" spans="1:18" ht="20.100000000000001" customHeight="1" x14ac:dyDescent="0.25">
      <c r="A44" s="42" t="s">
        <v>59</v>
      </c>
      <c r="B44" s="80">
        <v>25692</v>
      </c>
      <c r="C44" s="80">
        <v>22624</v>
      </c>
      <c r="D44" s="80">
        <v>2349</v>
      </c>
      <c r="E44" s="80">
        <v>2025</v>
      </c>
      <c r="F44" s="80">
        <v>2753</v>
      </c>
      <c r="G44" s="80">
        <v>2191</v>
      </c>
      <c r="H44" s="80">
        <v>2576</v>
      </c>
      <c r="I44" s="80">
        <v>2938</v>
      </c>
      <c r="J44" s="80">
        <v>2118</v>
      </c>
      <c r="K44" s="80">
        <v>1899</v>
      </c>
      <c r="L44" s="80">
        <v>1126</v>
      </c>
      <c r="M44" s="80">
        <v>1421</v>
      </c>
      <c r="N44" s="80">
        <v>960</v>
      </c>
      <c r="O44" s="80">
        <v>781</v>
      </c>
    </row>
    <row r="45" spans="1:18" ht="20.100000000000001" customHeight="1" x14ac:dyDescent="0.25">
      <c r="A45" s="42" t="s">
        <v>60</v>
      </c>
      <c r="B45" s="80">
        <v>3052</v>
      </c>
      <c r="C45" s="80">
        <v>2417</v>
      </c>
      <c r="D45" s="80">
        <v>273</v>
      </c>
      <c r="E45" s="80">
        <v>239</v>
      </c>
      <c r="F45" s="80">
        <v>356</v>
      </c>
      <c r="G45" s="80">
        <v>266</v>
      </c>
      <c r="H45" s="80">
        <v>247</v>
      </c>
      <c r="I45" s="80">
        <v>268</v>
      </c>
      <c r="J45" s="80">
        <v>199</v>
      </c>
      <c r="K45" s="80">
        <v>155</v>
      </c>
      <c r="L45" s="80">
        <v>165</v>
      </c>
      <c r="M45" s="80">
        <v>100</v>
      </c>
      <c r="N45" s="80">
        <v>91</v>
      </c>
      <c r="O45" s="80">
        <v>80</v>
      </c>
    </row>
    <row r="46" spans="1:18" ht="20.100000000000001" customHeight="1" x14ac:dyDescent="0.25">
      <c r="A46" s="42" t="s">
        <v>61</v>
      </c>
      <c r="B46" s="80">
        <v>3355</v>
      </c>
      <c r="C46" s="80">
        <v>2543</v>
      </c>
      <c r="D46" s="80">
        <v>269</v>
      </c>
      <c r="E46" s="80">
        <v>150</v>
      </c>
      <c r="F46" s="80">
        <v>291</v>
      </c>
      <c r="G46" s="80">
        <v>151</v>
      </c>
      <c r="H46" s="80">
        <v>226</v>
      </c>
      <c r="I46" s="80">
        <v>282</v>
      </c>
      <c r="J46" s="80">
        <v>295</v>
      </c>
      <c r="K46" s="80">
        <v>172</v>
      </c>
      <c r="L46" s="80">
        <v>139</v>
      </c>
      <c r="M46" s="80">
        <v>118</v>
      </c>
      <c r="N46" s="80">
        <v>238</v>
      </c>
      <c r="O46" s="80">
        <v>70</v>
      </c>
    </row>
    <row r="47" spans="1:18" ht="20.100000000000001" customHeight="1" x14ac:dyDescent="0.25">
      <c r="A47" s="42" t="s">
        <v>62</v>
      </c>
      <c r="B47" s="80">
        <v>2869</v>
      </c>
      <c r="C47" s="80">
        <v>2457</v>
      </c>
      <c r="D47" s="80">
        <v>439</v>
      </c>
      <c r="E47" s="80">
        <v>312</v>
      </c>
      <c r="F47" s="80">
        <v>469</v>
      </c>
      <c r="G47" s="80">
        <v>336</v>
      </c>
      <c r="H47" s="80">
        <v>249</v>
      </c>
      <c r="I47" s="80">
        <v>227</v>
      </c>
      <c r="J47" s="80">
        <v>203</v>
      </c>
      <c r="K47" s="80">
        <v>198</v>
      </c>
      <c r="L47" s="80">
        <v>94</v>
      </c>
      <c r="M47" s="80">
        <v>127</v>
      </c>
      <c r="N47" s="80">
        <v>60</v>
      </c>
      <c r="O47" s="80">
        <v>82</v>
      </c>
    </row>
    <row r="48" spans="1:18" ht="20.100000000000001" customHeight="1" x14ac:dyDescent="0.25">
      <c r="A48" s="42" t="s">
        <v>63</v>
      </c>
      <c r="B48" s="80">
        <v>18810</v>
      </c>
      <c r="C48" s="80">
        <v>16374</v>
      </c>
      <c r="D48" s="80">
        <v>1257</v>
      </c>
      <c r="E48" s="80">
        <v>724</v>
      </c>
      <c r="F48" s="80">
        <v>1225</v>
      </c>
      <c r="G48" s="80">
        <v>902</v>
      </c>
      <c r="H48" s="80">
        <v>1063</v>
      </c>
      <c r="I48" s="80">
        <v>1297</v>
      </c>
      <c r="J48" s="80">
        <v>1367</v>
      </c>
      <c r="K48" s="80">
        <v>1058</v>
      </c>
      <c r="L48" s="80">
        <v>744</v>
      </c>
      <c r="M48" s="80">
        <v>652</v>
      </c>
      <c r="N48" s="80">
        <v>691</v>
      </c>
      <c r="O48" s="80">
        <v>468</v>
      </c>
    </row>
    <row r="49" spans="1:18" ht="20.100000000000001" customHeight="1" x14ac:dyDescent="0.25">
      <c r="A49" s="42" t="s">
        <v>64</v>
      </c>
      <c r="B49" s="80">
        <v>926</v>
      </c>
      <c r="C49" s="80">
        <v>820</v>
      </c>
      <c r="D49" s="80">
        <v>138</v>
      </c>
      <c r="E49" s="80">
        <v>131</v>
      </c>
      <c r="F49" s="80">
        <v>94</v>
      </c>
      <c r="G49" s="80">
        <v>89</v>
      </c>
      <c r="H49" s="80">
        <v>69</v>
      </c>
      <c r="I49" s="80">
        <v>112</v>
      </c>
      <c r="J49" s="80">
        <v>101</v>
      </c>
      <c r="K49" s="80">
        <v>39</v>
      </c>
      <c r="L49" s="80">
        <v>44</v>
      </c>
      <c r="M49" s="80">
        <v>42</v>
      </c>
      <c r="N49" s="80">
        <v>24</v>
      </c>
      <c r="O49" s="80">
        <v>50</v>
      </c>
    </row>
    <row r="50" spans="1:18" ht="20.100000000000001" customHeight="1" x14ac:dyDescent="0.25">
      <c r="A50" s="42" t="s">
        <v>65</v>
      </c>
      <c r="B50" s="80">
        <v>20790</v>
      </c>
      <c r="C50" s="80">
        <v>16561</v>
      </c>
      <c r="D50" s="80">
        <v>1621</v>
      </c>
      <c r="E50" s="80">
        <v>850</v>
      </c>
      <c r="F50" s="80">
        <v>2540</v>
      </c>
      <c r="G50" s="80">
        <v>1661</v>
      </c>
      <c r="H50" s="80">
        <v>1677</v>
      </c>
      <c r="I50" s="80">
        <v>1700</v>
      </c>
      <c r="J50" s="80">
        <v>1484</v>
      </c>
      <c r="K50" s="80">
        <v>1282</v>
      </c>
      <c r="L50" s="80">
        <v>1225</v>
      </c>
      <c r="M50" s="80">
        <v>1041</v>
      </c>
      <c r="N50" s="80">
        <v>986</v>
      </c>
      <c r="O50" s="80">
        <v>606</v>
      </c>
    </row>
    <row r="51" spans="1:18" ht="20.100000000000001" customHeight="1" x14ac:dyDescent="0.25">
      <c r="A51" s="42" t="s">
        <v>66</v>
      </c>
      <c r="B51" s="80">
        <v>437</v>
      </c>
      <c r="C51" s="80">
        <v>452</v>
      </c>
      <c r="D51" s="80">
        <v>17</v>
      </c>
      <c r="E51" s="80">
        <v>30</v>
      </c>
      <c r="F51" s="80">
        <v>40</v>
      </c>
      <c r="G51" s="80">
        <v>28</v>
      </c>
      <c r="H51" s="80">
        <v>34</v>
      </c>
      <c r="I51" s="80">
        <v>59</v>
      </c>
      <c r="J51" s="80">
        <v>30</v>
      </c>
      <c r="K51" s="80">
        <v>40</v>
      </c>
      <c r="L51" s="80">
        <v>25</v>
      </c>
      <c r="M51" s="80">
        <v>22</v>
      </c>
      <c r="N51" s="80">
        <v>17</v>
      </c>
      <c r="O51" s="80">
        <v>16</v>
      </c>
    </row>
    <row r="52" spans="1:18" ht="20.100000000000001" customHeight="1" x14ac:dyDescent="0.25">
      <c r="A52" s="42" t="s">
        <v>67</v>
      </c>
      <c r="B52" s="80">
        <v>6678</v>
      </c>
      <c r="C52" s="80">
        <v>5257</v>
      </c>
      <c r="D52" s="80">
        <v>588</v>
      </c>
      <c r="E52" s="80">
        <v>319</v>
      </c>
      <c r="F52" s="80">
        <v>582</v>
      </c>
      <c r="G52" s="80">
        <v>360</v>
      </c>
      <c r="H52" s="80">
        <v>502</v>
      </c>
      <c r="I52" s="80">
        <v>404</v>
      </c>
      <c r="J52" s="80">
        <v>381</v>
      </c>
      <c r="K52" s="80">
        <v>353</v>
      </c>
      <c r="L52" s="80">
        <v>463</v>
      </c>
      <c r="M52" s="80">
        <v>344</v>
      </c>
      <c r="N52" s="80">
        <v>348</v>
      </c>
      <c r="O52" s="80">
        <v>197</v>
      </c>
    </row>
    <row r="53" spans="1:18" ht="20.100000000000001" customHeight="1" x14ac:dyDescent="0.25">
      <c r="A53" s="42" t="s">
        <v>68</v>
      </c>
      <c r="B53" s="80">
        <v>853</v>
      </c>
      <c r="C53" s="80">
        <v>653</v>
      </c>
      <c r="D53" s="80">
        <v>103</v>
      </c>
      <c r="E53" s="80">
        <v>80</v>
      </c>
      <c r="F53" s="80">
        <v>117</v>
      </c>
      <c r="G53" s="80">
        <v>99</v>
      </c>
      <c r="H53" s="80">
        <v>81</v>
      </c>
      <c r="I53" s="80">
        <v>61</v>
      </c>
      <c r="J53" s="80">
        <v>40</v>
      </c>
      <c r="K53" s="80">
        <v>29</v>
      </c>
      <c r="L53" s="80">
        <v>9</v>
      </c>
      <c r="M53" s="80">
        <v>35</v>
      </c>
      <c r="N53" s="80">
        <v>17</v>
      </c>
      <c r="O53" s="80">
        <v>44</v>
      </c>
    </row>
    <row r="54" spans="1:18" ht="20.100000000000001" customHeight="1" x14ac:dyDescent="0.25">
      <c r="A54" s="42" t="s">
        <v>69</v>
      </c>
      <c r="B54" s="80">
        <v>21243</v>
      </c>
      <c r="C54" s="80">
        <v>18502</v>
      </c>
      <c r="D54" s="80">
        <v>1491</v>
      </c>
      <c r="E54" s="80">
        <v>1274</v>
      </c>
      <c r="F54" s="80">
        <v>2413</v>
      </c>
      <c r="G54" s="80">
        <v>1785</v>
      </c>
      <c r="H54" s="80">
        <v>1834</v>
      </c>
      <c r="I54" s="80">
        <v>1819</v>
      </c>
      <c r="J54" s="80">
        <v>1451</v>
      </c>
      <c r="K54" s="80">
        <v>1526</v>
      </c>
      <c r="L54" s="80">
        <v>1373</v>
      </c>
      <c r="M54" s="80">
        <v>1170</v>
      </c>
      <c r="N54" s="80">
        <v>1663</v>
      </c>
      <c r="O54" s="80">
        <v>909</v>
      </c>
    </row>
    <row r="55" spans="1:18" ht="20.100000000000001" customHeight="1" x14ac:dyDescent="0.25">
      <c r="A55" s="42" t="s">
        <v>70</v>
      </c>
      <c r="B55" s="80">
        <v>2637</v>
      </c>
      <c r="C55" s="80">
        <v>2201</v>
      </c>
      <c r="D55" s="80">
        <v>219</v>
      </c>
      <c r="E55" s="80">
        <v>174</v>
      </c>
      <c r="F55" s="80">
        <v>153</v>
      </c>
      <c r="G55" s="80">
        <v>173</v>
      </c>
      <c r="H55" s="80">
        <v>186</v>
      </c>
      <c r="I55" s="80">
        <v>136</v>
      </c>
      <c r="J55" s="80">
        <v>141</v>
      </c>
      <c r="K55" s="80">
        <v>189</v>
      </c>
      <c r="L55" s="80">
        <v>167</v>
      </c>
      <c r="M55" s="80">
        <v>169</v>
      </c>
      <c r="N55" s="80">
        <v>255</v>
      </c>
      <c r="O55" s="80">
        <v>151</v>
      </c>
    </row>
    <row r="56" spans="1:18" ht="20.100000000000001" customHeight="1" x14ac:dyDescent="0.25">
      <c r="A56" s="42" t="s">
        <v>71</v>
      </c>
      <c r="B56" s="80">
        <v>13648</v>
      </c>
      <c r="C56" s="80">
        <v>9975</v>
      </c>
      <c r="D56" s="80">
        <v>1822</v>
      </c>
      <c r="E56" s="80">
        <v>876</v>
      </c>
      <c r="F56" s="80">
        <v>1474</v>
      </c>
      <c r="G56" s="80">
        <v>1023</v>
      </c>
      <c r="H56" s="80">
        <v>930</v>
      </c>
      <c r="I56" s="80">
        <v>815</v>
      </c>
      <c r="J56" s="80">
        <v>832</v>
      </c>
      <c r="K56" s="80">
        <v>541</v>
      </c>
      <c r="L56" s="80">
        <v>432</v>
      </c>
      <c r="M56" s="80">
        <v>326</v>
      </c>
      <c r="N56" s="80">
        <v>300</v>
      </c>
      <c r="O56" s="80">
        <v>314</v>
      </c>
    </row>
    <row r="57" spans="1:18" ht="20.100000000000001" customHeight="1" x14ac:dyDescent="0.25">
      <c r="A57" s="42" t="s">
        <v>72</v>
      </c>
      <c r="B57" s="80">
        <v>1477</v>
      </c>
      <c r="C57" s="80">
        <v>959</v>
      </c>
      <c r="D57" s="80">
        <v>157</v>
      </c>
      <c r="E57" s="80">
        <v>121</v>
      </c>
      <c r="F57" s="80">
        <v>151</v>
      </c>
      <c r="G57" s="80">
        <v>129</v>
      </c>
      <c r="H57" s="80">
        <v>147</v>
      </c>
      <c r="I57" s="80">
        <v>96</v>
      </c>
      <c r="J57" s="80">
        <v>114</v>
      </c>
      <c r="K57" s="80">
        <v>72</v>
      </c>
      <c r="L57" s="80">
        <v>95</v>
      </c>
      <c r="M57" s="80">
        <v>30</v>
      </c>
      <c r="N57" s="80">
        <v>48</v>
      </c>
      <c r="O57" s="80">
        <v>23</v>
      </c>
    </row>
    <row r="58" spans="1:18" ht="20.100000000000001" customHeight="1" x14ac:dyDescent="0.25">
      <c r="A58" s="42" t="s">
        <v>73</v>
      </c>
      <c r="B58" s="80">
        <v>3113</v>
      </c>
      <c r="C58" s="80">
        <v>3006</v>
      </c>
      <c r="D58" s="80">
        <v>225</v>
      </c>
      <c r="E58" s="80">
        <v>251</v>
      </c>
      <c r="F58" s="80">
        <v>399</v>
      </c>
      <c r="G58" s="80">
        <v>404</v>
      </c>
      <c r="H58" s="80">
        <v>275</v>
      </c>
      <c r="I58" s="80">
        <v>391</v>
      </c>
      <c r="J58" s="80">
        <v>95</v>
      </c>
      <c r="K58" s="80">
        <v>202</v>
      </c>
      <c r="L58" s="80">
        <v>162</v>
      </c>
      <c r="M58" s="80">
        <v>243</v>
      </c>
      <c r="N58" s="80">
        <v>46</v>
      </c>
      <c r="O58" s="80">
        <v>120</v>
      </c>
    </row>
    <row r="59" spans="1:18" s="40" customFormat="1" ht="20.100000000000001" customHeight="1" x14ac:dyDescent="0.25">
      <c r="A59" s="42" t="s">
        <v>74</v>
      </c>
      <c r="B59" s="80">
        <v>2016</v>
      </c>
      <c r="C59" s="80">
        <v>1545</v>
      </c>
      <c r="D59" s="80">
        <v>132</v>
      </c>
      <c r="E59" s="80">
        <v>131</v>
      </c>
      <c r="F59" s="80">
        <v>208</v>
      </c>
      <c r="G59" s="80">
        <v>128</v>
      </c>
      <c r="H59" s="80">
        <v>149</v>
      </c>
      <c r="I59" s="80">
        <v>174</v>
      </c>
      <c r="J59" s="80">
        <v>171</v>
      </c>
      <c r="K59" s="80">
        <v>139</v>
      </c>
      <c r="L59" s="80">
        <v>105</v>
      </c>
      <c r="M59" s="80">
        <v>85</v>
      </c>
      <c r="N59" s="80">
        <v>90</v>
      </c>
      <c r="O59" s="80">
        <v>58</v>
      </c>
      <c r="P59" s="42"/>
      <c r="Q59" s="42"/>
      <c r="R59" s="42"/>
    </row>
    <row r="60" spans="1:18" s="40" customFormat="1" ht="20.100000000000001" customHeight="1" x14ac:dyDescent="0.25">
      <c r="A60" s="42" t="s">
        <v>75</v>
      </c>
      <c r="B60" s="80">
        <v>1252</v>
      </c>
      <c r="C60" s="80">
        <v>1177</v>
      </c>
      <c r="D60" s="80">
        <v>71</v>
      </c>
      <c r="E60" s="80">
        <v>59</v>
      </c>
      <c r="F60" s="80">
        <v>182</v>
      </c>
      <c r="G60" s="80">
        <v>151</v>
      </c>
      <c r="H60" s="80">
        <v>92</v>
      </c>
      <c r="I60" s="80">
        <v>151</v>
      </c>
      <c r="J60" s="80">
        <v>64</v>
      </c>
      <c r="K60" s="80">
        <v>106</v>
      </c>
      <c r="L60" s="80">
        <v>72</v>
      </c>
      <c r="M60" s="80">
        <v>114</v>
      </c>
      <c r="N60" s="80">
        <v>61</v>
      </c>
      <c r="O60" s="80">
        <v>44</v>
      </c>
      <c r="P60" s="42"/>
      <c r="Q60" s="42"/>
      <c r="R60" s="42"/>
    </row>
    <row r="61" spans="1:18" s="40" customFormat="1" ht="20.100000000000001" customHeight="1" x14ac:dyDescent="0.25">
      <c r="A61" s="42" t="s">
        <v>76</v>
      </c>
      <c r="B61" s="80">
        <v>4626</v>
      </c>
      <c r="C61" s="80">
        <v>2698</v>
      </c>
      <c r="D61" s="80">
        <v>825</v>
      </c>
      <c r="E61" s="80">
        <v>478</v>
      </c>
      <c r="F61" s="80">
        <v>486</v>
      </c>
      <c r="G61" s="80">
        <v>315</v>
      </c>
      <c r="H61" s="80">
        <v>672</v>
      </c>
      <c r="I61" s="80">
        <v>237</v>
      </c>
      <c r="J61" s="80">
        <v>212</v>
      </c>
      <c r="K61" s="80">
        <v>198</v>
      </c>
      <c r="L61" s="80">
        <v>227</v>
      </c>
      <c r="M61" s="80">
        <v>242</v>
      </c>
      <c r="N61" s="80">
        <v>560</v>
      </c>
      <c r="O61" s="80">
        <v>161</v>
      </c>
      <c r="P61" s="42"/>
      <c r="Q61" s="42"/>
      <c r="R61" s="42"/>
    </row>
    <row r="62" spans="1:18" ht="20.100000000000001" customHeight="1" x14ac:dyDescent="0.25">
      <c r="A62" s="42" t="s">
        <v>77</v>
      </c>
      <c r="B62" s="80">
        <v>3071</v>
      </c>
      <c r="C62" s="80">
        <v>2174</v>
      </c>
      <c r="D62" s="80">
        <v>415</v>
      </c>
      <c r="E62" s="80">
        <v>437</v>
      </c>
      <c r="F62" s="80">
        <v>522</v>
      </c>
      <c r="G62" s="80">
        <v>213</v>
      </c>
      <c r="H62" s="80">
        <v>307</v>
      </c>
      <c r="I62" s="80">
        <v>306</v>
      </c>
      <c r="J62" s="80">
        <v>142</v>
      </c>
      <c r="K62" s="80">
        <v>201</v>
      </c>
      <c r="L62" s="80">
        <v>71</v>
      </c>
      <c r="M62" s="80">
        <v>59</v>
      </c>
      <c r="N62" s="80">
        <v>81</v>
      </c>
      <c r="O62" s="80">
        <v>44</v>
      </c>
    </row>
    <row r="63" spans="1:18" ht="20.100000000000001" customHeight="1" x14ac:dyDescent="0.25">
      <c r="A63" s="42" t="s">
        <v>78</v>
      </c>
      <c r="B63" s="80">
        <v>8021</v>
      </c>
      <c r="C63" s="80">
        <v>6535</v>
      </c>
      <c r="D63" s="80">
        <v>999</v>
      </c>
      <c r="E63" s="80">
        <v>613</v>
      </c>
      <c r="F63" s="80">
        <v>1013</v>
      </c>
      <c r="G63" s="80">
        <v>674</v>
      </c>
      <c r="H63" s="80">
        <v>695</v>
      </c>
      <c r="I63" s="80">
        <v>640</v>
      </c>
      <c r="J63" s="80">
        <v>686</v>
      </c>
      <c r="K63" s="80">
        <v>578</v>
      </c>
      <c r="L63" s="80">
        <v>422</v>
      </c>
      <c r="M63" s="80">
        <v>301</v>
      </c>
      <c r="N63" s="80">
        <v>308</v>
      </c>
      <c r="O63" s="80">
        <v>186</v>
      </c>
    </row>
    <row r="64" spans="1:18" s="40" customFormat="1" ht="20.100000000000001" customHeight="1" x14ac:dyDescent="0.25">
      <c r="A64" s="42" t="s">
        <v>79</v>
      </c>
      <c r="B64" s="80">
        <v>5917</v>
      </c>
      <c r="C64" s="80">
        <v>5014</v>
      </c>
      <c r="D64" s="80">
        <v>725</v>
      </c>
      <c r="E64" s="80">
        <v>630</v>
      </c>
      <c r="F64" s="80">
        <v>773</v>
      </c>
      <c r="G64" s="80">
        <v>578</v>
      </c>
      <c r="H64" s="80">
        <v>606</v>
      </c>
      <c r="I64" s="80">
        <v>639</v>
      </c>
      <c r="J64" s="80">
        <v>306</v>
      </c>
      <c r="K64" s="80">
        <v>340</v>
      </c>
      <c r="L64" s="80">
        <v>306</v>
      </c>
      <c r="M64" s="80">
        <v>302</v>
      </c>
      <c r="N64" s="80">
        <v>174</v>
      </c>
      <c r="O64" s="80">
        <v>176</v>
      </c>
      <c r="P64" s="42"/>
      <c r="Q64" s="42"/>
      <c r="R64" s="42"/>
    </row>
    <row r="65" spans="1:18" ht="20.100000000000001" customHeight="1" x14ac:dyDescent="0.25">
      <c r="A65" s="40" t="s">
        <v>80</v>
      </c>
      <c r="B65" s="86">
        <v>17946</v>
      </c>
      <c r="C65" s="86">
        <v>13101</v>
      </c>
      <c r="D65" s="86">
        <v>1430</v>
      </c>
      <c r="E65" s="86">
        <v>1305</v>
      </c>
      <c r="F65" s="86">
        <v>1505</v>
      </c>
      <c r="G65" s="86">
        <v>1369</v>
      </c>
      <c r="H65" s="86">
        <v>1267</v>
      </c>
      <c r="I65" s="86">
        <v>1064</v>
      </c>
      <c r="J65" s="86">
        <v>1229</v>
      </c>
      <c r="K65" s="86">
        <v>1107</v>
      </c>
      <c r="L65" s="86">
        <v>1550</v>
      </c>
      <c r="M65" s="86">
        <v>1120</v>
      </c>
      <c r="N65" s="86">
        <v>1783</v>
      </c>
      <c r="O65" s="86">
        <v>891</v>
      </c>
    </row>
    <row r="66" spans="1:18" ht="20.100000000000001" customHeight="1" x14ac:dyDescent="0.25">
      <c r="A66" s="42" t="s">
        <v>81</v>
      </c>
      <c r="B66" s="80">
        <v>14998</v>
      </c>
      <c r="C66" s="80">
        <v>11124</v>
      </c>
      <c r="D66" s="80">
        <v>1224</v>
      </c>
      <c r="E66" s="80">
        <v>1144</v>
      </c>
      <c r="F66" s="80">
        <v>1343</v>
      </c>
      <c r="G66" s="80">
        <v>1258</v>
      </c>
      <c r="H66" s="80">
        <v>1089</v>
      </c>
      <c r="I66" s="80">
        <v>929</v>
      </c>
      <c r="J66" s="80">
        <v>1069</v>
      </c>
      <c r="K66" s="80">
        <v>920</v>
      </c>
      <c r="L66" s="80">
        <v>1256</v>
      </c>
      <c r="M66" s="80">
        <v>957</v>
      </c>
      <c r="N66" s="80">
        <v>1621</v>
      </c>
      <c r="O66" s="80">
        <v>763</v>
      </c>
    </row>
    <row r="67" spans="1:18" ht="20.100000000000001" customHeight="1" x14ac:dyDescent="0.25">
      <c r="A67" s="42" t="s">
        <v>82</v>
      </c>
      <c r="B67" s="80">
        <v>2945</v>
      </c>
      <c r="C67" s="80">
        <v>1975</v>
      </c>
      <c r="D67" s="80">
        <v>205</v>
      </c>
      <c r="E67" s="80">
        <v>160</v>
      </c>
      <c r="F67" s="80">
        <v>162</v>
      </c>
      <c r="G67" s="80">
        <v>111</v>
      </c>
      <c r="H67" s="80">
        <v>178</v>
      </c>
      <c r="I67" s="80">
        <v>134</v>
      </c>
      <c r="J67" s="80">
        <v>160</v>
      </c>
      <c r="K67" s="80">
        <v>187</v>
      </c>
      <c r="L67" s="80">
        <v>294</v>
      </c>
      <c r="M67" s="80">
        <v>163</v>
      </c>
      <c r="N67" s="80">
        <v>162</v>
      </c>
      <c r="O67" s="80">
        <v>128</v>
      </c>
    </row>
    <row r="68" spans="1:18" ht="20.100000000000001" customHeight="1" x14ac:dyDescent="0.25">
      <c r="A68" s="42" t="s">
        <v>83</v>
      </c>
      <c r="B68" s="80">
        <v>3</v>
      </c>
      <c r="C68" s="80">
        <v>2</v>
      </c>
      <c r="D68" s="80">
        <v>1</v>
      </c>
      <c r="E68" s="80">
        <v>1</v>
      </c>
      <c r="F68" s="80">
        <v>0</v>
      </c>
      <c r="G68" s="80">
        <v>0</v>
      </c>
      <c r="H68" s="80">
        <v>0</v>
      </c>
      <c r="I68" s="80">
        <v>1</v>
      </c>
      <c r="J68" s="80">
        <v>0</v>
      </c>
      <c r="K68" s="80">
        <v>0</v>
      </c>
      <c r="L68" s="80">
        <v>0</v>
      </c>
      <c r="M68" s="80">
        <v>0</v>
      </c>
      <c r="N68" s="80">
        <v>0</v>
      </c>
      <c r="O68" s="80">
        <v>0</v>
      </c>
    </row>
    <row r="69" spans="1:18" s="40" customFormat="1" ht="20.100000000000001" customHeight="1" thickBot="1" x14ac:dyDescent="0.3">
      <c r="A69" s="46" t="s">
        <v>84</v>
      </c>
      <c r="B69" s="95">
        <v>0</v>
      </c>
      <c r="C69" s="95">
        <v>1</v>
      </c>
      <c r="D69" s="95">
        <v>0</v>
      </c>
      <c r="E69" s="95">
        <v>0</v>
      </c>
      <c r="F69" s="95">
        <v>0</v>
      </c>
      <c r="G69" s="95">
        <v>0</v>
      </c>
      <c r="H69" s="95">
        <v>0</v>
      </c>
      <c r="I69" s="95">
        <v>0</v>
      </c>
      <c r="J69" s="95">
        <v>0</v>
      </c>
      <c r="K69" s="95">
        <v>0</v>
      </c>
      <c r="L69" s="95">
        <v>0</v>
      </c>
      <c r="M69" s="95">
        <v>0</v>
      </c>
      <c r="N69" s="95">
        <v>0</v>
      </c>
      <c r="O69" s="95">
        <v>0</v>
      </c>
      <c r="P69" s="42"/>
      <c r="Q69" s="42"/>
      <c r="R69" s="42"/>
    </row>
    <row r="70" spans="1:18" s="288" customFormat="1" ht="15.95" customHeight="1" x14ac:dyDescent="0.25">
      <c r="A70" s="142" t="s">
        <v>231</v>
      </c>
      <c r="B70" s="210"/>
      <c r="C70" s="210"/>
      <c r="D70" s="210"/>
      <c r="E70" s="210"/>
      <c r="F70" s="146"/>
      <c r="G70" s="146"/>
      <c r="H70" s="210"/>
      <c r="I70" s="210"/>
      <c r="J70" s="210"/>
      <c r="K70" s="210"/>
      <c r="O70" s="262" t="s">
        <v>91</v>
      </c>
    </row>
    <row r="71" spans="1:18" ht="24.95" customHeight="1" x14ac:dyDescent="0.25">
      <c r="A71" s="204" t="s">
        <v>180</v>
      </c>
      <c r="B71" s="204"/>
      <c r="C71" s="204"/>
      <c r="D71" s="208"/>
      <c r="E71" s="208"/>
      <c r="F71" s="208"/>
      <c r="G71" s="208"/>
      <c r="H71" s="208"/>
      <c r="I71" s="208"/>
      <c r="J71" s="208"/>
      <c r="K71" s="208"/>
      <c r="M71" s="289"/>
      <c r="N71" s="289"/>
      <c r="O71" s="290"/>
    </row>
    <row r="72" spans="1:18" s="35" customFormat="1" ht="24.95" customHeight="1" thickBot="1" x14ac:dyDescent="0.25">
      <c r="A72" s="1325" t="s">
        <v>181</v>
      </c>
      <c r="B72" s="1325"/>
      <c r="C72" s="1325"/>
      <c r="D72" s="1325"/>
      <c r="E72" s="1325"/>
      <c r="F72" s="1325"/>
      <c r="G72" s="1325"/>
      <c r="H72" s="1325"/>
      <c r="I72" s="1325"/>
      <c r="J72" s="1325"/>
      <c r="K72" s="1325"/>
      <c r="L72" s="291"/>
      <c r="M72" s="65" t="s">
        <v>92</v>
      </c>
      <c r="N72" s="42"/>
      <c r="O72" s="42"/>
      <c r="P72" s="42"/>
      <c r="Q72" s="42"/>
      <c r="R72" s="42"/>
    </row>
    <row r="73" spans="1:18" s="35" customFormat="1" ht="20.100000000000001" customHeight="1" x14ac:dyDescent="0.25">
      <c r="A73" s="1289" t="s">
        <v>13</v>
      </c>
      <c r="B73" s="1323" t="s">
        <v>14</v>
      </c>
      <c r="C73" s="1324"/>
      <c r="D73" s="1324"/>
      <c r="E73" s="1324"/>
      <c r="F73" s="1324"/>
      <c r="G73" s="1324"/>
      <c r="H73" s="1324"/>
      <c r="I73" s="1324"/>
      <c r="J73" s="1324"/>
      <c r="K73" s="1324"/>
      <c r="L73" s="1324"/>
      <c r="M73" s="1324"/>
      <c r="N73" s="42"/>
      <c r="O73" s="42"/>
      <c r="P73" s="42"/>
      <c r="Q73" s="42"/>
      <c r="R73" s="42"/>
    </row>
    <row r="74" spans="1:18" ht="20.100000000000001" customHeight="1" x14ac:dyDescent="0.25">
      <c r="A74" s="1290"/>
      <c r="B74" s="131" t="s">
        <v>93</v>
      </c>
      <c r="C74" s="131"/>
      <c r="D74" s="131" t="s">
        <v>94</v>
      </c>
      <c r="E74" s="131"/>
      <c r="F74" s="131" t="s">
        <v>95</v>
      </c>
      <c r="G74" s="131"/>
      <c r="H74" s="131" t="s">
        <v>96</v>
      </c>
      <c r="I74" s="131"/>
      <c r="J74" s="131" t="s">
        <v>97</v>
      </c>
      <c r="K74" s="131"/>
      <c r="L74" s="131" t="s">
        <v>98</v>
      </c>
      <c r="M74" s="158"/>
      <c r="N74" s="59"/>
    </row>
    <row r="75" spans="1:18"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8" ht="20.100000000000001" customHeight="1" x14ac:dyDescent="0.25">
      <c r="A76" s="37" t="s">
        <v>105</v>
      </c>
      <c r="B76" s="38">
        <v>82421</v>
      </c>
      <c r="C76" s="38">
        <v>57810</v>
      </c>
      <c r="D76" s="38">
        <v>40983</v>
      </c>
      <c r="E76" s="38">
        <v>35097</v>
      </c>
      <c r="F76" s="38">
        <v>43273</v>
      </c>
      <c r="G76" s="38">
        <v>29024</v>
      </c>
      <c r="H76" s="38">
        <v>50047</v>
      </c>
      <c r="I76" s="38">
        <v>55311</v>
      </c>
      <c r="J76" s="38">
        <v>54459</v>
      </c>
      <c r="K76" s="38">
        <v>65662</v>
      </c>
      <c r="L76" s="38">
        <v>121515</v>
      </c>
      <c r="M76" s="38">
        <v>106898</v>
      </c>
    </row>
    <row r="77" spans="1:18" s="40" customFormat="1" ht="20.100000000000001" customHeight="1" x14ac:dyDescent="0.25">
      <c r="A77" s="40" t="s">
        <v>22</v>
      </c>
      <c r="B77" s="86">
        <v>640</v>
      </c>
      <c r="C77" s="86">
        <v>140</v>
      </c>
      <c r="D77" s="86">
        <v>122</v>
      </c>
      <c r="E77" s="86">
        <v>98</v>
      </c>
      <c r="F77" s="86">
        <v>66</v>
      </c>
      <c r="G77" s="86">
        <v>40</v>
      </c>
      <c r="H77" s="86">
        <v>129</v>
      </c>
      <c r="I77" s="86">
        <v>67</v>
      </c>
      <c r="J77" s="86">
        <v>113</v>
      </c>
      <c r="K77" s="86">
        <v>111</v>
      </c>
      <c r="L77" s="86">
        <v>456</v>
      </c>
      <c r="M77" s="86">
        <v>221</v>
      </c>
      <c r="P77" s="42"/>
      <c r="Q77" s="42"/>
      <c r="R77" s="42"/>
    </row>
    <row r="78" spans="1:18" ht="20.100000000000001" customHeight="1" x14ac:dyDescent="0.25">
      <c r="A78" s="42" t="s">
        <v>23</v>
      </c>
      <c r="B78" s="80">
        <v>193</v>
      </c>
      <c r="C78" s="80">
        <v>100</v>
      </c>
      <c r="D78" s="80">
        <v>48</v>
      </c>
      <c r="E78" s="80">
        <v>68</v>
      </c>
      <c r="F78" s="80">
        <v>53</v>
      </c>
      <c r="G78" s="80">
        <v>33</v>
      </c>
      <c r="H78" s="80">
        <v>101</v>
      </c>
      <c r="I78" s="80">
        <v>49</v>
      </c>
      <c r="J78" s="80">
        <v>95</v>
      </c>
      <c r="K78" s="80">
        <v>82</v>
      </c>
      <c r="L78" s="80">
        <v>372</v>
      </c>
      <c r="M78" s="80">
        <v>181</v>
      </c>
    </row>
    <row r="79" spans="1:18" ht="20.100000000000001" customHeight="1" x14ac:dyDescent="0.25">
      <c r="A79" s="42" t="s">
        <v>24</v>
      </c>
      <c r="B79" s="80">
        <v>427</v>
      </c>
      <c r="C79" s="80">
        <v>31</v>
      </c>
      <c r="D79" s="80">
        <v>40</v>
      </c>
      <c r="E79" s="80">
        <v>12</v>
      </c>
      <c r="F79" s="80">
        <v>0</v>
      </c>
      <c r="G79" s="80">
        <v>0</v>
      </c>
      <c r="H79" s="80">
        <v>9</v>
      </c>
      <c r="I79" s="80">
        <v>8</v>
      </c>
      <c r="J79" s="80">
        <v>6</v>
      </c>
      <c r="K79" s="80">
        <v>8</v>
      </c>
      <c r="L79" s="80">
        <v>4</v>
      </c>
      <c r="M79" s="80">
        <v>4</v>
      </c>
    </row>
    <row r="80" spans="1:18" ht="20.100000000000001" customHeight="1" x14ac:dyDescent="0.25">
      <c r="A80" s="42" t="s">
        <v>25</v>
      </c>
      <c r="B80" s="80">
        <v>0</v>
      </c>
      <c r="C80" s="80">
        <v>0</v>
      </c>
      <c r="D80" s="80">
        <v>1</v>
      </c>
      <c r="E80" s="80">
        <v>1</v>
      </c>
      <c r="F80" s="80">
        <v>0</v>
      </c>
      <c r="G80" s="80">
        <v>1</v>
      </c>
      <c r="H80" s="80">
        <v>0</v>
      </c>
      <c r="I80" s="80">
        <v>0</v>
      </c>
      <c r="J80" s="80">
        <v>0</v>
      </c>
      <c r="K80" s="80">
        <v>0</v>
      </c>
      <c r="L80" s="80">
        <v>0</v>
      </c>
      <c r="M80" s="80">
        <v>1</v>
      </c>
    </row>
    <row r="81" spans="1:18" ht="20.100000000000001" customHeight="1" x14ac:dyDescent="0.25">
      <c r="A81" s="42" t="s">
        <v>26</v>
      </c>
      <c r="B81" s="80">
        <v>2</v>
      </c>
      <c r="C81" s="80">
        <v>0</v>
      </c>
      <c r="D81" s="80">
        <v>0</v>
      </c>
      <c r="E81" s="80">
        <v>0</v>
      </c>
      <c r="F81" s="80">
        <v>0</v>
      </c>
      <c r="G81" s="80">
        <v>0</v>
      </c>
      <c r="H81" s="80">
        <v>0</v>
      </c>
      <c r="I81" s="80">
        <v>1</v>
      </c>
      <c r="J81" s="80">
        <v>0</v>
      </c>
      <c r="K81" s="80">
        <v>0</v>
      </c>
      <c r="L81" s="80">
        <v>2</v>
      </c>
      <c r="M81" s="80">
        <v>0</v>
      </c>
    </row>
    <row r="82" spans="1:18" ht="20.100000000000001" customHeight="1" x14ac:dyDescent="0.25">
      <c r="A82" s="42" t="s">
        <v>27</v>
      </c>
      <c r="B82" s="80">
        <v>18</v>
      </c>
      <c r="C82" s="80">
        <v>9</v>
      </c>
      <c r="D82" s="80">
        <v>33</v>
      </c>
      <c r="E82" s="80">
        <v>17</v>
      </c>
      <c r="F82" s="80">
        <v>13</v>
      </c>
      <c r="G82" s="80">
        <v>6</v>
      </c>
      <c r="H82" s="80">
        <v>19</v>
      </c>
      <c r="I82" s="80">
        <v>9</v>
      </c>
      <c r="J82" s="80">
        <v>12</v>
      </c>
      <c r="K82" s="80">
        <v>21</v>
      </c>
      <c r="L82" s="80">
        <v>78</v>
      </c>
      <c r="M82" s="80">
        <v>35</v>
      </c>
    </row>
    <row r="83" spans="1:18" s="40" customFormat="1" ht="20.100000000000001" customHeight="1" x14ac:dyDescent="0.25">
      <c r="A83" s="40" t="s">
        <v>28</v>
      </c>
      <c r="B83" s="86">
        <v>237</v>
      </c>
      <c r="C83" s="86">
        <v>146</v>
      </c>
      <c r="D83" s="86">
        <v>283</v>
      </c>
      <c r="E83" s="86">
        <v>127</v>
      </c>
      <c r="F83" s="86">
        <v>174</v>
      </c>
      <c r="G83" s="86">
        <v>247</v>
      </c>
      <c r="H83" s="86">
        <v>258</v>
      </c>
      <c r="I83" s="86">
        <v>296</v>
      </c>
      <c r="J83" s="86">
        <v>266</v>
      </c>
      <c r="K83" s="86">
        <v>296</v>
      </c>
      <c r="L83" s="86">
        <v>372</v>
      </c>
      <c r="M83" s="86">
        <v>377</v>
      </c>
      <c r="P83" s="42"/>
      <c r="Q83" s="42"/>
      <c r="R83" s="42"/>
    </row>
    <row r="84" spans="1:18" ht="20.100000000000001" customHeight="1" x14ac:dyDescent="0.25">
      <c r="A84" s="42" t="s">
        <v>29</v>
      </c>
      <c r="B84" s="80">
        <v>72</v>
      </c>
      <c r="C84" s="80">
        <v>47</v>
      </c>
      <c r="D84" s="80">
        <v>72</v>
      </c>
      <c r="E84" s="80">
        <v>19</v>
      </c>
      <c r="F84" s="80">
        <v>87</v>
      </c>
      <c r="G84" s="80">
        <v>82</v>
      </c>
      <c r="H84" s="80">
        <v>88</v>
      </c>
      <c r="I84" s="80">
        <v>104</v>
      </c>
      <c r="J84" s="80">
        <v>80</v>
      </c>
      <c r="K84" s="80">
        <v>87</v>
      </c>
      <c r="L84" s="80">
        <v>100</v>
      </c>
      <c r="M84" s="80">
        <v>199</v>
      </c>
    </row>
    <row r="85" spans="1:18" ht="20.100000000000001" customHeight="1" x14ac:dyDescent="0.25">
      <c r="A85" s="42" t="s">
        <v>30</v>
      </c>
      <c r="B85" s="80">
        <v>2</v>
      </c>
      <c r="C85" s="80">
        <v>13</v>
      </c>
      <c r="D85" s="80">
        <v>11</v>
      </c>
      <c r="E85" s="80">
        <v>9</v>
      </c>
      <c r="F85" s="80">
        <v>12</v>
      </c>
      <c r="G85" s="80">
        <v>6</v>
      </c>
      <c r="H85" s="80">
        <v>7</v>
      </c>
      <c r="I85" s="80">
        <v>13</v>
      </c>
      <c r="J85" s="80">
        <v>12</v>
      </c>
      <c r="K85" s="80">
        <v>12</v>
      </c>
      <c r="L85" s="80">
        <v>5</v>
      </c>
      <c r="M85" s="80">
        <v>16</v>
      </c>
    </row>
    <row r="86" spans="1:18" ht="20.100000000000001" customHeight="1" x14ac:dyDescent="0.25">
      <c r="A86" s="42" t="s">
        <v>31</v>
      </c>
      <c r="B86" s="80">
        <v>76</v>
      </c>
      <c r="C86" s="80">
        <v>32</v>
      </c>
      <c r="D86" s="80">
        <v>46</v>
      </c>
      <c r="E86" s="80">
        <v>20</v>
      </c>
      <c r="F86" s="80">
        <v>23</v>
      </c>
      <c r="G86" s="80">
        <v>29</v>
      </c>
      <c r="H86" s="80">
        <v>37</v>
      </c>
      <c r="I86" s="80">
        <v>36</v>
      </c>
      <c r="J86" s="80">
        <v>47</v>
      </c>
      <c r="K86" s="80">
        <v>38</v>
      </c>
      <c r="L86" s="80">
        <v>121</v>
      </c>
      <c r="M86" s="80">
        <v>54</v>
      </c>
    </row>
    <row r="87" spans="1:18" ht="20.100000000000001" customHeight="1" x14ac:dyDescent="0.25">
      <c r="A87" s="42" t="s">
        <v>32</v>
      </c>
      <c r="B87" s="80">
        <v>13</v>
      </c>
      <c r="C87" s="80">
        <v>19</v>
      </c>
      <c r="D87" s="80">
        <v>31</v>
      </c>
      <c r="E87" s="80">
        <v>25</v>
      </c>
      <c r="F87" s="80">
        <v>28</v>
      </c>
      <c r="G87" s="80">
        <v>42</v>
      </c>
      <c r="H87" s="80">
        <v>17</v>
      </c>
      <c r="I87" s="80">
        <v>56</v>
      </c>
      <c r="J87" s="80">
        <v>59</v>
      </c>
      <c r="K87" s="80">
        <v>93</v>
      </c>
      <c r="L87" s="80">
        <v>66</v>
      </c>
      <c r="M87" s="80">
        <v>23</v>
      </c>
    </row>
    <row r="88" spans="1:18" ht="20.100000000000001" customHeight="1" x14ac:dyDescent="0.25">
      <c r="A88" s="42" t="s">
        <v>33</v>
      </c>
      <c r="B88" s="80">
        <v>74</v>
      </c>
      <c r="C88" s="80">
        <v>35</v>
      </c>
      <c r="D88" s="80">
        <v>123</v>
      </c>
      <c r="E88" s="80">
        <v>54</v>
      </c>
      <c r="F88" s="80">
        <v>24</v>
      </c>
      <c r="G88" s="80">
        <v>88</v>
      </c>
      <c r="H88" s="80">
        <v>109</v>
      </c>
      <c r="I88" s="80">
        <v>87</v>
      </c>
      <c r="J88" s="80">
        <v>68</v>
      </c>
      <c r="K88" s="80">
        <v>66</v>
      </c>
      <c r="L88" s="80">
        <v>80</v>
      </c>
      <c r="M88" s="80">
        <v>85</v>
      </c>
    </row>
    <row r="89" spans="1:18" s="40" customFormat="1" ht="20.100000000000001" customHeight="1" x14ac:dyDescent="0.25">
      <c r="A89" s="40" t="s">
        <v>34</v>
      </c>
      <c r="B89" s="86">
        <v>2318</v>
      </c>
      <c r="C89" s="86">
        <v>2054</v>
      </c>
      <c r="D89" s="86">
        <v>1958</v>
      </c>
      <c r="E89" s="86">
        <v>1538</v>
      </c>
      <c r="F89" s="86">
        <v>1665</v>
      </c>
      <c r="G89" s="86">
        <v>1351</v>
      </c>
      <c r="H89" s="86">
        <v>2623</v>
      </c>
      <c r="I89" s="86">
        <v>2784</v>
      </c>
      <c r="J89" s="86">
        <v>3051</v>
      </c>
      <c r="K89" s="86">
        <v>3851</v>
      </c>
      <c r="L89" s="86">
        <v>5180</v>
      </c>
      <c r="M89" s="86">
        <v>3797</v>
      </c>
      <c r="P89" s="42"/>
      <c r="Q89" s="42"/>
      <c r="R89" s="42"/>
    </row>
    <row r="90" spans="1:18" ht="20.100000000000001" customHeight="1" x14ac:dyDescent="0.25">
      <c r="A90" s="42" t="s">
        <v>35</v>
      </c>
      <c r="B90" s="80">
        <v>284</v>
      </c>
      <c r="C90" s="80">
        <v>181</v>
      </c>
      <c r="D90" s="80">
        <v>253</v>
      </c>
      <c r="E90" s="80">
        <v>141</v>
      </c>
      <c r="F90" s="80">
        <v>185</v>
      </c>
      <c r="G90" s="80">
        <v>118</v>
      </c>
      <c r="H90" s="80">
        <v>394</v>
      </c>
      <c r="I90" s="80">
        <v>297</v>
      </c>
      <c r="J90" s="80">
        <v>609</v>
      </c>
      <c r="K90" s="80">
        <v>545</v>
      </c>
      <c r="L90" s="80">
        <v>831</v>
      </c>
      <c r="M90" s="80">
        <v>500</v>
      </c>
    </row>
    <row r="91" spans="1:18" ht="20.100000000000001" customHeight="1" x14ac:dyDescent="0.25">
      <c r="A91" s="42" t="s">
        <v>36</v>
      </c>
      <c r="B91" s="80">
        <v>1569</v>
      </c>
      <c r="C91" s="80">
        <v>1371</v>
      </c>
      <c r="D91" s="80">
        <v>1377</v>
      </c>
      <c r="E91" s="80">
        <v>1147</v>
      </c>
      <c r="F91" s="80">
        <v>1126</v>
      </c>
      <c r="G91" s="80">
        <v>994</v>
      </c>
      <c r="H91" s="80">
        <v>1811</v>
      </c>
      <c r="I91" s="80">
        <v>2032</v>
      </c>
      <c r="J91" s="80">
        <v>1935</v>
      </c>
      <c r="K91" s="80">
        <v>2806</v>
      </c>
      <c r="L91" s="80">
        <v>3575</v>
      </c>
      <c r="M91" s="80">
        <v>2666</v>
      </c>
    </row>
    <row r="92" spans="1:18" ht="20.100000000000001" customHeight="1" x14ac:dyDescent="0.25">
      <c r="A92" s="42" t="s">
        <v>37</v>
      </c>
      <c r="B92" s="80">
        <v>465</v>
      </c>
      <c r="C92" s="80">
        <v>502</v>
      </c>
      <c r="D92" s="80">
        <v>328</v>
      </c>
      <c r="E92" s="80">
        <v>250</v>
      </c>
      <c r="F92" s="80">
        <v>354</v>
      </c>
      <c r="G92" s="80">
        <v>239</v>
      </c>
      <c r="H92" s="80">
        <v>418</v>
      </c>
      <c r="I92" s="80">
        <v>455</v>
      </c>
      <c r="J92" s="80">
        <v>507</v>
      </c>
      <c r="K92" s="80">
        <v>500</v>
      </c>
      <c r="L92" s="80">
        <v>774</v>
      </c>
      <c r="M92" s="80">
        <v>631</v>
      </c>
    </row>
    <row r="93" spans="1:18" s="40" customFormat="1" ht="20.100000000000001" customHeight="1" x14ac:dyDescent="0.25">
      <c r="A93" s="40" t="s">
        <v>38</v>
      </c>
      <c r="B93" s="86">
        <v>68061</v>
      </c>
      <c r="C93" s="86">
        <v>44642</v>
      </c>
      <c r="D93" s="86">
        <v>23216</v>
      </c>
      <c r="E93" s="86">
        <v>23201</v>
      </c>
      <c r="F93" s="86">
        <v>28239</v>
      </c>
      <c r="G93" s="86">
        <v>18068</v>
      </c>
      <c r="H93" s="86">
        <v>29509</v>
      </c>
      <c r="I93" s="86">
        <v>35846</v>
      </c>
      <c r="J93" s="86">
        <v>28147</v>
      </c>
      <c r="K93" s="86">
        <v>36030</v>
      </c>
      <c r="L93" s="86">
        <v>82958</v>
      </c>
      <c r="M93" s="86">
        <v>82881</v>
      </c>
      <c r="P93" s="42"/>
      <c r="Q93" s="42"/>
      <c r="R93" s="42"/>
    </row>
    <row r="94" spans="1:18" ht="20.100000000000001" customHeight="1" x14ac:dyDescent="0.25">
      <c r="A94" s="42" t="s">
        <v>39</v>
      </c>
      <c r="B94" s="80">
        <v>51494</v>
      </c>
      <c r="C94" s="80">
        <v>27068</v>
      </c>
      <c r="D94" s="80">
        <v>9255</v>
      </c>
      <c r="E94" s="80">
        <v>11629</v>
      </c>
      <c r="F94" s="80">
        <v>12908</v>
      </c>
      <c r="G94" s="80">
        <v>8535</v>
      </c>
      <c r="H94" s="80">
        <v>12138</v>
      </c>
      <c r="I94" s="80">
        <v>16860</v>
      </c>
      <c r="J94" s="80">
        <v>10953</v>
      </c>
      <c r="K94" s="80">
        <v>19426</v>
      </c>
      <c r="L94" s="80">
        <v>28198</v>
      </c>
      <c r="M94" s="80">
        <v>36785</v>
      </c>
    </row>
    <row r="95" spans="1:18" ht="20.100000000000001" customHeight="1" x14ac:dyDescent="0.25">
      <c r="A95" s="42" t="s">
        <v>40</v>
      </c>
      <c r="B95" s="80">
        <v>342</v>
      </c>
      <c r="C95" s="80">
        <v>296</v>
      </c>
      <c r="D95" s="80">
        <v>192</v>
      </c>
      <c r="E95" s="80">
        <v>125</v>
      </c>
      <c r="F95" s="80">
        <v>187</v>
      </c>
      <c r="G95" s="80">
        <v>145</v>
      </c>
      <c r="H95" s="80">
        <v>359</v>
      </c>
      <c r="I95" s="80">
        <v>195</v>
      </c>
      <c r="J95" s="80">
        <v>342</v>
      </c>
      <c r="K95" s="80">
        <v>316</v>
      </c>
      <c r="L95" s="80">
        <v>846</v>
      </c>
      <c r="M95" s="80">
        <v>749</v>
      </c>
    </row>
    <row r="96" spans="1:18" ht="20.100000000000001" customHeight="1" x14ac:dyDescent="0.25">
      <c r="A96" s="42" t="s">
        <v>41</v>
      </c>
      <c r="B96" s="80">
        <v>864</v>
      </c>
      <c r="C96" s="80">
        <v>1094</v>
      </c>
      <c r="D96" s="80">
        <v>358</v>
      </c>
      <c r="E96" s="80">
        <v>268</v>
      </c>
      <c r="F96" s="80">
        <v>921</v>
      </c>
      <c r="G96" s="80">
        <v>205</v>
      </c>
      <c r="H96" s="80">
        <v>599</v>
      </c>
      <c r="I96" s="80">
        <v>460</v>
      </c>
      <c r="J96" s="80">
        <v>646</v>
      </c>
      <c r="K96" s="80">
        <v>609</v>
      </c>
      <c r="L96" s="80">
        <v>2366</v>
      </c>
      <c r="M96" s="80">
        <v>1421</v>
      </c>
    </row>
    <row r="97" spans="1:18" ht="20.100000000000001" customHeight="1" x14ac:dyDescent="0.25">
      <c r="A97" s="42" t="s">
        <v>42</v>
      </c>
      <c r="B97" s="80">
        <v>979</v>
      </c>
      <c r="C97" s="80">
        <v>552</v>
      </c>
      <c r="D97" s="80">
        <v>781</v>
      </c>
      <c r="E97" s="80">
        <v>313</v>
      </c>
      <c r="F97" s="80">
        <v>953</v>
      </c>
      <c r="G97" s="80">
        <v>347</v>
      </c>
      <c r="H97" s="80">
        <v>1580</v>
      </c>
      <c r="I97" s="80">
        <v>973</v>
      </c>
      <c r="J97" s="80">
        <v>1448</v>
      </c>
      <c r="K97" s="80">
        <v>897</v>
      </c>
      <c r="L97" s="80">
        <v>3322</v>
      </c>
      <c r="M97" s="80">
        <v>1153</v>
      </c>
    </row>
    <row r="98" spans="1:18" ht="20.100000000000001" customHeight="1" x14ac:dyDescent="0.25">
      <c r="A98" s="42" t="s">
        <v>43</v>
      </c>
      <c r="B98" s="80">
        <v>155</v>
      </c>
      <c r="C98" s="80">
        <v>168</v>
      </c>
      <c r="D98" s="80">
        <v>342</v>
      </c>
      <c r="E98" s="80">
        <v>229</v>
      </c>
      <c r="F98" s="80">
        <v>358</v>
      </c>
      <c r="G98" s="80">
        <v>285</v>
      </c>
      <c r="H98" s="80">
        <v>505</v>
      </c>
      <c r="I98" s="80">
        <v>440</v>
      </c>
      <c r="J98" s="80">
        <v>306</v>
      </c>
      <c r="K98" s="80">
        <v>343</v>
      </c>
      <c r="L98" s="80">
        <v>328</v>
      </c>
      <c r="M98" s="80">
        <v>226</v>
      </c>
    </row>
    <row r="99" spans="1:18"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8" ht="20.100000000000001" customHeight="1" x14ac:dyDescent="0.25">
      <c r="A100" s="42" t="s">
        <v>45</v>
      </c>
      <c r="B100" s="80">
        <v>10627</v>
      </c>
      <c r="C100" s="80">
        <v>12402</v>
      </c>
      <c r="D100" s="80">
        <v>8725</v>
      </c>
      <c r="E100" s="80">
        <v>8667</v>
      </c>
      <c r="F100" s="80">
        <v>8874</v>
      </c>
      <c r="G100" s="80">
        <v>5959</v>
      </c>
      <c r="H100" s="80">
        <v>10540</v>
      </c>
      <c r="I100" s="80">
        <v>13408</v>
      </c>
      <c r="J100" s="80">
        <v>11839</v>
      </c>
      <c r="K100" s="80">
        <v>12075</v>
      </c>
      <c r="L100" s="80">
        <v>43799</v>
      </c>
      <c r="M100" s="80">
        <v>40640</v>
      </c>
    </row>
    <row r="101" spans="1:18" ht="20.100000000000001" customHeight="1" x14ac:dyDescent="0.25">
      <c r="A101" s="42" t="s">
        <v>46</v>
      </c>
      <c r="B101" s="80">
        <v>2338</v>
      </c>
      <c r="C101" s="80">
        <v>1655</v>
      </c>
      <c r="D101" s="80">
        <v>2576</v>
      </c>
      <c r="E101" s="80">
        <v>1315</v>
      </c>
      <c r="F101" s="80">
        <v>1849</v>
      </c>
      <c r="G101" s="80">
        <v>905</v>
      </c>
      <c r="H101" s="80">
        <v>2517</v>
      </c>
      <c r="I101" s="80">
        <v>1956</v>
      </c>
      <c r="J101" s="80">
        <v>2043</v>
      </c>
      <c r="K101" s="80">
        <v>1422</v>
      </c>
      <c r="L101" s="80">
        <v>3435</v>
      </c>
      <c r="M101" s="80">
        <v>1447</v>
      </c>
    </row>
    <row r="102" spans="1:18"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row>
    <row r="103" spans="1:18" ht="20.100000000000001" customHeight="1" x14ac:dyDescent="0.25">
      <c r="A103" s="42" t="s">
        <v>48</v>
      </c>
      <c r="B103" s="80">
        <v>0</v>
      </c>
      <c r="C103" s="80">
        <v>0</v>
      </c>
      <c r="D103" s="80">
        <v>0</v>
      </c>
      <c r="E103" s="80">
        <v>2</v>
      </c>
      <c r="F103" s="80">
        <v>1</v>
      </c>
      <c r="G103" s="80">
        <v>0</v>
      </c>
      <c r="H103" s="80">
        <v>0</v>
      </c>
      <c r="I103" s="80">
        <v>0</v>
      </c>
      <c r="J103" s="80">
        <v>0</v>
      </c>
      <c r="K103" s="80">
        <v>0</v>
      </c>
      <c r="L103" s="80">
        <v>0</v>
      </c>
      <c r="M103" s="80">
        <v>0</v>
      </c>
    </row>
    <row r="104" spans="1:18" ht="20.100000000000001" customHeight="1" x14ac:dyDescent="0.25">
      <c r="A104" s="42" t="s">
        <v>49</v>
      </c>
      <c r="B104" s="80">
        <v>1145</v>
      </c>
      <c r="C104" s="80">
        <v>1339</v>
      </c>
      <c r="D104" s="80">
        <v>717</v>
      </c>
      <c r="E104" s="80">
        <v>583</v>
      </c>
      <c r="F104" s="80">
        <v>1973</v>
      </c>
      <c r="G104" s="80">
        <v>1653</v>
      </c>
      <c r="H104" s="80">
        <v>1144</v>
      </c>
      <c r="I104" s="80">
        <v>1494</v>
      </c>
      <c r="J104" s="80">
        <v>456</v>
      </c>
      <c r="K104" s="80">
        <v>884</v>
      </c>
      <c r="L104" s="80">
        <v>434</v>
      </c>
      <c r="M104" s="80">
        <v>341</v>
      </c>
    </row>
    <row r="105" spans="1:18" ht="20.100000000000001" customHeight="1" x14ac:dyDescent="0.25">
      <c r="A105" s="42" t="s">
        <v>50</v>
      </c>
      <c r="B105" s="80">
        <v>117</v>
      </c>
      <c r="C105" s="80">
        <v>68</v>
      </c>
      <c r="D105" s="80">
        <v>270</v>
      </c>
      <c r="E105" s="80">
        <v>70</v>
      </c>
      <c r="F105" s="80">
        <v>215</v>
      </c>
      <c r="G105" s="80">
        <v>34</v>
      </c>
      <c r="H105" s="80">
        <v>127</v>
      </c>
      <c r="I105" s="80">
        <v>60</v>
      </c>
      <c r="J105" s="80">
        <v>114</v>
      </c>
      <c r="K105" s="80">
        <v>58</v>
      </c>
      <c r="L105" s="80">
        <v>230</v>
      </c>
      <c r="M105" s="80">
        <v>119</v>
      </c>
    </row>
    <row r="106" spans="1:18" s="40" customFormat="1" ht="20.100000000000001" customHeight="1" x14ac:dyDescent="0.25">
      <c r="A106" s="40" t="s">
        <v>51</v>
      </c>
      <c r="B106" s="86">
        <v>2459</v>
      </c>
      <c r="C106" s="86">
        <v>2221</v>
      </c>
      <c r="D106" s="86">
        <v>2731</v>
      </c>
      <c r="E106" s="86">
        <v>1968</v>
      </c>
      <c r="F106" s="86">
        <v>3314</v>
      </c>
      <c r="G106" s="86">
        <v>2446</v>
      </c>
      <c r="H106" s="86">
        <v>3176</v>
      </c>
      <c r="I106" s="86">
        <v>2831</v>
      </c>
      <c r="J106" s="86">
        <v>2858</v>
      </c>
      <c r="K106" s="86">
        <v>3274</v>
      </c>
      <c r="L106" s="86">
        <v>6363</v>
      </c>
      <c r="M106" s="86">
        <v>3815</v>
      </c>
      <c r="P106" s="42"/>
      <c r="Q106" s="42"/>
      <c r="R106" s="42"/>
    </row>
    <row r="107" spans="1:18" ht="20.100000000000001" customHeight="1" x14ac:dyDescent="0.25">
      <c r="A107" s="42" t="s">
        <v>52</v>
      </c>
      <c r="B107" s="80">
        <v>126</v>
      </c>
      <c r="C107" s="80">
        <v>98</v>
      </c>
      <c r="D107" s="80">
        <v>76</v>
      </c>
      <c r="E107" s="80">
        <v>76</v>
      </c>
      <c r="F107" s="80">
        <v>137</v>
      </c>
      <c r="G107" s="80">
        <v>62</v>
      </c>
      <c r="H107" s="80">
        <v>107</v>
      </c>
      <c r="I107" s="80">
        <v>127</v>
      </c>
      <c r="J107" s="80">
        <v>135</v>
      </c>
      <c r="K107" s="80">
        <v>271</v>
      </c>
      <c r="L107" s="80">
        <v>761</v>
      </c>
      <c r="M107" s="80">
        <v>285</v>
      </c>
    </row>
    <row r="108" spans="1:18" ht="20.100000000000001" customHeight="1" x14ac:dyDescent="0.25">
      <c r="A108" s="42" t="s">
        <v>53</v>
      </c>
      <c r="B108" s="80">
        <v>89</v>
      </c>
      <c r="C108" s="80">
        <v>41</v>
      </c>
      <c r="D108" s="80">
        <v>68</v>
      </c>
      <c r="E108" s="80">
        <v>30</v>
      </c>
      <c r="F108" s="80">
        <v>34</v>
      </c>
      <c r="G108" s="80">
        <v>47</v>
      </c>
      <c r="H108" s="80">
        <v>77</v>
      </c>
      <c r="I108" s="80">
        <v>54</v>
      </c>
      <c r="J108" s="80">
        <v>55</v>
      </c>
      <c r="K108" s="80">
        <v>78</v>
      </c>
      <c r="L108" s="80">
        <v>120</v>
      </c>
      <c r="M108" s="80">
        <v>96</v>
      </c>
    </row>
    <row r="109" spans="1:18" ht="20.100000000000001" customHeight="1" x14ac:dyDescent="0.25">
      <c r="A109" s="42" t="s">
        <v>54</v>
      </c>
      <c r="B109" s="80">
        <v>299</v>
      </c>
      <c r="C109" s="80">
        <v>172</v>
      </c>
      <c r="D109" s="80">
        <v>246</v>
      </c>
      <c r="E109" s="80">
        <v>190</v>
      </c>
      <c r="F109" s="80">
        <v>400</v>
      </c>
      <c r="G109" s="80">
        <v>370</v>
      </c>
      <c r="H109" s="80">
        <v>555</v>
      </c>
      <c r="I109" s="80">
        <v>330</v>
      </c>
      <c r="J109" s="80">
        <v>439</v>
      </c>
      <c r="K109" s="80">
        <v>364</v>
      </c>
      <c r="L109" s="80">
        <v>1734</v>
      </c>
      <c r="M109" s="80">
        <v>908</v>
      </c>
    </row>
    <row r="110" spans="1:18" ht="20.100000000000001" customHeight="1" x14ac:dyDescent="0.25">
      <c r="A110" s="42" t="s">
        <v>55</v>
      </c>
      <c r="B110" s="80">
        <v>1157</v>
      </c>
      <c r="C110" s="80">
        <v>1072</v>
      </c>
      <c r="D110" s="80">
        <v>1428</v>
      </c>
      <c r="E110" s="80">
        <v>964</v>
      </c>
      <c r="F110" s="80">
        <v>2053</v>
      </c>
      <c r="G110" s="80">
        <v>1465</v>
      </c>
      <c r="H110" s="80">
        <v>1589</v>
      </c>
      <c r="I110" s="80">
        <v>1332</v>
      </c>
      <c r="J110" s="80">
        <v>1363</v>
      </c>
      <c r="K110" s="80">
        <v>1145</v>
      </c>
      <c r="L110" s="80">
        <v>1758</v>
      </c>
      <c r="M110" s="80">
        <v>1068</v>
      </c>
    </row>
    <row r="111" spans="1:18" ht="20.100000000000001" customHeight="1" x14ac:dyDescent="0.25">
      <c r="A111" s="42" t="s">
        <v>56</v>
      </c>
      <c r="B111" s="80">
        <v>443</v>
      </c>
      <c r="C111" s="80">
        <v>645</v>
      </c>
      <c r="D111" s="80">
        <v>637</v>
      </c>
      <c r="E111" s="80">
        <v>554</v>
      </c>
      <c r="F111" s="80">
        <v>343</v>
      </c>
      <c r="G111" s="80">
        <v>261</v>
      </c>
      <c r="H111" s="80">
        <v>529</v>
      </c>
      <c r="I111" s="80">
        <v>596</v>
      </c>
      <c r="J111" s="80">
        <v>557</v>
      </c>
      <c r="K111" s="80">
        <v>923</v>
      </c>
      <c r="L111" s="80">
        <v>1392</v>
      </c>
      <c r="M111" s="80">
        <v>896</v>
      </c>
    </row>
    <row r="112" spans="1:18" ht="20.100000000000001" customHeight="1" x14ac:dyDescent="0.25">
      <c r="A112" s="42" t="s">
        <v>57</v>
      </c>
      <c r="B112" s="80">
        <v>345</v>
      </c>
      <c r="C112" s="80">
        <v>193</v>
      </c>
      <c r="D112" s="80">
        <v>276</v>
      </c>
      <c r="E112" s="80">
        <v>154</v>
      </c>
      <c r="F112" s="80">
        <v>347</v>
      </c>
      <c r="G112" s="80">
        <v>241</v>
      </c>
      <c r="H112" s="80">
        <v>319</v>
      </c>
      <c r="I112" s="80">
        <v>392</v>
      </c>
      <c r="J112" s="80">
        <v>309</v>
      </c>
      <c r="K112" s="80">
        <v>493</v>
      </c>
      <c r="L112" s="80">
        <v>598</v>
      </c>
      <c r="M112" s="80">
        <v>562</v>
      </c>
    </row>
    <row r="113" spans="1:13" ht="20.100000000000001" customHeight="1" x14ac:dyDescent="0.25">
      <c r="A113" s="40" t="s">
        <v>58</v>
      </c>
      <c r="B113" s="86">
        <v>7733</v>
      </c>
      <c r="C113" s="86">
        <v>7801</v>
      </c>
      <c r="D113" s="86">
        <v>11590</v>
      </c>
      <c r="E113" s="86">
        <v>7585</v>
      </c>
      <c r="F113" s="86">
        <v>7840</v>
      </c>
      <c r="G113" s="86">
        <v>5785</v>
      </c>
      <c r="H113" s="86">
        <v>12615</v>
      </c>
      <c r="I113" s="86">
        <v>12144</v>
      </c>
      <c r="J113" s="86">
        <v>18987</v>
      </c>
      <c r="K113" s="86">
        <v>20888</v>
      </c>
      <c r="L113" s="86">
        <v>23809</v>
      </c>
      <c r="M113" s="86">
        <v>14589</v>
      </c>
    </row>
    <row r="114" spans="1:13" ht="20.100000000000001" customHeight="1" x14ac:dyDescent="0.25">
      <c r="A114" s="42" t="s">
        <v>59</v>
      </c>
      <c r="B114" s="80">
        <v>1200</v>
      </c>
      <c r="C114" s="80">
        <v>985</v>
      </c>
      <c r="D114" s="80">
        <v>1847</v>
      </c>
      <c r="E114" s="80">
        <v>1246</v>
      </c>
      <c r="F114" s="80">
        <v>1575</v>
      </c>
      <c r="G114" s="80">
        <v>1229</v>
      </c>
      <c r="H114" s="80">
        <v>2289</v>
      </c>
      <c r="I114" s="80">
        <v>2368</v>
      </c>
      <c r="J114" s="80">
        <v>2945</v>
      </c>
      <c r="K114" s="80">
        <v>3275</v>
      </c>
      <c r="L114" s="80">
        <v>3954</v>
      </c>
      <c r="M114" s="80">
        <v>2266</v>
      </c>
    </row>
    <row r="115" spans="1:13" ht="20.100000000000001" customHeight="1" x14ac:dyDescent="0.25">
      <c r="A115" s="42" t="s">
        <v>60</v>
      </c>
      <c r="B115" s="80">
        <v>203</v>
      </c>
      <c r="C115" s="80">
        <v>179</v>
      </c>
      <c r="D115" s="80">
        <v>187</v>
      </c>
      <c r="E115" s="80">
        <v>178</v>
      </c>
      <c r="F115" s="80">
        <v>165</v>
      </c>
      <c r="G115" s="80">
        <v>118</v>
      </c>
      <c r="H115" s="80">
        <v>258</v>
      </c>
      <c r="I115" s="80">
        <v>165</v>
      </c>
      <c r="J115" s="80">
        <v>390</v>
      </c>
      <c r="K115" s="80">
        <v>335</v>
      </c>
      <c r="L115" s="80">
        <v>518</v>
      </c>
      <c r="M115" s="80">
        <v>334</v>
      </c>
    </row>
    <row r="116" spans="1:13" ht="20.100000000000001" customHeight="1" x14ac:dyDescent="0.25">
      <c r="A116" s="42" t="s">
        <v>61</v>
      </c>
      <c r="B116" s="80">
        <v>268</v>
      </c>
      <c r="C116" s="80">
        <v>311</v>
      </c>
      <c r="D116" s="80">
        <v>187</v>
      </c>
      <c r="E116" s="80">
        <v>154</v>
      </c>
      <c r="F116" s="80">
        <v>166</v>
      </c>
      <c r="G116" s="80">
        <v>128</v>
      </c>
      <c r="H116" s="80">
        <v>335</v>
      </c>
      <c r="I116" s="80">
        <v>208</v>
      </c>
      <c r="J116" s="80">
        <v>479</v>
      </c>
      <c r="K116" s="80">
        <v>504</v>
      </c>
      <c r="L116" s="80">
        <v>462</v>
      </c>
      <c r="M116" s="80">
        <v>295</v>
      </c>
    </row>
    <row r="117" spans="1:13" ht="20.100000000000001" customHeight="1" x14ac:dyDescent="0.25">
      <c r="A117" s="42" t="s">
        <v>62</v>
      </c>
      <c r="B117" s="80">
        <v>206</v>
      </c>
      <c r="C117" s="80">
        <v>224</v>
      </c>
      <c r="D117" s="80">
        <v>94</v>
      </c>
      <c r="E117" s="80">
        <v>75</v>
      </c>
      <c r="F117" s="80">
        <v>118</v>
      </c>
      <c r="G117" s="80">
        <v>26</v>
      </c>
      <c r="H117" s="80">
        <v>215</v>
      </c>
      <c r="I117" s="80">
        <v>197</v>
      </c>
      <c r="J117" s="80">
        <v>347</v>
      </c>
      <c r="K117" s="80">
        <v>432</v>
      </c>
      <c r="L117" s="80">
        <v>375</v>
      </c>
      <c r="M117" s="80">
        <v>221</v>
      </c>
    </row>
    <row r="118" spans="1:13" ht="20.100000000000001" customHeight="1" x14ac:dyDescent="0.25">
      <c r="A118" s="42" t="s">
        <v>63</v>
      </c>
      <c r="B118" s="80">
        <v>725</v>
      </c>
      <c r="C118" s="80">
        <v>753</v>
      </c>
      <c r="D118" s="80">
        <v>1758</v>
      </c>
      <c r="E118" s="80">
        <v>1032</v>
      </c>
      <c r="F118" s="80">
        <v>1327</v>
      </c>
      <c r="G118" s="80">
        <v>889</v>
      </c>
      <c r="H118" s="80">
        <v>1802</v>
      </c>
      <c r="I118" s="80">
        <v>2204</v>
      </c>
      <c r="J118" s="80">
        <v>3158</v>
      </c>
      <c r="K118" s="80">
        <v>3902</v>
      </c>
      <c r="L118" s="80">
        <v>3693</v>
      </c>
      <c r="M118" s="80">
        <v>2493</v>
      </c>
    </row>
    <row r="119" spans="1:13" ht="20.100000000000001" customHeight="1" x14ac:dyDescent="0.25">
      <c r="A119" s="42" t="s">
        <v>64</v>
      </c>
      <c r="B119" s="80">
        <v>15</v>
      </c>
      <c r="C119" s="80">
        <v>44</v>
      </c>
      <c r="D119" s="80">
        <v>21</v>
      </c>
      <c r="E119" s="80">
        <v>18</v>
      </c>
      <c r="F119" s="80">
        <v>29</v>
      </c>
      <c r="G119" s="80">
        <v>18</v>
      </c>
      <c r="H119" s="80">
        <v>67</v>
      </c>
      <c r="I119" s="80">
        <v>60</v>
      </c>
      <c r="J119" s="80">
        <v>174</v>
      </c>
      <c r="K119" s="80">
        <v>118</v>
      </c>
      <c r="L119" s="80">
        <v>150</v>
      </c>
      <c r="M119" s="80">
        <v>99</v>
      </c>
    </row>
    <row r="120" spans="1:13" ht="20.100000000000001" customHeight="1" x14ac:dyDescent="0.25">
      <c r="A120" s="42" t="s">
        <v>65</v>
      </c>
      <c r="B120" s="80">
        <v>1281</v>
      </c>
      <c r="C120" s="80">
        <v>1283</v>
      </c>
      <c r="D120" s="80">
        <v>1993</v>
      </c>
      <c r="E120" s="80">
        <v>1487</v>
      </c>
      <c r="F120" s="80">
        <v>846</v>
      </c>
      <c r="G120" s="80">
        <v>590</v>
      </c>
      <c r="H120" s="80">
        <v>1606</v>
      </c>
      <c r="I120" s="80">
        <v>1530</v>
      </c>
      <c r="J120" s="80">
        <v>2505</v>
      </c>
      <c r="K120" s="80">
        <v>2536</v>
      </c>
      <c r="L120" s="80">
        <v>3026</v>
      </c>
      <c r="M120" s="80">
        <v>1995</v>
      </c>
    </row>
    <row r="121" spans="1:13" ht="20.100000000000001" customHeight="1" x14ac:dyDescent="0.25">
      <c r="A121" s="42" t="s">
        <v>66</v>
      </c>
      <c r="B121" s="80">
        <v>10</v>
      </c>
      <c r="C121" s="80">
        <v>35</v>
      </c>
      <c r="D121" s="80">
        <v>26</v>
      </c>
      <c r="E121" s="80">
        <v>42</v>
      </c>
      <c r="F121" s="80">
        <v>16</v>
      </c>
      <c r="G121" s="80">
        <v>31</v>
      </c>
      <c r="H121" s="80">
        <v>6</v>
      </c>
      <c r="I121" s="80">
        <v>49</v>
      </c>
      <c r="J121" s="80">
        <v>51</v>
      </c>
      <c r="K121" s="80">
        <v>59</v>
      </c>
      <c r="L121" s="80">
        <v>165</v>
      </c>
      <c r="M121" s="80">
        <v>41</v>
      </c>
    </row>
    <row r="122" spans="1:13" ht="20.100000000000001" customHeight="1" x14ac:dyDescent="0.25">
      <c r="A122" s="42" t="s">
        <v>67</v>
      </c>
      <c r="B122" s="80">
        <v>421</v>
      </c>
      <c r="C122" s="80">
        <v>643</v>
      </c>
      <c r="D122" s="80">
        <v>525</v>
      </c>
      <c r="E122" s="80">
        <v>275</v>
      </c>
      <c r="F122" s="80">
        <v>258</v>
      </c>
      <c r="G122" s="80">
        <v>230</v>
      </c>
      <c r="H122" s="80">
        <v>534</v>
      </c>
      <c r="I122" s="80">
        <v>509</v>
      </c>
      <c r="J122" s="80">
        <v>815</v>
      </c>
      <c r="K122" s="80">
        <v>935</v>
      </c>
      <c r="L122" s="80">
        <v>1261</v>
      </c>
      <c r="M122" s="80">
        <v>688</v>
      </c>
    </row>
    <row r="123" spans="1:13" ht="20.100000000000001" customHeight="1" x14ac:dyDescent="0.25">
      <c r="A123" s="42" t="s">
        <v>68</v>
      </c>
      <c r="B123" s="80">
        <v>22</v>
      </c>
      <c r="C123" s="80">
        <v>14</v>
      </c>
      <c r="D123" s="80">
        <v>22</v>
      </c>
      <c r="E123" s="80">
        <v>10</v>
      </c>
      <c r="F123" s="80">
        <v>27</v>
      </c>
      <c r="G123" s="80">
        <v>9</v>
      </c>
      <c r="H123" s="80">
        <v>104</v>
      </c>
      <c r="I123" s="80">
        <v>25</v>
      </c>
      <c r="J123" s="80">
        <v>181</v>
      </c>
      <c r="K123" s="80">
        <v>183</v>
      </c>
      <c r="L123" s="80">
        <v>130</v>
      </c>
      <c r="M123" s="80">
        <v>64</v>
      </c>
    </row>
    <row r="124" spans="1:13" ht="20.100000000000001" customHeight="1" x14ac:dyDescent="0.25">
      <c r="A124" s="42" t="s">
        <v>69</v>
      </c>
      <c r="B124" s="80">
        <v>1447</v>
      </c>
      <c r="C124" s="80">
        <v>1380</v>
      </c>
      <c r="D124" s="80">
        <v>1623</v>
      </c>
      <c r="E124" s="80">
        <v>1247</v>
      </c>
      <c r="F124" s="80">
        <v>1372</v>
      </c>
      <c r="G124" s="80">
        <v>1059</v>
      </c>
      <c r="H124" s="80">
        <v>1818</v>
      </c>
      <c r="I124" s="80">
        <v>1917</v>
      </c>
      <c r="J124" s="80">
        <v>2082</v>
      </c>
      <c r="K124" s="80">
        <v>2746</v>
      </c>
      <c r="L124" s="80">
        <v>2676</v>
      </c>
      <c r="M124" s="80">
        <v>1670</v>
      </c>
    </row>
    <row r="125" spans="1:13" ht="20.100000000000001" customHeight="1" x14ac:dyDescent="0.25">
      <c r="A125" s="42" t="s">
        <v>70</v>
      </c>
      <c r="B125" s="80">
        <v>231</v>
      </c>
      <c r="C125" s="80">
        <v>263</v>
      </c>
      <c r="D125" s="80">
        <v>220</v>
      </c>
      <c r="E125" s="80">
        <v>152</v>
      </c>
      <c r="F125" s="80">
        <v>191</v>
      </c>
      <c r="G125" s="80">
        <v>158</v>
      </c>
      <c r="H125" s="80">
        <v>252</v>
      </c>
      <c r="I125" s="80">
        <v>205</v>
      </c>
      <c r="J125" s="80">
        <v>285</v>
      </c>
      <c r="K125" s="80">
        <v>221</v>
      </c>
      <c r="L125" s="80">
        <v>337</v>
      </c>
      <c r="M125" s="80">
        <v>210</v>
      </c>
    </row>
    <row r="126" spans="1:13" ht="20.100000000000001" customHeight="1" x14ac:dyDescent="0.25">
      <c r="A126" s="42" t="s">
        <v>71</v>
      </c>
      <c r="B126" s="80">
        <v>426</v>
      </c>
      <c r="C126" s="80">
        <v>443</v>
      </c>
      <c r="D126" s="80">
        <v>1796</v>
      </c>
      <c r="E126" s="80">
        <v>851</v>
      </c>
      <c r="F126" s="80">
        <v>555</v>
      </c>
      <c r="G126" s="80">
        <v>375</v>
      </c>
      <c r="H126" s="80">
        <v>866</v>
      </c>
      <c r="I126" s="80">
        <v>834</v>
      </c>
      <c r="J126" s="80">
        <v>1767</v>
      </c>
      <c r="K126" s="80">
        <v>1951</v>
      </c>
      <c r="L126" s="80">
        <v>2448</v>
      </c>
      <c r="M126" s="80">
        <v>1626</v>
      </c>
    </row>
    <row r="127" spans="1:13" ht="20.100000000000001" customHeight="1" x14ac:dyDescent="0.25">
      <c r="A127" s="42" t="s">
        <v>72</v>
      </c>
      <c r="B127" s="80">
        <v>121</v>
      </c>
      <c r="C127" s="80">
        <v>69</v>
      </c>
      <c r="D127" s="80">
        <v>27</v>
      </c>
      <c r="E127" s="80">
        <v>22</v>
      </c>
      <c r="F127" s="80">
        <v>39</v>
      </c>
      <c r="G127" s="80">
        <v>32</v>
      </c>
      <c r="H127" s="80">
        <v>104</v>
      </c>
      <c r="I127" s="80">
        <v>61</v>
      </c>
      <c r="J127" s="80">
        <v>314</v>
      </c>
      <c r="K127" s="80">
        <v>191</v>
      </c>
      <c r="L127" s="80">
        <v>160</v>
      </c>
      <c r="M127" s="80">
        <v>113</v>
      </c>
    </row>
    <row r="128" spans="1:13" ht="20.100000000000001" customHeight="1" x14ac:dyDescent="0.25">
      <c r="A128" s="42" t="s">
        <v>73</v>
      </c>
      <c r="B128" s="80">
        <v>84</v>
      </c>
      <c r="C128" s="80">
        <v>128</v>
      </c>
      <c r="D128" s="80">
        <v>198</v>
      </c>
      <c r="E128" s="80">
        <v>107</v>
      </c>
      <c r="F128" s="80">
        <v>160</v>
      </c>
      <c r="G128" s="80">
        <v>100</v>
      </c>
      <c r="H128" s="80">
        <v>341</v>
      </c>
      <c r="I128" s="80">
        <v>203</v>
      </c>
      <c r="J128" s="80">
        <v>536</v>
      </c>
      <c r="K128" s="80">
        <v>612</v>
      </c>
      <c r="L128" s="80">
        <v>592</v>
      </c>
      <c r="M128" s="80">
        <v>245</v>
      </c>
    </row>
    <row r="129" spans="1:18" s="40" customFormat="1" ht="20.100000000000001" customHeight="1" x14ac:dyDescent="0.25">
      <c r="A129" s="42" t="s">
        <v>74</v>
      </c>
      <c r="B129" s="80">
        <v>82</v>
      </c>
      <c r="C129" s="80">
        <v>86</v>
      </c>
      <c r="D129" s="80">
        <v>189</v>
      </c>
      <c r="E129" s="80">
        <v>103</v>
      </c>
      <c r="F129" s="80">
        <v>133</v>
      </c>
      <c r="G129" s="80">
        <v>83</v>
      </c>
      <c r="H129" s="80">
        <v>182</v>
      </c>
      <c r="I129" s="80">
        <v>138</v>
      </c>
      <c r="J129" s="80">
        <v>222</v>
      </c>
      <c r="K129" s="80">
        <v>249</v>
      </c>
      <c r="L129" s="80">
        <v>353</v>
      </c>
      <c r="M129" s="80">
        <v>171</v>
      </c>
      <c r="P129" s="42"/>
      <c r="Q129" s="42"/>
      <c r="R129" s="42"/>
    </row>
    <row r="130" spans="1:18" s="40" customFormat="1" ht="20.100000000000001" customHeight="1" x14ac:dyDescent="0.25">
      <c r="A130" s="42" t="s">
        <v>75</v>
      </c>
      <c r="B130" s="80">
        <v>27</v>
      </c>
      <c r="C130" s="80">
        <v>78</v>
      </c>
      <c r="D130" s="80">
        <v>39</v>
      </c>
      <c r="E130" s="80">
        <v>30</v>
      </c>
      <c r="F130" s="80">
        <v>115</v>
      </c>
      <c r="G130" s="80">
        <v>46</v>
      </c>
      <c r="H130" s="80">
        <v>173</v>
      </c>
      <c r="I130" s="80">
        <v>156</v>
      </c>
      <c r="J130" s="80">
        <v>205</v>
      </c>
      <c r="K130" s="80">
        <v>185</v>
      </c>
      <c r="L130" s="80">
        <v>151</v>
      </c>
      <c r="M130" s="80">
        <v>57</v>
      </c>
      <c r="P130" s="42"/>
      <c r="Q130" s="42"/>
      <c r="R130" s="42"/>
    </row>
    <row r="131" spans="1:18" s="40" customFormat="1" ht="20.100000000000001" customHeight="1" x14ac:dyDescent="0.25">
      <c r="A131" s="42" t="s">
        <v>76</v>
      </c>
      <c r="B131" s="80">
        <v>188</v>
      </c>
      <c r="C131" s="80">
        <v>100</v>
      </c>
      <c r="D131" s="80">
        <v>159</v>
      </c>
      <c r="E131" s="80">
        <v>49</v>
      </c>
      <c r="F131" s="80">
        <v>147</v>
      </c>
      <c r="G131" s="80">
        <v>69</v>
      </c>
      <c r="H131" s="80">
        <v>212</v>
      </c>
      <c r="I131" s="80">
        <v>178</v>
      </c>
      <c r="J131" s="80">
        <v>437</v>
      </c>
      <c r="K131" s="80">
        <v>355</v>
      </c>
      <c r="L131" s="80">
        <v>501</v>
      </c>
      <c r="M131" s="80">
        <v>316</v>
      </c>
      <c r="P131" s="42"/>
      <c r="Q131" s="42"/>
      <c r="R131" s="42"/>
    </row>
    <row r="132" spans="1:18" ht="20.100000000000001" customHeight="1" x14ac:dyDescent="0.25">
      <c r="A132" s="42" t="s">
        <v>77</v>
      </c>
      <c r="B132" s="80">
        <v>117</v>
      </c>
      <c r="C132" s="80">
        <v>93</v>
      </c>
      <c r="D132" s="80">
        <v>58</v>
      </c>
      <c r="E132" s="80">
        <v>37</v>
      </c>
      <c r="F132" s="80">
        <v>41</v>
      </c>
      <c r="G132" s="80">
        <v>22</v>
      </c>
      <c r="H132" s="80">
        <v>232</v>
      </c>
      <c r="I132" s="80">
        <v>125</v>
      </c>
      <c r="J132" s="80">
        <v>436</v>
      </c>
      <c r="K132" s="80">
        <v>339</v>
      </c>
      <c r="L132" s="80">
        <v>649</v>
      </c>
      <c r="M132" s="80">
        <v>298</v>
      </c>
    </row>
    <row r="133" spans="1:18" ht="20.100000000000001" customHeight="1" x14ac:dyDescent="0.25">
      <c r="A133" s="42" t="s">
        <v>78</v>
      </c>
      <c r="B133" s="80">
        <v>423</v>
      </c>
      <c r="C133" s="80">
        <v>515</v>
      </c>
      <c r="D133" s="80">
        <v>354</v>
      </c>
      <c r="E133" s="80">
        <v>338</v>
      </c>
      <c r="F133" s="80">
        <v>289</v>
      </c>
      <c r="G133" s="80">
        <v>234</v>
      </c>
      <c r="H133" s="80">
        <v>615</v>
      </c>
      <c r="I133" s="80">
        <v>621</v>
      </c>
      <c r="J133" s="80">
        <v>920</v>
      </c>
      <c r="K133" s="80">
        <v>996</v>
      </c>
      <c r="L133" s="80">
        <v>1297</v>
      </c>
      <c r="M133" s="80">
        <v>839</v>
      </c>
    </row>
    <row r="134" spans="1:18" s="40" customFormat="1" ht="20.100000000000001" customHeight="1" x14ac:dyDescent="0.25">
      <c r="A134" s="42" t="s">
        <v>79</v>
      </c>
      <c r="B134" s="80">
        <v>236</v>
      </c>
      <c r="C134" s="80">
        <v>175</v>
      </c>
      <c r="D134" s="80">
        <v>267</v>
      </c>
      <c r="E134" s="80">
        <v>132</v>
      </c>
      <c r="F134" s="80">
        <v>271</v>
      </c>
      <c r="G134" s="80">
        <v>339</v>
      </c>
      <c r="H134" s="80">
        <v>604</v>
      </c>
      <c r="I134" s="80">
        <v>391</v>
      </c>
      <c r="J134" s="80">
        <v>738</v>
      </c>
      <c r="K134" s="80">
        <v>764</v>
      </c>
      <c r="L134" s="80">
        <v>911</v>
      </c>
      <c r="M134" s="80">
        <v>548</v>
      </c>
      <c r="P134" s="42"/>
      <c r="Q134" s="42"/>
      <c r="R134" s="42"/>
    </row>
    <row r="135" spans="1:18" ht="20.100000000000001" customHeight="1" x14ac:dyDescent="0.25">
      <c r="A135" s="40" t="s">
        <v>80</v>
      </c>
      <c r="B135" s="86">
        <v>973</v>
      </c>
      <c r="C135" s="86">
        <v>806</v>
      </c>
      <c r="D135" s="86">
        <v>1083</v>
      </c>
      <c r="E135" s="86">
        <v>580</v>
      </c>
      <c r="F135" s="86">
        <v>1975</v>
      </c>
      <c r="G135" s="86">
        <v>1086</v>
      </c>
      <c r="H135" s="86">
        <v>1737</v>
      </c>
      <c r="I135" s="86">
        <v>1343</v>
      </c>
      <c r="J135" s="86">
        <v>1037</v>
      </c>
      <c r="K135" s="86">
        <v>1212</v>
      </c>
      <c r="L135" s="86">
        <v>2377</v>
      </c>
      <c r="M135" s="86">
        <v>1218</v>
      </c>
    </row>
    <row r="136" spans="1:18" ht="20.100000000000001" customHeight="1" x14ac:dyDescent="0.25">
      <c r="A136" s="42" t="s">
        <v>81</v>
      </c>
      <c r="B136" s="80">
        <v>774</v>
      </c>
      <c r="C136" s="80">
        <v>661</v>
      </c>
      <c r="D136" s="80">
        <v>876</v>
      </c>
      <c r="E136" s="80">
        <v>472</v>
      </c>
      <c r="F136" s="80">
        <v>1484</v>
      </c>
      <c r="G136" s="80">
        <v>917</v>
      </c>
      <c r="H136" s="80">
        <v>1366</v>
      </c>
      <c r="I136" s="80">
        <v>1188</v>
      </c>
      <c r="J136" s="80">
        <v>894</v>
      </c>
      <c r="K136" s="80">
        <v>999</v>
      </c>
      <c r="L136" s="80">
        <v>2002</v>
      </c>
      <c r="M136" s="80">
        <v>916</v>
      </c>
    </row>
    <row r="137" spans="1:18" ht="20.100000000000001" customHeight="1" x14ac:dyDescent="0.25">
      <c r="A137" s="42" t="s">
        <v>82</v>
      </c>
      <c r="B137" s="80">
        <v>199</v>
      </c>
      <c r="C137" s="80">
        <v>145</v>
      </c>
      <c r="D137" s="80">
        <v>207</v>
      </c>
      <c r="E137" s="80">
        <v>108</v>
      </c>
      <c r="F137" s="80">
        <v>491</v>
      </c>
      <c r="G137" s="80">
        <v>169</v>
      </c>
      <c r="H137" s="80">
        <v>371</v>
      </c>
      <c r="I137" s="80">
        <v>155</v>
      </c>
      <c r="J137" s="80">
        <v>143</v>
      </c>
      <c r="K137" s="80">
        <v>213</v>
      </c>
      <c r="L137" s="80">
        <v>373</v>
      </c>
      <c r="M137" s="80">
        <v>302</v>
      </c>
    </row>
    <row r="138" spans="1:18" ht="20.100000000000001" customHeight="1" x14ac:dyDescent="0.25">
      <c r="A138" s="42" t="s">
        <v>83</v>
      </c>
      <c r="B138" s="80">
        <v>0</v>
      </c>
      <c r="C138" s="80">
        <v>0</v>
      </c>
      <c r="D138" s="80">
        <v>0</v>
      </c>
      <c r="E138" s="80">
        <v>0</v>
      </c>
      <c r="F138" s="80">
        <v>0</v>
      </c>
      <c r="G138" s="80">
        <v>0</v>
      </c>
      <c r="H138" s="80">
        <v>0</v>
      </c>
      <c r="I138" s="80">
        <v>0</v>
      </c>
      <c r="J138" s="80">
        <v>0</v>
      </c>
      <c r="K138" s="80">
        <v>0</v>
      </c>
      <c r="L138" s="80">
        <v>2</v>
      </c>
      <c r="M138" s="80">
        <v>0</v>
      </c>
    </row>
    <row r="139" spans="1:18" s="40" customFormat="1" ht="20.100000000000001" customHeight="1" thickBot="1" x14ac:dyDescent="0.3">
      <c r="A139" s="46" t="s">
        <v>84</v>
      </c>
      <c r="B139" s="95">
        <v>0</v>
      </c>
      <c r="C139" s="95">
        <v>0</v>
      </c>
      <c r="D139" s="95">
        <v>0</v>
      </c>
      <c r="E139" s="95">
        <v>0</v>
      </c>
      <c r="F139" s="95">
        <v>0</v>
      </c>
      <c r="G139" s="95">
        <v>1</v>
      </c>
      <c r="H139" s="95">
        <v>0</v>
      </c>
      <c r="I139" s="95">
        <v>0</v>
      </c>
      <c r="J139" s="95">
        <v>0</v>
      </c>
      <c r="K139" s="95">
        <v>0</v>
      </c>
      <c r="L139" s="95">
        <v>0</v>
      </c>
      <c r="M139" s="95">
        <v>0</v>
      </c>
      <c r="P139" s="42"/>
      <c r="Q139" s="42"/>
      <c r="R139" s="42"/>
    </row>
    <row r="140" spans="1:18" s="274" customFormat="1" ht="15.95" customHeight="1" x14ac:dyDescent="0.25">
      <c r="A140" s="142" t="s">
        <v>231</v>
      </c>
      <c r="B140" s="275"/>
      <c r="C140" s="275"/>
      <c r="F140" s="277"/>
      <c r="G140" s="277"/>
    </row>
  </sheetData>
  <mergeCells count="7">
    <mergeCell ref="A73:A75"/>
    <mergeCell ref="B73:M73"/>
    <mergeCell ref="A2:O2"/>
    <mergeCell ref="A3:A5"/>
    <mergeCell ref="B3:O3"/>
    <mergeCell ref="B4:C4"/>
    <mergeCell ref="A72:K7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B0F0"/>
  </sheetPr>
  <dimension ref="A1:J20"/>
  <sheetViews>
    <sheetView showGridLines="0" zoomScaleNormal="100" zoomScaleSheetLayoutView="75" workbookViewId="0"/>
  </sheetViews>
  <sheetFormatPr defaultColWidth="9.7109375" defaultRowHeight="12.75" x14ac:dyDescent="0.2"/>
  <cols>
    <col min="1" max="16384" width="9.7109375" style="19"/>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277" t="s">
        <v>10</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0">
    <tabColor rgb="FF92D050"/>
  </sheetPr>
  <dimension ref="A1:O141"/>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4" width="9" style="42" customWidth="1"/>
    <col min="15" max="15" width="9" style="59"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204" t="s">
        <v>180</v>
      </c>
      <c r="B1" s="204"/>
      <c r="C1" s="204"/>
      <c r="D1" s="208"/>
      <c r="E1" s="208"/>
      <c r="F1" s="208"/>
      <c r="G1" s="208"/>
      <c r="H1" s="208"/>
      <c r="I1" s="208"/>
      <c r="J1" s="208"/>
      <c r="K1" s="208"/>
      <c r="L1" s="208"/>
      <c r="M1" s="208"/>
      <c r="N1" s="208"/>
      <c r="O1" s="211"/>
    </row>
    <row r="2" spans="1:15" ht="24.95" customHeight="1" thickBot="1" x14ac:dyDescent="0.3">
      <c r="A2" s="139" t="s">
        <v>182</v>
      </c>
      <c r="B2" s="211"/>
      <c r="C2" s="211"/>
      <c r="D2" s="211"/>
      <c r="E2" s="211"/>
      <c r="F2" s="211"/>
      <c r="G2" s="211"/>
      <c r="H2" s="211"/>
      <c r="I2" s="211"/>
      <c r="J2" s="211"/>
      <c r="K2" s="211"/>
      <c r="L2" s="211"/>
      <c r="M2" s="211"/>
      <c r="N2" s="211"/>
      <c r="O2" s="211"/>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55300</v>
      </c>
      <c r="C6" s="38">
        <v>56305</v>
      </c>
      <c r="D6" s="38">
        <v>3407</v>
      </c>
      <c r="E6" s="38">
        <v>4776</v>
      </c>
      <c r="F6" s="38">
        <v>3747</v>
      </c>
      <c r="G6" s="38">
        <v>5358</v>
      </c>
      <c r="H6" s="38">
        <v>3754</v>
      </c>
      <c r="I6" s="38">
        <v>7126</v>
      </c>
      <c r="J6" s="38">
        <v>4263</v>
      </c>
      <c r="K6" s="38">
        <v>4648</v>
      </c>
      <c r="L6" s="38">
        <v>4915</v>
      </c>
      <c r="M6" s="38">
        <v>4904</v>
      </c>
      <c r="N6" s="38">
        <v>6164</v>
      </c>
      <c r="O6" s="38">
        <v>4336</v>
      </c>
    </row>
    <row r="7" spans="1:15" s="86" customFormat="1" ht="20.100000000000001" customHeight="1" x14ac:dyDescent="0.25">
      <c r="A7" s="40" t="s">
        <v>22</v>
      </c>
      <c r="B7" s="86">
        <v>80</v>
      </c>
      <c r="C7" s="86">
        <v>78</v>
      </c>
      <c r="D7" s="86">
        <v>3</v>
      </c>
      <c r="E7" s="86">
        <v>14</v>
      </c>
      <c r="F7" s="86">
        <v>1</v>
      </c>
      <c r="G7" s="86">
        <v>3</v>
      </c>
      <c r="H7" s="86">
        <v>2</v>
      </c>
      <c r="I7" s="86">
        <v>11</v>
      </c>
      <c r="J7" s="86">
        <v>26</v>
      </c>
      <c r="K7" s="86">
        <v>3</v>
      </c>
      <c r="L7" s="86">
        <v>4</v>
      </c>
      <c r="M7" s="86">
        <v>5</v>
      </c>
      <c r="N7" s="86">
        <v>10</v>
      </c>
      <c r="O7" s="86">
        <v>10</v>
      </c>
    </row>
    <row r="8" spans="1:15" s="80" customFormat="1" ht="20.100000000000001" customHeight="1" x14ac:dyDescent="0.25">
      <c r="A8" s="42" t="s">
        <v>23</v>
      </c>
      <c r="B8" s="80">
        <v>58</v>
      </c>
      <c r="C8" s="80">
        <v>66</v>
      </c>
      <c r="D8" s="80">
        <v>3</v>
      </c>
      <c r="E8" s="80">
        <v>12</v>
      </c>
      <c r="F8" s="80">
        <v>1</v>
      </c>
      <c r="G8" s="80">
        <v>2</v>
      </c>
      <c r="H8" s="80">
        <v>1</v>
      </c>
      <c r="I8" s="80">
        <v>7</v>
      </c>
      <c r="J8" s="80">
        <v>18</v>
      </c>
      <c r="K8" s="80">
        <v>3</v>
      </c>
      <c r="L8" s="80">
        <v>4</v>
      </c>
      <c r="M8" s="80">
        <v>4</v>
      </c>
      <c r="N8" s="80">
        <v>4</v>
      </c>
      <c r="O8" s="80">
        <v>10</v>
      </c>
    </row>
    <row r="9" spans="1:15" s="80" customFormat="1" ht="20.100000000000001" customHeight="1" x14ac:dyDescent="0.25">
      <c r="A9" s="42" t="s">
        <v>24</v>
      </c>
      <c r="B9" s="80">
        <v>0</v>
      </c>
      <c r="C9" s="80">
        <v>2</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1</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22</v>
      </c>
      <c r="C12" s="80">
        <v>9</v>
      </c>
      <c r="D12" s="80">
        <v>0</v>
      </c>
      <c r="E12" s="80">
        <v>2</v>
      </c>
      <c r="F12" s="80">
        <v>0</v>
      </c>
      <c r="G12" s="80">
        <v>1</v>
      </c>
      <c r="H12" s="80">
        <v>1</v>
      </c>
      <c r="I12" s="80">
        <v>4</v>
      </c>
      <c r="J12" s="80">
        <v>8</v>
      </c>
      <c r="K12" s="80">
        <v>0</v>
      </c>
      <c r="L12" s="80">
        <v>0</v>
      </c>
      <c r="M12" s="80">
        <v>1</v>
      </c>
      <c r="N12" s="80">
        <v>6</v>
      </c>
      <c r="O12" s="80">
        <v>0</v>
      </c>
    </row>
    <row r="13" spans="1:15" s="86" customFormat="1" ht="20.100000000000001" customHeight="1" x14ac:dyDescent="0.25">
      <c r="A13" s="40" t="s">
        <v>28</v>
      </c>
      <c r="B13" s="86">
        <v>136</v>
      </c>
      <c r="C13" s="86">
        <v>107</v>
      </c>
      <c r="D13" s="86">
        <v>0</v>
      </c>
      <c r="E13" s="86">
        <v>7</v>
      </c>
      <c r="F13" s="86">
        <v>5</v>
      </c>
      <c r="G13" s="86">
        <v>13</v>
      </c>
      <c r="H13" s="86">
        <v>0</v>
      </c>
      <c r="I13" s="86">
        <v>15</v>
      </c>
      <c r="J13" s="86">
        <v>0</v>
      </c>
      <c r="K13" s="86">
        <v>14</v>
      </c>
      <c r="L13" s="86">
        <v>8</v>
      </c>
      <c r="M13" s="86">
        <v>4</v>
      </c>
      <c r="N13" s="86">
        <v>52</v>
      </c>
      <c r="O13" s="86">
        <v>5</v>
      </c>
    </row>
    <row r="14" spans="1:15" s="80" customFormat="1" ht="20.100000000000001" customHeight="1" x14ac:dyDescent="0.25">
      <c r="A14" s="42" t="s">
        <v>29</v>
      </c>
      <c r="B14" s="80">
        <v>20</v>
      </c>
      <c r="C14" s="80">
        <v>23</v>
      </c>
      <c r="D14" s="80">
        <v>0</v>
      </c>
      <c r="E14" s="80">
        <v>3</v>
      </c>
      <c r="F14" s="80">
        <v>0</v>
      </c>
      <c r="G14" s="80">
        <v>3</v>
      </c>
      <c r="H14" s="80">
        <v>0</v>
      </c>
      <c r="I14" s="80">
        <v>9</v>
      </c>
      <c r="J14" s="80">
        <v>0</v>
      </c>
      <c r="K14" s="80">
        <v>1</v>
      </c>
      <c r="L14" s="80">
        <v>3</v>
      </c>
      <c r="M14" s="80">
        <v>1</v>
      </c>
      <c r="N14" s="80">
        <v>16</v>
      </c>
      <c r="O14" s="80">
        <v>1</v>
      </c>
    </row>
    <row r="15" spans="1:15" s="80" customFormat="1" ht="20.100000000000001" customHeight="1" x14ac:dyDescent="0.25">
      <c r="A15" s="42" t="s">
        <v>30</v>
      </c>
      <c r="B15" s="80">
        <v>0</v>
      </c>
      <c r="C15" s="80">
        <v>9</v>
      </c>
      <c r="D15" s="80">
        <v>0</v>
      </c>
      <c r="E15" s="80">
        <v>1</v>
      </c>
      <c r="F15" s="80">
        <v>0</v>
      </c>
      <c r="G15" s="80">
        <v>2</v>
      </c>
      <c r="H15" s="80">
        <v>0</v>
      </c>
      <c r="I15" s="80">
        <v>0</v>
      </c>
      <c r="J15" s="80">
        <v>0</v>
      </c>
      <c r="K15" s="80">
        <v>0</v>
      </c>
      <c r="L15" s="80">
        <v>0</v>
      </c>
      <c r="M15" s="80">
        <v>0</v>
      </c>
      <c r="N15" s="80">
        <v>0</v>
      </c>
      <c r="O15" s="80">
        <v>0</v>
      </c>
    </row>
    <row r="16" spans="1:15" s="80" customFormat="1" ht="20.100000000000001" customHeight="1" x14ac:dyDescent="0.25">
      <c r="A16" s="42" t="s">
        <v>31</v>
      </c>
      <c r="B16" s="80">
        <v>12</v>
      </c>
      <c r="C16" s="80">
        <v>16</v>
      </c>
      <c r="D16" s="80">
        <v>0</v>
      </c>
      <c r="E16" s="80">
        <v>3</v>
      </c>
      <c r="F16" s="80">
        <v>0</v>
      </c>
      <c r="G16" s="80">
        <v>3</v>
      </c>
      <c r="H16" s="80">
        <v>0</v>
      </c>
      <c r="I16" s="80">
        <v>0</v>
      </c>
      <c r="J16" s="80">
        <v>0</v>
      </c>
      <c r="K16" s="80">
        <v>1</v>
      </c>
      <c r="L16" s="80">
        <v>0</v>
      </c>
      <c r="M16" s="80">
        <v>0</v>
      </c>
      <c r="N16" s="80">
        <v>0</v>
      </c>
      <c r="O16" s="80">
        <v>2</v>
      </c>
    </row>
    <row r="17" spans="1:15" s="80" customFormat="1" ht="20.100000000000001" customHeight="1" x14ac:dyDescent="0.25">
      <c r="A17" s="42" t="s">
        <v>32</v>
      </c>
      <c r="B17" s="80">
        <v>4</v>
      </c>
      <c r="C17" s="80">
        <v>8</v>
      </c>
      <c r="D17" s="80">
        <v>0</v>
      </c>
      <c r="E17" s="80">
        <v>0</v>
      </c>
      <c r="F17" s="80">
        <v>0</v>
      </c>
      <c r="G17" s="80">
        <v>3</v>
      </c>
      <c r="H17" s="80">
        <v>0</v>
      </c>
      <c r="I17" s="80">
        <v>0</v>
      </c>
      <c r="J17" s="80">
        <v>0</v>
      </c>
      <c r="K17" s="80">
        <v>0</v>
      </c>
      <c r="L17" s="80">
        <v>0</v>
      </c>
      <c r="M17" s="80">
        <v>1</v>
      </c>
      <c r="N17" s="80">
        <v>2</v>
      </c>
      <c r="O17" s="80">
        <v>0</v>
      </c>
    </row>
    <row r="18" spans="1:15" s="80" customFormat="1" ht="20.100000000000001" customHeight="1" x14ac:dyDescent="0.25">
      <c r="A18" s="42" t="s">
        <v>33</v>
      </c>
      <c r="B18" s="80">
        <v>100</v>
      </c>
      <c r="C18" s="80">
        <v>51</v>
      </c>
      <c r="D18" s="80">
        <v>0</v>
      </c>
      <c r="E18" s="80">
        <v>0</v>
      </c>
      <c r="F18" s="80">
        <v>5</v>
      </c>
      <c r="G18" s="80">
        <v>2</v>
      </c>
      <c r="H18" s="80">
        <v>0</v>
      </c>
      <c r="I18" s="80">
        <v>6</v>
      </c>
      <c r="J18" s="80">
        <v>0</v>
      </c>
      <c r="K18" s="80">
        <v>12</v>
      </c>
      <c r="L18" s="80">
        <v>5</v>
      </c>
      <c r="M18" s="80">
        <v>2</v>
      </c>
      <c r="N18" s="80">
        <v>34</v>
      </c>
      <c r="O18" s="80">
        <v>2</v>
      </c>
    </row>
    <row r="19" spans="1:15" s="86" customFormat="1" ht="20.100000000000001" customHeight="1" x14ac:dyDescent="0.25">
      <c r="A19" s="40" t="s">
        <v>34</v>
      </c>
      <c r="B19" s="86">
        <v>5037</v>
      </c>
      <c r="C19" s="86">
        <v>7503</v>
      </c>
      <c r="D19" s="86">
        <v>296</v>
      </c>
      <c r="E19" s="86">
        <v>353</v>
      </c>
      <c r="F19" s="86">
        <v>286</v>
      </c>
      <c r="G19" s="86">
        <v>476</v>
      </c>
      <c r="H19" s="86">
        <v>284</v>
      </c>
      <c r="I19" s="86">
        <v>853</v>
      </c>
      <c r="J19" s="86">
        <v>344</v>
      </c>
      <c r="K19" s="86">
        <v>586</v>
      </c>
      <c r="L19" s="86">
        <v>323</v>
      </c>
      <c r="M19" s="86">
        <v>805</v>
      </c>
      <c r="N19" s="86">
        <v>934</v>
      </c>
      <c r="O19" s="86">
        <v>674</v>
      </c>
    </row>
    <row r="20" spans="1:15" s="80" customFormat="1" ht="20.100000000000001" customHeight="1" x14ac:dyDescent="0.25">
      <c r="A20" s="42" t="s">
        <v>35</v>
      </c>
      <c r="B20" s="80">
        <v>349</v>
      </c>
      <c r="C20" s="80">
        <v>272</v>
      </c>
      <c r="D20" s="80">
        <v>15</v>
      </c>
      <c r="E20" s="80">
        <v>30</v>
      </c>
      <c r="F20" s="80">
        <v>18</v>
      </c>
      <c r="G20" s="80">
        <v>21</v>
      </c>
      <c r="H20" s="80">
        <v>10</v>
      </c>
      <c r="I20" s="80">
        <v>32</v>
      </c>
      <c r="J20" s="80">
        <v>24</v>
      </c>
      <c r="K20" s="80">
        <v>19</v>
      </c>
      <c r="L20" s="80">
        <v>21</v>
      </c>
      <c r="M20" s="80">
        <v>29</v>
      </c>
      <c r="N20" s="80">
        <v>42</v>
      </c>
      <c r="O20" s="80">
        <v>10</v>
      </c>
    </row>
    <row r="21" spans="1:15" s="80" customFormat="1" ht="20.100000000000001" customHeight="1" x14ac:dyDescent="0.25">
      <c r="A21" s="42" t="s">
        <v>36</v>
      </c>
      <c r="B21" s="80">
        <v>4166</v>
      </c>
      <c r="C21" s="80">
        <v>6854</v>
      </c>
      <c r="D21" s="80">
        <v>242</v>
      </c>
      <c r="E21" s="80">
        <v>304</v>
      </c>
      <c r="F21" s="80">
        <v>245</v>
      </c>
      <c r="G21" s="80">
        <v>425</v>
      </c>
      <c r="H21" s="80">
        <v>265</v>
      </c>
      <c r="I21" s="80">
        <v>782</v>
      </c>
      <c r="J21" s="80">
        <v>263</v>
      </c>
      <c r="K21" s="80">
        <v>537</v>
      </c>
      <c r="L21" s="80">
        <v>254</v>
      </c>
      <c r="M21" s="80">
        <v>756</v>
      </c>
      <c r="N21" s="80">
        <v>736</v>
      </c>
      <c r="O21" s="80">
        <v>642</v>
      </c>
    </row>
    <row r="22" spans="1:15" s="80" customFormat="1" ht="20.100000000000001" customHeight="1" x14ac:dyDescent="0.25">
      <c r="A22" s="42" t="s">
        <v>37</v>
      </c>
      <c r="B22" s="80">
        <v>522</v>
      </c>
      <c r="C22" s="80">
        <v>377</v>
      </c>
      <c r="D22" s="80">
        <v>39</v>
      </c>
      <c r="E22" s="80">
        <v>19</v>
      </c>
      <c r="F22" s="80">
        <v>23</v>
      </c>
      <c r="G22" s="80">
        <v>30</v>
      </c>
      <c r="H22" s="80">
        <v>9</v>
      </c>
      <c r="I22" s="80">
        <v>39</v>
      </c>
      <c r="J22" s="80">
        <v>57</v>
      </c>
      <c r="K22" s="80">
        <v>30</v>
      </c>
      <c r="L22" s="80">
        <v>48</v>
      </c>
      <c r="M22" s="80">
        <v>20</v>
      </c>
      <c r="N22" s="80">
        <v>156</v>
      </c>
      <c r="O22" s="80">
        <v>22</v>
      </c>
    </row>
    <row r="23" spans="1:15" s="86" customFormat="1" ht="20.100000000000001" customHeight="1" x14ac:dyDescent="0.25">
      <c r="A23" s="40" t="s">
        <v>38</v>
      </c>
      <c r="B23" s="86">
        <v>30116</v>
      </c>
      <c r="C23" s="86">
        <v>29826</v>
      </c>
      <c r="D23" s="86">
        <v>2031</v>
      </c>
      <c r="E23" s="86">
        <v>3038</v>
      </c>
      <c r="F23" s="86">
        <v>2273</v>
      </c>
      <c r="G23" s="86">
        <v>3173</v>
      </c>
      <c r="H23" s="86">
        <v>1887</v>
      </c>
      <c r="I23" s="86">
        <v>3876</v>
      </c>
      <c r="J23" s="86">
        <v>2150</v>
      </c>
      <c r="K23" s="86">
        <v>2427</v>
      </c>
      <c r="L23" s="86">
        <v>2440</v>
      </c>
      <c r="M23" s="86">
        <v>2346</v>
      </c>
      <c r="N23" s="86">
        <v>3384</v>
      </c>
      <c r="O23" s="86">
        <v>1946</v>
      </c>
    </row>
    <row r="24" spans="1:15" s="80" customFormat="1" ht="20.100000000000001" customHeight="1" x14ac:dyDescent="0.25">
      <c r="A24" s="42" t="s">
        <v>39</v>
      </c>
      <c r="B24" s="80">
        <v>9919</v>
      </c>
      <c r="C24" s="80">
        <v>12568</v>
      </c>
      <c r="D24" s="80">
        <v>838</v>
      </c>
      <c r="E24" s="80">
        <v>893</v>
      </c>
      <c r="F24" s="80">
        <v>666</v>
      </c>
      <c r="G24" s="80">
        <v>1000</v>
      </c>
      <c r="H24" s="80">
        <v>966</v>
      </c>
      <c r="I24" s="80">
        <v>1726</v>
      </c>
      <c r="J24" s="80">
        <v>479</v>
      </c>
      <c r="K24" s="80">
        <v>840</v>
      </c>
      <c r="L24" s="80">
        <v>694</v>
      </c>
      <c r="M24" s="80">
        <v>822</v>
      </c>
      <c r="N24" s="80">
        <v>1202</v>
      </c>
      <c r="O24" s="80">
        <v>616</v>
      </c>
    </row>
    <row r="25" spans="1:15" s="80" customFormat="1" ht="20.100000000000001" customHeight="1" x14ac:dyDescent="0.25">
      <c r="A25" s="42" t="s">
        <v>40</v>
      </c>
      <c r="B25" s="80">
        <v>38</v>
      </c>
      <c r="C25" s="80">
        <v>59</v>
      </c>
      <c r="D25" s="80">
        <v>1</v>
      </c>
      <c r="E25" s="80">
        <v>7</v>
      </c>
      <c r="F25" s="80">
        <v>1</v>
      </c>
      <c r="G25" s="80">
        <v>0</v>
      </c>
      <c r="H25" s="80">
        <v>3</v>
      </c>
      <c r="I25" s="80">
        <v>3</v>
      </c>
      <c r="J25" s="80">
        <v>3</v>
      </c>
      <c r="K25" s="80">
        <v>10</v>
      </c>
      <c r="L25" s="80">
        <v>2</v>
      </c>
      <c r="M25" s="80">
        <v>3</v>
      </c>
      <c r="N25" s="80">
        <v>3</v>
      </c>
      <c r="O25" s="80">
        <v>3</v>
      </c>
    </row>
    <row r="26" spans="1:15" s="80" customFormat="1" ht="20.100000000000001" customHeight="1" x14ac:dyDescent="0.25">
      <c r="A26" s="42" t="s">
        <v>41</v>
      </c>
      <c r="B26" s="80">
        <v>1611</v>
      </c>
      <c r="C26" s="80">
        <v>644</v>
      </c>
      <c r="D26" s="80">
        <v>171</v>
      </c>
      <c r="E26" s="80">
        <v>160</v>
      </c>
      <c r="F26" s="80">
        <v>560</v>
      </c>
      <c r="G26" s="80">
        <v>39</v>
      </c>
      <c r="H26" s="80">
        <v>14</v>
      </c>
      <c r="I26" s="80">
        <v>12</v>
      </c>
      <c r="J26" s="80">
        <v>15</v>
      </c>
      <c r="K26" s="80">
        <v>33</v>
      </c>
      <c r="L26" s="80">
        <v>41</v>
      </c>
      <c r="M26" s="80">
        <v>20</v>
      </c>
      <c r="N26" s="80">
        <v>112</v>
      </c>
      <c r="O26" s="80">
        <v>36</v>
      </c>
    </row>
    <row r="27" spans="1:15" s="80" customFormat="1" ht="20.100000000000001" customHeight="1" x14ac:dyDescent="0.25">
      <c r="A27" s="42" t="s">
        <v>42</v>
      </c>
      <c r="B27" s="80">
        <v>857</v>
      </c>
      <c r="C27" s="80">
        <v>574</v>
      </c>
      <c r="D27" s="80">
        <v>70</v>
      </c>
      <c r="E27" s="80">
        <v>158</v>
      </c>
      <c r="F27" s="80">
        <v>15</v>
      </c>
      <c r="G27" s="80">
        <v>26</v>
      </c>
      <c r="H27" s="80">
        <v>16</v>
      </c>
      <c r="I27" s="80">
        <v>71</v>
      </c>
      <c r="J27" s="80">
        <v>61</v>
      </c>
      <c r="K27" s="80">
        <v>27</v>
      </c>
      <c r="L27" s="80">
        <v>38</v>
      </c>
      <c r="M27" s="80">
        <v>36</v>
      </c>
      <c r="N27" s="80">
        <v>291</v>
      </c>
      <c r="O27" s="80">
        <v>47</v>
      </c>
    </row>
    <row r="28" spans="1:15" s="80" customFormat="1" ht="20.100000000000001" customHeight="1" x14ac:dyDescent="0.25">
      <c r="A28" s="42" t="s">
        <v>43</v>
      </c>
      <c r="B28" s="80">
        <v>1129</v>
      </c>
      <c r="C28" s="80">
        <v>442</v>
      </c>
      <c r="D28" s="80">
        <v>27</v>
      </c>
      <c r="E28" s="80">
        <v>11</v>
      </c>
      <c r="F28" s="80">
        <v>10</v>
      </c>
      <c r="G28" s="80">
        <v>15</v>
      </c>
      <c r="H28" s="80">
        <v>28</v>
      </c>
      <c r="I28" s="80">
        <v>26</v>
      </c>
      <c r="J28" s="80">
        <v>33</v>
      </c>
      <c r="K28" s="80">
        <v>52</v>
      </c>
      <c r="L28" s="80">
        <v>42</v>
      </c>
      <c r="M28" s="80">
        <v>30</v>
      </c>
      <c r="N28" s="80">
        <v>706</v>
      </c>
      <c r="O28" s="80">
        <v>21</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460</v>
      </c>
      <c r="C30" s="80">
        <v>506</v>
      </c>
      <c r="D30" s="80">
        <v>63</v>
      </c>
      <c r="E30" s="80">
        <v>36</v>
      </c>
      <c r="F30" s="80">
        <v>27</v>
      </c>
      <c r="G30" s="80">
        <v>28</v>
      </c>
      <c r="H30" s="80">
        <v>40</v>
      </c>
      <c r="I30" s="80">
        <v>36</v>
      </c>
      <c r="J30" s="80">
        <v>31</v>
      </c>
      <c r="K30" s="80">
        <v>48</v>
      </c>
      <c r="L30" s="80">
        <v>60</v>
      </c>
      <c r="M30" s="80">
        <v>94</v>
      </c>
      <c r="N30" s="80">
        <v>51</v>
      </c>
      <c r="O30" s="80">
        <v>34</v>
      </c>
    </row>
    <row r="31" spans="1:15" s="80" customFormat="1" ht="20.100000000000001" customHeight="1" x14ac:dyDescent="0.25">
      <c r="A31" s="42" t="s">
        <v>46</v>
      </c>
      <c r="B31" s="80">
        <v>15192</v>
      </c>
      <c r="C31" s="80">
        <v>14583</v>
      </c>
      <c r="D31" s="80">
        <v>800</v>
      </c>
      <c r="E31" s="80">
        <v>1769</v>
      </c>
      <c r="F31" s="80">
        <v>925</v>
      </c>
      <c r="G31" s="80">
        <v>2051</v>
      </c>
      <c r="H31" s="80">
        <v>747</v>
      </c>
      <c r="I31" s="80">
        <v>1756</v>
      </c>
      <c r="J31" s="80">
        <v>1129</v>
      </c>
      <c r="K31" s="80">
        <v>1397</v>
      </c>
      <c r="L31" s="80">
        <v>1456</v>
      </c>
      <c r="M31" s="80">
        <v>1314</v>
      </c>
      <c r="N31" s="80">
        <v>955</v>
      </c>
      <c r="O31" s="80">
        <v>1165</v>
      </c>
    </row>
    <row r="32" spans="1:15" s="80"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2</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801</v>
      </c>
      <c r="C34" s="80">
        <v>337</v>
      </c>
      <c r="D34" s="80">
        <v>54</v>
      </c>
      <c r="E34" s="80">
        <v>3</v>
      </c>
      <c r="F34" s="80">
        <v>69</v>
      </c>
      <c r="G34" s="80">
        <v>7</v>
      </c>
      <c r="H34" s="80">
        <v>65</v>
      </c>
      <c r="I34" s="80">
        <v>225</v>
      </c>
      <c r="J34" s="80">
        <v>392</v>
      </c>
      <c r="K34" s="80">
        <v>11</v>
      </c>
      <c r="L34" s="80">
        <v>97</v>
      </c>
      <c r="M34" s="80">
        <v>20</v>
      </c>
      <c r="N34" s="80">
        <v>51</v>
      </c>
      <c r="O34" s="80">
        <v>18</v>
      </c>
    </row>
    <row r="35" spans="1:15" s="80" customFormat="1" ht="20.100000000000001" customHeight="1" x14ac:dyDescent="0.25">
      <c r="A35" s="42" t="s">
        <v>50</v>
      </c>
      <c r="B35" s="80">
        <v>109</v>
      </c>
      <c r="C35" s="80">
        <v>111</v>
      </c>
      <c r="D35" s="80">
        <v>7</v>
      </c>
      <c r="E35" s="80">
        <v>1</v>
      </c>
      <c r="F35" s="80">
        <v>0</v>
      </c>
      <c r="G35" s="80">
        <v>7</v>
      </c>
      <c r="H35" s="80">
        <v>8</v>
      </c>
      <c r="I35" s="80">
        <v>21</v>
      </c>
      <c r="J35" s="80">
        <v>7</v>
      </c>
      <c r="K35" s="80">
        <v>9</v>
      </c>
      <c r="L35" s="80">
        <v>10</v>
      </c>
      <c r="M35" s="80">
        <v>7</v>
      </c>
      <c r="N35" s="80">
        <v>13</v>
      </c>
      <c r="O35" s="80">
        <v>6</v>
      </c>
    </row>
    <row r="36" spans="1:15" s="86" customFormat="1" ht="20.100000000000001" customHeight="1" x14ac:dyDescent="0.25">
      <c r="A36" s="40" t="s">
        <v>51</v>
      </c>
      <c r="B36" s="86">
        <v>12792</v>
      </c>
      <c r="C36" s="86">
        <v>11650</v>
      </c>
      <c r="D36" s="86">
        <v>709</v>
      </c>
      <c r="E36" s="86">
        <v>877</v>
      </c>
      <c r="F36" s="86">
        <v>851</v>
      </c>
      <c r="G36" s="86">
        <v>1198</v>
      </c>
      <c r="H36" s="86">
        <v>1147</v>
      </c>
      <c r="I36" s="86">
        <v>1762</v>
      </c>
      <c r="J36" s="86">
        <v>1207</v>
      </c>
      <c r="K36" s="86">
        <v>974</v>
      </c>
      <c r="L36" s="86">
        <v>1404</v>
      </c>
      <c r="M36" s="86">
        <v>1139</v>
      </c>
      <c r="N36" s="86">
        <v>1137</v>
      </c>
      <c r="O36" s="86">
        <v>1128</v>
      </c>
    </row>
    <row r="37" spans="1:15" s="80" customFormat="1" ht="20.100000000000001" customHeight="1" x14ac:dyDescent="0.25">
      <c r="A37" s="42" t="s">
        <v>52</v>
      </c>
      <c r="B37" s="80">
        <v>212</v>
      </c>
      <c r="C37" s="80">
        <v>340</v>
      </c>
      <c r="D37" s="80">
        <v>25</v>
      </c>
      <c r="E37" s="80">
        <v>39</v>
      </c>
      <c r="F37" s="80">
        <v>17</v>
      </c>
      <c r="G37" s="80">
        <v>33</v>
      </c>
      <c r="H37" s="80">
        <v>13</v>
      </c>
      <c r="I37" s="80">
        <v>99</v>
      </c>
      <c r="J37" s="80">
        <v>4</v>
      </c>
      <c r="K37" s="80">
        <v>11</v>
      </c>
      <c r="L37" s="80">
        <v>11</v>
      </c>
      <c r="M37" s="80">
        <v>19</v>
      </c>
      <c r="N37" s="80">
        <v>17</v>
      </c>
      <c r="O37" s="80">
        <v>11</v>
      </c>
    </row>
    <row r="38" spans="1:15" s="80" customFormat="1" ht="20.100000000000001" customHeight="1" x14ac:dyDescent="0.25">
      <c r="A38" s="42" t="s">
        <v>53</v>
      </c>
      <c r="B38" s="80">
        <v>214</v>
      </c>
      <c r="C38" s="80">
        <v>121</v>
      </c>
      <c r="D38" s="80">
        <v>10</v>
      </c>
      <c r="E38" s="80">
        <v>0</v>
      </c>
      <c r="F38" s="80">
        <v>10</v>
      </c>
      <c r="G38" s="80">
        <v>8</v>
      </c>
      <c r="H38" s="80">
        <v>5</v>
      </c>
      <c r="I38" s="80">
        <v>1</v>
      </c>
      <c r="J38" s="80">
        <v>31</v>
      </c>
      <c r="K38" s="80">
        <v>24</v>
      </c>
      <c r="L38" s="80">
        <v>54</v>
      </c>
      <c r="M38" s="80">
        <v>23</v>
      </c>
      <c r="N38" s="80">
        <v>9</v>
      </c>
      <c r="O38" s="80">
        <v>23</v>
      </c>
    </row>
    <row r="39" spans="1:15" s="80" customFormat="1" ht="20.100000000000001" customHeight="1" x14ac:dyDescent="0.25">
      <c r="A39" s="42" t="s">
        <v>54</v>
      </c>
      <c r="B39" s="80">
        <v>221</v>
      </c>
      <c r="C39" s="80">
        <v>175</v>
      </c>
      <c r="D39" s="80">
        <v>2</v>
      </c>
      <c r="E39" s="80">
        <v>12</v>
      </c>
      <c r="F39" s="80">
        <v>9</v>
      </c>
      <c r="G39" s="80">
        <v>15</v>
      </c>
      <c r="H39" s="80">
        <v>5</v>
      </c>
      <c r="I39" s="80">
        <v>18</v>
      </c>
      <c r="J39" s="80">
        <v>35</v>
      </c>
      <c r="K39" s="80">
        <v>11</v>
      </c>
      <c r="L39" s="80">
        <v>17</v>
      </c>
      <c r="M39" s="80">
        <v>12</v>
      </c>
      <c r="N39" s="80">
        <v>56</v>
      </c>
      <c r="O39" s="80">
        <v>2</v>
      </c>
    </row>
    <row r="40" spans="1:15" s="80" customFormat="1" ht="20.100000000000001" customHeight="1" x14ac:dyDescent="0.25">
      <c r="A40" s="42" t="s">
        <v>55</v>
      </c>
      <c r="B40" s="80">
        <v>10884</v>
      </c>
      <c r="C40" s="80">
        <v>9926</v>
      </c>
      <c r="D40" s="80">
        <v>589</v>
      </c>
      <c r="E40" s="80">
        <v>708</v>
      </c>
      <c r="F40" s="80">
        <v>768</v>
      </c>
      <c r="G40" s="80">
        <v>1072</v>
      </c>
      <c r="H40" s="80">
        <v>1040</v>
      </c>
      <c r="I40" s="80">
        <v>1511</v>
      </c>
      <c r="J40" s="80">
        <v>1013</v>
      </c>
      <c r="K40" s="80">
        <v>796</v>
      </c>
      <c r="L40" s="80">
        <v>1190</v>
      </c>
      <c r="M40" s="80">
        <v>1005</v>
      </c>
      <c r="N40" s="80">
        <v>942</v>
      </c>
      <c r="O40" s="80">
        <v>972</v>
      </c>
    </row>
    <row r="41" spans="1:15" s="80" customFormat="1" ht="20.100000000000001" customHeight="1" x14ac:dyDescent="0.25">
      <c r="A41" s="42" t="s">
        <v>56</v>
      </c>
      <c r="B41" s="80">
        <v>514</v>
      </c>
      <c r="C41" s="80">
        <v>497</v>
      </c>
      <c r="D41" s="80">
        <v>82</v>
      </c>
      <c r="E41" s="80">
        <v>102</v>
      </c>
      <c r="F41" s="80">
        <v>23</v>
      </c>
      <c r="G41" s="80">
        <v>52</v>
      </c>
      <c r="H41" s="80">
        <v>16</v>
      </c>
      <c r="I41" s="80">
        <v>39</v>
      </c>
      <c r="J41" s="80">
        <v>37</v>
      </c>
      <c r="K41" s="80">
        <v>27</v>
      </c>
      <c r="L41" s="80">
        <v>52</v>
      </c>
      <c r="M41" s="80">
        <v>42</v>
      </c>
      <c r="N41" s="80">
        <v>39</v>
      </c>
      <c r="O41" s="80">
        <v>48</v>
      </c>
    </row>
    <row r="42" spans="1:15" s="80" customFormat="1" ht="20.100000000000001" customHeight="1" x14ac:dyDescent="0.25">
      <c r="A42" s="42" t="s">
        <v>57</v>
      </c>
      <c r="B42" s="80">
        <v>747</v>
      </c>
      <c r="C42" s="80">
        <v>591</v>
      </c>
      <c r="D42" s="80">
        <v>1</v>
      </c>
      <c r="E42" s="80">
        <v>16</v>
      </c>
      <c r="F42" s="80">
        <v>24</v>
      </c>
      <c r="G42" s="80">
        <v>18</v>
      </c>
      <c r="H42" s="80">
        <v>68</v>
      </c>
      <c r="I42" s="80">
        <v>94</v>
      </c>
      <c r="J42" s="80">
        <v>87</v>
      </c>
      <c r="K42" s="80">
        <v>105</v>
      </c>
      <c r="L42" s="80">
        <v>80</v>
      </c>
      <c r="M42" s="80">
        <v>38</v>
      </c>
      <c r="N42" s="80">
        <v>74</v>
      </c>
      <c r="O42" s="80">
        <v>72</v>
      </c>
    </row>
    <row r="43" spans="1:15" s="80" customFormat="1" ht="20.100000000000001" customHeight="1" x14ac:dyDescent="0.25">
      <c r="A43" s="40" t="s">
        <v>58</v>
      </c>
      <c r="B43" s="86">
        <v>4539</v>
      </c>
      <c r="C43" s="86">
        <v>4496</v>
      </c>
      <c r="D43" s="86">
        <v>290</v>
      </c>
      <c r="E43" s="86">
        <v>331</v>
      </c>
      <c r="F43" s="86">
        <v>178</v>
      </c>
      <c r="G43" s="86">
        <v>309</v>
      </c>
      <c r="H43" s="86">
        <v>273</v>
      </c>
      <c r="I43" s="86">
        <v>381</v>
      </c>
      <c r="J43" s="86">
        <v>372</v>
      </c>
      <c r="K43" s="86">
        <v>430</v>
      </c>
      <c r="L43" s="86">
        <v>420</v>
      </c>
      <c r="M43" s="86">
        <v>351</v>
      </c>
      <c r="N43" s="86">
        <v>512</v>
      </c>
      <c r="O43" s="86">
        <v>331</v>
      </c>
    </row>
    <row r="44" spans="1:15" s="80" customFormat="1" ht="20.100000000000001" customHeight="1" x14ac:dyDescent="0.25">
      <c r="A44" s="42" t="s">
        <v>59</v>
      </c>
      <c r="B44" s="80">
        <v>800</v>
      </c>
      <c r="C44" s="80">
        <v>805</v>
      </c>
      <c r="D44" s="80">
        <v>54</v>
      </c>
      <c r="E44" s="80">
        <v>69</v>
      </c>
      <c r="F44" s="80">
        <v>33</v>
      </c>
      <c r="G44" s="80">
        <v>58</v>
      </c>
      <c r="H44" s="80">
        <v>62</v>
      </c>
      <c r="I44" s="80">
        <v>90</v>
      </c>
      <c r="J44" s="80">
        <v>88</v>
      </c>
      <c r="K44" s="80">
        <v>94</v>
      </c>
      <c r="L44" s="80">
        <v>59</v>
      </c>
      <c r="M44" s="80">
        <v>38</v>
      </c>
      <c r="N44" s="80">
        <v>45</v>
      </c>
      <c r="O44" s="80">
        <v>42</v>
      </c>
    </row>
    <row r="45" spans="1:15" s="80" customFormat="1" ht="20.100000000000001" customHeight="1" x14ac:dyDescent="0.25">
      <c r="A45" s="42" t="s">
        <v>60</v>
      </c>
      <c r="B45" s="80">
        <v>115</v>
      </c>
      <c r="C45" s="80">
        <v>121</v>
      </c>
      <c r="D45" s="80">
        <v>5</v>
      </c>
      <c r="E45" s="80">
        <v>10</v>
      </c>
      <c r="F45" s="80">
        <v>0</v>
      </c>
      <c r="G45" s="80">
        <v>7</v>
      </c>
      <c r="H45" s="80">
        <v>10</v>
      </c>
      <c r="I45" s="80">
        <v>7</v>
      </c>
      <c r="J45" s="80">
        <v>7</v>
      </c>
      <c r="K45" s="80">
        <v>4</v>
      </c>
      <c r="L45" s="80">
        <v>6</v>
      </c>
      <c r="M45" s="80">
        <v>2</v>
      </c>
      <c r="N45" s="80">
        <v>1</v>
      </c>
      <c r="O45" s="80">
        <v>7</v>
      </c>
    </row>
    <row r="46" spans="1:15" s="80" customFormat="1" ht="20.100000000000001" customHeight="1" x14ac:dyDescent="0.25">
      <c r="A46" s="42" t="s">
        <v>61</v>
      </c>
      <c r="B46" s="80">
        <v>72</v>
      </c>
      <c r="C46" s="80">
        <v>47</v>
      </c>
      <c r="D46" s="80">
        <v>2</v>
      </c>
      <c r="E46" s="80">
        <v>1</v>
      </c>
      <c r="F46" s="80">
        <v>0</v>
      </c>
      <c r="G46" s="80">
        <v>0</v>
      </c>
      <c r="H46" s="80">
        <v>8</v>
      </c>
      <c r="I46" s="80">
        <v>2</v>
      </c>
      <c r="J46" s="80">
        <v>13</v>
      </c>
      <c r="K46" s="80">
        <v>4</v>
      </c>
      <c r="L46" s="80">
        <v>10</v>
      </c>
      <c r="M46" s="80">
        <v>6</v>
      </c>
      <c r="N46" s="80">
        <v>8</v>
      </c>
      <c r="O46" s="80">
        <v>0</v>
      </c>
    </row>
    <row r="47" spans="1:15" s="80" customFormat="1" ht="20.100000000000001" customHeight="1" x14ac:dyDescent="0.25">
      <c r="A47" s="42" t="s">
        <v>62</v>
      </c>
      <c r="B47" s="80">
        <v>65</v>
      </c>
      <c r="C47" s="80">
        <v>118</v>
      </c>
      <c r="D47" s="80">
        <v>5</v>
      </c>
      <c r="E47" s="80">
        <v>1</v>
      </c>
      <c r="F47" s="80">
        <v>0</v>
      </c>
      <c r="G47" s="80">
        <v>12</v>
      </c>
      <c r="H47" s="80">
        <v>1</v>
      </c>
      <c r="I47" s="80">
        <v>11</v>
      </c>
      <c r="J47" s="80">
        <v>9</v>
      </c>
      <c r="K47" s="80">
        <v>3</v>
      </c>
      <c r="L47" s="80">
        <v>2</v>
      </c>
      <c r="M47" s="80">
        <v>4</v>
      </c>
      <c r="N47" s="80">
        <v>0</v>
      </c>
      <c r="O47" s="80">
        <v>4</v>
      </c>
    </row>
    <row r="48" spans="1:15" s="80" customFormat="1" ht="20.100000000000001" customHeight="1" x14ac:dyDescent="0.25">
      <c r="A48" s="42" t="s">
        <v>63</v>
      </c>
      <c r="B48" s="80">
        <v>613</v>
      </c>
      <c r="C48" s="80">
        <v>442</v>
      </c>
      <c r="D48" s="80">
        <v>16</v>
      </c>
      <c r="E48" s="80">
        <v>23</v>
      </c>
      <c r="F48" s="80">
        <v>16</v>
      </c>
      <c r="G48" s="80">
        <v>48</v>
      </c>
      <c r="H48" s="80">
        <v>15</v>
      </c>
      <c r="I48" s="80">
        <v>31</v>
      </c>
      <c r="J48" s="80">
        <v>37</v>
      </c>
      <c r="K48" s="80">
        <v>45</v>
      </c>
      <c r="L48" s="80">
        <v>49</v>
      </c>
      <c r="M48" s="80">
        <v>52</v>
      </c>
      <c r="N48" s="80">
        <v>220</v>
      </c>
      <c r="O48" s="80">
        <v>28</v>
      </c>
    </row>
    <row r="49" spans="1:15" s="80" customFormat="1" ht="20.100000000000001" customHeight="1" x14ac:dyDescent="0.25">
      <c r="A49" s="42" t="s">
        <v>64</v>
      </c>
      <c r="B49" s="80">
        <v>25</v>
      </c>
      <c r="C49" s="80">
        <v>50</v>
      </c>
      <c r="D49" s="80">
        <v>2</v>
      </c>
      <c r="E49" s="80">
        <v>0</v>
      </c>
      <c r="F49" s="80">
        <v>5</v>
      </c>
      <c r="G49" s="80">
        <v>0</v>
      </c>
      <c r="H49" s="80">
        <v>0</v>
      </c>
      <c r="I49" s="80">
        <v>13</v>
      </c>
      <c r="J49" s="80">
        <v>0</v>
      </c>
      <c r="K49" s="80">
        <v>0</v>
      </c>
      <c r="L49" s="80">
        <v>4</v>
      </c>
      <c r="M49" s="80">
        <v>7</v>
      </c>
      <c r="N49" s="80">
        <v>0</v>
      </c>
      <c r="O49" s="80">
        <v>1</v>
      </c>
    </row>
    <row r="50" spans="1:15" s="80" customFormat="1" ht="20.100000000000001" customHeight="1" x14ac:dyDescent="0.25">
      <c r="A50" s="42" t="s">
        <v>65</v>
      </c>
      <c r="B50" s="80">
        <v>318</v>
      </c>
      <c r="C50" s="80">
        <v>345</v>
      </c>
      <c r="D50" s="80">
        <v>37</v>
      </c>
      <c r="E50" s="80">
        <v>32</v>
      </c>
      <c r="F50" s="80">
        <v>17</v>
      </c>
      <c r="G50" s="80">
        <v>19</v>
      </c>
      <c r="H50" s="80">
        <v>21</v>
      </c>
      <c r="I50" s="80">
        <v>27</v>
      </c>
      <c r="J50" s="80">
        <v>36</v>
      </c>
      <c r="K50" s="80">
        <v>21</v>
      </c>
      <c r="L50" s="80">
        <v>34</v>
      </c>
      <c r="M50" s="80">
        <v>37</v>
      </c>
      <c r="N50" s="80">
        <v>27</v>
      </c>
      <c r="O50" s="80">
        <v>26</v>
      </c>
    </row>
    <row r="51" spans="1:15" s="80" customFormat="1" ht="20.100000000000001" customHeight="1" x14ac:dyDescent="0.25">
      <c r="A51" s="42" t="s">
        <v>66</v>
      </c>
      <c r="B51" s="80">
        <v>4</v>
      </c>
      <c r="C51" s="80">
        <v>5</v>
      </c>
      <c r="D51" s="80">
        <v>0</v>
      </c>
      <c r="E51" s="80">
        <v>2</v>
      </c>
      <c r="F51" s="80">
        <v>0</v>
      </c>
      <c r="G51" s="80">
        <v>0</v>
      </c>
      <c r="H51" s="80">
        <v>0</v>
      </c>
      <c r="I51" s="80">
        <v>0</v>
      </c>
      <c r="J51" s="80">
        <v>0</v>
      </c>
      <c r="K51" s="80">
        <v>0</v>
      </c>
      <c r="L51" s="80">
        <v>1</v>
      </c>
      <c r="M51" s="80">
        <v>0</v>
      </c>
      <c r="N51" s="80">
        <v>1</v>
      </c>
      <c r="O51" s="80">
        <v>1</v>
      </c>
    </row>
    <row r="52" spans="1:15" s="80" customFormat="1" ht="20.100000000000001" customHeight="1" x14ac:dyDescent="0.25">
      <c r="A52" s="42" t="s">
        <v>67</v>
      </c>
      <c r="B52" s="80">
        <v>150</v>
      </c>
      <c r="C52" s="80">
        <v>93</v>
      </c>
      <c r="D52" s="80">
        <v>12</v>
      </c>
      <c r="E52" s="80">
        <v>8</v>
      </c>
      <c r="F52" s="80">
        <v>9</v>
      </c>
      <c r="G52" s="80">
        <v>1</v>
      </c>
      <c r="H52" s="80">
        <v>8</v>
      </c>
      <c r="I52" s="80">
        <v>6</v>
      </c>
      <c r="J52" s="80">
        <v>9</v>
      </c>
      <c r="K52" s="80">
        <v>3</v>
      </c>
      <c r="L52" s="80">
        <v>24</v>
      </c>
      <c r="M52" s="80">
        <v>12</v>
      </c>
      <c r="N52" s="80">
        <v>17</v>
      </c>
      <c r="O52" s="80">
        <v>0</v>
      </c>
    </row>
    <row r="53" spans="1:15" s="80" customFormat="1" ht="20.100000000000001" customHeight="1" x14ac:dyDescent="0.25">
      <c r="A53" s="42" t="s">
        <v>68</v>
      </c>
      <c r="B53" s="80">
        <v>85</v>
      </c>
      <c r="C53" s="80">
        <v>31</v>
      </c>
      <c r="D53" s="80">
        <v>5</v>
      </c>
      <c r="E53" s="80">
        <v>7</v>
      </c>
      <c r="F53" s="80">
        <v>0</v>
      </c>
      <c r="G53" s="80">
        <v>6</v>
      </c>
      <c r="H53" s="80">
        <v>0</v>
      </c>
      <c r="I53" s="80">
        <v>0</v>
      </c>
      <c r="J53" s="80">
        <v>11</v>
      </c>
      <c r="K53" s="80">
        <v>0</v>
      </c>
      <c r="L53" s="80">
        <v>0</v>
      </c>
      <c r="M53" s="80">
        <v>1</v>
      </c>
      <c r="N53" s="80">
        <v>0</v>
      </c>
      <c r="O53" s="80">
        <v>1</v>
      </c>
    </row>
    <row r="54" spans="1:15" s="80" customFormat="1" ht="20.100000000000001" customHeight="1" x14ac:dyDescent="0.25">
      <c r="A54" s="42" t="s">
        <v>69</v>
      </c>
      <c r="B54" s="80">
        <v>1022</v>
      </c>
      <c r="C54" s="80">
        <v>1233</v>
      </c>
      <c r="D54" s="80">
        <v>35</v>
      </c>
      <c r="E54" s="80">
        <v>40</v>
      </c>
      <c r="F54" s="80">
        <v>41</v>
      </c>
      <c r="G54" s="80">
        <v>40</v>
      </c>
      <c r="H54" s="80">
        <v>65</v>
      </c>
      <c r="I54" s="80">
        <v>72</v>
      </c>
      <c r="J54" s="80">
        <v>81</v>
      </c>
      <c r="K54" s="80">
        <v>158</v>
      </c>
      <c r="L54" s="80">
        <v>126</v>
      </c>
      <c r="M54" s="80">
        <v>107</v>
      </c>
      <c r="N54" s="80">
        <v>71</v>
      </c>
      <c r="O54" s="80">
        <v>131</v>
      </c>
    </row>
    <row r="55" spans="1:15" s="80" customFormat="1" ht="20.100000000000001" customHeight="1" x14ac:dyDescent="0.25">
      <c r="A55" s="42" t="s">
        <v>70</v>
      </c>
      <c r="B55" s="80">
        <v>131</v>
      </c>
      <c r="C55" s="80">
        <v>112</v>
      </c>
      <c r="D55" s="80">
        <v>5</v>
      </c>
      <c r="E55" s="80">
        <v>4</v>
      </c>
      <c r="F55" s="80">
        <v>3</v>
      </c>
      <c r="G55" s="80">
        <v>6</v>
      </c>
      <c r="H55" s="80">
        <v>21</v>
      </c>
      <c r="I55" s="80">
        <v>7</v>
      </c>
      <c r="J55" s="80">
        <v>12</v>
      </c>
      <c r="K55" s="80">
        <v>6</v>
      </c>
      <c r="L55" s="80">
        <v>8</v>
      </c>
      <c r="M55" s="80">
        <v>10</v>
      </c>
      <c r="N55" s="80">
        <v>17</v>
      </c>
      <c r="O55" s="80">
        <v>11</v>
      </c>
    </row>
    <row r="56" spans="1:15" s="80" customFormat="1" ht="20.100000000000001" customHeight="1" x14ac:dyDescent="0.25">
      <c r="A56" s="42" t="s">
        <v>71</v>
      </c>
      <c r="B56" s="80">
        <v>311</v>
      </c>
      <c r="C56" s="80">
        <v>264</v>
      </c>
      <c r="D56" s="80">
        <v>37</v>
      </c>
      <c r="E56" s="80">
        <v>20</v>
      </c>
      <c r="F56" s="80">
        <v>9</v>
      </c>
      <c r="G56" s="80">
        <v>26</v>
      </c>
      <c r="H56" s="80">
        <v>28</v>
      </c>
      <c r="I56" s="80">
        <v>23</v>
      </c>
      <c r="J56" s="80">
        <v>10</v>
      </c>
      <c r="K56" s="80">
        <v>23</v>
      </c>
      <c r="L56" s="80">
        <v>26</v>
      </c>
      <c r="M56" s="80">
        <v>21</v>
      </c>
      <c r="N56" s="80">
        <v>24</v>
      </c>
      <c r="O56" s="80">
        <v>12</v>
      </c>
    </row>
    <row r="57" spans="1:15" s="80" customFormat="1" ht="20.100000000000001" customHeight="1" x14ac:dyDescent="0.25">
      <c r="A57" s="42" t="s">
        <v>72</v>
      </c>
      <c r="B57" s="80">
        <v>42</v>
      </c>
      <c r="C57" s="80">
        <v>36</v>
      </c>
      <c r="D57" s="80">
        <v>1</v>
      </c>
      <c r="E57" s="80">
        <v>0</v>
      </c>
      <c r="F57" s="80">
        <v>1</v>
      </c>
      <c r="G57" s="80">
        <v>6</v>
      </c>
      <c r="H57" s="80">
        <v>2</v>
      </c>
      <c r="I57" s="80">
        <v>3</v>
      </c>
      <c r="J57" s="80">
        <v>12</v>
      </c>
      <c r="K57" s="80">
        <v>0</v>
      </c>
      <c r="L57" s="80">
        <v>8</v>
      </c>
      <c r="M57" s="80">
        <v>4</v>
      </c>
      <c r="N57" s="80">
        <v>0</v>
      </c>
      <c r="O57" s="80">
        <v>4</v>
      </c>
    </row>
    <row r="58" spans="1:15" s="80" customFormat="1" ht="20.100000000000001" customHeight="1" x14ac:dyDescent="0.25">
      <c r="A58" s="42" t="s">
        <v>73</v>
      </c>
      <c r="B58" s="80">
        <v>60</v>
      </c>
      <c r="C58" s="80">
        <v>74</v>
      </c>
      <c r="D58" s="80">
        <v>6</v>
      </c>
      <c r="E58" s="80">
        <v>1</v>
      </c>
      <c r="F58" s="80">
        <v>3</v>
      </c>
      <c r="G58" s="80">
        <v>3</v>
      </c>
      <c r="H58" s="80">
        <v>5</v>
      </c>
      <c r="I58" s="80">
        <v>3</v>
      </c>
      <c r="J58" s="80">
        <v>1</v>
      </c>
      <c r="K58" s="80">
        <v>7</v>
      </c>
      <c r="L58" s="80">
        <v>4</v>
      </c>
      <c r="M58" s="80">
        <v>10</v>
      </c>
      <c r="N58" s="80">
        <v>2</v>
      </c>
      <c r="O58" s="80">
        <v>22</v>
      </c>
    </row>
    <row r="59" spans="1:15" s="86" customFormat="1" ht="20.100000000000001" customHeight="1" x14ac:dyDescent="0.25">
      <c r="A59" s="42" t="s">
        <v>74</v>
      </c>
      <c r="B59" s="80">
        <v>125</v>
      </c>
      <c r="C59" s="80">
        <v>89</v>
      </c>
      <c r="D59" s="80">
        <v>9</v>
      </c>
      <c r="E59" s="80">
        <v>16</v>
      </c>
      <c r="F59" s="80">
        <v>8</v>
      </c>
      <c r="G59" s="80">
        <v>8</v>
      </c>
      <c r="H59" s="80">
        <v>0</v>
      </c>
      <c r="I59" s="80">
        <v>12</v>
      </c>
      <c r="J59" s="80">
        <v>8</v>
      </c>
      <c r="K59" s="80">
        <v>8</v>
      </c>
      <c r="L59" s="80">
        <v>7</v>
      </c>
      <c r="M59" s="80">
        <v>3</v>
      </c>
      <c r="N59" s="80">
        <v>31</v>
      </c>
      <c r="O59" s="80">
        <v>3</v>
      </c>
    </row>
    <row r="60" spans="1:15" s="86" customFormat="1" ht="20.100000000000001" customHeight="1" x14ac:dyDescent="0.25">
      <c r="A60" s="42" t="s">
        <v>75</v>
      </c>
      <c r="B60" s="80">
        <v>12</v>
      </c>
      <c r="C60" s="80">
        <v>27</v>
      </c>
      <c r="D60" s="80">
        <v>0</v>
      </c>
      <c r="E60" s="80">
        <v>2</v>
      </c>
      <c r="F60" s="80">
        <v>2</v>
      </c>
      <c r="G60" s="80">
        <v>1</v>
      </c>
      <c r="H60" s="80">
        <v>2</v>
      </c>
      <c r="I60" s="80">
        <v>7</v>
      </c>
      <c r="J60" s="80">
        <v>0</v>
      </c>
      <c r="K60" s="80">
        <v>2</v>
      </c>
      <c r="L60" s="80">
        <v>0</v>
      </c>
      <c r="M60" s="80">
        <v>1</v>
      </c>
      <c r="N60" s="80">
        <v>6</v>
      </c>
      <c r="O60" s="80">
        <v>3</v>
      </c>
    </row>
    <row r="61" spans="1:15" s="86" customFormat="1" ht="20.100000000000001" customHeight="1" x14ac:dyDescent="0.25">
      <c r="A61" s="42" t="s">
        <v>76</v>
      </c>
      <c r="B61" s="80">
        <v>131</v>
      </c>
      <c r="C61" s="80">
        <v>140</v>
      </c>
      <c r="D61" s="80">
        <v>10</v>
      </c>
      <c r="E61" s="80">
        <v>42</v>
      </c>
      <c r="F61" s="80">
        <v>8</v>
      </c>
      <c r="G61" s="80">
        <v>10</v>
      </c>
      <c r="H61" s="80">
        <v>4</v>
      </c>
      <c r="I61" s="80">
        <v>3</v>
      </c>
      <c r="J61" s="80">
        <v>7</v>
      </c>
      <c r="K61" s="80">
        <v>18</v>
      </c>
      <c r="L61" s="80">
        <v>27</v>
      </c>
      <c r="M61" s="80">
        <v>12</v>
      </c>
      <c r="N61" s="80">
        <v>0</v>
      </c>
      <c r="O61" s="80">
        <v>7</v>
      </c>
    </row>
    <row r="62" spans="1:15" s="80" customFormat="1" ht="20.100000000000001" customHeight="1" x14ac:dyDescent="0.25">
      <c r="A62" s="42" t="s">
        <v>77</v>
      </c>
      <c r="B62" s="80">
        <v>123</v>
      </c>
      <c r="C62" s="80">
        <v>94</v>
      </c>
      <c r="D62" s="80">
        <v>4</v>
      </c>
      <c r="E62" s="80">
        <v>16</v>
      </c>
      <c r="F62" s="80">
        <v>0</v>
      </c>
      <c r="G62" s="80">
        <v>2</v>
      </c>
      <c r="H62" s="80">
        <v>3</v>
      </c>
      <c r="I62" s="80">
        <v>27</v>
      </c>
      <c r="J62" s="80">
        <v>8</v>
      </c>
      <c r="K62" s="80">
        <v>6</v>
      </c>
      <c r="L62" s="80">
        <v>0</v>
      </c>
      <c r="M62" s="80">
        <v>2</v>
      </c>
      <c r="N62" s="80">
        <v>13</v>
      </c>
      <c r="O62" s="80">
        <v>1</v>
      </c>
    </row>
    <row r="63" spans="1:15" s="80" customFormat="1" ht="20.100000000000001" customHeight="1" x14ac:dyDescent="0.25">
      <c r="A63" s="42" t="s">
        <v>78</v>
      </c>
      <c r="B63" s="80">
        <v>175</v>
      </c>
      <c r="C63" s="80">
        <v>157</v>
      </c>
      <c r="D63" s="80">
        <v>24</v>
      </c>
      <c r="E63" s="80">
        <v>15</v>
      </c>
      <c r="F63" s="80">
        <v>13</v>
      </c>
      <c r="G63" s="80">
        <v>8</v>
      </c>
      <c r="H63" s="80">
        <v>8</v>
      </c>
      <c r="I63" s="80">
        <v>13</v>
      </c>
      <c r="J63" s="80">
        <v>15</v>
      </c>
      <c r="K63" s="80">
        <v>16</v>
      </c>
      <c r="L63" s="80">
        <v>14</v>
      </c>
      <c r="M63" s="80">
        <v>12</v>
      </c>
      <c r="N63" s="80">
        <v>22</v>
      </c>
      <c r="O63" s="80">
        <v>7</v>
      </c>
    </row>
    <row r="64" spans="1:15" s="86" customFormat="1" ht="20.100000000000001" customHeight="1" x14ac:dyDescent="0.25">
      <c r="A64" s="42" t="s">
        <v>79</v>
      </c>
      <c r="B64" s="80">
        <v>160</v>
      </c>
      <c r="C64" s="80">
        <v>213</v>
      </c>
      <c r="D64" s="80">
        <v>21</v>
      </c>
      <c r="E64" s="80">
        <v>22</v>
      </c>
      <c r="F64" s="80">
        <v>10</v>
      </c>
      <c r="G64" s="80">
        <v>48</v>
      </c>
      <c r="H64" s="80">
        <v>10</v>
      </c>
      <c r="I64" s="80">
        <v>24</v>
      </c>
      <c r="J64" s="80">
        <v>8</v>
      </c>
      <c r="K64" s="80">
        <v>12</v>
      </c>
      <c r="L64" s="80">
        <v>11</v>
      </c>
      <c r="M64" s="80">
        <v>10</v>
      </c>
      <c r="N64" s="80">
        <v>7</v>
      </c>
      <c r="O64" s="80">
        <v>20</v>
      </c>
    </row>
    <row r="65" spans="1:15" s="80" customFormat="1" ht="20.100000000000001" customHeight="1" x14ac:dyDescent="0.25">
      <c r="A65" s="40" t="s">
        <v>80</v>
      </c>
      <c r="B65" s="86">
        <v>2600</v>
      </c>
      <c r="C65" s="86">
        <v>2645</v>
      </c>
      <c r="D65" s="86">
        <v>78</v>
      </c>
      <c r="E65" s="86">
        <v>156</v>
      </c>
      <c r="F65" s="86">
        <v>153</v>
      </c>
      <c r="G65" s="86">
        <v>186</v>
      </c>
      <c r="H65" s="86">
        <v>161</v>
      </c>
      <c r="I65" s="86">
        <v>228</v>
      </c>
      <c r="J65" s="86">
        <v>164</v>
      </c>
      <c r="K65" s="86">
        <v>214</v>
      </c>
      <c r="L65" s="86">
        <v>316</v>
      </c>
      <c r="M65" s="86">
        <v>254</v>
      </c>
      <c r="N65" s="86">
        <v>135</v>
      </c>
      <c r="O65" s="86">
        <v>242</v>
      </c>
    </row>
    <row r="66" spans="1:15" s="80" customFormat="1" ht="20.100000000000001" customHeight="1" x14ac:dyDescent="0.25">
      <c r="A66" s="42" t="s">
        <v>81</v>
      </c>
      <c r="B66" s="91">
        <v>2386</v>
      </c>
      <c r="C66" s="91">
        <v>2484</v>
      </c>
      <c r="D66" s="91">
        <v>72</v>
      </c>
      <c r="E66" s="91">
        <v>145</v>
      </c>
      <c r="F66" s="91">
        <v>149</v>
      </c>
      <c r="G66" s="91">
        <v>176</v>
      </c>
      <c r="H66" s="91">
        <v>160</v>
      </c>
      <c r="I66" s="91">
        <v>216</v>
      </c>
      <c r="J66" s="91">
        <v>153</v>
      </c>
      <c r="K66" s="91">
        <v>198</v>
      </c>
      <c r="L66" s="91">
        <v>297</v>
      </c>
      <c r="M66" s="91">
        <v>238</v>
      </c>
      <c r="N66" s="91">
        <v>123</v>
      </c>
      <c r="O66" s="91">
        <v>222</v>
      </c>
    </row>
    <row r="67" spans="1:15" s="80" customFormat="1" ht="20.100000000000001" customHeight="1" x14ac:dyDescent="0.25">
      <c r="A67" s="42" t="s">
        <v>82</v>
      </c>
      <c r="B67" s="91">
        <v>214</v>
      </c>
      <c r="C67" s="91">
        <v>160</v>
      </c>
      <c r="D67" s="91">
        <v>6</v>
      </c>
      <c r="E67" s="91">
        <v>11</v>
      </c>
      <c r="F67" s="91">
        <v>4</v>
      </c>
      <c r="G67" s="91">
        <v>10</v>
      </c>
      <c r="H67" s="91">
        <v>1</v>
      </c>
      <c r="I67" s="91">
        <v>11</v>
      </c>
      <c r="J67" s="91">
        <v>11</v>
      </c>
      <c r="K67" s="91">
        <v>16</v>
      </c>
      <c r="L67" s="91">
        <v>19</v>
      </c>
      <c r="M67" s="91">
        <v>16</v>
      </c>
      <c r="N67" s="91">
        <v>12</v>
      </c>
      <c r="O67" s="91">
        <v>20</v>
      </c>
    </row>
    <row r="68" spans="1:15" s="80" customFormat="1" ht="20.100000000000001" customHeight="1" x14ac:dyDescent="0.25">
      <c r="A68" s="42" t="s">
        <v>83</v>
      </c>
      <c r="B68" s="91">
        <v>0</v>
      </c>
      <c r="C68" s="91">
        <v>1</v>
      </c>
      <c r="D68" s="91">
        <v>0</v>
      </c>
      <c r="E68" s="91">
        <v>0</v>
      </c>
      <c r="F68" s="91">
        <v>0</v>
      </c>
      <c r="G68" s="91">
        <v>0</v>
      </c>
      <c r="H68" s="91">
        <v>0</v>
      </c>
      <c r="I68" s="91">
        <v>1</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88" customFormat="1" ht="15.95" customHeight="1" x14ac:dyDescent="0.25">
      <c r="A70" s="142" t="s">
        <v>235</v>
      </c>
      <c r="B70" s="210"/>
      <c r="C70" s="210"/>
      <c r="D70" s="210"/>
      <c r="E70" s="210"/>
      <c r="F70" s="146"/>
      <c r="G70" s="210"/>
      <c r="H70" s="210"/>
      <c r="I70" s="210"/>
      <c r="J70" s="210"/>
      <c r="K70" s="210"/>
      <c r="O70" s="262" t="s">
        <v>91</v>
      </c>
    </row>
    <row r="71" spans="1:15" ht="24.95" customHeight="1" x14ac:dyDescent="0.2">
      <c r="A71" s="204" t="s">
        <v>180</v>
      </c>
      <c r="B71" s="204"/>
      <c r="C71" s="204"/>
      <c r="D71" s="217"/>
      <c r="E71" s="292"/>
      <c r="F71" s="292"/>
      <c r="G71" s="292"/>
      <c r="H71" s="292"/>
      <c r="I71" s="292"/>
      <c r="J71" s="292"/>
      <c r="K71" s="292"/>
      <c r="L71" s="128"/>
      <c r="M71" s="289"/>
      <c r="N71" s="289"/>
      <c r="O71" s="290"/>
    </row>
    <row r="72" spans="1:15" ht="24.95" customHeight="1" thickBot="1" x14ac:dyDescent="0.25">
      <c r="A72" s="139" t="s">
        <v>182</v>
      </c>
      <c r="B72" s="211"/>
      <c r="C72" s="211"/>
      <c r="D72" s="211"/>
      <c r="E72" s="211"/>
      <c r="F72" s="211"/>
      <c r="G72" s="211"/>
      <c r="H72" s="211"/>
      <c r="I72" s="211"/>
      <c r="J72" s="211"/>
      <c r="K72" s="211"/>
      <c r="L72" s="59"/>
      <c r="M72" s="65" t="s">
        <v>92</v>
      </c>
      <c r="O72" s="42"/>
    </row>
    <row r="73" spans="1:15" ht="20.100000000000001" customHeight="1" x14ac:dyDescent="0.25">
      <c r="A73" s="1289" t="s">
        <v>13</v>
      </c>
      <c r="B73" s="1328" t="s">
        <v>99</v>
      </c>
      <c r="C73" s="1329"/>
      <c r="D73" s="1329"/>
      <c r="E73" s="1329"/>
      <c r="F73" s="1329"/>
      <c r="G73" s="1329"/>
      <c r="H73" s="1329"/>
      <c r="I73" s="1329"/>
      <c r="J73" s="1329"/>
      <c r="K73" s="1329"/>
      <c r="L73" s="1329"/>
      <c r="M73" s="1329"/>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c r="O74" s="57"/>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c r="O75" s="57"/>
    </row>
    <row r="76" spans="1:15" ht="20.100000000000001" customHeight="1" x14ac:dyDescent="0.2">
      <c r="A76" s="37" t="s">
        <v>105</v>
      </c>
      <c r="B76" s="38">
        <v>3978</v>
      </c>
      <c r="C76" s="38">
        <v>4496</v>
      </c>
      <c r="D76" s="38">
        <v>4560</v>
      </c>
      <c r="E76" s="38">
        <v>3274</v>
      </c>
      <c r="F76" s="38">
        <v>4643</v>
      </c>
      <c r="G76" s="38">
        <v>3125</v>
      </c>
      <c r="H76" s="38">
        <v>4863</v>
      </c>
      <c r="I76" s="38">
        <v>4719</v>
      </c>
      <c r="J76" s="38">
        <v>4542</v>
      </c>
      <c r="K76" s="38">
        <v>4609</v>
      </c>
      <c r="L76" s="38">
        <v>6464</v>
      </c>
      <c r="M76" s="38">
        <v>4934</v>
      </c>
      <c r="N76" s="293"/>
      <c r="O76" s="132"/>
    </row>
    <row r="77" spans="1:15" s="86" customFormat="1" ht="20.100000000000001" customHeight="1" x14ac:dyDescent="0.2">
      <c r="A77" s="40" t="s">
        <v>22</v>
      </c>
      <c r="B77" s="86">
        <v>3</v>
      </c>
      <c r="C77" s="86">
        <v>12</v>
      </c>
      <c r="D77" s="86">
        <v>4</v>
      </c>
      <c r="E77" s="86">
        <v>0</v>
      </c>
      <c r="F77" s="86">
        <v>11</v>
      </c>
      <c r="G77" s="86">
        <v>3</v>
      </c>
      <c r="H77" s="86">
        <v>0</v>
      </c>
      <c r="I77" s="86">
        <v>5</v>
      </c>
      <c r="J77" s="86">
        <v>9</v>
      </c>
      <c r="K77" s="86">
        <v>6</v>
      </c>
      <c r="L77" s="86">
        <v>7</v>
      </c>
      <c r="M77" s="86">
        <v>6</v>
      </c>
      <c r="N77" s="293"/>
      <c r="O77" s="132"/>
    </row>
    <row r="78" spans="1:15" s="80" customFormat="1" ht="20.100000000000001" customHeight="1" x14ac:dyDescent="0.2">
      <c r="A78" s="42" t="s">
        <v>23</v>
      </c>
      <c r="B78" s="80">
        <v>2</v>
      </c>
      <c r="C78" s="80">
        <v>12</v>
      </c>
      <c r="D78" s="80">
        <v>4</v>
      </c>
      <c r="E78" s="80">
        <v>0</v>
      </c>
      <c r="F78" s="80">
        <v>11</v>
      </c>
      <c r="G78" s="80">
        <v>3</v>
      </c>
      <c r="H78" s="80">
        <v>0</v>
      </c>
      <c r="I78" s="80">
        <v>4</v>
      </c>
      <c r="J78" s="80">
        <v>5</v>
      </c>
      <c r="K78" s="80">
        <v>3</v>
      </c>
      <c r="L78" s="80">
        <v>5</v>
      </c>
      <c r="M78" s="80">
        <v>6</v>
      </c>
      <c r="N78" s="132"/>
      <c r="O78" s="221"/>
    </row>
    <row r="79" spans="1:15" s="80" customFormat="1" ht="20.100000000000001" customHeight="1" x14ac:dyDescent="0.2">
      <c r="A79" s="42" t="s">
        <v>24</v>
      </c>
      <c r="B79" s="80">
        <v>0</v>
      </c>
      <c r="C79" s="80">
        <v>0</v>
      </c>
      <c r="D79" s="80">
        <v>0</v>
      </c>
      <c r="E79" s="80">
        <v>0</v>
      </c>
      <c r="F79" s="80">
        <v>0</v>
      </c>
      <c r="G79" s="80">
        <v>0</v>
      </c>
      <c r="H79" s="80">
        <v>0</v>
      </c>
      <c r="I79" s="80">
        <v>0</v>
      </c>
      <c r="J79" s="80">
        <v>0</v>
      </c>
      <c r="K79" s="80">
        <v>2</v>
      </c>
      <c r="L79" s="80">
        <v>0</v>
      </c>
      <c r="M79" s="80">
        <v>0</v>
      </c>
      <c r="N79" s="132"/>
      <c r="O79" s="221"/>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32"/>
      <c r="O80" s="221"/>
    </row>
    <row r="81" spans="1:15" s="80" customFormat="1" ht="20.100000000000001" customHeight="1" x14ac:dyDescent="0.2">
      <c r="A81" s="42" t="s">
        <v>26</v>
      </c>
      <c r="B81" s="80">
        <v>0</v>
      </c>
      <c r="C81" s="80">
        <v>0</v>
      </c>
      <c r="D81" s="80">
        <v>0</v>
      </c>
      <c r="E81" s="80">
        <v>0</v>
      </c>
      <c r="F81" s="80">
        <v>0</v>
      </c>
      <c r="G81" s="80">
        <v>0</v>
      </c>
      <c r="H81" s="80">
        <v>0</v>
      </c>
      <c r="I81" s="80">
        <v>1</v>
      </c>
      <c r="J81" s="80">
        <v>0</v>
      </c>
      <c r="K81" s="80">
        <v>0</v>
      </c>
      <c r="L81" s="80">
        <v>0</v>
      </c>
      <c r="M81" s="80">
        <v>0</v>
      </c>
      <c r="N81" s="132"/>
      <c r="O81" s="221"/>
    </row>
    <row r="82" spans="1:15" s="80" customFormat="1" ht="20.100000000000001" customHeight="1" x14ac:dyDescent="0.2">
      <c r="A82" s="42" t="s">
        <v>27</v>
      </c>
      <c r="B82" s="80">
        <v>1</v>
      </c>
      <c r="C82" s="80">
        <v>0</v>
      </c>
      <c r="D82" s="80">
        <v>0</v>
      </c>
      <c r="E82" s="80">
        <v>0</v>
      </c>
      <c r="F82" s="80">
        <v>0</v>
      </c>
      <c r="G82" s="80">
        <v>0</v>
      </c>
      <c r="H82" s="80">
        <v>0</v>
      </c>
      <c r="I82" s="80">
        <v>0</v>
      </c>
      <c r="J82" s="80">
        <v>4</v>
      </c>
      <c r="K82" s="80">
        <v>1</v>
      </c>
      <c r="L82" s="80">
        <v>2</v>
      </c>
      <c r="M82" s="80">
        <v>0</v>
      </c>
      <c r="N82" s="132"/>
      <c r="O82" s="221"/>
    </row>
    <row r="83" spans="1:15" s="86" customFormat="1" ht="20.100000000000001" customHeight="1" x14ac:dyDescent="0.2">
      <c r="A83" s="40" t="s">
        <v>28</v>
      </c>
      <c r="B83" s="86">
        <v>10</v>
      </c>
      <c r="C83" s="86">
        <v>14</v>
      </c>
      <c r="D83" s="86">
        <v>12</v>
      </c>
      <c r="E83" s="86">
        <v>2</v>
      </c>
      <c r="F83" s="86">
        <v>1</v>
      </c>
      <c r="G83" s="86">
        <v>11</v>
      </c>
      <c r="H83" s="86">
        <v>17</v>
      </c>
      <c r="I83" s="86">
        <v>8</v>
      </c>
      <c r="J83" s="86">
        <v>4</v>
      </c>
      <c r="K83" s="86">
        <v>9</v>
      </c>
      <c r="L83" s="86">
        <v>27</v>
      </c>
      <c r="M83" s="86">
        <v>5</v>
      </c>
      <c r="N83" s="293"/>
      <c r="O83" s="221"/>
    </row>
    <row r="84" spans="1:15" s="80" customFormat="1" ht="20.100000000000001" customHeight="1" x14ac:dyDescent="0.2">
      <c r="A84" s="42" t="s">
        <v>29</v>
      </c>
      <c r="B84" s="80">
        <v>0</v>
      </c>
      <c r="C84" s="80">
        <v>0</v>
      </c>
      <c r="D84" s="80">
        <v>1</v>
      </c>
      <c r="E84" s="80">
        <v>0</v>
      </c>
      <c r="F84" s="80">
        <v>0</v>
      </c>
      <c r="G84" s="80">
        <v>1</v>
      </c>
      <c r="H84" s="80">
        <v>0</v>
      </c>
      <c r="I84" s="80">
        <v>0</v>
      </c>
      <c r="J84" s="80">
        <v>0</v>
      </c>
      <c r="K84" s="80">
        <v>3</v>
      </c>
      <c r="L84" s="80">
        <v>0</v>
      </c>
      <c r="M84" s="80">
        <v>1</v>
      </c>
      <c r="N84" s="132"/>
      <c r="O84" s="221"/>
    </row>
    <row r="85" spans="1:15" s="80" customFormat="1" ht="20.100000000000001" customHeight="1" x14ac:dyDescent="0.2">
      <c r="A85" s="42" t="s">
        <v>30</v>
      </c>
      <c r="B85" s="80">
        <v>0</v>
      </c>
      <c r="C85" s="80">
        <v>1</v>
      </c>
      <c r="D85" s="80">
        <v>0</v>
      </c>
      <c r="E85" s="80">
        <v>1</v>
      </c>
      <c r="F85" s="80">
        <v>0</v>
      </c>
      <c r="G85" s="80">
        <v>0</v>
      </c>
      <c r="H85" s="80">
        <v>0</v>
      </c>
      <c r="I85" s="80">
        <v>1</v>
      </c>
      <c r="J85" s="80">
        <v>0</v>
      </c>
      <c r="K85" s="80">
        <v>0</v>
      </c>
      <c r="L85" s="80">
        <v>0</v>
      </c>
      <c r="M85" s="80">
        <v>3</v>
      </c>
      <c r="N85" s="132"/>
      <c r="O85" s="221"/>
    </row>
    <row r="86" spans="1:15" s="80" customFormat="1" ht="20.100000000000001" customHeight="1" x14ac:dyDescent="0.2">
      <c r="A86" s="42" t="s">
        <v>31</v>
      </c>
      <c r="B86" s="80">
        <v>0</v>
      </c>
      <c r="C86" s="80">
        <v>4</v>
      </c>
      <c r="D86" s="80">
        <v>4</v>
      </c>
      <c r="E86" s="80">
        <v>1</v>
      </c>
      <c r="F86" s="80">
        <v>0</v>
      </c>
      <c r="G86" s="80">
        <v>1</v>
      </c>
      <c r="H86" s="80">
        <v>0</v>
      </c>
      <c r="I86" s="80">
        <v>1</v>
      </c>
      <c r="J86" s="80">
        <v>0</v>
      </c>
      <c r="K86" s="80">
        <v>0</v>
      </c>
      <c r="L86" s="80">
        <v>8</v>
      </c>
      <c r="M86" s="80">
        <v>0</v>
      </c>
      <c r="N86" s="132"/>
      <c r="O86" s="221"/>
    </row>
    <row r="87" spans="1:15" s="80" customFormat="1" ht="20.100000000000001" customHeight="1" x14ac:dyDescent="0.2">
      <c r="A87" s="42" t="s">
        <v>32</v>
      </c>
      <c r="B87" s="80">
        <v>2</v>
      </c>
      <c r="C87" s="80">
        <v>1</v>
      </c>
      <c r="D87" s="80">
        <v>0</v>
      </c>
      <c r="E87" s="80">
        <v>0</v>
      </c>
      <c r="F87" s="80">
        <v>0</v>
      </c>
      <c r="G87" s="80">
        <v>1</v>
      </c>
      <c r="H87" s="80">
        <v>0</v>
      </c>
      <c r="I87" s="80">
        <v>0</v>
      </c>
      <c r="J87" s="80">
        <v>0</v>
      </c>
      <c r="K87" s="80">
        <v>2</v>
      </c>
      <c r="L87" s="80">
        <v>0</v>
      </c>
      <c r="M87" s="80">
        <v>0</v>
      </c>
      <c r="N87" s="132"/>
      <c r="O87" s="221"/>
    </row>
    <row r="88" spans="1:15" s="80" customFormat="1" ht="20.100000000000001" customHeight="1" x14ac:dyDescent="0.2">
      <c r="A88" s="42" t="s">
        <v>33</v>
      </c>
      <c r="B88" s="80">
        <v>8</v>
      </c>
      <c r="C88" s="80">
        <v>8</v>
      </c>
      <c r="D88" s="80">
        <v>7</v>
      </c>
      <c r="E88" s="80">
        <v>0</v>
      </c>
      <c r="F88" s="80">
        <v>1</v>
      </c>
      <c r="G88" s="80">
        <v>8</v>
      </c>
      <c r="H88" s="80">
        <v>17</v>
      </c>
      <c r="I88" s="80">
        <v>6</v>
      </c>
      <c r="J88" s="80">
        <v>4</v>
      </c>
      <c r="K88" s="80">
        <v>4</v>
      </c>
      <c r="L88" s="80">
        <v>19</v>
      </c>
      <c r="M88" s="80">
        <v>1</v>
      </c>
      <c r="N88" s="132"/>
      <c r="O88" s="221"/>
    </row>
    <row r="89" spans="1:15" s="86" customFormat="1" ht="20.100000000000001" customHeight="1" x14ac:dyDescent="0.2">
      <c r="A89" s="40" t="s">
        <v>34</v>
      </c>
      <c r="B89" s="86">
        <v>323</v>
      </c>
      <c r="C89" s="86">
        <v>536</v>
      </c>
      <c r="D89" s="86">
        <v>399</v>
      </c>
      <c r="E89" s="86">
        <v>485</v>
      </c>
      <c r="F89" s="86">
        <v>294</v>
      </c>
      <c r="G89" s="86">
        <v>381</v>
      </c>
      <c r="H89" s="86">
        <v>366</v>
      </c>
      <c r="I89" s="86">
        <v>680</v>
      </c>
      <c r="J89" s="86">
        <v>457</v>
      </c>
      <c r="K89" s="86">
        <v>823</v>
      </c>
      <c r="L89" s="86">
        <v>731</v>
      </c>
      <c r="M89" s="86">
        <v>851</v>
      </c>
      <c r="N89" s="293"/>
      <c r="O89" s="221"/>
    </row>
    <row r="90" spans="1:15" s="80" customFormat="1" ht="20.100000000000001" customHeight="1" x14ac:dyDescent="0.2">
      <c r="A90" s="42" t="s">
        <v>35</v>
      </c>
      <c r="B90" s="80">
        <v>24</v>
      </c>
      <c r="C90" s="80">
        <v>18</v>
      </c>
      <c r="D90" s="80">
        <v>24</v>
      </c>
      <c r="E90" s="80">
        <v>16</v>
      </c>
      <c r="F90" s="80">
        <v>26</v>
      </c>
      <c r="G90" s="80">
        <v>20</v>
      </c>
      <c r="H90" s="80">
        <v>41</v>
      </c>
      <c r="I90" s="80">
        <v>37</v>
      </c>
      <c r="J90" s="80">
        <v>73</v>
      </c>
      <c r="K90" s="80">
        <v>16</v>
      </c>
      <c r="L90" s="80">
        <v>31</v>
      </c>
      <c r="M90" s="80">
        <v>24</v>
      </c>
      <c r="N90" s="132"/>
      <c r="O90" s="221"/>
    </row>
    <row r="91" spans="1:15" s="80" customFormat="1" ht="20.100000000000001" customHeight="1" x14ac:dyDescent="0.2">
      <c r="A91" s="42" t="s">
        <v>36</v>
      </c>
      <c r="B91" s="80">
        <v>271</v>
      </c>
      <c r="C91" s="80">
        <v>469</v>
      </c>
      <c r="D91" s="80">
        <v>346</v>
      </c>
      <c r="E91" s="80">
        <v>447</v>
      </c>
      <c r="F91" s="80">
        <v>238</v>
      </c>
      <c r="G91" s="80">
        <v>337</v>
      </c>
      <c r="H91" s="80">
        <v>301</v>
      </c>
      <c r="I91" s="80">
        <v>609</v>
      </c>
      <c r="J91" s="80">
        <v>361</v>
      </c>
      <c r="K91" s="80">
        <v>764</v>
      </c>
      <c r="L91" s="80">
        <v>644</v>
      </c>
      <c r="M91" s="80">
        <v>782</v>
      </c>
      <c r="N91" s="132"/>
      <c r="O91" s="221"/>
    </row>
    <row r="92" spans="1:15" s="80" customFormat="1" ht="20.100000000000001" customHeight="1" x14ac:dyDescent="0.2">
      <c r="A92" s="42" t="s">
        <v>37</v>
      </c>
      <c r="B92" s="80">
        <v>28</v>
      </c>
      <c r="C92" s="80">
        <v>49</v>
      </c>
      <c r="D92" s="80">
        <v>29</v>
      </c>
      <c r="E92" s="80">
        <v>22</v>
      </c>
      <c r="F92" s="80">
        <v>30</v>
      </c>
      <c r="G92" s="80">
        <v>24</v>
      </c>
      <c r="H92" s="80">
        <v>24</v>
      </c>
      <c r="I92" s="80">
        <v>34</v>
      </c>
      <c r="J92" s="80">
        <v>23</v>
      </c>
      <c r="K92" s="80">
        <v>43</v>
      </c>
      <c r="L92" s="80">
        <v>56</v>
      </c>
      <c r="M92" s="80">
        <v>45</v>
      </c>
      <c r="N92" s="132"/>
      <c r="O92" s="221"/>
    </row>
    <row r="93" spans="1:15" s="86" customFormat="1" ht="20.100000000000001" customHeight="1" x14ac:dyDescent="0.2">
      <c r="A93" s="40" t="s">
        <v>38</v>
      </c>
      <c r="B93" s="86">
        <v>2472</v>
      </c>
      <c r="C93" s="86">
        <v>2482</v>
      </c>
      <c r="D93" s="86">
        <v>2565</v>
      </c>
      <c r="E93" s="86">
        <v>1786</v>
      </c>
      <c r="F93" s="86">
        <v>2091</v>
      </c>
      <c r="G93" s="86">
        <v>1080</v>
      </c>
      <c r="H93" s="86">
        <v>2393</v>
      </c>
      <c r="I93" s="86">
        <v>2280</v>
      </c>
      <c r="J93" s="86">
        <v>2483</v>
      </c>
      <c r="K93" s="86">
        <v>2272</v>
      </c>
      <c r="L93" s="86">
        <v>3947</v>
      </c>
      <c r="M93" s="86">
        <v>3120</v>
      </c>
      <c r="N93" s="293"/>
      <c r="O93" s="221"/>
    </row>
    <row r="94" spans="1:15" s="80" customFormat="1" ht="20.100000000000001" customHeight="1" x14ac:dyDescent="0.2">
      <c r="A94" s="42" t="s">
        <v>39</v>
      </c>
      <c r="B94" s="80">
        <v>783</v>
      </c>
      <c r="C94" s="80">
        <v>1229</v>
      </c>
      <c r="D94" s="80">
        <v>678</v>
      </c>
      <c r="E94" s="80">
        <v>846</v>
      </c>
      <c r="F94" s="80">
        <v>743</v>
      </c>
      <c r="G94" s="80">
        <v>469</v>
      </c>
      <c r="H94" s="80">
        <v>784</v>
      </c>
      <c r="I94" s="80">
        <v>1068</v>
      </c>
      <c r="J94" s="80">
        <v>873</v>
      </c>
      <c r="K94" s="80">
        <v>1200</v>
      </c>
      <c r="L94" s="80">
        <v>1213</v>
      </c>
      <c r="M94" s="80">
        <v>1859</v>
      </c>
      <c r="N94" s="132"/>
      <c r="O94" s="221"/>
    </row>
    <row r="95" spans="1:15" s="80" customFormat="1" ht="20.100000000000001" customHeight="1" x14ac:dyDescent="0.2">
      <c r="A95" s="42" t="s">
        <v>40</v>
      </c>
      <c r="B95" s="80">
        <v>0</v>
      </c>
      <c r="C95" s="80">
        <v>2</v>
      </c>
      <c r="D95" s="80">
        <v>3</v>
      </c>
      <c r="E95" s="80">
        <v>12</v>
      </c>
      <c r="F95" s="80">
        <v>0</v>
      </c>
      <c r="G95" s="80">
        <v>4</v>
      </c>
      <c r="H95" s="80">
        <v>6</v>
      </c>
      <c r="I95" s="80">
        <v>3</v>
      </c>
      <c r="J95" s="80">
        <v>5</v>
      </c>
      <c r="K95" s="80">
        <v>4</v>
      </c>
      <c r="L95" s="80">
        <v>11</v>
      </c>
      <c r="M95" s="80">
        <v>8</v>
      </c>
      <c r="N95" s="132"/>
      <c r="O95" s="221"/>
    </row>
    <row r="96" spans="1:15" s="80" customFormat="1" ht="20.100000000000001" customHeight="1" x14ac:dyDescent="0.2">
      <c r="A96" s="42" t="s">
        <v>41</v>
      </c>
      <c r="B96" s="80">
        <v>51</v>
      </c>
      <c r="C96" s="80">
        <v>20</v>
      </c>
      <c r="D96" s="80">
        <v>41</v>
      </c>
      <c r="E96" s="80">
        <v>34</v>
      </c>
      <c r="F96" s="80">
        <v>92</v>
      </c>
      <c r="G96" s="80">
        <v>6</v>
      </c>
      <c r="H96" s="80">
        <v>25</v>
      </c>
      <c r="I96" s="80">
        <v>21</v>
      </c>
      <c r="J96" s="80">
        <v>187</v>
      </c>
      <c r="K96" s="80">
        <v>140</v>
      </c>
      <c r="L96" s="80">
        <v>302</v>
      </c>
      <c r="M96" s="80">
        <v>123</v>
      </c>
      <c r="N96" s="132"/>
      <c r="O96" s="221"/>
    </row>
    <row r="97" spans="1:15" s="80" customFormat="1" ht="20.100000000000001" customHeight="1" x14ac:dyDescent="0.2">
      <c r="A97" s="42" t="s">
        <v>42</v>
      </c>
      <c r="B97" s="80">
        <v>75</v>
      </c>
      <c r="C97" s="80">
        <v>38</v>
      </c>
      <c r="D97" s="80">
        <v>25</v>
      </c>
      <c r="E97" s="80">
        <v>22</v>
      </c>
      <c r="F97" s="80">
        <v>66</v>
      </c>
      <c r="G97" s="80">
        <v>9</v>
      </c>
      <c r="H97" s="80">
        <v>28</v>
      </c>
      <c r="I97" s="80">
        <v>52</v>
      </c>
      <c r="J97" s="80">
        <v>53</v>
      </c>
      <c r="K97" s="80">
        <v>28</v>
      </c>
      <c r="L97" s="80">
        <v>119</v>
      </c>
      <c r="M97" s="80">
        <v>60</v>
      </c>
      <c r="N97" s="132"/>
      <c r="O97" s="221"/>
    </row>
    <row r="98" spans="1:15" s="80" customFormat="1" ht="20.100000000000001" customHeight="1" x14ac:dyDescent="0.2">
      <c r="A98" s="42" t="s">
        <v>43</v>
      </c>
      <c r="B98" s="80">
        <v>10</v>
      </c>
      <c r="C98" s="80">
        <v>39</v>
      </c>
      <c r="D98" s="80">
        <v>32</v>
      </c>
      <c r="E98" s="80">
        <v>43</v>
      </c>
      <c r="F98" s="80">
        <v>60</v>
      </c>
      <c r="G98" s="80">
        <v>24</v>
      </c>
      <c r="H98" s="80">
        <v>67</v>
      </c>
      <c r="I98" s="80">
        <v>77</v>
      </c>
      <c r="J98" s="80">
        <v>34</v>
      </c>
      <c r="K98" s="80">
        <v>45</v>
      </c>
      <c r="L98" s="80">
        <v>80</v>
      </c>
      <c r="M98" s="80">
        <v>59</v>
      </c>
      <c r="N98" s="132"/>
      <c r="O98" s="221"/>
    </row>
    <row r="99" spans="1:15"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32"/>
      <c r="O99" s="221"/>
    </row>
    <row r="100" spans="1:15" s="80" customFormat="1" ht="20.100000000000001" customHeight="1" x14ac:dyDescent="0.2">
      <c r="A100" s="42" t="s">
        <v>45</v>
      </c>
      <c r="B100" s="80">
        <v>38</v>
      </c>
      <c r="C100" s="80">
        <v>41</v>
      </c>
      <c r="D100" s="80">
        <v>30</v>
      </c>
      <c r="E100" s="80">
        <v>30</v>
      </c>
      <c r="F100" s="80">
        <v>21</v>
      </c>
      <c r="G100" s="80">
        <v>12</v>
      </c>
      <c r="H100" s="80">
        <v>24</v>
      </c>
      <c r="I100" s="80">
        <v>48</v>
      </c>
      <c r="J100" s="80">
        <v>46</v>
      </c>
      <c r="K100" s="80">
        <v>38</v>
      </c>
      <c r="L100" s="80">
        <v>29</v>
      </c>
      <c r="M100" s="80">
        <v>61</v>
      </c>
      <c r="N100" s="132"/>
      <c r="O100" s="221"/>
    </row>
    <row r="101" spans="1:15" s="80" customFormat="1" ht="20.100000000000001" customHeight="1" x14ac:dyDescent="0.2">
      <c r="A101" s="42" t="s">
        <v>46</v>
      </c>
      <c r="B101" s="80">
        <v>1487</v>
      </c>
      <c r="C101" s="80">
        <v>1103</v>
      </c>
      <c r="D101" s="80">
        <v>1742</v>
      </c>
      <c r="E101" s="80">
        <v>776</v>
      </c>
      <c r="F101" s="80">
        <v>1090</v>
      </c>
      <c r="G101" s="80">
        <v>535</v>
      </c>
      <c r="H101" s="80">
        <v>1439</v>
      </c>
      <c r="I101" s="80">
        <v>991</v>
      </c>
      <c r="J101" s="80">
        <v>1267</v>
      </c>
      <c r="K101" s="80">
        <v>797</v>
      </c>
      <c r="L101" s="80">
        <v>2155</v>
      </c>
      <c r="M101" s="80">
        <v>929</v>
      </c>
      <c r="N101" s="132"/>
      <c r="O101" s="221"/>
    </row>
    <row r="102" spans="1:15"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132"/>
      <c r="O102" s="221"/>
    </row>
    <row r="103" spans="1:15" s="80" customFormat="1" ht="20.100000000000001" customHeight="1" x14ac:dyDescent="0.2">
      <c r="A103" s="42" t="s">
        <v>48</v>
      </c>
      <c r="B103" s="80">
        <v>0</v>
      </c>
      <c r="C103" s="80">
        <v>0</v>
      </c>
      <c r="D103" s="80">
        <v>0</v>
      </c>
      <c r="E103" s="80">
        <v>2</v>
      </c>
      <c r="F103" s="80">
        <v>0</v>
      </c>
      <c r="G103" s="80">
        <v>0</v>
      </c>
      <c r="H103" s="80">
        <v>0</v>
      </c>
      <c r="I103" s="80">
        <v>0</v>
      </c>
      <c r="J103" s="80">
        <v>0</v>
      </c>
      <c r="K103" s="80">
        <v>0</v>
      </c>
      <c r="L103" s="80">
        <v>0</v>
      </c>
      <c r="M103" s="80">
        <v>0</v>
      </c>
      <c r="N103" s="132"/>
      <c r="O103" s="221"/>
    </row>
    <row r="104" spans="1:15" s="80" customFormat="1" ht="20.100000000000001" customHeight="1" x14ac:dyDescent="0.2">
      <c r="A104" s="42" t="s">
        <v>49</v>
      </c>
      <c r="B104" s="80">
        <v>19</v>
      </c>
      <c r="C104" s="80">
        <v>2</v>
      </c>
      <c r="D104" s="80">
        <v>7</v>
      </c>
      <c r="E104" s="80">
        <v>9</v>
      </c>
      <c r="F104" s="80">
        <v>11</v>
      </c>
      <c r="G104" s="80">
        <v>18</v>
      </c>
      <c r="H104" s="80">
        <v>10</v>
      </c>
      <c r="I104" s="80">
        <v>11</v>
      </c>
      <c r="J104" s="80">
        <v>11</v>
      </c>
      <c r="K104" s="80">
        <v>7</v>
      </c>
      <c r="L104" s="80">
        <v>15</v>
      </c>
      <c r="M104" s="80">
        <v>6</v>
      </c>
      <c r="N104" s="132"/>
      <c r="O104" s="221"/>
    </row>
    <row r="105" spans="1:15" s="80" customFormat="1" ht="20.100000000000001" customHeight="1" x14ac:dyDescent="0.2">
      <c r="A105" s="42" t="s">
        <v>50</v>
      </c>
      <c r="B105" s="80">
        <v>9</v>
      </c>
      <c r="C105" s="80">
        <v>8</v>
      </c>
      <c r="D105" s="80">
        <v>7</v>
      </c>
      <c r="E105" s="80">
        <v>12</v>
      </c>
      <c r="F105" s="80">
        <v>8</v>
      </c>
      <c r="G105" s="80">
        <v>3</v>
      </c>
      <c r="H105" s="80">
        <v>10</v>
      </c>
      <c r="I105" s="80">
        <v>9</v>
      </c>
      <c r="J105" s="80">
        <v>7</v>
      </c>
      <c r="K105" s="80">
        <v>13</v>
      </c>
      <c r="L105" s="80">
        <v>23</v>
      </c>
      <c r="M105" s="80">
        <v>15</v>
      </c>
      <c r="N105" s="132"/>
      <c r="O105" s="221"/>
    </row>
    <row r="106" spans="1:15" s="86" customFormat="1" ht="20.100000000000001" customHeight="1" x14ac:dyDescent="0.2">
      <c r="A106" s="40" t="s">
        <v>51</v>
      </c>
      <c r="B106" s="86">
        <v>735</v>
      </c>
      <c r="C106" s="86">
        <v>831</v>
      </c>
      <c r="D106" s="86">
        <v>878</v>
      </c>
      <c r="E106" s="86">
        <v>530</v>
      </c>
      <c r="F106" s="86">
        <v>1463</v>
      </c>
      <c r="G106" s="86">
        <v>1010</v>
      </c>
      <c r="H106" s="86">
        <v>1203</v>
      </c>
      <c r="I106" s="86">
        <v>914</v>
      </c>
      <c r="J106" s="86">
        <v>975</v>
      </c>
      <c r="K106" s="86">
        <v>787</v>
      </c>
      <c r="L106" s="86">
        <v>1083</v>
      </c>
      <c r="M106" s="86">
        <v>500</v>
      </c>
      <c r="N106" s="293"/>
      <c r="O106" s="221"/>
    </row>
    <row r="107" spans="1:15" s="80" customFormat="1" ht="20.100000000000001" customHeight="1" x14ac:dyDescent="0.2">
      <c r="A107" s="42" t="s">
        <v>52</v>
      </c>
      <c r="B107" s="80">
        <v>16</v>
      </c>
      <c r="C107" s="80">
        <v>29</v>
      </c>
      <c r="D107" s="80">
        <v>8</v>
      </c>
      <c r="E107" s="80">
        <v>2</v>
      </c>
      <c r="F107" s="80">
        <v>16</v>
      </c>
      <c r="G107" s="80">
        <v>16</v>
      </c>
      <c r="H107" s="80">
        <v>11</v>
      </c>
      <c r="I107" s="80">
        <v>23</v>
      </c>
      <c r="J107" s="80">
        <v>3</v>
      </c>
      <c r="K107" s="80">
        <v>16</v>
      </c>
      <c r="L107" s="80">
        <v>71</v>
      </c>
      <c r="M107" s="80">
        <v>42</v>
      </c>
      <c r="N107" s="132"/>
      <c r="O107" s="221"/>
    </row>
    <row r="108" spans="1:15" s="80" customFormat="1" ht="20.100000000000001" customHeight="1" x14ac:dyDescent="0.2">
      <c r="A108" s="42" t="s">
        <v>53</v>
      </c>
      <c r="B108" s="80">
        <v>20</v>
      </c>
      <c r="C108" s="80">
        <v>7</v>
      </c>
      <c r="D108" s="80">
        <v>17</v>
      </c>
      <c r="E108" s="80">
        <v>9</v>
      </c>
      <c r="F108" s="80">
        <v>0</v>
      </c>
      <c r="G108" s="80">
        <v>3</v>
      </c>
      <c r="H108" s="80">
        <v>27</v>
      </c>
      <c r="I108" s="80">
        <v>9</v>
      </c>
      <c r="J108" s="80">
        <v>11</v>
      </c>
      <c r="K108" s="80">
        <v>10</v>
      </c>
      <c r="L108" s="80">
        <v>20</v>
      </c>
      <c r="M108" s="80">
        <v>4</v>
      </c>
      <c r="N108" s="132"/>
      <c r="O108" s="221"/>
    </row>
    <row r="109" spans="1:15" s="80" customFormat="1" ht="20.100000000000001" customHeight="1" x14ac:dyDescent="0.2">
      <c r="A109" s="42" t="s">
        <v>54</v>
      </c>
      <c r="B109" s="80">
        <v>18</v>
      </c>
      <c r="C109" s="80">
        <v>18</v>
      </c>
      <c r="D109" s="80">
        <v>16</v>
      </c>
      <c r="E109" s="80">
        <v>11</v>
      </c>
      <c r="F109" s="80">
        <v>36</v>
      </c>
      <c r="G109" s="80">
        <v>15</v>
      </c>
      <c r="H109" s="80">
        <v>0</v>
      </c>
      <c r="I109" s="80">
        <v>23</v>
      </c>
      <c r="J109" s="80">
        <v>4</v>
      </c>
      <c r="K109" s="80">
        <v>23</v>
      </c>
      <c r="L109" s="80">
        <v>23</v>
      </c>
      <c r="M109" s="80">
        <v>15</v>
      </c>
      <c r="N109" s="132"/>
      <c r="O109" s="221"/>
    </row>
    <row r="110" spans="1:15" s="80" customFormat="1" ht="20.100000000000001" customHeight="1" x14ac:dyDescent="0.2">
      <c r="A110" s="42" t="s">
        <v>55</v>
      </c>
      <c r="B110" s="80">
        <v>607</v>
      </c>
      <c r="C110" s="80">
        <v>712</v>
      </c>
      <c r="D110" s="80">
        <v>708</v>
      </c>
      <c r="E110" s="80">
        <v>466</v>
      </c>
      <c r="F110" s="80">
        <v>1247</v>
      </c>
      <c r="G110" s="80">
        <v>912</v>
      </c>
      <c r="H110" s="80">
        <v>1072</v>
      </c>
      <c r="I110" s="80">
        <v>791</v>
      </c>
      <c r="J110" s="80">
        <v>886</v>
      </c>
      <c r="K110" s="80">
        <v>647</v>
      </c>
      <c r="L110" s="80">
        <v>822</v>
      </c>
      <c r="M110" s="80">
        <v>334</v>
      </c>
      <c r="N110" s="132"/>
      <c r="O110" s="221"/>
    </row>
    <row r="111" spans="1:15" s="80" customFormat="1" ht="20.100000000000001" customHeight="1" x14ac:dyDescent="0.2">
      <c r="A111" s="42" t="s">
        <v>56</v>
      </c>
      <c r="B111" s="80">
        <v>31</v>
      </c>
      <c r="C111" s="80">
        <v>43</v>
      </c>
      <c r="D111" s="80">
        <v>21</v>
      </c>
      <c r="E111" s="80">
        <v>32</v>
      </c>
      <c r="F111" s="80">
        <v>46</v>
      </c>
      <c r="G111" s="80">
        <v>16</v>
      </c>
      <c r="H111" s="80">
        <v>29</v>
      </c>
      <c r="I111" s="80">
        <v>22</v>
      </c>
      <c r="J111" s="80">
        <v>42</v>
      </c>
      <c r="K111" s="80">
        <v>38</v>
      </c>
      <c r="L111" s="80">
        <v>96</v>
      </c>
      <c r="M111" s="80">
        <v>36</v>
      </c>
      <c r="N111" s="132"/>
      <c r="O111" s="221"/>
    </row>
    <row r="112" spans="1:15" s="80" customFormat="1" ht="20.100000000000001" customHeight="1" x14ac:dyDescent="0.2">
      <c r="A112" s="42" t="s">
        <v>57</v>
      </c>
      <c r="B112" s="80">
        <v>43</v>
      </c>
      <c r="C112" s="80">
        <v>22</v>
      </c>
      <c r="D112" s="80">
        <v>108</v>
      </c>
      <c r="E112" s="80">
        <v>10</v>
      </c>
      <c r="F112" s="80">
        <v>118</v>
      </c>
      <c r="G112" s="80">
        <v>48</v>
      </c>
      <c r="H112" s="80">
        <v>64</v>
      </c>
      <c r="I112" s="80">
        <v>46</v>
      </c>
      <c r="J112" s="80">
        <v>29</v>
      </c>
      <c r="K112" s="80">
        <v>53</v>
      </c>
      <c r="L112" s="80">
        <v>51</v>
      </c>
      <c r="M112" s="80">
        <v>69</v>
      </c>
      <c r="N112" s="132"/>
      <c r="O112" s="221"/>
    </row>
    <row r="113" spans="1:15" s="80" customFormat="1" ht="20.100000000000001" customHeight="1" x14ac:dyDescent="0.2">
      <c r="A113" s="40" t="s">
        <v>58</v>
      </c>
      <c r="B113" s="86">
        <v>334</v>
      </c>
      <c r="C113" s="86">
        <v>447</v>
      </c>
      <c r="D113" s="86">
        <v>471</v>
      </c>
      <c r="E113" s="86">
        <v>310</v>
      </c>
      <c r="F113" s="86">
        <v>331</v>
      </c>
      <c r="G113" s="86">
        <v>370</v>
      </c>
      <c r="H113" s="86">
        <v>498</v>
      </c>
      <c r="I113" s="86">
        <v>446</v>
      </c>
      <c r="J113" s="86">
        <v>419</v>
      </c>
      <c r="K113" s="86">
        <v>425</v>
      </c>
      <c r="L113" s="86">
        <v>441</v>
      </c>
      <c r="M113" s="86">
        <v>365</v>
      </c>
      <c r="N113" s="132"/>
      <c r="O113" s="221"/>
    </row>
    <row r="114" spans="1:15" s="80" customFormat="1" ht="20.100000000000001" customHeight="1" x14ac:dyDescent="0.2">
      <c r="A114" s="42" t="s">
        <v>59</v>
      </c>
      <c r="B114" s="80">
        <v>62</v>
      </c>
      <c r="C114" s="80">
        <v>48</v>
      </c>
      <c r="D114" s="80">
        <v>91</v>
      </c>
      <c r="E114" s="80">
        <v>61</v>
      </c>
      <c r="F114" s="80">
        <v>61</v>
      </c>
      <c r="G114" s="80">
        <v>107</v>
      </c>
      <c r="H114" s="80">
        <v>79</v>
      </c>
      <c r="I114" s="80">
        <v>100</v>
      </c>
      <c r="J114" s="80">
        <v>90</v>
      </c>
      <c r="K114" s="80">
        <v>58</v>
      </c>
      <c r="L114" s="80">
        <v>76</v>
      </c>
      <c r="M114" s="80">
        <v>40</v>
      </c>
      <c r="N114" s="132"/>
      <c r="O114" s="221"/>
    </row>
    <row r="115" spans="1:15" s="80" customFormat="1" ht="20.100000000000001" customHeight="1" x14ac:dyDescent="0.2">
      <c r="A115" s="42" t="s">
        <v>60</v>
      </c>
      <c r="B115" s="80">
        <v>11</v>
      </c>
      <c r="C115" s="80">
        <v>16</v>
      </c>
      <c r="D115" s="80">
        <v>4</v>
      </c>
      <c r="E115" s="80">
        <v>18</v>
      </c>
      <c r="F115" s="80">
        <v>16</v>
      </c>
      <c r="G115" s="80">
        <v>6</v>
      </c>
      <c r="H115" s="80">
        <v>35</v>
      </c>
      <c r="I115" s="80">
        <v>15</v>
      </c>
      <c r="J115" s="80">
        <v>12</v>
      </c>
      <c r="K115" s="80">
        <v>11</v>
      </c>
      <c r="L115" s="80">
        <v>8</v>
      </c>
      <c r="M115" s="80">
        <v>18</v>
      </c>
      <c r="N115" s="132"/>
      <c r="O115" s="221"/>
    </row>
    <row r="116" spans="1:15" s="80" customFormat="1" ht="20.100000000000001" customHeight="1" x14ac:dyDescent="0.2">
      <c r="A116" s="42" t="s">
        <v>61</v>
      </c>
      <c r="B116" s="80">
        <v>5</v>
      </c>
      <c r="C116" s="80">
        <v>6</v>
      </c>
      <c r="D116" s="80">
        <v>11</v>
      </c>
      <c r="E116" s="80">
        <v>6</v>
      </c>
      <c r="F116" s="80">
        <v>5</v>
      </c>
      <c r="G116" s="80">
        <v>6</v>
      </c>
      <c r="H116" s="80">
        <v>0</v>
      </c>
      <c r="I116" s="80">
        <v>3</v>
      </c>
      <c r="J116" s="80">
        <v>0</v>
      </c>
      <c r="K116" s="80">
        <v>6</v>
      </c>
      <c r="L116" s="80">
        <v>10</v>
      </c>
      <c r="M116" s="80">
        <v>7</v>
      </c>
      <c r="N116" s="132"/>
      <c r="O116" s="221"/>
    </row>
    <row r="117" spans="1:15" s="80" customFormat="1" ht="20.100000000000001" customHeight="1" x14ac:dyDescent="0.2">
      <c r="A117" s="42" t="s">
        <v>62</v>
      </c>
      <c r="B117" s="80">
        <v>11</v>
      </c>
      <c r="C117" s="80">
        <v>33</v>
      </c>
      <c r="D117" s="80">
        <v>11</v>
      </c>
      <c r="E117" s="80">
        <v>4</v>
      </c>
      <c r="F117" s="80">
        <v>2</v>
      </c>
      <c r="G117" s="80">
        <v>1</v>
      </c>
      <c r="H117" s="80">
        <v>5</v>
      </c>
      <c r="I117" s="80">
        <v>7</v>
      </c>
      <c r="J117" s="80">
        <v>15</v>
      </c>
      <c r="K117" s="80">
        <v>26</v>
      </c>
      <c r="L117" s="80">
        <v>4</v>
      </c>
      <c r="M117" s="80">
        <v>12</v>
      </c>
      <c r="N117" s="132"/>
      <c r="O117" s="221"/>
    </row>
    <row r="118" spans="1:15" s="80" customFormat="1" ht="20.100000000000001" customHeight="1" x14ac:dyDescent="0.2">
      <c r="A118" s="42" t="s">
        <v>63</v>
      </c>
      <c r="B118" s="80">
        <v>29</v>
      </c>
      <c r="C118" s="80">
        <v>39</v>
      </c>
      <c r="D118" s="80">
        <v>62</v>
      </c>
      <c r="E118" s="80">
        <v>38</v>
      </c>
      <c r="F118" s="80">
        <v>34</v>
      </c>
      <c r="G118" s="80">
        <v>28</v>
      </c>
      <c r="H118" s="80">
        <v>47</v>
      </c>
      <c r="I118" s="80">
        <v>26</v>
      </c>
      <c r="J118" s="80">
        <v>37</v>
      </c>
      <c r="K118" s="80">
        <v>47</v>
      </c>
      <c r="L118" s="80">
        <v>51</v>
      </c>
      <c r="M118" s="80">
        <v>37</v>
      </c>
      <c r="N118" s="132"/>
      <c r="O118" s="221"/>
    </row>
    <row r="119" spans="1:15" s="80" customFormat="1" ht="20.100000000000001" customHeight="1" x14ac:dyDescent="0.2">
      <c r="A119" s="42" t="s">
        <v>64</v>
      </c>
      <c r="B119" s="80">
        <v>0</v>
      </c>
      <c r="C119" s="80">
        <v>7</v>
      </c>
      <c r="D119" s="80">
        <v>0</v>
      </c>
      <c r="E119" s="80">
        <v>4</v>
      </c>
      <c r="F119" s="80">
        <v>2</v>
      </c>
      <c r="G119" s="80">
        <v>2</v>
      </c>
      <c r="H119" s="80">
        <v>4</v>
      </c>
      <c r="I119" s="80">
        <v>3</v>
      </c>
      <c r="J119" s="80">
        <v>4</v>
      </c>
      <c r="K119" s="80">
        <v>10</v>
      </c>
      <c r="L119" s="80">
        <v>4</v>
      </c>
      <c r="M119" s="80">
        <v>3</v>
      </c>
      <c r="N119" s="132"/>
      <c r="O119" s="221"/>
    </row>
    <row r="120" spans="1:15" s="80" customFormat="1" ht="20.100000000000001" customHeight="1" x14ac:dyDescent="0.2">
      <c r="A120" s="42" t="s">
        <v>65</v>
      </c>
      <c r="B120" s="80">
        <v>34</v>
      </c>
      <c r="C120" s="80">
        <v>41</v>
      </c>
      <c r="D120" s="80">
        <v>32</v>
      </c>
      <c r="E120" s="80">
        <v>29</v>
      </c>
      <c r="F120" s="80">
        <v>30</v>
      </c>
      <c r="G120" s="80">
        <v>12</v>
      </c>
      <c r="H120" s="80">
        <v>18</v>
      </c>
      <c r="I120" s="80">
        <v>33</v>
      </c>
      <c r="J120" s="80">
        <v>19</v>
      </c>
      <c r="K120" s="80">
        <v>32</v>
      </c>
      <c r="L120" s="80">
        <v>13</v>
      </c>
      <c r="M120" s="80">
        <v>36</v>
      </c>
      <c r="N120" s="132"/>
      <c r="O120" s="221"/>
    </row>
    <row r="121" spans="1:15" s="80" customFormat="1" ht="20.100000000000001" customHeight="1" x14ac:dyDescent="0.2">
      <c r="A121" s="42" t="s">
        <v>66</v>
      </c>
      <c r="B121" s="80">
        <v>0</v>
      </c>
      <c r="C121" s="80">
        <v>0</v>
      </c>
      <c r="D121" s="80">
        <v>1</v>
      </c>
      <c r="E121" s="80">
        <v>0</v>
      </c>
      <c r="F121" s="80">
        <v>0</v>
      </c>
      <c r="G121" s="80">
        <v>0</v>
      </c>
      <c r="H121" s="80">
        <v>0</v>
      </c>
      <c r="I121" s="80">
        <v>0</v>
      </c>
      <c r="J121" s="80">
        <v>1</v>
      </c>
      <c r="K121" s="80">
        <v>1</v>
      </c>
      <c r="L121" s="80">
        <v>0</v>
      </c>
      <c r="M121" s="80">
        <v>1</v>
      </c>
      <c r="N121" s="132"/>
      <c r="O121" s="221"/>
    </row>
    <row r="122" spans="1:15" s="80" customFormat="1" ht="20.100000000000001" customHeight="1" x14ac:dyDescent="0.2">
      <c r="A122" s="42" t="s">
        <v>67</v>
      </c>
      <c r="B122" s="80">
        <v>20</v>
      </c>
      <c r="C122" s="80">
        <v>13</v>
      </c>
      <c r="D122" s="80">
        <v>18</v>
      </c>
      <c r="E122" s="80">
        <v>12</v>
      </c>
      <c r="F122" s="80">
        <v>10</v>
      </c>
      <c r="G122" s="80">
        <v>3</v>
      </c>
      <c r="H122" s="80">
        <v>0</v>
      </c>
      <c r="I122" s="80">
        <v>7</v>
      </c>
      <c r="J122" s="80">
        <v>7</v>
      </c>
      <c r="K122" s="80">
        <v>6</v>
      </c>
      <c r="L122" s="80">
        <v>16</v>
      </c>
      <c r="M122" s="80">
        <v>22</v>
      </c>
      <c r="N122" s="132"/>
      <c r="O122" s="221"/>
    </row>
    <row r="123" spans="1:15" s="80" customFormat="1" ht="20.100000000000001" customHeight="1" x14ac:dyDescent="0.2">
      <c r="A123" s="42" t="s">
        <v>68</v>
      </c>
      <c r="B123" s="80">
        <v>0</v>
      </c>
      <c r="C123" s="80">
        <v>2</v>
      </c>
      <c r="D123" s="80">
        <v>1</v>
      </c>
      <c r="E123" s="80">
        <v>0</v>
      </c>
      <c r="F123" s="80">
        <v>5</v>
      </c>
      <c r="G123" s="80">
        <v>0</v>
      </c>
      <c r="H123" s="80">
        <v>38</v>
      </c>
      <c r="I123" s="80">
        <v>8</v>
      </c>
      <c r="J123" s="80">
        <v>25</v>
      </c>
      <c r="K123" s="80">
        <v>6</v>
      </c>
      <c r="L123" s="80">
        <v>0</v>
      </c>
      <c r="M123" s="80">
        <v>0</v>
      </c>
      <c r="N123" s="132"/>
      <c r="O123" s="221"/>
    </row>
    <row r="124" spans="1:15" s="80" customFormat="1" ht="20.100000000000001" customHeight="1" x14ac:dyDescent="0.2">
      <c r="A124" s="42" t="s">
        <v>69</v>
      </c>
      <c r="B124" s="80">
        <v>93</v>
      </c>
      <c r="C124" s="80">
        <v>112</v>
      </c>
      <c r="D124" s="80">
        <v>106</v>
      </c>
      <c r="E124" s="80">
        <v>97</v>
      </c>
      <c r="F124" s="80">
        <v>102</v>
      </c>
      <c r="G124" s="80">
        <v>147</v>
      </c>
      <c r="H124" s="80">
        <v>115</v>
      </c>
      <c r="I124" s="80">
        <v>156</v>
      </c>
      <c r="J124" s="80">
        <v>77</v>
      </c>
      <c r="K124" s="80">
        <v>106</v>
      </c>
      <c r="L124" s="80">
        <v>110</v>
      </c>
      <c r="M124" s="80">
        <v>67</v>
      </c>
      <c r="N124" s="132"/>
      <c r="O124" s="221"/>
    </row>
    <row r="125" spans="1:15" s="80" customFormat="1" ht="20.100000000000001" customHeight="1" x14ac:dyDescent="0.2">
      <c r="A125" s="42" t="s">
        <v>70</v>
      </c>
      <c r="B125" s="80">
        <v>15</v>
      </c>
      <c r="C125" s="80">
        <v>23</v>
      </c>
      <c r="D125" s="80">
        <v>17</v>
      </c>
      <c r="E125" s="80">
        <v>7</v>
      </c>
      <c r="F125" s="80">
        <v>10</v>
      </c>
      <c r="G125" s="80">
        <v>12</v>
      </c>
      <c r="H125" s="80">
        <v>10</v>
      </c>
      <c r="I125" s="80">
        <v>8</v>
      </c>
      <c r="J125" s="80">
        <v>6</v>
      </c>
      <c r="K125" s="80">
        <v>8</v>
      </c>
      <c r="L125" s="80">
        <v>7</v>
      </c>
      <c r="M125" s="80">
        <v>10</v>
      </c>
      <c r="N125" s="132"/>
      <c r="O125" s="221"/>
    </row>
    <row r="126" spans="1:15" s="80" customFormat="1" ht="20.100000000000001" customHeight="1" x14ac:dyDescent="0.2">
      <c r="A126" s="42" t="s">
        <v>71</v>
      </c>
      <c r="B126" s="80">
        <v>17</v>
      </c>
      <c r="C126" s="80">
        <v>31</v>
      </c>
      <c r="D126" s="80">
        <v>64</v>
      </c>
      <c r="E126" s="80">
        <v>4</v>
      </c>
      <c r="F126" s="80">
        <v>13</v>
      </c>
      <c r="G126" s="80">
        <v>20</v>
      </c>
      <c r="H126" s="80">
        <v>26</v>
      </c>
      <c r="I126" s="80">
        <v>19</v>
      </c>
      <c r="J126" s="80">
        <v>38</v>
      </c>
      <c r="K126" s="80">
        <v>23</v>
      </c>
      <c r="L126" s="80">
        <v>19</v>
      </c>
      <c r="M126" s="80">
        <v>42</v>
      </c>
      <c r="N126" s="132"/>
      <c r="O126" s="221"/>
    </row>
    <row r="127" spans="1:15" s="80" customFormat="1" ht="20.100000000000001" customHeight="1" x14ac:dyDescent="0.2">
      <c r="A127" s="42" t="s">
        <v>72</v>
      </c>
      <c r="B127" s="80">
        <v>0</v>
      </c>
      <c r="C127" s="80">
        <v>6</v>
      </c>
      <c r="D127" s="80">
        <v>2</v>
      </c>
      <c r="E127" s="80">
        <v>0</v>
      </c>
      <c r="F127" s="80">
        <v>0</v>
      </c>
      <c r="G127" s="80">
        <v>1</v>
      </c>
      <c r="H127" s="80">
        <v>13</v>
      </c>
      <c r="I127" s="80">
        <v>3</v>
      </c>
      <c r="J127" s="80">
        <v>3</v>
      </c>
      <c r="K127" s="80">
        <v>3</v>
      </c>
      <c r="L127" s="80">
        <v>0</v>
      </c>
      <c r="M127" s="80">
        <v>6</v>
      </c>
      <c r="N127" s="132"/>
      <c r="O127" s="221"/>
    </row>
    <row r="128" spans="1:15" s="80" customFormat="1" ht="20.100000000000001" customHeight="1" x14ac:dyDescent="0.2">
      <c r="A128" s="42" t="s">
        <v>73</v>
      </c>
      <c r="B128" s="80">
        <v>0</v>
      </c>
      <c r="C128" s="80">
        <v>3</v>
      </c>
      <c r="D128" s="80">
        <v>3</v>
      </c>
      <c r="E128" s="80">
        <v>4</v>
      </c>
      <c r="F128" s="80">
        <v>0</v>
      </c>
      <c r="G128" s="80">
        <v>2</v>
      </c>
      <c r="H128" s="80">
        <v>22</v>
      </c>
      <c r="I128" s="80">
        <v>4</v>
      </c>
      <c r="J128" s="80">
        <v>4</v>
      </c>
      <c r="K128" s="80">
        <v>9</v>
      </c>
      <c r="L128" s="80">
        <v>10</v>
      </c>
      <c r="M128" s="80">
        <v>6</v>
      </c>
      <c r="N128" s="132"/>
      <c r="O128" s="221"/>
    </row>
    <row r="129" spans="1:15" s="86" customFormat="1" ht="20.100000000000001" customHeight="1" x14ac:dyDescent="0.2">
      <c r="A129" s="42" t="s">
        <v>74</v>
      </c>
      <c r="B129" s="80">
        <v>4</v>
      </c>
      <c r="C129" s="80">
        <v>7</v>
      </c>
      <c r="D129" s="80">
        <v>12</v>
      </c>
      <c r="E129" s="80">
        <v>2</v>
      </c>
      <c r="F129" s="80">
        <v>3</v>
      </c>
      <c r="G129" s="80">
        <v>6</v>
      </c>
      <c r="H129" s="80">
        <v>11</v>
      </c>
      <c r="I129" s="80">
        <v>8</v>
      </c>
      <c r="J129" s="80">
        <v>11</v>
      </c>
      <c r="K129" s="80">
        <v>10</v>
      </c>
      <c r="L129" s="80">
        <v>21</v>
      </c>
      <c r="M129" s="80">
        <v>6</v>
      </c>
      <c r="N129" s="293"/>
      <c r="O129" s="221"/>
    </row>
    <row r="130" spans="1:15" s="86" customFormat="1" ht="20.100000000000001" customHeight="1" x14ac:dyDescent="0.2">
      <c r="A130" s="42" t="s">
        <v>75</v>
      </c>
      <c r="B130" s="80">
        <v>0</v>
      </c>
      <c r="C130" s="80">
        <v>0</v>
      </c>
      <c r="D130" s="80">
        <v>2</v>
      </c>
      <c r="E130" s="80">
        <v>3</v>
      </c>
      <c r="F130" s="80">
        <v>0</v>
      </c>
      <c r="G130" s="80">
        <v>0</v>
      </c>
      <c r="H130" s="80">
        <v>0</v>
      </c>
      <c r="I130" s="80">
        <v>3</v>
      </c>
      <c r="J130" s="80">
        <v>0</v>
      </c>
      <c r="K130" s="80">
        <v>4</v>
      </c>
      <c r="L130" s="80">
        <v>0</v>
      </c>
      <c r="M130" s="80">
        <v>1</v>
      </c>
      <c r="N130" s="293"/>
      <c r="O130" s="221"/>
    </row>
    <row r="131" spans="1:15" s="86" customFormat="1" ht="20.100000000000001" customHeight="1" x14ac:dyDescent="0.2">
      <c r="A131" s="42" t="s">
        <v>76</v>
      </c>
      <c r="B131" s="80">
        <v>5</v>
      </c>
      <c r="C131" s="80">
        <v>4</v>
      </c>
      <c r="D131" s="80">
        <v>10</v>
      </c>
      <c r="E131" s="80">
        <v>7</v>
      </c>
      <c r="F131" s="80">
        <v>0</v>
      </c>
      <c r="G131" s="80">
        <v>3</v>
      </c>
      <c r="H131" s="80">
        <v>6</v>
      </c>
      <c r="I131" s="80">
        <v>8</v>
      </c>
      <c r="J131" s="80">
        <v>31</v>
      </c>
      <c r="K131" s="80">
        <v>11</v>
      </c>
      <c r="L131" s="80">
        <v>23</v>
      </c>
      <c r="M131" s="80">
        <v>15</v>
      </c>
      <c r="N131" s="293"/>
      <c r="O131" s="221"/>
    </row>
    <row r="132" spans="1:15" s="80" customFormat="1" ht="20.100000000000001" customHeight="1" x14ac:dyDescent="0.2">
      <c r="A132" s="42" t="s">
        <v>77</v>
      </c>
      <c r="B132" s="80">
        <v>18</v>
      </c>
      <c r="C132" s="80">
        <v>6</v>
      </c>
      <c r="D132" s="80">
        <v>1</v>
      </c>
      <c r="E132" s="80">
        <v>1</v>
      </c>
      <c r="F132" s="80">
        <v>0</v>
      </c>
      <c r="G132" s="80">
        <v>3</v>
      </c>
      <c r="H132" s="80">
        <v>44</v>
      </c>
      <c r="I132" s="80">
        <v>7</v>
      </c>
      <c r="J132" s="80">
        <v>7</v>
      </c>
      <c r="K132" s="80">
        <v>11</v>
      </c>
      <c r="L132" s="80">
        <v>25</v>
      </c>
      <c r="M132" s="80">
        <v>12</v>
      </c>
      <c r="N132" s="132"/>
      <c r="O132" s="221"/>
    </row>
    <row r="133" spans="1:15" s="80" customFormat="1" ht="20.100000000000001" customHeight="1" x14ac:dyDescent="0.2">
      <c r="A133" s="42" t="s">
        <v>78</v>
      </c>
      <c r="B133" s="80">
        <v>5</v>
      </c>
      <c r="C133" s="80">
        <v>38</v>
      </c>
      <c r="D133" s="80">
        <v>13</v>
      </c>
      <c r="E133" s="80">
        <v>6</v>
      </c>
      <c r="F133" s="80">
        <v>17</v>
      </c>
      <c r="G133" s="80">
        <v>10</v>
      </c>
      <c r="H133" s="80">
        <v>11</v>
      </c>
      <c r="I133" s="80">
        <v>8</v>
      </c>
      <c r="J133" s="80">
        <v>15</v>
      </c>
      <c r="K133" s="80">
        <v>13</v>
      </c>
      <c r="L133" s="80">
        <v>18</v>
      </c>
      <c r="M133" s="80">
        <v>11</v>
      </c>
      <c r="N133" s="132"/>
      <c r="O133" s="221"/>
    </row>
    <row r="134" spans="1:15" s="86" customFormat="1" ht="20.100000000000001" customHeight="1" x14ac:dyDescent="0.2">
      <c r="A134" s="42" t="s">
        <v>79</v>
      </c>
      <c r="B134" s="80">
        <v>5</v>
      </c>
      <c r="C134" s="80">
        <v>12</v>
      </c>
      <c r="D134" s="80">
        <v>10</v>
      </c>
      <c r="E134" s="80">
        <v>7</v>
      </c>
      <c r="F134" s="80">
        <v>21</v>
      </c>
      <c r="G134" s="80">
        <v>1</v>
      </c>
      <c r="H134" s="80">
        <v>14</v>
      </c>
      <c r="I134" s="80">
        <v>20</v>
      </c>
      <c r="J134" s="80">
        <v>17</v>
      </c>
      <c r="K134" s="80">
        <v>24</v>
      </c>
      <c r="L134" s="80">
        <v>26</v>
      </c>
      <c r="M134" s="80">
        <v>13</v>
      </c>
      <c r="N134" s="293"/>
      <c r="O134" s="221"/>
    </row>
    <row r="135" spans="1:15" s="80" customFormat="1" ht="20.100000000000001" customHeight="1" x14ac:dyDescent="0.2">
      <c r="A135" s="40" t="s">
        <v>80</v>
      </c>
      <c r="B135" s="86">
        <v>101</v>
      </c>
      <c r="C135" s="86">
        <v>174</v>
      </c>
      <c r="D135" s="86">
        <v>231</v>
      </c>
      <c r="E135" s="86">
        <v>161</v>
      </c>
      <c r="F135" s="86">
        <v>452</v>
      </c>
      <c r="G135" s="86">
        <v>270</v>
      </c>
      <c r="H135" s="86">
        <v>386</v>
      </c>
      <c r="I135" s="86">
        <v>386</v>
      </c>
      <c r="J135" s="86">
        <v>195</v>
      </c>
      <c r="K135" s="86">
        <v>287</v>
      </c>
      <c r="L135" s="86">
        <v>228</v>
      </c>
      <c r="M135" s="86">
        <v>87</v>
      </c>
      <c r="N135" s="132"/>
      <c r="O135" s="221"/>
    </row>
    <row r="136" spans="1:15" s="80" customFormat="1" ht="20.100000000000001" customHeight="1" x14ac:dyDescent="0.2">
      <c r="A136" s="42" t="s">
        <v>81</v>
      </c>
      <c r="B136" s="91">
        <v>86</v>
      </c>
      <c r="C136" s="91">
        <v>163</v>
      </c>
      <c r="D136" s="91">
        <v>220</v>
      </c>
      <c r="E136" s="91">
        <v>151</v>
      </c>
      <c r="F136" s="91">
        <v>396</v>
      </c>
      <c r="G136" s="91">
        <v>259</v>
      </c>
      <c r="H136" s="91">
        <v>352</v>
      </c>
      <c r="I136" s="91">
        <v>367</v>
      </c>
      <c r="J136" s="91">
        <v>180</v>
      </c>
      <c r="K136" s="91">
        <v>278</v>
      </c>
      <c r="L136" s="91">
        <v>198</v>
      </c>
      <c r="M136" s="91">
        <v>71</v>
      </c>
      <c r="N136" s="132"/>
      <c r="O136" s="221"/>
    </row>
    <row r="137" spans="1:15" s="80" customFormat="1" ht="20.100000000000001" customHeight="1" x14ac:dyDescent="0.2">
      <c r="A137" s="42" t="s">
        <v>82</v>
      </c>
      <c r="B137" s="91">
        <v>15</v>
      </c>
      <c r="C137" s="91">
        <v>11</v>
      </c>
      <c r="D137" s="91">
        <v>11</v>
      </c>
      <c r="E137" s="91">
        <v>10</v>
      </c>
      <c r="F137" s="91">
        <v>56</v>
      </c>
      <c r="G137" s="91">
        <v>11</v>
      </c>
      <c r="H137" s="91">
        <v>34</v>
      </c>
      <c r="I137" s="91">
        <v>19</v>
      </c>
      <c r="J137" s="91">
        <v>15</v>
      </c>
      <c r="K137" s="91">
        <v>9</v>
      </c>
      <c r="L137" s="91">
        <v>30</v>
      </c>
      <c r="M137" s="91">
        <v>16</v>
      </c>
      <c r="N137" s="132"/>
      <c r="O137" s="221"/>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132"/>
      <c r="O138" s="221"/>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293"/>
      <c r="O139" s="221"/>
    </row>
    <row r="140" spans="1:15" s="274" customFormat="1" ht="15.95" customHeight="1" x14ac:dyDescent="0.25">
      <c r="A140" s="142" t="s">
        <v>235</v>
      </c>
      <c r="B140" s="275"/>
      <c r="C140" s="275"/>
      <c r="D140" s="294"/>
      <c r="E140" s="295"/>
      <c r="F140" s="294"/>
      <c r="G140" s="295"/>
      <c r="H140" s="294"/>
      <c r="I140" s="295"/>
      <c r="J140" s="294"/>
      <c r="K140" s="295"/>
      <c r="L140" s="294"/>
      <c r="M140" s="295"/>
      <c r="N140" s="294"/>
      <c r="O140" s="296"/>
    </row>
    <row r="141" spans="1:15" ht="20.100000000000001" customHeight="1" x14ac:dyDescent="0.2">
      <c r="A141" s="297"/>
      <c r="B141" s="297"/>
      <c r="C141" s="128"/>
      <c r="D141" s="128"/>
      <c r="E141" s="128"/>
      <c r="F141" s="128"/>
      <c r="G141" s="128"/>
      <c r="H141" s="128"/>
      <c r="I141" s="128"/>
      <c r="J141" s="128"/>
      <c r="K141" s="128"/>
      <c r="L141" s="128"/>
      <c r="M141" s="128"/>
      <c r="N141" s="20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1">
    <tabColor rgb="FF92D050"/>
  </sheetPr>
  <dimension ref="A1:O141"/>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4" width="9" style="42" customWidth="1"/>
    <col min="15" max="15" width="9" style="59"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204" t="s">
        <v>180</v>
      </c>
      <c r="B1" s="204"/>
      <c r="C1" s="204"/>
      <c r="D1" s="208"/>
      <c r="E1" s="208"/>
      <c r="F1" s="208"/>
      <c r="G1" s="208"/>
      <c r="H1" s="208"/>
      <c r="I1" s="208"/>
      <c r="J1" s="208"/>
      <c r="K1" s="208"/>
      <c r="L1" s="208"/>
      <c r="M1" s="208"/>
      <c r="N1" s="208"/>
      <c r="O1" s="211"/>
    </row>
    <row r="2" spans="1:15" ht="24.95" customHeight="1" thickBot="1" x14ac:dyDescent="0.3">
      <c r="A2" s="139" t="s">
        <v>183</v>
      </c>
      <c r="B2" s="211"/>
      <c r="C2" s="211"/>
      <c r="D2" s="211"/>
      <c r="E2" s="211"/>
      <c r="F2" s="211"/>
      <c r="G2" s="211"/>
      <c r="H2" s="211"/>
      <c r="I2" s="211"/>
      <c r="J2" s="211"/>
      <c r="K2" s="211"/>
      <c r="L2" s="211"/>
      <c r="M2" s="211"/>
      <c r="N2" s="211"/>
      <c r="O2" s="211"/>
    </row>
    <row r="3" spans="1:15" ht="20.100000000000001" customHeight="1" x14ac:dyDescent="0.25">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0</v>
      </c>
      <c r="C6" s="38">
        <v>50</v>
      </c>
      <c r="D6" s="38">
        <v>0</v>
      </c>
      <c r="E6" s="38">
        <v>0</v>
      </c>
      <c r="F6" s="38">
        <v>0</v>
      </c>
      <c r="G6" s="38">
        <v>7</v>
      </c>
      <c r="H6" s="38">
        <v>0</v>
      </c>
      <c r="I6" s="38">
        <v>9</v>
      </c>
      <c r="J6" s="38">
        <v>0</v>
      </c>
      <c r="K6" s="38">
        <v>0</v>
      </c>
      <c r="L6" s="38">
        <v>0</v>
      </c>
      <c r="M6" s="38">
        <v>7</v>
      </c>
      <c r="N6" s="38">
        <v>0</v>
      </c>
      <c r="O6" s="38">
        <v>8</v>
      </c>
    </row>
    <row r="7" spans="1:15" s="86" customFormat="1" ht="20.100000000000001" customHeight="1" x14ac:dyDescent="0.25">
      <c r="A7" s="40" t="s">
        <v>22</v>
      </c>
      <c r="B7" s="86">
        <v>0</v>
      </c>
      <c r="C7" s="86">
        <v>0</v>
      </c>
      <c r="D7" s="86">
        <v>0</v>
      </c>
      <c r="E7" s="86">
        <v>0</v>
      </c>
      <c r="F7" s="86">
        <v>0</v>
      </c>
      <c r="G7" s="86">
        <v>0</v>
      </c>
      <c r="H7" s="86">
        <v>0</v>
      </c>
      <c r="I7" s="86">
        <v>0</v>
      </c>
      <c r="J7" s="86">
        <v>0</v>
      </c>
      <c r="K7" s="86">
        <v>0</v>
      </c>
      <c r="L7" s="86">
        <v>0</v>
      </c>
      <c r="M7" s="86">
        <v>0</v>
      </c>
      <c r="N7" s="86">
        <v>0</v>
      </c>
      <c r="O7" s="86">
        <v>0</v>
      </c>
    </row>
    <row r="8" spans="1:15" s="80" customFormat="1" ht="20.100000000000001" customHeight="1" x14ac:dyDescent="0.25">
      <c r="A8" s="42" t="s">
        <v>23</v>
      </c>
      <c r="B8" s="80">
        <v>0</v>
      </c>
      <c r="C8" s="80">
        <v>0</v>
      </c>
      <c r="D8" s="80">
        <v>0</v>
      </c>
      <c r="E8" s="80">
        <v>0</v>
      </c>
      <c r="F8" s="80">
        <v>0</v>
      </c>
      <c r="G8" s="80">
        <v>0</v>
      </c>
      <c r="H8" s="80">
        <v>0</v>
      </c>
      <c r="I8" s="80">
        <v>0</v>
      </c>
      <c r="J8" s="80">
        <v>0</v>
      </c>
      <c r="K8" s="80">
        <v>0</v>
      </c>
      <c r="L8" s="80">
        <v>0</v>
      </c>
      <c r="M8" s="80">
        <v>0</v>
      </c>
      <c r="N8" s="80">
        <v>0</v>
      </c>
      <c r="O8" s="80">
        <v>0</v>
      </c>
    </row>
    <row r="9" spans="1:15" s="80"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86" customFormat="1" ht="20.100000000000001" customHeight="1" x14ac:dyDescent="0.25">
      <c r="A13" s="40" t="s">
        <v>28</v>
      </c>
      <c r="B13" s="86">
        <v>0</v>
      </c>
      <c r="C13" s="86">
        <v>0</v>
      </c>
      <c r="D13" s="86">
        <v>0</v>
      </c>
      <c r="E13" s="86">
        <v>0</v>
      </c>
      <c r="F13" s="86">
        <v>0</v>
      </c>
      <c r="G13" s="86">
        <v>0</v>
      </c>
      <c r="H13" s="86">
        <v>0</v>
      </c>
      <c r="I13" s="86">
        <v>0</v>
      </c>
      <c r="J13" s="86">
        <v>0</v>
      </c>
      <c r="K13" s="86">
        <v>0</v>
      </c>
      <c r="L13" s="86">
        <v>0</v>
      </c>
      <c r="M13" s="86">
        <v>0</v>
      </c>
      <c r="N13" s="86">
        <v>0</v>
      </c>
      <c r="O13" s="86">
        <v>0</v>
      </c>
    </row>
    <row r="14" spans="1:15" s="80" customFormat="1"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s="80"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80" customFormat="1"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0</v>
      </c>
      <c r="C18" s="80">
        <v>0</v>
      </c>
      <c r="D18" s="80">
        <v>0</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40" t="s">
        <v>34</v>
      </c>
      <c r="B19" s="86">
        <v>0</v>
      </c>
      <c r="C19" s="86">
        <v>0</v>
      </c>
      <c r="D19" s="86">
        <v>0</v>
      </c>
      <c r="E19" s="86">
        <v>0</v>
      </c>
      <c r="F19" s="86">
        <v>0</v>
      </c>
      <c r="G19" s="86">
        <v>0</v>
      </c>
      <c r="H19" s="86">
        <v>0</v>
      </c>
      <c r="I19" s="86">
        <v>0</v>
      </c>
      <c r="J19" s="86">
        <v>0</v>
      </c>
      <c r="K19" s="86">
        <v>0</v>
      </c>
      <c r="L19" s="86">
        <v>0</v>
      </c>
      <c r="M19" s="86">
        <v>0</v>
      </c>
      <c r="N19" s="86">
        <v>0</v>
      </c>
      <c r="O19" s="86">
        <v>0</v>
      </c>
    </row>
    <row r="20" spans="1:15" s="80" customFormat="1" ht="20.100000000000001" customHeight="1" x14ac:dyDescent="0.25">
      <c r="A20" s="42" t="s">
        <v>35</v>
      </c>
      <c r="B20" s="80">
        <v>0</v>
      </c>
      <c r="C20" s="80">
        <v>0</v>
      </c>
      <c r="D20" s="80">
        <v>0</v>
      </c>
      <c r="E20" s="80">
        <v>0</v>
      </c>
      <c r="F20" s="80">
        <v>0</v>
      </c>
      <c r="G20" s="80">
        <v>0</v>
      </c>
      <c r="H20" s="80">
        <v>0</v>
      </c>
      <c r="I20" s="80">
        <v>0</v>
      </c>
      <c r="J20" s="80">
        <v>0</v>
      </c>
      <c r="K20" s="80">
        <v>0</v>
      </c>
      <c r="L20" s="80">
        <v>0</v>
      </c>
      <c r="M20" s="80">
        <v>0</v>
      </c>
      <c r="N20" s="80">
        <v>0</v>
      </c>
      <c r="O20" s="80">
        <v>0</v>
      </c>
    </row>
    <row r="21" spans="1:15" s="80" customFormat="1" ht="20.100000000000001" customHeight="1" x14ac:dyDescent="0.25">
      <c r="A21" s="42" t="s">
        <v>36</v>
      </c>
      <c r="B21" s="80">
        <v>0</v>
      </c>
      <c r="C21" s="80">
        <v>0</v>
      </c>
      <c r="D21" s="80">
        <v>0</v>
      </c>
      <c r="E21" s="80">
        <v>0</v>
      </c>
      <c r="F21" s="80">
        <v>0</v>
      </c>
      <c r="G21" s="80">
        <v>0</v>
      </c>
      <c r="H21" s="80">
        <v>0</v>
      </c>
      <c r="I21" s="80">
        <v>0</v>
      </c>
      <c r="J21" s="80">
        <v>0</v>
      </c>
      <c r="K21" s="80">
        <v>0</v>
      </c>
      <c r="L21" s="80">
        <v>0</v>
      </c>
      <c r="M21" s="80">
        <v>0</v>
      </c>
      <c r="N21" s="80">
        <v>0</v>
      </c>
      <c r="O21" s="80">
        <v>0</v>
      </c>
    </row>
    <row r="22" spans="1:15" s="80" customFormat="1" ht="20.100000000000001" customHeight="1" x14ac:dyDescent="0.25">
      <c r="A22" s="42" t="s">
        <v>37</v>
      </c>
      <c r="B22" s="80">
        <v>0</v>
      </c>
      <c r="C22" s="80">
        <v>0</v>
      </c>
      <c r="D22" s="80">
        <v>0</v>
      </c>
      <c r="E22" s="80">
        <v>0</v>
      </c>
      <c r="F22" s="80">
        <v>0</v>
      </c>
      <c r="G22" s="80">
        <v>0</v>
      </c>
      <c r="H22" s="80">
        <v>0</v>
      </c>
      <c r="I22" s="80">
        <v>0</v>
      </c>
      <c r="J22" s="80">
        <v>0</v>
      </c>
      <c r="K22" s="80">
        <v>0</v>
      </c>
      <c r="L22" s="80">
        <v>0</v>
      </c>
      <c r="M22" s="80">
        <v>0</v>
      </c>
      <c r="N22" s="80">
        <v>0</v>
      </c>
      <c r="O22" s="80">
        <v>0</v>
      </c>
    </row>
    <row r="23" spans="1:15" s="86" customFormat="1" ht="20.100000000000001" customHeight="1" x14ac:dyDescent="0.25">
      <c r="A23" s="40" t="s">
        <v>38</v>
      </c>
      <c r="B23" s="86">
        <v>0</v>
      </c>
      <c r="C23" s="86">
        <v>0</v>
      </c>
      <c r="D23" s="86">
        <v>0</v>
      </c>
      <c r="E23" s="86">
        <v>0</v>
      </c>
      <c r="F23" s="86">
        <v>0</v>
      </c>
      <c r="G23" s="86">
        <v>0</v>
      </c>
      <c r="H23" s="86">
        <v>0</v>
      </c>
      <c r="I23" s="86">
        <v>0</v>
      </c>
      <c r="J23" s="86">
        <v>0</v>
      </c>
      <c r="K23" s="86">
        <v>0</v>
      </c>
      <c r="L23" s="86">
        <v>0</v>
      </c>
      <c r="M23" s="86">
        <v>0</v>
      </c>
      <c r="N23" s="86">
        <v>0</v>
      </c>
      <c r="O23" s="86">
        <v>0</v>
      </c>
    </row>
    <row r="24" spans="1:15" s="80" customFormat="1" ht="20.100000000000001" customHeight="1" x14ac:dyDescent="0.25">
      <c r="A24" s="42" t="s">
        <v>39</v>
      </c>
      <c r="B24" s="80">
        <v>0</v>
      </c>
      <c r="C24" s="80">
        <v>0</v>
      </c>
      <c r="D24" s="80">
        <v>0</v>
      </c>
      <c r="E24" s="80">
        <v>0</v>
      </c>
      <c r="F24" s="80">
        <v>0</v>
      </c>
      <c r="G24" s="80">
        <v>0</v>
      </c>
      <c r="H24" s="80">
        <v>0</v>
      </c>
      <c r="I24" s="80">
        <v>0</v>
      </c>
      <c r="J24" s="80">
        <v>0</v>
      </c>
      <c r="K24" s="80">
        <v>0</v>
      </c>
      <c r="L24" s="80">
        <v>0</v>
      </c>
      <c r="M24" s="80">
        <v>0</v>
      </c>
      <c r="N24" s="80">
        <v>0</v>
      </c>
      <c r="O24" s="80">
        <v>0</v>
      </c>
    </row>
    <row r="25" spans="1:15" s="80" customFormat="1" ht="20.100000000000001" customHeight="1" x14ac:dyDescent="0.25">
      <c r="A25" s="42" t="s">
        <v>40</v>
      </c>
      <c r="B25" s="80">
        <v>0</v>
      </c>
      <c r="C25" s="80">
        <v>0</v>
      </c>
      <c r="D25" s="80">
        <v>0</v>
      </c>
      <c r="E25" s="80">
        <v>0</v>
      </c>
      <c r="F25" s="80">
        <v>0</v>
      </c>
      <c r="G25" s="80">
        <v>0</v>
      </c>
      <c r="H25" s="80">
        <v>0</v>
      </c>
      <c r="I25" s="80">
        <v>0</v>
      </c>
      <c r="J25" s="80">
        <v>0</v>
      </c>
      <c r="K25" s="80">
        <v>0</v>
      </c>
      <c r="L25" s="80">
        <v>0</v>
      </c>
      <c r="M25" s="80">
        <v>0</v>
      </c>
      <c r="N25" s="80">
        <v>0</v>
      </c>
      <c r="O25" s="80">
        <v>0</v>
      </c>
    </row>
    <row r="26" spans="1:15" s="80" customFormat="1" ht="20.100000000000001" customHeight="1" x14ac:dyDescent="0.25">
      <c r="A26" s="42" t="s">
        <v>41</v>
      </c>
      <c r="B26" s="80">
        <v>0</v>
      </c>
      <c r="C26" s="80">
        <v>0</v>
      </c>
      <c r="D26" s="80">
        <v>0</v>
      </c>
      <c r="E26" s="80">
        <v>0</v>
      </c>
      <c r="F26" s="80">
        <v>0</v>
      </c>
      <c r="G26" s="80">
        <v>0</v>
      </c>
      <c r="H26" s="80">
        <v>0</v>
      </c>
      <c r="I26" s="80">
        <v>0</v>
      </c>
      <c r="J26" s="80">
        <v>0</v>
      </c>
      <c r="K26" s="80">
        <v>0</v>
      </c>
      <c r="L26" s="80">
        <v>0</v>
      </c>
      <c r="M26" s="80">
        <v>0</v>
      </c>
      <c r="N26" s="80">
        <v>0</v>
      </c>
      <c r="O26" s="80">
        <v>0</v>
      </c>
    </row>
    <row r="27" spans="1:15" s="80" customFormat="1" ht="20.100000000000001" customHeight="1" x14ac:dyDescent="0.25">
      <c r="A27" s="42" t="s">
        <v>42</v>
      </c>
      <c r="B27" s="80">
        <v>0</v>
      </c>
      <c r="C27" s="80">
        <v>0</v>
      </c>
      <c r="D27" s="80">
        <v>0</v>
      </c>
      <c r="E27" s="80">
        <v>0</v>
      </c>
      <c r="F27" s="80">
        <v>0</v>
      </c>
      <c r="G27" s="80">
        <v>0</v>
      </c>
      <c r="H27" s="80">
        <v>0</v>
      </c>
      <c r="I27" s="80">
        <v>0</v>
      </c>
      <c r="J27" s="80">
        <v>0</v>
      </c>
      <c r="K27" s="80">
        <v>0</v>
      </c>
      <c r="L27" s="80">
        <v>0</v>
      </c>
      <c r="M27" s="80">
        <v>0</v>
      </c>
      <c r="N27" s="80">
        <v>0</v>
      </c>
      <c r="O27" s="80">
        <v>0</v>
      </c>
    </row>
    <row r="28" spans="1:15" s="80" customFormat="1"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0</v>
      </c>
      <c r="C30" s="80">
        <v>0</v>
      </c>
      <c r="D30" s="80">
        <v>0</v>
      </c>
      <c r="E30" s="80">
        <v>0</v>
      </c>
      <c r="F30" s="80">
        <v>0</v>
      </c>
      <c r="G30" s="80">
        <v>0</v>
      </c>
      <c r="H30" s="80">
        <v>0</v>
      </c>
      <c r="I30" s="80">
        <v>0</v>
      </c>
      <c r="J30" s="80">
        <v>0</v>
      </c>
      <c r="K30" s="80">
        <v>0</v>
      </c>
      <c r="L30" s="80">
        <v>0</v>
      </c>
      <c r="M30" s="80">
        <v>0</v>
      </c>
      <c r="N30" s="80">
        <v>0</v>
      </c>
      <c r="O30" s="80">
        <v>0</v>
      </c>
    </row>
    <row r="31" spans="1:15" s="80" customFormat="1" ht="20.100000000000001" customHeight="1" x14ac:dyDescent="0.25">
      <c r="A31" s="42" t="s">
        <v>46</v>
      </c>
      <c r="B31" s="80">
        <v>0</v>
      </c>
      <c r="C31" s="80">
        <v>0</v>
      </c>
      <c r="D31" s="80">
        <v>0</v>
      </c>
      <c r="E31" s="80">
        <v>0</v>
      </c>
      <c r="F31" s="80">
        <v>0</v>
      </c>
      <c r="G31" s="80">
        <v>0</v>
      </c>
      <c r="H31" s="80">
        <v>0</v>
      </c>
      <c r="I31" s="80">
        <v>0</v>
      </c>
      <c r="J31" s="80">
        <v>0</v>
      </c>
      <c r="K31" s="80">
        <v>0</v>
      </c>
      <c r="L31" s="80">
        <v>0</v>
      </c>
      <c r="M31" s="80">
        <v>0</v>
      </c>
      <c r="N31" s="80">
        <v>0</v>
      </c>
      <c r="O31" s="80">
        <v>0</v>
      </c>
    </row>
    <row r="32" spans="1:15" s="80"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0</v>
      </c>
      <c r="C34" s="80">
        <v>0</v>
      </c>
      <c r="D34" s="80">
        <v>0</v>
      </c>
      <c r="E34" s="80">
        <v>0</v>
      </c>
      <c r="F34" s="80">
        <v>0</v>
      </c>
      <c r="G34" s="80">
        <v>0</v>
      </c>
      <c r="H34" s="80">
        <v>0</v>
      </c>
      <c r="I34" s="80">
        <v>0</v>
      </c>
      <c r="J34" s="80">
        <v>0</v>
      </c>
      <c r="K34" s="80">
        <v>0</v>
      </c>
      <c r="L34" s="80">
        <v>0</v>
      </c>
      <c r="M34" s="80">
        <v>0</v>
      </c>
      <c r="N34" s="80">
        <v>0</v>
      </c>
      <c r="O34" s="80">
        <v>0</v>
      </c>
    </row>
    <row r="35" spans="1:15" s="80" customFormat="1" ht="20.100000000000001" customHeight="1" x14ac:dyDescent="0.25">
      <c r="A35" s="42" t="s">
        <v>50</v>
      </c>
      <c r="B35" s="80">
        <v>0</v>
      </c>
      <c r="C35" s="80">
        <v>0</v>
      </c>
      <c r="D35" s="80">
        <v>0</v>
      </c>
      <c r="E35" s="80">
        <v>0</v>
      </c>
      <c r="F35" s="80">
        <v>0</v>
      </c>
      <c r="G35" s="80">
        <v>0</v>
      </c>
      <c r="H35" s="80">
        <v>0</v>
      </c>
      <c r="I35" s="80">
        <v>0</v>
      </c>
      <c r="J35" s="80">
        <v>0</v>
      </c>
      <c r="K35" s="80">
        <v>0</v>
      </c>
      <c r="L35" s="80">
        <v>0</v>
      </c>
      <c r="M35" s="80">
        <v>0</v>
      </c>
      <c r="N35" s="80">
        <v>0</v>
      </c>
      <c r="O35" s="80">
        <v>0</v>
      </c>
    </row>
    <row r="36" spans="1:15" s="86" customFormat="1" ht="20.100000000000001" customHeight="1" x14ac:dyDescent="0.25">
      <c r="A36" s="40" t="s">
        <v>51</v>
      </c>
      <c r="B36" s="86">
        <v>0</v>
      </c>
      <c r="C36" s="86">
        <v>4</v>
      </c>
      <c r="D36" s="86">
        <v>0</v>
      </c>
      <c r="E36" s="86">
        <v>0</v>
      </c>
      <c r="F36" s="86">
        <v>0</v>
      </c>
      <c r="G36" s="86">
        <v>0</v>
      </c>
      <c r="H36" s="86">
        <v>0</v>
      </c>
      <c r="I36" s="86">
        <v>2</v>
      </c>
      <c r="J36" s="86">
        <v>0</v>
      </c>
      <c r="K36" s="86">
        <v>0</v>
      </c>
      <c r="L36" s="86">
        <v>0</v>
      </c>
      <c r="M36" s="86">
        <v>0</v>
      </c>
      <c r="N36" s="86">
        <v>0</v>
      </c>
      <c r="O36" s="86">
        <v>0</v>
      </c>
    </row>
    <row r="37" spans="1:15" s="80" customFormat="1" ht="20.100000000000001" customHeight="1" x14ac:dyDescent="0.25">
      <c r="A37" s="42" t="s">
        <v>52</v>
      </c>
      <c r="B37" s="80">
        <v>0</v>
      </c>
      <c r="C37" s="80">
        <v>0</v>
      </c>
      <c r="D37" s="80">
        <v>0</v>
      </c>
      <c r="E37" s="80">
        <v>0</v>
      </c>
      <c r="F37" s="80">
        <v>0</v>
      </c>
      <c r="G37" s="80">
        <v>0</v>
      </c>
      <c r="H37" s="80">
        <v>0</v>
      </c>
      <c r="I37" s="80">
        <v>0</v>
      </c>
      <c r="J37" s="80">
        <v>0</v>
      </c>
      <c r="K37" s="80">
        <v>0</v>
      </c>
      <c r="L37" s="80">
        <v>0</v>
      </c>
      <c r="M37" s="80">
        <v>0</v>
      </c>
      <c r="N37" s="80">
        <v>0</v>
      </c>
      <c r="O37" s="80">
        <v>0</v>
      </c>
    </row>
    <row r="38" spans="1:15" s="80" customFormat="1" ht="20.100000000000001" customHeight="1" x14ac:dyDescent="0.25">
      <c r="A38" s="42" t="s">
        <v>53</v>
      </c>
      <c r="B38" s="80">
        <v>0</v>
      </c>
      <c r="C38" s="80">
        <v>3</v>
      </c>
      <c r="D38" s="80">
        <v>0</v>
      </c>
      <c r="E38" s="80">
        <v>0</v>
      </c>
      <c r="F38" s="80">
        <v>0</v>
      </c>
      <c r="G38" s="80">
        <v>0</v>
      </c>
      <c r="H38" s="80">
        <v>0</v>
      </c>
      <c r="I38" s="80">
        <v>2</v>
      </c>
      <c r="J38" s="80">
        <v>0</v>
      </c>
      <c r="K38" s="80">
        <v>0</v>
      </c>
      <c r="L38" s="80">
        <v>0</v>
      </c>
      <c r="M38" s="80">
        <v>0</v>
      </c>
      <c r="N38" s="80">
        <v>0</v>
      </c>
      <c r="O38" s="80">
        <v>0</v>
      </c>
    </row>
    <row r="39" spans="1:15" s="80" customFormat="1"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s="80" customFormat="1"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s="80" customFormat="1"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s="80" customFormat="1" ht="20.100000000000001" customHeight="1" x14ac:dyDescent="0.25">
      <c r="A42" s="42" t="s">
        <v>57</v>
      </c>
      <c r="B42" s="80">
        <v>0</v>
      </c>
      <c r="C42" s="80">
        <v>1</v>
      </c>
      <c r="D42" s="80">
        <v>0</v>
      </c>
      <c r="E42" s="80">
        <v>0</v>
      </c>
      <c r="F42" s="80">
        <v>0</v>
      </c>
      <c r="G42" s="80">
        <v>0</v>
      </c>
      <c r="H42" s="80">
        <v>0</v>
      </c>
      <c r="I42" s="80">
        <v>0</v>
      </c>
      <c r="J42" s="80">
        <v>0</v>
      </c>
      <c r="K42" s="80">
        <v>0</v>
      </c>
      <c r="L42" s="80">
        <v>0</v>
      </c>
      <c r="M42" s="80">
        <v>0</v>
      </c>
      <c r="N42" s="80">
        <v>0</v>
      </c>
      <c r="O42" s="80">
        <v>0</v>
      </c>
    </row>
    <row r="43" spans="1:15" s="80" customFormat="1" ht="20.100000000000001" customHeight="1" x14ac:dyDescent="0.25">
      <c r="A43" s="40" t="s">
        <v>58</v>
      </c>
      <c r="B43" s="86">
        <v>0</v>
      </c>
      <c r="C43" s="86">
        <v>46</v>
      </c>
      <c r="D43" s="86">
        <v>0</v>
      </c>
      <c r="E43" s="86">
        <v>0</v>
      </c>
      <c r="F43" s="86">
        <v>0</v>
      </c>
      <c r="G43" s="86">
        <v>7</v>
      </c>
      <c r="H43" s="86">
        <v>0</v>
      </c>
      <c r="I43" s="86">
        <v>7</v>
      </c>
      <c r="J43" s="86">
        <v>0</v>
      </c>
      <c r="K43" s="86">
        <v>0</v>
      </c>
      <c r="L43" s="86">
        <v>0</v>
      </c>
      <c r="M43" s="86">
        <v>7</v>
      </c>
      <c r="N43" s="86">
        <v>0</v>
      </c>
      <c r="O43" s="86">
        <v>8</v>
      </c>
    </row>
    <row r="44" spans="1:15" s="80" customFormat="1" ht="20.100000000000001" customHeight="1" x14ac:dyDescent="0.25">
      <c r="A44" s="42" t="s">
        <v>59</v>
      </c>
      <c r="B44" s="80">
        <v>0</v>
      </c>
      <c r="C44" s="80">
        <v>7</v>
      </c>
      <c r="D44" s="80">
        <v>0</v>
      </c>
      <c r="E44" s="80">
        <v>0</v>
      </c>
      <c r="F44" s="80">
        <v>0</v>
      </c>
      <c r="G44" s="80">
        <v>0</v>
      </c>
      <c r="H44" s="80">
        <v>0</v>
      </c>
      <c r="I44" s="80">
        <v>3</v>
      </c>
      <c r="J44" s="80">
        <v>0</v>
      </c>
      <c r="K44" s="80">
        <v>0</v>
      </c>
      <c r="L44" s="80">
        <v>0</v>
      </c>
      <c r="M44" s="80">
        <v>1</v>
      </c>
      <c r="N44" s="80">
        <v>0</v>
      </c>
      <c r="O44" s="80">
        <v>1</v>
      </c>
    </row>
    <row r="45" spans="1:15" s="80" customFormat="1" ht="20.100000000000001" customHeight="1" x14ac:dyDescent="0.25">
      <c r="A45" s="42" t="s">
        <v>60</v>
      </c>
      <c r="B45" s="80">
        <v>0</v>
      </c>
      <c r="C45" s="80">
        <v>2</v>
      </c>
      <c r="D45" s="80">
        <v>0</v>
      </c>
      <c r="E45" s="80">
        <v>0</v>
      </c>
      <c r="F45" s="80">
        <v>0</v>
      </c>
      <c r="G45" s="80">
        <v>0</v>
      </c>
      <c r="H45" s="80">
        <v>0</v>
      </c>
      <c r="I45" s="80">
        <v>0</v>
      </c>
      <c r="J45" s="80">
        <v>0</v>
      </c>
      <c r="K45" s="80">
        <v>0</v>
      </c>
      <c r="L45" s="80">
        <v>0</v>
      </c>
      <c r="M45" s="80">
        <v>0</v>
      </c>
      <c r="N45" s="80">
        <v>0</v>
      </c>
      <c r="O45" s="80">
        <v>2</v>
      </c>
    </row>
    <row r="46" spans="1:15" s="80" customFormat="1" ht="20.100000000000001" customHeight="1" x14ac:dyDescent="0.25">
      <c r="A46" s="42" t="s">
        <v>61</v>
      </c>
      <c r="B46" s="80">
        <v>0</v>
      </c>
      <c r="C46" s="80">
        <v>0</v>
      </c>
      <c r="D46" s="80">
        <v>0</v>
      </c>
      <c r="E46" s="80">
        <v>0</v>
      </c>
      <c r="F46" s="80">
        <v>0</v>
      </c>
      <c r="G46" s="80">
        <v>0</v>
      </c>
      <c r="H46" s="80">
        <v>0</v>
      </c>
      <c r="I46" s="80">
        <v>0</v>
      </c>
      <c r="J46" s="80">
        <v>0</v>
      </c>
      <c r="K46" s="80">
        <v>0</v>
      </c>
      <c r="L46" s="80">
        <v>0</v>
      </c>
      <c r="M46" s="80">
        <v>0</v>
      </c>
      <c r="N46" s="80">
        <v>0</v>
      </c>
      <c r="O46" s="80">
        <v>0</v>
      </c>
    </row>
    <row r="47" spans="1:15" s="80" customFormat="1" ht="20.100000000000001" customHeight="1" x14ac:dyDescent="0.25">
      <c r="A47" s="42" t="s">
        <v>62</v>
      </c>
      <c r="B47" s="80">
        <v>0</v>
      </c>
      <c r="C47" s="80">
        <v>3</v>
      </c>
      <c r="D47" s="80">
        <v>0</v>
      </c>
      <c r="E47" s="80">
        <v>0</v>
      </c>
      <c r="F47" s="80">
        <v>0</v>
      </c>
      <c r="G47" s="80">
        <v>0</v>
      </c>
      <c r="H47" s="80">
        <v>0</v>
      </c>
      <c r="I47" s="80">
        <v>0</v>
      </c>
      <c r="J47" s="80">
        <v>0</v>
      </c>
      <c r="K47" s="80">
        <v>0</v>
      </c>
      <c r="L47" s="80">
        <v>0</v>
      </c>
      <c r="M47" s="80">
        <v>0</v>
      </c>
      <c r="N47" s="80">
        <v>0</v>
      </c>
      <c r="O47" s="80">
        <v>1</v>
      </c>
    </row>
    <row r="48" spans="1:15" s="80" customFormat="1" ht="20.100000000000001" customHeight="1" x14ac:dyDescent="0.25">
      <c r="A48" s="42" t="s">
        <v>63</v>
      </c>
      <c r="B48" s="80">
        <v>0</v>
      </c>
      <c r="C48" s="80">
        <v>0</v>
      </c>
      <c r="D48" s="80">
        <v>0</v>
      </c>
      <c r="E48" s="80">
        <v>0</v>
      </c>
      <c r="F48" s="80">
        <v>0</v>
      </c>
      <c r="G48" s="80">
        <v>0</v>
      </c>
      <c r="H48" s="80">
        <v>0</v>
      </c>
      <c r="I48" s="80">
        <v>0</v>
      </c>
      <c r="J48" s="80">
        <v>0</v>
      </c>
      <c r="K48" s="80">
        <v>0</v>
      </c>
      <c r="L48" s="80">
        <v>0</v>
      </c>
      <c r="M48" s="80">
        <v>0</v>
      </c>
      <c r="N48" s="80">
        <v>0</v>
      </c>
      <c r="O48" s="80">
        <v>0</v>
      </c>
    </row>
    <row r="49" spans="1:15" s="80" customFormat="1"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s="80" customFormat="1" ht="20.100000000000001" customHeight="1" x14ac:dyDescent="0.25">
      <c r="A50" s="42" t="s">
        <v>65</v>
      </c>
      <c r="B50" s="80">
        <v>0</v>
      </c>
      <c r="C50" s="80">
        <v>22</v>
      </c>
      <c r="D50" s="80">
        <v>0</v>
      </c>
      <c r="E50" s="80">
        <v>0</v>
      </c>
      <c r="F50" s="80">
        <v>0</v>
      </c>
      <c r="G50" s="80">
        <v>5</v>
      </c>
      <c r="H50" s="80">
        <v>0</v>
      </c>
      <c r="I50" s="80">
        <v>3</v>
      </c>
      <c r="J50" s="80">
        <v>0</v>
      </c>
      <c r="K50" s="80">
        <v>0</v>
      </c>
      <c r="L50" s="80">
        <v>0</v>
      </c>
      <c r="M50" s="80">
        <v>4</v>
      </c>
      <c r="N50" s="80">
        <v>0</v>
      </c>
      <c r="O50" s="80">
        <v>4</v>
      </c>
    </row>
    <row r="51" spans="1:15" s="80" customFormat="1" ht="20.100000000000001" customHeight="1" x14ac:dyDescent="0.25">
      <c r="A51" s="42" t="s">
        <v>66</v>
      </c>
      <c r="B51" s="80">
        <v>0</v>
      </c>
      <c r="C51" s="80">
        <v>5</v>
      </c>
      <c r="D51" s="80">
        <v>0</v>
      </c>
      <c r="E51" s="80">
        <v>0</v>
      </c>
      <c r="F51" s="80">
        <v>0</v>
      </c>
      <c r="G51" s="80">
        <v>0</v>
      </c>
      <c r="H51" s="80">
        <v>0</v>
      </c>
      <c r="I51" s="80">
        <v>1</v>
      </c>
      <c r="J51" s="80">
        <v>0</v>
      </c>
      <c r="K51" s="80">
        <v>0</v>
      </c>
      <c r="L51" s="80">
        <v>0</v>
      </c>
      <c r="M51" s="80">
        <v>0</v>
      </c>
      <c r="N51" s="80">
        <v>0</v>
      </c>
      <c r="O51" s="80">
        <v>0</v>
      </c>
    </row>
    <row r="52" spans="1:15" s="80" customFormat="1" ht="20.100000000000001" customHeight="1" x14ac:dyDescent="0.25">
      <c r="A52" s="42" t="s">
        <v>67</v>
      </c>
      <c r="B52" s="80">
        <v>0</v>
      </c>
      <c r="C52" s="80">
        <v>2</v>
      </c>
      <c r="D52" s="80">
        <v>0</v>
      </c>
      <c r="E52" s="80">
        <v>0</v>
      </c>
      <c r="F52" s="80">
        <v>0</v>
      </c>
      <c r="G52" s="80">
        <v>0</v>
      </c>
      <c r="H52" s="80">
        <v>0</v>
      </c>
      <c r="I52" s="80">
        <v>0</v>
      </c>
      <c r="J52" s="80">
        <v>0</v>
      </c>
      <c r="K52" s="80">
        <v>0</v>
      </c>
      <c r="L52" s="80">
        <v>0</v>
      </c>
      <c r="M52" s="80">
        <v>2</v>
      </c>
      <c r="N52" s="80">
        <v>0</v>
      </c>
      <c r="O52" s="80">
        <v>0</v>
      </c>
    </row>
    <row r="53" spans="1:15" s="80" customFormat="1"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s="80" customFormat="1" ht="20.100000000000001" customHeight="1" x14ac:dyDescent="0.25">
      <c r="A54" s="42" t="s">
        <v>69</v>
      </c>
      <c r="B54" s="80">
        <v>0</v>
      </c>
      <c r="C54" s="80">
        <v>1</v>
      </c>
      <c r="D54" s="80">
        <v>0</v>
      </c>
      <c r="E54" s="80">
        <v>0</v>
      </c>
      <c r="F54" s="80">
        <v>0</v>
      </c>
      <c r="G54" s="80">
        <v>0</v>
      </c>
      <c r="H54" s="80">
        <v>0</v>
      </c>
      <c r="I54" s="80">
        <v>0</v>
      </c>
      <c r="J54" s="80">
        <v>0</v>
      </c>
      <c r="K54" s="80">
        <v>0</v>
      </c>
      <c r="L54" s="80">
        <v>0</v>
      </c>
      <c r="M54" s="80">
        <v>0</v>
      </c>
      <c r="N54" s="80">
        <v>0</v>
      </c>
      <c r="O54" s="80">
        <v>0</v>
      </c>
    </row>
    <row r="55" spans="1:15" s="80" customFormat="1" ht="20.100000000000001" customHeight="1" x14ac:dyDescent="0.25">
      <c r="A55" s="42" t="s">
        <v>70</v>
      </c>
      <c r="B55" s="80">
        <v>0</v>
      </c>
      <c r="C55" s="80">
        <v>0</v>
      </c>
      <c r="D55" s="80">
        <v>0</v>
      </c>
      <c r="E55" s="80">
        <v>0</v>
      </c>
      <c r="F55" s="80">
        <v>0</v>
      </c>
      <c r="G55" s="80">
        <v>0</v>
      </c>
      <c r="H55" s="80">
        <v>0</v>
      </c>
      <c r="I55" s="80">
        <v>0</v>
      </c>
      <c r="J55" s="80">
        <v>0</v>
      </c>
      <c r="K55" s="80">
        <v>0</v>
      </c>
      <c r="L55" s="80">
        <v>0</v>
      </c>
      <c r="M55" s="80">
        <v>0</v>
      </c>
      <c r="N55" s="80">
        <v>0</v>
      </c>
      <c r="O55" s="80">
        <v>0</v>
      </c>
    </row>
    <row r="56" spans="1:15" s="80" customFormat="1" ht="20.100000000000001" customHeight="1" x14ac:dyDescent="0.25">
      <c r="A56" s="42" t="s">
        <v>71</v>
      </c>
      <c r="B56" s="80">
        <v>0</v>
      </c>
      <c r="C56" s="80">
        <v>0</v>
      </c>
      <c r="D56" s="80">
        <v>0</v>
      </c>
      <c r="E56" s="80">
        <v>0</v>
      </c>
      <c r="F56" s="80">
        <v>0</v>
      </c>
      <c r="G56" s="80">
        <v>0</v>
      </c>
      <c r="H56" s="80">
        <v>0</v>
      </c>
      <c r="I56" s="80">
        <v>0</v>
      </c>
      <c r="J56" s="80">
        <v>0</v>
      </c>
      <c r="K56" s="80">
        <v>0</v>
      </c>
      <c r="L56" s="80">
        <v>0</v>
      </c>
      <c r="M56" s="80">
        <v>0</v>
      </c>
      <c r="N56" s="80">
        <v>0</v>
      </c>
      <c r="O56" s="80">
        <v>0</v>
      </c>
    </row>
    <row r="57" spans="1:15" s="80" customFormat="1"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s="80" customFormat="1" ht="20.100000000000001" customHeight="1" x14ac:dyDescent="0.25">
      <c r="A58" s="42" t="s">
        <v>73</v>
      </c>
      <c r="B58" s="80">
        <v>0</v>
      </c>
      <c r="C58" s="80">
        <v>0</v>
      </c>
      <c r="D58" s="80">
        <v>0</v>
      </c>
      <c r="E58" s="80">
        <v>0</v>
      </c>
      <c r="F58" s="80">
        <v>0</v>
      </c>
      <c r="G58" s="80">
        <v>0</v>
      </c>
      <c r="H58" s="80">
        <v>0</v>
      </c>
      <c r="I58" s="80">
        <v>0</v>
      </c>
      <c r="J58" s="80">
        <v>0</v>
      </c>
      <c r="K58" s="80">
        <v>0</v>
      </c>
      <c r="L58" s="80">
        <v>0</v>
      </c>
      <c r="M58" s="80">
        <v>0</v>
      </c>
      <c r="N58" s="80">
        <v>0</v>
      </c>
      <c r="O58" s="80">
        <v>0</v>
      </c>
    </row>
    <row r="59" spans="1:15" s="86" customFormat="1" ht="20.100000000000001" customHeight="1" x14ac:dyDescent="0.25">
      <c r="A59" s="42" t="s">
        <v>74</v>
      </c>
      <c r="B59" s="80">
        <v>0</v>
      </c>
      <c r="C59" s="80">
        <v>0</v>
      </c>
      <c r="D59" s="80">
        <v>0</v>
      </c>
      <c r="E59" s="80">
        <v>0</v>
      </c>
      <c r="F59" s="80">
        <v>0</v>
      </c>
      <c r="G59" s="80">
        <v>0</v>
      </c>
      <c r="H59" s="80">
        <v>0</v>
      </c>
      <c r="I59" s="80">
        <v>0</v>
      </c>
      <c r="J59" s="80">
        <v>0</v>
      </c>
      <c r="K59" s="80">
        <v>0</v>
      </c>
      <c r="L59" s="80">
        <v>0</v>
      </c>
      <c r="M59" s="80">
        <v>0</v>
      </c>
      <c r="N59" s="80">
        <v>0</v>
      </c>
      <c r="O59" s="80">
        <v>0</v>
      </c>
    </row>
    <row r="60" spans="1:15" s="86"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0</v>
      </c>
      <c r="C61" s="80">
        <v>0</v>
      </c>
      <c r="D61" s="80">
        <v>0</v>
      </c>
      <c r="E61" s="80">
        <v>0</v>
      </c>
      <c r="F61" s="80">
        <v>0</v>
      </c>
      <c r="G61" s="80">
        <v>0</v>
      </c>
      <c r="H61" s="80">
        <v>0</v>
      </c>
      <c r="I61" s="80">
        <v>0</v>
      </c>
      <c r="J61" s="80">
        <v>0</v>
      </c>
      <c r="K61" s="80">
        <v>0</v>
      </c>
      <c r="L61" s="80">
        <v>0</v>
      </c>
      <c r="M61" s="80">
        <v>0</v>
      </c>
      <c r="N61" s="80">
        <v>0</v>
      </c>
      <c r="O61" s="80">
        <v>0</v>
      </c>
    </row>
    <row r="62" spans="1:15" s="80" customFormat="1" ht="20.100000000000001" customHeight="1" x14ac:dyDescent="0.25">
      <c r="A62" s="42" t="s">
        <v>77</v>
      </c>
      <c r="B62" s="80">
        <v>0</v>
      </c>
      <c r="C62" s="80">
        <v>0</v>
      </c>
      <c r="D62" s="80">
        <v>0</v>
      </c>
      <c r="E62" s="80">
        <v>0</v>
      </c>
      <c r="F62" s="80">
        <v>0</v>
      </c>
      <c r="G62" s="80">
        <v>0</v>
      </c>
      <c r="H62" s="80">
        <v>0</v>
      </c>
      <c r="I62" s="80">
        <v>0</v>
      </c>
      <c r="J62" s="80">
        <v>0</v>
      </c>
      <c r="K62" s="80">
        <v>0</v>
      </c>
      <c r="L62" s="80">
        <v>0</v>
      </c>
      <c r="M62" s="80">
        <v>0</v>
      </c>
      <c r="N62" s="80">
        <v>0</v>
      </c>
      <c r="O62" s="80">
        <v>0</v>
      </c>
    </row>
    <row r="63" spans="1:15" s="80" customFormat="1" ht="20.100000000000001" customHeight="1" x14ac:dyDescent="0.25">
      <c r="A63" s="42" t="s">
        <v>78</v>
      </c>
      <c r="B63" s="80">
        <v>0</v>
      </c>
      <c r="C63" s="80">
        <v>2</v>
      </c>
      <c r="D63" s="80">
        <v>0</v>
      </c>
      <c r="E63" s="80">
        <v>0</v>
      </c>
      <c r="F63" s="80">
        <v>0</v>
      </c>
      <c r="G63" s="80">
        <v>2</v>
      </c>
      <c r="H63" s="80">
        <v>0</v>
      </c>
      <c r="I63" s="80">
        <v>0</v>
      </c>
      <c r="J63" s="80">
        <v>0</v>
      </c>
      <c r="K63" s="80">
        <v>0</v>
      </c>
      <c r="L63" s="80">
        <v>0</v>
      </c>
      <c r="M63" s="80">
        <v>0</v>
      </c>
      <c r="N63" s="80">
        <v>0</v>
      </c>
      <c r="O63" s="80">
        <v>0</v>
      </c>
    </row>
    <row r="64" spans="1:15" s="86" customFormat="1" ht="20.100000000000001" customHeight="1" x14ac:dyDescent="0.25">
      <c r="A64" s="42" t="s">
        <v>79</v>
      </c>
      <c r="B64" s="80">
        <v>0</v>
      </c>
      <c r="C64" s="80">
        <v>2</v>
      </c>
      <c r="D64" s="80">
        <v>0</v>
      </c>
      <c r="E64" s="80">
        <v>0</v>
      </c>
      <c r="F64" s="80">
        <v>0</v>
      </c>
      <c r="G64" s="80">
        <v>0</v>
      </c>
      <c r="H64" s="80">
        <v>0</v>
      </c>
      <c r="I64" s="80">
        <v>0</v>
      </c>
      <c r="J64" s="80">
        <v>0</v>
      </c>
      <c r="K64" s="80">
        <v>0</v>
      </c>
      <c r="L64" s="80">
        <v>0</v>
      </c>
      <c r="M64" s="80">
        <v>0</v>
      </c>
      <c r="N64" s="80">
        <v>0</v>
      </c>
      <c r="O64" s="80">
        <v>0</v>
      </c>
    </row>
    <row r="65" spans="1:15" s="80" customFormat="1" ht="20.100000000000001" customHeight="1" x14ac:dyDescent="0.25">
      <c r="A65" s="40" t="s">
        <v>80</v>
      </c>
      <c r="B65" s="86">
        <v>0</v>
      </c>
      <c r="C65" s="86">
        <v>0</v>
      </c>
      <c r="D65" s="86">
        <v>0</v>
      </c>
      <c r="E65" s="86">
        <v>0</v>
      </c>
      <c r="F65" s="86">
        <v>0</v>
      </c>
      <c r="G65" s="86">
        <v>0</v>
      </c>
      <c r="H65" s="86">
        <v>0</v>
      </c>
      <c r="I65" s="86">
        <v>0</v>
      </c>
      <c r="J65" s="86">
        <v>0</v>
      </c>
      <c r="K65" s="86">
        <v>0</v>
      </c>
      <c r="L65" s="86">
        <v>0</v>
      </c>
      <c r="M65" s="86">
        <v>0</v>
      </c>
      <c r="N65" s="86">
        <v>0</v>
      </c>
      <c r="O65" s="86">
        <v>0</v>
      </c>
    </row>
    <row r="66" spans="1:15" s="80" customFormat="1" ht="20.100000000000001" customHeight="1" x14ac:dyDescent="0.25">
      <c r="A66" s="42" t="s">
        <v>81</v>
      </c>
      <c r="B66" s="91">
        <v>0</v>
      </c>
      <c r="C66" s="91">
        <v>0</v>
      </c>
      <c r="D66" s="91">
        <v>0</v>
      </c>
      <c r="E66" s="91">
        <v>0</v>
      </c>
      <c r="F66" s="91">
        <v>0</v>
      </c>
      <c r="G66" s="91">
        <v>0</v>
      </c>
      <c r="H66" s="91">
        <v>0</v>
      </c>
      <c r="I66" s="91">
        <v>0</v>
      </c>
      <c r="J66" s="91">
        <v>0</v>
      </c>
      <c r="K66" s="91">
        <v>0</v>
      </c>
      <c r="L66" s="91">
        <v>0</v>
      </c>
      <c r="M66" s="91">
        <v>0</v>
      </c>
      <c r="N66" s="91">
        <v>0</v>
      </c>
      <c r="O66" s="91">
        <v>0</v>
      </c>
    </row>
    <row r="67" spans="1:15" s="80" customFormat="1"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s="80"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88" customFormat="1" ht="15.95" customHeight="1" x14ac:dyDescent="0.25">
      <c r="A70" s="142" t="s">
        <v>235</v>
      </c>
      <c r="B70" s="210"/>
      <c r="C70" s="210"/>
      <c r="D70" s="210"/>
      <c r="E70" s="210"/>
      <c r="F70" s="146"/>
      <c r="G70" s="210"/>
      <c r="H70" s="210"/>
      <c r="I70" s="210"/>
      <c r="J70" s="210"/>
      <c r="K70" s="210"/>
      <c r="O70" s="262" t="s">
        <v>91</v>
      </c>
    </row>
    <row r="71" spans="1:15" ht="24.95" customHeight="1" x14ac:dyDescent="0.2">
      <c r="A71" s="204" t="s">
        <v>180</v>
      </c>
      <c r="B71" s="204"/>
      <c r="C71" s="204"/>
      <c r="D71" s="217"/>
      <c r="E71" s="292"/>
      <c r="F71" s="292"/>
      <c r="G71" s="292"/>
      <c r="H71" s="292"/>
      <c r="I71" s="292"/>
      <c r="J71" s="292"/>
      <c r="K71" s="292"/>
      <c r="L71" s="128"/>
      <c r="M71" s="289"/>
      <c r="N71" s="289"/>
      <c r="O71" s="290"/>
    </row>
    <row r="72" spans="1:15" ht="24.95" customHeight="1" thickBot="1" x14ac:dyDescent="0.25">
      <c r="A72" s="139" t="s">
        <v>183</v>
      </c>
      <c r="B72" s="211"/>
      <c r="C72" s="211"/>
      <c r="D72" s="211"/>
      <c r="E72" s="211"/>
      <c r="F72" s="211"/>
      <c r="G72" s="211"/>
      <c r="H72" s="211"/>
      <c r="I72" s="211"/>
      <c r="J72" s="211"/>
      <c r="K72" s="211"/>
      <c r="L72" s="59"/>
      <c r="M72" s="65" t="s">
        <v>92</v>
      </c>
      <c r="O72" s="42"/>
    </row>
    <row r="73" spans="1:15" ht="20.100000000000001" customHeight="1" x14ac:dyDescent="0.25">
      <c r="A73" s="1289" t="s">
        <v>13</v>
      </c>
      <c r="B73" s="1328" t="s">
        <v>100</v>
      </c>
      <c r="C73" s="1329"/>
      <c r="D73" s="1329"/>
      <c r="E73" s="1329"/>
      <c r="F73" s="1329"/>
      <c r="G73" s="1329"/>
      <c r="H73" s="1329"/>
      <c r="I73" s="1329"/>
      <c r="J73" s="1329"/>
      <c r="K73" s="1329"/>
      <c r="L73" s="1329"/>
      <c r="M73" s="1329"/>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c r="O74" s="57"/>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c r="O75" s="57"/>
    </row>
    <row r="76" spans="1:15" ht="20.100000000000001" customHeight="1" x14ac:dyDescent="0.2">
      <c r="A76" s="37" t="s">
        <v>105</v>
      </c>
      <c r="B76" s="38">
        <v>0</v>
      </c>
      <c r="C76" s="38">
        <v>6</v>
      </c>
      <c r="D76" s="38">
        <v>0</v>
      </c>
      <c r="E76" s="38">
        <v>0</v>
      </c>
      <c r="F76" s="38">
        <v>0</v>
      </c>
      <c r="G76" s="38">
        <v>2</v>
      </c>
      <c r="H76" s="38">
        <v>0</v>
      </c>
      <c r="I76" s="38">
        <v>5</v>
      </c>
      <c r="J76" s="38">
        <v>0</v>
      </c>
      <c r="K76" s="38">
        <v>1</v>
      </c>
      <c r="L76" s="38">
        <v>0</v>
      </c>
      <c r="M76" s="38">
        <v>5</v>
      </c>
      <c r="N76" s="293"/>
      <c r="O76" s="132"/>
    </row>
    <row r="77" spans="1:15" s="86" customFormat="1" ht="20.100000000000001" customHeight="1" x14ac:dyDescent="0.2">
      <c r="A77" s="40" t="s">
        <v>22</v>
      </c>
      <c r="B77" s="86">
        <v>0</v>
      </c>
      <c r="C77" s="86">
        <v>0</v>
      </c>
      <c r="D77" s="86">
        <v>0</v>
      </c>
      <c r="E77" s="86">
        <v>0</v>
      </c>
      <c r="F77" s="86">
        <v>0</v>
      </c>
      <c r="G77" s="86">
        <v>0</v>
      </c>
      <c r="H77" s="86">
        <v>0</v>
      </c>
      <c r="I77" s="86">
        <v>0</v>
      </c>
      <c r="J77" s="86">
        <v>0</v>
      </c>
      <c r="K77" s="86">
        <v>0</v>
      </c>
      <c r="L77" s="86">
        <v>0</v>
      </c>
      <c r="M77" s="86">
        <v>0</v>
      </c>
      <c r="N77" s="293"/>
      <c r="O77" s="132"/>
    </row>
    <row r="78" spans="1:15" s="80" customFormat="1"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N78" s="132"/>
      <c r="O78" s="221"/>
    </row>
    <row r="79" spans="1:15" s="80" customFormat="1"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32"/>
      <c r="O79" s="221"/>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32"/>
      <c r="O80" s="221"/>
    </row>
    <row r="81" spans="1:15" s="80"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32"/>
      <c r="O81" s="221"/>
    </row>
    <row r="82" spans="1:15" s="80" customFormat="1"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132"/>
      <c r="O82" s="221"/>
    </row>
    <row r="83" spans="1:15" s="86" customFormat="1" ht="20.100000000000001" customHeight="1" x14ac:dyDescent="0.2">
      <c r="A83" s="40" t="s">
        <v>28</v>
      </c>
      <c r="B83" s="86">
        <v>0</v>
      </c>
      <c r="C83" s="86">
        <v>0</v>
      </c>
      <c r="D83" s="86">
        <v>0</v>
      </c>
      <c r="E83" s="86">
        <v>0</v>
      </c>
      <c r="F83" s="86">
        <v>0</v>
      </c>
      <c r="G83" s="86">
        <v>0</v>
      </c>
      <c r="H83" s="86">
        <v>0</v>
      </c>
      <c r="I83" s="86">
        <v>0</v>
      </c>
      <c r="J83" s="86">
        <v>0</v>
      </c>
      <c r="K83" s="86">
        <v>0</v>
      </c>
      <c r="L83" s="86">
        <v>0</v>
      </c>
      <c r="M83" s="86">
        <v>0</v>
      </c>
      <c r="N83" s="293"/>
      <c r="O83" s="221"/>
    </row>
    <row r="84" spans="1:15" s="80" customFormat="1"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N84" s="132"/>
      <c r="O84" s="221"/>
    </row>
    <row r="85" spans="1:15" s="80" customFormat="1"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N85" s="132"/>
      <c r="O85" s="221"/>
    </row>
    <row r="86" spans="1:15" s="80" customFormat="1" ht="20.100000000000001" customHeight="1" x14ac:dyDescent="0.2">
      <c r="A86" s="42" t="s">
        <v>31</v>
      </c>
      <c r="B86" s="80">
        <v>0</v>
      </c>
      <c r="C86" s="80">
        <v>0</v>
      </c>
      <c r="D86" s="80">
        <v>0</v>
      </c>
      <c r="E86" s="80">
        <v>0</v>
      </c>
      <c r="F86" s="80">
        <v>0</v>
      </c>
      <c r="G86" s="80">
        <v>0</v>
      </c>
      <c r="H86" s="80">
        <v>0</v>
      </c>
      <c r="I86" s="80">
        <v>0</v>
      </c>
      <c r="J86" s="80">
        <v>0</v>
      </c>
      <c r="K86" s="80">
        <v>0</v>
      </c>
      <c r="L86" s="80">
        <v>0</v>
      </c>
      <c r="M86" s="80">
        <v>0</v>
      </c>
      <c r="N86" s="132"/>
      <c r="O86" s="221"/>
    </row>
    <row r="87" spans="1:15" s="80" customFormat="1"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132"/>
      <c r="O87" s="221"/>
    </row>
    <row r="88" spans="1:15" s="80" customFormat="1" ht="20.100000000000001" customHeight="1" x14ac:dyDescent="0.2">
      <c r="A88" s="42" t="s">
        <v>33</v>
      </c>
      <c r="B88" s="80">
        <v>0</v>
      </c>
      <c r="C88" s="80">
        <v>0</v>
      </c>
      <c r="D88" s="80">
        <v>0</v>
      </c>
      <c r="E88" s="80">
        <v>0</v>
      </c>
      <c r="F88" s="80">
        <v>0</v>
      </c>
      <c r="G88" s="80">
        <v>0</v>
      </c>
      <c r="H88" s="80">
        <v>0</v>
      </c>
      <c r="I88" s="80">
        <v>0</v>
      </c>
      <c r="J88" s="80">
        <v>0</v>
      </c>
      <c r="K88" s="80">
        <v>0</v>
      </c>
      <c r="L88" s="80">
        <v>0</v>
      </c>
      <c r="M88" s="80">
        <v>0</v>
      </c>
      <c r="N88" s="132"/>
      <c r="O88" s="221"/>
    </row>
    <row r="89" spans="1:15" s="86" customFormat="1" ht="20.100000000000001" customHeight="1" x14ac:dyDescent="0.2">
      <c r="A89" s="40" t="s">
        <v>34</v>
      </c>
      <c r="B89" s="86">
        <v>0</v>
      </c>
      <c r="C89" s="86">
        <v>0</v>
      </c>
      <c r="D89" s="86">
        <v>0</v>
      </c>
      <c r="E89" s="86">
        <v>0</v>
      </c>
      <c r="F89" s="86">
        <v>0</v>
      </c>
      <c r="G89" s="86">
        <v>0</v>
      </c>
      <c r="H89" s="86">
        <v>0</v>
      </c>
      <c r="I89" s="86">
        <v>0</v>
      </c>
      <c r="J89" s="86">
        <v>0</v>
      </c>
      <c r="K89" s="86">
        <v>0</v>
      </c>
      <c r="L89" s="86">
        <v>0</v>
      </c>
      <c r="M89" s="86">
        <v>0</v>
      </c>
      <c r="N89" s="293"/>
      <c r="O89" s="221"/>
    </row>
    <row r="90" spans="1:15" s="80" customFormat="1" ht="20.100000000000001" customHeight="1" x14ac:dyDescent="0.2">
      <c r="A90" s="42" t="s">
        <v>35</v>
      </c>
      <c r="B90" s="80">
        <v>0</v>
      </c>
      <c r="C90" s="80">
        <v>0</v>
      </c>
      <c r="D90" s="80">
        <v>0</v>
      </c>
      <c r="E90" s="80">
        <v>0</v>
      </c>
      <c r="F90" s="80">
        <v>0</v>
      </c>
      <c r="G90" s="80">
        <v>0</v>
      </c>
      <c r="H90" s="80">
        <v>0</v>
      </c>
      <c r="I90" s="80">
        <v>0</v>
      </c>
      <c r="J90" s="80">
        <v>0</v>
      </c>
      <c r="K90" s="80">
        <v>0</v>
      </c>
      <c r="L90" s="80">
        <v>0</v>
      </c>
      <c r="M90" s="80">
        <v>0</v>
      </c>
      <c r="N90" s="132"/>
      <c r="O90" s="221"/>
    </row>
    <row r="91" spans="1:15" s="80" customFormat="1" ht="20.100000000000001" customHeight="1" x14ac:dyDescent="0.2">
      <c r="A91" s="42" t="s">
        <v>36</v>
      </c>
      <c r="B91" s="80">
        <v>0</v>
      </c>
      <c r="C91" s="80">
        <v>0</v>
      </c>
      <c r="D91" s="80">
        <v>0</v>
      </c>
      <c r="E91" s="80">
        <v>0</v>
      </c>
      <c r="F91" s="80">
        <v>0</v>
      </c>
      <c r="G91" s="80">
        <v>0</v>
      </c>
      <c r="H91" s="80">
        <v>0</v>
      </c>
      <c r="I91" s="80">
        <v>0</v>
      </c>
      <c r="J91" s="80">
        <v>0</v>
      </c>
      <c r="K91" s="80">
        <v>0</v>
      </c>
      <c r="L91" s="80">
        <v>0</v>
      </c>
      <c r="M91" s="80">
        <v>0</v>
      </c>
      <c r="N91" s="132"/>
      <c r="O91" s="221"/>
    </row>
    <row r="92" spans="1:15" s="80" customFormat="1" ht="20.100000000000001" customHeight="1" x14ac:dyDescent="0.2">
      <c r="A92" s="42" t="s">
        <v>37</v>
      </c>
      <c r="B92" s="80">
        <v>0</v>
      </c>
      <c r="C92" s="80">
        <v>0</v>
      </c>
      <c r="D92" s="80">
        <v>0</v>
      </c>
      <c r="E92" s="80">
        <v>0</v>
      </c>
      <c r="F92" s="80">
        <v>0</v>
      </c>
      <c r="G92" s="80">
        <v>0</v>
      </c>
      <c r="H92" s="80">
        <v>0</v>
      </c>
      <c r="I92" s="80">
        <v>0</v>
      </c>
      <c r="J92" s="80">
        <v>0</v>
      </c>
      <c r="K92" s="80">
        <v>0</v>
      </c>
      <c r="L92" s="80">
        <v>0</v>
      </c>
      <c r="M92" s="80">
        <v>0</v>
      </c>
      <c r="N92" s="132"/>
      <c r="O92" s="221"/>
    </row>
    <row r="93" spans="1:15" s="86" customFormat="1" ht="20.100000000000001" customHeight="1" x14ac:dyDescent="0.2">
      <c r="A93" s="40" t="s">
        <v>38</v>
      </c>
      <c r="B93" s="86">
        <v>0</v>
      </c>
      <c r="C93" s="86">
        <v>0</v>
      </c>
      <c r="D93" s="86">
        <v>0</v>
      </c>
      <c r="E93" s="86">
        <v>0</v>
      </c>
      <c r="F93" s="86">
        <v>0</v>
      </c>
      <c r="G93" s="86">
        <v>0</v>
      </c>
      <c r="H93" s="86">
        <v>0</v>
      </c>
      <c r="I93" s="86">
        <v>0</v>
      </c>
      <c r="J93" s="86">
        <v>0</v>
      </c>
      <c r="K93" s="86">
        <v>0</v>
      </c>
      <c r="L93" s="86">
        <v>0</v>
      </c>
      <c r="M93" s="86">
        <v>0</v>
      </c>
      <c r="N93" s="293"/>
      <c r="O93" s="221"/>
    </row>
    <row r="94" spans="1:15" s="80" customFormat="1" ht="20.100000000000001" customHeight="1" x14ac:dyDescent="0.2">
      <c r="A94" s="42" t="s">
        <v>39</v>
      </c>
      <c r="B94" s="80">
        <v>0</v>
      </c>
      <c r="C94" s="80">
        <v>0</v>
      </c>
      <c r="D94" s="80">
        <v>0</v>
      </c>
      <c r="E94" s="80">
        <v>0</v>
      </c>
      <c r="F94" s="80">
        <v>0</v>
      </c>
      <c r="G94" s="80">
        <v>0</v>
      </c>
      <c r="H94" s="80">
        <v>0</v>
      </c>
      <c r="I94" s="80">
        <v>0</v>
      </c>
      <c r="J94" s="80">
        <v>0</v>
      </c>
      <c r="K94" s="80">
        <v>0</v>
      </c>
      <c r="L94" s="80">
        <v>0</v>
      </c>
      <c r="M94" s="80">
        <v>0</v>
      </c>
      <c r="N94" s="132"/>
      <c r="O94" s="221"/>
    </row>
    <row r="95" spans="1:15" s="80" customFormat="1" ht="20.100000000000001" customHeight="1" x14ac:dyDescent="0.2">
      <c r="A95" s="42" t="s">
        <v>40</v>
      </c>
      <c r="B95" s="80">
        <v>0</v>
      </c>
      <c r="C95" s="80">
        <v>0</v>
      </c>
      <c r="D95" s="80">
        <v>0</v>
      </c>
      <c r="E95" s="80">
        <v>0</v>
      </c>
      <c r="F95" s="80">
        <v>0</v>
      </c>
      <c r="G95" s="80">
        <v>0</v>
      </c>
      <c r="H95" s="80">
        <v>0</v>
      </c>
      <c r="I95" s="80">
        <v>0</v>
      </c>
      <c r="J95" s="80">
        <v>0</v>
      </c>
      <c r="K95" s="80">
        <v>0</v>
      </c>
      <c r="L95" s="80">
        <v>0</v>
      </c>
      <c r="M95" s="80">
        <v>0</v>
      </c>
      <c r="N95" s="132"/>
      <c r="O95" s="221"/>
    </row>
    <row r="96" spans="1:15" s="80" customFormat="1" ht="20.100000000000001" customHeight="1" x14ac:dyDescent="0.2">
      <c r="A96" s="42" t="s">
        <v>41</v>
      </c>
      <c r="B96" s="80">
        <v>0</v>
      </c>
      <c r="C96" s="80">
        <v>0</v>
      </c>
      <c r="D96" s="80">
        <v>0</v>
      </c>
      <c r="E96" s="80">
        <v>0</v>
      </c>
      <c r="F96" s="80">
        <v>0</v>
      </c>
      <c r="G96" s="80">
        <v>0</v>
      </c>
      <c r="H96" s="80">
        <v>0</v>
      </c>
      <c r="I96" s="80">
        <v>0</v>
      </c>
      <c r="J96" s="80">
        <v>0</v>
      </c>
      <c r="K96" s="80">
        <v>0</v>
      </c>
      <c r="L96" s="80">
        <v>0</v>
      </c>
      <c r="M96" s="80">
        <v>0</v>
      </c>
      <c r="N96" s="132"/>
      <c r="O96" s="221"/>
    </row>
    <row r="97" spans="1:15" s="80" customFormat="1" ht="20.100000000000001" customHeight="1" x14ac:dyDescent="0.2">
      <c r="A97" s="42" t="s">
        <v>42</v>
      </c>
      <c r="B97" s="80">
        <v>0</v>
      </c>
      <c r="C97" s="80">
        <v>0</v>
      </c>
      <c r="D97" s="80">
        <v>0</v>
      </c>
      <c r="E97" s="80">
        <v>0</v>
      </c>
      <c r="F97" s="80">
        <v>0</v>
      </c>
      <c r="G97" s="80">
        <v>0</v>
      </c>
      <c r="H97" s="80">
        <v>0</v>
      </c>
      <c r="I97" s="80">
        <v>0</v>
      </c>
      <c r="J97" s="80">
        <v>0</v>
      </c>
      <c r="K97" s="80">
        <v>0</v>
      </c>
      <c r="L97" s="80">
        <v>0</v>
      </c>
      <c r="M97" s="80">
        <v>0</v>
      </c>
      <c r="N97" s="132"/>
      <c r="O97" s="221"/>
    </row>
    <row r="98" spans="1:15" s="80" customFormat="1" ht="20.100000000000001" customHeight="1" x14ac:dyDescent="0.2">
      <c r="A98" s="42" t="s">
        <v>43</v>
      </c>
      <c r="B98" s="80">
        <v>0</v>
      </c>
      <c r="C98" s="80">
        <v>0</v>
      </c>
      <c r="D98" s="80">
        <v>0</v>
      </c>
      <c r="E98" s="80">
        <v>0</v>
      </c>
      <c r="F98" s="80">
        <v>0</v>
      </c>
      <c r="G98" s="80">
        <v>0</v>
      </c>
      <c r="H98" s="80">
        <v>0</v>
      </c>
      <c r="I98" s="80">
        <v>0</v>
      </c>
      <c r="J98" s="80">
        <v>0</v>
      </c>
      <c r="K98" s="80">
        <v>0</v>
      </c>
      <c r="L98" s="80">
        <v>0</v>
      </c>
      <c r="M98" s="80">
        <v>0</v>
      </c>
      <c r="N98" s="132"/>
      <c r="O98" s="221"/>
    </row>
    <row r="99" spans="1:15"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32"/>
      <c r="O99" s="221"/>
    </row>
    <row r="100" spans="1:15" s="80" customFormat="1" ht="20.100000000000001" customHeight="1" x14ac:dyDescent="0.2">
      <c r="A100" s="42" t="s">
        <v>45</v>
      </c>
      <c r="B100" s="80">
        <v>0</v>
      </c>
      <c r="C100" s="80">
        <v>0</v>
      </c>
      <c r="D100" s="80">
        <v>0</v>
      </c>
      <c r="E100" s="80">
        <v>0</v>
      </c>
      <c r="F100" s="80">
        <v>0</v>
      </c>
      <c r="G100" s="80">
        <v>0</v>
      </c>
      <c r="H100" s="80">
        <v>0</v>
      </c>
      <c r="I100" s="80">
        <v>0</v>
      </c>
      <c r="J100" s="80">
        <v>0</v>
      </c>
      <c r="K100" s="80">
        <v>0</v>
      </c>
      <c r="L100" s="80">
        <v>0</v>
      </c>
      <c r="M100" s="80">
        <v>0</v>
      </c>
      <c r="N100" s="132"/>
      <c r="O100" s="221"/>
    </row>
    <row r="101" spans="1:15" s="80" customFormat="1" ht="20.100000000000001" customHeight="1" x14ac:dyDescent="0.2">
      <c r="A101" s="42" t="s">
        <v>46</v>
      </c>
      <c r="B101" s="80">
        <v>0</v>
      </c>
      <c r="C101" s="80">
        <v>0</v>
      </c>
      <c r="D101" s="80">
        <v>0</v>
      </c>
      <c r="E101" s="80">
        <v>0</v>
      </c>
      <c r="F101" s="80">
        <v>0</v>
      </c>
      <c r="G101" s="80">
        <v>0</v>
      </c>
      <c r="H101" s="80">
        <v>0</v>
      </c>
      <c r="I101" s="80">
        <v>0</v>
      </c>
      <c r="J101" s="80">
        <v>0</v>
      </c>
      <c r="K101" s="80">
        <v>0</v>
      </c>
      <c r="L101" s="80">
        <v>0</v>
      </c>
      <c r="M101" s="80">
        <v>0</v>
      </c>
      <c r="N101" s="132"/>
      <c r="O101" s="221"/>
    </row>
    <row r="102" spans="1:15"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132"/>
      <c r="O102" s="221"/>
    </row>
    <row r="103" spans="1:15" s="80"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132"/>
      <c r="O103" s="221"/>
    </row>
    <row r="104" spans="1:15" s="80" customFormat="1" ht="20.100000000000001" customHeight="1" x14ac:dyDescent="0.2">
      <c r="A104" s="42" t="s">
        <v>49</v>
      </c>
      <c r="B104" s="80">
        <v>0</v>
      </c>
      <c r="C104" s="80">
        <v>0</v>
      </c>
      <c r="D104" s="80">
        <v>0</v>
      </c>
      <c r="E104" s="80">
        <v>0</v>
      </c>
      <c r="F104" s="80">
        <v>0</v>
      </c>
      <c r="G104" s="80">
        <v>0</v>
      </c>
      <c r="H104" s="80">
        <v>0</v>
      </c>
      <c r="I104" s="80">
        <v>0</v>
      </c>
      <c r="J104" s="80">
        <v>0</v>
      </c>
      <c r="K104" s="80">
        <v>0</v>
      </c>
      <c r="L104" s="80">
        <v>0</v>
      </c>
      <c r="M104" s="80">
        <v>0</v>
      </c>
      <c r="N104" s="132"/>
      <c r="O104" s="221"/>
    </row>
    <row r="105" spans="1:15" s="80" customFormat="1" ht="20.100000000000001" customHeight="1" x14ac:dyDescent="0.2">
      <c r="A105" s="42" t="s">
        <v>50</v>
      </c>
      <c r="B105" s="80">
        <v>0</v>
      </c>
      <c r="C105" s="80">
        <v>0</v>
      </c>
      <c r="D105" s="80">
        <v>0</v>
      </c>
      <c r="E105" s="80">
        <v>0</v>
      </c>
      <c r="F105" s="80">
        <v>0</v>
      </c>
      <c r="G105" s="80">
        <v>0</v>
      </c>
      <c r="H105" s="80">
        <v>0</v>
      </c>
      <c r="I105" s="80">
        <v>0</v>
      </c>
      <c r="J105" s="80">
        <v>0</v>
      </c>
      <c r="K105" s="80">
        <v>0</v>
      </c>
      <c r="L105" s="80">
        <v>0</v>
      </c>
      <c r="M105" s="80">
        <v>0</v>
      </c>
      <c r="N105" s="132"/>
      <c r="O105" s="221"/>
    </row>
    <row r="106" spans="1:15" s="86" customFormat="1" ht="20.100000000000001" customHeight="1" x14ac:dyDescent="0.2">
      <c r="A106" s="40" t="s">
        <v>51</v>
      </c>
      <c r="B106" s="86">
        <v>0</v>
      </c>
      <c r="C106" s="86">
        <v>1</v>
      </c>
      <c r="D106" s="86">
        <v>0</v>
      </c>
      <c r="E106" s="86">
        <v>0</v>
      </c>
      <c r="F106" s="86">
        <v>0</v>
      </c>
      <c r="G106" s="86">
        <v>0</v>
      </c>
      <c r="H106" s="86">
        <v>0</v>
      </c>
      <c r="I106" s="86">
        <v>0</v>
      </c>
      <c r="J106" s="86">
        <v>0</v>
      </c>
      <c r="K106" s="86">
        <v>1</v>
      </c>
      <c r="L106" s="86">
        <v>0</v>
      </c>
      <c r="M106" s="86">
        <v>0</v>
      </c>
      <c r="N106" s="293"/>
      <c r="O106" s="221"/>
    </row>
    <row r="107" spans="1:15" s="80" customFormat="1"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0</v>
      </c>
      <c r="N107" s="132"/>
      <c r="O107" s="221"/>
    </row>
    <row r="108" spans="1:15" s="80" customFormat="1" ht="20.100000000000001" customHeight="1" x14ac:dyDescent="0.2">
      <c r="A108" s="42" t="s">
        <v>53</v>
      </c>
      <c r="B108" s="80">
        <v>0</v>
      </c>
      <c r="C108" s="80">
        <v>1</v>
      </c>
      <c r="D108" s="80">
        <v>0</v>
      </c>
      <c r="E108" s="80">
        <v>0</v>
      </c>
      <c r="F108" s="80">
        <v>0</v>
      </c>
      <c r="G108" s="80">
        <v>0</v>
      </c>
      <c r="H108" s="80">
        <v>0</v>
      </c>
      <c r="I108" s="80">
        <v>0</v>
      </c>
      <c r="J108" s="80">
        <v>0</v>
      </c>
      <c r="K108" s="80">
        <v>0</v>
      </c>
      <c r="L108" s="80">
        <v>0</v>
      </c>
      <c r="M108" s="80">
        <v>0</v>
      </c>
      <c r="N108" s="132"/>
      <c r="O108" s="221"/>
    </row>
    <row r="109" spans="1:15" s="80" customFormat="1"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132"/>
      <c r="O109" s="221"/>
    </row>
    <row r="110" spans="1:15" s="80" customFormat="1" ht="20.100000000000001" customHeight="1" x14ac:dyDescent="0.2">
      <c r="A110" s="42" t="s">
        <v>55</v>
      </c>
      <c r="B110" s="80">
        <v>0</v>
      </c>
      <c r="C110" s="80">
        <v>0</v>
      </c>
      <c r="D110" s="80">
        <v>0</v>
      </c>
      <c r="E110" s="80">
        <v>0</v>
      </c>
      <c r="F110" s="80">
        <v>0</v>
      </c>
      <c r="G110" s="80">
        <v>0</v>
      </c>
      <c r="H110" s="80">
        <v>0</v>
      </c>
      <c r="I110" s="80">
        <v>0</v>
      </c>
      <c r="J110" s="80">
        <v>0</v>
      </c>
      <c r="K110" s="80">
        <v>0</v>
      </c>
      <c r="L110" s="80">
        <v>0</v>
      </c>
      <c r="M110" s="80">
        <v>0</v>
      </c>
      <c r="N110" s="132"/>
      <c r="O110" s="221"/>
    </row>
    <row r="111" spans="1:15" s="80" customFormat="1"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N111" s="132"/>
      <c r="O111" s="221"/>
    </row>
    <row r="112" spans="1:15" s="80" customFormat="1" ht="20.100000000000001" customHeight="1" x14ac:dyDescent="0.2">
      <c r="A112" s="42" t="s">
        <v>57</v>
      </c>
      <c r="B112" s="80">
        <v>0</v>
      </c>
      <c r="C112" s="80">
        <v>0</v>
      </c>
      <c r="D112" s="80">
        <v>0</v>
      </c>
      <c r="E112" s="80">
        <v>0</v>
      </c>
      <c r="F112" s="80">
        <v>0</v>
      </c>
      <c r="G112" s="80">
        <v>0</v>
      </c>
      <c r="H112" s="80">
        <v>0</v>
      </c>
      <c r="I112" s="80">
        <v>0</v>
      </c>
      <c r="J112" s="80">
        <v>0</v>
      </c>
      <c r="K112" s="80">
        <v>1</v>
      </c>
      <c r="L112" s="80">
        <v>0</v>
      </c>
      <c r="M112" s="80">
        <v>0</v>
      </c>
      <c r="N112" s="132"/>
      <c r="O112" s="221"/>
    </row>
    <row r="113" spans="1:15" s="80" customFormat="1" ht="20.100000000000001" customHeight="1" x14ac:dyDescent="0.2">
      <c r="A113" s="40" t="s">
        <v>58</v>
      </c>
      <c r="B113" s="86">
        <v>0</v>
      </c>
      <c r="C113" s="86">
        <v>5</v>
      </c>
      <c r="D113" s="86">
        <v>0</v>
      </c>
      <c r="E113" s="86">
        <v>0</v>
      </c>
      <c r="F113" s="86">
        <v>0</v>
      </c>
      <c r="G113" s="86">
        <v>2</v>
      </c>
      <c r="H113" s="86">
        <v>0</v>
      </c>
      <c r="I113" s="86">
        <v>5</v>
      </c>
      <c r="J113" s="86">
        <v>0</v>
      </c>
      <c r="K113" s="86">
        <v>0</v>
      </c>
      <c r="L113" s="86">
        <v>0</v>
      </c>
      <c r="M113" s="86">
        <v>5</v>
      </c>
      <c r="N113" s="132"/>
      <c r="O113" s="221"/>
    </row>
    <row r="114" spans="1:15" s="80" customFormat="1" ht="20.100000000000001" customHeight="1" x14ac:dyDescent="0.2">
      <c r="A114" s="42" t="s">
        <v>59</v>
      </c>
      <c r="B114" s="80">
        <v>0</v>
      </c>
      <c r="C114" s="80">
        <v>0</v>
      </c>
      <c r="D114" s="80">
        <v>0</v>
      </c>
      <c r="E114" s="80">
        <v>0</v>
      </c>
      <c r="F114" s="80">
        <v>0</v>
      </c>
      <c r="G114" s="80">
        <v>0</v>
      </c>
      <c r="H114" s="80">
        <v>0</v>
      </c>
      <c r="I114" s="80">
        <v>0</v>
      </c>
      <c r="J114" s="80">
        <v>0</v>
      </c>
      <c r="K114" s="80">
        <v>0</v>
      </c>
      <c r="L114" s="80">
        <v>0</v>
      </c>
      <c r="M114" s="80">
        <v>2</v>
      </c>
      <c r="N114" s="132"/>
      <c r="O114" s="221"/>
    </row>
    <row r="115" spans="1:15" s="80" customFormat="1" ht="20.100000000000001" customHeight="1" x14ac:dyDescent="0.2">
      <c r="A115" s="42" t="s">
        <v>60</v>
      </c>
      <c r="B115" s="80">
        <v>0</v>
      </c>
      <c r="C115" s="80">
        <v>0</v>
      </c>
      <c r="D115" s="80">
        <v>0</v>
      </c>
      <c r="E115" s="80">
        <v>0</v>
      </c>
      <c r="F115" s="80">
        <v>0</v>
      </c>
      <c r="G115" s="80">
        <v>0</v>
      </c>
      <c r="H115" s="80">
        <v>0</v>
      </c>
      <c r="I115" s="80">
        <v>0</v>
      </c>
      <c r="J115" s="80">
        <v>0</v>
      </c>
      <c r="K115" s="80">
        <v>0</v>
      </c>
      <c r="L115" s="80">
        <v>0</v>
      </c>
      <c r="M115" s="80">
        <v>0</v>
      </c>
      <c r="N115" s="132"/>
      <c r="O115" s="221"/>
    </row>
    <row r="116" spans="1:15" s="80" customFormat="1" ht="20.100000000000001" customHeight="1" x14ac:dyDescent="0.2">
      <c r="A116" s="42" t="s">
        <v>61</v>
      </c>
      <c r="B116" s="80">
        <v>0</v>
      </c>
      <c r="C116" s="80">
        <v>0</v>
      </c>
      <c r="D116" s="80">
        <v>0</v>
      </c>
      <c r="E116" s="80">
        <v>0</v>
      </c>
      <c r="F116" s="80">
        <v>0</v>
      </c>
      <c r="G116" s="80">
        <v>0</v>
      </c>
      <c r="H116" s="80">
        <v>0</v>
      </c>
      <c r="I116" s="80">
        <v>0</v>
      </c>
      <c r="J116" s="80">
        <v>0</v>
      </c>
      <c r="K116" s="80">
        <v>0</v>
      </c>
      <c r="L116" s="80">
        <v>0</v>
      </c>
      <c r="M116" s="80">
        <v>0</v>
      </c>
      <c r="N116" s="132"/>
      <c r="O116" s="221"/>
    </row>
    <row r="117" spans="1:15" s="80" customFormat="1" ht="20.100000000000001" customHeight="1" x14ac:dyDescent="0.2">
      <c r="A117" s="42" t="s">
        <v>62</v>
      </c>
      <c r="B117" s="80">
        <v>0</v>
      </c>
      <c r="C117" s="80">
        <v>0</v>
      </c>
      <c r="D117" s="80">
        <v>0</v>
      </c>
      <c r="E117" s="80">
        <v>0</v>
      </c>
      <c r="F117" s="80">
        <v>0</v>
      </c>
      <c r="G117" s="80">
        <v>0</v>
      </c>
      <c r="H117" s="80">
        <v>0</v>
      </c>
      <c r="I117" s="80">
        <v>2</v>
      </c>
      <c r="J117" s="80">
        <v>0</v>
      </c>
      <c r="K117" s="80">
        <v>0</v>
      </c>
      <c r="L117" s="80">
        <v>0</v>
      </c>
      <c r="M117" s="80">
        <v>0</v>
      </c>
      <c r="N117" s="132"/>
      <c r="O117" s="221"/>
    </row>
    <row r="118" spans="1:15" s="80" customFormat="1" ht="20.100000000000001" customHeight="1" x14ac:dyDescent="0.2">
      <c r="A118" s="42" t="s">
        <v>63</v>
      </c>
      <c r="B118" s="80">
        <v>0</v>
      </c>
      <c r="C118" s="80">
        <v>0</v>
      </c>
      <c r="D118" s="80">
        <v>0</v>
      </c>
      <c r="E118" s="80">
        <v>0</v>
      </c>
      <c r="F118" s="80">
        <v>0</v>
      </c>
      <c r="G118" s="80">
        <v>0</v>
      </c>
      <c r="H118" s="80">
        <v>0</v>
      </c>
      <c r="I118" s="80">
        <v>0</v>
      </c>
      <c r="J118" s="80">
        <v>0</v>
      </c>
      <c r="K118" s="80">
        <v>0</v>
      </c>
      <c r="L118" s="80">
        <v>0</v>
      </c>
      <c r="M118" s="80">
        <v>0</v>
      </c>
      <c r="N118" s="132"/>
      <c r="O118" s="221"/>
    </row>
    <row r="119" spans="1:15" s="80" customFormat="1"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132"/>
      <c r="O119" s="221"/>
    </row>
    <row r="120" spans="1:15" s="80" customFormat="1" ht="20.100000000000001" customHeight="1" x14ac:dyDescent="0.2">
      <c r="A120" s="42" t="s">
        <v>65</v>
      </c>
      <c r="B120" s="80">
        <v>0</v>
      </c>
      <c r="C120" s="80">
        <v>2</v>
      </c>
      <c r="D120" s="80">
        <v>0</v>
      </c>
      <c r="E120" s="80">
        <v>0</v>
      </c>
      <c r="F120" s="80">
        <v>0</v>
      </c>
      <c r="G120" s="80">
        <v>0</v>
      </c>
      <c r="H120" s="80">
        <v>0</v>
      </c>
      <c r="I120" s="80">
        <v>2</v>
      </c>
      <c r="J120" s="80">
        <v>0</v>
      </c>
      <c r="K120" s="80">
        <v>0</v>
      </c>
      <c r="L120" s="80">
        <v>0</v>
      </c>
      <c r="M120" s="80">
        <v>2</v>
      </c>
      <c r="N120" s="132"/>
      <c r="O120" s="221"/>
    </row>
    <row r="121" spans="1:15" s="80" customFormat="1" ht="20.100000000000001" customHeight="1" x14ac:dyDescent="0.2">
      <c r="A121" s="42" t="s">
        <v>66</v>
      </c>
      <c r="B121" s="80">
        <v>0</v>
      </c>
      <c r="C121" s="80">
        <v>2</v>
      </c>
      <c r="D121" s="80">
        <v>0</v>
      </c>
      <c r="E121" s="80">
        <v>0</v>
      </c>
      <c r="F121" s="80">
        <v>0</v>
      </c>
      <c r="G121" s="80">
        <v>2</v>
      </c>
      <c r="H121" s="80">
        <v>0</v>
      </c>
      <c r="I121" s="80">
        <v>0</v>
      </c>
      <c r="J121" s="80">
        <v>0</v>
      </c>
      <c r="K121" s="80">
        <v>0</v>
      </c>
      <c r="L121" s="80">
        <v>0</v>
      </c>
      <c r="M121" s="80">
        <v>0</v>
      </c>
      <c r="N121" s="132"/>
      <c r="O121" s="221"/>
    </row>
    <row r="122" spans="1:15" s="80" customFormat="1" ht="20.100000000000001" customHeight="1" x14ac:dyDescent="0.2">
      <c r="A122" s="42" t="s">
        <v>67</v>
      </c>
      <c r="B122" s="80">
        <v>0</v>
      </c>
      <c r="C122" s="80">
        <v>0</v>
      </c>
      <c r="D122" s="80">
        <v>0</v>
      </c>
      <c r="E122" s="80">
        <v>0</v>
      </c>
      <c r="F122" s="80">
        <v>0</v>
      </c>
      <c r="G122" s="80">
        <v>0</v>
      </c>
      <c r="H122" s="80">
        <v>0</v>
      </c>
      <c r="I122" s="80">
        <v>0</v>
      </c>
      <c r="J122" s="80">
        <v>0</v>
      </c>
      <c r="K122" s="80">
        <v>0</v>
      </c>
      <c r="L122" s="80">
        <v>0</v>
      </c>
      <c r="M122" s="80">
        <v>0</v>
      </c>
      <c r="N122" s="132"/>
      <c r="O122" s="221"/>
    </row>
    <row r="123" spans="1:15" s="80"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132"/>
      <c r="O123" s="221"/>
    </row>
    <row r="124" spans="1:15" s="80" customFormat="1" ht="20.100000000000001" customHeight="1" x14ac:dyDescent="0.2">
      <c r="A124" s="42" t="s">
        <v>69</v>
      </c>
      <c r="B124" s="80">
        <v>0</v>
      </c>
      <c r="C124" s="80">
        <v>1</v>
      </c>
      <c r="D124" s="80">
        <v>0</v>
      </c>
      <c r="E124" s="80">
        <v>0</v>
      </c>
      <c r="F124" s="80">
        <v>0</v>
      </c>
      <c r="G124" s="80">
        <v>0</v>
      </c>
      <c r="H124" s="80">
        <v>0</v>
      </c>
      <c r="I124" s="80">
        <v>0</v>
      </c>
      <c r="J124" s="80">
        <v>0</v>
      </c>
      <c r="K124" s="80">
        <v>0</v>
      </c>
      <c r="L124" s="80">
        <v>0</v>
      </c>
      <c r="M124" s="80">
        <v>0</v>
      </c>
      <c r="N124" s="132"/>
      <c r="O124" s="221"/>
    </row>
    <row r="125" spans="1:15" s="80" customFormat="1" ht="20.100000000000001" customHeight="1" x14ac:dyDescent="0.2">
      <c r="A125" s="42" t="s">
        <v>70</v>
      </c>
      <c r="B125" s="80">
        <v>0</v>
      </c>
      <c r="C125" s="80">
        <v>0</v>
      </c>
      <c r="D125" s="80">
        <v>0</v>
      </c>
      <c r="E125" s="80">
        <v>0</v>
      </c>
      <c r="F125" s="80">
        <v>0</v>
      </c>
      <c r="G125" s="80">
        <v>0</v>
      </c>
      <c r="H125" s="80">
        <v>0</v>
      </c>
      <c r="I125" s="80">
        <v>0</v>
      </c>
      <c r="J125" s="80">
        <v>0</v>
      </c>
      <c r="K125" s="80">
        <v>0</v>
      </c>
      <c r="L125" s="80">
        <v>0</v>
      </c>
      <c r="M125" s="80">
        <v>0</v>
      </c>
      <c r="N125" s="132"/>
      <c r="O125" s="221"/>
    </row>
    <row r="126" spans="1:15" s="80" customFormat="1" ht="20.100000000000001" customHeight="1" x14ac:dyDescent="0.2">
      <c r="A126" s="42" t="s">
        <v>71</v>
      </c>
      <c r="B126" s="80">
        <v>0</v>
      </c>
      <c r="C126" s="80">
        <v>0</v>
      </c>
      <c r="D126" s="80">
        <v>0</v>
      </c>
      <c r="E126" s="80">
        <v>0</v>
      </c>
      <c r="F126" s="80">
        <v>0</v>
      </c>
      <c r="G126" s="80">
        <v>0</v>
      </c>
      <c r="H126" s="80">
        <v>0</v>
      </c>
      <c r="I126" s="80">
        <v>0</v>
      </c>
      <c r="J126" s="80">
        <v>0</v>
      </c>
      <c r="K126" s="80">
        <v>0</v>
      </c>
      <c r="L126" s="80">
        <v>0</v>
      </c>
      <c r="M126" s="80">
        <v>0</v>
      </c>
      <c r="N126" s="132"/>
      <c r="O126" s="221"/>
    </row>
    <row r="127" spans="1:15" s="80" customFormat="1"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N127" s="132"/>
      <c r="O127" s="221"/>
    </row>
    <row r="128" spans="1:15" s="80" customFormat="1"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0</v>
      </c>
      <c r="N128" s="132"/>
      <c r="O128" s="221"/>
    </row>
    <row r="129" spans="1:15" s="86" customFormat="1" ht="20.100000000000001" customHeight="1" x14ac:dyDescent="0.2">
      <c r="A129" s="42" t="s">
        <v>74</v>
      </c>
      <c r="B129" s="80">
        <v>0</v>
      </c>
      <c r="C129" s="80">
        <v>0</v>
      </c>
      <c r="D129" s="80">
        <v>0</v>
      </c>
      <c r="E129" s="80">
        <v>0</v>
      </c>
      <c r="F129" s="80">
        <v>0</v>
      </c>
      <c r="G129" s="80">
        <v>0</v>
      </c>
      <c r="H129" s="80">
        <v>0</v>
      </c>
      <c r="I129" s="80">
        <v>0</v>
      </c>
      <c r="J129" s="80">
        <v>0</v>
      </c>
      <c r="K129" s="80">
        <v>0</v>
      </c>
      <c r="L129" s="80">
        <v>0</v>
      </c>
      <c r="M129" s="80">
        <v>0</v>
      </c>
      <c r="N129" s="293"/>
      <c r="O129" s="221"/>
    </row>
    <row r="130" spans="1:15" s="86"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293"/>
      <c r="O130" s="221"/>
    </row>
    <row r="131" spans="1:15" s="86"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0</v>
      </c>
      <c r="N131" s="293"/>
      <c r="O131" s="221"/>
    </row>
    <row r="132" spans="1:15" s="80" customFormat="1" ht="20.100000000000001" customHeight="1" x14ac:dyDescent="0.2">
      <c r="A132" s="42" t="s">
        <v>77</v>
      </c>
      <c r="B132" s="80">
        <v>0</v>
      </c>
      <c r="C132" s="80">
        <v>0</v>
      </c>
      <c r="D132" s="80">
        <v>0</v>
      </c>
      <c r="E132" s="80">
        <v>0</v>
      </c>
      <c r="F132" s="80">
        <v>0</v>
      </c>
      <c r="G132" s="80">
        <v>0</v>
      </c>
      <c r="H132" s="80">
        <v>0</v>
      </c>
      <c r="I132" s="80">
        <v>0</v>
      </c>
      <c r="J132" s="80">
        <v>0</v>
      </c>
      <c r="K132" s="80">
        <v>0</v>
      </c>
      <c r="L132" s="80">
        <v>0</v>
      </c>
      <c r="M132" s="80">
        <v>0</v>
      </c>
      <c r="N132" s="132"/>
      <c r="O132" s="221"/>
    </row>
    <row r="133" spans="1:15" s="80" customFormat="1" ht="20.100000000000001" customHeight="1" x14ac:dyDescent="0.2">
      <c r="A133" s="42" t="s">
        <v>78</v>
      </c>
      <c r="B133" s="80">
        <v>0</v>
      </c>
      <c r="C133" s="80">
        <v>0</v>
      </c>
      <c r="D133" s="80">
        <v>0</v>
      </c>
      <c r="E133" s="80">
        <v>0</v>
      </c>
      <c r="F133" s="80">
        <v>0</v>
      </c>
      <c r="G133" s="80">
        <v>0</v>
      </c>
      <c r="H133" s="80">
        <v>0</v>
      </c>
      <c r="I133" s="80">
        <v>0</v>
      </c>
      <c r="J133" s="80">
        <v>0</v>
      </c>
      <c r="K133" s="80">
        <v>0</v>
      </c>
      <c r="L133" s="80">
        <v>0</v>
      </c>
      <c r="M133" s="80">
        <v>0</v>
      </c>
      <c r="N133" s="132"/>
      <c r="O133" s="221"/>
    </row>
    <row r="134" spans="1:15" s="86" customFormat="1" ht="20.100000000000001" customHeight="1" x14ac:dyDescent="0.2">
      <c r="A134" s="42" t="s">
        <v>79</v>
      </c>
      <c r="B134" s="80">
        <v>0</v>
      </c>
      <c r="C134" s="80">
        <v>0</v>
      </c>
      <c r="D134" s="80">
        <v>0</v>
      </c>
      <c r="E134" s="80">
        <v>0</v>
      </c>
      <c r="F134" s="80">
        <v>0</v>
      </c>
      <c r="G134" s="80">
        <v>0</v>
      </c>
      <c r="H134" s="80">
        <v>0</v>
      </c>
      <c r="I134" s="80">
        <v>1</v>
      </c>
      <c r="J134" s="80">
        <v>0</v>
      </c>
      <c r="K134" s="80">
        <v>0</v>
      </c>
      <c r="L134" s="80">
        <v>0</v>
      </c>
      <c r="M134" s="80">
        <v>1</v>
      </c>
      <c r="N134" s="293"/>
      <c r="O134" s="221"/>
    </row>
    <row r="135" spans="1:15" s="80" customFormat="1" ht="20.100000000000001" customHeight="1" x14ac:dyDescent="0.2">
      <c r="A135" s="40" t="s">
        <v>80</v>
      </c>
      <c r="B135" s="86">
        <v>0</v>
      </c>
      <c r="C135" s="86">
        <v>0</v>
      </c>
      <c r="D135" s="86">
        <v>0</v>
      </c>
      <c r="E135" s="86">
        <v>0</v>
      </c>
      <c r="F135" s="86">
        <v>0</v>
      </c>
      <c r="G135" s="86">
        <v>0</v>
      </c>
      <c r="H135" s="86">
        <v>0</v>
      </c>
      <c r="I135" s="86">
        <v>0</v>
      </c>
      <c r="J135" s="86">
        <v>0</v>
      </c>
      <c r="K135" s="86">
        <v>0</v>
      </c>
      <c r="L135" s="86">
        <v>0</v>
      </c>
      <c r="M135" s="86">
        <v>0</v>
      </c>
      <c r="N135" s="132"/>
      <c r="O135" s="221"/>
    </row>
    <row r="136" spans="1:15" s="80" customFormat="1"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0</v>
      </c>
      <c r="N136" s="132"/>
      <c r="O136" s="221"/>
    </row>
    <row r="137" spans="1:15" s="80"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N137" s="132"/>
      <c r="O137" s="221"/>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132"/>
      <c r="O138" s="221"/>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293"/>
      <c r="O139" s="221"/>
    </row>
    <row r="140" spans="1:15" s="274" customFormat="1" ht="15.95" customHeight="1" x14ac:dyDescent="0.25">
      <c r="A140" s="142" t="s">
        <v>235</v>
      </c>
      <c r="B140" s="275"/>
      <c r="C140" s="275"/>
      <c r="D140" s="294"/>
      <c r="E140" s="295"/>
      <c r="F140" s="294"/>
      <c r="G140" s="295"/>
      <c r="H140" s="294"/>
      <c r="I140" s="295"/>
      <c r="J140" s="294"/>
      <c r="K140" s="295"/>
      <c r="L140" s="294"/>
      <c r="M140" s="295"/>
      <c r="N140" s="294"/>
      <c r="O140" s="296"/>
    </row>
    <row r="141" spans="1:15" ht="20.100000000000001" customHeight="1" x14ac:dyDescent="0.2">
      <c r="A141" s="297"/>
      <c r="B141" s="297"/>
      <c r="C141" s="128"/>
      <c r="D141" s="128"/>
      <c r="E141" s="128"/>
      <c r="F141" s="128"/>
      <c r="G141" s="128"/>
      <c r="H141" s="128"/>
      <c r="I141" s="128"/>
      <c r="J141" s="128"/>
      <c r="K141" s="128"/>
      <c r="L141" s="128"/>
      <c r="M141" s="128"/>
      <c r="N141" s="20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2">
    <tabColor rgb="FF92D050"/>
  </sheetPr>
  <dimension ref="A1:O142"/>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4" width="9" style="42" customWidth="1"/>
    <col min="15" max="15" width="9" style="59"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204" t="s">
        <v>180</v>
      </c>
      <c r="B1" s="204"/>
      <c r="C1" s="204"/>
      <c r="D1" s="208"/>
      <c r="E1" s="208"/>
      <c r="F1" s="208"/>
      <c r="G1" s="208"/>
      <c r="H1" s="208"/>
      <c r="I1" s="208"/>
      <c r="J1" s="208"/>
      <c r="K1" s="208"/>
      <c r="L1" s="208"/>
      <c r="M1" s="208"/>
      <c r="N1" s="208"/>
      <c r="O1" s="211"/>
    </row>
    <row r="2" spans="1:15" ht="24.95" customHeight="1" thickBot="1" x14ac:dyDescent="0.3">
      <c r="A2" s="139" t="s">
        <v>184</v>
      </c>
      <c r="B2" s="211"/>
      <c r="C2" s="211"/>
      <c r="D2" s="211"/>
      <c r="E2" s="211"/>
      <c r="F2" s="211"/>
      <c r="G2" s="211"/>
      <c r="H2" s="211"/>
      <c r="I2" s="211"/>
      <c r="J2" s="211"/>
      <c r="K2" s="211"/>
      <c r="L2" s="211"/>
      <c r="M2" s="211"/>
      <c r="N2" s="211"/>
      <c r="O2" s="211"/>
    </row>
    <row r="3" spans="1:15" ht="20.100000000000001" customHeight="1" x14ac:dyDescent="0.25">
      <c r="A3" s="1289" t="s">
        <v>13</v>
      </c>
      <c r="B3" s="1313" t="s">
        <v>101</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781746</v>
      </c>
      <c r="C6" s="38">
        <v>701810</v>
      </c>
      <c r="D6" s="38">
        <v>143758</v>
      </c>
      <c r="E6" s="38">
        <v>139078</v>
      </c>
      <c r="F6" s="38">
        <v>85970</v>
      </c>
      <c r="G6" s="38">
        <v>78475</v>
      </c>
      <c r="H6" s="38">
        <v>49153</v>
      </c>
      <c r="I6" s="38">
        <v>60648</v>
      </c>
      <c r="J6" s="38">
        <v>50297</v>
      </c>
      <c r="K6" s="38">
        <v>40480</v>
      </c>
      <c r="L6" s="38">
        <v>34259</v>
      </c>
      <c r="M6" s="38">
        <v>32454</v>
      </c>
      <c r="N6" s="38">
        <v>54661</v>
      </c>
      <c r="O6" s="38">
        <v>26537</v>
      </c>
    </row>
    <row r="7" spans="1:15" s="40" customFormat="1" ht="20.100000000000001" customHeight="1" x14ac:dyDescent="0.25">
      <c r="A7" s="40" t="s">
        <v>22</v>
      </c>
      <c r="B7" s="86">
        <v>2756</v>
      </c>
      <c r="C7" s="86">
        <v>1242</v>
      </c>
      <c r="D7" s="86">
        <v>423</v>
      </c>
      <c r="E7" s="86">
        <v>138</v>
      </c>
      <c r="F7" s="86">
        <v>304</v>
      </c>
      <c r="G7" s="86">
        <v>88</v>
      </c>
      <c r="H7" s="86">
        <v>149</v>
      </c>
      <c r="I7" s="86">
        <v>80</v>
      </c>
      <c r="J7" s="86">
        <v>185</v>
      </c>
      <c r="K7" s="86">
        <v>84</v>
      </c>
      <c r="L7" s="86">
        <v>92</v>
      </c>
      <c r="M7" s="86">
        <v>62</v>
      </c>
      <c r="N7" s="86">
        <v>111</v>
      </c>
      <c r="O7" s="86">
        <v>145</v>
      </c>
    </row>
    <row r="8" spans="1:15" ht="20.100000000000001" customHeight="1" x14ac:dyDescent="0.25">
      <c r="A8" s="42" t="s">
        <v>23</v>
      </c>
      <c r="B8" s="80">
        <v>1432</v>
      </c>
      <c r="C8" s="80">
        <v>922</v>
      </c>
      <c r="D8" s="80">
        <v>132</v>
      </c>
      <c r="E8" s="80">
        <v>108</v>
      </c>
      <c r="F8" s="80">
        <v>73</v>
      </c>
      <c r="G8" s="80">
        <v>58</v>
      </c>
      <c r="H8" s="80">
        <v>112</v>
      </c>
      <c r="I8" s="80">
        <v>51</v>
      </c>
      <c r="J8" s="80">
        <v>164</v>
      </c>
      <c r="K8" s="80">
        <v>76</v>
      </c>
      <c r="L8" s="80">
        <v>65</v>
      </c>
      <c r="M8" s="80">
        <v>56</v>
      </c>
      <c r="N8" s="80">
        <v>51</v>
      </c>
      <c r="O8" s="80">
        <v>88</v>
      </c>
    </row>
    <row r="9" spans="1:15" ht="20.100000000000001" customHeight="1" x14ac:dyDescent="0.25">
      <c r="A9" s="42" t="s">
        <v>24</v>
      </c>
      <c r="B9" s="80">
        <v>971</v>
      </c>
      <c r="C9" s="80">
        <v>102</v>
      </c>
      <c r="D9" s="80">
        <v>257</v>
      </c>
      <c r="E9" s="80">
        <v>10</v>
      </c>
      <c r="F9" s="80">
        <v>196</v>
      </c>
      <c r="G9" s="80">
        <v>18</v>
      </c>
      <c r="H9" s="80">
        <v>8</v>
      </c>
      <c r="I9" s="80">
        <v>1</v>
      </c>
      <c r="J9" s="80">
        <v>0</v>
      </c>
      <c r="K9" s="80">
        <v>0</v>
      </c>
      <c r="L9" s="80">
        <v>20</v>
      </c>
      <c r="M9" s="80">
        <v>4</v>
      </c>
      <c r="N9" s="80">
        <v>4</v>
      </c>
      <c r="O9" s="80">
        <v>8</v>
      </c>
    </row>
    <row r="10" spans="1:15" ht="20.100000000000001" customHeight="1" x14ac:dyDescent="0.25">
      <c r="A10" s="42" t="s">
        <v>25</v>
      </c>
      <c r="B10" s="80">
        <v>5</v>
      </c>
      <c r="C10" s="80">
        <v>5</v>
      </c>
      <c r="D10" s="80">
        <v>4</v>
      </c>
      <c r="E10" s="80">
        <v>1</v>
      </c>
      <c r="F10" s="80">
        <v>0</v>
      </c>
      <c r="G10" s="80">
        <v>0</v>
      </c>
      <c r="H10" s="80">
        <v>0</v>
      </c>
      <c r="I10" s="80">
        <v>1</v>
      </c>
      <c r="J10" s="80">
        <v>0</v>
      </c>
      <c r="K10" s="80">
        <v>0</v>
      </c>
      <c r="L10" s="80">
        <v>0</v>
      </c>
      <c r="M10" s="80">
        <v>0</v>
      </c>
      <c r="N10" s="80">
        <v>0</v>
      </c>
      <c r="O10" s="80">
        <v>0</v>
      </c>
    </row>
    <row r="11" spans="1:15" ht="20.100000000000001" customHeight="1" x14ac:dyDescent="0.25">
      <c r="A11" s="42" t="s">
        <v>26</v>
      </c>
      <c r="B11" s="80">
        <v>4</v>
      </c>
      <c r="C11" s="80">
        <v>1</v>
      </c>
      <c r="D11" s="80">
        <v>0</v>
      </c>
      <c r="E11" s="80">
        <v>0</v>
      </c>
      <c r="F11" s="80">
        <v>0</v>
      </c>
      <c r="G11" s="80">
        <v>1</v>
      </c>
      <c r="H11" s="80">
        <v>0</v>
      </c>
      <c r="I11" s="80">
        <v>0</v>
      </c>
      <c r="J11" s="80">
        <v>0</v>
      </c>
      <c r="K11" s="80">
        <v>0</v>
      </c>
      <c r="L11" s="80">
        <v>0</v>
      </c>
      <c r="M11" s="80">
        <v>0</v>
      </c>
      <c r="N11" s="80">
        <v>0</v>
      </c>
      <c r="O11" s="80">
        <v>0</v>
      </c>
    </row>
    <row r="12" spans="1:15" ht="20.100000000000001" customHeight="1" x14ac:dyDescent="0.25">
      <c r="A12" s="42" t="s">
        <v>27</v>
      </c>
      <c r="B12" s="80">
        <v>344</v>
      </c>
      <c r="C12" s="80">
        <v>212</v>
      </c>
      <c r="D12" s="80">
        <v>30</v>
      </c>
      <c r="E12" s="80">
        <v>19</v>
      </c>
      <c r="F12" s="80">
        <v>35</v>
      </c>
      <c r="G12" s="80">
        <v>11</v>
      </c>
      <c r="H12" s="80">
        <v>29</v>
      </c>
      <c r="I12" s="80">
        <v>27</v>
      </c>
      <c r="J12" s="80">
        <v>21</v>
      </c>
      <c r="K12" s="80">
        <v>8</v>
      </c>
      <c r="L12" s="80">
        <v>7</v>
      </c>
      <c r="M12" s="80">
        <v>2</v>
      </c>
      <c r="N12" s="80">
        <v>56</v>
      </c>
      <c r="O12" s="80">
        <v>49</v>
      </c>
    </row>
    <row r="13" spans="1:15" s="40" customFormat="1" ht="20.100000000000001" customHeight="1" x14ac:dyDescent="0.25">
      <c r="A13" s="40" t="s">
        <v>28</v>
      </c>
      <c r="B13" s="86">
        <v>2848</v>
      </c>
      <c r="C13" s="86">
        <v>2541</v>
      </c>
      <c r="D13" s="86">
        <v>426</v>
      </c>
      <c r="E13" s="86">
        <v>323</v>
      </c>
      <c r="F13" s="86">
        <v>111</v>
      </c>
      <c r="G13" s="86">
        <v>70</v>
      </c>
      <c r="H13" s="86">
        <v>97</v>
      </c>
      <c r="I13" s="86">
        <v>131</v>
      </c>
      <c r="J13" s="86">
        <v>157</v>
      </c>
      <c r="K13" s="86">
        <v>215</v>
      </c>
      <c r="L13" s="86">
        <v>219</v>
      </c>
      <c r="M13" s="86">
        <v>205</v>
      </c>
      <c r="N13" s="86">
        <v>319</v>
      </c>
      <c r="O13" s="86">
        <v>157</v>
      </c>
    </row>
    <row r="14" spans="1:15" ht="20.100000000000001" customHeight="1" x14ac:dyDescent="0.25">
      <c r="A14" s="42" t="s">
        <v>29</v>
      </c>
      <c r="B14" s="80">
        <v>1222</v>
      </c>
      <c r="C14" s="80">
        <v>1095</v>
      </c>
      <c r="D14" s="80">
        <v>315</v>
      </c>
      <c r="E14" s="80">
        <v>215</v>
      </c>
      <c r="F14" s="80">
        <v>48</v>
      </c>
      <c r="G14" s="80">
        <v>26</v>
      </c>
      <c r="H14" s="80">
        <v>48</v>
      </c>
      <c r="I14" s="80">
        <v>50</v>
      </c>
      <c r="J14" s="80">
        <v>91</v>
      </c>
      <c r="K14" s="80">
        <v>130</v>
      </c>
      <c r="L14" s="80">
        <v>64</v>
      </c>
      <c r="M14" s="80">
        <v>98</v>
      </c>
      <c r="N14" s="80">
        <v>158</v>
      </c>
      <c r="O14" s="80">
        <v>43</v>
      </c>
    </row>
    <row r="15" spans="1:15" ht="20.100000000000001" customHeight="1" x14ac:dyDescent="0.25">
      <c r="A15" s="42" t="s">
        <v>30</v>
      </c>
      <c r="B15" s="80">
        <v>95</v>
      </c>
      <c r="C15" s="80">
        <v>112</v>
      </c>
      <c r="D15" s="80">
        <v>16</v>
      </c>
      <c r="E15" s="80">
        <v>19</v>
      </c>
      <c r="F15" s="80">
        <v>14</v>
      </c>
      <c r="G15" s="80">
        <v>10</v>
      </c>
      <c r="H15" s="80">
        <v>5</v>
      </c>
      <c r="I15" s="80">
        <v>2</v>
      </c>
      <c r="J15" s="80">
        <v>5</v>
      </c>
      <c r="K15" s="80">
        <v>2</v>
      </c>
      <c r="L15" s="80">
        <v>2</v>
      </c>
      <c r="M15" s="80">
        <v>8</v>
      </c>
      <c r="N15" s="80">
        <v>4</v>
      </c>
      <c r="O15" s="80">
        <v>8</v>
      </c>
    </row>
    <row r="16" spans="1:15" ht="20.100000000000001" customHeight="1" x14ac:dyDescent="0.25">
      <c r="A16" s="42" t="s">
        <v>31</v>
      </c>
      <c r="B16" s="80">
        <v>515</v>
      </c>
      <c r="C16" s="80">
        <v>363</v>
      </c>
      <c r="D16" s="80">
        <v>6</v>
      </c>
      <c r="E16" s="80">
        <v>21</v>
      </c>
      <c r="F16" s="80">
        <v>7</v>
      </c>
      <c r="G16" s="80">
        <v>6</v>
      </c>
      <c r="H16" s="80">
        <v>7</v>
      </c>
      <c r="I16" s="80">
        <v>24</v>
      </c>
      <c r="J16" s="80">
        <v>21</v>
      </c>
      <c r="K16" s="80">
        <v>31</v>
      </c>
      <c r="L16" s="80">
        <v>84</v>
      </c>
      <c r="M16" s="80">
        <v>22</v>
      </c>
      <c r="N16" s="80">
        <v>52</v>
      </c>
      <c r="O16" s="80">
        <v>57</v>
      </c>
    </row>
    <row r="17" spans="1:15" ht="20.100000000000001" customHeight="1" x14ac:dyDescent="0.25">
      <c r="A17" s="42" t="s">
        <v>32</v>
      </c>
      <c r="B17" s="80">
        <v>344</v>
      </c>
      <c r="C17" s="80">
        <v>384</v>
      </c>
      <c r="D17" s="80">
        <v>34</v>
      </c>
      <c r="E17" s="80">
        <v>29</v>
      </c>
      <c r="F17" s="80">
        <v>14</v>
      </c>
      <c r="G17" s="80">
        <v>12</v>
      </c>
      <c r="H17" s="80">
        <v>16</v>
      </c>
      <c r="I17" s="80">
        <v>14</v>
      </c>
      <c r="J17" s="80">
        <v>10</v>
      </c>
      <c r="K17" s="80">
        <v>17</v>
      </c>
      <c r="L17" s="80">
        <v>44</v>
      </c>
      <c r="M17" s="80">
        <v>36</v>
      </c>
      <c r="N17" s="80">
        <v>14</v>
      </c>
      <c r="O17" s="80">
        <v>22</v>
      </c>
    </row>
    <row r="18" spans="1:15" ht="20.100000000000001" customHeight="1" x14ac:dyDescent="0.25">
      <c r="A18" s="42" t="s">
        <v>33</v>
      </c>
      <c r="B18" s="80">
        <v>672</v>
      </c>
      <c r="C18" s="80">
        <v>587</v>
      </c>
      <c r="D18" s="80">
        <v>55</v>
      </c>
      <c r="E18" s="80">
        <v>39</v>
      </c>
      <c r="F18" s="80">
        <v>28</v>
      </c>
      <c r="G18" s="80">
        <v>16</v>
      </c>
      <c r="H18" s="80">
        <v>21</v>
      </c>
      <c r="I18" s="80">
        <v>41</v>
      </c>
      <c r="J18" s="80">
        <v>30</v>
      </c>
      <c r="K18" s="80">
        <v>35</v>
      </c>
      <c r="L18" s="80">
        <v>25</v>
      </c>
      <c r="M18" s="80">
        <v>41</v>
      </c>
      <c r="N18" s="80">
        <v>91</v>
      </c>
      <c r="O18" s="80">
        <v>27</v>
      </c>
    </row>
    <row r="19" spans="1:15" s="40" customFormat="1" ht="20.100000000000001" customHeight="1" x14ac:dyDescent="0.25">
      <c r="A19" s="40" t="s">
        <v>34</v>
      </c>
      <c r="B19" s="86">
        <v>28020</v>
      </c>
      <c r="C19" s="86">
        <v>24168</v>
      </c>
      <c r="D19" s="86">
        <v>2720</v>
      </c>
      <c r="E19" s="86">
        <v>2274</v>
      </c>
      <c r="F19" s="86">
        <v>3003</v>
      </c>
      <c r="G19" s="86">
        <v>2648</v>
      </c>
      <c r="H19" s="86">
        <v>2703</v>
      </c>
      <c r="I19" s="86">
        <v>2837</v>
      </c>
      <c r="J19" s="86">
        <v>1834</v>
      </c>
      <c r="K19" s="86">
        <v>1732</v>
      </c>
      <c r="L19" s="86">
        <v>1351</v>
      </c>
      <c r="M19" s="86">
        <v>1580</v>
      </c>
      <c r="N19" s="86">
        <v>2184</v>
      </c>
      <c r="O19" s="86">
        <v>1486</v>
      </c>
    </row>
    <row r="20" spans="1:15" ht="20.100000000000001" customHeight="1" x14ac:dyDescent="0.25">
      <c r="A20" s="42" t="s">
        <v>35</v>
      </c>
      <c r="B20" s="80">
        <v>4407</v>
      </c>
      <c r="C20" s="80">
        <v>3624</v>
      </c>
      <c r="D20" s="80">
        <v>436</v>
      </c>
      <c r="E20" s="80">
        <v>290</v>
      </c>
      <c r="F20" s="80">
        <v>494</v>
      </c>
      <c r="G20" s="80">
        <v>532</v>
      </c>
      <c r="H20" s="80">
        <v>484</v>
      </c>
      <c r="I20" s="80">
        <v>517</v>
      </c>
      <c r="J20" s="80">
        <v>204</v>
      </c>
      <c r="K20" s="80">
        <v>280</v>
      </c>
      <c r="L20" s="80">
        <v>173</v>
      </c>
      <c r="M20" s="80">
        <v>207</v>
      </c>
      <c r="N20" s="80">
        <v>279</v>
      </c>
      <c r="O20" s="80">
        <v>148</v>
      </c>
    </row>
    <row r="21" spans="1:15" ht="20.100000000000001" customHeight="1" x14ac:dyDescent="0.25">
      <c r="A21" s="42" t="s">
        <v>36</v>
      </c>
      <c r="B21" s="80">
        <v>18724</v>
      </c>
      <c r="C21" s="80">
        <v>16576</v>
      </c>
      <c r="D21" s="80">
        <v>1933</v>
      </c>
      <c r="E21" s="80">
        <v>1748</v>
      </c>
      <c r="F21" s="80">
        <v>2186</v>
      </c>
      <c r="G21" s="80">
        <v>1924</v>
      </c>
      <c r="H21" s="80">
        <v>1889</v>
      </c>
      <c r="I21" s="80">
        <v>2060</v>
      </c>
      <c r="J21" s="80">
        <v>1145</v>
      </c>
      <c r="K21" s="80">
        <v>1067</v>
      </c>
      <c r="L21" s="80">
        <v>881</v>
      </c>
      <c r="M21" s="80">
        <v>1102</v>
      </c>
      <c r="N21" s="80">
        <v>1458</v>
      </c>
      <c r="O21" s="80">
        <v>1070</v>
      </c>
    </row>
    <row r="22" spans="1:15" ht="20.100000000000001" customHeight="1" x14ac:dyDescent="0.25">
      <c r="A22" s="42" t="s">
        <v>37</v>
      </c>
      <c r="B22" s="80">
        <v>4889</v>
      </c>
      <c r="C22" s="80">
        <v>3968</v>
      </c>
      <c r="D22" s="80">
        <v>351</v>
      </c>
      <c r="E22" s="80">
        <v>236</v>
      </c>
      <c r="F22" s="80">
        <v>323</v>
      </c>
      <c r="G22" s="80">
        <v>192</v>
      </c>
      <c r="H22" s="80">
        <v>330</v>
      </c>
      <c r="I22" s="80">
        <v>260</v>
      </c>
      <c r="J22" s="80">
        <v>485</v>
      </c>
      <c r="K22" s="80">
        <v>385</v>
      </c>
      <c r="L22" s="80">
        <v>297</v>
      </c>
      <c r="M22" s="80">
        <v>271</v>
      </c>
      <c r="N22" s="80">
        <v>447</v>
      </c>
      <c r="O22" s="80">
        <v>268</v>
      </c>
    </row>
    <row r="23" spans="1:15" s="40" customFormat="1" ht="20.100000000000001" customHeight="1" x14ac:dyDescent="0.25">
      <c r="A23" s="40" t="s">
        <v>38</v>
      </c>
      <c r="B23" s="86">
        <v>550722</v>
      </c>
      <c r="C23" s="86">
        <v>512900</v>
      </c>
      <c r="D23" s="86">
        <v>120565</v>
      </c>
      <c r="E23" s="86">
        <v>121359</v>
      </c>
      <c r="F23" s="86">
        <v>59614</v>
      </c>
      <c r="G23" s="86">
        <v>57230</v>
      </c>
      <c r="H23" s="86">
        <v>27827</v>
      </c>
      <c r="I23" s="86">
        <v>41154</v>
      </c>
      <c r="J23" s="86">
        <v>34493</v>
      </c>
      <c r="K23" s="86">
        <v>26398</v>
      </c>
      <c r="L23" s="86">
        <v>22536</v>
      </c>
      <c r="M23" s="86">
        <v>21573</v>
      </c>
      <c r="N23" s="86">
        <v>41508</v>
      </c>
      <c r="O23" s="86">
        <v>17945</v>
      </c>
    </row>
    <row r="24" spans="1:15" ht="20.100000000000001" customHeight="1" x14ac:dyDescent="0.25">
      <c r="A24" s="42" t="s">
        <v>39</v>
      </c>
      <c r="B24" s="80">
        <v>263898</v>
      </c>
      <c r="C24" s="80">
        <v>244765</v>
      </c>
      <c r="D24" s="80">
        <v>50666</v>
      </c>
      <c r="E24" s="80">
        <v>53859</v>
      </c>
      <c r="F24" s="80">
        <v>31078</v>
      </c>
      <c r="G24" s="80">
        <v>31030</v>
      </c>
      <c r="H24" s="80">
        <v>15448</v>
      </c>
      <c r="I24" s="80">
        <v>20737</v>
      </c>
      <c r="J24" s="80">
        <v>11758</v>
      </c>
      <c r="K24" s="80">
        <v>10815</v>
      </c>
      <c r="L24" s="80">
        <v>10630</v>
      </c>
      <c r="M24" s="80">
        <v>8402</v>
      </c>
      <c r="N24" s="80">
        <v>24446</v>
      </c>
      <c r="O24" s="80">
        <v>6307</v>
      </c>
    </row>
    <row r="25" spans="1:15" ht="20.100000000000001" customHeight="1" x14ac:dyDescent="0.25">
      <c r="A25" s="42" t="s">
        <v>40</v>
      </c>
      <c r="B25" s="80">
        <v>4386</v>
      </c>
      <c r="C25" s="80">
        <v>3698</v>
      </c>
      <c r="D25" s="80">
        <v>815</v>
      </c>
      <c r="E25" s="80">
        <v>753</v>
      </c>
      <c r="F25" s="80">
        <v>326</v>
      </c>
      <c r="G25" s="80">
        <v>277</v>
      </c>
      <c r="H25" s="80">
        <v>348</v>
      </c>
      <c r="I25" s="80">
        <v>220</v>
      </c>
      <c r="J25" s="80">
        <v>237</v>
      </c>
      <c r="K25" s="80">
        <v>263</v>
      </c>
      <c r="L25" s="80">
        <v>161</v>
      </c>
      <c r="M25" s="80">
        <v>148</v>
      </c>
      <c r="N25" s="80">
        <v>256</v>
      </c>
      <c r="O25" s="80">
        <v>249</v>
      </c>
    </row>
    <row r="26" spans="1:15" ht="20.100000000000001" customHeight="1" x14ac:dyDescent="0.25">
      <c r="A26" s="42" t="s">
        <v>41</v>
      </c>
      <c r="B26" s="80">
        <v>17468</v>
      </c>
      <c r="C26" s="80">
        <v>9023</v>
      </c>
      <c r="D26" s="80">
        <v>4424</v>
      </c>
      <c r="E26" s="80">
        <v>2077</v>
      </c>
      <c r="F26" s="80">
        <v>2330</v>
      </c>
      <c r="G26" s="80">
        <v>1870</v>
      </c>
      <c r="H26" s="80">
        <v>398</v>
      </c>
      <c r="I26" s="80">
        <v>380</v>
      </c>
      <c r="J26" s="80">
        <v>360</v>
      </c>
      <c r="K26" s="80">
        <v>442</v>
      </c>
      <c r="L26" s="80">
        <v>390</v>
      </c>
      <c r="M26" s="80">
        <v>362</v>
      </c>
      <c r="N26" s="80">
        <v>4510</v>
      </c>
      <c r="O26" s="80">
        <v>183</v>
      </c>
    </row>
    <row r="27" spans="1:15" ht="20.100000000000001" customHeight="1" x14ac:dyDescent="0.25">
      <c r="A27" s="42" t="s">
        <v>42</v>
      </c>
      <c r="B27" s="80">
        <v>16715</v>
      </c>
      <c r="C27" s="80">
        <v>8104</v>
      </c>
      <c r="D27" s="80">
        <v>2338</v>
      </c>
      <c r="E27" s="80">
        <v>1325</v>
      </c>
      <c r="F27" s="80">
        <v>646</v>
      </c>
      <c r="G27" s="80">
        <v>321</v>
      </c>
      <c r="H27" s="80">
        <v>572</v>
      </c>
      <c r="I27" s="80">
        <v>557</v>
      </c>
      <c r="J27" s="80">
        <v>1051</v>
      </c>
      <c r="K27" s="80">
        <v>671</v>
      </c>
      <c r="L27" s="80">
        <v>833</v>
      </c>
      <c r="M27" s="80">
        <v>541</v>
      </c>
      <c r="N27" s="80">
        <v>2578</v>
      </c>
      <c r="O27" s="80">
        <v>669</v>
      </c>
    </row>
    <row r="28" spans="1:15" ht="20.100000000000001" customHeight="1" x14ac:dyDescent="0.25">
      <c r="A28" s="42" t="s">
        <v>43</v>
      </c>
      <c r="B28" s="80">
        <v>3468</v>
      </c>
      <c r="C28" s="80">
        <v>2303</v>
      </c>
      <c r="D28" s="80">
        <v>68</v>
      </c>
      <c r="E28" s="80">
        <v>54</v>
      </c>
      <c r="F28" s="80">
        <v>144</v>
      </c>
      <c r="G28" s="80">
        <v>122</v>
      </c>
      <c r="H28" s="80">
        <v>194</v>
      </c>
      <c r="I28" s="80">
        <v>194</v>
      </c>
      <c r="J28" s="80">
        <v>328</v>
      </c>
      <c r="K28" s="80">
        <v>258</v>
      </c>
      <c r="L28" s="80">
        <v>298</v>
      </c>
      <c r="M28" s="80">
        <v>139</v>
      </c>
      <c r="N28" s="80">
        <v>725</v>
      </c>
      <c r="O28" s="80">
        <v>133</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221390</v>
      </c>
      <c r="C30" s="80">
        <v>226340</v>
      </c>
      <c r="D30" s="80">
        <v>60516</v>
      </c>
      <c r="E30" s="80">
        <v>62040</v>
      </c>
      <c r="F30" s="80">
        <v>23748</v>
      </c>
      <c r="G30" s="80">
        <v>22483</v>
      </c>
      <c r="H30" s="80">
        <v>9385</v>
      </c>
      <c r="I30" s="80">
        <v>17076</v>
      </c>
      <c r="J30" s="80">
        <v>17340</v>
      </c>
      <c r="K30" s="80">
        <v>12535</v>
      </c>
      <c r="L30" s="80">
        <v>8635</v>
      </c>
      <c r="M30" s="80">
        <v>10885</v>
      </c>
      <c r="N30" s="80">
        <v>7550</v>
      </c>
      <c r="O30" s="80">
        <v>8757</v>
      </c>
    </row>
    <row r="31" spans="1:15" ht="20.100000000000001" customHeight="1" x14ac:dyDescent="0.25">
      <c r="A31" s="42" t="s">
        <v>46</v>
      </c>
      <c r="B31" s="80">
        <v>9991</v>
      </c>
      <c r="C31" s="80">
        <v>7373</v>
      </c>
      <c r="D31" s="80">
        <v>841</v>
      </c>
      <c r="E31" s="80">
        <v>718</v>
      </c>
      <c r="F31" s="80">
        <v>696</v>
      </c>
      <c r="G31" s="80">
        <v>621</v>
      </c>
      <c r="H31" s="80">
        <v>495</v>
      </c>
      <c r="I31" s="80">
        <v>659</v>
      </c>
      <c r="J31" s="80">
        <v>712</v>
      </c>
      <c r="K31" s="80">
        <v>681</v>
      </c>
      <c r="L31" s="80">
        <v>819</v>
      </c>
      <c r="M31" s="80">
        <v>571</v>
      </c>
      <c r="N31" s="80">
        <v>850</v>
      </c>
      <c r="O31" s="80">
        <v>565</v>
      </c>
    </row>
    <row r="32" spans="1:15" ht="20.100000000000001" customHeight="1" x14ac:dyDescent="0.25">
      <c r="A32" s="42" t="s">
        <v>47</v>
      </c>
      <c r="B32" s="80">
        <v>8</v>
      </c>
      <c r="C32" s="80">
        <v>3</v>
      </c>
      <c r="D32" s="80">
        <v>6</v>
      </c>
      <c r="E32" s="80">
        <v>1</v>
      </c>
      <c r="F32" s="80">
        <v>0</v>
      </c>
      <c r="G32" s="80">
        <v>0</v>
      </c>
      <c r="H32" s="80">
        <v>0</v>
      </c>
      <c r="I32" s="80">
        <v>0</v>
      </c>
      <c r="J32" s="80">
        <v>0</v>
      </c>
      <c r="K32" s="80">
        <v>2</v>
      </c>
      <c r="L32" s="80">
        <v>2</v>
      </c>
      <c r="M32" s="80">
        <v>0</v>
      </c>
      <c r="N32" s="80">
        <v>0</v>
      </c>
      <c r="O32" s="80">
        <v>0</v>
      </c>
    </row>
    <row r="33" spans="1:15" ht="20.100000000000001" customHeight="1" x14ac:dyDescent="0.25">
      <c r="A33" s="42" t="s">
        <v>48</v>
      </c>
      <c r="B33" s="80">
        <v>1</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11601</v>
      </c>
      <c r="C34" s="80">
        <v>10517</v>
      </c>
      <c r="D34" s="80">
        <v>670</v>
      </c>
      <c r="E34" s="80">
        <v>463</v>
      </c>
      <c r="F34" s="80">
        <v>570</v>
      </c>
      <c r="G34" s="80">
        <v>447</v>
      </c>
      <c r="H34" s="80">
        <v>892</v>
      </c>
      <c r="I34" s="80">
        <v>1253</v>
      </c>
      <c r="J34" s="80">
        <v>2583</v>
      </c>
      <c r="K34" s="80">
        <v>659</v>
      </c>
      <c r="L34" s="80">
        <v>628</v>
      </c>
      <c r="M34" s="80">
        <v>452</v>
      </c>
      <c r="N34" s="80">
        <v>462</v>
      </c>
      <c r="O34" s="80">
        <v>1007</v>
      </c>
    </row>
    <row r="35" spans="1:15" ht="20.100000000000001" customHeight="1" x14ac:dyDescent="0.25">
      <c r="A35" s="42" t="s">
        <v>50</v>
      </c>
      <c r="B35" s="80">
        <v>1796</v>
      </c>
      <c r="C35" s="80">
        <v>774</v>
      </c>
      <c r="D35" s="80">
        <v>221</v>
      </c>
      <c r="E35" s="80">
        <v>69</v>
      </c>
      <c r="F35" s="80">
        <v>76</v>
      </c>
      <c r="G35" s="80">
        <v>59</v>
      </c>
      <c r="H35" s="80">
        <v>95</v>
      </c>
      <c r="I35" s="80">
        <v>78</v>
      </c>
      <c r="J35" s="80">
        <v>124</v>
      </c>
      <c r="K35" s="80">
        <v>72</v>
      </c>
      <c r="L35" s="80">
        <v>140</v>
      </c>
      <c r="M35" s="80">
        <v>73</v>
      </c>
      <c r="N35" s="80">
        <v>131</v>
      </c>
      <c r="O35" s="80">
        <v>75</v>
      </c>
    </row>
    <row r="36" spans="1:15" s="40" customFormat="1" ht="20.100000000000001" customHeight="1" x14ac:dyDescent="0.25">
      <c r="A36" s="40" t="s">
        <v>51</v>
      </c>
      <c r="B36" s="86">
        <v>36110</v>
      </c>
      <c r="C36" s="86">
        <v>31215</v>
      </c>
      <c r="D36" s="86">
        <v>4427</v>
      </c>
      <c r="E36" s="86">
        <v>4266</v>
      </c>
      <c r="F36" s="86">
        <v>5523</v>
      </c>
      <c r="G36" s="86">
        <v>5916</v>
      </c>
      <c r="H36" s="86">
        <v>4927</v>
      </c>
      <c r="I36" s="86">
        <v>3277</v>
      </c>
      <c r="J36" s="86">
        <v>2503</v>
      </c>
      <c r="K36" s="86">
        <v>2280</v>
      </c>
      <c r="L36" s="86">
        <v>1781</v>
      </c>
      <c r="M36" s="86">
        <v>1602</v>
      </c>
      <c r="N36" s="86">
        <v>2385</v>
      </c>
      <c r="O36" s="86">
        <v>1914</v>
      </c>
    </row>
    <row r="37" spans="1:15" ht="20.100000000000001" customHeight="1" x14ac:dyDescent="0.25">
      <c r="A37" s="42" t="s">
        <v>52</v>
      </c>
      <c r="B37" s="80">
        <v>1945</v>
      </c>
      <c r="C37" s="80">
        <v>1703</v>
      </c>
      <c r="D37" s="80">
        <v>86</v>
      </c>
      <c r="E37" s="80">
        <v>175</v>
      </c>
      <c r="F37" s="80">
        <v>184</v>
      </c>
      <c r="G37" s="80">
        <v>211</v>
      </c>
      <c r="H37" s="80">
        <v>203</v>
      </c>
      <c r="I37" s="80">
        <v>337</v>
      </c>
      <c r="J37" s="80">
        <v>72</v>
      </c>
      <c r="K37" s="80">
        <v>78</v>
      </c>
      <c r="L37" s="80">
        <v>89</v>
      </c>
      <c r="M37" s="80">
        <v>72</v>
      </c>
      <c r="N37" s="80">
        <v>94</v>
      </c>
      <c r="O37" s="80">
        <v>40</v>
      </c>
    </row>
    <row r="38" spans="1:15" ht="20.100000000000001" customHeight="1" x14ac:dyDescent="0.25">
      <c r="A38" s="42" t="s">
        <v>53</v>
      </c>
      <c r="B38" s="80">
        <v>614</v>
      </c>
      <c r="C38" s="80">
        <v>647</v>
      </c>
      <c r="D38" s="80">
        <v>53</v>
      </c>
      <c r="E38" s="80">
        <v>32</v>
      </c>
      <c r="F38" s="80">
        <v>50</v>
      </c>
      <c r="G38" s="80">
        <v>43</v>
      </c>
      <c r="H38" s="80">
        <v>28</v>
      </c>
      <c r="I38" s="80">
        <v>69</v>
      </c>
      <c r="J38" s="80">
        <v>35</v>
      </c>
      <c r="K38" s="80">
        <v>67</v>
      </c>
      <c r="L38" s="80">
        <v>45</v>
      </c>
      <c r="M38" s="80">
        <v>59</v>
      </c>
      <c r="N38" s="80">
        <v>55</v>
      </c>
      <c r="O38" s="80">
        <v>74</v>
      </c>
    </row>
    <row r="39" spans="1:15" ht="20.100000000000001" customHeight="1" x14ac:dyDescent="0.25">
      <c r="A39" s="42" t="s">
        <v>54</v>
      </c>
      <c r="B39" s="80">
        <v>11648</v>
      </c>
      <c r="C39" s="80">
        <v>9696</v>
      </c>
      <c r="D39" s="80">
        <v>1680</v>
      </c>
      <c r="E39" s="80">
        <v>2050</v>
      </c>
      <c r="F39" s="80">
        <v>2909</v>
      </c>
      <c r="G39" s="80">
        <v>3216</v>
      </c>
      <c r="H39" s="80">
        <v>1932</v>
      </c>
      <c r="I39" s="80">
        <v>1030</v>
      </c>
      <c r="J39" s="80">
        <v>869</v>
      </c>
      <c r="K39" s="80">
        <v>861</v>
      </c>
      <c r="L39" s="80">
        <v>400</v>
      </c>
      <c r="M39" s="80">
        <v>217</v>
      </c>
      <c r="N39" s="80">
        <v>282</v>
      </c>
      <c r="O39" s="80">
        <v>93</v>
      </c>
    </row>
    <row r="40" spans="1:15" ht="20.100000000000001" customHeight="1" x14ac:dyDescent="0.25">
      <c r="A40" s="42" t="s">
        <v>55</v>
      </c>
      <c r="B40" s="80">
        <v>10011</v>
      </c>
      <c r="C40" s="80">
        <v>6754</v>
      </c>
      <c r="D40" s="80">
        <v>870</v>
      </c>
      <c r="E40" s="80">
        <v>442</v>
      </c>
      <c r="F40" s="80">
        <v>1344</v>
      </c>
      <c r="G40" s="80">
        <v>966</v>
      </c>
      <c r="H40" s="80">
        <v>1521</v>
      </c>
      <c r="I40" s="80">
        <v>649</v>
      </c>
      <c r="J40" s="80">
        <v>688</v>
      </c>
      <c r="K40" s="80">
        <v>478</v>
      </c>
      <c r="L40" s="80">
        <v>532</v>
      </c>
      <c r="M40" s="80">
        <v>375</v>
      </c>
      <c r="N40" s="80">
        <v>1050</v>
      </c>
      <c r="O40" s="80">
        <v>670</v>
      </c>
    </row>
    <row r="41" spans="1:15" ht="20.100000000000001" customHeight="1" x14ac:dyDescent="0.25">
      <c r="A41" s="42" t="s">
        <v>56</v>
      </c>
      <c r="B41" s="80">
        <v>8143</v>
      </c>
      <c r="C41" s="80">
        <v>8582</v>
      </c>
      <c r="D41" s="80">
        <v>1544</v>
      </c>
      <c r="E41" s="80">
        <v>1382</v>
      </c>
      <c r="F41" s="80">
        <v>733</v>
      </c>
      <c r="G41" s="80">
        <v>977</v>
      </c>
      <c r="H41" s="80">
        <v>658</v>
      </c>
      <c r="I41" s="80">
        <v>812</v>
      </c>
      <c r="J41" s="80">
        <v>550</v>
      </c>
      <c r="K41" s="80">
        <v>538</v>
      </c>
      <c r="L41" s="80">
        <v>424</v>
      </c>
      <c r="M41" s="80">
        <v>602</v>
      </c>
      <c r="N41" s="80">
        <v>598</v>
      </c>
      <c r="O41" s="80">
        <v>592</v>
      </c>
    </row>
    <row r="42" spans="1:15" ht="20.100000000000001" customHeight="1" x14ac:dyDescent="0.25">
      <c r="A42" s="42" t="s">
        <v>57</v>
      </c>
      <c r="B42" s="80">
        <v>3749</v>
      </c>
      <c r="C42" s="80">
        <v>3833</v>
      </c>
      <c r="D42" s="80">
        <v>194</v>
      </c>
      <c r="E42" s="80">
        <v>185</v>
      </c>
      <c r="F42" s="80">
        <v>303</v>
      </c>
      <c r="G42" s="80">
        <v>503</v>
      </c>
      <c r="H42" s="80">
        <v>585</v>
      </c>
      <c r="I42" s="80">
        <v>380</v>
      </c>
      <c r="J42" s="80">
        <v>289</v>
      </c>
      <c r="K42" s="80">
        <v>258</v>
      </c>
      <c r="L42" s="80">
        <v>291</v>
      </c>
      <c r="M42" s="80">
        <v>277</v>
      </c>
      <c r="N42" s="80">
        <v>306</v>
      </c>
      <c r="O42" s="80">
        <v>445</v>
      </c>
    </row>
    <row r="43" spans="1:15" ht="20.100000000000001" customHeight="1" x14ac:dyDescent="0.25">
      <c r="A43" s="40" t="s">
        <v>58</v>
      </c>
      <c r="B43" s="86">
        <v>145944</v>
      </c>
      <c r="C43" s="86">
        <v>119288</v>
      </c>
      <c r="D43" s="86">
        <v>13845</v>
      </c>
      <c r="E43" s="86">
        <v>9569</v>
      </c>
      <c r="F43" s="86">
        <v>16063</v>
      </c>
      <c r="G43" s="86">
        <v>11340</v>
      </c>
      <c r="H43" s="86">
        <v>12344</v>
      </c>
      <c r="I43" s="86">
        <v>12333</v>
      </c>
      <c r="J43" s="86">
        <v>10060</v>
      </c>
      <c r="K43" s="86">
        <v>8878</v>
      </c>
      <c r="L43" s="86">
        <v>7046</v>
      </c>
      <c r="M43" s="86">
        <v>6566</v>
      </c>
      <c r="N43" s="86">
        <v>6506</v>
      </c>
      <c r="O43" s="86">
        <v>4241</v>
      </c>
    </row>
    <row r="44" spans="1:15" ht="20.100000000000001" customHeight="1" x14ac:dyDescent="0.25">
      <c r="A44" s="42" t="s">
        <v>59</v>
      </c>
      <c r="B44" s="80">
        <v>24892</v>
      </c>
      <c r="C44" s="80">
        <v>21775</v>
      </c>
      <c r="D44" s="80">
        <v>2295</v>
      </c>
      <c r="E44" s="80">
        <v>1955</v>
      </c>
      <c r="F44" s="80">
        <v>2720</v>
      </c>
      <c r="G44" s="80">
        <v>2133</v>
      </c>
      <c r="H44" s="80">
        <v>2514</v>
      </c>
      <c r="I44" s="80">
        <v>2825</v>
      </c>
      <c r="J44" s="80">
        <v>2030</v>
      </c>
      <c r="K44" s="80">
        <v>1804</v>
      </c>
      <c r="L44" s="80">
        <v>1067</v>
      </c>
      <c r="M44" s="80">
        <v>1376</v>
      </c>
      <c r="N44" s="80">
        <v>915</v>
      </c>
      <c r="O44" s="80">
        <v>738</v>
      </c>
    </row>
    <row r="45" spans="1:15" ht="20.100000000000001" customHeight="1" x14ac:dyDescent="0.25">
      <c r="A45" s="42" t="s">
        <v>60</v>
      </c>
      <c r="B45" s="80">
        <v>2937</v>
      </c>
      <c r="C45" s="80">
        <v>2291</v>
      </c>
      <c r="D45" s="80">
        <v>268</v>
      </c>
      <c r="E45" s="80">
        <v>229</v>
      </c>
      <c r="F45" s="80">
        <v>356</v>
      </c>
      <c r="G45" s="80">
        <v>259</v>
      </c>
      <c r="H45" s="80">
        <v>237</v>
      </c>
      <c r="I45" s="80">
        <v>258</v>
      </c>
      <c r="J45" s="80">
        <v>192</v>
      </c>
      <c r="K45" s="80">
        <v>151</v>
      </c>
      <c r="L45" s="80">
        <v>159</v>
      </c>
      <c r="M45" s="80">
        <v>98</v>
      </c>
      <c r="N45" s="80">
        <v>90</v>
      </c>
      <c r="O45" s="80">
        <v>71</v>
      </c>
    </row>
    <row r="46" spans="1:15" ht="20.100000000000001" customHeight="1" x14ac:dyDescent="0.25">
      <c r="A46" s="42" t="s">
        <v>61</v>
      </c>
      <c r="B46" s="80">
        <v>3283</v>
      </c>
      <c r="C46" s="80">
        <v>2490</v>
      </c>
      <c r="D46" s="80">
        <v>267</v>
      </c>
      <c r="E46" s="80">
        <v>149</v>
      </c>
      <c r="F46" s="80">
        <v>291</v>
      </c>
      <c r="G46" s="80">
        <v>151</v>
      </c>
      <c r="H46" s="80">
        <v>218</v>
      </c>
      <c r="I46" s="80">
        <v>280</v>
      </c>
      <c r="J46" s="80">
        <v>282</v>
      </c>
      <c r="K46" s="80">
        <v>168</v>
      </c>
      <c r="L46" s="80">
        <v>129</v>
      </c>
      <c r="M46" s="80">
        <v>112</v>
      </c>
      <c r="N46" s="80">
        <v>230</v>
      </c>
      <c r="O46" s="80">
        <v>70</v>
      </c>
    </row>
    <row r="47" spans="1:15" ht="20.100000000000001" customHeight="1" x14ac:dyDescent="0.25">
      <c r="A47" s="42" t="s">
        <v>62</v>
      </c>
      <c r="B47" s="80">
        <v>2804</v>
      </c>
      <c r="C47" s="80">
        <v>2335</v>
      </c>
      <c r="D47" s="80">
        <v>434</v>
      </c>
      <c r="E47" s="80">
        <v>311</v>
      </c>
      <c r="F47" s="80">
        <v>469</v>
      </c>
      <c r="G47" s="80">
        <v>324</v>
      </c>
      <c r="H47" s="80">
        <v>248</v>
      </c>
      <c r="I47" s="80">
        <v>216</v>
      </c>
      <c r="J47" s="80">
        <v>194</v>
      </c>
      <c r="K47" s="80">
        <v>195</v>
      </c>
      <c r="L47" s="80">
        <v>92</v>
      </c>
      <c r="M47" s="80">
        <v>122</v>
      </c>
      <c r="N47" s="80">
        <v>60</v>
      </c>
      <c r="O47" s="80">
        <v>77</v>
      </c>
    </row>
    <row r="48" spans="1:15" ht="20.100000000000001" customHeight="1" x14ac:dyDescent="0.25">
      <c r="A48" s="42" t="s">
        <v>63</v>
      </c>
      <c r="B48" s="80">
        <v>18197</v>
      </c>
      <c r="C48" s="80">
        <v>15919</v>
      </c>
      <c r="D48" s="80">
        <v>1241</v>
      </c>
      <c r="E48" s="80">
        <v>700</v>
      </c>
      <c r="F48" s="80">
        <v>1209</v>
      </c>
      <c r="G48" s="80">
        <v>854</v>
      </c>
      <c r="H48" s="80">
        <v>1048</v>
      </c>
      <c r="I48" s="80">
        <v>1266</v>
      </c>
      <c r="J48" s="80">
        <v>1330</v>
      </c>
      <c r="K48" s="80">
        <v>1013</v>
      </c>
      <c r="L48" s="80">
        <v>695</v>
      </c>
      <c r="M48" s="80">
        <v>600</v>
      </c>
      <c r="N48" s="80">
        <v>471</v>
      </c>
      <c r="O48" s="80">
        <v>440</v>
      </c>
    </row>
    <row r="49" spans="1:15" ht="20.100000000000001" customHeight="1" x14ac:dyDescent="0.25">
      <c r="A49" s="42" t="s">
        <v>64</v>
      </c>
      <c r="B49" s="80">
        <v>901</v>
      </c>
      <c r="C49" s="80">
        <v>766</v>
      </c>
      <c r="D49" s="80">
        <v>136</v>
      </c>
      <c r="E49" s="80">
        <v>131</v>
      </c>
      <c r="F49" s="80">
        <v>89</v>
      </c>
      <c r="G49" s="80">
        <v>89</v>
      </c>
      <c r="H49" s="80">
        <v>69</v>
      </c>
      <c r="I49" s="80">
        <v>95</v>
      </c>
      <c r="J49" s="80">
        <v>101</v>
      </c>
      <c r="K49" s="80">
        <v>39</v>
      </c>
      <c r="L49" s="80">
        <v>40</v>
      </c>
      <c r="M49" s="80">
        <v>35</v>
      </c>
      <c r="N49" s="80">
        <v>24</v>
      </c>
      <c r="O49" s="80">
        <v>49</v>
      </c>
    </row>
    <row r="50" spans="1:15" ht="20.100000000000001" customHeight="1" x14ac:dyDescent="0.25">
      <c r="A50" s="42" t="s">
        <v>65</v>
      </c>
      <c r="B50" s="80">
        <v>20472</v>
      </c>
      <c r="C50" s="80">
        <v>16183</v>
      </c>
      <c r="D50" s="80">
        <v>1584</v>
      </c>
      <c r="E50" s="80">
        <v>817</v>
      </c>
      <c r="F50" s="80">
        <v>2523</v>
      </c>
      <c r="G50" s="80">
        <v>1637</v>
      </c>
      <c r="H50" s="80">
        <v>1656</v>
      </c>
      <c r="I50" s="80">
        <v>1670</v>
      </c>
      <c r="J50" s="80">
        <v>1448</v>
      </c>
      <c r="K50" s="80">
        <v>1261</v>
      </c>
      <c r="L50" s="80">
        <v>1191</v>
      </c>
      <c r="M50" s="80">
        <v>998</v>
      </c>
      <c r="N50" s="80">
        <v>959</v>
      </c>
      <c r="O50" s="80">
        <v>576</v>
      </c>
    </row>
    <row r="51" spans="1:15" ht="20.100000000000001" customHeight="1" x14ac:dyDescent="0.25">
      <c r="A51" s="42" t="s">
        <v>66</v>
      </c>
      <c r="B51" s="80">
        <v>433</v>
      </c>
      <c r="C51" s="80">
        <v>442</v>
      </c>
      <c r="D51" s="80">
        <v>17</v>
      </c>
      <c r="E51" s="80">
        <v>28</v>
      </c>
      <c r="F51" s="80">
        <v>40</v>
      </c>
      <c r="G51" s="80">
        <v>28</v>
      </c>
      <c r="H51" s="80">
        <v>34</v>
      </c>
      <c r="I51" s="80">
        <v>58</v>
      </c>
      <c r="J51" s="80">
        <v>30</v>
      </c>
      <c r="K51" s="80">
        <v>40</v>
      </c>
      <c r="L51" s="80">
        <v>24</v>
      </c>
      <c r="M51" s="80">
        <v>22</v>
      </c>
      <c r="N51" s="80">
        <v>16</v>
      </c>
      <c r="O51" s="80">
        <v>15</v>
      </c>
    </row>
    <row r="52" spans="1:15" ht="20.100000000000001" customHeight="1" x14ac:dyDescent="0.25">
      <c r="A52" s="42" t="s">
        <v>67</v>
      </c>
      <c r="B52" s="80">
        <v>6528</v>
      </c>
      <c r="C52" s="80">
        <v>5161</v>
      </c>
      <c r="D52" s="80">
        <v>576</v>
      </c>
      <c r="E52" s="80">
        <v>311</v>
      </c>
      <c r="F52" s="80">
        <v>573</v>
      </c>
      <c r="G52" s="80">
        <v>359</v>
      </c>
      <c r="H52" s="80">
        <v>494</v>
      </c>
      <c r="I52" s="80">
        <v>398</v>
      </c>
      <c r="J52" s="80">
        <v>372</v>
      </c>
      <c r="K52" s="80">
        <v>350</v>
      </c>
      <c r="L52" s="80">
        <v>439</v>
      </c>
      <c r="M52" s="80">
        <v>329</v>
      </c>
      <c r="N52" s="80">
        <v>331</v>
      </c>
      <c r="O52" s="80">
        <v>197</v>
      </c>
    </row>
    <row r="53" spans="1:15" ht="20.100000000000001" customHeight="1" x14ac:dyDescent="0.25">
      <c r="A53" s="42" t="s">
        <v>68</v>
      </c>
      <c r="B53" s="80">
        <v>768</v>
      </c>
      <c r="C53" s="80">
        <v>622</v>
      </c>
      <c r="D53" s="80">
        <v>98</v>
      </c>
      <c r="E53" s="80">
        <v>73</v>
      </c>
      <c r="F53" s="80">
        <v>117</v>
      </c>
      <c r="G53" s="80">
        <v>93</v>
      </c>
      <c r="H53" s="80">
        <v>81</v>
      </c>
      <c r="I53" s="80">
        <v>61</v>
      </c>
      <c r="J53" s="80">
        <v>29</v>
      </c>
      <c r="K53" s="80">
        <v>29</v>
      </c>
      <c r="L53" s="80">
        <v>9</v>
      </c>
      <c r="M53" s="80">
        <v>34</v>
      </c>
      <c r="N53" s="80">
        <v>17</v>
      </c>
      <c r="O53" s="80">
        <v>43</v>
      </c>
    </row>
    <row r="54" spans="1:15" ht="20.100000000000001" customHeight="1" x14ac:dyDescent="0.25">
      <c r="A54" s="42" t="s">
        <v>69</v>
      </c>
      <c r="B54" s="80">
        <v>20221</v>
      </c>
      <c r="C54" s="80">
        <v>17262</v>
      </c>
      <c r="D54" s="80">
        <v>1456</v>
      </c>
      <c r="E54" s="80">
        <v>1234</v>
      </c>
      <c r="F54" s="80">
        <v>2372</v>
      </c>
      <c r="G54" s="80">
        <v>1745</v>
      </c>
      <c r="H54" s="80">
        <v>1769</v>
      </c>
      <c r="I54" s="80">
        <v>1746</v>
      </c>
      <c r="J54" s="80">
        <v>1370</v>
      </c>
      <c r="K54" s="80">
        <v>1368</v>
      </c>
      <c r="L54" s="80">
        <v>1247</v>
      </c>
      <c r="M54" s="80">
        <v>1061</v>
      </c>
      <c r="N54" s="80">
        <v>1592</v>
      </c>
      <c r="O54" s="80">
        <v>778</v>
      </c>
    </row>
    <row r="55" spans="1:15" ht="20.100000000000001" customHeight="1" x14ac:dyDescent="0.25">
      <c r="A55" s="42" t="s">
        <v>70</v>
      </c>
      <c r="B55" s="80">
        <v>2506</v>
      </c>
      <c r="C55" s="80">
        <v>2088</v>
      </c>
      <c r="D55" s="80">
        <v>214</v>
      </c>
      <c r="E55" s="80">
        <v>170</v>
      </c>
      <c r="F55" s="80">
        <v>150</v>
      </c>
      <c r="G55" s="80">
        <v>167</v>
      </c>
      <c r="H55" s="80">
        <v>165</v>
      </c>
      <c r="I55" s="80">
        <v>129</v>
      </c>
      <c r="J55" s="80">
        <v>129</v>
      </c>
      <c r="K55" s="80">
        <v>183</v>
      </c>
      <c r="L55" s="80">
        <v>159</v>
      </c>
      <c r="M55" s="80">
        <v>159</v>
      </c>
      <c r="N55" s="80">
        <v>238</v>
      </c>
      <c r="O55" s="80">
        <v>140</v>
      </c>
    </row>
    <row r="56" spans="1:15" ht="20.100000000000001" customHeight="1" x14ac:dyDescent="0.25">
      <c r="A56" s="42" t="s">
        <v>71</v>
      </c>
      <c r="B56" s="80">
        <v>13337</v>
      </c>
      <c r="C56" s="80">
        <v>9702</v>
      </c>
      <c r="D56" s="80">
        <v>1785</v>
      </c>
      <c r="E56" s="80">
        <v>855</v>
      </c>
      <c r="F56" s="80">
        <v>1465</v>
      </c>
      <c r="G56" s="80">
        <v>997</v>
      </c>
      <c r="H56" s="80">
        <v>902</v>
      </c>
      <c r="I56" s="80">
        <v>792</v>
      </c>
      <c r="J56" s="80">
        <v>822</v>
      </c>
      <c r="K56" s="80">
        <v>517</v>
      </c>
      <c r="L56" s="80">
        <v>406</v>
      </c>
      <c r="M56" s="80">
        <v>303</v>
      </c>
      <c r="N56" s="80">
        <v>276</v>
      </c>
      <c r="O56" s="80">
        <v>302</v>
      </c>
    </row>
    <row r="57" spans="1:15" ht="20.100000000000001" customHeight="1" x14ac:dyDescent="0.25">
      <c r="A57" s="42" t="s">
        <v>72</v>
      </c>
      <c r="B57" s="80">
        <v>1435</v>
      </c>
      <c r="C57" s="80">
        <v>922</v>
      </c>
      <c r="D57" s="80">
        <v>156</v>
      </c>
      <c r="E57" s="80">
        <v>121</v>
      </c>
      <c r="F57" s="80">
        <v>150</v>
      </c>
      <c r="G57" s="80">
        <v>123</v>
      </c>
      <c r="H57" s="80">
        <v>145</v>
      </c>
      <c r="I57" s="80">
        <v>93</v>
      </c>
      <c r="J57" s="80">
        <v>102</v>
      </c>
      <c r="K57" s="80">
        <v>71</v>
      </c>
      <c r="L57" s="80">
        <v>87</v>
      </c>
      <c r="M57" s="80">
        <v>26</v>
      </c>
      <c r="N57" s="80">
        <v>48</v>
      </c>
      <c r="O57" s="80">
        <v>19</v>
      </c>
    </row>
    <row r="58" spans="1:15" ht="20.100000000000001" customHeight="1" x14ac:dyDescent="0.25">
      <c r="A58" s="42" t="s">
        <v>73</v>
      </c>
      <c r="B58" s="80">
        <v>3053</v>
      </c>
      <c r="C58" s="80">
        <v>2927</v>
      </c>
      <c r="D58" s="80">
        <v>219</v>
      </c>
      <c r="E58" s="80">
        <v>250</v>
      </c>
      <c r="F58" s="80">
        <v>396</v>
      </c>
      <c r="G58" s="80">
        <v>401</v>
      </c>
      <c r="H58" s="80">
        <v>270</v>
      </c>
      <c r="I58" s="80">
        <v>388</v>
      </c>
      <c r="J58" s="80">
        <v>94</v>
      </c>
      <c r="K58" s="80">
        <v>192</v>
      </c>
      <c r="L58" s="80">
        <v>158</v>
      </c>
      <c r="M58" s="80">
        <v>232</v>
      </c>
      <c r="N58" s="80">
        <v>44</v>
      </c>
      <c r="O58" s="80">
        <v>98</v>
      </c>
    </row>
    <row r="59" spans="1:15" s="40" customFormat="1" ht="20.100000000000001" customHeight="1" x14ac:dyDescent="0.25">
      <c r="A59" s="42" t="s">
        <v>74</v>
      </c>
      <c r="B59" s="80">
        <v>1891</v>
      </c>
      <c r="C59" s="80">
        <v>1453</v>
      </c>
      <c r="D59" s="80">
        <v>123</v>
      </c>
      <c r="E59" s="80">
        <v>115</v>
      </c>
      <c r="F59" s="80">
        <v>200</v>
      </c>
      <c r="G59" s="80">
        <v>120</v>
      </c>
      <c r="H59" s="80">
        <v>149</v>
      </c>
      <c r="I59" s="80">
        <v>162</v>
      </c>
      <c r="J59" s="80">
        <v>163</v>
      </c>
      <c r="K59" s="80">
        <v>131</v>
      </c>
      <c r="L59" s="80">
        <v>98</v>
      </c>
      <c r="M59" s="80">
        <v>82</v>
      </c>
      <c r="N59" s="80">
        <v>59</v>
      </c>
      <c r="O59" s="80">
        <v>55</v>
      </c>
    </row>
    <row r="60" spans="1:15" s="40" customFormat="1" ht="20.100000000000001" customHeight="1" x14ac:dyDescent="0.25">
      <c r="A60" s="42" t="s">
        <v>75</v>
      </c>
      <c r="B60" s="80">
        <v>1240</v>
      </c>
      <c r="C60" s="80">
        <v>1150</v>
      </c>
      <c r="D60" s="80">
        <v>71</v>
      </c>
      <c r="E60" s="80">
        <v>57</v>
      </c>
      <c r="F60" s="80">
        <v>180</v>
      </c>
      <c r="G60" s="80">
        <v>150</v>
      </c>
      <c r="H60" s="80">
        <v>90</v>
      </c>
      <c r="I60" s="80">
        <v>144</v>
      </c>
      <c r="J60" s="80">
        <v>64</v>
      </c>
      <c r="K60" s="80">
        <v>104</v>
      </c>
      <c r="L60" s="80">
        <v>72</v>
      </c>
      <c r="M60" s="80">
        <v>113</v>
      </c>
      <c r="N60" s="80">
        <v>55</v>
      </c>
      <c r="O60" s="80">
        <v>41</v>
      </c>
    </row>
    <row r="61" spans="1:15" s="40" customFormat="1" ht="20.100000000000001" customHeight="1" x14ac:dyDescent="0.25">
      <c r="A61" s="42" t="s">
        <v>76</v>
      </c>
      <c r="B61" s="80">
        <v>4495</v>
      </c>
      <c r="C61" s="80">
        <v>2557</v>
      </c>
      <c r="D61" s="80">
        <v>815</v>
      </c>
      <c r="E61" s="80">
        <v>436</v>
      </c>
      <c r="F61" s="80">
        <v>478</v>
      </c>
      <c r="G61" s="80">
        <v>305</v>
      </c>
      <c r="H61" s="80">
        <v>668</v>
      </c>
      <c r="I61" s="80">
        <v>234</v>
      </c>
      <c r="J61" s="80">
        <v>205</v>
      </c>
      <c r="K61" s="80">
        <v>180</v>
      </c>
      <c r="L61" s="80">
        <v>200</v>
      </c>
      <c r="M61" s="80">
        <v>229</v>
      </c>
      <c r="N61" s="80">
        <v>560</v>
      </c>
      <c r="O61" s="80">
        <v>154</v>
      </c>
    </row>
    <row r="62" spans="1:15" ht="20.100000000000001" customHeight="1" x14ac:dyDescent="0.25">
      <c r="A62" s="42" t="s">
        <v>77</v>
      </c>
      <c r="B62" s="80">
        <v>2948</v>
      </c>
      <c r="C62" s="80">
        <v>2080</v>
      </c>
      <c r="D62" s="80">
        <v>411</v>
      </c>
      <c r="E62" s="80">
        <v>421</v>
      </c>
      <c r="F62" s="80">
        <v>522</v>
      </c>
      <c r="G62" s="80">
        <v>211</v>
      </c>
      <c r="H62" s="80">
        <v>304</v>
      </c>
      <c r="I62" s="80">
        <v>279</v>
      </c>
      <c r="J62" s="80">
        <v>134</v>
      </c>
      <c r="K62" s="80">
        <v>195</v>
      </c>
      <c r="L62" s="80">
        <v>71</v>
      </c>
      <c r="M62" s="80">
        <v>57</v>
      </c>
      <c r="N62" s="80">
        <v>68</v>
      </c>
      <c r="O62" s="80">
        <v>43</v>
      </c>
    </row>
    <row r="63" spans="1:15" ht="20.100000000000001" customHeight="1" x14ac:dyDescent="0.25">
      <c r="A63" s="42" t="s">
        <v>78</v>
      </c>
      <c r="B63" s="80">
        <v>7846</v>
      </c>
      <c r="C63" s="80">
        <v>6366</v>
      </c>
      <c r="D63" s="80">
        <v>975</v>
      </c>
      <c r="E63" s="80">
        <v>598</v>
      </c>
      <c r="F63" s="80">
        <v>1000</v>
      </c>
      <c r="G63" s="80">
        <v>664</v>
      </c>
      <c r="H63" s="80">
        <v>687</v>
      </c>
      <c r="I63" s="80">
        <v>625</v>
      </c>
      <c r="J63" s="80">
        <v>671</v>
      </c>
      <c r="K63" s="80">
        <v>559</v>
      </c>
      <c r="L63" s="80">
        <v>408</v>
      </c>
      <c r="M63" s="80">
        <v>287</v>
      </c>
      <c r="N63" s="80">
        <v>286</v>
      </c>
      <c r="O63" s="80">
        <v>179</v>
      </c>
    </row>
    <row r="64" spans="1:15" s="40" customFormat="1" ht="20.100000000000001" customHeight="1" x14ac:dyDescent="0.25">
      <c r="A64" s="42" t="s">
        <v>79</v>
      </c>
      <c r="B64" s="80">
        <v>5757</v>
      </c>
      <c r="C64" s="80">
        <v>4797</v>
      </c>
      <c r="D64" s="80">
        <v>704</v>
      </c>
      <c r="E64" s="80">
        <v>608</v>
      </c>
      <c r="F64" s="80">
        <v>763</v>
      </c>
      <c r="G64" s="80">
        <v>530</v>
      </c>
      <c r="H64" s="80">
        <v>596</v>
      </c>
      <c r="I64" s="80">
        <v>614</v>
      </c>
      <c r="J64" s="80">
        <v>298</v>
      </c>
      <c r="K64" s="80">
        <v>328</v>
      </c>
      <c r="L64" s="80">
        <v>295</v>
      </c>
      <c r="M64" s="80">
        <v>291</v>
      </c>
      <c r="N64" s="80">
        <v>167</v>
      </c>
      <c r="O64" s="80">
        <v>156</v>
      </c>
    </row>
    <row r="65" spans="1:15" ht="20.100000000000001" customHeight="1" x14ac:dyDescent="0.25">
      <c r="A65" s="40" t="s">
        <v>80</v>
      </c>
      <c r="B65" s="86">
        <v>15346</v>
      </c>
      <c r="C65" s="86">
        <v>10455</v>
      </c>
      <c r="D65" s="86">
        <v>1352</v>
      </c>
      <c r="E65" s="86">
        <v>1149</v>
      </c>
      <c r="F65" s="86">
        <v>1352</v>
      </c>
      <c r="G65" s="86">
        <v>1183</v>
      </c>
      <c r="H65" s="86">
        <v>1106</v>
      </c>
      <c r="I65" s="86">
        <v>836</v>
      </c>
      <c r="J65" s="86">
        <v>1065</v>
      </c>
      <c r="K65" s="86">
        <v>893</v>
      </c>
      <c r="L65" s="86">
        <v>1234</v>
      </c>
      <c r="M65" s="86">
        <v>866</v>
      </c>
      <c r="N65" s="86">
        <v>1648</v>
      </c>
      <c r="O65" s="86">
        <v>649</v>
      </c>
    </row>
    <row r="66" spans="1:15" ht="20.100000000000001" customHeight="1" x14ac:dyDescent="0.25">
      <c r="A66" s="42" t="s">
        <v>81</v>
      </c>
      <c r="B66" s="91">
        <v>12612</v>
      </c>
      <c r="C66" s="91">
        <v>8639</v>
      </c>
      <c r="D66" s="91">
        <v>1152</v>
      </c>
      <c r="E66" s="91">
        <v>999</v>
      </c>
      <c r="F66" s="91">
        <v>1194</v>
      </c>
      <c r="G66" s="91">
        <v>1082</v>
      </c>
      <c r="H66" s="91">
        <v>929</v>
      </c>
      <c r="I66" s="91">
        <v>713</v>
      </c>
      <c r="J66" s="91">
        <v>916</v>
      </c>
      <c r="K66" s="91">
        <v>722</v>
      </c>
      <c r="L66" s="91">
        <v>959</v>
      </c>
      <c r="M66" s="91">
        <v>719</v>
      </c>
      <c r="N66" s="91">
        <v>1498</v>
      </c>
      <c r="O66" s="91">
        <v>541</v>
      </c>
    </row>
    <row r="67" spans="1:15" ht="20.100000000000001" customHeight="1" x14ac:dyDescent="0.25">
      <c r="A67" s="42" t="s">
        <v>82</v>
      </c>
      <c r="B67" s="91">
        <v>2731</v>
      </c>
      <c r="C67" s="91">
        <v>1815</v>
      </c>
      <c r="D67" s="91">
        <v>199</v>
      </c>
      <c r="E67" s="91">
        <v>149</v>
      </c>
      <c r="F67" s="91">
        <v>158</v>
      </c>
      <c r="G67" s="91">
        <v>101</v>
      </c>
      <c r="H67" s="91">
        <v>177</v>
      </c>
      <c r="I67" s="91">
        <v>123</v>
      </c>
      <c r="J67" s="91">
        <v>149</v>
      </c>
      <c r="K67" s="91">
        <v>171</v>
      </c>
      <c r="L67" s="91">
        <v>275</v>
      </c>
      <c r="M67" s="91">
        <v>147</v>
      </c>
      <c r="N67" s="91">
        <v>150</v>
      </c>
      <c r="O67" s="91">
        <v>108</v>
      </c>
    </row>
    <row r="68" spans="1:15" ht="20.100000000000001" customHeight="1" x14ac:dyDescent="0.25">
      <c r="A68" s="42" t="s">
        <v>83</v>
      </c>
      <c r="B68" s="91">
        <v>3</v>
      </c>
      <c r="C68" s="91">
        <v>1</v>
      </c>
      <c r="D68" s="91">
        <v>1</v>
      </c>
      <c r="E68" s="91">
        <v>1</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1</v>
      </c>
      <c r="D69" s="95">
        <v>0</v>
      </c>
      <c r="E69" s="95">
        <v>0</v>
      </c>
      <c r="F69" s="95">
        <v>0</v>
      </c>
      <c r="G69" s="95">
        <v>0</v>
      </c>
      <c r="H69" s="95">
        <v>0</v>
      </c>
      <c r="I69" s="95">
        <v>0</v>
      </c>
      <c r="J69" s="95">
        <v>0</v>
      </c>
      <c r="K69" s="95">
        <v>0</v>
      </c>
      <c r="L69" s="95">
        <v>0</v>
      </c>
      <c r="M69" s="95">
        <v>0</v>
      </c>
      <c r="N69" s="95">
        <v>0</v>
      </c>
      <c r="O69" s="95">
        <v>0</v>
      </c>
    </row>
    <row r="70" spans="1:15" s="288" customFormat="1" ht="15.95" customHeight="1" x14ac:dyDescent="0.25">
      <c r="A70" s="142" t="s">
        <v>235</v>
      </c>
      <c r="B70" s="210"/>
      <c r="C70" s="210"/>
      <c r="D70" s="210"/>
      <c r="E70" s="210"/>
      <c r="F70" s="146"/>
      <c r="G70" s="146"/>
      <c r="H70" s="210"/>
      <c r="I70" s="210"/>
      <c r="J70" s="210"/>
      <c r="K70" s="210"/>
      <c r="O70" s="262" t="s">
        <v>91</v>
      </c>
    </row>
    <row r="71" spans="1:15" s="298" customFormat="1" ht="24.95" customHeight="1" x14ac:dyDescent="0.25">
      <c r="A71" s="204" t="s">
        <v>180</v>
      </c>
      <c r="B71" s="204"/>
      <c r="C71" s="217"/>
      <c r="D71" s="217"/>
      <c r="E71" s="217"/>
      <c r="F71" s="217"/>
      <c r="G71" s="217"/>
      <c r="H71" s="217"/>
      <c r="I71" s="217"/>
      <c r="J71" s="217"/>
      <c r="K71" s="217"/>
      <c r="L71" s="38"/>
      <c r="M71" s="38"/>
      <c r="N71" s="289"/>
      <c r="O71" s="290"/>
    </row>
    <row r="72" spans="1:15" ht="24.95" customHeight="1" thickBot="1" x14ac:dyDescent="0.25">
      <c r="A72" s="139" t="s">
        <v>184</v>
      </c>
      <c r="B72" s="211"/>
      <c r="C72" s="211"/>
      <c r="D72" s="211"/>
      <c r="E72" s="211"/>
      <c r="F72" s="211"/>
      <c r="G72" s="211"/>
      <c r="H72" s="211"/>
      <c r="I72" s="211"/>
      <c r="J72" s="211"/>
      <c r="K72" s="211"/>
      <c r="L72" s="59"/>
      <c r="M72" s="65" t="s">
        <v>92</v>
      </c>
      <c r="O72" s="42"/>
    </row>
    <row r="73" spans="1:15" ht="20.100000000000001" customHeight="1" x14ac:dyDescent="0.25">
      <c r="A73" s="1289" t="s">
        <v>13</v>
      </c>
      <c r="B73" s="1328" t="s">
        <v>101</v>
      </c>
      <c r="C73" s="1329"/>
      <c r="D73" s="1329"/>
      <c r="E73" s="1329"/>
      <c r="F73" s="1329"/>
      <c r="G73" s="1329"/>
      <c r="H73" s="1329"/>
      <c r="I73" s="1329"/>
      <c r="J73" s="1329"/>
      <c r="K73" s="1329"/>
      <c r="L73" s="1329"/>
      <c r="M73" s="1329"/>
      <c r="O73" s="66"/>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c r="O74" s="63"/>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c r="O75" s="63"/>
    </row>
    <row r="76" spans="1:15" ht="20.100000000000001" customHeight="1" x14ac:dyDescent="0.25">
      <c r="A76" s="37" t="s">
        <v>105</v>
      </c>
      <c r="B76" s="38">
        <v>78443</v>
      </c>
      <c r="C76" s="38">
        <v>53199</v>
      </c>
      <c r="D76" s="38">
        <v>36423</v>
      </c>
      <c r="E76" s="38">
        <v>31657</v>
      </c>
      <c r="F76" s="38">
        <v>38630</v>
      </c>
      <c r="G76" s="38">
        <v>25897</v>
      </c>
      <c r="H76" s="38">
        <v>45184</v>
      </c>
      <c r="I76" s="38">
        <v>50374</v>
      </c>
      <c r="J76" s="38">
        <v>49917</v>
      </c>
      <c r="K76" s="38">
        <v>61052</v>
      </c>
      <c r="L76" s="38">
        <v>115051</v>
      </c>
      <c r="M76" s="38">
        <v>101959</v>
      </c>
      <c r="O76" s="63"/>
    </row>
    <row r="77" spans="1:15" s="40" customFormat="1" ht="20.100000000000001" customHeight="1" x14ac:dyDescent="0.25">
      <c r="A77" s="40" t="s">
        <v>22</v>
      </c>
      <c r="B77" s="86">
        <v>637</v>
      </c>
      <c r="C77" s="86">
        <v>128</v>
      </c>
      <c r="D77" s="86">
        <v>118</v>
      </c>
      <c r="E77" s="86">
        <v>98</v>
      </c>
      <c r="F77" s="86">
        <v>55</v>
      </c>
      <c r="G77" s="86">
        <v>37</v>
      </c>
      <c r="H77" s="86">
        <v>129</v>
      </c>
      <c r="I77" s="86">
        <v>62</v>
      </c>
      <c r="J77" s="86">
        <v>104</v>
      </c>
      <c r="K77" s="86">
        <v>105</v>
      </c>
      <c r="L77" s="86">
        <v>449</v>
      </c>
      <c r="M77" s="86">
        <v>215</v>
      </c>
      <c r="O77" s="115"/>
    </row>
    <row r="78" spans="1:15" ht="20.100000000000001" customHeight="1" x14ac:dyDescent="0.25">
      <c r="A78" s="42" t="s">
        <v>23</v>
      </c>
      <c r="B78" s="80">
        <v>191</v>
      </c>
      <c r="C78" s="80">
        <v>88</v>
      </c>
      <c r="D78" s="80">
        <v>44</v>
      </c>
      <c r="E78" s="80">
        <v>68</v>
      </c>
      <c r="F78" s="80">
        <v>42</v>
      </c>
      <c r="G78" s="80">
        <v>30</v>
      </c>
      <c r="H78" s="80">
        <v>101</v>
      </c>
      <c r="I78" s="80">
        <v>45</v>
      </c>
      <c r="J78" s="80">
        <v>90</v>
      </c>
      <c r="K78" s="80">
        <v>79</v>
      </c>
      <c r="L78" s="80">
        <v>367</v>
      </c>
      <c r="M78" s="80">
        <v>175</v>
      </c>
      <c r="O78" s="91"/>
    </row>
    <row r="79" spans="1:15" ht="20.100000000000001" customHeight="1" x14ac:dyDescent="0.25">
      <c r="A79" s="42" t="s">
        <v>24</v>
      </c>
      <c r="B79" s="80">
        <v>427</v>
      </c>
      <c r="C79" s="80">
        <v>31</v>
      </c>
      <c r="D79" s="80">
        <v>40</v>
      </c>
      <c r="E79" s="80">
        <v>12</v>
      </c>
      <c r="F79" s="80">
        <v>0</v>
      </c>
      <c r="G79" s="80">
        <v>0</v>
      </c>
      <c r="H79" s="80">
        <v>9</v>
      </c>
      <c r="I79" s="80">
        <v>8</v>
      </c>
      <c r="J79" s="80">
        <v>6</v>
      </c>
      <c r="K79" s="80">
        <v>6</v>
      </c>
      <c r="L79" s="80">
        <v>4</v>
      </c>
      <c r="M79" s="80">
        <v>4</v>
      </c>
      <c r="O79" s="91"/>
    </row>
    <row r="80" spans="1:15" ht="20.100000000000001" customHeight="1" x14ac:dyDescent="0.25">
      <c r="A80" s="42" t="s">
        <v>25</v>
      </c>
      <c r="B80" s="80">
        <v>0</v>
      </c>
      <c r="C80" s="80">
        <v>0</v>
      </c>
      <c r="D80" s="80">
        <v>1</v>
      </c>
      <c r="E80" s="80">
        <v>1</v>
      </c>
      <c r="F80" s="80">
        <v>0</v>
      </c>
      <c r="G80" s="80">
        <v>1</v>
      </c>
      <c r="H80" s="80">
        <v>0</v>
      </c>
      <c r="I80" s="80">
        <v>0</v>
      </c>
      <c r="J80" s="80">
        <v>0</v>
      </c>
      <c r="K80" s="80">
        <v>0</v>
      </c>
      <c r="L80" s="80">
        <v>0</v>
      </c>
      <c r="M80" s="80">
        <v>1</v>
      </c>
      <c r="O80" s="91"/>
    </row>
    <row r="81" spans="1:15" ht="20.100000000000001" customHeight="1" x14ac:dyDescent="0.25">
      <c r="A81" s="42" t="s">
        <v>26</v>
      </c>
      <c r="B81" s="80">
        <v>2</v>
      </c>
      <c r="C81" s="80">
        <v>0</v>
      </c>
      <c r="D81" s="80">
        <v>0</v>
      </c>
      <c r="E81" s="80">
        <v>0</v>
      </c>
      <c r="F81" s="80">
        <v>0</v>
      </c>
      <c r="G81" s="80">
        <v>0</v>
      </c>
      <c r="H81" s="80">
        <v>0</v>
      </c>
      <c r="I81" s="80">
        <v>0</v>
      </c>
      <c r="J81" s="80">
        <v>0</v>
      </c>
      <c r="K81" s="80">
        <v>0</v>
      </c>
      <c r="L81" s="80">
        <v>2</v>
      </c>
      <c r="M81" s="80">
        <v>0</v>
      </c>
      <c r="O81" s="91"/>
    </row>
    <row r="82" spans="1:15" ht="20.100000000000001" customHeight="1" x14ac:dyDescent="0.25">
      <c r="A82" s="42" t="s">
        <v>27</v>
      </c>
      <c r="B82" s="80">
        <v>17</v>
      </c>
      <c r="C82" s="80">
        <v>9</v>
      </c>
      <c r="D82" s="80">
        <v>33</v>
      </c>
      <c r="E82" s="80">
        <v>17</v>
      </c>
      <c r="F82" s="80">
        <v>13</v>
      </c>
      <c r="G82" s="80">
        <v>6</v>
      </c>
      <c r="H82" s="80">
        <v>19</v>
      </c>
      <c r="I82" s="80">
        <v>9</v>
      </c>
      <c r="J82" s="80">
        <v>8</v>
      </c>
      <c r="K82" s="80">
        <v>20</v>
      </c>
      <c r="L82" s="80">
        <v>76</v>
      </c>
      <c r="M82" s="80">
        <v>35</v>
      </c>
      <c r="O82" s="91"/>
    </row>
    <row r="83" spans="1:15" s="40" customFormat="1" ht="20.100000000000001" customHeight="1" x14ac:dyDescent="0.25">
      <c r="A83" s="40" t="s">
        <v>28</v>
      </c>
      <c r="B83" s="86">
        <v>227</v>
      </c>
      <c r="C83" s="86">
        <v>132</v>
      </c>
      <c r="D83" s="86">
        <v>271</v>
      </c>
      <c r="E83" s="86">
        <v>125</v>
      </c>
      <c r="F83" s="86">
        <v>173</v>
      </c>
      <c r="G83" s="86">
        <v>236</v>
      </c>
      <c r="H83" s="86">
        <v>241</v>
      </c>
      <c r="I83" s="86">
        <v>288</v>
      </c>
      <c r="J83" s="86">
        <v>262</v>
      </c>
      <c r="K83" s="86">
        <v>287</v>
      </c>
      <c r="L83" s="86">
        <v>345</v>
      </c>
      <c r="M83" s="86">
        <v>372</v>
      </c>
      <c r="O83" s="115"/>
    </row>
    <row r="84" spans="1:15" ht="20.100000000000001" customHeight="1" x14ac:dyDescent="0.25">
      <c r="A84" s="42" t="s">
        <v>29</v>
      </c>
      <c r="B84" s="80">
        <v>72</v>
      </c>
      <c r="C84" s="80">
        <v>47</v>
      </c>
      <c r="D84" s="80">
        <v>71</v>
      </c>
      <c r="E84" s="80">
        <v>19</v>
      </c>
      <c r="F84" s="80">
        <v>87</v>
      </c>
      <c r="G84" s="80">
        <v>81</v>
      </c>
      <c r="H84" s="80">
        <v>88</v>
      </c>
      <c r="I84" s="80">
        <v>104</v>
      </c>
      <c r="J84" s="80">
        <v>80</v>
      </c>
      <c r="K84" s="80">
        <v>84</v>
      </c>
      <c r="L84" s="80">
        <v>100</v>
      </c>
      <c r="M84" s="80">
        <v>198</v>
      </c>
      <c r="O84" s="91"/>
    </row>
    <row r="85" spans="1:15" ht="20.100000000000001" customHeight="1" x14ac:dyDescent="0.25">
      <c r="A85" s="42" t="s">
        <v>30</v>
      </c>
      <c r="B85" s="80">
        <v>2</v>
      </c>
      <c r="C85" s="80">
        <v>12</v>
      </c>
      <c r="D85" s="80">
        <v>11</v>
      </c>
      <c r="E85" s="80">
        <v>8</v>
      </c>
      <c r="F85" s="80">
        <v>12</v>
      </c>
      <c r="G85" s="80">
        <v>6</v>
      </c>
      <c r="H85" s="80">
        <v>7</v>
      </c>
      <c r="I85" s="80">
        <v>12</v>
      </c>
      <c r="J85" s="80">
        <v>12</v>
      </c>
      <c r="K85" s="80">
        <v>12</v>
      </c>
      <c r="L85" s="80">
        <v>5</v>
      </c>
      <c r="M85" s="80">
        <v>13</v>
      </c>
      <c r="O85" s="91"/>
    </row>
    <row r="86" spans="1:15" ht="20.100000000000001" customHeight="1" x14ac:dyDescent="0.25">
      <c r="A86" s="42" t="s">
        <v>31</v>
      </c>
      <c r="B86" s="80">
        <v>76</v>
      </c>
      <c r="C86" s="80">
        <v>28</v>
      </c>
      <c r="D86" s="80">
        <v>42</v>
      </c>
      <c r="E86" s="80">
        <v>19</v>
      </c>
      <c r="F86" s="80">
        <v>23</v>
      </c>
      <c r="G86" s="80">
        <v>28</v>
      </c>
      <c r="H86" s="80">
        <v>37</v>
      </c>
      <c r="I86" s="80">
        <v>35</v>
      </c>
      <c r="J86" s="80">
        <v>47</v>
      </c>
      <c r="K86" s="80">
        <v>38</v>
      </c>
      <c r="L86" s="80">
        <v>113</v>
      </c>
      <c r="M86" s="80">
        <v>54</v>
      </c>
      <c r="O86" s="91"/>
    </row>
    <row r="87" spans="1:15" ht="20.100000000000001" customHeight="1" x14ac:dyDescent="0.25">
      <c r="A87" s="42" t="s">
        <v>32</v>
      </c>
      <c r="B87" s="80">
        <v>11</v>
      </c>
      <c r="C87" s="80">
        <v>18</v>
      </c>
      <c r="D87" s="80">
        <v>31</v>
      </c>
      <c r="E87" s="80">
        <v>25</v>
      </c>
      <c r="F87" s="80">
        <v>28</v>
      </c>
      <c r="G87" s="80">
        <v>41</v>
      </c>
      <c r="H87" s="80">
        <v>17</v>
      </c>
      <c r="I87" s="80">
        <v>56</v>
      </c>
      <c r="J87" s="80">
        <v>59</v>
      </c>
      <c r="K87" s="80">
        <v>91</v>
      </c>
      <c r="L87" s="80">
        <v>66</v>
      </c>
      <c r="M87" s="80">
        <v>23</v>
      </c>
      <c r="O87" s="91"/>
    </row>
    <row r="88" spans="1:15" ht="20.100000000000001" customHeight="1" x14ac:dyDescent="0.25">
      <c r="A88" s="42" t="s">
        <v>33</v>
      </c>
      <c r="B88" s="80">
        <v>66</v>
      </c>
      <c r="C88" s="80">
        <v>27</v>
      </c>
      <c r="D88" s="80">
        <v>116</v>
      </c>
      <c r="E88" s="80">
        <v>54</v>
      </c>
      <c r="F88" s="80">
        <v>23</v>
      </c>
      <c r="G88" s="80">
        <v>80</v>
      </c>
      <c r="H88" s="80">
        <v>92</v>
      </c>
      <c r="I88" s="80">
        <v>81</v>
      </c>
      <c r="J88" s="80">
        <v>64</v>
      </c>
      <c r="K88" s="80">
        <v>62</v>
      </c>
      <c r="L88" s="80">
        <v>61</v>
      </c>
      <c r="M88" s="80">
        <v>84</v>
      </c>
      <c r="O88" s="91"/>
    </row>
    <row r="89" spans="1:15" s="40" customFormat="1" ht="20.100000000000001" customHeight="1" x14ac:dyDescent="0.25">
      <c r="A89" s="40" t="s">
        <v>34</v>
      </c>
      <c r="B89" s="86">
        <v>1995</v>
      </c>
      <c r="C89" s="86">
        <v>1517</v>
      </c>
      <c r="D89" s="86">
        <v>1559</v>
      </c>
      <c r="E89" s="86">
        <v>1048</v>
      </c>
      <c r="F89" s="86">
        <v>1371</v>
      </c>
      <c r="G89" s="86">
        <v>970</v>
      </c>
      <c r="H89" s="86">
        <v>2257</v>
      </c>
      <c r="I89" s="86">
        <v>2102</v>
      </c>
      <c r="J89" s="86">
        <v>2594</v>
      </c>
      <c r="K89" s="86">
        <v>3028</v>
      </c>
      <c r="L89" s="86">
        <v>4449</v>
      </c>
      <c r="M89" s="86">
        <v>2946</v>
      </c>
      <c r="O89" s="115"/>
    </row>
    <row r="90" spans="1:15" ht="20.100000000000001" customHeight="1" x14ac:dyDescent="0.25">
      <c r="A90" s="42" t="s">
        <v>35</v>
      </c>
      <c r="B90" s="80">
        <v>260</v>
      </c>
      <c r="C90" s="80">
        <v>163</v>
      </c>
      <c r="D90" s="80">
        <v>229</v>
      </c>
      <c r="E90" s="80">
        <v>124</v>
      </c>
      <c r="F90" s="80">
        <v>159</v>
      </c>
      <c r="G90" s="80">
        <v>98</v>
      </c>
      <c r="H90" s="80">
        <v>353</v>
      </c>
      <c r="I90" s="80">
        <v>260</v>
      </c>
      <c r="J90" s="80">
        <v>536</v>
      </c>
      <c r="K90" s="80">
        <v>529</v>
      </c>
      <c r="L90" s="80">
        <v>800</v>
      </c>
      <c r="M90" s="80">
        <v>476</v>
      </c>
      <c r="O90" s="91"/>
    </row>
    <row r="91" spans="1:15" ht="20.100000000000001" customHeight="1" x14ac:dyDescent="0.25">
      <c r="A91" s="42" t="s">
        <v>36</v>
      </c>
      <c r="B91" s="80">
        <v>1298</v>
      </c>
      <c r="C91" s="80">
        <v>901</v>
      </c>
      <c r="D91" s="80">
        <v>1031</v>
      </c>
      <c r="E91" s="80">
        <v>698</v>
      </c>
      <c r="F91" s="80">
        <v>888</v>
      </c>
      <c r="G91" s="80">
        <v>657</v>
      </c>
      <c r="H91" s="80">
        <v>1510</v>
      </c>
      <c r="I91" s="80">
        <v>1423</v>
      </c>
      <c r="J91" s="80">
        <v>1574</v>
      </c>
      <c r="K91" s="80">
        <v>2042</v>
      </c>
      <c r="L91" s="80">
        <v>2931</v>
      </c>
      <c r="M91" s="80">
        <v>1884</v>
      </c>
      <c r="O91" s="91"/>
    </row>
    <row r="92" spans="1:15" ht="20.100000000000001" customHeight="1" x14ac:dyDescent="0.25">
      <c r="A92" s="42" t="s">
        <v>37</v>
      </c>
      <c r="B92" s="80">
        <v>437</v>
      </c>
      <c r="C92" s="80">
        <v>453</v>
      </c>
      <c r="D92" s="80">
        <v>299</v>
      </c>
      <c r="E92" s="80">
        <v>226</v>
      </c>
      <c r="F92" s="80">
        <v>324</v>
      </c>
      <c r="G92" s="80">
        <v>215</v>
      </c>
      <c r="H92" s="80">
        <v>394</v>
      </c>
      <c r="I92" s="80">
        <v>419</v>
      </c>
      <c r="J92" s="80">
        <v>484</v>
      </c>
      <c r="K92" s="80">
        <v>457</v>
      </c>
      <c r="L92" s="80">
        <v>718</v>
      </c>
      <c r="M92" s="80">
        <v>586</v>
      </c>
      <c r="O92" s="91"/>
    </row>
    <row r="93" spans="1:15" s="40" customFormat="1" ht="20.100000000000001" customHeight="1" x14ac:dyDescent="0.25">
      <c r="A93" s="40" t="s">
        <v>38</v>
      </c>
      <c r="B93" s="86">
        <v>65589</v>
      </c>
      <c r="C93" s="86">
        <v>42062</v>
      </c>
      <c r="D93" s="86">
        <v>20651</v>
      </c>
      <c r="E93" s="86">
        <v>21286</v>
      </c>
      <c r="F93" s="86">
        <v>26148</v>
      </c>
      <c r="G93" s="86">
        <v>16988</v>
      </c>
      <c r="H93" s="86">
        <v>27116</v>
      </c>
      <c r="I93" s="86">
        <v>33386</v>
      </c>
      <c r="J93" s="86">
        <v>25664</v>
      </c>
      <c r="K93" s="86">
        <v>33758</v>
      </c>
      <c r="L93" s="86">
        <v>79011</v>
      </c>
      <c r="M93" s="86">
        <v>79761</v>
      </c>
      <c r="O93" s="115"/>
    </row>
    <row r="94" spans="1:15" ht="20.100000000000001" customHeight="1" x14ac:dyDescent="0.25">
      <c r="A94" s="42" t="s">
        <v>39</v>
      </c>
      <c r="B94" s="80">
        <v>50711</v>
      </c>
      <c r="C94" s="80">
        <v>25830</v>
      </c>
      <c r="D94" s="80">
        <v>8577</v>
      </c>
      <c r="E94" s="80">
        <v>10782</v>
      </c>
      <c r="F94" s="80">
        <v>12165</v>
      </c>
      <c r="G94" s="80">
        <v>8066</v>
      </c>
      <c r="H94" s="80">
        <v>11354</v>
      </c>
      <c r="I94" s="80">
        <v>15785</v>
      </c>
      <c r="J94" s="80">
        <v>10080</v>
      </c>
      <c r="K94" s="80">
        <v>18226</v>
      </c>
      <c r="L94" s="80">
        <v>26985</v>
      </c>
      <c r="M94" s="80">
        <v>34926</v>
      </c>
      <c r="O94" s="91"/>
    </row>
    <row r="95" spans="1:15" ht="20.100000000000001" customHeight="1" x14ac:dyDescent="0.25">
      <c r="A95" s="42" t="s">
        <v>40</v>
      </c>
      <c r="B95" s="80">
        <v>342</v>
      </c>
      <c r="C95" s="80">
        <v>294</v>
      </c>
      <c r="D95" s="80">
        <v>189</v>
      </c>
      <c r="E95" s="80">
        <v>111</v>
      </c>
      <c r="F95" s="80">
        <v>187</v>
      </c>
      <c r="G95" s="80">
        <v>141</v>
      </c>
      <c r="H95" s="80">
        <v>353</v>
      </c>
      <c r="I95" s="80">
        <v>189</v>
      </c>
      <c r="J95" s="80">
        <v>337</v>
      </c>
      <c r="K95" s="80">
        <v>312</v>
      </c>
      <c r="L95" s="80">
        <v>835</v>
      </c>
      <c r="M95" s="80">
        <v>741</v>
      </c>
      <c r="O95" s="91"/>
    </row>
    <row r="96" spans="1:15" ht="20.100000000000001" customHeight="1" x14ac:dyDescent="0.25">
      <c r="A96" s="42" t="s">
        <v>41</v>
      </c>
      <c r="B96" s="80">
        <v>813</v>
      </c>
      <c r="C96" s="80">
        <v>1073</v>
      </c>
      <c r="D96" s="80">
        <v>317</v>
      </c>
      <c r="E96" s="80">
        <v>231</v>
      </c>
      <c r="F96" s="80">
        <v>829</v>
      </c>
      <c r="G96" s="80">
        <v>199</v>
      </c>
      <c r="H96" s="80">
        <v>574</v>
      </c>
      <c r="I96" s="80">
        <v>439</v>
      </c>
      <c r="J96" s="80">
        <v>459</v>
      </c>
      <c r="K96" s="80">
        <v>469</v>
      </c>
      <c r="L96" s="80">
        <v>2064</v>
      </c>
      <c r="M96" s="80">
        <v>1298</v>
      </c>
      <c r="O96" s="91"/>
    </row>
    <row r="97" spans="1:15" ht="20.100000000000001" customHeight="1" x14ac:dyDescent="0.25">
      <c r="A97" s="42" t="s">
        <v>42</v>
      </c>
      <c r="B97" s="80">
        <v>904</v>
      </c>
      <c r="C97" s="80">
        <v>513</v>
      </c>
      <c r="D97" s="80">
        <v>756</v>
      </c>
      <c r="E97" s="80">
        <v>289</v>
      </c>
      <c r="F97" s="80">
        <v>887</v>
      </c>
      <c r="G97" s="80">
        <v>338</v>
      </c>
      <c r="H97" s="80">
        <v>1552</v>
      </c>
      <c r="I97" s="80">
        <v>918</v>
      </c>
      <c r="J97" s="80">
        <v>1395</v>
      </c>
      <c r="K97" s="80">
        <v>869</v>
      </c>
      <c r="L97" s="80">
        <v>3203</v>
      </c>
      <c r="M97" s="80">
        <v>1093</v>
      </c>
      <c r="O97" s="91"/>
    </row>
    <row r="98" spans="1:15" ht="20.100000000000001" customHeight="1" x14ac:dyDescent="0.25">
      <c r="A98" s="42" t="s">
        <v>43</v>
      </c>
      <c r="B98" s="80">
        <v>145</v>
      </c>
      <c r="C98" s="80">
        <v>129</v>
      </c>
      <c r="D98" s="80">
        <v>310</v>
      </c>
      <c r="E98" s="80">
        <v>186</v>
      </c>
      <c r="F98" s="80">
        <v>298</v>
      </c>
      <c r="G98" s="80">
        <v>261</v>
      </c>
      <c r="H98" s="80">
        <v>438</v>
      </c>
      <c r="I98" s="80">
        <v>362</v>
      </c>
      <c r="J98" s="80">
        <v>272</v>
      </c>
      <c r="K98" s="80">
        <v>298</v>
      </c>
      <c r="L98" s="80">
        <v>248</v>
      </c>
      <c r="M98" s="80">
        <v>167</v>
      </c>
      <c r="O98" s="91"/>
    </row>
    <row r="99" spans="1:15"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O99" s="91"/>
    </row>
    <row r="100" spans="1:15" ht="20.100000000000001" customHeight="1" x14ac:dyDescent="0.25">
      <c r="A100" s="42" t="s">
        <v>45</v>
      </c>
      <c r="B100" s="80">
        <v>10589</v>
      </c>
      <c r="C100" s="80">
        <v>12275</v>
      </c>
      <c r="D100" s="80">
        <v>8695</v>
      </c>
      <c r="E100" s="80">
        <v>8527</v>
      </c>
      <c r="F100" s="80">
        <v>8853</v>
      </c>
      <c r="G100" s="80">
        <v>5947</v>
      </c>
      <c r="H100" s="80">
        <v>10516</v>
      </c>
      <c r="I100" s="80">
        <v>13199</v>
      </c>
      <c r="J100" s="80">
        <v>11793</v>
      </c>
      <c r="K100" s="80">
        <v>12037</v>
      </c>
      <c r="L100" s="80">
        <v>43770</v>
      </c>
      <c r="M100" s="80">
        <v>40579</v>
      </c>
      <c r="O100" s="91"/>
    </row>
    <row r="101" spans="1:15" ht="20.100000000000001" customHeight="1" x14ac:dyDescent="0.25">
      <c r="A101" s="42" t="s">
        <v>46</v>
      </c>
      <c r="B101" s="80">
        <v>851</v>
      </c>
      <c r="C101" s="80">
        <v>552</v>
      </c>
      <c r="D101" s="80">
        <v>834</v>
      </c>
      <c r="E101" s="80">
        <v>532</v>
      </c>
      <c r="F101" s="80">
        <v>759</v>
      </c>
      <c r="G101" s="80">
        <v>370</v>
      </c>
      <c r="H101" s="80">
        <v>1078</v>
      </c>
      <c r="I101" s="80">
        <v>961</v>
      </c>
      <c r="J101" s="80">
        <v>776</v>
      </c>
      <c r="K101" s="80">
        <v>625</v>
      </c>
      <c r="L101" s="80">
        <v>1280</v>
      </c>
      <c r="M101" s="80">
        <v>518</v>
      </c>
      <c r="O101" s="91"/>
    </row>
    <row r="102" spans="1:15"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O102" s="91"/>
    </row>
    <row r="103" spans="1:15" ht="20.100000000000001" customHeight="1" x14ac:dyDescent="0.25">
      <c r="A103" s="42" t="s">
        <v>48</v>
      </c>
      <c r="B103" s="80">
        <v>0</v>
      </c>
      <c r="C103" s="80">
        <v>0</v>
      </c>
      <c r="D103" s="80">
        <v>0</v>
      </c>
      <c r="E103" s="80">
        <v>0</v>
      </c>
      <c r="F103" s="80">
        <v>1</v>
      </c>
      <c r="G103" s="80">
        <v>0</v>
      </c>
      <c r="H103" s="80">
        <v>0</v>
      </c>
      <c r="I103" s="80">
        <v>0</v>
      </c>
      <c r="J103" s="80">
        <v>0</v>
      </c>
      <c r="K103" s="80">
        <v>0</v>
      </c>
      <c r="L103" s="80">
        <v>0</v>
      </c>
      <c r="M103" s="80">
        <v>0</v>
      </c>
      <c r="O103" s="91"/>
    </row>
    <row r="104" spans="1:15" ht="20.100000000000001" customHeight="1" x14ac:dyDescent="0.25">
      <c r="A104" s="42" t="s">
        <v>49</v>
      </c>
      <c r="B104" s="80">
        <v>1126</v>
      </c>
      <c r="C104" s="80">
        <v>1337</v>
      </c>
      <c r="D104" s="80">
        <v>710</v>
      </c>
      <c r="E104" s="80">
        <v>570</v>
      </c>
      <c r="F104" s="80">
        <v>1962</v>
      </c>
      <c r="G104" s="80">
        <v>1635</v>
      </c>
      <c r="H104" s="80">
        <v>1134</v>
      </c>
      <c r="I104" s="80">
        <v>1482</v>
      </c>
      <c r="J104" s="80">
        <v>445</v>
      </c>
      <c r="K104" s="80">
        <v>877</v>
      </c>
      <c r="L104" s="80">
        <v>419</v>
      </c>
      <c r="M104" s="80">
        <v>335</v>
      </c>
      <c r="O104" s="91"/>
    </row>
    <row r="105" spans="1:15" ht="20.100000000000001" customHeight="1" x14ac:dyDescent="0.25">
      <c r="A105" s="42" t="s">
        <v>50</v>
      </c>
      <c r="B105" s="80">
        <v>108</v>
      </c>
      <c r="C105" s="80">
        <v>59</v>
      </c>
      <c r="D105" s="80">
        <v>263</v>
      </c>
      <c r="E105" s="80">
        <v>58</v>
      </c>
      <c r="F105" s="80">
        <v>207</v>
      </c>
      <c r="G105" s="80">
        <v>31</v>
      </c>
      <c r="H105" s="80">
        <v>117</v>
      </c>
      <c r="I105" s="80">
        <v>51</v>
      </c>
      <c r="J105" s="80">
        <v>107</v>
      </c>
      <c r="K105" s="80">
        <v>45</v>
      </c>
      <c r="L105" s="80">
        <v>207</v>
      </c>
      <c r="M105" s="80">
        <v>104</v>
      </c>
      <c r="O105" s="91"/>
    </row>
    <row r="106" spans="1:15" s="40" customFormat="1" ht="20.100000000000001" customHeight="1" x14ac:dyDescent="0.25">
      <c r="A106" s="40" t="s">
        <v>51</v>
      </c>
      <c r="B106" s="86">
        <v>1724</v>
      </c>
      <c r="C106" s="86">
        <v>1385</v>
      </c>
      <c r="D106" s="86">
        <v>1853</v>
      </c>
      <c r="E106" s="86">
        <v>1431</v>
      </c>
      <c r="F106" s="86">
        <v>1851</v>
      </c>
      <c r="G106" s="86">
        <v>1436</v>
      </c>
      <c r="H106" s="86">
        <v>1973</v>
      </c>
      <c r="I106" s="86">
        <v>1907</v>
      </c>
      <c r="J106" s="86">
        <v>1883</v>
      </c>
      <c r="K106" s="86">
        <v>2486</v>
      </c>
      <c r="L106" s="86">
        <v>5280</v>
      </c>
      <c r="M106" s="86">
        <v>3315</v>
      </c>
      <c r="O106" s="115"/>
    </row>
    <row r="107" spans="1:15" ht="20.100000000000001" customHeight="1" x14ac:dyDescent="0.25">
      <c r="A107" s="42" t="s">
        <v>52</v>
      </c>
      <c r="B107" s="80">
        <v>110</v>
      </c>
      <c r="C107" s="80">
        <v>68</v>
      </c>
      <c r="D107" s="80">
        <v>68</v>
      </c>
      <c r="E107" s="80">
        <v>74</v>
      </c>
      <c r="F107" s="80">
        <v>121</v>
      </c>
      <c r="G107" s="80">
        <v>46</v>
      </c>
      <c r="H107" s="80">
        <v>96</v>
      </c>
      <c r="I107" s="80">
        <v>104</v>
      </c>
      <c r="J107" s="80">
        <v>132</v>
      </c>
      <c r="K107" s="80">
        <v>255</v>
      </c>
      <c r="L107" s="80">
        <v>690</v>
      </c>
      <c r="M107" s="80">
        <v>243</v>
      </c>
      <c r="O107" s="91"/>
    </row>
    <row r="108" spans="1:15" ht="20.100000000000001" customHeight="1" x14ac:dyDescent="0.25">
      <c r="A108" s="42" t="s">
        <v>53</v>
      </c>
      <c r="B108" s="80">
        <v>69</v>
      </c>
      <c r="C108" s="80">
        <v>33</v>
      </c>
      <c r="D108" s="80">
        <v>51</v>
      </c>
      <c r="E108" s="80">
        <v>21</v>
      </c>
      <c r="F108" s="80">
        <v>34</v>
      </c>
      <c r="G108" s="80">
        <v>44</v>
      </c>
      <c r="H108" s="80">
        <v>50</v>
      </c>
      <c r="I108" s="80">
        <v>45</v>
      </c>
      <c r="J108" s="80">
        <v>44</v>
      </c>
      <c r="K108" s="80">
        <v>68</v>
      </c>
      <c r="L108" s="80">
        <v>100</v>
      </c>
      <c r="M108" s="80">
        <v>92</v>
      </c>
      <c r="O108" s="91"/>
    </row>
    <row r="109" spans="1:15" ht="20.100000000000001" customHeight="1" x14ac:dyDescent="0.25">
      <c r="A109" s="42" t="s">
        <v>54</v>
      </c>
      <c r="B109" s="80">
        <v>281</v>
      </c>
      <c r="C109" s="80">
        <v>154</v>
      </c>
      <c r="D109" s="80">
        <v>230</v>
      </c>
      <c r="E109" s="80">
        <v>179</v>
      </c>
      <c r="F109" s="80">
        <v>364</v>
      </c>
      <c r="G109" s="80">
        <v>355</v>
      </c>
      <c r="H109" s="80">
        <v>555</v>
      </c>
      <c r="I109" s="80">
        <v>307</v>
      </c>
      <c r="J109" s="80">
        <v>435</v>
      </c>
      <c r="K109" s="80">
        <v>341</v>
      </c>
      <c r="L109" s="80">
        <v>1711</v>
      </c>
      <c r="M109" s="80">
        <v>893</v>
      </c>
      <c r="O109" s="91"/>
    </row>
    <row r="110" spans="1:15" ht="20.100000000000001" customHeight="1" x14ac:dyDescent="0.25">
      <c r="A110" s="42" t="s">
        <v>55</v>
      </c>
      <c r="B110" s="80">
        <v>550</v>
      </c>
      <c r="C110" s="80">
        <v>357</v>
      </c>
      <c r="D110" s="80">
        <v>720</v>
      </c>
      <c r="E110" s="80">
        <v>497</v>
      </c>
      <c r="F110" s="80">
        <v>806</v>
      </c>
      <c r="G110" s="80">
        <v>553</v>
      </c>
      <c r="H110" s="80">
        <v>517</v>
      </c>
      <c r="I110" s="80">
        <v>535</v>
      </c>
      <c r="J110" s="80">
        <v>477</v>
      </c>
      <c r="K110" s="80">
        <v>498</v>
      </c>
      <c r="L110" s="80">
        <v>936</v>
      </c>
      <c r="M110" s="80">
        <v>734</v>
      </c>
      <c r="O110" s="91"/>
    </row>
    <row r="111" spans="1:15" ht="20.100000000000001" customHeight="1" x14ac:dyDescent="0.25">
      <c r="A111" s="42" t="s">
        <v>56</v>
      </c>
      <c r="B111" s="80">
        <v>412</v>
      </c>
      <c r="C111" s="80">
        <v>602</v>
      </c>
      <c r="D111" s="80">
        <v>616</v>
      </c>
      <c r="E111" s="80">
        <v>517</v>
      </c>
      <c r="F111" s="80">
        <v>297</v>
      </c>
      <c r="G111" s="80">
        <v>245</v>
      </c>
      <c r="H111" s="80">
        <v>500</v>
      </c>
      <c r="I111" s="80">
        <v>570</v>
      </c>
      <c r="J111" s="80">
        <v>515</v>
      </c>
      <c r="K111" s="80">
        <v>885</v>
      </c>
      <c r="L111" s="80">
        <v>1296</v>
      </c>
      <c r="M111" s="80">
        <v>860</v>
      </c>
      <c r="O111" s="91"/>
    </row>
    <row r="112" spans="1:15" ht="20.100000000000001" customHeight="1" x14ac:dyDescent="0.25">
      <c r="A112" s="42" t="s">
        <v>57</v>
      </c>
      <c r="B112" s="80">
        <v>302</v>
      </c>
      <c r="C112" s="80">
        <v>171</v>
      </c>
      <c r="D112" s="80">
        <v>168</v>
      </c>
      <c r="E112" s="80">
        <v>143</v>
      </c>
      <c r="F112" s="80">
        <v>229</v>
      </c>
      <c r="G112" s="80">
        <v>193</v>
      </c>
      <c r="H112" s="80">
        <v>255</v>
      </c>
      <c r="I112" s="80">
        <v>346</v>
      </c>
      <c r="J112" s="80">
        <v>280</v>
      </c>
      <c r="K112" s="80">
        <v>439</v>
      </c>
      <c r="L112" s="80">
        <v>547</v>
      </c>
      <c r="M112" s="80">
        <v>493</v>
      </c>
      <c r="O112" s="91"/>
    </row>
    <row r="113" spans="1:15" ht="20.100000000000001" customHeight="1" x14ac:dyDescent="0.25">
      <c r="A113" s="40" t="s">
        <v>58</v>
      </c>
      <c r="B113" s="86">
        <v>7399</v>
      </c>
      <c r="C113" s="86">
        <v>7344</v>
      </c>
      <c r="D113" s="86">
        <v>11119</v>
      </c>
      <c r="E113" s="86">
        <v>7250</v>
      </c>
      <c r="F113" s="86">
        <v>7509</v>
      </c>
      <c r="G113" s="86">
        <v>5413</v>
      </c>
      <c r="H113" s="86">
        <v>12117</v>
      </c>
      <c r="I113" s="86">
        <v>11672</v>
      </c>
      <c r="J113" s="86">
        <v>18568</v>
      </c>
      <c r="K113" s="86">
        <v>20463</v>
      </c>
      <c r="L113" s="86">
        <v>23368</v>
      </c>
      <c r="M113" s="86">
        <v>14219</v>
      </c>
      <c r="O113" s="91"/>
    </row>
    <row r="114" spans="1:15" ht="20.100000000000001" customHeight="1" x14ac:dyDescent="0.25">
      <c r="A114" s="42" t="s">
        <v>59</v>
      </c>
      <c r="B114" s="80">
        <v>1138</v>
      </c>
      <c r="C114" s="80">
        <v>937</v>
      </c>
      <c r="D114" s="80">
        <v>1756</v>
      </c>
      <c r="E114" s="80">
        <v>1178</v>
      </c>
      <c r="F114" s="80">
        <v>1514</v>
      </c>
      <c r="G114" s="80">
        <v>1122</v>
      </c>
      <c r="H114" s="80">
        <v>2210</v>
      </c>
      <c r="I114" s="80">
        <v>2266</v>
      </c>
      <c r="J114" s="80">
        <v>2855</v>
      </c>
      <c r="K114" s="80">
        <v>3217</v>
      </c>
      <c r="L114" s="80">
        <v>3878</v>
      </c>
      <c r="M114" s="80">
        <v>2224</v>
      </c>
      <c r="O114" s="91"/>
    </row>
    <row r="115" spans="1:15" ht="20.100000000000001" customHeight="1" x14ac:dyDescent="0.25">
      <c r="A115" s="42" t="s">
        <v>60</v>
      </c>
      <c r="B115" s="80">
        <v>192</v>
      </c>
      <c r="C115" s="80">
        <v>163</v>
      </c>
      <c r="D115" s="80">
        <v>183</v>
      </c>
      <c r="E115" s="80">
        <v>160</v>
      </c>
      <c r="F115" s="80">
        <v>149</v>
      </c>
      <c r="G115" s="80">
        <v>112</v>
      </c>
      <c r="H115" s="80">
        <v>223</v>
      </c>
      <c r="I115" s="80">
        <v>150</v>
      </c>
      <c r="J115" s="80">
        <v>378</v>
      </c>
      <c r="K115" s="80">
        <v>324</v>
      </c>
      <c r="L115" s="80">
        <v>510</v>
      </c>
      <c r="M115" s="80">
        <v>316</v>
      </c>
      <c r="O115" s="91"/>
    </row>
    <row r="116" spans="1:15" ht="20.100000000000001" customHeight="1" x14ac:dyDescent="0.25">
      <c r="A116" s="42" t="s">
        <v>61</v>
      </c>
      <c r="B116" s="80">
        <v>263</v>
      </c>
      <c r="C116" s="80">
        <v>305</v>
      </c>
      <c r="D116" s="80">
        <v>176</v>
      </c>
      <c r="E116" s="80">
        <v>148</v>
      </c>
      <c r="F116" s="80">
        <v>161</v>
      </c>
      <c r="G116" s="80">
        <v>122</v>
      </c>
      <c r="H116" s="80">
        <v>335</v>
      </c>
      <c r="I116" s="80">
        <v>199</v>
      </c>
      <c r="J116" s="80">
        <v>479</v>
      </c>
      <c r="K116" s="80">
        <v>498</v>
      </c>
      <c r="L116" s="80">
        <v>452</v>
      </c>
      <c r="M116" s="80">
        <v>288</v>
      </c>
      <c r="O116" s="91"/>
    </row>
    <row r="117" spans="1:15" ht="20.100000000000001" customHeight="1" x14ac:dyDescent="0.25">
      <c r="A117" s="42" t="s">
        <v>62</v>
      </c>
      <c r="B117" s="80">
        <v>195</v>
      </c>
      <c r="C117" s="80">
        <v>191</v>
      </c>
      <c r="D117" s="80">
        <v>83</v>
      </c>
      <c r="E117" s="80">
        <v>71</v>
      </c>
      <c r="F117" s="80">
        <v>116</v>
      </c>
      <c r="G117" s="80">
        <v>25</v>
      </c>
      <c r="H117" s="80">
        <v>210</v>
      </c>
      <c r="I117" s="80">
        <v>188</v>
      </c>
      <c r="J117" s="80">
        <v>332</v>
      </c>
      <c r="K117" s="80">
        <v>406</v>
      </c>
      <c r="L117" s="80">
        <v>371</v>
      </c>
      <c r="M117" s="80">
        <v>209</v>
      </c>
      <c r="O117" s="91"/>
    </row>
    <row r="118" spans="1:15" ht="20.100000000000001" customHeight="1" x14ac:dyDescent="0.25">
      <c r="A118" s="42" t="s">
        <v>63</v>
      </c>
      <c r="B118" s="80">
        <v>696</v>
      </c>
      <c r="C118" s="80">
        <v>713</v>
      </c>
      <c r="D118" s="80">
        <v>1696</v>
      </c>
      <c r="E118" s="80">
        <v>985</v>
      </c>
      <c r="F118" s="80">
        <v>1293</v>
      </c>
      <c r="G118" s="80">
        <v>861</v>
      </c>
      <c r="H118" s="80">
        <v>1755</v>
      </c>
      <c r="I118" s="80">
        <v>2176</v>
      </c>
      <c r="J118" s="80">
        <v>3121</v>
      </c>
      <c r="K118" s="80">
        <v>3855</v>
      </c>
      <c r="L118" s="80">
        <v>3642</v>
      </c>
      <c r="M118" s="80">
        <v>2456</v>
      </c>
      <c r="O118" s="91"/>
    </row>
    <row r="119" spans="1:15" ht="20.100000000000001" customHeight="1" x14ac:dyDescent="0.25">
      <c r="A119" s="42" t="s">
        <v>64</v>
      </c>
      <c r="B119" s="80">
        <v>15</v>
      </c>
      <c r="C119" s="80">
        <v>37</v>
      </c>
      <c r="D119" s="80">
        <v>21</v>
      </c>
      <c r="E119" s="80">
        <v>14</v>
      </c>
      <c r="F119" s="80">
        <v>27</v>
      </c>
      <c r="G119" s="80">
        <v>16</v>
      </c>
      <c r="H119" s="80">
        <v>63</v>
      </c>
      <c r="I119" s="80">
        <v>57</v>
      </c>
      <c r="J119" s="80">
        <v>170</v>
      </c>
      <c r="K119" s="80">
        <v>108</v>
      </c>
      <c r="L119" s="80">
        <v>146</v>
      </c>
      <c r="M119" s="80">
        <v>96</v>
      </c>
      <c r="O119" s="91"/>
    </row>
    <row r="120" spans="1:15" ht="20.100000000000001" customHeight="1" x14ac:dyDescent="0.25">
      <c r="A120" s="42" t="s">
        <v>65</v>
      </c>
      <c r="B120" s="80">
        <v>1247</v>
      </c>
      <c r="C120" s="80">
        <v>1237</v>
      </c>
      <c r="D120" s="80">
        <v>1961</v>
      </c>
      <c r="E120" s="80">
        <v>1457</v>
      </c>
      <c r="F120" s="80">
        <v>816</v>
      </c>
      <c r="G120" s="80">
        <v>578</v>
      </c>
      <c r="H120" s="80">
        <v>1588</v>
      </c>
      <c r="I120" s="80">
        <v>1491</v>
      </c>
      <c r="J120" s="80">
        <v>2486</v>
      </c>
      <c r="K120" s="80">
        <v>2504</v>
      </c>
      <c r="L120" s="80">
        <v>3013</v>
      </c>
      <c r="M120" s="80">
        <v>1957</v>
      </c>
      <c r="O120" s="91"/>
    </row>
    <row r="121" spans="1:15" ht="20.100000000000001" customHeight="1" x14ac:dyDescent="0.25">
      <c r="A121" s="42" t="s">
        <v>66</v>
      </c>
      <c r="B121" s="80">
        <v>10</v>
      </c>
      <c r="C121" s="80">
        <v>33</v>
      </c>
      <c r="D121" s="80">
        <v>25</v>
      </c>
      <c r="E121" s="80">
        <v>42</v>
      </c>
      <c r="F121" s="80">
        <v>16</v>
      </c>
      <c r="G121" s="80">
        <v>29</v>
      </c>
      <c r="H121" s="80">
        <v>6</v>
      </c>
      <c r="I121" s="80">
        <v>49</v>
      </c>
      <c r="J121" s="80">
        <v>50</v>
      </c>
      <c r="K121" s="80">
        <v>58</v>
      </c>
      <c r="L121" s="80">
        <v>165</v>
      </c>
      <c r="M121" s="80">
        <v>40</v>
      </c>
      <c r="O121" s="91"/>
    </row>
    <row r="122" spans="1:15" ht="20.100000000000001" customHeight="1" x14ac:dyDescent="0.25">
      <c r="A122" s="42" t="s">
        <v>67</v>
      </c>
      <c r="B122" s="80">
        <v>401</v>
      </c>
      <c r="C122" s="80">
        <v>630</v>
      </c>
      <c r="D122" s="80">
        <v>507</v>
      </c>
      <c r="E122" s="80">
        <v>263</v>
      </c>
      <c r="F122" s="80">
        <v>248</v>
      </c>
      <c r="G122" s="80">
        <v>227</v>
      </c>
      <c r="H122" s="80">
        <v>534</v>
      </c>
      <c r="I122" s="80">
        <v>502</v>
      </c>
      <c r="J122" s="80">
        <v>808</v>
      </c>
      <c r="K122" s="80">
        <v>929</v>
      </c>
      <c r="L122" s="80">
        <v>1245</v>
      </c>
      <c r="M122" s="80">
        <v>666</v>
      </c>
      <c r="O122" s="91"/>
    </row>
    <row r="123" spans="1:15" ht="20.100000000000001" customHeight="1" x14ac:dyDescent="0.25">
      <c r="A123" s="42" t="s">
        <v>68</v>
      </c>
      <c r="B123" s="80">
        <v>22</v>
      </c>
      <c r="C123" s="80">
        <v>12</v>
      </c>
      <c r="D123" s="80">
        <v>21</v>
      </c>
      <c r="E123" s="80">
        <v>10</v>
      </c>
      <c r="F123" s="80">
        <v>22</v>
      </c>
      <c r="G123" s="80">
        <v>9</v>
      </c>
      <c r="H123" s="80">
        <v>66</v>
      </c>
      <c r="I123" s="80">
        <v>17</v>
      </c>
      <c r="J123" s="80">
        <v>156</v>
      </c>
      <c r="K123" s="80">
        <v>177</v>
      </c>
      <c r="L123" s="80">
        <v>130</v>
      </c>
      <c r="M123" s="80">
        <v>64</v>
      </c>
      <c r="O123" s="91"/>
    </row>
    <row r="124" spans="1:15" ht="20.100000000000001" customHeight="1" x14ac:dyDescent="0.25">
      <c r="A124" s="42" t="s">
        <v>69</v>
      </c>
      <c r="B124" s="80">
        <v>1354</v>
      </c>
      <c r="C124" s="80">
        <v>1267</v>
      </c>
      <c r="D124" s="80">
        <v>1517</v>
      </c>
      <c r="E124" s="80">
        <v>1150</v>
      </c>
      <c r="F124" s="80">
        <v>1270</v>
      </c>
      <c r="G124" s="80">
        <v>912</v>
      </c>
      <c r="H124" s="80">
        <v>1703</v>
      </c>
      <c r="I124" s="80">
        <v>1758</v>
      </c>
      <c r="J124" s="80">
        <v>2005</v>
      </c>
      <c r="K124" s="80">
        <v>2640</v>
      </c>
      <c r="L124" s="80">
        <v>2566</v>
      </c>
      <c r="M124" s="80">
        <v>1603</v>
      </c>
      <c r="O124" s="91"/>
    </row>
    <row r="125" spans="1:15" ht="20.100000000000001" customHeight="1" x14ac:dyDescent="0.25">
      <c r="A125" s="42" t="s">
        <v>70</v>
      </c>
      <c r="B125" s="80">
        <v>216</v>
      </c>
      <c r="C125" s="80">
        <v>240</v>
      </c>
      <c r="D125" s="80">
        <v>203</v>
      </c>
      <c r="E125" s="80">
        <v>145</v>
      </c>
      <c r="F125" s="80">
        <v>181</v>
      </c>
      <c r="G125" s="80">
        <v>146</v>
      </c>
      <c r="H125" s="80">
        <v>242</v>
      </c>
      <c r="I125" s="80">
        <v>196</v>
      </c>
      <c r="J125" s="80">
        <v>279</v>
      </c>
      <c r="K125" s="80">
        <v>213</v>
      </c>
      <c r="L125" s="80">
        <v>330</v>
      </c>
      <c r="M125" s="80">
        <v>200</v>
      </c>
      <c r="O125" s="91"/>
    </row>
    <row r="126" spans="1:15" ht="20.100000000000001" customHeight="1" x14ac:dyDescent="0.25">
      <c r="A126" s="42" t="s">
        <v>71</v>
      </c>
      <c r="B126" s="80">
        <v>409</v>
      </c>
      <c r="C126" s="80">
        <v>412</v>
      </c>
      <c r="D126" s="80">
        <v>1732</v>
      </c>
      <c r="E126" s="80">
        <v>843</v>
      </c>
      <c r="F126" s="80">
        <v>542</v>
      </c>
      <c r="G126" s="80">
        <v>355</v>
      </c>
      <c r="H126" s="80">
        <v>840</v>
      </c>
      <c r="I126" s="80">
        <v>814</v>
      </c>
      <c r="J126" s="80">
        <v>1729</v>
      </c>
      <c r="K126" s="80">
        <v>1928</v>
      </c>
      <c r="L126" s="80">
        <v>2429</v>
      </c>
      <c r="M126" s="80">
        <v>1584</v>
      </c>
      <c r="O126" s="91"/>
    </row>
    <row r="127" spans="1:15" ht="20.100000000000001" customHeight="1" x14ac:dyDescent="0.25">
      <c r="A127" s="42" t="s">
        <v>72</v>
      </c>
      <c r="B127" s="80">
        <v>121</v>
      </c>
      <c r="C127" s="80">
        <v>63</v>
      </c>
      <c r="D127" s="80">
        <v>25</v>
      </c>
      <c r="E127" s="80">
        <v>22</v>
      </c>
      <c r="F127" s="80">
        <v>39</v>
      </c>
      <c r="G127" s="80">
        <v>31</v>
      </c>
      <c r="H127" s="80">
        <v>91</v>
      </c>
      <c r="I127" s="80">
        <v>58</v>
      </c>
      <c r="J127" s="80">
        <v>311</v>
      </c>
      <c r="K127" s="80">
        <v>188</v>
      </c>
      <c r="L127" s="80">
        <v>160</v>
      </c>
      <c r="M127" s="80">
        <v>107</v>
      </c>
      <c r="O127" s="91"/>
    </row>
    <row r="128" spans="1:15" ht="20.100000000000001" customHeight="1" x14ac:dyDescent="0.25">
      <c r="A128" s="42" t="s">
        <v>73</v>
      </c>
      <c r="B128" s="80">
        <v>84</v>
      </c>
      <c r="C128" s="80">
        <v>125</v>
      </c>
      <c r="D128" s="80">
        <v>195</v>
      </c>
      <c r="E128" s="80">
        <v>103</v>
      </c>
      <c r="F128" s="80">
        <v>160</v>
      </c>
      <c r="G128" s="80">
        <v>98</v>
      </c>
      <c r="H128" s="80">
        <v>319</v>
      </c>
      <c r="I128" s="80">
        <v>198</v>
      </c>
      <c r="J128" s="80">
        <v>532</v>
      </c>
      <c r="K128" s="80">
        <v>603</v>
      </c>
      <c r="L128" s="80">
        <v>582</v>
      </c>
      <c r="M128" s="80">
        <v>239</v>
      </c>
      <c r="O128" s="91"/>
    </row>
    <row r="129" spans="1:15" s="40" customFormat="1" ht="20.100000000000001" customHeight="1" x14ac:dyDescent="0.25">
      <c r="A129" s="42" t="s">
        <v>74</v>
      </c>
      <c r="B129" s="80">
        <v>78</v>
      </c>
      <c r="C129" s="80">
        <v>78</v>
      </c>
      <c r="D129" s="80">
        <v>177</v>
      </c>
      <c r="E129" s="80">
        <v>99</v>
      </c>
      <c r="F129" s="80">
        <v>130</v>
      </c>
      <c r="G129" s="80">
        <v>77</v>
      </c>
      <c r="H129" s="80">
        <v>171</v>
      </c>
      <c r="I129" s="80">
        <v>130</v>
      </c>
      <c r="J129" s="80">
        <v>211</v>
      </c>
      <c r="K129" s="80">
        <v>239</v>
      </c>
      <c r="L129" s="80">
        <v>332</v>
      </c>
      <c r="M129" s="80">
        <v>165</v>
      </c>
      <c r="O129" s="115"/>
    </row>
    <row r="130" spans="1:15" s="40" customFormat="1" ht="20.100000000000001" customHeight="1" x14ac:dyDescent="0.25">
      <c r="A130" s="42" t="s">
        <v>75</v>
      </c>
      <c r="B130" s="80">
        <v>27</v>
      </c>
      <c r="C130" s="80">
        <v>78</v>
      </c>
      <c r="D130" s="80">
        <v>37</v>
      </c>
      <c r="E130" s="80">
        <v>27</v>
      </c>
      <c r="F130" s="80">
        <v>115</v>
      </c>
      <c r="G130" s="80">
        <v>46</v>
      </c>
      <c r="H130" s="80">
        <v>173</v>
      </c>
      <c r="I130" s="80">
        <v>153</v>
      </c>
      <c r="J130" s="80">
        <v>205</v>
      </c>
      <c r="K130" s="80">
        <v>181</v>
      </c>
      <c r="L130" s="80">
        <v>151</v>
      </c>
      <c r="M130" s="80">
        <v>56</v>
      </c>
      <c r="O130" s="115"/>
    </row>
    <row r="131" spans="1:15" s="40" customFormat="1" ht="20.100000000000001" customHeight="1" x14ac:dyDescent="0.25">
      <c r="A131" s="42" t="s">
        <v>76</v>
      </c>
      <c r="B131" s="80">
        <v>183</v>
      </c>
      <c r="C131" s="80">
        <v>96</v>
      </c>
      <c r="D131" s="80">
        <v>149</v>
      </c>
      <c r="E131" s="80">
        <v>42</v>
      </c>
      <c r="F131" s="80">
        <v>147</v>
      </c>
      <c r="G131" s="80">
        <v>66</v>
      </c>
      <c r="H131" s="80">
        <v>206</v>
      </c>
      <c r="I131" s="80">
        <v>170</v>
      </c>
      <c r="J131" s="80">
        <v>406</v>
      </c>
      <c r="K131" s="80">
        <v>344</v>
      </c>
      <c r="L131" s="80">
        <v>478</v>
      </c>
      <c r="M131" s="80">
        <v>301</v>
      </c>
      <c r="O131" s="115"/>
    </row>
    <row r="132" spans="1:15" ht="20.100000000000001" customHeight="1" x14ac:dyDescent="0.25">
      <c r="A132" s="42" t="s">
        <v>77</v>
      </c>
      <c r="B132" s="80">
        <v>99</v>
      </c>
      <c r="C132" s="80">
        <v>87</v>
      </c>
      <c r="D132" s="80">
        <v>57</v>
      </c>
      <c r="E132" s="80">
        <v>36</v>
      </c>
      <c r="F132" s="80">
        <v>41</v>
      </c>
      <c r="G132" s="80">
        <v>19</v>
      </c>
      <c r="H132" s="80">
        <v>188</v>
      </c>
      <c r="I132" s="80">
        <v>118</v>
      </c>
      <c r="J132" s="80">
        <v>429</v>
      </c>
      <c r="K132" s="80">
        <v>328</v>
      </c>
      <c r="L132" s="80">
        <v>624</v>
      </c>
      <c r="M132" s="80">
        <v>286</v>
      </c>
      <c r="O132" s="91"/>
    </row>
    <row r="133" spans="1:15" ht="20.100000000000001" customHeight="1" x14ac:dyDescent="0.25">
      <c r="A133" s="42" t="s">
        <v>78</v>
      </c>
      <c r="B133" s="80">
        <v>418</v>
      </c>
      <c r="C133" s="80">
        <v>477</v>
      </c>
      <c r="D133" s="80">
        <v>341</v>
      </c>
      <c r="E133" s="80">
        <v>330</v>
      </c>
      <c r="F133" s="80">
        <v>272</v>
      </c>
      <c r="G133" s="80">
        <v>224</v>
      </c>
      <c r="H133" s="80">
        <v>604</v>
      </c>
      <c r="I133" s="80">
        <v>612</v>
      </c>
      <c r="J133" s="80">
        <v>905</v>
      </c>
      <c r="K133" s="80">
        <v>983</v>
      </c>
      <c r="L133" s="80">
        <v>1279</v>
      </c>
      <c r="M133" s="80">
        <v>828</v>
      </c>
      <c r="O133" s="91"/>
    </row>
    <row r="134" spans="1:15" s="40" customFormat="1" ht="20.100000000000001" customHeight="1" x14ac:dyDescent="0.25">
      <c r="A134" s="42" t="s">
        <v>79</v>
      </c>
      <c r="B134" s="80">
        <v>231</v>
      </c>
      <c r="C134" s="80">
        <v>163</v>
      </c>
      <c r="D134" s="80">
        <v>257</v>
      </c>
      <c r="E134" s="80">
        <v>125</v>
      </c>
      <c r="F134" s="80">
        <v>250</v>
      </c>
      <c r="G134" s="80">
        <v>338</v>
      </c>
      <c r="H134" s="80">
        <v>590</v>
      </c>
      <c r="I134" s="80">
        <v>370</v>
      </c>
      <c r="J134" s="80">
        <v>721</v>
      </c>
      <c r="K134" s="80">
        <v>740</v>
      </c>
      <c r="L134" s="80">
        <v>885</v>
      </c>
      <c r="M134" s="80">
        <v>534</v>
      </c>
      <c r="O134" s="115"/>
    </row>
    <row r="135" spans="1:15" ht="20.100000000000001" customHeight="1" x14ac:dyDescent="0.25">
      <c r="A135" s="40" t="s">
        <v>80</v>
      </c>
      <c r="B135" s="86">
        <v>872</v>
      </c>
      <c r="C135" s="86">
        <v>631</v>
      </c>
      <c r="D135" s="86">
        <v>852</v>
      </c>
      <c r="E135" s="86">
        <v>419</v>
      </c>
      <c r="F135" s="86">
        <v>1523</v>
      </c>
      <c r="G135" s="86">
        <v>816</v>
      </c>
      <c r="H135" s="86">
        <v>1351</v>
      </c>
      <c r="I135" s="86">
        <v>957</v>
      </c>
      <c r="J135" s="86">
        <v>842</v>
      </c>
      <c r="K135" s="86">
        <v>925</v>
      </c>
      <c r="L135" s="86">
        <v>2149</v>
      </c>
      <c r="M135" s="86">
        <v>1131</v>
      </c>
      <c r="O135" s="91"/>
    </row>
    <row r="136" spans="1:15" ht="20.100000000000001" customHeight="1" x14ac:dyDescent="0.25">
      <c r="A136" s="42" t="s">
        <v>81</v>
      </c>
      <c r="B136" s="91">
        <v>688</v>
      </c>
      <c r="C136" s="91">
        <v>497</v>
      </c>
      <c r="D136" s="91">
        <v>656</v>
      </c>
      <c r="E136" s="91">
        <v>321</v>
      </c>
      <c r="F136" s="91">
        <v>1088</v>
      </c>
      <c r="G136" s="91">
        <v>658</v>
      </c>
      <c r="H136" s="91">
        <v>1014</v>
      </c>
      <c r="I136" s="91">
        <v>821</v>
      </c>
      <c r="J136" s="91">
        <v>714</v>
      </c>
      <c r="K136" s="91">
        <v>721</v>
      </c>
      <c r="L136" s="91">
        <v>1804</v>
      </c>
      <c r="M136" s="91">
        <v>845</v>
      </c>
      <c r="O136" s="91"/>
    </row>
    <row r="137" spans="1:15" ht="20.100000000000001" customHeight="1" x14ac:dyDescent="0.25">
      <c r="A137" s="42" t="s">
        <v>82</v>
      </c>
      <c r="B137" s="91">
        <v>184</v>
      </c>
      <c r="C137" s="91">
        <v>134</v>
      </c>
      <c r="D137" s="91">
        <v>196</v>
      </c>
      <c r="E137" s="91">
        <v>98</v>
      </c>
      <c r="F137" s="91">
        <v>435</v>
      </c>
      <c r="G137" s="91">
        <v>158</v>
      </c>
      <c r="H137" s="91">
        <v>337</v>
      </c>
      <c r="I137" s="91">
        <v>136</v>
      </c>
      <c r="J137" s="91">
        <v>128</v>
      </c>
      <c r="K137" s="91">
        <v>204</v>
      </c>
      <c r="L137" s="91">
        <v>343</v>
      </c>
      <c r="M137" s="91">
        <v>286</v>
      </c>
      <c r="O137" s="91"/>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2</v>
      </c>
      <c r="M138" s="91">
        <v>0</v>
      </c>
      <c r="O138" s="91"/>
    </row>
    <row r="139" spans="1:15" s="40" customFormat="1" ht="20.100000000000001" customHeight="1" thickBot="1" x14ac:dyDescent="0.3">
      <c r="A139" s="46" t="s">
        <v>84</v>
      </c>
      <c r="B139" s="95">
        <v>0</v>
      </c>
      <c r="C139" s="95">
        <v>0</v>
      </c>
      <c r="D139" s="95">
        <v>0</v>
      </c>
      <c r="E139" s="95">
        <v>0</v>
      </c>
      <c r="F139" s="95">
        <v>0</v>
      </c>
      <c r="G139" s="95">
        <v>1</v>
      </c>
      <c r="H139" s="95">
        <v>0</v>
      </c>
      <c r="I139" s="95">
        <v>0</v>
      </c>
      <c r="J139" s="95">
        <v>0</v>
      </c>
      <c r="K139" s="95">
        <v>0</v>
      </c>
      <c r="L139" s="95">
        <v>0</v>
      </c>
      <c r="M139" s="95">
        <v>0</v>
      </c>
      <c r="O139" s="115"/>
    </row>
    <row r="140" spans="1:15" s="275" customFormat="1" ht="15.95" customHeight="1" x14ac:dyDescent="0.25">
      <c r="A140" s="142" t="s">
        <v>235</v>
      </c>
      <c r="F140" s="277"/>
      <c r="G140" s="277"/>
      <c r="O140" s="299"/>
    </row>
    <row r="141" spans="1:15" ht="20.100000000000001" customHeight="1" x14ac:dyDescent="0.25">
      <c r="B141" s="80"/>
      <c r="C141" s="80"/>
      <c r="D141" s="80"/>
      <c r="E141" s="80"/>
      <c r="F141" s="80"/>
      <c r="G141" s="80"/>
      <c r="H141" s="80"/>
      <c r="I141" s="80"/>
      <c r="J141" s="80"/>
      <c r="K141" s="80"/>
      <c r="L141" s="80"/>
      <c r="M141" s="80"/>
      <c r="N141" s="80"/>
      <c r="O141" s="80"/>
    </row>
    <row r="142" spans="1:15" ht="20.100000000000001" customHeight="1" x14ac:dyDescent="0.25">
      <c r="B142" s="80"/>
      <c r="C142" s="80"/>
      <c r="D142" s="80"/>
      <c r="E142" s="80"/>
      <c r="F142" s="80"/>
      <c r="G142" s="80"/>
      <c r="H142" s="80"/>
      <c r="I142" s="80"/>
      <c r="J142" s="80"/>
      <c r="K142" s="80"/>
      <c r="L142" s="80"/>
      <c r="M142" s="80"/>
      <c r="O142"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3">
    <tabColor rgb="FF92D050"/>
  </sheetPr>
  <dimension ref="A1:O142"/>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4" width="9" style="42" customWidth="1"/>
    <col min="15" max="15" width="9" style="59"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204" t="s">
        <v>180</v>
      </c>
      <c r="B1" s="204"/>
      <c r="C1" s="204"/>
      <c r="D1" s="208"/>
      <c r="E1" s="208"/>
      <c r="F1" s="208"/>
      <c r="G1" s="208"/>
      <c r="H1" s="208"/>
      <c r="I1" s="208"/>
      <c r="J1" s="208"/>
      <c r="K1" s="208"/>
      <c r="L1" s="208"/>
      <c r="M1" s="208"/>
      <c r="N1" s="208"/>
      <c r="O1" s="211"/>
    </row>
    <row r="2" spans="1:15" ht="24.95" customHeight="1" thickBot="1" x14ac:dyDescent="0.3">
      <c r="A2" s="139" t="s">
        <v>185</v>
      </c>
      <c r="B2" s="211"/>
      <c r="C2" s="211"/>
      <c r="D2" s="211"/>
      <c r="E2" s="211"/>
      <c r="F2" s="211"/>
      <c r="G2" s="211"/>
      <c r="H2" s="211"/>
      <c r="I2" s="211"/>
      <c r="J2" s="211"/>
      <c r="K2" s="211"/>
      <c r="L2" s="211"/>
      <c r="M2" s="211"/>
      <c r="N2" s="211"/>
      <c r="O2" s="211"/>
    </row>
    <row r="3" spans="1:15" ht="20.100000000000001" customHeight="1" x14ac:dyDescent="0.25">
      <c r="A3" s="1289" t="s">
        <v>13</v>
      </c>
      <c r="B3" s="1313" t="s">
        <v>102</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0</v>
      </c>
      <c r="C6" s="38">
        <v>808</v>
      </c>
      <c r="D6" s="38">
        <v>0</v>
      </c>
      <c r="E6" s="38">
        <v>49</v>
      </c>
      <c r="F6" s="38">
        <v>0</v>
      </c>
      <c r="G6" s="38">
        <v>0</v>
      </c>
      <c r="H6" s="38">
        <v>0</v>
      </c>
      <c r="I6" s="38">
        <v>106</v>
      </c>
      <c r="J6" s="38">
        <v>0</v>
      </c>
      <c r="K6" s="38">
        <v>49</v>
      </c>
      <c r="L6" s="38">
        <v>0</v>
      </c>
      <c r="M6" s="38">
        <v>116</v>
      </c>
      <c r="N6" s="38">
        <v>0</v>
      </c>
      <c r="O6" s="38">
        <v>0</v>
      </c>
    </row>
    <row r="7" spans="1:15" s="40" customFormat="1" ht="20.100000000000001" customHeight="1" x14ac:dyDescent="0.25">
      <c r="A7" s="40" t="s">
        <v>22</v>
      </c>
      <c r="B7" s="86">
        <v>0</v>
      </c>
      <c r="C7" s="86">
        <v>2</v>
      </c>
      <c r="D7" s="86">
        <v>0</v>
      </c>
      <c r="E7" s="86">
        <v>0</v>
      </c>
      <c r="F7" s="86">
        <v>0</v>
      </c>
      <c r="G7" s="86">
        <v>0</v>
      </c>
      <c r="H7" s="86">
        <v>0</v>
      </c>
      <c r="I7" s="86">
        <v>1</v>
      </c>
      <c r="J7" s="86">
        <v>0</v>
      </c>
      <c r="K7" s="86">
        <v>0</v>
      </c>
      <c r="L7" s="86">
        <v>0</v>
      </c>
      <c r="M7" s="86">
        <v>1</v>
      </c>
      <c r="N7" s="86">
        <v>0</v>
      </c>
      <c r="O7" s="86">
        <v>0</v>
      </c>
    </row>
    <row r="8" spans="1:15" ht="20.100000000000001" customHeight="1" x14ac:dyDescent="0.25">
      <c r="A8" s="42" t="s">
        <v>23</v>
      </c>
      <c r="B8" s="80">
        <v>0</v>
      </c>
      <c r="C8" s="80">
        <v>1</v>
      </c>
      <c r="D8" s="80">
        <v>0</v>
      </c>
      <c r="E8" s="80">
        <v>0</v>
      </c>
      <c r="F8" s="80">
        <v>0</v>
      </c>
      <c r="G8" s="80">
        <v>0</v>
      </c>
      <c r="H8" s="80">
        <v>0</v>
      </c>
      <c r="I8" s="80">
        <v>0</v>
      </c>
      <c r="J8" s="80">
        <v>0</v>
      </c>
      <c r="K8" s="80">
        <v>0</v>
      </c>
      <c r="L8" s="80">
        <v>0</v>
      </c>
      <c r="M8" s="80">
        <v>1</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0</v>
      </c>
      <c r="C12" s="80">
        <v>1</v>
      </c>
      <c r="D12" s="80">
        <v>0</v>
      </c>
      <c r="E12" s="80">
        <v>0</v>
      </c>
      <c r="F12" s="80">
        <v>0</v>
      </c>
      <c r="G12" s="80">
        <v>0</v>
      </c>
      <c r="H12" s="80">
        <v>0</v>
      </c>
      <c r="I12" s="80">
        <v>1</v>
      </c>
      <c r="J12" s="80">
        <v>0</v>
      </c>
      <c r="K12" s="80">
        <v>0</v>
      </c>
      <c r="L12" s="80">
        <v>0</v>
      </c>
      <c r="M12" s="80">
        <v>0</v>
      </c>
      <c r="N12" s="80">
        <v>0</v>
      </c>
      <c r="O12" s="80">
        <v>0</v>
      </c>
    </row>
    <row r="13" spans="1:15" s="40" customFormat="1" ht="20.100000000000001" customHeight="1" x14ac:dyDescent="0.25">
      <c r="A13" s="40" t="s">
        <v>28</v>
      </c>
      <c r="B13" s="86">
        <v>0</v>
      </c>
      <c r="C13" s="86">
        <v>0</v>
      </c>
      <c r="D13" s="86">
        <v>0</v>
      </c>
      <c r="E13" s="86">
        <v>0</v>
      </c>
      <c r="F13" s="86">
        <v>0</v>
      </c>
      <c r="G13" s="86">
        <v>0</v>
      </c>
      <c r="H13" s="86">
        <v>0</v>
      </c>
      <c r="I13" s="86">
        <v>0</v>
      </c>
      <c r="J13" s="86">
        <v>0</v>
      </c>
      <c r="K13" s="86">
        <v>0</v>
      </c>
      <c r="L13" s="86">
        <v>0</v>
      </c>
      <c r="M13" s="86">
        <v>0</v>
      </c>
      <c r="N13" s="86">
        <v>0</v>
      </c>
      <c r="O13" s="86">
        <v>0</v>
      </c>
    </row>
    <row r="14" spans="1:1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0</v>
      </c>
      <c r="C18" s="80">
        <v>0</v>
      </c>
      <c r="D18" s="80">
        <v>0</v>
      </c>
      <c r="E18" s="80">
        <v>0</v>
      </c>
      <c r="F18" s="80">
        <v>0</v>
      </c>
      <c r="G18" s="80">
        <v>0</v>
      </c>
      <c r="H18" s="80">
        <v>0</v>
      </c>
      <c r="I18" s="80">
        <v>0</v>
      </c>
      <c r="J18" s="80">
        <v>0</v>
      </c>
      <c r="K18" s="80">
        <v>0</v>
      </c>
      <c r="L18" s="80">
        <v>0</v>
      </c>
      <c r="M18" s="80">
        <v>0</v>
      </c>
      <c r="N18" s="80">
        <v>0</v>
      </c>
      <c r="O18" s="80">
        <v>0</v>
      </c>
    </row>
    <row r="19" spans="1:15" s="40" customFormat="1" ht="20.100000000000001" customHeight="1" x14ac:dyDescent="0.25">
      <c r="A19" s="40" t="s">
        <v>34</v>
      </c>
      <c r="B19" s="86">
        <v>0</v>
      </c>
      <c r="C19" s="86">
        <v>15</v>
      </c>
      <c r="D19" s="86">
        <v>0</v>
      </c>
      <c r="E19" s="86">
        <v>0</v>
      </c>
      <c r="F19" s="86">
        <v>0</v>
      </c>
      <c r="G19" s="86">
        <v>0</v>
      </c>
      <c r="H19" s="86">
        <v>0</v>
      </c>
      <c r="I19" s="86">
        <v>1</v>
      </c>
      <c r="J19" s="86">
        <v>0</v>
      </c>
      <c r="K19" s="86">
        <v>0</v>
      </c>
      <c r="L19" s="86">
        <v>0</v>
      </c>
      <c r="M19" s="86">
        <v>6</v>
      </c>
      <c r="N19" s="86">
        <v>0</v>
      </c>
      <c r="O19" s="86">
        <v>0</v>
      </c>
    </row>
    <row r="20" spans="1:15" ht="20.100000000000001" customHeight="1" x14ac:dyDescent="0.25">
      <c r="A20" s="42" t="s">
        <v>35</v>
      </c>
      <c r="B20" s="80">
        <v>0</v>
      </c>
      <c r="C20" s="80">
        <v>6</v>
      </c>
      <c r="D20" s="80">
        <v>0</v>
      </c>
      <c r="E20" s="80">
        <v>0</v>
      </c>
      <c r="F20" s="80">
        <v>0</v>
      </c>
      <c r="G20" s="80">
        <v>0</v>
      </c>
      <c r="H20" s="80">
        <v>0</v>
      </c>
      <c r="I20" s="80">
        <v>1</v>
      </c>
      <c r="J20" s="80">
        <v>0</v>
      </c>
      <c r="K20" s="80">
        <v>0</v>
      </c>
      <c r="L20" s="80">
        <v>0</v>
      </c>
      <c r="M20" s="80">
        <v>4</v>
      </c>
      <c r="N20" s="80">
        <v>0</v>
      </c>
      <c r="O20" s="80">
        <v>0</v>
      </c>
    </row>
    <row r="21" spans="1:15" ht="20.100000000000001" customHeight="1" x14ac:dyDescent="0.25">
      <c r="A21" s="42" t="s">
        <v>36</v>
      </c>
      <c r="B21" s="80">
        <v>0</v>
      </c>
      <c r="C21" s="80">
        <v>4</v>
      </c>
      <c r="D21" s="80">
        <v>0</v>
      </c>
      <c r="E21" s="80">
        <v>0</v>
      </c>
      <c r="F21" s="80">
        <v>0</v>
      </c>
      <c r="G21" s="80">
        <v>0</v>
      </c>
      <c r="H21" s="80">
        <v>0</v>
      </c>
      <c r="I21" s="80">
        <v>0</v>
      </c>
      <c r="J21" s="80">
        <v>0</v>
      </c>
      <c r="K21" s="80">
        <v>0</v>
      </c>
      <c r="L21" s="80">
        <v>0</v>
      </c>
      <c r="M21" s="80">
        <v>1</v>
      </c>
      <c r="N21" s="80">
        <v>0</v>
      </c>
      <c r="O21" s="80">
        <v>0</v>
      </c>
    </row>
    <row r="22" spans="1:15" ht="20.100000000000001" customHeight="1" x14ac:dyDescent="0.25">
      <c r="A22" s="42" t="s">
        <v>37</v>
      </c>
      <c r="B22" s="80">
        <v>0</v>
      </c>
      <c r="C22" s="80">
        <v>5</v>
      </c>
      <c r="D22" s="80">
        <v>0</v>
      </c>
      <c r="E22" s="80">
        <v>0</v>
      </c>
      <c r="F22" s="80">
        <v>0</v>
      </c>
      <c r="G22" s="80">
        <v>0</v>
      </c>
      <c r="H22" s="80">
        <v>0</v>
      </c>
      <c r="I22" s="80">
        <v>0</v>
      </c>
      <c r="J22" s="80">
        <v>0</v>
      </c>
      <c r="K22" s="80">
        <v>0</v>
      </c>
      <c r="L22" s="80">
        <v>0</v>
      </c>
      <c r="M22" s="80">
        <v>1</v>
      </c>
      <c r="N22" s="80">
        <v>0</v>
      </c>
      <c r="O22" s="80">
        <v>0</v>
      </c>
    </row>
    <row r="23" spans="1:15" s="40" customFormat="1" ht="20.100000000000001" customHeight="1" x14ac:dyDescent="0.25">
      <c r="A23" s="40" t="s">
        <v>38</v>
      </c>
      <c r="B23" s="86">
        <v>0</v>
      </c>
      <c r="C23" s="86">
        <v>642</v>
      </c>
      <c r="D23" s="86">
        <v>0</v>
      </c>
      <c r="E23" s="86">
        <v>44</v>
      </c>
      <c r="F23" s="86">
        <v>0</v>
      </c>
      <c r="G23" s="86">
        <v>0</v>
      </c>
      <c r="H23" s="86">
        <v>0</v>
      </c>
      <c r="I23" s="86">
        <v>66</v>
      </c>
      <c r="J23" s="86">
        <v>0</v>
      </c>
      <c r="K23" s="86">
        <v>38</v>
      </c>
      <c r="L23" s="86">
        <v>0</v>
      </c>
      <c r="M23" s="86">
        <v>87</v>
      </c>
      <c r="N23" s="86">
        <v>0</v>
      </c>
      <c r="O23" s="86">
        <v>0</v>
      </c>
    </row>
    <row r="24" spans="1:15" ht="20.100000000000001" customHeight="1" x14ac:dyDescent="0.25">
      <c r="A24" s="42" t="s">
        <v>39</v>
      </c>
      <c r="B24" s="80">
        <v>0</v>
      </c>
      <c r="C24" s="80">
        <v>22</v>
      </c>
      <c r="D24" s="80">
        <v>0</v>
      </c>
      <c r="E24" s="80">
        <v>1</v>
      </c>
      <c r="F24" s="80">
        <v>0</v>
      </c>
      <c r="G24" s="80">
        <v>0</v>
      </c>
      <c r="H24" s="80">
        <v>0</v>
      </c>
      <c r="I24" s="80">
        <v>1</v>
      </c>
      <c r="J24" s="80">
        <v>0</v>
      </c>
      <c r="K24" s="80">
        <v>1</v>
      </c>
      <c r="L24" s="80">
        <v>0</v>
      </c>
      <c r="M24" s="80">
        <v>2</v>
      </c>
      <c r="N24" s="80">
        <v>0</v>
      </c>
      <c r="O24" s="80">
        <v>0</v>
      </c>
    </row>
    <row r="25" spans="1:15" ht="20.100000000000001" customHeight="1" x14ac:dyDescent="0.25">
      <c r="A25" s="42" t="s">
        <v>40</v>
      </c>
      <c r="B25" s="80">
        <v>0</v>
      </c>
      <c r="C25" s="80">
        <v>10</v>
      </c>
      <c r="D25" s="80">
        <v>0</v>
      </c>
      <c r="E25" s="80">
        <v>2</v>
      </c>
      <c r="F25" s="80">
        <v>0</v>
      </c>
      <c r="G25" s="80">
        <v>0</v>
      </c>
      <c r="H25" s="80">
        <v>0</v>
      </c>
      <c r="I25" s="80">
        <v>0</v>
      </c>
      <c r="J25" s="80">
        <v>0</v>
      </c>
      <c r="K25" s="80">
        <v>0</v>
      </c>
      <c r="L25" s="80">
        <v>0</v>
      </c>
      <c r="M25" s="80">
        <v>3</v>
      </c>
      <c r="N25" s="80">
        <v>0</v>
      </c>
      <c r="O25" s="80">
        <v>0</v>
      </c>
    </row>
    <row r="26" spans="1:15" ht="20.100000000000001" customHeight="1" x14ac:dyDescent="0.25">
      <c r="A26" s="42" t="s">
        <v>41</v>
      </c>
      <c r="B26" s="80">
        <v>0</v>
      </c>
      <c r="C26" s="80">
        <v>4</v>
      </c>
      <c r="D26" s="80">
        <v>0</v>
      </c>
      <c r="E26" s="80">
        <v>0</v>
      </c>
      <c r="F26" s="80">
        <v>0</v>
      </c>
      <c r="G26" s="80">
        <v>0</v>
      </c>
      <c r="H26" s="80">
        <v>0</v>
      </c>
      <c r="I26" s="80">
        <v>0</v>
      </c>
      <c r="J26" s="80">
        <v>0</v>
      </c>
      <c r="K26" s="80">
        <v>0</v>
      </c>
      <c r="L26" s="80">
        <v>0</v>
      </c>
      <c r="M26" s="80">
        <v>0</v>
      </c>
      <c r="N26" s="80">
        <v>0</v>
      </c>
      <c r="O26" s="80">
        <v>0</v>
      </c>
    </row>
    <row r="27" spans="1:15" ht="20.100000000000001" customHeight="1" x14ac:dyDescent="0.25">
      <c r="A27" s="42" t="s">
        <v>42</v>
      </c>
      <c r="B27" s="80">
        <v>0</v>
      </c>
      <c r="C27" s="80">
        <v>6</v>
      </c>
      <c r="D27" s="80">
        <v>0</v>
      </c>
      <c r="E27" s="80">
        <v>0</v>
      </c>
      <c r="F27" s="80">
        <v>0</v>
      </c>
      <c r="G27" s="80">
        <v>0</v>
      </c>
      <c r="H27" s="80">
        <v>0</v>
      </c>
      <c r="I27" s="80">
        <v>0</v>
      </c>
      <c r="J27" s="80">
        <v>0</v>
      </c>
      <c r="K27" s="80">
        <v>0</v>
      </c>
      <c r="L27" s="80">
        <v>0</v>
      </c>
      <c r="M27" s="80">
        <v>0</v>
      </c>
      <c r="N27" s="80">
        <v>0</v>
      </c>
      <c r="O27" s="80">
        <v>0</v>
      </c>
    </row>
    <row r="28" spans="1:15" ht="20.100000000000001" customHeight="1" x14ac:dyDescent="0.25">
      <c r="A28" s="42" t="s">
        <v>43</v>
      </c>
      <c r="B28" s="80">
        <v>0</v>
      </c>
      <c r="C28" s="80">
        <v>2</v>
      </c>
      <c r="D28" s="80">
        <v>0</v>
      </c>
      <c r="E28" s="80">
        <v>0</v>
      </c>
      <c r="F28" s="80">
        <v>0</v>
      </c>
      <c r="G28" s="80">
        <v>0</v>
      </c>
      <c r="H28" s="80">
        <v>0</v>
      </c>
      <c r="I28" s="80">
        <v>0</v>
      </c>
      <c r="J28" s="80">
        <v>0</v>
      </c>
      <c r="K28" s="80">
        <v>1</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0</v>
      </c>
      <c r="C30" s="80">
        <v>571</v>
      </c>
      <c r="D30" s="80">
        <v>0</v>
      </c>
      <c r="E30" s="80">
        <v>40</v>
      </c>
      <c r="F30" s="80">
        <v>0</v>
      </c>
      <c r="G30" s="80">
        <v>0</v>
      </c>
      <c r="H30" s="80">
        <v>0</v>
      </c>
      <c r="I30" s="80">
        <v>58</v>
      </c>
      <c r="J30" s="80">
        <v>0</v>
      </c>
      <c r="K30" s="80">
        <v>36</v>
      </c>
      <c r="L30" s="80">
        <v>0</v>
      </c>
      <c r="M30" s="80">
        <v>80</v>
      </c>
      <c r="N30" s="80">
        <v>0</v>
      </c>
      <c r="O30" s="80">
        <v>0</v>
      </c>
    </row>
    <row r="31" spans="1:15" ht="20.100000000000001" customHeight="1" x14ac:dyDescent="0.25">
      <c r="A31" s="42" t="s">
        <v>46</v>
      </c>
      <c r="B31" s="80">
        <v>0</v>
      </c>
      <c r="C31" s="80">
        <v>19</v>
      </c>
      <c r="D31" s="80">
        <v>0</v>
      </c>
      <c r="E31" s="80">
        <v>1</v>
      </c>
      <c r="F31" s="80">
        <v>0</v>
      </c>
      <c r="G31" s="80">
        <v>0</v>
      </c>
      <c r="H31" s="80">
        <v>0</v>
      </c>
      <c r="I31" s="80">
        <v>7</v>
      </c>
      <c r="J31" s="80">
        <v>0</v>
      </c>
      <c r="K31" s="80">
        <v>0</v>
      </c>
      <c r="L31" s="80">
        <v>0</v>
      </c>
      <c r="M31" s="80">
        <v>0</v>
      </c>
      <c r="N31" s="80">
        <v>0</v>
      </c>
      <c r="O31" s="80">
        <v>0</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0</v>
      </c>
      <c r="C34" s="80">
        <v>7</v>
      </c>
      <c r="D34" s="80">
        <v>0</v>
      </c>
      <c r="E34" s="80">
        <v>0</v>
      </c>
      <c r="F34" s="80">
        <v>0</v>
      </c>
      <c r="G34" s="80">
        <v>0</v>
      </c>
      <c r="H34" s="80">
        <v>0</v>
      </c>
      <c r="I34" s="80">
        <v>0</v>
      </c>
      <c r="J34" s="80">
        <v>0</v>
      </c>
      <c r="K34" s="80">
        <v>0</v>
      </c>
      <c r="L34" s="80">
        <v>0</v>
      </c>
      <c r="M34" s="80">
        <v>2</v>
      </c>
      <c r="N34" s="80">
        <v>0</v>
      </c>
      <c r="O34" s="80">
        <v>0</v>
      </c>
    </row>
    <row r="35" spans="1:15" ht="20.100000000000001" customHeight="1" x14ac:dyDescent="0.25">
      <c r="A35" s="42" t="s">
        <v>50</v>
      </c>
      <c r="B35" s="80">
        <v>0</v>
      </c>
      <c r="C35" s="80">
        <v>1</v>
      </c>
      <c r="D35" s="80">
        <v>0</v>
      </c>
      <c r="E35" s="80">
        <v>0</v>
      </c>
      <c r="F35" s="80">
        <v>0</v>
      </c>
      <c r="G35" s="80">
        <v>0</v>
      </c>
      <c r="H35" s="80">
        <v>0</v>
      </c>
      <c r="I35" s="80">
        <v>0</v>
      </c>
      <c r="J35" s="80">
        <v>0</v>
      </c>
      <c r="K35" s="80">
        <v>0</v>
      </c>
      <c r="L35" s="80">
        <v>0</v>
      </c>
      <c r="M35" s="80">
        <v>0</v>
      </c>
      <c r="N35" s="80">
        <v>0</v>
      </c>
      <c r="O35" s="80">
        <v>0</v>
      </c>
    </row>
    <row r="36" spans="1:15" s="40" customFormat="1" ht="20.100000000000001" customHeight="1" x14ac:dyDescent="0.25">
      <c r="A36" s="40" t="s">
        <v>51</v>
      </c>
      <c r="B36" s="86">
        <v>0</v>
      </c>
      <c r="C36" s="86">
        <v>34</v>
      </c>
      <c r="D36" s="86">
        <v>0</v>
      </c>
      <c r="E36" s="86">
        <v>1</v>
      </c>
      <c r="F36" s="86">
        <v>0</v>
      </c>
      <c r="G36" s="86">
        <v>0</v>
      </c>
      <c r="H36" s="86">
        <v>0</v>
      </c>
      <c r="I36" s="86">
        <v>7</v>
      </c>
      <c r="J36" s="86">
        <v>0</v>
      </c>
      <c r="K36" s="86">
        <v>2</v>
      </c>
      <c r="L36" s="86">
        <v>0</v>
      </c>
      <c r="M36" s="86">
        <v>3</v>
      </c>
      <c r="N36" s="86">
        <v>0</v>
      </c>
      <c r="O36" s="86">
        <v>0</v>
      </c>
    </row>
    <row r="37" spans="1:15" ht="20.100000000000001" customHeight="1" x14ac:dyDescent="0.25">
      <c r="A37" s="42" t="s">
        <v>52</v>
      </c>
      <c r="B37" s="80">
        <v>0</v>
      </c>
      <c r="C37" s="80">
        <v>3</v>
      </c>
      <c r="D37" s="80">
        <v>0</v>
      </c>
      <c r="E37" s="80">
        <v>1</v>
      </c>
      <c r="F37" s="80">
        <v>0</v>
      </c>
      <c r="G37" s="80">
        <v>0</v>
      </c>
      <c r="H37" s="80">
        <v>0</v>
      </c>
      <c r="I37" s="80">
        <v>1</v>
      </c>
      <c r="J37" s="80">
        <v>0</v>
      </c>
      <c r="K37" s="80">
        <v>0</v>
      </c>
      <c r="L37" s="80">
        <v>0</v>
      </c>
      <c r="M37" s="80">
        <v>0</v>
      </c>
      <c r="N37" s="80">
        <v>0</v>
      </c>
      <c r="O37" s="80">
        <v>0</v>
      </c>
    </row>
    <row r="38" spans="1:15" ht="20.100000000000001" customHeight="1" x14ac:dyDescent="0.25">
      <c r="A38" s="42" t="s">
        <v>53</v>
      </c>
      <c r="B38" s="80">
        <v>0</v>
      </c>
      <c r="C38" s="80">
        <v>0</v>
      </c>
      <c r="D38" s="80">
        <v>0</v>
      </c>
      <c r="E38" s="80">
        <v>0</v>
      </c>
      <c r="F38" s="80">
        <v>0</v>
      </c>
      <c r="G38" s="80">
        <v>0</v>
      </c>
      <c r="H38" s="80">
        <v>0</v>
      </c>
      <c r="I38" s="80">
        <v>0</v>
      </c>
      <c r="J38" s="80">
        <v>0</v>
      </c>
      <c r="K38" s="80">
        <v>0</v>
      </c>
      <c r="L38" s="80">
        <v>0</v>
      </c>
      <c r="M38" s="80">
        <v>0</v>
      </c>
      <c r="N38" s="80">
        <v>0</v>
      </c>
      <c r="O38" s="80">
        <v>0</v>
      </c>
    </row>
    <row r="39" spans="1:15"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0</v>
      </c>
      <c r="C40" s="80">
        <v>15</v>
      </c>
      <c r="D40" s="80">
        <v>0</v>
      </c>
      <c r="E40" s="80">
        <v>0</v>
      </c>
      <c r="F40" s="80">
        <v>0</v>
      </c>
      <c r="G40" s="80">
        <v>0</v>
      </c>
      <c r="H40" s="80">
        <v>0</v>
      </c>
      <c r="I40" s="80">
        <v>5</v>
      </c>
      <c r="J40" s="80">
        <v>0</v>
      </c>
      <c r="K40" s="80">
        <v>0</v>
      </c>
      <c r="L40" s="80">
        <v>0</v>
      </c>
      <c r="M40" s="80">
        <v>0</v>
      </c>
      <c r="N40" s="80">
        <v>0</v>
      </c>
      <c r="O40" s="80">
        <v>0</v>
      </c>
    </row>
    <row r="41" spans="1:15" ht="20.100000000000001" customHeight="1" x14ac:dyDescent="0.25">
      <c r="A41" s="42" t="s">
        <v>56</v>
      </c>
      <c r="B41" s="80">
        <v>0</v>
      </c>
      <c r="C41" s="80">
        <v>11</v>
      </c>
      <c r="D41" s="80">
        <v>0</v>
      </c>
      <c r="E41" s="80">
        <v>0</v>
      </c>
      <c r="F41" s="80">
        <v>0</v>
      </c>
      <c r="G41" s="80">
        <v>0</v>
      </c>
      <c r="H41" s="80">
        <v>0</v>
      </c>
      <c r="I41" s="80">
        <v>0</v>
      </c>
      <c r="J41" s="80">
        <v>0</v>
      </c>
      <c r="K41" s="80">
        <v>2</v>
      </c>
      <c r="L41" s="80">
        <v>0</v>
      </c>
      <c r="M41" s="80">
        <v>0</v>
      </c>
      <c r="N41" s="80">
        <v>0</v>
      </c>
      <c r="O41" s="80">
        <v>0</v>
      </c>
    </row>
    <row r="42" spans="1:15" ht="20.100000000000001" customHeight="1" x14ac:dyDescent="0.25">
      <c r="A42" s="42" t="s">
        <v>57</v>
      </c>
      <c r="B42" s="80">
        <v>0</v>
      </c>
      <c r="C42" s="80">
        <v>5</v>
      </c>
      <c r="D42" s="80">
        <v>0</v>
      </c>
      <c r="E42" s="80">
        <v>0</v>
      </c>
      <c r="F42" s="80">
        <v>0</v>
      </c>
      <c r="G42" s="80">
        <v>0</v>
      </c>
      <c r="H42" s="80">
        <v>0</v>
      </c>
      <c r="I42" s="80">
        <v>1</v>
      </c>
      <c r="J42" s="80">
        <v>0</v>
      </c>
      <c r="K42" s="80">
        <v>0</v>
      </c>
      <c r="L42" s="80">
        <v>0</v>
      </c>
      <c r="M42" s="80">
        <v>3</v>
      </c>
      <c r="N42" s="80">
        <v>0</v>
      </c>
      <c r="O42" s="80">
        <v>0</v>
      </c>
    </row>
    <row r="43" spans="1:15" ht="20.100000000000001" customHeight="1" x14ac:dyDescent="0.25">
      <c r="A43" s="40" t="s">
        <v>58</v>
      </c>
      <c r="B43" s="86">
        <v>0</v>
      </c>
      <c r="C43" s="86">
        <v>114</v>
      </c>
      <c r="D43" s="86">
        <v>0</v>
      </c>
      <c r="E43" s="86">
        <v>4</v>
      </c>
      <c r="F43" s="86">
        <v>0</v>
      </c>
      <c r="G43" s="86">
        <v>0</v>
      </c>
      <c r="H43" s="86">
        <v>0</v>
      </c>
      <c r="I43" s="86">
        <v>31</v>
      </c>
      <c r="J43" s="86">
        <v>0</v>
      </c>
      <c r="K43" s="86">
        <v>9</v>
      </c>
      <c r="L43" s="86">
        <v>0</v>
      </c>
      <c r="M43" s="86">
        <v>19</v>
      </c>
      <c r="N43" s="86">
        <v>0</v>
      </c>
      <c r="O43" s="86">
        <v>0</v>
      </c>
    </row>
    <row r="44" spans="1:15" ht="20.100000000000001" customHeight="1" x14ac:dyDescent="0.25">
      <c r="A44" s="42" t="s">
        <v>59</v>
      </c>
      <c r="B44" s="80">
        <v>0</v>
      </c>
      <c r="C44" s="80">
        <v>37</v>
      </c>
      <c r="D44" s="80">
        <v>0</v>
      </c>
      <c r="E44" s="80">
        <v>1</v>
      </c>
      <c r="F44" s="80">
        <v>0</v>
      </c>
      <c r="G44" s="80">
        <v>0</v>
      </c>
      <c r="H44" s="80">
        <v>0</v>
      </c>
      <c r="I44" s="80">
        <v>20</v>
      </c>
      <c r="J44" s="80">
        <v>0</v>
      </c>
      <c r="K44" s="80">
        <v>1</v>
      </c>
      <c r="L44" s="80">
        <v>0</v>
      </c>
      <c r="M44" s="80">
        <v>6</v>
      </c>
      <c r="N44" s="80">
        <v>0</v>
      </c>
      <c r="O44" s="80">
        <v>0</v>
      </c>
    </row>
    <row r="45" spans="1:15" ht="20.100000000000001" customHeight="1" x14ac:dyDescent="0.25">
      <c r="A45" s="42" t="s">
        <v>60</v>
      </c>
      <c r="B45" s="80">
        <v>0</v>
      </c>
      <c r="C45" s="80">
        <v>3</v>
      </c>
      <c r="D45" s="80">
        <v>0</v>
      </c>
      <c r="E45" s="80">
        <v>0</v>
      </c>
      <c r="F45" s="80">
        <v>0</v>
      </c>
      <c r="G45" s="80">
        <v>0</v>
      </c>
      <c r="H45" s="80">
        <v>0</v>
      </c>
      <c r="I45" s="80">
        <v>3</v>
      </c>
      <c r="J45" s="80">
        <v>0</v>
      </c>
      <c r="K45" s="80">
        <v>0</v>
      </c>
      <c r="L45" s="80">
        <v>0</v>
      </c>
      <c r="M45" s="80">
        <v>0</v>
      </c>
      <c r="N45" s="80">
        <v>0</v>
      </c>
      <c r="O45" s="80">
        <v>0</v>
      </c>
    </row>
    <row r="46" spans="1:15" ht="20.100000000000001" customHeight="1" x14ac:dyDescent="0.25">
      <c r="A46" s="42" t="s">
        <v>61</v>
      </c>
      <c r="B46" s="80">
        <v>0</v>
      </c>
      <c r="C46" s="80">
        <v>6</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0</v>
      </c>
      <c r="C47" s="80">
        <v>1</v>
      </c>
      <c r="D47" s="80">
        <v>0</v>
      </c>
      <c r="E47" s="80">
        <v>0</v>
      </c>
      <c r="F47" s="80">
        <v>0</v>
      </c>
      <c r="G47" s="80">
        <v>0</v>
      </c>
      <c r="H47" s="80">
        <v>0</v>
      </c>
      <c r="I47" s="80">
        <v>0</v>
      </c>
      <c r="J47" s="80">
        <v>0</v>
      </c>
      <c r="K47" s="80">
        <v>0</v>
      </c>
      <c r="L47" s="80">
        <v>0</v>
      </c>
      <c r="M47" s="80">
        <v>1</v>
      </c>
      <c r="N47" s="80">
        <v>0</v>
      </c>
      <c r="O47" s="80">
        <v>0</v>
      </c>
    </row>
    <row r="48" spans="1:15" ht="20.100000000000001" customHeight="1" x14ac:dyDescent="0.25">
      <c r="A48" s="42" t="s">
        <v>63</v>
      </c>
      <c r="B48" s="80">
        <v>0</v>
      </c>
      <c r="C48" s="80">
        <v>13</v>
      </c>
      <c r="D48" s="80">
        <v>0</v>
      </c>
      <c r="E48" s="80">
        <v>1</v>
      </c>
      <c r="F48" s="80">
        <v>0</v>
      </c>
      <c r="G48" s="80">
        <v>0</v>
      </c>
      <c r="H48" s="80">
        <v>0</v>
      </c>
      <c r="I48" s="80">
        <v>0</v>
      </c>
      <c r="J48" s="80">
        <v>0</v>
      </c>
      <c r="K48" s="80">
        <v>0</v>
      </c>
      <c r="L48" s="80">
        <v>0</v>
      </c>
      <c r="M48" s="80">
        <v>0</v>
      </c>
      <c r="N48" s="80">
        <v>0</v>
      </c>
      <c r="O48" s="80">
        <v>0</v>
      </c>
    </row>
    <row r="49" spans="1:15" ht="20.100000000000001" customHeight="1" x14ac:dyDescent="0.25">
      <c r="A49" s="42" t="s">
        <v>64</v>
      </c>
      <c r="B49" s="80">
        <v>0</v>
      </c>
      <c r="C49" s="80">
        <v>4</v>
      </c>
      <c r="D49" s="80">
        <v>0</v>
      </c>
      <c r="E49" s="80">
        <v>0</v>
      </c>
      <c r="F49" s="80">
        <v>0</v>
      </c>
      <c r="G49" s="80">
        <v>0</v>
      </c>
      <c r="H49" s="80">
        <v>0</v>
      </c>
      <c r="I49" s="80">
        <v>4</v>
      </c>
      <c r="J49" s="80">
        <v>0</v>
      </c>
      <c r="K49" s="80">
        <v>0</v>
      </c>
      <c r="L49" s="80">
        <v>0</v>
      </c>
      <c r="M49" s="80">
        <v>0</v>
      </c>
      <c r="N49" s="80">
        <v>0</v>
      </c>
      <c r="O49" s="80">
        <v>0</v>
      </c>
    </row>
    <row r="50" spans="1:15" ht="20.100000000000001" customHeight="1" x14ac:dyDescent="0.25">
      <c r="A50" s="42" t="s">
        <v>65</v>
      </c>
      <c r="B50" s="80">
        <v>0</v>
      </c>
      <c r="C50" s="80">
        <v>11</v>
      </c>
      <c r="D50" s="80">
        <v>0</v>
      </c>
      <c r="E50" s="80">
        <v>1</v>
      </c>
      <c r="F50" s="80">
        <v>0</v>
      </c>
      <c r="G50" s="80">
        <v>0</v>
      </c>
      <c r="H50" s="80">
        <v>0</v>
      </c>
      <c r="I50" s="80">
        <v>0</v>
      </c>
      <c r="J50" s="80">
        <v>0</v>
      </c>
      <c r="K50" s="80">
        <v>0</v>
      </c>
      <c r="L50" s="80">
        <v>0</v>
      </c>
      <c r="M50" s="80">
        <v>2</v>
      </c>
      <c r="N50" s="80">
        <v>0</v>
      </c>
      <c r="O50" s="80">
        <v>0</v>
      </c>
    </row>
    <row r="51" spans="1:15" ht="20.100000000000001" customHeight="1" x14ac:dyDescent="0.25">
      <c r="A51" s="42" t="s">
        <v>66</v>
      </c>
      <c r="B51" s="80">
        <v>0</v>
      </c>
      <c r="C51" s="80">
        <v>0</v>
      </c>
      <c r="D51" s="80">
        <v>0</v>
      </c>
      <c r="E51" s="80">
        <v>0</v>
      </c>
      <c r="F51" s="80">
        <v>0</v>
      </c>
      <c r="G51" s="80">
        <v>0</v>
      </c>
      <c r="H51" s="80">
        <v>0</v>
      </c>
      <c r="I51" s="80">
        <v>0</v>
      </c>
      <c r="J51" s="80">
        <v>0</v>
      </c>
      <c r="K51" s="80">
        <v>0</v>
      </c>
      <c r="L51" s="80">
        <v>0</v>
      </c>
      <c r="M51" s="80">
        <v>0</v>
      </c>
      <c r="N51" s="80">
        <v>0</v>
      </c>
      <c r="O51" s="80">
        <v>0</v>
      </c>
    </row>
    <row r="52" spans="1:15" ht="20.100000000000001" customHeight="1" x14ac:dyDescent="0.25">
      <c r="A52" s="42" t="s">
        <v>67</v>
      </c>
      <c r="B52" s="80">
        <v>0</v>
      </c>
      <c r="C52" s="80">
        <v>1</v>
      </c>
      <c r="D52" s="80">
        <v>0</v>
      </c>
      <c r="E52" s="80">
        <v>0</v>
      </c>
      <c r="F52" s="80">
        <v>0</v>
      </c>
      <c r="G52" s="80">
        <v>0</v>
      </c>
      <c r="H52" s="80">
        <v>0</v>
      </c>
      <c r="I52" s="80">
        <v>0</v>
      </c>
      <c r="J52" s="80">
        <v>0</v>
      </c>
      <c r="K52" s="80">
        <v>0</v>
      </c>
      <c r="L52" s="80">
        <v>0</v>
      </c>
      <c r="M52" s="80">
        <v>1</v>
      </c>
      <c r="N52" s="80">
        <v>0</v>
      </c>
      <c r="O52" s="80">
        <v>0</v>
      </c>
    </row>
    <row r="53" spans="1:15"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ht="20.100000000000001" customHeight="1" x14ac:dyDescent="0.25">
      <c r="A54" s="42" t="s">
        <v>69</v>
      </c>
      <c r="B54" s="80">
        <v>0</v>
      </c>
      <c r="C54" s="80">
        <v>6</v>
      </c>
      <c r="D54" s="80">
        <v>0</v>
      </c>
      <c r="E54" s="80">
        <v>0</v>
      </c>
      <c r="F54" s="80">
        <v>0</v>
      </c>
      <c r="G54" s="80">
        <v>0</v>
      </c>
      <c r="H54" s="80">
        <v>0</v>
      </c>
      <c r="I54" s="80">
        <v>1</v>
      </c>
      <c r="J54" s="80">
        <v>0</v>
      </c>
      <c r="K54" s="80">
        <v>0</v>
      </c>
      <c r="L54" s="80">
        <v>0</v>
      </c>
      <c r="M54" s="80">
        <v>2</v>
      </c>
      <c r="N54" s="80">
        <v>0</v>
      </c>
      <c r="O54" s="80">
        <v>0</v>
      </c>
    </row>
    <row r="55" spans="1:15" ht="20.100000000000001" customHeight="1" x14ac:dyDescent="0.25">
      <c r="A55" s="42" t="s">
        <v>70</v>
      </c>
      <c r="B55" s="80">
        <v>0</v>
      </c>
      <c r="C55" s="80">
        <v>1</v>
      </c>
      <c r="D55" s="80">
        <v>0</v>
      </c>
      <c r="E55" s="80">
        <v>0</v>
      </c>
      <c r="F55" s="80">
        <v>0</v>
      </c>
      <c r="G55" s="80">
        <v>0</v>
      </c>
      <c r="H55" s="80">
        <v>0</v>
      </c>
      <c r="I55" s="80">
        <v>0</v>
      </c>
      <c r="J55" s="80">
        <v>0</v>
      </c>
      <c r="K55" s="80">
        <v>0</v>
      </c>
      <c r="L55" s="80">
        <v>0</v>
      </c>
      <c r="M55" s="80">
        <v>0</v>
      </c>
      <c r="N55" s="80">
        <v>0</v>
      </c>
      <c r="O55" s="80">
        <v>0</v>
      </c>
    </row>
    <row r="56" spans="1:15" ht="20.100000000000001" customHeight="1" x14ac:dyDescent="0.25">
      <c r="A56" s="42" t="s">
        <v>71</v>
      </c>
      <c r="B56" s="80">
        <v>0</v>
      </c>
      <c r="C56" s="80">
        <v>9</v>
      </c>
      <c r="D56" s="80">
        <v>0</v>
      </c>
      <c r="E56" s="80">
        <v>1</v>
      </c>
      <c r="F56" s="80">
        <v>0</v>
      </c>
      <c r="G56" s="80">
        <v>0</v>
      </c>
      <c r="H56" s="80">
        <v>0</v>
      </c>
      <c r="I56" s="80">
        <v>0</v>
      </c>
      <c r="J56" s="80">
        <v>0</v>
      </c>
      <c r="K56" s="80">
        <v>1</v>
      </c>
      <c r="L56" s="80">
        <v>0</v>
      </c>
      <c r="M56" s="80">
        <v>2</v>
      </c>
      <c r="N56" s="80">
        <v>0</v>
      </c>
      <c r="O56" s="80">
        <v>0</v>
      </c>
    </row>
    <row r="57" spans="1:15" ht="20.100000000000001" customHeight="1" x14ac:dyDescent="0.25">
      <c r="A57" s="42" t="s">
        <v>72</v>
      </c>
      <c r="B57" s="80">
        <v>0</v>
      </c>
      <c r="C57" s="80">
        <v>1</v>
      </c>
      <c r="D57" s="80">
        <v>0</v>
      </c>
      <c r="E57" s="80">
        <v>0</v>
      </c>
      <c r="F57" s="80">
        <v>0</v>
      </c>
      <c r="G57" s="80">
        <v>0</v>
      </c>
      <c r="H57" s="80">
        <v>0</v>
      </c>
      <c r="I57" s="80">
        <v>0</v>
      </c>
      <c r="J57" s="80">
        <v>0</v>
      </c>
      <c r="K57" s="80">
        <v>1</v>
      </c>
      <c r="L57" s="80">
        <v>0</v>
      </c>
      <c r="M57" s="80">
        <v>0</v>
      </c>
      <c r="N57" s="80">
        <v>0</v>
      </c>
      <c r="O57" s="80">
        <v>0</v>
      </c>
    </row>
    <row r="58" spans="1:15" ht="20.100000000000001" customHeight="1" x14ac:dyDescent="0.25">
      <c r="A58" s="42" t="s">
        <v>73</v>
      </c>
      <c r="B58" s="80">
        <v>0</v>
      </c>
      <c r="C58" s="80">
        <v>5</v>
      </c>
      <c r="D58" s="80">
        <v>0</v>
      </c>
      <c r="E58" s="80">
        <v>0</v>
      </c>
      <c r="F58" s="80">
        <v>0</v>
      </c>
      <c r="G58" s="80">
        <v>0</v>
      </c>
      <c r="H58" s="80">
        <v>0</v>
      </c>
      <c r="I58" s="80">
        <v>0</v>
      </c>
      <c r="J58" s="80">
        <v>0</v>
      </c>
      <c r="K58" s="80">
        <v>3</v>
      </c>
      <c r="L58" s="80">
        <v>0</v>
      </c>
      <c r="M58" s="80">
        <v>1</v>
      </c>
      <c r="N58" s="80">
        <v>0</v>
      </c>
      <c r="O58" s="80">
        <v>0</v>
      </c>
    </row>
    <row r="59" spans="1:15" s="40" customFormat="1" ht="20.100000000000001" customHeight="1" x14ac:dyDescent="0.25">
      <c r="A59" s="42" t="s">
        <v>74</v>
      </c>
      <c r="B59" s="80">
        <v>0</v>
      </c>
      <c r="C59" s="80">
        <v>3</v>
      </c>
      <c r="D59" s="80">
        <v>0</v>
      </c>
      <c r="E59" s="80">
        <v>0</v>
      </c>
      <c r="F59" s="80">
        <v>0</v>
      </c>
      <c r="G59" s="80">
        <v>0</v>
      </c>
      <c r="H59" s="80">
        <v>0</v>
      </c>
      <c r="I59" s="80">
        <v>0</v>
      </c>
      <c r="J59" s="80">
        <v>0</v>
      </c>
      <c r="K59" s="80">
        <v>0</v>
      </c>
      <c r="L59" s="80">
        <v>0</v>
      </c>
      <c r="M59" s="80">
        <v>0</v>
      </c>
      <c r="N59" s="80">
        <v>0</v>
      </c>
      <c r="O59" s="80">
        <v>0</v>
      </c>
    </row>
    <row r="60" spans="1:15" s="40"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40" customFormat="1" ht="20.100000000000001" customHeight="1" x14ac:dyDescent="0.25">
      <c r="A61" s="42" t="s">
        <v>76</v>
      </c>
      <c r="B61" s="80">
        <v>0</v>
      </c>
      <c r="C61" s="80">
        <v>1</v>
      </c>
      <c r="D61" s="80">
        <v>0</v>
      </c>
      <c r="E61" s="80">
        <v>0</v>
      </c>
      <c r="F61" s="80">
        <v>0</v>
      </c>
      <c r="G61" s="80">
        <v>0</v>
      </c>
      <c r="H61" s="80">
        <v>0</v>
      </c>
      <c r="I61" s="80">
        <v>0</v>
      </c>
      <c r="J61" s="80">
        <v>0</v>
      </c>
      <c r="K61" s="80">
        <v>0</v>
      </c>
      <c r="L61" s="80">
        <v>0</v>
      </c>
      <c r="M61" s="80">
        <v>1</v>
      </c>
      <c r="N61" s="80">
        <v>0</v>
      </c>
      <c r="O61" s="80">
        <v>0</v>
      </c>
    </row>
    <row r="62" spans="1:15" ht="20.100000000000001" customHeight="1" x14ac:dyDescent="0.25">
      <c r="A62" s="42" t="s">
        <v>77</v>
      </c>
      <c r="B62" s="80">
        <v>0</v>
      </c>
      <c r="C62" s="80">
        <v>0</v>
      </c>
      <c r="D62" s="80">
        <v>0</v>
      </c>
      <c r="E62" s="80">
        <v>0</v>
      </c>
      <c r="F62" s="80">
        <v>0</v>
      </c>
      <c r="G62" s="80">
        <v>0</v>
      </c>
      <c r="H62" s="80">
        <v>0</v>
      </c>
      <c r="I62" s="80">
        <v>0</v>
      </c>
      <c r="J62" s="80">
        <v>0</v>
      </c>
      <c r="K62" s="80">
        <v>0</v>
      </c>
      <c r="L62" s="80">
        <v>0</v>
      </c>
      <c r="M62" s="80">
        <v>0</v>
      </c>
      <c r="N62" s="80">
        <v>0</v>
      </c>
      <c r="O62" s="80">
        <v>0</v>
      </c>
    </row>
    <row r="63" spans="1:15" ht="20.100000000000001" customHeight="1" x14ac:dyDescent="0.25">
      <c r="A63" s="42" t="s">
        <v>78</v>
      </c>
      <c r="B63" s="80">
        <v>0</v>
      </c>
      <c r="C63" s="80">
        <v>10</v>
      </c>
      <c r="D63" s="80">
        <v>0</v>
      </c>
      <c r="E63" s="80">
        <v>0</v>
      </c>
      <c r="F63" s="80">
        <v>0</v>
      </c>
      <c r="G63" s="80">
        <v>0</v>
      </c>
      <c r="H63" s="80">
        <v>0</v>
      </c>
      <c r="I63" s="80">
        <v>2</v>
      </c>
      <c r="J63" s="80">
        <v>0</v>
      </c>
      <c r="K63" s="80">
        <v>3</v>
      </c>
      <c r="L63" s="80">
        <v>0</v>
      </c>
      <c r="M63" s="80">
        <v>2</v>
      </c>
      <c r="N63" s="80">
        <v>0</v>
      </c>
      <c r="O63" s="80">
        <v>0</v>
      </c>
    </row>
    <row r="64" spans="1:15" s="40" customFormat="1" ht="20.100000000000001" customHeight="1" x14ac:dyDescent="0.25">
      <c r="A64" s="42" t="s">
        <v>79</v>
      </c>
      <c r="B64" s="80">
        <v>0</v>
      </c>
      <c r="C64" s="80">
        <v>2</v>
      </c>
      <c r="D64" s="80">
        <v>0</v>
      </c>
      <c r="E64" s="80">
        <v>0</v>
      </c>
      <c r="F64" s="80">
        <v>0</v>
      </c>
      <c r="G64" s="80">
        <v>0</v>
      </c>
      <c r="H64" s="80">
        <v>0</v>
      </c>
      <c r="I64" s="80">
        <v>1</v>
      </c>
      <c r="J64" s="80">
        <v>0</v>
      </c>
      <c r="K64" s="80">
        <v>0</v>
      </c>
      <c r="L64" s="80">
        <v>0</v>
      </c>
      <c r="M64" s="80">
        <v>1</v>
      </c>
      <c r="N64" s="80">
        <v>0</v>
      </c>
      <c r="O64" s="80">
        <v>0</v>
      </c>
    </row>
    <row r="65" spans="1:15" ht="20.100000000000001" customHeight="1" x14ac:dyDescent="0.25">
      <c r="A65" s="40" t="s">
        <v>80</v>
      </c>
      <c r="B65" s="86">
        <v>0</v>
      </c>
      <c r="C65" s="86">
        <v>1</v>
      </c>
      <c r="D65" s="86">
        <v>0</v>
      </c>
      <c r="E65" s="86">
        <v>0</v>
      </c>
      <c r="F65" s="86">
        <v>0</v>
      </c>
      <c r="G65" s="86">
        <v>0</v>
      </c>
      <c r="H65" s="86">
        <v>0</v>
      </c>
      <c r="I65" s="86">
        <v>0</v>
      </c>
      <c r="J65" s="86">
        <v>0</v>
      </c>
      <c r="K65" s="86">
        <v>0</v>
      </c>
      <c r="L65" s="86">
        <v>0</v>
      </c>
      <c r="M65" s="86">
        <v>0</v>
      </c>
      <c r="N65" s="86">
        <v>0</v>
      </c>
      <c r="O65" s="86">
        <v>0</v>
      </c>
    </row>
    <row r="66" spans="1:15" ht="20.100000000000001" customHeight="1" x14ac:dyDescent="0.25">
      <c r="A66" s="42" t="s">
        <v>81</v>
      </c>
      <c r="B66" s="91">
        <v>0</v>
      </c>
      <c r="C66" s="91">
        <v>1</v>
      </c>
      <c r="D66" s="91">
        <v>0</v>
      </c>
      <c r="E66" s="91">
        <v>0</v>
      </c>
      <c r="F66" s="91">
        <v>0</v>
      </c>
      <c r="G66" s="91">
        <v>0</v>
      </c>
      <c r="H66" s="91">
        <v>0</v>
      </c>
      <c r="I66" s="91">
        <v>0</v>
      </c>
      <c r="J66" s="91">
        <v>0</v>
      </c>
      <c r="K66" s="91">
        <v>0</v>
      </c>
      <c r="L66" s="91">
        <v>0</v>
      </c>
      <c r="M66" s="91">
        <v>0</v>
      </c>
      <c r="N66" s="91">
        <v>0</v>
      </c>
      <c r="O66" s="91">
        <v>0</v>
      </c>
    </row>
    <row r="67" spans="1:15"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88" customFormat="1" ht="15.95" customHeight="1" x14ac:dyDescent="0.25">
      <c r="A70" s="142" t="s">
        <v>235</v>
      </c>
      <c r="B70" s="210"/>
      <c r="C70" s="210"/>
      <c r="D70" s="210"/>
      <c r="E70" s="210"/>
      <c r="F70" s="146"/>
      <c r="G70" s="146"/>
      <c r="H70" s="210"/>
      <c r="I70" s="210"/>
      <c r="J70" s="210"/>
      <c r="K70" s="210"/>
      <c r="O70" s="262" t="s">
        <v>91</v>
      </c>
    </row>
    <row r="71" spans="1:15" s="298" customFormat="1" ht="24.95" customHeight="1" x14ac:dyDescent="0.25">
      <c r="A71" s="204" t="s">
        <v>180</v>
      </c>
      <c r="B71" s="204"/>
      <c r="C71" s="217"/>
      <c r="D71" s="217"/>
      <c r="E71" s="217"/>
      <c r="F71" s="217"/>
      <c r="G71" s="217"/>
      <c r="H71" s="217"/>
      <c r="I71" s="217"/>
      <c r="J71" s="217"/>
      <c r="K71" s="217"/>
      <c r="L71" s="38"/>
      <c r="M71" s="38"/>
      <c r="N71" s="289"/>
      <c r="O71" s="290"/>
    </row>
    <row r="72" spans="1:15" ht="24.95" customHeight="1" thickBot="1" x14ac:dyDescent="0.25">
      <c r="A72" s="139" t="s">
        <v>185</v>
      </c>
      <c r="B72" s="211"/>
      <c r="C72" s="211"/>
      <c r="D72" s="211"/>
      <c r="E72" s="211"/>
      <c r="F72" s="211"/>
      <c r="G72" s="211"/>
      <c r="H72" s="211"/>
      <c r="I72" s="211"/>
      <c r="J72" s="211"/>
      <c r="K72" s="211"/>
      <c r="L72" s="59"/>
      <c r="M72" s="65" t="s">
        <v>92</v>
      </c>
      <c r="O72" s="42"/>
    </row>
    <row r="73" spans="1:15" ht="20.100000000000001" customHeight="1" x14ac:dyDescent="0.25">
      <c r="A73" s="1289" t="s">
        <v>13</v>
      </c>
      <c r="B73" s="1328" t="s">
        <v>102</v>
      </c>
      <c r="C73" s="1329"/>
      <c r="D73" s="1329"/>
      <c r="E73" s="1329"/>
      <c r="F73" s="1329"/>
      <c r="G73" s="1329"/>
      <c r="H73" s="1329"/>
      <c r="I73" s="1329"/>
      <c r="J73" s="1329"/>
      <c r="K73" s="1329"/>
      <c r="L73" s="1329"/>
      <c r="M73" s="1329"/>
      <c r="O73" s="66"/>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c r="O74" s="63"/>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c r="O75" s="63"/>
    </row>
    <row r="76" spans="1:15" ht="20.100000000000001" customHeight="1" x14ac:dyDescent="0.25">
      <c r="A76" s="37" t="s">
        <v>105</v>
      </c>
      <c r="B76" s="38">
        <v>0</v>
      </c>
      <c r="C76" s="38">
        <v>109</v>
      </c>
      <c r="D76" s="38">
        <v>0</v>
      </c>
      <c r="E76" s="38">
        <v>166</v>
      </c>
      <c r="F76" s="38">
        <v>0</v>
      </c>
      <c r="G76" s="38">
        <v>0</v>
      </c>
      <c r="H76" s="38">
        <v>0</v>
      </c>
      <c r="I76" s="38">
        <v>213</v>
      </c>
      <c r="J76" s="38">
        <v>0</v>
      </c>
      <c r="K76" s="38">
        <v>0</v>
      </c>
      <c r="L76" s="38">
        <v>0</v>
      </c>
      <c r="M76" s="38">
        <v>0</v>
      </c>
      <c r="O76" s="63"/>
    </row>
    <row r="77" spans="1:15" s="40" customFormat="1" ht="20.100000000000001" customHeight="1" x14ac:dyDescent="0.25">
      <c r="A77" s="40" t="s">
        <v>22</v>
      </c>
      <c r="B77" s="86">
        <v>0</v>
      </c>
      <c r="C77" s="86">
        <v>0</v>
      </c>
      <c r="D77" s="86">
        <v>0</v>
      </c>
      <c r="E77" s="86">
        <v>0</v>
      </c>
      <c r="F77" s="86">
        <v>0</v>
      </c>
      <c r="G77" s="86">
        <v>0</v>
      </c>
      <c r="H77" s="86">
        <v>0</v>
      </c>
      <c r="I77" s="86">
        <v>0</v>
      </c>
      <c r="J77" s="86">
        <v>0</v>
      </c>
      <c r="K77" s="86">
        <v>0</v>
      </c>
      <c r="L77" s="86">
        <v>0</v>
      </c>
      <c r="M77" s="86">
        <v>0</v>
      </c>
      <c r="O77" s="115"/>
    </row>
    <row r="78" spans="1:15" ht="20.100000000000001" customHeight="1" x14ac:dyDescent="0.25">
      <c r="A78" s="42" t="s">
        <v>23</v>
      </c>
      <c r="B78" s="80">
        <v>0</v>
      </c>
      <c r="C78" s="80">
        <v>0</v>
      </c>
      <c r="D78" s="80">
        <v>0</v>
      </c>
      <c r="E78" s="80">
        <v>0</v>
      </c>
      <c r="F78" s="80">
        <v>0</v>
      </c>
      <c r="G78" s="80">
        <v>0</v>
      </c>
      <c r="H78" s="80">
        <v>0</v>
      </c>
      <c r="I78" s="80">
        <v>0</v>
      </c>
      <c r="J78" s="80">
        <v>0</v>
      </c>
      <c r="K78" s="80">
        <v>0</v>
      </c>
      <c r="L78" s="80">
        <v>0</v>
      </c>
      <c r="M78" s="80">
        <v>0</v>
      </c>
      <c r="O78" s="91"/>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O79" s="91"/>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c r="O80" s="91"/>
    </row>
    <row r="81" spans="1:15"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O81" s="91"/>
    </row>
    <row r="82" spans="1:15" ht="20.100000000000001" customHeight="1" x14ac:dyDescent="0.25">
      <c r="A82" s="42" t="s">
        <v>27</v>
      </c>
      <c r="B82" s="80">
        <v>0</v>
      </c>
      <c r="C82" s="80">
        <v>0</v>
      </c>
      <c r="D82" s="80">
        <v>0</v>
      </c>
      <c r="E82" s="80">
        <v>0</v>
      </c>
      <c r="F82" s="80">
        <v>0</v>
      </c>
      <c r="G82" s="80">
        <v>0</v>
      </c>
      <c r="H82" s="80">
        <v>0</v>
      </c>
      <c r="I82" s="80">
        <v>0</v>
      </c>
      <c r="J82" s="80">
        <v>0</v>
      </c>
      <c r="K82" s="80">
        <v>0</v>
      </c>
      <c r="L82" s="80">
        <v>0</v>
      </c>
      <c r="M82" s="80">
        <v>0</v>
      </c>
      <c r="O82" s="91"/>
    </row>
    <row r="83" spans="1:15" s="40" customFormat="1" ht="20.100000000000001" customHeight="1" x14ac:dyDescent="0.25">
      <c r="A83" s="40" t="s">
        <v>28</v>
      </c>
      <c r="B83" s="86">
        <v>0</v>
      </c>
      <c r="C83" s="86">
        <v>0</v>
      </c>
      <c r="D83" s="86">
        <v>0</v>
      </c>
      <c r="E83" s="86">
        <v>0</v>
      </c>
      <c r="F83" s="86">
        <v>0</v>
      </c>
      <c r="G83" s="86">
        <v>0</v>
      </c>
      <c r="H83" s="86">
        <v>0</v>
      </c>
      <c r="I83" s="86">
        <v>0</v>
      </c>
      <c r="J83" s="86">
        <v>0</v>
      </c>
      <c r="K83" s="86">
        <v>0</v>
      </c>
      <c r="L83" s="86">
        <v>0</v>
      </c>
      <c r="M83" s="86">
        <v>0</v>
      </c>
      <c r="O83" s="115"/>
    </row>
    <row r="84" spans="1:15" ht="20.100000000000001" customHeight="1" x14ac:dyDescent="0.25">
      <c r="A84" s="42" t="s">
        <v>29</v>
      </c>
      <c r="B84" s="80">
        <v>0</v>
      </c>
      <c r="C84" s="80">
        <v>0</v>
      </c>
      <c r="D84" s="80">
        <v>0</v>
      </c>
      <c r="E84" s="80">
        <v>0</v>
      </c>
      <c r="F84" s="80">
        <v>0</v>
      </c>
      <c r="G84" s="80">
        <v>0</v>
      </c>
      <c r="H84" s="80">
        <v>0</v>
      </c>
      <c r="I84" s="80">
        <v>0</v>
      </c>
      <c r="J84" s="80">
        <v>0</v>
      </c>
      <c r="K84" s="80">
        <v>0</v>
      </c>
      <c r="L84" s="80">
        <v>0</v>
      </c>
      <c r="M84" s="80">
        <v>0</v>
      </c>
      <c r="O84" s="91"/>
    </row>
    <row r="85" spans="1:15" ht="20.100000000000001" customHeight="1" x14ac:dyDescent="0.25">
      <c r="A85" s="42" t="s">
        <v>30</v>
      </c>
      <c r="B85" s="80">
        <v>0</v>
      </c>
      <c r="C85" s="80">
        <v>0</v>
      </c>
      <c r="D85" s="80">
        <v>0</v>
      </c>
      <c r="E85" s="80">
        <v>0</v>
      </c>
      <c r="F85" s="80">
        <v>0</v>
      </c>
      <c r="G85" s="80">
        <v>0</v>
      </c>
      <c r="H85" s="80">
        <v>0</v>
      </c>
      <c r="I85" s="80">
        <v>0</v>
      </c>
      <c r="J85" s="80">
        <v>0</v>
      </c>
      <c r="K85" s="80">
        <v>0</v>
      </c>
      <c r="L85" s="80">
        <v>0</v>
      </c>
      <c r="M85" s="80">
        <v>0</v>
      </c>
      <c r="O85" s="91"/>
    </row>
    <row r="86" spans="1:15"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O86" s="91"/>
    </row>
    <row r="87" spans="1:15"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O87" s="91"/>
    </row>
    <row r="88" spans="1:15" ht="20.100000000000001" customHeight="1" x14ac:dyDescent="0.25">
      <c r="A88" s="42" t="s">
        <v>33</v>
      </c>
      <c r="B88" s="80">
        <v>0</v>
      </c>
      <c r="C88" s="80">
        <v>0</v>
      </c>
      <c r="D88" s="80">
        <v>0</v>
      </c>
      <c r="E88" s="80">
        <v>0</v>
      </c>
      <c r="F88" s="80">
        <v>0</v>
      </c>
      <c r="G88" s="80">
        <v>0</v>
      </c>
      <c r="H88" s="80">
        <v>0</v>
      </c>
      <c r="I88" s="80">
        <v>0</v>
      </c>
      <c r="J88" s="80">
        <v>0</v>
      </c>
      <c r="K88" s="80">
        <v>0</v>
      </c>
      <c r="L88" s="80">
        <v>0</v>
      </c>
      <c r="M88" s="80">
        <v>0</v>
      </c>
      <c r="O88" s="91"/>
    </row>
    <row r="89" spans="1:15" s="40" customFormat="1" ht="20.100000000000001" customHeight="1" x14ac:dyDescent="0.25">
      <c r="A89" s="40" t="s">
        <v>34</v>
      </c>
      <c r="B89" s="86">
        <v>0</v>
      </c>
      <c r="C89" s="86">
        <v>1</v>
      </c>
      <c r="D89" s="86">
        <v>0</v>
      </c>
      <c r="E89" s="86">
        <v>5</v>
      </c>
      <c r="F89" s="86">
        <v>0</v>
      </c>
      <c r="G89" s="86">
        <v>0</v>
      </c>
      <c r="H89" s="86">
        <v>0</v>
      </c>
      <c r="I89" s="86">
        <v>2</v>
      </c>
      <c r="J89" s="86">
        <v>0</v>
      </c>
      <c r="K89" s="86">
        <v>0</v>
      </c>
      <c r="L89" s="86">
        <v>0</v>
      </c>
      <c r="M89" s="86">
        <v>0</v>
      </c>
      <c r="O89" s="115"/>
    </row>
    <row r="90" spans="1:15" ht="20.100000000000001" customHeight="1" x14ac:dyDescent="0.25">
      <c r="A90" s="42" t="s">
        <v>35</v>
      </c>
      <c r="B90" s="80">
        <v>0</v>
      </c>
      <c r="C90" s="80">
        <v>0</v>
      </c>
      <c r="D90" s="80">
        <v>0</v>
      </c>
      <c r="E90" s="80">
        <v>1</v>
      </c>
      <c r="F90" s="80">
        <v>0</v>
      </c>
      <c r="G90" s="80">
        <v>0</v>
      </c>
      <c r="H90" s="80">
        <v>0</v>
      </c>
      <c r="I90" s="80">
        <v>0</v>
      </c>
      <c r="J90" s="80">
        <v>0</v>
      </c>
      <c r="K90" s="80">
        <v>0</v>
      </c>
      <c r="L90" s="80">
        <v>0</v>
      </c>
      <c r="M90" s="80">
        <v>0</v>
      </c>
      <c r="O90" s="91"/>
    </row>
    <row r="91" spans="1:15" ht="20.100000000000001" customHeight="1" x14ac:dyDescent="0.25">
      <c r="A91" s="42" t="s">
        <v>36</v>
      </c>
      <c r="B91" s="80">
        <v>0</v>
      </c>
      <c r="C91" s="80">
        <v>1</v>
      </c>
      <c r="D91" s="80">
        <v>0</v>
      </c>
      <c r="E91" s="80">
        <v>2</v>
      </c>
      <c r="F91" s="80">
        <v>0</v>
      </c>
      <c r="G91" s="80">
        <v>0</v>
      </c>
      <c r="H91" s="80">
        <v>0</v>
      </c>
      <c r="I91" s="80">
        <v>0</v>
      </c>
      <c r="J91" s="80">
        <v>0</v>
      </c>
      <c r="K91" s="80">
        <v>0</v>
      </c>
      <c r="L91" s="80">
        <v>0</v>
      </c>
      <c r="M91" s="80">
        <v>0</v>
      </c>
      <c r="O91" s="91"/>
    </row>
    <row r="92" spans="1:15" ht="20.100000000000001" customHeight="1" x14ac:dyDescent="0.25">
      <c r="A92" s="42" t="s">
        <v>37</v>
      </c>
      <c r="B92" s="80">
        <v>0</v>
      </c>
      <c r="C92" s="80">
        <v>0</v>
      </c>
      <c r="D92" s="80">
        <v>0</v>
      </c>
      <c r="E92" s="80">
        <v>2</v>
      </c>
      <c r="F92" s="80">
        <v>0</v>
      </c>
      <c r="G92" s="80">
        <v>0</v>
      </c>
      <c r="H92" s="80">
        <v>0</v>
      </c>
      <c r="I92" s="80">
        <v>2</v>
      </c>
      <c r="J92" s="80">
        <v>0</v>
      </c>
      <c r="K92" s="80">
        <v>0</v>
      </c>
      <c r="L92" s="80">
        <v>0</v>
      </c>
      <c r="M92" s="80">
        <v>0</v>
      </c>
      <c r="O92" s="91"/>
    </row>
    <row r="93" spans="1:15" s="40" customFormat="1" ht="20.100000000000001" customHeight="1" x14ac:dyDescent="0.25">
      <c r="A93" s="40" t="s">
        <v>38</v>
      </c>
      <c r="B93" s="86">
        <v>0</v>
      </c>
      <c r="C93" s="86">
        <v>98</v>
      </c>
      <c r="D93" s="86">
        <v>0</v>
      </c>
      <c r="E93" s="86">
        <v>129</v>
      </c>
      <c r="F93" s="86">
        <v>0</v>
      </c>
      <c r="G93" s="86">
        <v>0</v>
      </c>
      <c r="H93" s="86">
        <v>0</v>
      </c>
      <c r="I93" s="86">
        <v>180</v>
      </c>
      <c r="J93" s="86">
        <v>0</v>
      </c>
      <c r="K93" s="86">
        <v>0</v>
      </c>
      <c r="L93" s="86">
        <v>0</v>
      </c>
      <c r="M93" s="86">
        <v>0</v>
      </c>
      <c r="O93" s="115"/>
    </row>
    <row r="94" spans="1:15" ht="20.100000000000001" customHeight="1" x14ac:dyDescent="0.25">
      <c r="A94" s="42" t="s">
        <v>39</v>
      </c>
      <c r="B94" s="80">
        <v>0</v>
      </c>
      <c r="C94" s="80">
        <v>9</v>
      </c>
      <c r="D94" s="80">
        <v>0</v>
      </c>
      <c r="E94" s="80">
        <v>1</v>
      </c>
      <c r="F94" s="80">
        <v>0</v>
      </c>
      <c r="G94" s="80">
        <v>0</v>
      </c>
      <c r="H94" s="80">
        <v>0</v>
      </c>
      <c r="I94" s="80">
        <v>7</v>
      </c>
      <c r="J94" s="80">
        <v>0</v>
      </c>
      <c r="K94" s="80">
        <v>0</v>
      </c>
      <c r="L94" s="80">
        <v>0</v>
      </c>
      <c r="M94" s="80">
        <v>0</v>
      </c>
      <c r="O94" s="91"/>
    </row>
    <row r="95" spans="1:15" ht="20.100000000000001" customHeight="1" x14ac:dyDescent="0.25">
      <c r="A95" s="42" t="s">
        <v>40</v>
      </c>
      <c r="B95" s="80">
        <v>0</v>
      </c>
      <c r="C95" s="80">
        <v>0</v>
      </c>
      <c r="D95" s="80">
        <v>0</v>
      </c>
      <c r="E95" s="80">
        <v>2</v>
      </c>
      <c r="F95" s="80">
        <v>0</v>
      </c>
      <c r="G95" s="80">
        <v>0</v>
      </c>
      <c r="H95" s="80">
        <v>0</v>
      </c>
      <c r="I95" s="80">
        <v>3</v>
      </c>
      <c r="J95" s="80">
        <v>0</v>
      </c>
      <c r="K95" s="80">
        <v>0</v>
      </c>
      <c r="L95" s="80">
        <v>0</v>
      </c>
      <c r="M95" s="80">
        <v>0</v>
      </c>
      <c r="O95" s="91"/>
    </row>
    <row r="96" spans="1:15" ht="20.100000000000001" customHeight="1" x14ac:dyDescent="0.25">
      <c r="A96" s="42" t="s">
        <v>41</v>
      </c>
      <c r="B96" s="80">
        <v>0</v>
      </c>
      <c r="C96" s="80">
        <v>1</v>
      </c>
      <c r="D96" s="80">
        <v>0</v>
      </c>
      <c r="E96" s="80">
        <v>3</v>
      </c>
      <c r="F96" s="80">
        <v>0</v>
      </c>
      <c r="G96" s="80">
        <v>0</v>
      </c>
      <c r="H96" s="80">
        <v>0</v>
      </c>
      <c r="I96" s="80">
        <v>0</v>
      </c>
      <c r="J96" s="80">
        <v>0</v>
      </c>
      <c r="K96" s="80">
        <v>0</v>
      </c>
      <c r="L96" s="80">
        <v>0</v>
      </c>
      <c r="M96" s="80">
        <v>0</v>
      </c>
      <c r="O96" s="91"/>
    </row>
    <row r="97" spans="1:15" ht="20.100000000000001" customHeight="1" x14ac:dyDescent="0.25">
      <c r="A97" s="42" t="s">
        <v>42</v>
      </c>
      <c r="B97" s="80">
        <v>0</v>
      </c>
      <c r="C97" s="80">
        <v>1</v>
      </c>
      <c r="D97" s="80">
        <v>0</v>
      </c>
      <c r="E97" s="80">
        <v>2</v>
      </c>
      <c r="F97" s="80">
        <v>0</v>
      </c>
      <c r="G97" s="80">
        <v>0</v>
      </c>
      <c r="H97" s="80">
        <v>0</v>
      </c>
      <c r="I97" s="80">
        <v>3</v>
      </c>
      <c r="J97" s="80">
        <v>0</v>
      </c>
      <c r="K97" s="80">
        <v>0</v>
      </c>
      <c r="L97" s="80">
        <v>0</v>
      </c>
      <c r="M97" s="80">
        <v>0</v>
      </c>
      <c r="O97" s="91"/>
    </row>
    <row r="98" spans="1:15" ht="20.100000000000001" customHeight="1" x14ac:dyDescent="0.25">
      <c r="A98" s="42" t="s">
        <v>43</v>
      </c>
      <c r="B98" s="80">
        <v>0</v>
      </c>
      <c r="C98" s="80">
        <v>0</v>
      </c>
      <c r="D98" s="80">
        <v>0</v>
      </c>
      <c r="E98" s="80">
        <v>0</v>
      </c>
      <c r="F98" s="80">
        <v>0</v>
      </c>
      <c r="G98" s="80">
        <v>0</v>
      </c>
      <c r="H98" s="80">
        <v>0</v>
      </c>
      <c r="I98" s="80">
        <v>1</v>
      </c>
      <c r="J98" s="80">
        <v>0</v>
      </c>
      <c r="K98" s="80">
        <v>0</v>
      </c>
      <c r="L98" s="80">
        <v>0</v>
      </c>
      <c r="M98" s="80">
        <v>0</v>
      </c>
      <c r="O98" s="91"/>
    </row>
    <row r="99" spans="1:15"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O99" s="91"/>
    </row>
    <row r="100" spans="1:15" ht="20.100000000000001" customHeight="1" x14ac:dyDescent="0.25">
      <c r="A100" s="42" t="s">
        <v>45</v>
      </c>
      <c r="B100" s="80">
        <v>0</v>
      </c>
      <c r="C100" s="80">
        <v>86</v>
      </c>
      <c r="D100" s="80">
        <v>0</v>
      </c>
      <c r="E100" s="80">
        <v>110</v>
      </c>
      <c r="F100" s="80">
        <v>0</v>
      </c>
      <c r="G100" s="80">
        <v>0</v>
      </c>
      <c r="H100" s="80">
        <v>0</v>
      </c>
      <c r="I100" s="80">
        <v>161</v>
      </c>
      <c r="J100" s="80">
        <v>0</v>
      </c>
      <c r="K100" s="80">
        <v>0</v>
      </c>
      <c r="L100" s="80">
        <v>0</v>
      </c>
      <c r="M100" s="80">
        <v>0</v>
      </c>
      <c r="O100" s="91"/>
    </row>
    <row r="101" spans="1:15" ht="20.100000000000001" customHeight="1" x14ac:dyDescent="0.25">
      <c r="A101" s="42" t="s">
        <v>46</v>
      </c>
      <c r="B101" s="80">
        <v>0</v>
      </c>
      <c r="C101" s="80">
        <v>0</v>
      </c>
      <c r="D101" s="80">
        <v>0</v>
      </c>
      <c r="E101" s="80">
        <v>7</v>
      </c>
      <c r="F101" s="80">
        <v>0</v>
      </c>
      <c r="G101" s="80">
        <v>0</v>
      </c>
      <c r="H101" s="80">
        <v>0</v>
      </c>
      <c r="I101" s="80">
        <v>4</v>
      </c>
      <c r="J101" s="80">
        <v>0</v>
      </c>
      <c r="K101" s="80">
        <v>0</v>
      </c>
      <c r="L101" s="80">
        <v>0</v>
      </c>
      <c r="M101" s="80">
        <v>0</v>
      </c>
      <c r="O101" s="91"/>
    </row>
    <row r="102" spans="1:15"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O102" s="91"/>
    </row>
    <row r="103" spans="1:15"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O103" s="91"/>
    </row>
    <row r="104" spans="1:15" ht="20.100000000000001" customHeight="1" x14ac:dyDescent="0.25">
      <c r="A104" s="42" t="s">
        <v>49</v>
      </c>
      <c r="B104" s="80">
        <v>0</v>
      </c>
      <c r="C104" s="80">
        <v>0</v>
      </c>
      <c r="D104" s="80">
        <v>0</v>
      </c>
      <c r="E104" s="80">
        <v>4</v>
      </c>
      <c r="F104" s="80">
        <v>0</v>
      </c>
      <c r="G104" s="80">
        <v>0</v>
      </c>
      <c r="H104" s="80">
        <v>0</v>
      </c>
      <c r="I104" s="80">
        <v>1</v>
      </c>
      <c r="J104" s="80">
        <v>0</v>
      </c>
      <c r="K104" s="80">
        <v>0</v>
      </c>
      <c r="L104" s="80">
        <v>0</v>
      </c>
      <c r="M104" s="80">
        <v>0</v>
      </c>
      <c r="O104" s="91"/>
    </row>
    <row r="105" spans="1:15" ht="20.100000000000001" customHeight="1" x14ac:dyDescent="0.25">
      <c r="A105" s="42" t="s">
        <v>50</v>
      </c>
      <c r="B105" s="80">
        <v>0</v>
      </c>
      <c r="C105" s="80">
        <v>1</v>
      </c>
      <c r="D105" s="80">
        <v>0</v>
      </c>
      <c r="E105" s="80">
        <v>0</v>
      </c>
      <c r="F105" s="80">
        <v>0</v>
      </c>
      <c r="G105" s="80">
        <v>0</v>
      </c>
      <c r="H105" s="80">
        <v>0</v>
      </c>
      <c r="I105" s="80">
        <v>0</v>
      </c>
      <c r="J105" s="80">
        <v>0</v>
      </c>
      <c r="K105" s="80">
        <v>0</v>
      </c>
      <c r="L105" s="80">
        <v>0</v>
      </c>
      <c r="M105" s="80">
        <v>0</v>
      </c>
      <c r="O105" s="91"/>
    </row>
    <row r="106" spans="1:15" s="40" customFormat="1" ht="20.100000000000001" customHeight="1" x14ac:dyDescent="0.25">
      <c r="A106" s="40" t="s">
        <v>51</v>
      </c>
      <c r="B106" s="86">
        <v>0</v>
      </c>
      <c r="C106" s="86">
        <v>4</v>
      </c>
      <c r="D106" s="86">
        <v>0</v>
      </c>
      <c r="E106" s="86">
        <v>7</v>
      </c>
      <c r="F106" s="86">
        <v>0</v>
      </c>
      <c r="G106" s="86">
        <v>0</v>
      </c>
      <c r="H106" s="86">
        <v>0</v>
      </c>
      <c r="I106" s="86">
        <v>10</v>
      </c>
      <c r="J106" s="86">
        <v>0</v>
      </c>
      <c r="K106" s="86">
        <v>0</v>
      </c>
      <c r="L106" s="86">
        <v>0</v>
      </c>
      <c r="M106" s="86">
        <v>0</v>
      </c>
      <c r="O106" s="115"/>
    </row>
    <row r="107" spans="1:15" ht="20.100000000000001" customHeight="1" x14ac:dyDescent="0.25">
      <c r="A107" s="42" t="s">
        <v>52</v>
      </c>
      <c r="B107" s="80">
        <v>0</v>
      </c>
      <c r="C107" s="80">
        <v>1</v>
      </c>
      <c r="D107" s="80">
        <v>0</v>
      </c>
      <c r="E107" s="80">
        <v>0</v>
      </c>
      <c r="F107" s="80">
        <v>0</v>
      </c>
      <c r="G107" s="80">
        <v>0</v>
      </c>
      <c r="H107" s="80">
        <v>0</v>
      </c>
      <c r="I107" s="80">
        <v>0</v>
      </c>
      <c r="J107" s="80">
        <v>0</v>
      </c>
      <c r="K107" s="80">
        <v>0</v>
      </c>
      <c r="L107" s="80">
        <v>0</v>
      </c>
      <c r="M107" s="80">
        <v>0</v>
      </c>
      <c r="O107" s="91"/>
    </row>
    <row r="108" spans="1:15" ht="20.100000000000001" customHeight="1" x14ac:dyDescent="0.25">
      <c r="A108" s="42" t="s">
        <v>53</v>
      </c>
      <c r="B108" s="80">
        <v>0</v>
      </c>
      <c r="C108" s="80">
        <v>0</v>
      </c>
      <c r="D108" s="80">
        <v>0</v>
      </c>
      <c r="E108" s="80">
        <v>0</v>
      </c>
      <c r="F108" s="80">
        <v>0</v>
      </c>
      <c r="G108" s="80">
        <v>0</v>
      </c>
      <c r="H108" s="80">
        <v>0</v>
      </c>
      <c r="I108" s="80">
        <v>0</v>
      </c>
      <c r="J108" s="80">
        <v>0</v>
      </c>
      <c r="K108" s="80">
        <v>0</v>
      </c>
      <c r="L108" s="80">
        <v>0</v>
      </c>
      <c r="M108" s="80">
        <v>0</v>
      </c>
      <c r="O108" s="91"/>
    </row>
    <row r="109" spans="1:15" ht="20.100000000000001" customHeight="1" x14ac:dyDescent="0.25">
      <c r="A109" s="42" t="s">
        <v>54</v>
      </c>
      <c r="B109" s="80">
        <v>0</v>
      </c>
      <c r="C109" s="80">
        <v>0</v>
      </c>
      <c r="D109" s="80">
        <v>0</v>
      </c>
      <c r="E109" s="80">
        <v>0</v>
      </c>
      <c r="F109" s="80">
        <v>0</v>
      </c>
      <c r="G109" s="80">
        <v>0</v>
      </c>
      <c r="H109" s="80">
        <v>0</v>
      </c>
      <c r="I109" s="80">
        <v>0</v>
      </c>
      <c r="J109" s="80">
        <v>0</v>
      </c>
      <c r="K109" s="80">
        <v>0</v>
      </c>
      <c r="L109" s="80">
        <v>0</v>
      </c>
      <c r="M109" s="80">
        <v>0</v>
      </c>
      <c r="O109" s="91"/>
    </row>
    <row r="110" spans="1:15" ht="20.100000000000001" customHeight="1" x14ac:dyDescent="0.25">
      <c r="A110" s="42" t="s">
        <v>55</v>
      </c>
      <c r="B110" s="80">
        <v>0</v>
      </c>
      <c r="C110" s="80">
        <v>3</v>
      </c>
      <c r="D110" s="80">
        <v>0</v>
      </c>
      <c r="E110" s="80">
        <v>1</v>
      </c>
      <c r="F110" s="80">
        <v>0</v>
      </c>
      <c r="G110" s="80">
        <v>0</v>
      </c>
      <c r="H110" s="80">
        <v>0</v>
      </c>
      <c r="I110" s="80">
        <v>6</v>
      </c>
      <c r="J110" s="80">
        <v>0</v>
      </c>
      <c r="K110" s="80">
        <v>0</v>
      </c>
      <c r="L110" s="80">
        <v>0</v>
      </c>
      <c r="M110" s="80">
        <v>0</v>
      </c>
      <c r="O110" s="91"/>
    </row>
    <row r="111" spans="1:15" ht="20.100000000000001" customHeight="1" x14ac:dyDescent="0.25">
      <c r="A111" s="42" t="s">
        <v>56</v>
      </c>
      <c r="B111" s="80">
        <v>0</v>
      </c>
      <c r="C111" s="80">
        <v>0</v>
      </c>
      <c r="D111" s="80">
        <v>0</v>
      </c>
      <c r="E111" s="80">
        <v>5</v>
      </c>
      <c r="F111" s="80">
        <v>0</v>
      </c>
      <c r="G111" s="80">
        <v>0</v>
      </c>
      <c r="H111" s="80">
        <v>0</v>
      </c>
      <c r="I111" s="80">
        <v>4</v>
      </c>
      <c r="J111" s="80">
        <v>0</v>
      </c>
      <c r="K111" s="80">
        <v>0</v>
      </c>
      <c r="L111" s="80">
        <v>0</v>
      </c>
      <c r="M111" s="80">
        <v>0</v>
      </c>
      <c r="O111" s="91"/>
    </row>
    <row r="112" spans="1:15" ht="20.100000000000001" customHeight="1" x14ac:dyDescent="0.25">
      <c r="A112" s="42" t="s">
        <v>57</v>
      </c>
      <c r="B112" s="80">
        <v>0</v>
      </c>
      <c r="C112" s="80">
        <v>0</v>
      </c>
      <c r="D112" s="80">
        <v>0</v>
      </c>
      <c r="E112" s="80">
        <v>1</v>
      </c>
      <c r="F112" s="80">
        <v>0</v>
      </c>
      <c r="G112" s="80">
        <v>0</v>
      </c>
      <c r="H112" s="80">
        <v>0</v>
      </c>
      <c r="I112" s="80">
        <v>0</v>
      </c>
      <c r="J112" s="80">
        <v>0</v>
      </c>
      <c r="K112" s="80">
        <v>0</v>
      </c>
      <c r="L112" s="80">
        <v>0</v>
      </c>
      <c r="M112" s="80">
        <v>0</v>
      </c>
      <c r="O112" s="91"/>
    </row>
    <row r="113" spans="1:15" ht="20.100000000000001" customHeight="1" x14ac:dyDescent="0.25">
      <c r="A113" s="40" t="s">
        <v>58</v>
      </c>
      <c r="B113" s="86">
        <v>0</v>
      </c>
      <c r="C113" s="86">
        <v>5</v>
      </c>
      <c r="D113" s="86">
        <v>0</v>
      </c>
      <c r="E113" s="86">
        <v>25</v>
      </c>
      <c r="F113" s="86">
        <v>0</v>
      </c>
      <c r="G113" s="86">
        <v>0</v>
      </c>
      <c r="H113" s="86">
        <v>0</v>
      </c>
      <c r="I113" s="86">
        <v>21</v>
      </c>
      <c r="J113" s="86">
        <v>0</v>
      </c>
      <c r="K113" s="86">
        <v>0</v>
      </c>
      <c r="L113" s="86">
        <v>0</v>
      </c>
      <c r="M113" s="86">
        <v>0</v>
      </c>
      <c r="O113" s="91"/>
    </row>
    <row r="114" spans="1:15" ht="20.100000000000001" customHeight="1" x14ac:dyDescent="0.25">
      <c r="A114" s="42" t="s">
        <v>59</v>
      </c>
      <c r="B114" s="80">
        <v>0</v>
      </c>
      <c r="C114" s="80">
        <v>0</v>
      </c>
      <c r="D114" s="80">
        <v>0</v>
      </c>
      <c r="E114" s="80">
        <v>7</v>
      </c>
      <c r="F114" s="80">
        <v>0</v>
      </c>
      <c r="G114" s="80">
        <v>0</v>
      </c>
      <c r="H114" s="80">
        <v>0</v>
      </c>
      <c r="I114" s="80">
        <v>2</v>
      </c>
      <c r="J114" s="80">
        <v>0</v>
      </c>
      <c r="K114" s="80">
        <v>0</v>
      </c>
      <c r="L114" s="80">
        <v>0</v>
      </c>
      <c r="M114" s="80">
        <v>0</v>
      </c>
      <c r="O114" s="91"/>
    </row>
    <row r="115" spans="1:15" ht="20.100000000000001" customHeight="1" x14ac:dyDescent="0.25">
      <c r="A115" s="42" t="s">
        <v>60</v>
      </c>
      <c r="B115" s="80">
        <v>0</v>
      </c>
      <c r="C115" s="80">
        <v>0</v>
      </c>
      <c r="D115" s="80">
        <v>0</v>
      </c>
      <c r="E115" s="80">
        <v>0</v>
      </c>
      <c r="F115" s="80">
        <v>0</v>
      </c>
      <c r="G115" s="80">
        <v>0</v>
      </c>
      <c r="H115" s="80">
        <v>0</v>
      </c>
      <c r="I115" s="80">
        <v>0</v>
      </c>
      <c r="J115" s="80">
        <v>0</v>
      </c>
      <c r="K115" s="80">
        <v>0</v>
      </c>
      <c r="L115" s="80">
        <v>0</v>
      </c>
      <c r="M115" s="80">
        <v>0</v>
      </c>
      <c r="O115" s="91"/>
    </row>
    <row r="116" spans="1:15" ht="20.100000000000001" customHeight="1" x14ac:dyDescent="0.25">
      <c r="A116" s="42" t="s">
        <v>61</v>
      </c>
      <c r="B116" s="80">
        <v>0</v>
      </c>
      <c r="C116" s="80">
        <v>0</v>
      </c>
      <c r="D116" s="80">
        <v>0</v>
      </c>
      <c r="E116" s="80">
        <v>0</v>
      </c>
      <c r="F116" s="80">
        <v>0</v>
      </c>
      <c r="G116" s="80">
        <v>0</v>
      </c>
      <c r="H116" s="80">
        <v>0</v>
      </c>
      <c r="I116" s="80">
        <v>6</v>
      </c>
      <c r="J116" s="80">
        <v>0</v>
      </c>
      <c r="K116" s="80">
        <v>0</v>
      </c>
      <c r="L116" s="80">
        <v>0</v>
      </c>
      <c r="M116" s="80">
        <v>0</v>
      </c>
      <c r="O116" s="91"/>
    </row>
    <row r="117" spans="1:15" ht="20.100000000000001" customHeight="1" x14ac:dyDescent="0.25">
      <c r="A117" s="42" t="s">
        <v>62</v>
      </c>
      <c r="B117" s="80">
        <v>0</v>
      </c>
      <c r="C117" s="80">
        <v>0</v>
      </c>
      <c r="D117" s="80">
        <v>0</v>
      </c>
      <c r="E117" s="80">
        <v>0</v>
      </c>
      <c r="F117" s="80">
        <v>0</v>
      </c>
      <c r="G117" s="80">
        <v>0</v>
      </c>
      <c r="H117" s="80">
        <v>0</v>
      </c>
      <c r="I117" s="80">
        <v>0</v>
      </c>
      <c r="J117" s="80">
        <v>0</v>
      </c>
      <c r="K117" s="80">
        <v>0</v>
      </c>
      <c r="L117" s="80">
        <v>0</v>
      </c>
      <c r="M117" s="80">
        <v>0</v>
      </c>
      <c r="O117" s="91"/>
    </row>
    <row r="118" spans="1:15" ht="20.100000000000001" customHeight="1" x14ac:dyDescent="0.25">
      <c r="A118" s="42" t="s">
        <v>63</v>
      </c>
      <c r="B118" s="80">
        <v>0</v>
      </c>
      <c r="C118" s="80">
        <v>1</v>
      </c>
      <c r="D118" s="80">
        <v>0</v>
      </c>
      <c r="E118" s="80">
        <v>9</v>
      </c>
      <c r="F118" s="80">
        <v>0</v>
      </c>
      <c r="G118" s="80">
        <v>0</v>
      </c>
      <c r="H118" s="80">
        <v>0</v>
      </c>
      <c r="I118" s="80">
        <v>2</v>
      </c>
      <c r="J118" s="80">
        <v>0</v>
      </c>
      <c r="K118" s="80">
        <v>0</v>
      </c>
      <c r="L118" s="80">
        <v>0</v>
      </c>
      <c r="M118" s="80">
        <v>0</v>
      </c>
      <c r="O118" s="91"/>
    </row>
    <row r="119" spans="1:15" ht="20.100000000000001" customHeight="1" x14ac:dyDescent="0.25">
      <c r="A119" s="42" t="s">
        <v>64</v>
      </c>
      <c r="B119" s="80">
        <v>0</v>
      </c>
      <c r="C119" s="80">
        <v>0</v>
      </c>
      <c r="D119" s="80">
        <v>0</v>
      </c>
      <c r="E119" s="80">
        <v>0</v>
      </c>
      <c r="F119" s="80">
        <v>0</v>
      </c>
      <c r="G119" s="80">
        <v>0</v>
      </c>
      <c r="H119" s="80">
        <v>0</v>
      </c>
      <c r="I119" s="80">
        <v>0</v>
      </c>
      <c r="J119" s="80">
        <v>0</v>
      </c>
      <c r="K119" s="80">
        <v>0</v>
      </c>
      <c r="L119" s="80">
        <v>0</v>
      </c>
      <c r="M119" s="80">
        <v>0</v>
      </c>
      <c r="O119" s="91"/>
    </row>
    <row r="120" spans="1:15" ht="20.100000000000001" customHeight="1" x14ac:dyDescent="0.25">
      <c r="A120" s="42" t="s">
        <v>65</v>
      </c>
      <c r="B120" s="80">
        <v>0</v>
      </c>
      <c r="C120" s="80">
        <v>3</v>
      </c>
      <c r="D120" s="80">
        <v>0</v>
      </c>
      <c r="E120" s="80">
        <v>1</v>
      </c>
      <c r="F120" s="80">
        <v>0</v>
      </c>
      <c r="G120" s="80">
        <v>0</v>
      </c>
      <c r="H120" s="80">
        <v>0</v>
      </c>
      <c r="I120" s="80">
        <v>4</v>
      </c>
      <c r="J120" s="80">
        <v>0</v>
      </c>
      <c r="K120" s="80">
        <v>0</v>
      </c>
      <c r="L120" s="80">
        <v>0</v>
      </c>
      <c r="M120" s="80">
        <v>0</v>
      </c>
      <c r="O120" s="91"/>
    </row>
    <row r="121" spans="1:15"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c r="O121" s="91"/>
    </row>
    <row r="122" spans="1:15" ht="20.100000000000001" customHeight="1" x14ac:dyDescent="0.25">
      <c r="A122" s="42" t="s">
        <v>67</v>
      </c>
      <c r="B122" s="80">
        <v>0</v>
      </c>
      <c r="C122" s="80">
        <v>0</v>
      </c>
      <c r="D122" s="80">
        <v>0</v>
      </c>
      <c r="E122" s="80">
        <v>0</v>
      </c>
      <c r="F122" s="80">
        <v>0</v>
      </c>
      <c r="G122" s="80">
        <v>0</v>
      </c>
      <c r="H122" s="80">
        <v>0</v>
      </c>
      <c r="I122" s="80">
        <v>0</v>
      </c>
      <c r="J122" s="80">
        <v>0</v>
      </c>
      <c r="K122" s="80">
        <v>0</v>
      </c>
      <c r="L122" s="80">
        <v>0</v>
      </c>
      <c r="M122" s="80">
        <v>0</v>
      </c>
      <c r="O122" s="91"/>
    </row>
    <row r="123" spans="1:15"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c r="O123" s="91"/>
    </row>
    <row r="124" spans="1:15" ht="20.100000000000001" customHeight="1" x14ac:dyDescent="0.25">
      <c r="A124" s="42" t="s">
        <v>69</v>
      </c>
      <c r="B124" s="80">
        <v>0</v>
      </c>
      <c r="C124" s="80">
        <v>0</v>
      </c>
      <c r="D124" s="80">
        <v>0</v>
      </c>
      <c r="E124" s="80">
        <v>0</v>
      </c>
      <c r="F124" s="80">
        <v>0</v>
      </c>
      <c r="G124" s="80">
        <v>0</v>
      </c>
      <c r="H124" s="80">
        <v>0</v>
      </c>
      <c r="I124" s="80">
        <v>3</v>
      </c>
      <c r="J124" s="80">
        <v>0</v>
      </c>
      <c r="K124" s="80">
        <v>0</v>
      </c>
      <c r="L124" s="80">
        <v>0</v>
      </c>
      <c r="M124" s="80">
        <v>0</v>
      </c>
      <c r="O124" s="91"/>
    </row>
    <row r="125" spans="1:15" ht="20.100000000000001" customHeight="1" x14ac:dyDescent="0.25">
      <c r="A125" s="42" t="s">
        <v>70</v>
      </c>
      <c r="B125" s="80">
        <v>0</v>
      </c>
      <c r="C125" s="80">
        <v>0</v>
      </c>
      <c r="D125" s="80">
        <v>0</v>
      </c>
      <c r="E125" s="80">
        <v>0</v>
      </c>
      <c r="F125" s="80">
        <v>0</v>
      </c>
      <c r="G125" s="80">
        <v>0</v>
      </c>
      <c r="H125" s="80">
        <v>0</v>
      </c>
      <c r="I125" s="80">
        <v>1</v>
      </c>
      <c r="J125" s="80">
        <v>0</v>
      </c>
      <c r="K125" s="80">
        <v>0</v>
      </c>
      <c r="L125" s="80">
        <v>0</v>
      </c>
      <c r="M125" s="80">
        <v>0</v>
      </c>
      <c r="O125" s="91"/>
    </row>
    <row r="126" spans="1:15" ht="20.100000000000001" customHeight="1" x14ac:dyDescent="0.25">
      <c r="A126" s="42" t="s">
        <v>71</v>
      </c>
      <c r="B126" s="80">
        <v>0</v>
      </c>
      <c r="C126" s="80">
        <v>0</v>
      </c>
      <c r="D126" s="80">
        <v>0</v>
      </c>
      <c r="E126" s="80">
        <v>4</v>
      </c>
      <c r="F126" s="80">
        <v>0</v>
      </c>
      <c r="G126" s="80">
        <v>0</v>
      </c>
      <c r="H126" s="80">
        <v>0</v>
      </c>
      <c r="I126" s="80">
        <v>1</v>
      </c>
      <c r="J126" s="80">
        <v>0</v>
      </c>
      <c r="K126" s="80">
        <v>0</v>
      </c>
      <c r="L126" s="80">
        <v>0</v>
      </c>
      <c r="M126" s="80">
        <v>0</v>
      </c>
      <c r="O126" s="91"/>
    </row>
    <row r="127" spans="1:15" ht="20.100000000000001" customHeight="1" x14ac:dyDescent="0.25">
      <c r="A127" s="42" t="s">
        <v>72</v>
      </c>
      <c r="B127" s="80">
        <v>0</v>
      </c>
      <c r="C127" s="80">
        <v>0</v>
      </c>
      <c r="D127" s="80">
        <v>0</v>
      </c>
      <c r="E127" s="80">
        <v>0</v>
      </c>
      <c r="F127" s="80">
        <v>0</v>
      </c>
      <c r="G127" s="80">
        <v>0</v>
      </c>
      <c r="H127" s="80">
        <v>0</v>
      </c>
      <c r="I127" s="80">
        <v>0</v>
      </c>
      <c r="J127" s="80">
        <v>0</v>
      </c>
      <c r="K127" s="80">
        <v>0</v>
      </c>
      <c r="L127" s="80">
        <v>0</v>
      </c>
      <c r="M127" s="80">
        <v>0</v>
      </c>
      <c r="O127" s="91"/>
    </row>
    <row r="128" spans="1:15" ht="20.100000000000001" customHeight="1" x14ac:dyDescent="0.25">
      <c r="A128" s="42" t="s">
        <v>73</v>
      </c>
      <c r="B128" s="80">
        <v>0</v>
      </c>
      <c r="C128" s="80">
        <v>0</v>
      </c>
      <c r="D128" s="80">
        <v>0</v>
      </c>
      <c r="E128" s="80">
        <v>0</v>
      </c>
      <c r="F128" s="80">
        <v>0</v>
      </c>
      <c r="G128" s="80">
        <v>0</v>
      </c>
      <c r="H128" s="80">
        <v>0</v>
      </c>
      <c r="I128" s="80">
        <v>1</v>
      </c>
      <c r="J128" s="80">
        <v>0</v>
      </c>
      <c r="K128" s="80">
        <v>0</v>
      </c>
      <c r="L128" s="80">
        <v>0</v>
      </c>
      <c r="M128" s="80">
        <v>0</v>
      </c>
      <c r="O128" s="91"/>
    </row>
    <row r="129" spans="1:15" s="40" customFormat="1" ht="20.100000000000001" customHeight="1" x14ac:dyDescent="0.25">
      <c r="A129" s="42" t="s">
        <v>74</v>
      </c>
      <c r="B129" s="80">
        <v>0</v>
      </c>
      <c r="C129" s="80">
        <v>1</v>
      </c>
      <c r="D129" s="80">
        <v>0</v>
      </c>
      <c r="E129" s="80">
        <v>2</v>
      </c>
      <c r="F129" s="80">
        <v>0</v>
      </c>
      <c r="G129" s="80">
        <v>0</v>
      </c>
      <c r="H129" s="80">
        <v>0</v>
      </c>
      <c r="I129" s="80">
        <v>0</v>
      </c>
      <c r="J129" s="80">
        <v>0</v>
      </c>
      <c r="K129" s="80">
        <v>0</v>
      </c>
      <c r="L129" s="80">
        <v>0</v>
      </c>
      <c r="M129" s="80">
        <v>0</v>
      </c>
      <c r="O129" s="115"/>
    </row>
    <row r="130" spans="1:15" s="40" customFormat="1" ht="20.100000000000001" customHeight="1" x14ac:dyDescent="0.25">
      <c r="A130" s="42" t="s">
        <v>75</v>
      </c>
      <c r="B130" s="80">
        <v>0</v>
      </c>
      <c r="C130" s="80">
        <v>0</v>
      </c>
      <c r="D130" s="80">
        <v>0</v>
      </c>
      <c r="E130" s="80">
        <v>0</v>
      </c>
      <c r="F130" s="80">
        <v>0</v>
      </c>
      <c r="G130" s="80">
        <v>0</v>
      </c>
      <c r="H130" s="80">
        <v>0</v>
      </c>
      <c r="I130" s="80">
        <v>0</v>
      </c>
      <c r="J130" s="80">
        <v>0</v>
      </c>
      <c r="K130" s="80">
        <v>0</v>
      </c>
      <c r="L130" s="80">
        <v>0</v>
      </c>
      <c r="M130" s="80">
        <v>0</v>
      </c>
      <c r="O130" s="115"/>
    </row>
    <row r="131" spans="1:15" s="40" customFormat="1" ht="20.100000000000001" customHeight="1" x14ac:dyDescent="0.25">
      <c r="A131" s="42" t="s">
        <v>76</v>
      </c>
      <c r="B131" s="80">
        <v>0</v>
      </c>
      <c r="C131" s="80">
        <v>0</v>
      </c>
      <c r="D131" s="80">
        <v>0</v>
      </c>
      <c r="E131" s="80">
        <v>0</v>
      </c>
      <c r="F131" s="80">
        <v>0</v>
      </c>
      <c r="G131" s="80">
        <v>0</v>
      </c>
      <c r="H131" s="80">
        <v>0</v>
      </c>
      <c r="I131" s="80">
        <v>0</v>
      </c>
      <c r="J131" s="80">
        <v>0</v>
      </c>
      <c r="K131" s="80">
        <v>0</v>
      </c>
      <c r="L131" s="80">
        <v>0</v>
      </c>
      <c r="M131" s="80">
        <v>0</v>
      </c>
      <c r="O131" s="115"/>
    </row>
    <row r="132" spans="1:15" ht="20.100000000000001" customHeight="1" x14ac:dyDescent="0.25">
      <c r="A132" s="42" t="s">
        <v>77</v>
      </c>
      <c r="B132" s="80">
        <v>0</v>
      </c>
      <c r="C132" s="80">
        <v>0</v>
      </c>
      <c r="D132" s="80">
        <v>0</v>
      </c>
      <c r="E132" s="80">
        <v>0</v>
      </c>
      <c r="F132" s="80">
        <v>0</v>
      </c>
      <c r="G132" s="80">
        <v>0</v>
      </c>
      <c r="H132" s="80">
        <v>0</v>
      </c>
      <c r="I132" s="80">
        <v>0</v>
      </c>
      <c r="J132" s="80">
        <v>0</v>
      </c>
      <c r="K132" s="80">
        <v>0</v>
      </c>
      <c r="L132" s="80">
        <v>0</v>
      </c>
      <c r="M132" s="80">
        <v>0</v>
      </c>
      <c r="O132" s="91"/>
    </row>
    <row r="133" spans="1:15" ht="20.100000000000001" customHeight="1" x14ac:dyDescent="0.25">
      <c r="A133" s="42" t="s">
        <v>78</v>
      </c>
      <c r="B133" s="80">
        <v>0</v>
      </c>
      <c r="C133" s="80">
        <v>0</v>
      </c>
      <c r="D133" s="80">
        <v>0</v>
      </c>
      <c r="E133" s="80">
        <v>2</v>
      </c>
      <c r="F133" s="80">
        <v>0</v>
      </c>
      <c r="G133" s="80">
        <v>0</v>
      </c>
      <c r="H133" s="80">
        <v>0</v>
      </c>
      <c r="I133" s="80">
        <v>1</v>
      </c>
      <c r="J133" s="80">
        <v>0</v>
      </c>
      <c r="K133" s="80">
        <v>0</v>
      </c>
      <c r="L133" s="80">
        <v>0</v>
      </c>
      <c r="M133" s="80">
        <v>0</v>
      </c>
      <c r="O133" s="91"/>
    </row>
    <row r="134" spans="1:15" s="40" customFormat="1" ht="20.100000000000001" customHeight="1" x14ac:dyDescent="0.25">
      <c r="A134" s="42" t="s">
        <v>79</v>
      </c>
      <c r="B134" s="80">
        <v>0</v>
      </c>
      <c r="C134" s="80">
        <v>0</v>
      </c>
      <c r="D134" s="80">
        <v>0</v>
      </c>
      <c r="E134" s="80">
        <v>0</v>
      </c>
      <c r="F134" s="80">
        <v>0</v>
      </c>
      <c r="G134" s="80">
        <v>0</v>
      </c>
      <c r="H134" s="80">
        <v>0</v>
      </c>
      <c r="I134" s="80">
        <v>0</v>
      </c>
      <c r="J134" s="80">
        <v>0</v>
      </c>
      <c r="K134" s="80">
        <v>0</v>
      </c>
      <c r="L134" s="80">
        <v>0</v>
      </c>
      <c r="M134" s="80">
        <v>0</v>
      </c>
      <c r="O134" s="115"/>
    </row>
    <row r="135" spans="1:15" ht="20.100000000000001" customHeight="1" x14ac:dyDescent="0.25">
      <c r="A135" s="40" t="s">
        <v>80</v>
      </c>
      <c r="B135" s="86">
        <v>0</v>
      </c>
      <c r="C135" s="86">
        <v>1</v>
      </c>
      <c r="D135" s="86">
        <v>0</v>
      </c>
      <c r="E135" s="86">
        <v>0</v>
      </c>
      <c r="F135" s="86">
        <v>0</v>
      </c>
      <c r="G135" s="86">
        <v>0</v>
      </c>
      <c r="H135" s="86">
        <v>0</v>
      </c>
      <c r="I135" s="86">
        <v>0</v>
      </c>
      <c r="J135" s="86">
        <v>0</v>
      </c>
      <c r="K135" s="86">
        <v>0</v>
      </c>
      <c r="L135" s="86">
        <v>0</v>
      </c>
      <c r="M135" s="86">
        <v>0</v>
      </c>
      <c r="O135" s="91"/>
    </row>
    <row r="136" spans="1:15" ht="20.100000000000001" customHeight="1" x14ac:dyDescent="0.25">
      <c r="A136" s="42" t="s">
        <v>81</v>
      </c>
      <c r="B136" s="91">
        <v>0</v>
      </c>
      <c r="C136" s="91">
        <v>1</v>
      </c>
      <c r="D136" s="91">
        <v>0</v>
      </c>
      <c r="E136" s="91">
        <v>0</v>
      </c>
      <c r="F136" s="91">
        <v>0</v>
      </c>
      <c r="G136" s="91">
        <v>0</v>
      </c>
      <c r="H136" s="91">
        <v>0</v>
      </c>
      <c r="I136" s="91">
        <v>0</v>
      </c>
      <c r="J136" s="91">
        <v>0</v>
      </c>
      <c r="K136" s="91">
        <v>0</v>
      </c>
      <c r="L136" s="91">
        <v>0</v>
      </c>
      <c r="M136" s="91">
        <v>0</v>
      </c>
      <c r="O136" s="91"/>
    </row>
    <row r="137" spans="1:15" ht="20.100000000000001" customHeight="1" x14ac:dyDescent="0.25">
      <c r="A137" s="42" t="s">
        <v>82</v>
      </c>
      <c r="B137" s="91">
        <v>0</v>
      </c>
      <c r="C137" s="91">
        <v>0</v>
      </c>
      <c r="D137" s="91">
        <v>0</v>
      </c>
      <c r="E137" s="91">
        <v>0</v>
      </c>
      <c r="F137" s="91">
        <v>0</v>
      </c>
      <c r="G137" s="91">
        <v>0</v>
      </c>
      <c r="H137" s="91">
        <v>0</v>
      </c>
      <c r="I137" s="91">
        <v>0</v>
      </c>
      <c r="J137" s="91">
        <v>0</v>
      </c>
      <c r="K137" s="91">
        <v>0</v>
      </c>
      <c r="L137" s="91">
        <v>0</v>
      </c>
      <c r="M137" s="91">
        <v>0</v>
      </c>
      <c r="O137" s="91"/>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O138" s="91"/>
    </row>
    <row r="139" spans="1:15" s="40"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O139" s="115"/>
    </row>
    <row r="140" spans="1:15" s="275" customFormat="1" ht="15.95" customHeight="1" x14ac:dyDescent="0.25">
      <c r="A140" s="142" t="s">
        <v>235</v>
      </c>
      <c r="F140" s="277"/>
      <c r="G140" s="277"/>
      <c r="O140" s="299"/>
    </row>
    <row r="141" spans="1:15" ht="20.100000000000001" customHeight="1" x14ac:dyDescent="0.25">
      <c r="B141" s="80"/>
      <c r="C141" s="80"/>
      <c r="D141" s="80"/>
      <c r="E141" s="80"/>
      <c r="F141" s="80"/>
      <c r="G141" s="80"/>
      <c r="H141" s="80"/>
      <c r="I141" s="80"/>
      <c r="J141" s="80"/>
      <c r="K141" s="80"/>
      <c r="L141" s="80"/>
      <c r="M141" s="80"/>
      <c r="N141" s="80"/>
      <c r="O141" s="80"/>
    </row>
    <row r="142" spans="1:15" ht="20.100000000000001" customHeight="1" x14ac:dyDescent="0.25">
      <c r="B142" s="80"/>
      <c r="C142" s="80"/>
      <c r="D142" s="80"/>
      <c r="E142" s="80"/>
      <c r="F142" s="80"/>
      <c r="G142" s="80"/>
      <c r="H142" s="80"/>
      <c r="I142" s="80"/>
      <c r="J142" s="80"/>
      <c r="K142" s="80"/>
      <c r="L142" s="80"/>
      <c r="M142" s="80"/>
      <c r="O142"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4">
    <tabColor rgb="FF92D050"/>
  </sheetPr>
  <dimension ref="A1:K71"/>
  <sheetViews>
    <sheetView showGridLines="0" zoomScaleNormal="100" workbookViewId="0"/>
  </sheetViews>
  <sheetFormatPr defaultColWidth="11.42578125" defaultRowHeight="20.100000000000001" customHeight="1" x14ac:dyDescent="0.25"/>
  <cols>
    <col min="1" max="1" width="36.7109375" style="59" customWidth="1"/>
    <col min="2" max="11" width="10.7109375" style="59" customWidth="1"/>
    <col min="12" max="250" width="11.42578125" style="59"/>
    <col min="251" max="251" width="36.7109375" style="59" customWidth="1"/>
    <col min="252" max="261" width="10.7109375" style="59" customWidth="1"/>
    <col min="262" max="506" width="11.42578125" style="59"/>
    <col min="507" max="507" width="36.7109375" style="59" customWidth="1"/>
    <col min="508" max="517" width="10.7109375" style="59" customWidth="1"/>
    <col min="518" max="762" width="11.42578125" style="59"/>
    <col min="763" max="763" width="36.7109375" style="59" customWidth="1"/>
    <col min="764" max="773" width="10.7109375" style="59" customWidth="1"/>
    <col min="774" max="1018" width="11.42578125" style="59"/>
    <col min="1019" max="1019" width="36.7109375" style="59" customWidth="1"/>
    <col min="1020" max="1029" width="10.7109375" style="59" customWidth="1"/>
    <col min="1030" max="1274" width="11.42578125" style="59"/>
    <col min="1275" max="1275" width="36.7109375" style="59" customWidth="1"/>
    <col min="1276" max="1285" width="10.7109375" style="59" customWidth="1"/>
    <col min="1286" max="1530" width="11.42578125" style="59"/>
    <col min="1531" max="1531" width="36.7109375" style="59" customWidth="1"/>
    <col min="1532" max="1541" width="10.7109375" style="59" customWidth="1"/>
    <col min="1542" max="1786" width="11.42578125" style="59"/>
    <col min="1787" max="1787" width="36.7109375" style="59" customWidth="1"/>
    <col min="1788" max="1797" width="10.7109375" style="59" customWidth="1"/>
    <col min="1798" max="2042" width="11.42578125" style="59"/>
    <col min="2043" max="2043" width="36.7109375" style="59" customWidth="1"/>
    <col min="2044" max="2053" width="10.7109375" style="59" customWidth="1"/>
    <col min="2054" max="2298" width="11.42578125" style="59"/>
    <col min="2299" max="2299" width="36.7109375" style="59" customWidth="1"/>
    <col min="2300" max="2309" width="10.7109375" style="59" customWidth="1"/>
    <col min="2310" max="2554" width="11.42578125" style="59"/>
    <col min="2555" max="2555" width="36.7109375" style="59" customWidth="1"/>
    <col min="2556" max="2565" width="10.7109375" style="59" customWidth="1"/>
    <col min="2566" max="2810" width="11.42578125" style="59"/>
    <col min="2811" max="2811" width="36.7109375" style="59" customWidth="1"/>
    <col min="2812" max="2821" width="10.7109375" style="59" customWidth="1"/>
    <col min="2822" max="3066" width="11.42578125" style="59"/>
    <col min="3067" max="3067" width="36.7109375" style="59" customWidth="1"/>
    <col min="3068" max="3077" width="10.7109375" style="59" customWidth="1"/>
    <col min="3078" max="3322" width="11.42578125" style="59"/>
    <col min="3323" max="3323" width="36.7109375" style="59" customWidth="1"/>
    <col min="3324" max="3333" width="10.7109375" style="59" customWidth="1"/>
    <col min="3334" max="3578" width="11.42578125" style="59"/>
    <col min="3579" max="3579" width="36.7109375" style="59" customWidth="1"/>
    <col min="3580" max="3589" width="10.7109375" style="59" customWidth="1"/>
    <col min="3590" max="3834" width="11.42578125" style="59"/>
    <col min="3835" max="3835" width="36.7109375" style="59" customWidth="1"/>
    <col min="3836" max="3845" width="10.7109375" style="59" customWidth="1"/>
    <col min="3846" max="4090" width="11.42578125" style="59"/>
    <col min="4091" max="4091" width="36.7109375" style="59" customWidth="1"/>
    <col min="4092" max="4101" width="10.7109375" style="59" customWidth="1"/>
    <col min="4102" max="4346" width="11.42578125" style="59"/>
    <col min="4347" max="4347" width="36.7109375" style="59" customWidth="1"/>
    <col min="4348" max="4357" width="10.7109375" style="59" customWidth="1"/>
    <col min="4358" max="4602" width="11.42578125" style="59"/>
    <col min="4603" max="4603" width="36.7109375" style="59" customWidth="1"/>
    <col min="4604" max="4613" width="10.7109375" style="59" customWidth="1"/>
    <col min="4614" max="4858" width="11.42578125" style="59"/>
    <col min="4859" max="4859" width="36.7109375" style="59" customWidth="1"/>
    <col min="4860" max="4869" width="10.7109375" style="59" customWidth="1"/>
    <col min="4870" max="5114" width="11.42578125" style="59"/>
    <col min="5115" max="5115" width="36.7109375" style="59" customWidth="1"/>
    <col min="5116" max="5125" width="10.7109375" style="59" customWidth="1"/>
    <col min="5126" max="5370" width="11.42578125" style="59"/>
    <col min="5371" max="5371" width="36.7109375" style="59" customWidth="1"/>
    <col min="5372" max="5381" width="10.7109375" style="59" customWidth="1"/>
    <col min="5382" max="5626" width="11.42578125" style="59"/>
    <col min="5627" max="5627" width="36.7109375" style="59" customWidth="1"/>
    <col min="5628" max="5637" width="10.7109375" style="59" customWidth="1"/>
    <col min="5638" max="5882" width="11.42578125" style="59"/>
    <col min="5883" max="5883" width="36.7109375" style="59" customWidth="1"/>
    <col min="5884" max="5893" width="10.7109375" style="59" customWidth="1"/>
    <col min="5894" max="6138" width="11.42578125" style="59"/>
    <col min="6139" max="6139" width="36.7109375" style="59" customWidth="1"/>
    <col min="6140" max="6149" width="10.7109375" style="59" customWidth="1"/>
    <col min="6150" max="6394" width="11.42578125" style="59"/>
    <col min="6395" max="6395" width="36.7109375" style="59" customWidth="1"/>
    <col min="6396" max="6405" width="10.7109375" style="59" customWidth="1"/>
    <col min="6406" max="6650" width="11.42578125" style="59"/>
    <col min="6651" max="6651" width="36.7109375" style="59" customWidth="1"/>
    <col min="6652" max="6661" width="10.7109375" style="59" customWidth="1"/>
    <col min="6662" max="6906" width="11.42578125" style="59"/>
    <col min="6907" max="6907" width="36.7109375" style="59" customWidth="1"/>
    <col min="6908" max="6917" width="10.7109375" style="59" customWidth="1"/>
    <col min="6918" max="7162" width="11.42578125" style="59"/>
    <col min="7163" max="7163" width="36.7109375" style="59" customWidth="1"/>
    <col min="7164" max="7173" width="10.7109375" style="59" customWidth="1"/>
    <col min="7174" max="7418" width="11.42578125" style="59"/>
    <col min="7419" max="7419" width="36.7109375" style="59" customWidth="1"/>
    <col min="7420" max="7429" width="10.7109375" style="59" customWidth="1"/>
    <col min="7430" max="7674" width="11.42578125" style="59"/>
    <col min="7675" max="7675" width="36.7109375" style="59" customWidth="1"/>
    <col min="7676" max="7685" width="10.7109375" style="59" customWidth="1"/>
    <col min="7686" max="7930" width="11.42578125" style="59"/>
    <col min="7931" max="7931" width="36.7109375" style="59" customWidth="1"/>
    <col min="7932" max="7941" width="10.7109375" style="59" customWidth="1"/>
    <col min="7942" max="8186" width="11.42578125" style="59"/>
    <col min="8187" max="8187" width="36.7109375" style="59" customWidth="1"/>
    <col min="8188" max="8197" width="10.7109375" style="59" customWidth="1"/>
    <col min="8198" max="8442" width="11.42578125" style="59"/>
    <col min="8443" max="8443" width="36.7109375" style="59" customWidth="1"/>
    <col min="8444" max="8453" width="10.7109375" style="59" customWidth="1"/>
    <col min="8454" max="8698" width="11.42578125" style="59"/>
    <col min="8699" max="8699" width="36.7109375" style="59" customWidth="1"/>
    <col min="8700" max="8709" width="10.7109375" style="59" customWidth="1"/>
    <col min="8710" max="8954" width="11.42578125" style="59"/>
    <col min="8955" max="8955" width="36.7109375" style="59" customWidth="1"/>
    <col min="8956" max="8965" width="10.7109375" style="59" customWidth="1"/>
    <col min="8966" max="9210" width="11.42578125" style="59"/>
    <col min="9211" max="9211" width="36.7109375" style="59" customWidth="1"/>
    <col min="9212" max="9221" width="10.7109375" style="59" customWidth="1"/>
    <col min="9222" max="9466" width="11.42578125" style="59"/>
    <col min="9467" max="9467" width="36.7109375" style="59" customWidth="1"/>
    <col min="9468" max="9477" width="10.7109375" style="59" customWidth="1"/>
    <col min="9478" max="9722" width="11.42578125" style="59"/>
    <col min="9723" max="9723" width="36.7109375" style="59" customWidth="1"/>
    <col min="9724" max="9733" width="10.7109375" style="59" customWidth="1"/>
    <col min="9734" max="9978" width="11.42578125" style="59"/>
    <col min="9979" max="9979" width="36.7109375" style="59" customWidth="1"/>
    <col min="9980" max="9989" width="10.7109375" style="59" customWidth="1"/>
    <col min="9990" max="10234" width="11.42578125" style="59"/>
    <col min="10235" max="10235" width="36.7109375" style="59" customWidth="1"/>
    <col min="10236" max="10245" width="10.7109375" style="59" customWidth="1"/>
    <col min="10246" max="10490" width="11.42578125" style="59"/>
    <col min="10491" max="10491" width="36.7109375" style="59" customWidth="1"/>
    <col min="10492" max="10501" width="10.7109375" style="59" customWidth="1"/>
    <col min="10502" max="10746" width="11.42578125" style="59"/>
    <col min="10747" max="10747" width="36.7109375" style="59" customWidth="1"/>
    <col min="10748" max="10757" width="10.7109375" style="59" customWidth="1"/>
    <col min="10758" max="11002" width="11.42578125" style="59"/>
    <col min="11003" max="11003" width="36.7109375" style="59" customWidth="1"/>
    <col min="11004" max="11013" width="10.7109375" style="59" customWidth="1"/>
    <col min="11014" max="11258" width="11.42578125" style="59"/>
    <col min="11259" max="11259" width="36.7109375" style="59" customWidth="1"/>
    <col min="11260" max="11269" width="10.7109375" style="59" customWidth="1"/>
    <col min="11270" max="11514" width="11.42578125" style="59"/>
    <col min="11515" max="11515" width="36.7109375" style="59" customWidth="1"/>
    <col min="11516" max="11525" width="10.7109375" style="59" customWidth="1"/>
    <col min="11526" max="11770" width="11.42578125" style="59"/>
    <col min="11771" max="11771" width="36.7109375" style="59" customWidth="1"/>
    <col min="11772" max="11781" width="10.7109375" style="59" customWidth="1"/>
    <col min="11782" max="12026" width="11.42578125" style="59"/>
    <col min="12027" max="12027" width="36.7109375" style="59" customWidth="1"/>
    <col min="12028" max="12037" width="10.7109375" style="59" customWidth="1"/>
    <col min="12038" max="12282" width="11.42578125" style="59"/>
    <col min="12283" max="12283" width="36.7109375" style="59" customWidth="1"/>
    <col min="12284" max="12293" width="10.7109375" style="59" customWidth="1"/>
    <col min="12294" max="12538" width="11.42578125" style="59"/>
    <col min="12539" max="12539" width="36.7109375" style="59" customWidth="1"/>
    <col min="12540" max="12549" width="10.7109375" style="59" customWidth="1"/>
    <col min="12550" max="12794" width="11.42578125" style="59"/>
    <col min="12795" max="12795" width="36.7109375" style="59" customWidth="1"/>
    <col min="12796" max="12805" width="10.7109375" style="59" customWidth="1"/>
    <col min="12806" max="13050" width="11.42578125" style="59"/>
    <col min="13051" max="13051" width="36.7109375" style="59" customWidth="1"/>
    <col min="13052" max="13061" width="10.7109375" style="59" customWidth="1"/>
    <col min="13062" max="13306" width="11.42578125" style="59"/>
    <col min="13307" max="13307" width="36.7109375" style="59" customWidth="1"/>
    <col min="13308" max="13317" width="10.7109375" style="59" customWidth="1"/>
    <col min="13318" max="13562" width="11.42578125" style="59"/>
    <col min="13563" max="13563" width="36.7109375" style="59" customWidth="1"/>
    <col min="13564" max="13573" width="10.7109375" style="59" customWidth="1"/>
    <col min="13574" max="13818" width="11.42578125" style="59"/>
    <col min="13819" max="13819" width="36.7109375" style="59" customWidth="1"/>
    <col min="13820" max="13829" width="10.7109375" style="59" customWidth="1"/>
    <col min="13830" max="14074" width="11.42578125" style="59"/>
    <col min="14075" max="14075" width="36.7109375" style="59" customWidth="1"/>
    <col min="14076" max="14085" width="10.7109375" style="59" customWidth="1"/>
    <col min="14086" max="14330" width="11.42578125" style="59"/>
    <col min="14331" max="14331" width="36.7109375" style="59" customWidth="1"/>
    <col min="14332" max="14341" width="10.7109375" style="59" customWidth="1"/>
    <col min="14342" max="14586" width="11.42578125" style="59"/>
    <col min="14587" max="14587" width="36.7109375" style="59" customWidth="1"/>
    <col min="14588" max="14597" width="10.7109375" style="59" customWidth="1"/>
    <col min="14598" max="14842" width="11.42578125" style="59"/>
    <col min="14843" max="14843" width="36.7109375" style="59" customWidth="1"/>
    <col min="14844" max="14853" width="10.7109375" style="59" customWidth="1"/>
    <col min="14854" max="15098" width="11.42578125" style="59"/>
    <col min="15099" max="15099" width="36.7109375" style="59" customWidth="1"/>
    <col min="15100" max="15109" width="10.7109375" style="59" customWidth="1"/>
    <col min="15110" max="15354" width="11.42578125" style="59"/>
    <col min="15355" max="15355" width="36.7109375" style="59" customWidth="1"/>
    <col min="15356" max="15365" width="10.7109375" style="59" customWidth="1"/>
    <col min="15366" max="15610" width="11.42578125" style="59"/>
    <col min="15611" max="15611" width="36.7109375" style="59" customWidth="1"/>
    <col min="15612" max="15621" width="10.7109375" style="59" customWidth="1"/>
    <col min="15622" max="15866" width="11.42578125" style="59"/>
    <col min="15867" max="15867" width="36.7109375" style="59" customWidth="1"/>
    <col min="15868" max="15877" width="10.7109375" style="59" customWidth="1"/>
    <col min="15878" max="16122" width="11.42578125" style="59"/>
    <col min="16123" max="16123" width="36.7109375" style="59" customWidth="1"/>
    <col min="16124" max="16133" width="10.7109375" style="59" customWidth="1"/>
    <col min="16134" max="16384" width="11.42578125" style="59"/>
  </cols>
  <sheetData>
    <row r="1" spans="1:11" ht="24.95" customHeight="1" x14ac:dyDescent="0.25">
      <c r="A1" s="175" t="s">
        <v>186</v>
      </c>
      <c r="B1" s="57"/>
      <c r="C1" s="57"/>
    </row>
    <row r="2" spans="1:11" ht="24.95" customHeight="1" thickBot="1" x14ac:dyDescent="0.3">
      <c r="A2" s="138" t="s">
        <v>272</v>
      </c>
      <c r="B2" s="64"/>
      <c r="C2" s="64"/>
      <c r="D2" s="64"/>
      <c r="E2" s="64"/>
      <c r="F2" s="64"/>
      <c r="G2" s="64"/>
      <c r="H2" s="64"/>
      <c r="I2" s="64"/>
      <c r="J2" s="64"/>
      <c r="K2" s="64"/>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78075</v>
      </c>
      <c r="C7" s="38">
        <v>66232</v>
      </c>
      <c r="D7" s="38">
        <v>61762</v>
      </c>
      <c r="E7" s="38">
        <v>56670</v>
      </c>
      <c r="F7" s="38">
        <v>16313</v>
      </c>
      <c r="G7" s="38">
        <v>9562</v>
      </c>
      <c r="H7" s="38">
        <v>0</v>
      </c>
      <c r="I7" s="38">
        <v>0</v>
      </c>
      <c r="J7" s="38">
        <v>0</v>
      </c>
      <c r="K7" s="38">
        <v>0</v>
      </c>
    </row>
    <row r="8" spans="1:11" ht="20.100000000000001" customHeight="1" x14ac:dyDescent="0.25">
      <c r="A8" s="40" t="s">
        <v>22</v>
      </c>
      <c r="B8" s="86">
        <v>285</v>
      </c>
      <c r="C8" s="86">
        <v>627</v>
      </c>
      <c r="D8" s="86">
        <v>253</v>
      </c>
      <c r="E8" s="86">
        <v>590</v>
      </c>
      <c r="F8" s="86">
        <v>32</v>
      </c>
      <c r="G8" s="86">
        <v>37</v>
      </c>
      <c r="H8" s="86">
        <v>0</v>
      </c>
      <c r="I8" s="86">
        <v>0</v>
      </c>
      <c r="J8" s="86">
        <v>0</v>
      </c>
      <c r="K8" s="86">
        <v>0</v>
      </c>
    </row>
    <row r="9" spans="1:11" ht="20.100000000000001" customHeight="1" x14ac:dyDescent="0.25">
      <c r="A9" s="42" t="s">
        <v>23</v>
      </c>
      <c r="B9" s="300">
        <v>12</v>
      </c>
      <c r="C9" s="300">
        <v>29</v>
      </c>
      <c r="D9" s="300">
        <v>6</v>
      </c>
      <c r="E9" s="300">
        <v>9</v>
      </c>
      <c r="F9" s="300">
        <v>6</v>
      </c>
      <c r="G9" s="300">
        <v>20</v>
      </c>
      <c r="H9" s="300">
        <v>0</v>
      </c>
      <c r="I9" s="300">
        <v>0</v>
      </c>
      <c r="J9" s="300">
        <v>0</v>
      </c>
      <c r="K9" s="300">
        <v>0</v>
      </c>
    </row>
    <row r="10" spans="1:11" ht="20.100000000000001" customHeight="1" x14ac:dyDescent="0.25">
      <c r="A10" s="42" t="s">
        <v>24</v>
      </c>
      <c r="B10" s="300">
        <v>105</v>
      </c>
      <c r="C10" s="300">
        <v>26</v>
      </c>
      <c r="D10" s="300">
        <v>105</v>
      </c>
      <c r="E10" s="300">
        <v>26</v>
      </c>
      <c r="F10" s="300">
        <v>0</v>
      </c>
      <c r="G10" s="300">
        <v>0</v>
      </c>
      <c r="H10" s="300">
        <v>0</v>
      </c>
      <c r="I10" s="300">
        <v>0</v>
      </c>
      <c r="J10" s="300">
        <v>0</v>
      </c>
      <c r="K10" s="300">
        <v>0</v>
      </c>
    </row>
    <row r="11" spans="1:11" ht="20.100000000000001" customHeight="1" x14ac:dyDescent="0.25">
      <c r="A11" s="42" t="s">
        <v>25</v>
      </c>
      <c r="B11" s="300">
        <v>5</v>
      </c>
      <c r="C11" s="300">
        <v>419</v>
      </c>
      <c r="D11" s="300">
        <v>5</v>
      </c>
      <c r="E11" s="300">
        <v>419</v>
      </c>
      <c r="F11" s="300">
        <v>0</v>
      </c>
      <c r="G11" s="300">
        <v>0</v>
      </c>
      <c r="H11" s="300">
        <v>0</v>
      </c>
      <c r="I11" s="300">
        <v>0</v>
      </c>
      <c r="J11" s="300">
        <v>0</v>
      </c>
      <c r="K11" s="300">
        <v>0</v>
      </c>
    </row>
    <row r="12" spans="1:11" ht="20.100000000000001" customHeight="1" x14ac:dyDescent="0.25">
      <c r="A12" s="42" t="s">
        <v>26</v>
      </c>
      <c r="B12" s="300">
        <v>0</v>
      </c>
      <c r="C12" s="300">
        <v>7</v>
      </c>
      <c r="D12" s="300">
        <v>0</v>
      </c>
      <c r="E12" s="300">
        <v>5</v>
      </c>
      <c r="F12" s="300">
        <v>0</v>
      </c>
      <c r="G12" s="300">
        <v>2</v>
      </c>
      <c r="H12" s="300">
        <v>0</v>
      </c>
      <c r="I12" s="300">
        <v>0</v>
      </c>
      <c r="J12" s="300">
        <v>0</v>
      </c>
      <c r="K12" s="300">
        <v>0</v>
      </c>
    </row>
    <row r="13" spans="1:11" ht="20.100000000000001" customHeight="1" x14ac:dyDescent="0.25">
      <c r="A13" s="42" t="s">
        <v>27</v>
      </c>
      <c r="B13" s="300">
        <v>163</v>
      </c>
      <c r="C13" s="300">
        <v>146</v>
      </c>
      <c r="D13" s="300">
        <v>137</v>
      </c>
      <c r="E13" s="300">
        <v>131</v>
      </c>
      <c r="F13" s="300">
        <v>26</v>
      </c>
      <c r="G13" s="300">
        <v>15</v>
      </c>
      <c r="H13" s="300">
        <v>0</v>
      </c>
      <c r="I13" s="300">
        <v>0</v>
      </c>
      <c r="J13" s="300">
        <v>0</v>
      </c>
      <c r="K13" s="300">
        <v>0</v>
      </c>
    </row>
    <row r="14" spans="1:11" s="57" customFormat="1" ht="20.100000000000001" customHeight="1" x14ac:dyDescent="0.25">
      <c r="A14" s="40" t="s">
        <v>28</v>
      </c>
      <c r="B14" s="301">
        <v>1741</v>
      </c>
      <c r="C14" s="301">
        <v>1057</v>
      </c>
      <c r="D14" s="301">
        <v>1732</v>
      </c>
      <c r="E14" s="301">
        <v>1049</v>
      </c>
      <c r="F14" s="301">
        <v>9</v>
      </c>
      <c r="G14" s="301">
        <v>8</v>
      </c>
      <c r="H14" s="301">
        <v>0</v>
      </c>
      <c r="I14" s="301">
        <v>0</v>
      </c>
      <c r="J14" s="301">
        <v>0</v>
      </c>
      <c r="K14" s="301">
        <v>0</v>
      </c>
    </row>
    <row r="15" spans="1:11" ht="20.100000000000001" customHeight="1" x14ac:dyDescent="0.25">
      <c r="A15" s="42" t="s">
        <v>29</v>
      </c>
      <c r="B15" s="300">
        <v>579</v>
      </c>
      <c r="C15" s="300">
        <v>146</v>
      </c>
      <c r="D15" s="300">
        <v>579</v>
      </c>
      <c r="E15" s="300">
        <v>146</v>
      </c>
      <c r="F15" s="300">
        <v>0</v>
      </c>
      <c r="G15" s="300">
        <v>0</v>
      </c>
      <c r="H15" s="300">
        <v>0</v>
      </c>
      <c r="I15" s="300">
        <v>0</v>
      </c>
      <c r="J15" s="300">
        <v>0</v>
      </c>
      <c r="K15" s="300">
        <v>0</v>
      </c>
    </row>
    <row r="16" spans="1:11" ht="20.100000000000001" customHeight="1" x14ac:dyDescent="0.25">
      <c r="A16" s="42" t="s">
        <v>30</v>
      </c>
      <c r="B16" s="300">
        <v>190</v>
      </c>
      <c r="C16" s="300">
        <v>314</v>
      </c>
      <c r="D16" s="300">
        <v>190</v>
      </c>
      <c r="E16" s="300">
        <v>313</v>
      </c>
      <c r="F16" s="300">
        <v>0</v>
      </c>
      <c r="G16" s="300">
        <v>1</v>
      </c>
      <c r="H16" s="300">
        <v>0</v>
      </c>
      <c r="I16" s="300">
        <v>0</v>
      </c>
      <c r="J16" s="300">
        <v>0</v>
      </c>
      <c r="K16" s="300">
        <v>0</v>
      </c>
    </row>
    <row r="17" spans="1:11" ht="20.100000000000001" customHeight="1" x14ac:dyDescent="0.25">
      <c r="A17" s="42" t="s">
        <v>31</v>
      </c>
      <c r="B17" s="300">
        <v>280</v>
      </c>
      <c r="C17" s="300">
        <v>95</v>
      </c>
      <c r="D17" s="300">
        <v>280</v>
      </c>
      <c r="E17" s="300">
        <v>95</v>
      </c>
      <c r="F17" s="300">
        <v>0</v>
      </c>
      <c r="G17" s="300">
        <v>0</v>
      </c>
      <c r="H17" s="300">
        <v>0</v>
      </c>
      <c r="I17" s="300">
        <v>0</v>
      </c>
      <c r="J17" s="300">
        <v>0</v>
      </c>
      <c r="K17" s="300">
        <v>0</v>
      </c>
    </row>
    <row r="18" spans="1:11" ht="20.100000000000001" customHeight="1" x14ac:dyDescent="0.25">
      <c r="A18" s="42" t="s">
        <v>32</v>
      </c>
      <c r="B18" s="300">
        <v>352</v>
      </c>
      <c r="C18" s="300">
        <v>259</v>
      </c>
      <c r="D18" s="300">
        <v>351</v>
      </c>
      <c r="E18" s="300">
        <v>253</v>
      </c>
      <c r="F18" s="300">
        <v>1</v>
      </c>
      <c r="G18" s="300">
        <v>6</v>
      </c>
      <c r="H18" s="300">
        <v>0</v>
      </c>
      <c r="I18" s="300">
        <v>0</v>
      </c>
      <c r="J18" s="300">
        <v>0</v>
      </c>
      <c r="K18" s="300">
        <v>0</v>
      </c>
    </row>
    <row r="19" spans="1:11" ht="20.100000000000001" customHeight="1" x14ac:dyDescent="0.25">
      <c r="A19" s="42" t="s">
        <v>33</v>
      </c>
      <c r="B19" s="300">
        <v>340</v>
      </c>
      <c r="C19" s="300">
        <v>243</v>
      </c>
      <c r="D19" s="300">
        <v>332</v>
      </c>
      <c r="E19" s="300">
        <v>242</v>
      </c>
      <c r="F19" s="300">
        <v>8</v>
      </c>
      <c r="G19" s="300">
        <v>1</v>
      </c>
      <c r="H19" s="300">
        <v>0</v>
      </c>
      <c r="I19" s="300">
        <v>0</v>
      </c>
      <c r="J19" s="300">
        <v>0</v>
      </c>
      <c r="K19" s="300">
        <v>0</v>
      </c>
    </row>
    <row r="20" spans="1:11" s="57" customFormat="1" ht="20.100000000000001" customHeight="1" x14ac:dyDescent="0.25">
      <c r="A20" s="40" t="s">
        <v>34</v>
      </c>
      <c r="B20" s="301">
        <v>17177</v>
      </c>
      <c r="C20" s="301">
        <v>6949</v>
      </c>
      <c r="D20" s="301">
        <v>14647</v>
      </c>
      <c r="E20" s="301">
        <v>6665</v>
      </c>
      <c r="F20" s="301">
        <v>2530</v>
      </c>
      <c r="G20" s="301">
        <v>284</v>
      </c>
      <c r="H20" s="301">
        <v>0</v>
      </c>
      <c r="I20" s="301">
        <v>0</v>
      </c>
      <c r="J20" s="301">
        <v>0</v>
      </c>
      <c r="K20" s="301">
        <v>0</v>
      </c>
    </row>
    <row r="21" spans="1:11" ht="20.100000000000001" customHeight="1" x14ac:dyDescent="0.25">
      <c r="A21" s="42" t="s">
        <v>35</v>
      </c>
      <c r="B21" s="300">
        <v>1163</v>
      </c>
      <c r="C21" s="300">
        <v>427</v>
      </c>
      <c r="D21" s="300">
        <v>850</v>
      </c>
      <c r="E21" s="300">
        <v>337</v>
      </c>
      <c r="F21" s="300">
        <v>313</v>
      </c>
      <c r="G21" s="300">
        <v>90</v>
      </c>
      <c r="H21" s="300">
        <v>0</v>
      </c>
      <c r="I21" s="300">
        <v>0</v>
      </c>
      <c r="J21" s="300">
        <v>0</v>
      </c>
      <c r="K21" s="300">
        <v>0</v>
      </c>
    </row>
    <row r="22" spans="1:11" ht="20.100000000000001" customHeight="1" x14ac:dyDescent="0.25">
      <c r="A22" s="42" t="s">
        <v>36</v>
      </c>
      <c r="B22" s="300">
        <v>10527</v>
      </c>
      <c r="C22" s="300">
        <v>5788</v>
      </c>
      <c r="D22" s="300">
        <v>8314</v>
      </c>
      <c r="E22" s="300">
        <v>5600</v>
      </c>
      <c r="F22" s="300">
        <v>2213</v>
      </c>
      <c r="G22" s="300">
        <v>188</v>
      </c>
      <c r="H22" s="300">
        <v>0</v>
      </c>
      <c r="I22" s="300">
        <v>0</v>
      </c>
      <c r="J22" s="300">
        <v>0</v>
      </c>
      <c r="K22" s="300">
        <v>0</v>
      </c>
    </row>
    <row r="23" spans="1:11" ht="20.100000000000001" customHeight="1" x14ac:dyDescent="0.25">
      <c r="A23" s="42" t="s">
        <v>37</v>
      </c>
      <c r="B23" s="300">
        <v>5487</v>
      </c>
      <c r="C23" s="300">
        <v>734</v>
      </c>
      <c r="D23" s="300">
        <v>5483</v>
      </c>
      <c r="E23" s="300">
        <v>728</v>
      </c>
      <c r="F23" s="300">
        <v>4</v>
      </c>
      <c r="G23" s="300">
        <v>6</v>
      </c>
      <c r="H23" s="300">
        <v>0</v>
      </c>
      <c r="I23" s="300">
        <v>0</v>
      </c>
      <c r="J23" s="300">
        <v>0</v>
      </c>
      <c r="K23" s="300">
        <v>0</v>
      </c>
    </row>
    <row r="24" spans="1:11" s="57" customFormat="1" ht="20.100000000000001" customHeight="1" x14ac:dyDescent="0.25">
      <c r="A24" s="40" t="s">
        <v>38</v>
      </c>
      <c r="B24" s="301">
        <v>4445</v>
      </c>
      <c r="C24" s="301">
        <v>9730</v>
      </c>
      <c r="D24" s="301">
        <v>2530</v>
      </c>
      <c r="E24" s="301">
        <v>8812</v>
      </c>
      <c r="F24" s="301">
        <v>1915</v>
      </c>
      <c r="G24" s="301">
        <v>918</v>
      </c>
      <c r="H24" s="301">
        <v>0</v>
      </c>
      <c r="I24" s="301">
        <v>0</v>
      </c>
      <c r="J24" s="301">
        <v>0</v>
      </c>
      <c r="K24" s="301">
        <v>0</v>
      </c>
    </row>
    <row r="25" spans="1:11" ht="20.100000000000001" customHeight="1" x14ac:dyDescent="0.25">
      <c r="A25" s="42" t="s">
        <v>39</v>
      </c>
      <c r="B25" s="300">
        <v>2792</v>
      </c>
      <c r="C25" s="300">
        <v>8345</v>
      </c>
      <c r="D25" s="300">
        <v>977</v>
      </c>
      <c r="E25" s="300">
        <v>7493</v>
      </c>
      <c r="F25" s="300">
        <v>1815</v>
      </c>
      <c r="G25" s="300">
        <v>852</v>
      </c>
      <c r="H25" s="300">
        <v>0</v>
      </c>
      <c r="I25" s="300">
        <v>0</v>
      </c>
      <c r="J25" s="300">
        <v>0</v>
      </c>
      <c r="K25" s="300">
        <v>0</v>
      </c>
    </row>
    <row r="26" spans="1:11" ht="20.100000000000001" customHeight="1" x14ac:dyDescent="0.25">
      <c r="A26" s="42" t="s">
        <v>40</v>
      </c>
      <c r="B26" s="300">
        <v>14</v>
      </c>
      <c r="C26" s="300">
        <v>31</v>
      </c>
      <c r="D26" s="300">
        <v>13</v>
      </c>
      <c r="E26" s="300">
        <v>25</v>
      </c>
      <c r="F26" s="300">
        <v>1</v>
      </c>
      <c r="G26" s="300">
        <v>6</v>
      </c>
      <c r="H26" s="300">
        <v>0</v>
      </c>
      <c r="I26" s="300">
        <v>0</v>
      </c>
      <c r="J26" s="300">
        <v>0</v>
      </c>
      <c r="K26" s="300">
        <v>0</v>
      </c>
    </row>
    <row r="27" spans="1:11" ht="20.100000000000001" customHeight="1" x14ac:dyDescent="0.25">
      <c r="A27" s="42" t="s">
        <v>41</v>
      </c>
      <c r="B27" s="300">
        <v>79</v>
      </c>
      <c r="C27" s="300">
        <v>225</v>
      </c>
      <c r="D27" s="300">
        <v>58</v>
      </c>
      <c r="E27" s="300">
        <v>202</v>
      </c>
      <c r="F27" s="300">
        <v>21</v>
      </c>
      <c r="G27" s="300">
        <v>23</v>
      </c>
      <c r="H27" s="300">
        <v>0</v>
      </c>
      <c r="I27" s="300">
        <v>0</v>
      </c>
      <c r="J27" s="300">
        <v>0</v>
      </c>
      <c r="K27" s="300">
        <v>0</v>
      </c>
    </row>
    <row r="28" spans="1:11" ht="20.100000000000001" customHeight="1" x14ac:dyDescent="0.25">
      <c r="A28" s="42" t="s">
        <v>42</v>
      </c>
      <c r="B28" s="300">
        <v>624</v>
      </c>
      <c r="C28" s="300">
        <v>474</v>
      </c>
      <c r="D28" s="300">
        <v>622</v>
      </c>
      <c r="E28" s="300">
        <v>472</v>
      </c>
      <c r="F28" s="300">
        <v>2</v>
      </c>
      <c r="G28" s="300">
        <v>2</v>
      </c>
      <c r="H28" s="300">
        <v>0</v>
      </c>
      <c r="I28" s="300">
        <v>0</v>
      </c>
      <c r="J28" s="300">
        <v>0</v>
      </c>
      <c r="K28" s="300">
        <v>0</v>
      </c>
    </row>
    <row r="29" spans="1:11" ht="20.100000000000001" customHeight="1" x14ac:dyDescent="0.25">
      <c r="A29" s="42" t="s">
        <v>43</v>
      </c>
      <c r="B29" s="300">
        <v>144</v>
      </c>
      <c r="C29" s="300">
        <v>196</v>
      </c>
      <c r="D29" s="300">
        <v>143</v>
      </c>
      <c r="E29" s="300">
        <v>194</v>
      </c>
      <c r="F29" s="300">
        <v>1</v>
      </c>
      <c r="G29" s="300">
        <v>2</v>
      </c>
      <c r="H29" s="300">
        <v>0</v>
      </c>
      <c r="I29" s="300">
        <v>0</v>
      </c>
      <c r="J29" s="300">
        <v>0</v>
      </c>
      <c r="K29" s="300">
        <v>0</v>
      </c>
    </row>
    <row r="30" spans="1:11" ht="20.100000000000001" customHeight="1" x14ac:dyDescent="0.25">
      <c r="A30" s="42" t="s">
        <v>44</v>
      </c>
      <c r="B30" s="300">
        <v>0</v>
      </c>
      <c r="C30" s="300">
        <v>0</v>
      </c>
      <c r="D30" s="300">
        <v>0</v>
      </c>
      <c r="E30" s="300">
        <v>0</v>
      </c>
      <c r="F30" s="300">
        <v>0</v>
      </c>
      <c r="G30" s="300">
        <v>0</v>
      </c>
      <c r="H30" s="300">
        <v>0</v>
      </c>
      <c r="I30" s="300">
        <v>0</v>
      </c>
      <c r="J30" s="300">
        <v>0</v>
      </c>
      <c r="K30" s="300">
        <v>0</v>
      </c>
    </row>
    <row r="31" spans="1:11" ht="20.100000000000001" customHeight="1" x14ac:dyDescent="0.25">
      <c r="A31" s="42" t="s">
        <v>45</v>
      </c>
      <c r="B31" s="300">
        <v>11</v>
      </c>
      <c r="C31" s="300">
        <v>58</v>
      </c>
      <c r="D31" s="300">
        <v>7</v>
      </c>
      <c r="E31" s="300">
        <v>55</v>
      </c>
      <c r="F31" s="300">
        <v>4</v>
      </c>
      <c r="G31" s="300">
        <v>3</v>
      </c>
      <c r="H31" s="300">
        <v>0</v>
      </c>
      <c r="I31" s="300">
        <v>0</v>
      </c>
      <c r="J31" s="300">
        <v>0</v>
      </c>
      <c r="K31" s="300">
        <v>0</v>
      </c>
    </row>
    <row r="32" spans="1:11" ht="20.100000000000001" customHeight="1" x14ac:dyDescent="0.25">
      <c r="A32" s="42" t="s">
        <v>46</v>
      </c>
      <c r="B32" s="300">
        <v>103</v>
      </c>
      <c r="C32" s="300">
        <v>78</v>
      </c>
      <c r="D32" s="300">
        <v>94</v>
      </c>
      <c r="E32" s="300">
        <v>75</v>
      </c>
      <c r="F32" s="300">
        <v>9</v>
      </c>
      <c r="G32" s="300">
        <v>3</v>
      </c>
      <c r="H32" s="300">
        <v>0</v>
      </c>
      <c r="I32" s="300">
        <v>0</v>
      </c>
      <c r="J32" s="300">
        <v>0</v>
      </c>
      <c r="K32" s="300">
        <v>0</v>
      </c>
    </row>
    <row r="33" spans="1:11" ht="20.100000000000001" customHeight="1" x14ac:dyDescent="0.25">
      <c r="A33" s="42" t="s">
        <v>47</v>
      </c>
      <c r="B33" s="300">
        <v>0</v>
      </c>
      <c r="C33" s="300">
        <v>2</v>
      </c>
      <c r="D33" s="300">
        <v>0</v>
      </c>
      <c r="E33" s="300">
        <v>2</v>
      </c>
      <c r="F33" s="300">
        <v>0</v>
      </c>
      <c r="G33" s="300">
        <v>0</v>
      </c>
      <c r="H33" s="300">
        <v>0</v>
      </c>
      <c r="I33" s="300">
        <v>0</v>
      </c>
      <c r="J33" s="300">
        <v>0</v>
      </c>
      <c r="K33" s="300">
        <v>0</v>
      </c>
    </row>
    <row r="34" spans="1:11" ht="20.100000000000001" customHeight="1" x14ac:dyDescent="0.25">
      <c r="A34" s="42" t="s">
        <v>48</v>
      </c>
      <c r="B34" s="300">
        <v>0</v>
      </c>
      <c r="C34" s="300">
        <v>2</v>
      </c>
      <c r="D34" s="300">
        <v>0</v>
      </c>
      <c r="E34" s="300">
        <v>2</v>
      </c>
      <c r="F34" s="300">
        <v>0</v>
      </c>
      <c r="G34" s="300">
        <v>0</v>
      </c>
      <c r="H34" s="300">
        <v>0</v>
      </c>
      <c r="I34" s="300">
        <v>0</v>
      </c>
      <c r="J34" s="300">
        <v>0</v>
      </c>
      <c r="K34" s="300">
        <v>0</v>
      </c>
    </row>
    <row r="35" spans="1:11" ht="20.100000000000001" customHeight="1" x14ac:dyDescent="0.25">
      <c r="A35" s="42" t="s">
        <v>49</v>
      </c>
      <c r="B35" s="300">
        <v>97</v>
      </c>
      <c r="C35" s="300">
        <v>106</v>
      </c>
      <c r="D35" s="300">
        <v>35</v>
      </c>
      <c r="E35" s="300">
        <v>83</v>
      </c>
      <c r="F35" s="300">
        <v>62</v>
      </c>
      <c r="G35" s="300">
        <v>23</v>
      </c>
      <c r="H35" s="300">
        <v>0</v>
      </c>
      <c r="I35" s="300">
        <v>0</v>
      </c>
      <c r="J35" s="300">
        <v>0</v>
      </c>
      <c r="K35" s="300">
        <v>0</v>
      </c>
    </row>
    <row r="36" spans="1:11" ht="20.100000000000001" customHeight="1" x14ac:dyDescent="0.25">
      <c r="A36" s="42" t="s">
        <v>50</v>
      </c>
      <c r="B36" s="300">
        <v>581</v>
      </c>
      <c r="C36" s="300">
        <v>213</v>
      </c>
      <c r="D36" s="300">
        <v>581</v>
      </c>
      <c r="E36" s="300">
        <v>209</v>
      </c>
      <c r="F36" s="300">
        <v>0</v>
      </c>
      <c r="G36" s="300">
        <v>4</v>
      </c>
      <c r="H36" s="300">
        <v>0</v>
      </c>
      <c r="I36" s="300">
        <v>0</v>
      </c>
      <c r="J36" s="300">
        <v>0</v>
      </c>
      <c r="K36" s="300">
        <v>0</v>
      </c>
    </row>
    <row r="37" spans="1:11" s="57" customFormat="1" ht="20.100000000000001" customHeight="1" x14ac:dyDescent="0.25">
      <c r="A37" s="40" t="s">
        <v>51</v>
      </c>
      <c r="B37" s="301">
        <v>959</v>
      </c>
      <c r="C37" s="301">
        <v>605</v>
      </c>
      <c r="D37" s="301">
        <v>857</v>
      </c>
      <c r="E37" s="301">
        <v>501</v>
      </c>
      <c r="F37" s="301">
        <v>102</v>
      </c>
      <c r="G37" s="301">
        <v>104</v>
      </c>
      <c r="H37" s="301">
        <v>0</v>
      </c>
      <c r="I37" s="301">
        <v>0</v>
      </c>
      <c r="J37" s="301">
        <v>0</v>
      </c>
      <c r="K37" s="301">
        <v>0</v>
      </c>
    </row>
    <row r="38" spans="1:11" ht="20.100000000000001" customHeight="1" x14ac:dyDescent="0.25">
      <c r="A38" s="42" t="s">
        <v>52</v>
      </c>
      <c r="B38" s="300">
        <v>92</v>
      </c>
      <c r="C38" s="300">
        <v>59</v>
      </c>
      <c r="D38" s="300">
        <v>57</v>
      </c>
      <c r="E38" s="300">
        <v>53</v>
      </c>
      <c r="F38" s="300">
        <v>35</v>
      </c>
      <c r="G38" s="300">
        <v>6</v>
      </c>
      <c r="H38" s="300">
        <v>0</v>
      </c>
      <c r="I38" s="300">
        <v>0</v>
      </c>
      <c r="J38" s="300">
        <v>0</v>
      </c>
      <c r="K38" s="300">
        <v>0</v>
      </c>
    </row>
    <row r="39" spans="1:11" ht="20.100000000000001" customHeight="1" x14ac:dyDescent="0.25">
      <c r="A39" s="42" t="s">
        <v>53</v>
      </c>
      <c r="B39" s="300">
        <v>67</v>
      </c>
      <c r="C39" s="300">
        <v>51</v>
      </c>
      <c r="D39" s="300">
        <v>52</v>
      </c>
      <c r="E39" s="300">
        <v>38</v>
      </c>
      <c r="F39" s="300">
        <v>15</v>
      </c>
      <c r="G39" s="300">
        <v>13</v>
      </c>
      <c r="H39" s="300">
        <v>0</v>
      </c>
      <c r="I39" s="300">
        <v>0</v>
      </c>
      <c r="J39" s="300">
        <v>0</v>
      </c>
      <c r="K39" s="300">
        <v>0</v>
      </c>
    </row>
    <row r="40" spans="1:11" ht="20.100000000000001" customHeight="1" x14ac:dyDescent="0.25">
      <c r="A40" s="42" t="s">
        <v>54</v>
      </c>
      <c r="B40" s="300">
        <v>165</v>
      </c>
      <c r="C40" s="300">
        <v>144</v>
      </c>
      <c r="D40" s="300">
        <v>127</v>
      </c>
      <c r="E40" s="300">
        <v>88</v>
      </c>
      <c r="F40" s="300">
        <v>38</v>
      </c>
      <c r="G40" s="300">
        <v>56</v>
      </c>
      <c r="H40" s="300">
        <v>0</v>
      </c>
      <c r="I40" s="300">
        <v>0</v>
      </c>
      <c r="J40" s="300">
        <v>0</v>
      </c>
      <c r="K40" s="300">
        <v>0</v>
      </c>
    </row>
    <row r="41" spans="1:11" ht="20.100000000000001" customHeight="1" x14ac:dyDescent="0.25">
      <c r="A41" s="42" t="s">
        <v>55</v>
      </c>
      <c r="B41" s="300">
        <v>366</v>
      </c>
      <c r="C41" s="300">
        <v>112</v>
      </c>
      <c r="D41" s="300">
        <v>363</v>
      </c>
      <c r="E41" s="300">
        <v>105</v>
      </c>
      <c r="F41" s="300">
        <v>3</v>
      </c>
      <c r="G41" s="300">
        <v>7</v>
      </c>
      <c r="H41" s="300">
        <v>0</v>
      </c>
      <c r="I41" s="300">
        <v>0</v>
      </c>
      <c r="J41" s="300">
        <v>0</v>
      </c>
      <c r="K41" s="300">
        <v>0</v>
      </c>
    </row>
    <row r="42" spans="1:11" ht="20.100000000000001" customHeight="1" x14ac:dyDescent="0.25">
      <c r="A42" s="42" t="s">
        <v>56</v>
      </c>
      <c r="B42" s="300">
        <v>36</v>
      </c>
      <c r="C42" s="300">
        <v>76</v>
      </c>
      <c r="D42" s="300">
        <v>36</v>
      </c>
      <c r="E42" s="300">
        <v>71</v>
      </c>
      <c r="F42" s="300">
        <v>0</v>
      </c>
      <c r="G42" s="300">
        <v>5</v>
      </c>
      <c r="H42" s="300">
        <v>0</v>
      </c>
      <c r="I42" s="300">
        <v>0</v>
      </c>
      <c r="J42" s="300">
        <v>0</v>
      </c>
      <c r="K42" s="300">
        <v>0</v>
      </c>
    </row>
    <row r="43" spans="1:11" ht="20.100000000000001" customHeight="1" x14ac:dyDescent="0.25">
      <c r="A43" s="42" t="s">
        <v>107</v>
      </c>
      <c r="B43" s="300">
        <v>233</v>
      </c>
      <c r="C43" s="300">
        <v>163</v>
      </c>
      <c r="D43" s="300">
        <v>222</v>
      </c>
      <c r="E43" s="300">
        <v>146</v>
      </c>
      <c r="F43" s="300">
        <v>11</v>
      </c>
      <c r="G43" s="300">
        <v>17</v>
      </c>
      <c r="H43" s="300">
        <v>0</v>
      </c>
      <c r="I43" s="300">
        <v>0</v>
      </c>
      <c r="J43" s="300">
        <v>0</v>
      </c>
      <c r="K43" s="300">
        <v>0</v>
      </c>
    </row>
    <row r="44" spans="1:11" s="57" customFormat="1" ht="20.100000000000001" customHeight="1" x14ac:dyDescent="0.25">
      <c r="A44" s="40" t="s">
        <v>58</v>
      </c>
      <c r="B44" s="301">
        <v>53242</v>
      </c>
      <c r="C44" s="301">
        <v>46995</v>
      </c>
      <c r="D44" s="301">
        <v>41566</v>
      </c>
      <c r="E44" s="301">
        <v>38957</v>
      </c>
      <c r="F44" s="301">
        <v>11676</v>
      </c>
      <c r="G44" s="301">
        <v>8038</v>
      </c>
      <c r="H44" s="301">
        <v>0</v>
      </c>
      <c r="I44" s="301">
        <v>0</v>
      </c>
      <c r="J44" s="301">
        <v>0</v>
      </c>
      <c r="K44" s="301">
        <v>0</v>
      </c>
    </row>
    <row r="45" spans="1:11" ht="20.100000000000001" customHeight="1" x14ac:dyDescent="0.25">
      <c r="A45" s="42" t="s">
        <v>59</v>
      </c>
      <c r="B45" s="300">
        <v>12564</v>
      </c>
      <c r="C45" s="300">
        <v>8823</v>
      </c>
      <c r="D45" s="300">
        <v>9647</v>
      </c>
      <c r="E45" s="300">
        <v>7330</v>
      </c>
      <c r="F45" s="300">
        <v>2917</v>
      </c>
      <c r="G45" s="300">
        <v>1493</v>
      </c>
      <c r="H45" s="300">
        <v>0</v>
      </c>
      <c r="I45" s="300">
        <v>0</v>
      </c>
      <c r="J45" s="300">
        <v>0</v>
      </c>
      <c r="K45" s="300">
        <v>0</v>
      </c>
    </row>
    <row r="46" spans="1:11" ht="20.100000000000001" customHeight="1" x14ac:dyDescent="0.25">
      <c r="A46" s="42" t="s">
        <v>60</v>
      </c>
      <c r="B46" s="300">
        <v>934</v>
      </c>
      <c r="C46" s="300">
        <v>684</v>
      </c>
      <c r="D46" s="300">
        <v>607</v>
      </c>
      <c r="E46" s="300">
        <v>487</v>
      </c>
      <c r="F46" s="300">
        <v>327</v>
      </c>
      <c r="G46" s="300">
        <v>197</v>
      </c>
      <c r="H46" s="300">
        <v>0</v>
      </c>
      <c r="I46" s="300">
        <v>0</v>
      </c>
      <c r="J46" s="300">
        <v>0</v>
      </c>
      <c r="K46" s="300">
        <v>0</v>
      </c>
    </row>
    <row r="47" spans="1:11" ht="20.100000000000001" customHeight="1" x14ac:dyDescent="0.25">
      <c r="A47" s="42" t="s">
        <v>61</v>
      </c>
      <c r="B47" s="300">
        <v>864</v>
      </c>
      <c r="C47" s="300">
        <v>768</v>
      </c>
      <c r="D47" s="300">
        <v>735</v>
      </c>
      <c r="E47" s="300">
        <v>646</v>
      </c>
      <c r="F47" s="300">
        <v>129</v>
      </c>
      <c r="G47" s="300">
        <v>122</v>
      </c>
      <c r="H47" s="300">
        <v>0</v>
      </c>
      <c r="I47" s="300">
        <v>0</v>
      </c>
      <c r="J47" s="300">
        <v>0</v>
      </c>
      <c r="K47" s="300">
        <v>0</v>
      </c>
    </row>
    <row r="48" spans="1:11" ht="20.100000000000001" customHeight="1" x14ac:dyDescent="0.25">
      <c r="A48" s="42" t="s">
        <v>62</v>
      </c>
      <c r="B48" s="300">
        <v>776</v>
      </c>
      <c r="C48" s="300">
        <v>657</v>
      </c>
      <c r="D48" s="300">
        <v>621</v>
      </c>
      <c r="E48" s="300">
        <v>520</v>
      </c>
      <c r="F48" s="300">
        <v>155</v>
      </c>
      <c r="G48" s="300">
        <v>137</v>
      </c>
      <c r="H48" s="300">
        <v>0</v>
      </c>
      <c r="I48" s="300">
        <v>0</v>
      </c>
      <c r="J48" s="300">
        <v>0</v>
      </c>
      <c r="K48" s="300">
        <v>0</v>
      </c>
    </row>
    <row r="49" spans="1:11" ht="20.100000000000001" customHeight="1" x14ac:dyDescent="0.25">
      <c r="A49" s="42" t="s">
        <v>63</v>
      </c>
      <c r="B49" s="300">
        <v>3500</v>
      </c>
      <c r="C49" s="300">
        <v>2938</v>
      </c>
      <c r="D49" s="300">
        <v>2296</v>
      </c>
      <c r="E49" s="300">
        <v>2371</v>
      </c>
      <c r="F49" s="300">
        <v>1204</v>
      </c>
      <c r="G49" s="300">
        <v>567</v>
      </c>
      <c r="H49" s="300">
        <v>0</v>
      </c>
      <c r="I49" s="300">
        <v>0</v>
      </c>
      <c r="J49" s="300">
        <v>0</v>
      </c>
      <c r="K49" s="300">
        <v>0</v>
      </c>
    </row>
    <row r="50" spans="1:11" ht="20.100000000000001" customHeight="1" x14ac:dyDescent="0.25">
      <c r="A50" s="42" t="s">
        <v>64</v>
      </c>
      <c r="B50" s="300">
        <v>409</v>
      </c>
      <c r="C50" s="300">
        <v>198</v>
      </c>
      <c r="D50" s="300">
        <v>344</v>
      </c>
      <c r="E50" s="300">
        <v>182</v>
      </c>
      <c r="F50" s="300">
        <v>65</v>
      </c>
      <c r="G50" s="300">
        <v>16</v>
      </c>
      <c r="H50" s="300">
        <v>0</v>
      </c>
      <c r="I50" s="300">
        <v>0</v>
      </c>
      <c r="J50" s="300">
        <v>0</v>
      </c>
      <c r="K50" s="300">
        <v>0</v>
      </c>
    </row>
    <row r="51" spans="1:11" ht="20.100000000000001" customHeight="1" x14ac:dyDescent="0.25">
      <c r="A51" s="42" t="s">
        <v>65</v>
      </c>
      <c r="B51" s="300">
        <v>4587</v>
      </c>
      <c r="C51" s="300">
        <v>5075</v>
      </c>
      <c r="D51" s="300">
        <v>3484</v>
      </c>
      <c r="E51" s="300">
        <v>3882</v>
      </c>
      <c r="F51" s="300">
        <v>1103</v>
      </c>
      <c r="G51" s="300">
        <v>1193</v>
      </c>
      <c r="H51" s="300">
        <v>0</v>
      </c>
      <c r="I51" s="300">
        <v>0</v>
      </c>
      <c r="J51" s="300">
        <v>0</v>
      </c>
      <c r="K51" s="300">
        <v>0</v>
      </c>
    </row>
    <row r="52" spans="1:11" ht="20.100000000000001" customHeight="1" x14ac:dyDescent="0.25">
      <c r="A52" s="42" t="s">
        <v>66</v>
      </c>
      <c r="B52" s="300">
        <v>106</v>
      </c>
      <c r="C52" s="300">
        <v>95</v>
      </c>
      <c r="D52" s="300">
        <v>105</v>
      </c>
      <c r="E52" s="300">
        <v>93</v>
      </c>
      <c r="F52" s="300">
        <v>1</v>
      </c>
      <c r="G52" s="300">
        <v>2</v>
      </c>
      <c r="H52" s="300">
        <v>0</v>
      </c>
      <c r="I52" s="300">
        <v>0</v>
      </c>
      <c r="J52" s="300">
        <v>0</v>
      </c>
      <c r="K52" s="300">
        <v>0</v>
      </c>
    </row>
    <row r="53" spans="1:11" ht="20.100000000000001" customHeight="1" x14ac:dyDescent="0.25">
      <c r="A53" s="42" t="s">
        <v>67</v>
      </c>
      <c r="B53" s="300">
        <v>1299</v>
      </c>
      <c r="C53" s="300">
        <v>1372</v>
      </c>
      <c r="D53" s="300">
        <v>812</v>
      </c>
      <c r="E53" s="300">
        <v>1216</v>
      </c>
      <c r="F53" s="300">
        <v>487</v>
      </c>
      <c r="G53" s="300">
        <v>156</v>
      </c>
      <c r="H53" s="300">
        <v>0</v>
      </c>
      <c r="I53" s="300">
        <v>0</v>
      </c>
      <c r="J53" s="300">
        <v>0</v>
      </c>
      <c r="K53" s="300">
        <v>0</v>
      </c>
    </row>
    <row r="54" spans="1:11" ht="20.100000000000001" customHeight="1" x14ac:dyDescent="0.25">
      <c r="A54" s="42" t="s">
        <v>68</v>
      </c>
      <c r="B54" s="300">
        <v>98</v>
      </c>
      <c r="C54" s="300">
        <v>112</v>
      </c>
      <c r="D54" s="300">
        <v>82</v>
      </c>
      <c r="E54" s="300">
        <v>82</v>
      </c>
      <c r="F54" s="300">
        <v>16</v>
      </c>
      <c r="G54" s="300">
        <v>30</v>
      </c>
      <c r="H54" s="300">
        <v>0</v>
      </c>
      <c r="I54" s="300">
        <v>0</v>
      </c>
      <c r="J54" s="300">
        <v>0</v>
      </c>
      <c r="K54" s="300">
        <v>0</v>
      </c>
    </row>
    <row r="55" spans="1:11" ht="20.100000000000001" customHeight="1" x14ac:dyDescent="0.25">
      <c r="A55" s="42" t="s">
        <v>69</v>
      </c>
      <c r="B55" s="300">
        <v>2962</v>
      </c>
      <c r="C55" s="300">
        <v>3441</v>
      </c>
      <c r="D55" s="300">
        <v>1905</v>
      </c>
      <c r="E55" s="300">
        <v>1578</v>
      </c>
      <c r="F55" s="300">
        <v>1057</v>
      </c>
      <c r="G55" s="300">
        <v>1863</v>
      </c>
      <c r="H55" s="300">
        <v>0</v>
      </c>
      <c r="I55" s="300">
        <v>0</v>
      </c>
      <c r="J55" s="300">
        <v>0</v>
      </c>
      <c r="K55" s="300">
        <v>0</v>
      </c>
    </row>
    <row r="56" spans="1:11" ht="20.100000000000001" customHeight="1" x14ac:dyDescent="0.25">
      <c r="A56" s="42" t="s">
        <v>70</v>
      </c>
      <c r="B56" s="300">
        <v>196</v>
      </c>
      <c r="C56" s="300">
        <v>181</v>
      </c>
      <c r="D56" s="300">
        <v>161</v>
      </c>
      <c r="E56" s="300">
        <v>143</v>
      </c>
      <c r="F56" s="300">
        <v>35</v>
      </c>
      <c r="G56" s="300">
        <v>38</v>
      </c>
      <c r="H56" s="300">
        <v>0</v>
      </c>
      <c r="I56" s="300">
        <v>0</v>
      </c>
      <c r="J56" s="300">
        <v>0</v>
      </c>
      <c r="K56" s="300">
        <v>0</v>
      </c>
    </row>
    <row r="57" spans="1:11" ht="20.100000000000001" customHeight="1" x14ac:dyDescent="0.25">
      <c r="A57" s="42" t="s">
        <v>71</v>
      </c>
      <c r="B57" s="300">
        <v>9747</v>
      </c>
      <c r="C57" s="300">
        <v>8660</v>
      </c>
      <c r="D57" s="300">
        <v>7721</v>
      </c>
      <c r="E57" s="300">
        <v>7579</v>
      </c>
      <c r="F57" s="300">
        <v>2026</v>
      </c>
      <c r="G57" s="300">
        <v>1081</v>
      </c>
      <c r="H57" s="300">
        <v>0</v>
      </c>
      <c r="I57" s="300">
        <v>0</v>
      </c>
      <c r="J57" s="300">
        <v>0</v>
      </c>
      <c r="K57" s="300">
        <v>0</v>
      </c>
    </row>
    <row r="58" spans="1:11" ht="20.100000000000001" customHeight="1" x14ac:dyDescent="0.25">
      <c r="A58" s="42" t="s">
        <v>72</v>
      </c>
      <c r="B58" s="300">
        <v>484</v>
      </c>
      <c r="C58" s="300">
        <v>383</v>
      </c>
      <c r="D58" s="300">
        <v>453</v>
      </c>
      <c r="E58" s="300">
        <v>344</v>
      </c>
      <c r="F58" s="300">
        <v>31</v>
      </c>
      <c r="G58" s="300">
        <v>39</v>
      </c>
      <c r="H58" s="300">
        <v>0</v>
      </c>
      <c r="I58" s="300">
        <v>0</v>
      </c>
      <c r="J58" s="300">
        <v>0</v>
      </c>
      <c r="K58" s="300">
        <v>0</v>
      </c>
    </row>
    <row r="59" spans="1:11" ht="20.100000000000001" customHeight="1" x14ac:dyDescent="0.25">
      <c r="A59" s="42" t="s">
        <v>73</v>
      </c>
      <c r="B59" s="300">
        <v>358</v>
      </c>
      <c r="C59" s="300">
        <v>293</v>
      </c>
      <c r="D59" s="300">
        <v>279</v>
      </c>
      <c r="E59" s="300">
        <v>257</v>
      </c>
      <c r="F59" s="300">
        <v>79</v>
      </c>
      <c r="G59" s="300">
        <v>36</v>
      </c>
      <c r="H59" s="300">
        <v>0</v>
      </c>
      <c r="I59" s="300">
        <v>0</v>
      </c>
      <c r="J59" s="300">
        <v>0</v>
      </c>
      <c r="K59" s="300">
        <v>0</v>
      </c>
    </row>
    <row r="60" spans="1:11" ht="20.100000000000001" customHeight="1" x14ac:dyDescent="0.25">
      <c r="A60" s="42" t="s">
        <v>74</v>
      </c>
      <c r="B60" s="300">
        <v>7849</v>
      </c>
      <c r="C60" s="300">
        <v>8175</v>
      </c>
      <c r="D60" s="300">
        <v>7716</v>
      </c>
      <c r="E60" s="300">
        <v>8037</v>
      </c>
      <c r="F60" s="300">
        <v>133</v>
      </c>
      <c r="G60" s="300">
        <v>138</v>
      </c>
      <c r="H60" s="300">
        <v>0</v>
      </c>
      <c r="I60" s="300">
        <v>0</v>
      </c>
      <c r="J60" s="300">
        <v>0</v>
      </c>
      <c r="K60" s="300">
        <v>0</v>
      </c>
    </row>
    <row r="61" spans="1:11" ht="20.100000000000001" customHeight="1" x14ac:dyDescent="0.25">
      <c r="A61" s="42" t="s">
        <v>75</v>
      </c>
      <c r="B61" s="300">
        <v>106</v>
      </c>
      <c r="C61" s="300">
        <v>112</v>
      </c>
      <c r="D61" s="300">
        <v>98</v>
      </c>
      <c r="E61" s="300">
        <v>109</v>
      </c>
      <c r="F61" s="300">
        <v>8</v>
      </c>
      <c r="G61" s="300">
        <v>3</v>
      </c>
      <c r="H61" s="300">
        <v>0</v>
      </c>
      <c r="I61" s="300">
        <v>0</v>
      </c>
      <c r="J61" s="300">
        <v>0</v>
      </c>
      <c r="K61" s="300">
        <v>0</v>
      </c>
    </row>
    <row r="62" spans="1:11" ht="20.100000000000001" customHeight="1" x14ac:dyDescent="0.25">
      <c r="A62" s="42" t="s">
        <v>76</v>
      </c>
      <c r="B62" s="300">
        <v>240</v>
      </c>
      <c r="C62" s="300">
        <v>283</v>
      </c>
      <c r="D62" s="300">
        <v>148</v>
      </c>
      <c r="E62" s="300">
        <v>206</v>
      </c>
      <c r="F62" s="300">
        <v>92</v>
      </c>
      <c r="G62" s="300">
        <v>77</v>
      </c>
      <c r="H62" s="300">
        <v>0</v>
      </c>
      <c r="I62" s="300">
        <v>0</v>
      </c>
      <c r="J62" s="300">
        <v>0</v>
      </c>
      <c r="K62" s="300">
        <v>0</v>
      </c>
    </row>
    <row r="63" spans="1:11" ht="20.100000000000001" customHeight="1" x14ac:dyDescent="0.25">
      <c r="A63" s="42" t="s">
        <v>77</v>
      </c>
      <c r="B63" s="300">
        <v>804</v>
      </c>
      <c r="C63" s="300">
        <v>650</v>
      </c>
      <c r="D63" s="300">
        <v>711</v>
      </c>
      <c r="E63" s="300">
        <v>577</v>
      </c>
      <c r="F63" s="300">
        <v>93</v>
      </c>
      <c r="G63" s="300">
        <v>73</v>
      </c>
      <c r="H63" s="300">
        <v>0</v>
      </c>
      <c r="I63" s="300">
        <v>0</v>
      </c>
      <c r="J63" s="300">
        <v>0</v>
      </c>
      <c r="K63" s="300">
        <v>0</v>
      </c>
    </row>
    <row r="64" spans="1:11" ht="20.100000000000001" customHeight="1" x14ac:dyDescent="0.25">
      <c r="A64" s="42" t="s">
        <v>78</v>
      </c>
      <c r="B64" s="300">
        <v>3976</v>
      </c>
      <c r="C64" s="300">
        <v>3174</v>
      </c>
      <c r="D64" s="300">
        <v>2726</v>
      </c>
      <c r="E64" s="300">
        <v>2607</v>
      </c>
      <c r="F64" s="300">
        <v>1250</v>
      </c>
      <c r="G64" s="300">
        <v>567</v>
      </c>
      <c r="H64" s="300">
        <v>0</v>
      </c>
      <c r="I64" s="300">
        <v>0</v>
      </c>
      <c r="J64" s="300">
        <v>0</v>
      </c>
      <c r="K64" s="300">
        <v>0</v>
      </c>
    </row>
    <row r="65" spans="1:11" ht="20.100000000000001" customHeight="1" x14ac:dyDescent="0.25">
      <c r="A65" s="42" t="s">
        <v>108</v>
      </c>
      <c r="B65" s="300">
        <v>1383</v>
      </c>
      <c r="C65" s="300">
        <v>921</v>
      </c>
      <c r="D65" s="300">
        <v>915</v>
      </c>
      <c r="E65" s="300">
        <v>711</v>
      </c>
      <c r="F65" s="300">
        <v>468</v>
      </c>
      <c r="G65" s="300">
        <v>210</v>
      </c>
      <c r="H65" s="300">
        <v>0</v>
      </c>
      <c r="I65" s="300">
        <v>0</v>
      </c>
      <c r="J65" s="300">
        <v>0</v>
      </c>
      <c r="K65" s="300">
        <v>0</v>
      </c>
    </row>
    <row r="66" spans="1:11" s="57" customFormat="1" ht="20.100000000000001" customHeight="1" x14ac:dyDescent="0.25">
      <c r="A66" s="40" t="s">
        <v>80</v>
      </c>
      <c r="B66" s="301">
        <v>226</v>
      </c>
      <c r="C66" s="301">
        <v>269</v>
      </c>
      <c r="D66" s="301">
        <v>177</v>
      </c>
      <c r="E66" s="301">
        <v>96</v>
      </c>
      <c r="F66" s="301">
        <v>49</v>
      </c>
      <c r="G66" s="301">
        <v>173</v>
      </c>
      <c r="H66" s="301">
        <v>0</v>
      </c>
      <c r="I66" s="301">
        <v>0</v>
      </c>
      <c r="J66" s="301">
        <v>0</v>
      </c>
      <c r="K66" s="301">
        <v>0</v>
      </c>
    </row>
    <row r="67" spans="1:11" ht="20.100000000000001" customHeight="1" x14ac:dyDescent="0.25">
      <c r="A67" s="42" t="s">
        <v>81</v>
      </c>
      <c r="B67" s="300">
        <v>186</v>
      </c>
      <c r="C67" s="300">
        <v>228</v>
      </c>
      <c r="D67" s="300">
        <v>145</v>
      </c>
      <c r="E67" s="300">
        <v>69</v>
      </c>
      <c r="F67" s="300">
        <v>41</v>
      </c>
      <c r="G67" s="300">
        <v>159</v>
      </c>
      <c r="H67" s="300">
        <v>0</v>
      </c>
      <c r="I67" s="300">
        <v>0</v>
      </c>
      <c r="J67" s="300">
        <v>0</v>
      </c>
      <c r="K67" s="300">
        <v>0</v>
      </c>
    </row>
    <row r="68" spans="1:11" ht="20.100000000000001" customHeight="1" x14ac:dyDescent="0.25">
      <c r="A68" s="42" t="s">
        <v>82</v>
      </c>
      <c r="B68" s="300">
        <v>40</v>
      </c>
      <c r="C68" s="300">
        <v>41</v>
      </c>
      <c r="D68" s="300">
        <v>32</v>
      </c>
      <c r="E68" s="300">
        <v>27</v>
      </c>
      <c r="F68" s="300">
        <v>8</v>
      </c>
      <c r="G68" s="300">
        <v>14</v>
      </c>
      <c r="H68" s="300">
        <v>0</v>
      </c>
      <c r="I68" s="300">
        <v>0</v>
      </c>
      <c r="J68" s="300">
        <v>0</v>
      </c>
      <c r="K68" s="300">
        <v>0</v>
      </c>
    </row>
    <row r="69" spans="1:11" ht="20.100000000000001" customHeight="1" x14ac:dyDescent="0.25">
      <c r="A69" s="42" t="s">
        <v>83</v>
      </c>
      <c r="B69" s="300">
        <v>0</v>
      </c>
      <c r="C69" s="300">
        <v>0</v>
      </c>
      <c r="D69" s="300">
        <v>0</v>
      </c>
      <c r="E69" s="300">
        <v>0</v>
      </c>
      <c r="F69" s="300">
        <v>0</v>
      </c>
      <c r="G69" s="300">
        <v>0</v>
      </c>
      <c r="H69" s="300">
        <v>0</v>
      </c>
      <c r="I69" s="300">
        <v>0</v>
      </c>
      <c r="J69" s="300">
        <v>0</v>
      </c>
      <c r="K69" s="300">
        <v>0</v>
      </c>
    </row>
    <row r="70" spans="1:11" s="57" customFormat="1" ht="20.100000000000001" customHeight="1" thickBot="1" x14ac:dyDescent="0.3">
      <c r="A70" s="46" t="s">
        <v>84</v>
      </c>
      <c r="B70" s="302">
        <v>0</v>
      </c>
      <c r="C70" s="302">
        <v>0</v>
      </c>
      <c r="D70" s="302">
        <v>0</v>
      </c>
      <c r="E70" s="302">
        <v>0</v>
      </c>
      <c r="F70" s="302">
        <v>0</v>
      </c>
      <c r="G70" s="302">
        <v>0</v>
      </c>
      <c r="H70" s="302">
        <v>0</v>
      </c>
      <c r="I70" s="302">
        <v>0</v>
      </c>
      <c r="J70" s="302">
        <v>0</v>
      </c>
      <c r="K70" s="302">
        <v>0</v>
      </c>
    </row>
    <row r="71" spans="1:11" s="219" customFormat="1" ht="15.95" customHeight="1" x14ac:dyDescent="0.25">
      <c r="A71" s="142" t="s">
        <v>231</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5">
    <tabColor rgb="FF92D050"/>
  </sheetPr>
  <dimension ref="A1:IO140"/>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266" width="10.140625" style="59" customWidth="1"/>
    <col min="267" max="505" width="11.42578125" style="59"/>
    <col min="506" max="506" width="36.7109375" style="59" customWidth="1"/>
    <col min="507" max="508" width="10.28515625" style="59" customWidth="1"/>
    <col min="509" max="520" width="9" style="59" customWidth="1"/>
    <col min="521" max="522" width="10.140625" style="59" customWidth="1"/>
    <col min="523" max="761" width="11.42578125" style="59"/>
    <col min="762" max="762" width="36.7109375" style="59" customWidth="1"/>
    <col min="763" max="764" width="10.28515625" style="59" customWidth="1"/>
    <col min="765" max="776" width="9" style="59" customWidth="1"/>
    <col min="777" max="778" width="10.140625" style="59" customWidth="1"/>
    <col min="779" max="1017" width="11.42578125" style="59"/>
    <col min="1018" max="1018" width="36.7109375" style="59" customWidth="1"/>
    <col min="1019" max="1020" width="10.28515625" style="59" customWidth="1"/>
    <col min="1021" max="1032" width="9" style="59" customWidth="1"/>
    <col min="1033" max="1034" width="10.140625" style="59" customWidth="1"/>
    <col min="1035" max="1273" width="11.42578125" style="59"/>
    <col min="1274" max="1274" width="36.7109375" style="59" customWidth="1"/>
    <col min="1275" max="1276" width="10.28515625" style="59" customWidth="1"/>
    <col min="1277" max="1288" width="9" style="59" customWidth="1"/>
    <col min="1289" max="1290" width="10.140625" style="59" customWidth="1"/>
    <col min="1291" max="1529" width="11.42578125" style="59"/>
    <col min="1530" max="1530" width="36.7109375" style="59" customWidth="1"/>
    <col min="1531" max="1532" width="10.28515625" style="59" customWidth="1"/>
    <col min="1533" max="1544" width="9" style="59" customWidth="1"/>
    <col min="1545" max="1546" width="10.140625" style="59" customWidth="1"/>
    <col min="1547" max="1785" width="11.42578125" style="59"/>
    <col min="1786" max="1786" width="36.7109375" style="59" customWidth="1"/>
    <col min="1787" max="1788" width="10.28515625" style="59" customWidth="1"/>
    <col min="1789" max="1800" width="9" style="59" customWidth="1"/>
    <col min="1801" max="1802" width="10.140625" style="59" customWidth="1"/>
    <col min="1803" max="2041" width="11.42578125" style="59"/>
    <col min="2042" max="2042" width="36.7109375" style="59" customWidth="1"/>
    <col min="2043" max="2044" width="10.28515625" style="59" customWidth="1"/>
    <col min="2045" max="2056" width="9" style="59" customWidth="1"/>
    <col min="2057" max="2058" width="10.140625" style="59" customWidth="1"/>
    <col min="2059" max="2297" width="11.42578125" style="59"/>
    <col min="2298" max="2298" width="36.7109375" style="59" customWidth="1"/>
    <col min="2299" max="2300" width="10.28515625" style="59" customWidth="1"/>
    <col min="2301" max="2312" width="9" style="59" customWidth="1"/>
    <col min="2313" max="2314" width="10.140625" style="59" customWidth="1"/>
    <col min="2315" max="2553" width="11.42578125" style="59"/>
    <col min="2554" max="2554" width="36.7109375" style="59" customWidth="1"/>
    <col min="2555" max="2556" width="10.28515625" style="59" customWidth="1"/>
    <col min="2557" max="2568" width="9" style="59" customWidth="1"/>
    <col min="2569" max="2570" width="10.140625" style="59" customWidth="1"/>
    <col min="2571" max="2809" width="11.42578125" style="59"/>
    <col min="2810" max="2810" width="36.7109375" style="59" customWidth="1"/>
    <col min="2811" max="2812" width="10.28515625" style="59" customWidth="1"/>
    <col min="2813" max="2824" width="9" style="59" customWidth="1"/>
    <col min="2825" max="2826" width="10.140625" style="59" customWidth="1"/>
    <col min="2827" max="3065" width="11.42578125" style="59"/>
    <col min="3066" max="3066" width="36.7109375" style="59" customWidth="1"/>
    <col min="3067" max="3068" width="10.28515625" style="59" customWidth="1"/>
    <col min="3069" max="3080" width="9" style="59" customWidth="1"/>
    <col min="3081" max="3082" width="10.140625" style="59" customWidth="1"/>
    <col min="3083" max="3321" width="11.42578125" style="59"/>
    <col min="3322" max="3322" width="36.7109375" style="59" customWidth="1"/>
    <col min="3323" max="3324" width="10.28515625" style="59" customWidth="1"/>
    <col min="3325" max="3336" width="9" style="59" customWidth="1"/>
    <col min="3337" max="3338" width="10.140625" style="59" customWidth="1"/>
    <col min="3339" max="3577" width="11.42578125" style="59"/>
    <col min="3578" max="3578" width="36.7109375" style="59" customWidth="1"/>
    <col min="3579" max="3580" width="10.28515625" style="59" customWidth="1"/>
    <col min="3581" max="3592" width="9" style="59" customWidth="1"/>
    <col min="3593" max="3594" width="10.140625" style="59" customWidth="1"/>
    <col min="3595" max="3833" width="11.42578125" style="59"/>
    <col min="3834" max="3834" width="36.7109375" style="59" customWidth="1"/>
    <col min="3835" max="3836" width="10.28515625" style="59" customWidth="1"/>
    <col min="3837" max="3848" width="9" style="59" customWidth="1"/>
    <col min="3849" max="3850" width="10.140625" style="59" customWidth="1"/>
    <col min="3851" max="4089" width="11.42578125" style="59"/>
    <col min="4090" max="4090" width="36.7109375" style="59" customWidth="1"/>
    <col min="4091" max="4092" width="10.28515625" style="59" customWidth="1"/>
    <col min="4093" max="4104" width="9" style="59" customWidth="1"/>
    <col min="4105" max="4106" width="10.140625" style="59" customWidth="1"/>
    <col min="4107" max="4345" width="11.42578125" style="59"/>
    <col min="4346" max="4346" width="36.7109375" style="59" customWidth="1"/>
    <col min="4347" max="4348" width="10.28515625" style="59" customWidth="1"/>
    <col min="4349" max="4360" width="9" style="59" customWidth="1"/>
    <col min="4361" max="4362" width="10.140625" style="59" customWidth="1"/>
    <col min="4363" max="4601" width="11.42578125" style="59"/>
    <col min="4602" max="4602" width="36.7109375" style="59" customWidth="1"/>
    <col min="4603" max="4604" width="10.28515625" style="59" customWidth="1"/>
    <col min="4605" max="4616" width="9" style="59" customWidth="1"/>
    <col min="4617" max="4618" width="10.140625" style="59" customWidth="1"/>
    <col min="4619" max="4857" width="11.42578125" style="59"/>
    <col min="4858" max="4858" width="36.7109375" style="59" customWidth="1"/>
    <col min="4859" max="4860" width="10.28515625" style="59" customWidth="1"/>
    <col min="4861" max="4872" width="9" style="59" customWidth="1"/>
    <col min="4873" max="4874" width="10.140625" style="59" customWidth="1"/>
    <col min="4875" max="5113" width="11.42578125" style="59"/>
    <col min="5114" max="5114" width="36.7109375" style="59" customWidth="1"/>
    <col min="5115" max="5116" width="10.28515625" style="59" customWidth="1"/>
    <col min="5117" max="5128" width="9" style="59" customWidth="1"/>
    <col min="5129" max="5130" width="10.140625" style="59" customWidth="1"/>
    <col min="5131" max="5369" width="11.42578125" style="59"/>
    <col min="5370" max="5370" width="36.7109375" style="59" customWidth="1"/>
    <col min="5371" max="5372" width="10.28515625" style="59" customWidth="1"/>
    <col min="5373" max="5384" width="9" style="59" customWidth="1"/>
    <col min="5385" max="5386" width="10.140625" style="59" customWidth="1"/>
    <col min="5387" max="5625" width="11.42578125" style="59"/>
    <col min="5626" max="5626" width="36.7109375" style="59" customWidth="1"/>
    <col min="5627" max="5628" width="10.28515625" style="59" customWidth="1"/>
    <col min="5629" max="5640" width="9" style="59" customWidth="1"/>
    <col min="5641" max="5642" width="10.140625" style="59" customWidth="1"/>
    <col min="5643" max="5881" width="11.42578125" style="59"/>
    <col min="5882" max="5882" width="36.7109375" style="59" customWidth="1"/>
    <col min="5883" max="5884" width="10.28515625" style="59" customWidth="1"/>
    <col min="5885" max="5896" width="9" style="59" customWidth="1"/>
    <col min="5897" max="5898" width="10.140625" style="59" customWidth="1"/>
    <col min="5899" max="6137" width="11.42578125" style="59"/>
    <col min="6138" max="6138" width="36.7109375" style="59" customWidth="1"/>
    <col min="6139" max="6140" width="10.28515625" style="59" customWidth="1"/>
    <col min="6141" max="6152" width="9" style="59" customWidth="1"/>
    <col min="6153" max="6154" width="10.140625" style="59" customWidth="1"/>
    <col min="6155" max="6393" width="11.42578125" style="59"/>
    <col min="6394" max="6394" width="36.7109375" style="59" customWidth="1"/>
    <col min="6395" max="6396" width="10.28515625" style="59" customWidth="1"/>
    <col min="6397" max="6408" width="9" style="59" customWidth="1"/>
    <col min="6409" max="6410" width="10.140625" style="59" customWidth="1"/>
    <col min="6411" max="6649" width="11.42578125" style="59"/>
    <col min="6650" max="6650" width="36.7109375" style="59" customWidth="1"/>
    <col min="6651" max="6652" width="10.28515625" style="59" customWidth="1"/>
    <col min="6653" max="6664" width="9" style="59" customWidth="1"/>
    <col min="6665" max="6666" width="10.140625" style="59" customWidth="1"/>
    <col min="6667" max="6905" width="11.42578125" style="59"/>
    <col min="6906" max="6906" width="36.7109375" style="59" customWidth="1"/>
    <col min="6907" max="6908" width="10.28515625" style="59" customWidth="1"/>
    <col min="6909" max="6920" width="9" style="59" customWidth="1"/>
    <col min="6921" max="6922" width="10.140625" style="59" customWidth="1"/>
    <col min="6923" max="7161" width="11.42578125" style="59"/>
    <col min="7162" max="7162" width="36.7109375" style="59" customWidth="1"/>
    <col min="7163" max="7164" width="10.28515625" style="59" customWidth="1"/>
    <col min="7165" max="7176" width="9" style="59" customWidth="1"/>
    <col min="7177" max="7178" width="10.140625" style="59" customWidth="1"/>
    <col min="7179" max="7417" width="11.42578125" style="59"/>
    <col min="7418" max="7418" width="36.7109375" style="59" customWidth="1"/>
    <col min="7419" max="7420" width="10.28515625" style="59" customWidth="1"/>
    <col min="7421" max="7432" width="9" style="59" customWidth="1"/>
    <col min="7433" max="7434" width="10.140625" style="59" customWidth="1"/>
    <col min="7435" max="7673" width="11.42578125" style="59"/>
    <col min="7674" max="7674" width="36.7109375" style="59" customWidth="1"/>
    <col min="7675" max="7676" width="10.28515625" style="59" customWidth="1"/>
    <col min="7677" max="7688" width="9" style="59" customWidth="1"/>
    <col min="7689" max="7690" width="10.140625" style="59" customWidth="1"/>
    <col min="7691" max="7929" width="11.42578125" style="59"/>
    <col min="7930" max="7930" width="36.7109375" style="59" customWidth="1"/>
    <col min="7931" max="7932" width="10.28515625" style="59" customWidth="1"/>
    <col min="7933" max="7944" width="9" style="59" customWidth="1"/>
    <col min="7945" max="7946" width="10.140625" style="59" customWidth="1"/>
    <col min="7947" max="8185" width="11.42578125" style="59"/>
    <col min="8186" max="8186" width="36.7109375" style="59" customWidth="1"/>
    <col min="8187" max="8188" width="10.28515625" style="59" customWidth="1"/>
    <col min="8189" max="8200" width="9" style="59" customWidth="1"/>
    <col min="8201" max="8202" width="10.140625" style="59" customWidth="1"/>
    <col min="8203" max="8441" width="11.42578125" style="59"/>
    <col min="8442" max="8442" width="36.7109375" style="59" customWidth="1"/>
    <col min="8443" max="8444" width="10.28515625" style="59" customWidth="1"/>
    <col min="8445" max="8456" width="9" style="59" customWidth="1"/>
    <col min="8457" max="8458" width="10.140625" style="59" customWidth="1"/>
    <col min="8459" max="8697" width="11.42578125" style="59"/>
    <col min="8698" max="8698" width="36.7109375" style="59" customWidth="1"/>
    <col min="8699" max="8700" width="10.28515625" style="59" customWidth="1"/>
    <col min="8701" max="8712" width="9" style="59" customWidth="1"/>
    <col min="8713" max="8714" width="10.140625" style="59" customWidth="1"/>
    <col min="8715" max="8953" width="11.42578125" style="59"/>
    <col min="8954" max="8954" width="36.7109375" style="59" customWidth="1"/>
    <col min="8955" max="8956" width="10.28515625" style="59" customWidth="1"/>
    <col min="8957" max="8968" width="9" style="59" customWidth="1"/>
    <col min="8969" max="8970" width="10.140625" style="59" customWidth="1"/>
    <col min="8971" max="9209" width="11.42578125" style="59"/>
    <col min="9210" max="9210" width="36.7109375" style="59" customWidth="1"/>
    <col min="9211" max="9212" width="10.28515625" style="59" customWidth="1"/>
    <col min="9213" max="9224" width="9" style="59" customWidth="1"/>
    <col min="9225" max="9226" width="10.140625" style="59" customWidth="1"/>
    <col min="9227" max="9465" width="11.42578125" style="59"/>
    <col min="9466" max="9466" width="36.7109375" style="59" customWidth="1"/>
    <col min="9467" max="9468" width="10.28515625" style="59" customWidth="1"/>
    <col min="9469" max="9480" width="9" style="59" customWidth="1"/>
    <col min="9481" max="9482" width="10.140625" style="59" customWidth="1"/>
    <col min="9483" max="9721" width="11.42578125" style="59"/>
    <col min="9722" max="9722" width="36.7109375" style="59" customWidth="1"/>
    <col min="9723" max="9724" width="10.28515625" style="59" customWidth="1"/>
    <col min="9725" max="9736" width="9" style="59" customWidth="1"/>
    <col min="9737" max="9738" width="10.140625" style="59" customWidth="1"/>
    <col min="9739" max="9977" width="11.42578125" style="59"/>
    <col min="9978" max="9978" width="36.7109375" style="59" customWidth="1"/>
    <col min="9979" max="9980" width="10.28515625" style="59" customWidth="1"/>
    <col min="9981" max="9992" width="9" style="59" customWidth="1"/>
    <col min="9993" max="9994" width="10.140625" style="59" customWidth="1"/>
    <col min="9995" max="10233" width="11.42578125" style="59"/>
    <col min="10234" max="10234" width="36.7109375" style="59" customWidth="1"/>
    <col min="10235" max="10236" width="10.28515625" style="59" customWidth="1"/>
    <col min="10237" max="10248" width="9" style="59" customWidth="1"/>
    <col min="10249" max="10250" width="10.140625" style="59" customWidth="1"/>
    <col min="10251" max="10489" width="11.42578125" style="59"/>
    <col min="10490" max="10490" width="36.7109375" style="59" customWidth="1"/>
    <col min="10491" max="10492" width="10.28515625" style="59" customWidth="1"/>
    <col min="10493" max="10504" width="9" style="59" customWidth="1"/>
    <col min="10505" max="10506" width="10.140625" style="59" customWidth="1"/>
    <col min="10507" max="10745" width="11.42578125" style="59"/>
    <col min="10746" max="10746" width="36.7109375" style="59" customWidth="1"/>
    <col min="10747" max="10748" width="10.28515625" style="59" customWidth="1"/>
    <col min="10749" max="10760" width="9" style="59" customWidth="1"/>
    <col min="10761" max="10762" width="10.140625" style="59" customWidth="1"/>
    <col min="10763" max="11001" width="11.42578125" style="59"/>
    <col min="11002" max="11002" width="36.7109375" style="59" customWidth="1"/>
    <col min="11003" max="11004" width="10.28515625" style="59" customWidth="1"/>
    <col min="11005" max="11016" width="9" style="59" customWidth="1"/>
    <col min="11017" max="11018" width="10.140625" style="59" customWidth="1"/>
    <col min="11019" max="11257" width="11.42578125" style="59"/>
    <col min="11258" max="11258" width="36.7109375" style="59" customWidth="1"/>
    <col min="11259" max="11260" width="10.28515625" style="59" customWidth="1"/>
    <col min="11261" max="11272" width="9" style="59" customWidth="1"/>
    <col min="11273" max="11274" width="10.140625" style="59" customWidth="1"/>
    <col min="11275" max="11513" width="11.42578125" style="59"/>
    <col min="11514" max="11514" width="36.7109375" style="59" customWidth="1"/>
    <col min="11515" max="11516" width="10.28515625" style="59" customWidth="1"/>
    <col min="11517" max="11528" width="9" style="59" customWidth="1"/>
    <col min="11529" max="11530" width="10.140625" style="59" customWidth="1"/>
    <col min="11531" max="11769" width="11.42578125" style="59"/>
    <col min="11770" max="11770" width="36.7109375" style="59" customWidth="1"/>
    <col min="11771" max="11772" width="10.28515625" style="59" customWidth="1"/>
    <col min="11773" max="11784" width="9" style="59" customWidth="1"/>
    <col min="11785" max="11786" width="10.140625" style="59" customWidth="1"/>
    <col min="11787" max="12025" width="11.42578125" style="59"/>
    <col min="12026" max="12026" width="36.7109375" style="59" customWidth="1"/>
    <col min="12027" max="12028" width="10.28515625" style="59" customWidth="1"/>
    <col min="12029" max="12040" width="9" style="59" customWidth="1"/>
    <col min="12041" max="12042" width="10.140625" style="59" customWidth="1"/>
    <col min="12043" max="12281" width="11.42578125" style="59"/>
    <col min="12282" max="12282" width="36.7109375" style="59" customWidth="1"/>
    <col min="12283" max="12284" width="10.28515625" style="59" customWidth="1"/>
    <col min="12285" max="12296" width="9" style="59" customWidth="1"/>
    <col min="12297" max="12298" width="10.140625" style="59" customWidth="1"/>
    <col min="12299" max="12537" width="11.42578125" style="59"/>
    <col min="12538" max="12538" width="36.7109375" style="59" customWidth="1"/>
    <col min="12539" max="12540" width="10.28515625" style="59" customWidth="1"/>
    <col min="12541" max="12552" width="9" style="59" customWidth="1"/>
    <col min="12553" max="12554" width="10.140625" style="59" customWidth="1"/>
    <col min="12555" max="12793" width="11.42578125" style="59"/>
    <col min="12794" max="12794" width="36.7109375" style="59" customWidth="1"/>
    <col min="12795" max="12796" width="10.28515625" style="59" customWidth="1"/>
    <col min="12797" max="12808" width="9" style="59" customWidth="1"/>
    <col min="12809" max="12810" width="10.140625" style="59" customWidth="1"/>
    <col min="12811" max="13049" width="11.42578125" style="59"/>
    <col min="13050" max="13050" width="36.7109375" style="59" customWidth="1"/>
    <col min="13051" max="13052" width="10.28515625" style="59" customWidth="1"/>
    <col min="13053" max="13064" width="9" style="59" customWidth="1"/>
    <col min="13065" max="13066" width="10.140625" style="59" customWidth="1"/>
    <col min="13067" max="13305" width="11.42578125" style="59"/>
    <col min="13306" max="13306" width="36.7109375" style="59" customWidth="1"/>
    <col min="13307" max="13308" width="10.28515625" style="59" customWidth="1"/>
    <col min="13309" max="13320" width="9" style="59" customWidth="1"/>
    <col min="13321" max="13322" width="10.140625" style="59" customWidth="1"/>
    <col min="13323" max="13561" width="11.42578125" style="59"/>
    <col min="13562" max="13562" width="36.7109375" style="59" customWidth="1"/>
    <col min="13563" max="13564" width="10.28515625" style="59" customWidth="1"/>
    <col min="13565" max="13576" width="9" style="59" customWidth="1"/>
    <col min="13577" max="13578" width="10.140625" style="59" customWidth="1"/>
    <col min="13579" max="13817" width="11.42578125" style="59"/>
    <col min="13818" max="13818" width="36.7109375" style="59" customWidth="1"/>
    <col min="13819" max="13820" width="10.28515625" style="59" customWidth="1"/>
    <col min="13821" max="13832" width="9" style="59" customWidth="1"/>
    <col min="13833" max="13834" width="10.140625" style="59" customWidth="1"/>
    <col min="13835" max="14073" width="11.42578125" style="59"/>
    <col min="14074" max="14074" width="36.7109375" style="59" customWidth="1"/>
    <col min="14075" max="14076" width="10.28515625" style="59" customWidth="1"/>
    <col min="14077" max="14088" width="9" style="59" customWidth="1"/>
    <col min="14089" max="14090" width="10.140625" style="59" customWidth="1"/>
    <col min="14091" max="14329" width="11.42578125" style="59"/>
    <col min="14330" max="14330" width="36.7109375" style="59" customWidth="1"/>
    <col min="14331" max="14332" width="10.28515625" style="59" customWidth="1"/>
    <col min="14333" max="14344" width="9" style="59" customWidth="1"/>
    <col min="14345" max="14346" width="10.140625" style="59" customWidth="1"/>
    <col min="14347" max="14585" width="11.42578125" style="59"/>
    <col min="14586" max="14586" width="36.7109375" style="59" customWidth="1"/>
    <col min="14587" max="14588" width="10.28515625" style="59" customWidth="1"/>
    <col min="14589" max="14600" width="9" style="59" customWidth="1"/>
    <col min="14601" max="14602" width="10.140625" style="59" customWidth="1"/>
    <col min="14603" max="14841" width="11.42578125" style="59"/>
    <col min="14842" max="14842" width="36.7109375" style="59" customWidth="1"/>
    <col min="14843" max="14844" width="10.28515625" style="59" customWidth="1"/>
    <col min="14845" max="14856" width="9" style="59" customWidth="1"/>
    <col min="14857" max="14858" width="10.140625" style="59" customWidth="1"/>
    <col min="14859" max="15097" width="11.42578125" style="59"/>
    <col min="15098" max="15098" width="36.7109375" style="59" customWidth="1"/>
    <col min="15099" max="15100" width="10.28515625" style="59" customWidth="1"/>
    <col min="15101" max="15112" width="9" style="59" customWidth="1"/>
    <col min="15113" max="15114" width="10.140625" style="59" customWidth="1"/>
    <col min="15115" max="15353" width="11.42578125" style="59"/>
    <col min="15354" max="15354" width="36.7109375" style="59" customWidth="1"/>
    <col min="15355" max="15356" width="10.28515625" style="59" customWidth="1"/>
    <col min="15357" max="15368" width="9" style="59" customWidth="1"/>
    <col min="15369" max="15370" width="10.140625" style="59" customWidth="1"/>
    <col min="15371" max="15609" width="11.42578125" style="59"/>
    <col min="15610" max="15610" width="36.7109375" style="59" customWidth="1"/>
    <col min="15611" max="15612" width="10.28515625" style="59" customWidth="1"/>
    <col min="15613" max="15624" width="9" style="59" customWidth="1"/>
    <col min="15625" max="15626" width="10.140625" style="59" customWidth="1"/>
    <col min="15627" max="15865" width="11.42578125" style="59"/>
    <col min="15866" max="15866" width="36.7109375" style="59" customWidth="1"/>
    <col min="15867" max="15868" width="10.28515625" style="59" customWidth="1"/>
    <col min="15869" max="15880" width="9" style="59" customWidth="1"/>
    <col min="15881" max="15882" width="10.140625" style="59" customWidth="1"/>
    <col min="15883" max="16121" width="11.42578125" style="59"/>
    <col min="16122" max="16122" width="36.7109375" style="59" customWidth="1"/>
    <col min="16123" max="16124" width="10.28515625" style="59" customWidth="1"/>
    <col min="16125" max="16136" width="9" style="59" customWidth="1"/>
    <col min="16137" max="16138" width="10.140625" style="59" customWidth="1"/>
    <col min="16139" max="16384" width="11.42578125" style="59"/>
  </cols>
  <sheetData>
    <row r="1" spans="1:249" s="173" customFormat="1" ht="24.95" customHeight="1" x14ac:dyDescent="0.25">
      <c r="A1" s="175" t="s">
        <v>186</v>
      </c>
      <c r="B1" s="175"/>
      <c r="C1" s="175"/>
    </row>
    <row r="2" spans="1:249" s="173" customFormat="1" ht="24.95" customHeight="1" thickBot="1" x14ac:dyDescent="0.3">
      <c r="A2" s="138" t="s">
        <v>187</v>
      </c>
      <c r="B2" s="205"/>
      <c r="C2" s="205"/>
      <c r="D2" s="303"/>
      <c r="E2" s="303"/>
      <c r="F2" s="303"/>
      <c r="G2" s="303"/>
      <c r="H2" s="303"/>
      <c r="I2" s="303"/>
      <c r="J2" s="303"/>
      <c r="K2" s="303"/>
      <c r="L2" s="303"/>
      <c r="M2" s="303"/>
      <c r="N2" s="303"/>
      <c r="O2" s="303"/>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c r="FL2" s="176"/>
      <c r="FM2" s="176"/>
      <c r="FN2" s="176"/>
      <c r="FO2" s="176"/>
      <c r="FP2" s="176"/>
      <c r="FQ2" s="176"/>
      <c r="FR2" s="176"/>
      <c r="FS2" s="176"/>
      <c r="FT2" s="176"/>
      <c r="FU2" s="176"/>
      <c r="FV2" s="176"/>
      <c r="FW2" s="176"/>
      <c r="FX2" s="176"/>
      <c r="FY2" s="176"/>
      <c r="FZ2" s="176"/>
      <c r="GA2" s="176"/>
      <c r="GB2" s="176"/>
      <c r="GC2" s="176"/>
      <c r="GD2" s="176"/>
      <c r="GE2" s="176"/>
      <c r="GF2" s="176"/>
      <c r="GG2" s="176"/>
      <c r="GH2" s="176"/>
      <c r="GI2" s="176"/>
      <c r="GJ2" s="176"/>
      <c r="GK2" s="176"/>
      <c r="GL2" s="176"/>
      <c r="GM2" s="176"/>
      <c r="GN2" s="176"/>
      <c r="GO2" s="176"/>
      <c r="GP2" s="176"/>
      <c r="GQ2" s="176"/>
      <c r="GR2" s="176"/>
      <c r="GS2" s="176"/>
      <c r="GT2" s="176"/>
      <c r="GU2" s="176"/>
      <c r="GV2" s="176"/>
      <c r="GW2" s="176"/>
      <c r="GX2" s="176"/>
      <c r="GY2" s="176"/>
      <c r="GZ2" s="176"/>
      <c r="HA2" s="176"/>
      <c r="HB2" s="176"/>
      <c r="HC2" s="176"/>
      <c r="HD2" s="176"/>
      <c r="HE2" s="176"/>
      <c r="HF2" s="176"/>
      <c r="HG2" s="176"/>
      <c r="HH2" s="176"/>
      <c r="HI2" s="176"/>
      <c r="HJ2" s="176"/>
      <c r="HK2" s="176"/>
      <c r="HL2" s="176"/>
      <c r="HM2" s="176"/>
      <c r="HN2" s="176"/>
      <c r="HO2" s="176"/>
      <c r="HP2" s="176"/>
      <c r="HQ2" s="176"/>
      <c r="HR2" s="176"/>
      <c r="HS2" s="176"/>
      <c r="HT2" s="176"/>
      <c r="HU2" s="176"/>
      <c r="HV2" s="176"/>
      <c r="HW2" s="176"/>
      <c r="HX2" s="176"/>
      <c r="HY2" s="176"/>
      <c r="HZ2" s="176"/>
      <c r="IA2" s="176"/>
      <c r="IB2" s="176"/>
      <c r="IC2" s="176"/>
      <c r="ID2" s="176"/>
      <c r="IE2" s="176"/>
      <c r="IF2" s="176"/>
      <c r="IG2" s="176"/>
      <c r="IH2" s="176"/>
      <c r="II2" s="176"/>
      <c r="IJ2" s="176"/>
      <c r="IK2" s="176"/>
      <c r="IL2" s="176"/>
      <c r="IM2" s="176"/>
      <c r="IN2" s="176"/>
      <c r="IO2" s="176"/>
    </row>
    <row r="3" spans="1:249" ht="20.100000000000001" customHeight="1" x14ac:dyDescent="0.25">
      <c r="A3" s="1289" t="s">
        <v>13</v>
      </c>
      <c r="B3" s="1283" t="s">
        <v>14</v>
      </c>
      <c r="C3" s="1284"/>
      <c r="D3" s="1284"/>
      <c r="E3" s="1284"/>
      <c r="F3" s="1284"/>
      <c r="G3" s="1284"/>
      <c r="H3" s="1284"/>
      <c r="I3" s="1284"/>
      <c r="J3" s="1284"/>
      <c r="K3" s="1284"/>
      <c r="L3" s="1284"/>
      <c r="M3" s="1284"/>
      <c r="N3" s="1284"/>
      <c r="O3" s="1284"/>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row>
    <row r="4" spans="1:249" ht="20.100000000000001" customHeight="1" x14ac:dyDescent="0.25">
      <c r="A4" s="1290"/>
      <c r="B4" s="1285" t="s">
        <v>15</v>
      </c>
      <c r="C4" s="1285"/>
      <c r="D4" s="33" t="s">
        <v>85</v>
      </c>
      <c r="E4" s="33"/>
      <c r="F4" s="33" t="s">
        <v>86</v>
      </c>
      <c r="G4" s="33"/>
      <c r="H4" s="33" t="s">
        <v>87</v>
      </c>
      <c r="I4" s="33"/>
      <c r="J4" s="33" t="s">
        <v>88</v>
      </c>
      <c r="K4" s="33"/>
      <c r="L4" s="33" t="s">
        <v>89</v>
      </c>
      <c r="M4" s="33"/>
      <c r="N4" s="33" t="s">
        <v>90</v>
      </c>
      <c r="O4" s="58"/>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row>
    <row r="5" spans="1:249"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row>
    <row r="6" spans="1:249" ht="20.100000000000001" customHeight="1" x14ac:dyDescent="0.25">
      <c r="A6" s="37" t="s">
        <v>105</v>
      </c>
      <c r="B6" s="38">
        <v>78075</v>
      </c>
      <c r="C6" s="38">
        <v>66232</v>
      </c>
      <c r="D6" s="38">
        <v>5064</v>
      </c>
      <c r="E6" s="38">
        <v>8451</v>
      </c>
      <c r="F6" s="38">
        <v>6115</v>
      </c>
      <c r="G6" s="38">
        <v>5206</v>
      </c>
      <c r="H6" s="38">
        <v>3346</v>
      </c>
      <c r="I6" s="38">
        <v>6010</v>
      </c>
      <c r="J6" s="38">
        <v>3148</v>
      </c>
      <c r="K6" s="38">
        <v>3592</v>
      </c>
      <c r="L6" s="38">
        <v>2396</v>
      </c>
      <c r="M6" s="38">
        <v>3001</v>
      </c>
      <c r="N6" s="38">
        <v>18086</v>
      </c>
      <c r="O6" s="38">
        <v>4157</v>
      </c>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row>
    <row r="7" spans="1:249" ht="20.100000000000001" customHeight="1" x14ac:dyDescent="0.25">
      <c r="A7" s="40" t="s">
        <v>22</v>
      </c>
      <c r="B7" s="86">
        <v>285</v>
      </c>
      <c r="C7" s="86">
        <v>627</v>
      </c>
      <c r="D7" s="86">
        <v>10</v>
      </c>
      <c r="E7" s="86">
        <v>11</v>
      </c>
      <c r="F7" s="86">
        <v>6</v>
      </c>
      <c r="G7" s="86">
        <v>8</v>
      </c>
      <c r="H7" s="86">
        <v>12</v>
      </c>
      <c r="I7" s="86">
        <v>23</v>
      </c>
      <c r="J7" s="86">
        <v>20</v>
      </c>
      <c r="K7" s="86">
        <v>8</v>
      </c>
      <c r="L7" s="86">
        <v>12</v>
      </c>
      <c r="M7" s="86">
        <v>9</v>
      </c>
      <c r="N7" s="86">
        <v>18</v>
      </c>
      <c r="O7" s="86">
        <v>86</v>
      </c>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row>
    <row r="8" spans="1:249" ht="20.100000000000001" customHeight="1" x14ac:dyDescent="0.25">
      <c r="A8" s="42" t="s">
        <v>23</v>
      </c>
      <c r="B8" s="80">
        <v>12</v>
      </c>
      <c r="C8" s="80">
        <v>29</v>
      </c>
      <c r="D8" s="80">
        <v>0</v>
      </c>
      <c r="E8" s="80">
        <v>4</v>
      </c>
      <c r="F8" s="80">
        <v>0</v>
      </c>
      <c r="G8" s="80">
        <v>2</v>
      </c>
      <c r="H8" s="80">
        <v>2</v>
      </c>
      <c r="I8" s="80">
        <v>0</v>
      </c>
      <c r="J8" s="80">
        <v>0</v>
      </c>
      <c r="K8" s="80">
        <v>6</v>
      </c>
      <c r="L8" s="80">
        <v>0</v>
      </c>
      <c r="M8" s="80">
        <v>0</v>
      </c>
      <c r="N8" s="80">
        <v>0</v>
      </c>
      <c r="O8" s="80">
        <v>2</v>
      </c>
    </row>
    <row r="9" spans="1:249" ht="20.100000000000001" customHeight="1" x14ac:dyDescent="0.25">
      <c r="A9" s="42" t="s">
        <v>24</v>
      </c>
      <c r="B9" s="80">
        <v>105</v>
      </c>
      <c r="C9" s="80">
        <v>26</v>
      </c>
      <c r="D9" s="80">
        <v>0</v>
      </c>
      <c r="E9" s="80">
        <v>2</v>
      </c>
      <c r="F9" s="80">
        <v>0</v>
      </c>
      <c r="G9" s="80">
        <v>0</v>
      </c>
      <c r="H9" s="80">
        <v>2</v>
      </c>
      <c r="I9" s="80">
        <v>0</v>
      </c>
      <c r="J9" s="80">
        <v>0</v>
      </c>
      <c r="K9" s="80">
        <v>0</v>
      </c>
      <c r="L9" s="80">
        <v>3</v>
      </c>
      <c r="M9" s="80">
        <v>0</v>
      </c>
      <c r="N9" s="80">
        <v>0</v>
      </c>
      <c r="O9" s="80">
        <v>0</v>
      </c>
    </row>
    <row r="10" spans="1:249" ht="20.100000000000001" customHeight="1" x14ac:dyDescent="0.25">
      <c r="A10" s="42" t="s">
        <v>25</v>
      </c>
      <c r="B10" s="80">
        <v>5</v>
      </c>
      <c r="C10" s="80">
        <v>419</v>
      </c>
      <c r="D10" s="80">
        <v>0</v>
      </c>
      <c r="E10" s="80">
        <v>0</v>
      </c>
      <c r="F10" s="80">
        <v>0</v>
      </c>
      <c r="G10" s="80">
        <v>0</v>
      </c>
      <c r="H10" s="80">
        <v>2</v>
      </c>
      <c r="I10" s="80">
        <v>2</v>
      </c>
      <c r="J10" s="80">
        <v>0</v>
      </c>
      <c r="K10" s="80">
        <v>0</v>
      </c>
      <c r="L10" s="80">
        <v>0</v>
      </c>
      <c r="M10" s="80">
        <v>0</v>
      </c>
      <c r="N10" s="80">
        <v>0</v>
      </c>
      <c r="O10" s="80">
        <v>72</v>
      </c>
    </row>
    <row r="11" spans="1:249" ht="20.100000000000001" customHeight="1" x14ac:dyDescent="0.25">
      <c r="A11" s="42" t="s">
        <v>26</v>
      </c>
      <c r="B11" s="80">
        <v>0</v>
      </c>
      <c r="C11" s="80">
        <v>7</v>
      </c>
      <c r="D11" s="80">
        <v>0</v>
      </c>
      <c r="E11" s="80">
        <v>2</v>
      </c>
      <c r="F11" s="80">
        <v>0</v>
      </c>
      <c r="G11" s="80">
        <v>3</v>
      </c>
      <c r="H11" s="80">
        <v>0</v>
      </c>
      <c r="I11" s="80">
        <v>0</v>
      </c>
      <c r="J11" s="80">
        <v>0</v>
      </c>
      <c r="K11" s="80">
        <v>0</v>
      </c>
      <c r="L11" s="80">
        <v>0</v>
      </c>
      <c r="M11" s="80">
        <v>0</v>
      </c>
      <c r="N11" s="80">
        <v>0</v>
      </c>
      <c r="O11" s="80">
        <v>0</v>
      </c>
    </row>
    <row r="12" spans="1:249" ht="20.100000000000001" customHeight="1" x14ac:dyDescent="0.25">
      <c r="A12" s="42" t="s">
        <v>27</v>
      </c>
      <c r="B12" s="80">
        <v>163</v>
      </c>
      <c r="C12" s="80">
        <v>146</v>
      </c>
      <c r="D12" s="80">
        <v>10</v>
      </c>
      <c r="E12" s="80">
        <v>3</v>
      </c>
      <c r="F12" s="80">
        <v>6</v>
      </c>
      <c r="G12" s="80">
        <v>3</v>
      </c>
      <c r="H12" s="80">
        <v>6</v>
      </c>
      <c r="I12" s="80">
        <v>21</v>
      </c>
      <c r="J12" s="80">
        <v>20</v>
      </c>
      <c r="K12" s="80">
        <v>2</v>
      </c>
      <c r="L12" s="80">
        <v>9</v>
      </c>
      <c r="M12" s="80">
        <v>9</v>
      </c>
      <c r="N12" s="80">
        <v>18</v>
      </c>
      <c r="O12" s="80">
        <v>12</v>
      </c>
    </row>
    <row r="13" spans="1:249" ht="20.100000000000001" customHeight="1" x14ac:dyDescent="0.25">
      <c r="A13" s="40" t="s">
        <v>28</v>
      </c>
      <c r="B13" s="86">
        <v>1741</v>
      </c>
      <c r="C13" s="86">
        <v>1057</v>
      </c>
      <c r="D13" s="86">
        <v>39</v>
      </c>
      <c r="E13" s="86">
        <v>29</v>
      </c>
      <c r="F13" s="86">
        <v>39</v>
      </c>
      <c r="G13" s="86">
        <v>60</v>
      </c>
      <c r="H13" s="86">
        <v>61</v>
      </c>
      <c r="I13" s="86">
        <v>97</v>
      </c>
      <c r="J13" s="86">
        <v>83</v>
      </c>
      <c r="K13" s="86">
        <v>76</v>
      </c>
      <c r="L13" s="86">
        <v>51</v>
      </c>
      <c r="M13" s="86">
        <v>72</v>
      </c>
      <c r="N13" s="86">
        <v>908</v>
      </c>
      <c r="O13" s="86">
        <v>152</v>
      </c>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row>
    <row r="14" spans="1:249" ht="20.100000000000001" customHeight="1" x14ac:dyDescent="0.25">
      <c r="A14" s="42" t="s">
        <v>29</v>
      </c>
      <c r="B14" s="80">
        <v>579</v>
      </c>
      <c r="C14" s="80">
        <v>146</v>
      </c>
      <c r="D14" s="80">
        <v>8</v>
      </c>
      <c r="E14" s="80">
        <v>6</v>
      </c>
      <c r="F14" s="80">
        <v>2</v>
      </c>
      <c r="G14" s="80">
        <v>12</v>
      </c>
      <c r="H14" s="80">
        <v>17</v>
      </c>
      <c r="I14" s="80">
        <v>8</v>
      </c>
      <c r="J14" s="80">
        <v>14</v>
      </c>
      <c r="K14" s="80">
        <v>14</v>
      </c>
      <c r="L14" s="80">
        <v>3</v>
      </c>
      <c r="M14" s="80">
        <v>3</v>
      </c>
      <c r="N14" s="80">
        <v>423</v>
      </c>
      <c r="O14" s="80">
        <v>20</v>
      </c>
    </row>
    <row r="15" spans="1:249" ht="20.100000000000001" customHeight="1" x14ac:dyDescent="0.25">
      <c r="A15" s="42" t="s">
        <v>30</v>
      </c>
      <c r="B15" s="80">
        <v>190</v>
      </c>
      <c r="C15" s="80">
        <v>314</v>
      </c>
      <c r="D15" s="80">
        <v>9</v>
      </c>
      <c r="E15" s="80">
        <v>8</v>
      </c>
      <c r="F15" s="80">
        <v>9</v>
      </c>
      <c r="G15" s="80">
        <v>11</v>
      </c>
      <c r="H15" s="80">
        <v>11</v>
      </c>
      <c r="I15" s="80">
        <v>12</v>
      </c>
      <c r="J15" s="80">
        <v>5</v>
      </c>
      <c r="K15" s="80">
        <v>16</v>
      </c>
      <c r="L15" s="80">
        <v>12</v>
      </c>
      <c r="M15" s="80">
        <v>32</v>
      </c>
      <c r="N15" s="80">
        <v>7</v>
      </c>
      <c r="O15" s="80">
        <v>55</v>
      </c>
    </row>
    <row r="16" spans="1:249" ht="20.100000000000001" customHeight="1" x14ac:dyDescent="0.25">
      <c r="A16" s="42" t="s">
        <v>31</v>
      </c>
      <c r="B16" s="80">
        <v>280</v>
      </c>
      <c r="C16" s="80">
        <v>95</v>
      </c>
      <c r="D16" s="80">
        <v>0</v>
      </c>
      <c r="E16" s="80">
        <v>0</v>
      </c>
      <c r="F16" s="80">
        <v>0</v>
      </c>
      <c r="G16" s="80">
        <v>0</v>
      </c>
      <c r="H16" s="80">
        <v>6</v>
      </c>
      <c r="I16" s="80">
        <v>6</v>
      </c>
      <c r="J16" s="80">
        <v>17</v>
      </c>
      <c r="K16" s="80">
        <v>14</v>
      </c>
      <c r="L16" s="80">
        <v>6</v>
      </c>
      <c r="M16" s="80">
        <v>3</v>
      </c>
      <c r="N16" s="80">
        <v>225</v>
      </c>
      <c r="O16" s="80">
        <v>16</v>
      </c>
    </row>
    <row r="17" spans="1:249" ht="20.100000000000001" customHeight="1" x14ac:dyDescent="0.25">
      <c r="A17" s="42" t="s">
        <v>32</v>
      </c>
      <c r="B17" s="80">
        <v>352</v>
      </c>
      <c r="C17" s="80">
        <v>259</v>
      </c>
      <c r="D17" s="80">
        <v>10</v>
      </c>
      <c r="E17" s="80">
        <v>12</v>
      </c>
      <c r="F17" s="80">
        <v>10</v>
      </c>
      <c r="G17" s="80">
        <v>37</v>
      </c>
      <c r="H17" s="80">
        <v>16</v>
      </c>
      <c r="I17" s="80">
        <v>16</v>
      </c>
      <c r="J17" s="80">
        <v>33</v>
      </c>
      <c r="K17" s="80">
        <v>21</v>
      </c>
      <c r="L17" s="80">
        <v>16</v>
      </c>
      <c r="M17" s="80">
        <v>11</v>
      </c>
      <c r="N17" s="80">
        <v>104</v>
      </c>
      <c r="O17" s="80">
        <v>24</v>
      </c>
    </row>
    <row r="18" spans="1:249" ht="20.100000000000001" customHeight="1" x14ac:dyDescent="0.25">
      <c r="A18" s="42" t="s">
        <v>33</v>
      </c>
      <c r="B18" s="80">
        <v>340</v>
      </c>
      <c r="C18" s="80">
        <v>243</v>
      </c>
      <c r="D18" s="80">
        <v>12</v>
      </c>
      <c r="E18" s="80">
        <v>3</v>
      </c>
      <c r="F18" s="80">
        <v>18</v>
      </c>
      <c r="G18" s="80">
        <v>0</v>
      </c>
      <c r="H18" s="80">
        <v>11</v>
      </c>
      <c r="I18" s="80">
        <v>55</v>
      </c>
      <c r="J18" s="80">
        <v>14</v>
      </c>
      <c r="K18" s="80">
        <v>11</v>
      </c>
      <c r="L18" s="80">
        <v>14</v>
      </c>
      <c r="M18" s="80">
        <v>23</v>
      </c>
      <c r="N18" s="80">
        <v>149</v>
      </c>
      <c r="O18" s="80">
        <v>37</v>
      </c>
    </row>
    <row r="19" spans="1:249" ht="20.100000000000001" customHeight="1" x14ac:dyDescent="0.25">
      <c r="A19" s="40" t="s">
        <v>34</v>
      </c>
      <c r="B19" s="86">
        <v>17177</v>
      </c>
      <c r="C19" s="86">
        <v>6949</v>
      </c>
      <c r="D19" s="86">
        <v>361</v>
      </c>
      <c r="E19" s="86">
        <v>372</v>
      </c>
      <c r="F19" s="86">
        <v>1848</v>
      </c>
      <c r="G19" s="86">
        <v>430</v>
      </c>
      <c r="H19" s="86">
        <v>364</v>
      </c>
      <c r="I19" s="86">
        <v>378</v>
      </c>
      <c r="J19" s="86">
        <v>316</v>
      </c>
      <c r="K19" s="86">
        <v>371</v>
      </c>
      <c r="L19" s="86">
        <v>508</v>
      </c>
      <c r="M19" s="86">
        <v>561</v>
      </c>
      <c r="N19" s="86">
        <v>9168</v>
      </c>
      <c r="O19" s="86">
        <v>941</v>
      </c>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row>
    <row r="20" spans="1:249" ht="20.100000000000001" customHeight="1" x14ac:dyDescent="0.25">
      <c r="A20" s="42" t="s">
        <v>35</v>
      </c>
      <c r="B20" s="80">
        <v>1163</v>
      </c>
      <c r="C20" s="80">
        <v>427</v>
      </c>
      <c r="D20" s="80">
        <v>42</v>
      </c>
      <c r="E20" s="80">
        <v>56</v>
      </c>
      <c r="F20" s="80">
        <v>42</v>
      </c>
      <c r="G20" s="80">
        <v>27</v>
      </c>
      <c r="H20" s="80">
        <v>18</v>
      </c>
      <c r="I20" s="80">
        <v>29</v>
      </c>
      <c r="J20" s="80">
        <v>25</v>
      </c>
      <c r="K20" s="80">
        <v>16</v>
      </c>
      <c r="L20" s="80">
        <v>37</v>
      </c>
      <c r="M20" s="80">
        <v>22</v>
      </c>
      <c r="N20" s="80">
        <v>274</v>
      </c>
      <c r="O20" s="80">
        <v>35</v>
      </c>
    </row>
    <row r="21" spans="1:249" ht="20.100000000000001" customHeight="1" x14ac:dyDescent="0.25">
      <c r="A21" s="42" t="s">
        <v>36</v>
      </c>
      <c r="B21" s="80">
        <v>10527</v>
      </c>
      <c r="C21" s="80">
        <v>5788</v>
      </c>
      <c r="D21" s="80">
        <v>298</v>
      </c>
      <c r="E21" s="80">
        <v>307</v>
      </c>
      <c r="F21" s="80">
        <v>1789</v>
      </c>
      <c r="G21" s="80">
        <v>376</v>
      </c>
      <c r="H21" s="80">
        <v>331</v>
      </c>
      <c r="I21" s="80">
        <v>325</v>
      </c>
      <c r="J21" s="80">
        <v>268</v>
      </c>
      <c r="K21" s="80">
        <v>324</v>
      </c>
      <c r="L21" s="80">
        <v>445</v>
      </c>
      <c r="M21" s="80">
        <v>470</v>
      </c>
      <c r="N21" s="80">
        <v>3690</v>
      </c>
      <c r="O21" s="80">
        <v>744</v>
      </c>
    </row>
    <row r="22" spans="1:249" ht="20.100000000000001" customHeight="1" x14ac:dyDescent="0.25">
      <c r="A22" s="42" t="s">
        <v>37</v>
      </c>
      <c r="B22" s="80">
        <v>5487</v>
      </c>
      <c r="C22" s="80">
        <v>734</v>
      </c>
      <c r="D22" s="80">
        <v>21</v>
      </c>
      <c r="E22" s="80">
        <v>9</v>
      </c>
      <c r="F22" s="80">
        <v>17</v>
      </c>
      <c r="G22" s="80">
        <v>27</v>
      </c>
      <c r="H22" s="80">
        <v>15</v>
      </c>
      <c r="I22" s="80">
        <v>24</v>
      </c>
      <c r="J22" s="80">
        <v>23</v>
      </c>
      <c r="K22" s="80">
        <v>31</v>
      </c>
      <c r="L22" s="80">
        <v>26</v>
      </c>
      <c r="M22" s="80">
        <v>69</v>
      </c>
      <c r="N22" s="80">
        <v>5204</v>
      </c>
      <c r="O22" s="80">
        <v>162</v>
      </c>
    </row>
    <row r="23" spans="1:249" ht="20.100000000000001" customHeight="1" x14ac:dyDescent="0.25">
      <c r="A23" s="40" t="s">
        <v>38</v>
      </c>
      <c r="B23" s="86">
        <v>4445</v>
      </c>
      <c r="C23" s="86">
        <v>9730</v>
      </c>
      <c r="D23" s="86">
        <v>595</v>
      </c>
      <c r="E23" s="86">
        <v>238</v>
      </c>
      <c r="F23" s="86">
        <v>384</v>
      </c>
      <c r="G23" s="86">
        <v>829</v>
      </c>
      <c r="H23" s="86">
        <v>52</v>
      </c>
      <c r="I23" s="86">
        <v>1119</v>
      </c>
      <c r="J23" s="86">
        <v>58</v>
      </c>
      <c r="K23" s="86">
        <v>783</v>
      </c>
      <c r="L23" s="86">
        <v>45</v>
      </c>
      <c r="M23" s="86">
        <v>675</v>
      </c>
      <c r="N23" s="86">
        <v>562</v>
      </c>
      <c r="O23" s="86">
        <v>416</v>
      </c>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row>
    <row r="24" spans="1:249" ht="20.100000000000001" customHeight="1" x14ac:dyDescent="0.25">
      <c r="A24" s="42" t="s">
        <v>39</v>
      </c>
      <c r="B24" s="80">
        <v>2792</v>
      </c>
      <c r="C24" s="80">
        <v>8345</v>
      </c>
      <c r="D24" s="80">
        <v>538</v>
      </c>
      <c r="E24" s="80">
        <v>184</v>
      </c>
      <c r="F24" s="80">
        <v>334</v>
      </c>
      <c r="G24" s="80">
        <v>706</v>
      </c>
      <c r="H24" s="80">
        <v>3</v>
      </c>
      <c r="I24" s="80">
        <v>1024</v>
      </c>
      <c r="J24" s="80">
        <v>10</v>
      </c>
      <c r="K24" s="80">
        <v>720</v>
      </c>
      <c r="L24" s="80">
        <v>4</v>
      </c>
      <c r="M24" s="80">
        <v>577</v>
      </c>
      <c r="N24" s="80">
        <v>28</v>
      </c>
      <c r="O24" s="80">
        <v>306</v>
      </c>
    </row>
    <row r="25" spans="1:249" ht="20.100000000000001" customHeight="1" x14ac:dyDescent="0.25">
      <c r="A25" s="42" t="s">
        <v>40</v>
      </c>
      <c r="B25" s="80">
        <v>14</v>
      </c>
      <c r="C25" s="80">
        <v>31</v>
      </c>
      <c r="D25" s="80">
        <v>0</v>
      </c>
      <c r="E25" s="80">
        <v>0</v>
      </c>
      <c r="F25" s="80">
        <v>1</v>
      </c>
      <c r="G25" s="80">
        <v>3</v>
      </c>
      <c r="H25" s="80">
        <v>0</v>
      </c>
      <c r="I25" s="80">
        <v>2</v>
      </c>
      <c r="J25" s="80">
        <v>0</v>
      </c>
      <c r="K25" s="80">
        <v>2</v>
      </c>
      <c r="L25" s="80">
        <v>1</v>
      </c>
      <c r="M25" s="80">
        <v>0</v>
      </c>
      <c r="N25" s="80">
        <v>4</v>
      </c>
      <c r="O25" s="80">
        <v>3</v>
      </c>
    </row>
    <row r="26" spans="1:249" ht="20.100000000000001" customHeight="1" x14ac:dyDescent="0.25">
      <c r="A26" s="42" t="s">
        <v>41</v>
      </c>
      <c r="B26" s="80">
        <v>79</v>
      </c>
      <c r="C26" s="80">
        <v>225</v>
      </c>
      <c r="D26" s="80">
        <v>6</v>
      </c>
      <c r="E26" s="80">
        <v>3</v>
      </c>
      <c r="F26" s="80">
        <v>6</v>
      </c>
      <c r="G26" s="80">
        <v>26</v>
      </c>
      <c r="H26" s="80">
        <v>2</v>
      </c>
      <c r="I26" s="80">
        <v>27</v>
      </c>
      <c r="J26" s="80">
        <v>0</v>
      </c>
      <c r="K26" s="80">
        <v>7</v>
      </c>
      <c r="L26" s="80">
        <v>1</v>
      </c>
      <c r="M26" s="80">
        <v>11</v>
      </c>
      <c r="N26" s="80">
        <v>11</v>
      </c>
      <c r="O26" s="80">
        <v>35</v>
      </c>
    </row>
    <row r="27" spans="1:249" ht="20.100000000000001" customHeight="1" x14ac:dyDescent="0.25">
      <c r="A27" s="42" t="s">
        <v>42</v>
      </c>
      <c r="B27" s="80">
        <v>624</v>
      </c>
      <c r="C27" s="80">
        <v>474</v>
      </c>
      <c r="D27" s="80">
        <v>16</v>
      </c>
      <c r="E27" s="80">
        <v>20</v>
      </c>
      <c r="F27" s="80">
        <v>20</v>
      </c>
      <c r="G27" s="80">
        <v>42</v>
      </c>
      <c r="H27" s="80">
        <v>14</v>
      </c>
      <c r="I27" s="80">
        <v>9</v>
      </c>
      <c r="J27" s="80">
        <v>8</v>
      </c>
      <c r="K27" s="80">
        <v>12</v>
      </c>
      <c r="L27" s="80">
        <v>20</v>
      </c>
      <c r="M27" s="80">
        <v>32</v>
      </c>
      <c r="N27" s="80">
        <v>390</v>
      </c>
      <c r="O27" s="80">
        <v>27</v>
      </c>
    </row>
    <row r="28" spans="1:249" ht="20.100000000000001" customHeight="1" x14ac:dyDescent="0.25">
      <c r="A28" s="42" t="s">
        <v>43</v>
      </c>
      <c r="B28" s="80">
        <v>144</v>
      </c>
      <c r="C28" s="80">
        <v>196</v>
      </c>
      <c r="D28" s="80">
        <v>6</v>
      </c>
      <c r="E28" s="80">
        <v>10</v>
      </c>
      <c r="F28" s="80">
        <v>8</v>
      </c>
      <c r="G28" s="80">
        <v>21</v>
      </c>
      <c r="H28" s="80">
        <v>14</v>
      </c>
      <c r="I28" s="80">
        <v>21</v>
      </c>
      <c r="J28" s="80">
        <v>18</v>
      </c>
      <c r="K28" s="80">
        <v>11</v>
      </c>
      <c r="L28" s="80">
        <v>11</v>
      </c>
      <c r="M28" s="80">
        <v>9</v>
      </c>
      <c r="N28" s="80">
        <v>32</v>
      </c>
      <c r="O28" s="80">
        <v>14</v>
      </c>
    </row>
    <row r="29" spans="1:249"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249" ht="20.100000000000001" customHeight="1" x14ac:dyDescent="0.25">
      <c r="A30" s="42" t="s">
        <v>45</v>
      </c>
      <c r="B30" s="80">
        <v>11</v>
      </c>
      <c r="C30" s="80">
        <v>58</v>
      </c>
      <c r="D30" s="80">
        <v>0</v>
      </c>
      <c r="E30" s="80">
        <v>2</v>
      </c>
      <c r="F30" s="80">
        <v>0</v>
      </c>
      <c r="G30" s="80">
        <v>0</v>
      </c>
      <c r="H30" s="80">
        <v>1</v>
      </c>
      <c r="I30" s="80">
        <v>6</v>
      </c>
      <c r="J30" s="80">
        <v>0</v>
      </c>
      <c r="K30" s="80">
        <v>2</v>
      </c>
      <c r="L30" s="80">
        <v>0</v>
      </c>
      <c r="M30" s="80">
        <v>5</v>
      </c>
      <c r="N30" s="80">
        <v>2</v>
      </c>
      <c r="O30" s="80">
        <v>2</v>
      </c>
    </row>
    <row r="31" spans="1:249" ht="20.100000000000001" customHeight="1" x14ac:dyDescent="0.25">
      <c r="A31" s="42" t="s">
        <v>46</v>
      </c>
      <c r="B31" s="80">
        <v>103</v>
      </c>
      <c r="C31" s="80">
        <v>78</v>
      </c>
      <c r="D31" s="80">
        <v>4</v>
      </c>
      <c r="E31" s="80">
        <v>8</v>
      </c>
      <c r="F31" s="80">
        <v>9</v>
      </c>
      <c r="G31" s="80">
        <v>8</v>
      </c>
      <c r="H31" s="80">
        <v>7</v>
      </c>
      <c r="I31" s="80">
        <v>3</v>
      </c>
      <c r="J31" s="80">
        <v>1</v>
      </c>
      <c r="K31" s="80">
        <v>3</v>
      </c>
      <c r="L31" s="80">
        <v>1</v>
      </c>
      <c r="M31" s="80">
        <v>3</v>
      </c>
      <c r="N31" s="80">
        <v>44</v>
      </c>
      <c r="O31" s="80">
        <v>8</v>
      </c>
    </row>
    <row r="32" spans="1:249" ht="20.100000000000001" customHeight="1" x14ac:dyDescent="0.25">
      <c r="A32" s="42" t="s">
        <v>47</v>
      </c>
      <c r="B32" s="80">
        <v>0</v>
      </c>
      <c r="C32" s="80">
        <v>2</v>
      </c>
      <c r="D32" s="80">
        <v>0</v>
      </c>
      <c r="E32" s="80">
        <v>0</v>
      </c>
      <c r="F32" s="80">
        <v>0</v>
      </c>
      <c r="G32" s="80">
        <v>0</v>
      </c>
      <c r="H32" s="80">
        <v>0</v>
      </c>
      <c r="I32" s="80">
        <v>0</v>
      </c>
      <c r="J32" s="80">
        <v>0</v>
      </c>
      <c r="K32" s="80">
        <v>0</v>
      </c>
      <c r="L32" s="80">
        <v>0</v>
      </c>
      <c r="M32" s="80">
        <v>0</v>
      </c>
      <c r="N32" s="80">
        <v>0</v>
      </c>
      <c r="O32" s="80">
        <v>2</v>
      </c>
    </row>
    <row r="33" spans="1:249" ht="20.100000000000001" customHeight="1" x14ac:dyDescent="0.25">
      <c r="A33" s="42" t="s">
        <v>48</v>
      </c>
      <c r="B33" s="80">
        <v>0</v>
      </c>
      <c r="C33" s="80">
        <v>2</v>
      </c>
      <c r="D33" s="80">
        <v>0</v>
      </c>
      <c r="E33" s="80">
        <v>0</v>
      </c>
      <c r="F33" s="80">
        <v>0</v>
      </c>
      <c r="G33" s="80">
        <v>0</v>
      </c>
      <c r="H33" s="80">
        <v>0</v>
      </c>
      <c r="I33" s="80">
        <v>0</v>
      </c>
      <c r="J33" s="80">
        <v>0</v>
      </c>
      <c r="K33" s="80">
        <v>0</v>
      </c>
      <c r="L33" s="80">
        <v>0</v>
      </c>
      <c r="M33" s="80">
        <v>0</v>
      </c>
      <c r="N33" s="80">
        <v>0</v>
      </c>
      <c r="O33" s="80">
        <v>0</v>
      </c>
    </row>
    <row r="34" spans="1:249" ht="20.100000000000001" customHeight="1" x14ac:dyDescent="0.25">
      <c r="A34" s="42" t="s">
        <v>49</v>
      </c>
      <c r="B34" s="80">
        <v>97</v>
      </c>
      <c r="C34" s="80">
        <v>106</v>
      </c>
      <c r="D34" s="80">
        <v>0</v>
      </c>
      <c r="E34" s="80">
        <v>2</v>
      </c>
      <c r="F34" s="80">
        <v>0</v>
      </c>
      <c r="G34" s="80">
        <v>5</v>
      </c>
      <c r="H34" s="80">
        <v>2</v>
      </c>
      <c r="I34" s="80">
        <v>6</v>
      </c>
      <c r="J34" s="80">
        <v>5</v>
      </c>
      <c r="K34" s="80">
        <v>6</v>
      </c>
      <c r="L34" s="80">
        <v>0</v>
      </c>
      <c r="M34" s="80">
        <v>9</v>
      </c>
      <c r="N34" s="80">
        <v>11</v>
      </c>
      <c r="O34" s="80">
        <v>3</v>
      </c>
    </row>
    <row r="35" spans="1:249" ht="20.100000000000001" customHeight="1" x14ac:dyDescent="0.25">
      <c r="A35" s="42" t="s">
        <v>50</v>
      </c>
      <c r="B35" s="80">
        <v>581</v>
      </c>
      <c r="C35" s="80">
        <v>213</v>
      </c>
      <c r="D35" s="80">
        <v>25</v>
      </c>
      <c r="E35" s="80">
        <v>9</v>
      </c>
      <c r="F35" s="80">
        <v>6</v>
      </c>
      <c r="G35" s="80">
        <v>18</v>
      </c>
      <c r="H35" s="80">
        <v>9</v>
      </c>
      <c r="I35" s="80">
        <v>21</v>
      </c>
      <c r="J35" s="80">
        <v>16</v>
      </c>
      <c r="K35" s="80">
        <v>20</v>
      </c>
      <c r="L35" s="80">
        <v>7</v>
      </c>
      <c r="M35" s="80">
        <v>29</v>
      </c>
      <c r="N35" s="80">
        <v>40</v>
      </c>
      <c r="O35" s="80">
        <v>16</v>
      </c>
    </row>
    <row r="36" spans="1:249" ht="20.100000000000001" customHeight="1" x14ac:dyDescent="0.25">
      <c r="A36" s="40" t="s">
        <v>51</v>
      </c>
      <c r="B36" s="86">
        <v>959</v>
      </c>
      <c r="C36" s="86">
        <v>605</v>
      </c>
      <c r="D36" s="86">
        <v>23</v>
      </c>
      <c r="E36" s="86">
        <v>31</v>
      </c>
      <c r="F36" s="86">
        <v>37</v>
      </c>
      <c r="G36" s="86">
        <v>32</v>
      </c>
      <c r="H36" s="86">
        <v>38</v>
      </c>
      <c r="I36" s="86">
        <v>37</v>
      </c>
      <c r="J36" s="86">
        <v>28</v>
      </c>
      <c r="K36" s="86">
        <v>25</v>
      </c>
      <c r="L36" s="86">
        <v>51</v>
      </c>
      <c r="M36" s="86">
        <v>35</v>
      </c>
      <c r="N36" s="86">
        <v>394</v>
      </c>
      <c r="O36" s="86">
        <v>89</v>
      </c>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row>
    <row r="37" spans="1:249" ht="20.100000000000001" customHeight="1" x14ac:dyDescent="0.25">
      <c r="A37" s="42" t="s">
        <v>52</v>
      </c>
      <c r="B37" s="80">
        <v>92</v>
      </c>
      <c r="C37" s="80">
        <v>59</v>
      </c>
      <c r="D37" s="80">
        <v>1</v>
      </c>
      <c r="E37" s="80">
        <v>2</v>
      </c>
      <c r="F37" s="80">
        <v>5</v>
      </c>
      <c r="G37" s="80">
        <v>0</v>
      </c>
      <c r="H37" s="80">
        <v>1</v>
      </c>
      <c r="I37" s="80">
        <v>3</v>
      </c>
      <c r="J37" s="80">
        <v>0</v>
      </c>
      <c r="K37" s="80">
        <v>0</v>
      </c>
      <c r="L37" s="80">
        <v>4</v>
      </c>
      <c r="M37" s="80">
        <v>6</v>
      </c>
      <c r="N37" s="80">
        <v>11</v>
      </c>
      <c r="O37" s="80">
        <v>3</v>
      </c>
    </row>
    <row r="38" spans="1:249" ht="20.100000000000001" customHeight="1" x14ac:dyDescent="0.25">
      <c r="A38" s="42" t="s">
        <v>53</v>
      </c>
      <c r="B38" s="80">
        <v>67</v>
      </c>
      <c r="C38" s="80">
        <v>51</v>
      </c>
      <c r="D38" s="80">
        <v>3</v>
      </c>
      <c r="E38" s="80">
        <v>1</v>
      </c>
      <c r="F38" s="80">
        <v>0</v>
      </c>
      <c r="G38" s="80">
        <v>2</v>
      </c>
      <c r="H38" s="80">
        <v>12</v>
      </c>
      <c r="I38" s="80">
        <v>2</v>
      </c>
      <c r="J38" s="80">
        <v>3</v>
      </c>
      <c r="K38" s="80">
        <v>4</v>
      </c>
      <c r="L38" s="80">
        <v>5</v>
      </c>
      <c r="M38" s="80">
        <v>5</v>
      </c>
      <c r="N38" s="80">
        <v>17</v>
      </c>
      <c r="O38" s="80">
        <v>9</v>
      </c>
    </row>
    <row r="39" spans="1:249" ht="20.100000000000001" customHeight="1" x14ac:dyDescent="0.25">
      <c r="A39" s="42" t="s">
        <v>54</v>
      </c>
      <c r="B39" s="80">
        <v>165</v>
      </c>
      <c r="C39" s="80">
        <v>144</v>
      </c>
      <c r="D39" s="80">
        <v>3</v>
      </c>
      <c r="E39" s="80">
        <v>9</v>
      </c>
      <c r="F39" s="80">
        <v>7</v>
      </c>
      <c r="G39" s="80">
        <v>3</v>
      </c>
      <c r="H39" s="80">
        <v>6</v>
      </c>
      <c r="I39" s="80">
        <v>5</v>
      </c>
      <c r="J39" s="80">
        <v>2</v>
      </c>
      <c r="K39" s="80">
        <v>8</v>
      </c>
      <c r="L39" s="80">
        <v>8</v>
      </c>
      <c r="M39" s="80">
        <v>2</v>
      </c>
      <c r="N39" s="80">
        <v>51</v>
      </c>
      <c r="O39" s="80">
        <v>5</v>
      </c>
    </row>
    <row r="40" spans="1:249" ht="20.100000000000001" customHeight="1" x14ac:dyDescent="0.25">
      <c r="A40" s="42" t="s">
        <v>55</v>
      </c>
      <c r="B40" s="80">
        <v>366</v>
      </c>
      <c r="C40" s="80">
        <v>112</v>
      </c>
      <c r="D40" s="80">
        <v>8</v>
      </c>
      <c r="E40" s="80">
        <v>8</v>
      </c>
      <c r="F40" s="80">
        <v>6</v>
      </c>
      <c r="G40" s="80">
        <v>18</v>
      </c>
      <c r="H40" s="80">
        <v>9</v>
      </c>
      <c r="I40" s="80">
        <v>8</v>
      </c>
      <c r="J40" s="80">
        <v>0</v>
      </c>
      <c r="K40" s="80">
        <v>8</v>
      </c>
      <c r="L40" s="80">
        <v>5</v>
      </c>
      <c r="M40" s="80">
        <v>8</v>
      </c>
      <c r="N40" s="80">
        <v>273</v>
      </c>
      <c r="O40" s="80">
        <v>21</v>
      </c>
    </row>
    <row r="41" spans="1:249" ht="20.100000000000001" customHeight="1" x14ac:dyDescent="0.25">
      <c r="A41" s="42" t="s">
        <v>56</v>
      </c>
      <c r="B41" s="80">
        <v>36</v>
      </c>
      <c r="C41" s="80">
        <v>76</v>
      </c>
      <c r="D41" s="80">
        <v>5</v>
      </c>
      <c r="E41" s="80">
        <v>3</v>
      </c>
      <c r="F41" s="80">
        <v>5</v>
      </c>
      <c r="G41" s="80">
        <v>3</v>
      </c>
      <c r="H41" s="80">
        <v>0</v>
      </c>
      <c r="I41" s="80">
        <v>8</v>
      </c>
      <c r="J41" s="80">
        <v>3</v>
      </c>
      <c r="K41" s="80">
        <v>2</v>
      </c>
      <c r="L41" s="80">
        <v>2</v>
      </c>
      <c r="M41" s="80">
        <v>5</v>
      </c>
      <c r="N41" s="80">
        <v>5</v>
      </c>
      <c r="O41" s="80">
        <v>8</v>
      </c>
    </row>
    <row r="42" spans="1:249" ht="20.100000000000001" customHeight="1" x14ac:dyDescent="0.25">
      <c r="A42" s="42" t="s">
        <v>57</v>
      </c>
      <c r="B42" s="80">
        <v>233</v>
      </c>
      <c r="C42" s="80">
        <v>163</v>
      </c>
      <c r="D42" s="80">
        <v>3</v>
      </c>
      <c r="E42" s="80">
        <v>8</v>
      </c>
      <c r="F42" s="80">
        <v>14</v>
      </c>
      <c r="G42" s="80">
        <v>6</v>
      </c>
      <c r="H42" s="80">
        <v>10</v>
      </c>
      <c r="I42" s="80">
        <v>11</v>
      </c>
      <c r="J42" s="80">
        <v>20</v>
      </c>
      <c r="K42" s="80">
        <v>3</v>
      </c>
      <c r="L42" s="80">
        <v>27</v>
      </c>
      <c r="M42" s="80">
        <v>9</v>
      </c>
      <c r="N42" s="80">
        <v>37</v>
      </c>
      <c r="O42" s="80">
        <v>43</v>
      </c>
    </row>
    <row r="43" spans="1:249" ht="20.100000000000001" customHeight="1" x14ac:dyDescent="0.25">
      <c r="A43" s="40" t="s">
        <v>58</v>
      </c>
      <c r="B43" s="86">
        <v>53242</v>
      </c>
      <c r="C43" s="86">
        <v>46995</v>
      </c>
      <c r="D43" s="86">
        <v>4024</v>
      </c>
      <c r="E43" s="86">
        <v>7682</v>
      </c>
      <c r="F43" s="86">
        <v>3782</v>
      </c>
      <c r="G43" s="86">
        <v>3842</v>
      </c>
      <c r="H43" s="86">
        <v>2814</v>
      </c>
      <c r="I43" s="86">
        <v>4343</v>
      </c>
      <c r="J43" s="86">
        <v>2643</v>
      </c>
      <c r="K43" s="86">
        <v>2327</v>
      </c>
      <c r="L43" s="86">
        <v>1729</v>
      </c>
      <c r="M43" s="86">
        <v>1643</v>
      </c>
      <c r="N43" s="86">
        <v>6934</v>
      </c>
      <c r="O43" s="86">
        <v>2468</v>
      </c>
    </row>
    <row r="44" spans="1:249" ht="20.100000000000001" customHeight="1" x14ac:dyDescent="0.25">
      <c r="A44" s="42" t="s">
        <v>59</v>
      </c>
      <c r="B44" s="80">
        <v>12564</v>
      </c>
      <c r="C44" s="80">
        <v>8823</v>
      </c>
      <c r="D44" s="80">
        <v>522</v>
      </c>
      <c r="E44" s="80">
        <v>1737</v>
      </c>
      <c r="F44" s="80">
        <v>791</v>
      </c>
      <c r="G44" s="80">
        <v>606</v>
      </c>
      <c r="H44" s="80">
        <v>679</v>
      </c>
      <c r="I44" s="80">
        <v>817</v>
      </c>
      <c r="J44" s="80">
        <v>477</v>
      </c>
      <c r="K44" s="80">
        <v>290</v>
      </c>
      <c r="L44" s="80">
        <v>270</v>
      </c>
      <c r="M44" s="80">
        <v>337</v>
      </c>
      <c r="N44" s="80">
        <v>2563</v>
      </c>
      <c r="O44" s="80">
        <v>419</v>
      </c>
    </row>
    <row r="45" spans="1:249" ht="20.100000000000001" customHeight="1" x14ac:dyDescent="0.25">
      <c r="A45" s="42" t="s">
        <v>60</v>
      </c>
      <c r="B45" s="80">
        <v>934</v>
      </c>
      <c r="C45" s="80">
        <v>684</v>
      </c>
      <c r="D45" s="80">
        <v>48</v>
      </c>
      <c r="E45" s="80">
        <v>170</v>
      </c>
      <c r="F45" s="80">
        <v>71</v>
      </c>
      <c r="G45" s="80">
        <v>75</v>
      </c>
      <c r="H45" s="80">
        <v>31</v>
      </c>
      <c r="I45" s="80">
        <v>57</v>
      </c>
      <c r="J45" s="80">
        <v>23</v>
      </c>
      <c r="K45" s="80">
        <v>24</v>
      </c>
      <c r="L45" s="80">
        <v>26</v>
      </c>
      <c r="M45" s="80">
        <v>16</v>
      </c>
      <c r="N45" s="80">
        <v>63</v>
      </c>
      <c r="O45" s="80">
        <v>23</v>
      </c>
    </row>
    <row r="46" spans="1:249" ht="20.100000000000001" customHeight="1" x14ac:dyDescent="0.25">
      <c r="A46" s="42" t="s">
        <v>61</v>
      </c>
      <c r="B46" s="80">
        <v>864</v>
      </c>
      <c r="C46" s="80">
        <v>768</v>
      </c>
      <c r="D46" s="80">
        <v>50</v>
      </c>
      <c r="E46" s="80">
        <v>105</v>
      </c>
      <c r="F46" s="80">
        <v>64</v>
      </c>
      <c r="G46" s="80">
        <v>64</v>
      </c>
      <c r="H46" s="80">
        <v>38</v>
      </c>
      <c r="I46" s="80">
        <v>57</v>
      </c>
      <c r="J46" s="80">
        <v>33</v>
      </c>
      <c r="K46" s="80">
        <v>52</v>
      </c>
      <c r="L46" s="80">
        <v>26</v>
      </c>
      <c r="M46" s="80">
        <v>35</v>
      </c>
      <c r="N46" s="80">
        <v>124</v>
      </c>
      <c r="O46" s="80">
        <v>60</v>
      </c>
    </row>
    <row r="47" spans="1:249" ht="20.100000000000001" customHeight="1" x14ac:dyDescent="0.25">
      <c r="A47" s="42" t="s">
        <v>62</v>
      </c>
      <c r="B47" s="80">
        <v>776</v>
      </c>
      <c r="C47" s="80">
        <v>657</v>
      </c>
      <c r="D47" s="80">
        <v>51</v>
      </c>
      <c r="E47" s="80">
        <v>79</v>
      </c>
      <c r="F47" s="80">
        <v>55</v>
      </c>
      <c r="G47" s="80">
        <v>57</v>
      </c>
      <c r="H47" s="80">
        <v>43</v>
      </c>
      <c r="I47" s="80">
        <v>75</v>
      </c>
      <c r="J47" s="80">
        <v>43</v>
      </c>
      <c r="K47" s="80">
        <v>31</v>
      </c>
      <c r="L47" s="80">
        <v>68</v>
      </c>
      <c r="M47" s="80">
        <v>23</v>
      </c>
      <c r="N47" s="80">
        <v>54</v>
      </c>
      <c r="O47" s="80">
        <v>24</v>
      </c>
    </row>
    <row r="48" spans="1:249" ht="20.100000000000001" customHeight="1" x14ac:dyDescent="0.25">
      <c r="A48" s="42" t="s">
        <v>63</v>
      </c>
      <c r="B48" s="80">
        <v>3500</v>
      </c>
      <c r="C48" s="80">
        <v>2938</v>
      </c>
      <c r="D48" s="80">
        <v>188</v>
      </c>
      <c r="E48" s="80">
        <v>295</v>
      </c>
      <c r="F48" s="80">
        <v>232</v>
      </c>
      <c r="G48" s="80">
        <v>230</v>
      </c>
      <c r="H48" s="80">
        <v>175</v>
      </c>
      <c r="I48" s="80">
        <v>257</v>
      </c>
      <c r="J48" s="80">
        <v>147</v>
      </c>
      <c r="K48" s="80">
        <v>132</v>
      </c>
      <c r="L48" s="80">
        <v>105</v>
      </c>
      <c r="M48" s="80">
        <v>126</v>
      </c>
      <c r="N48" s="80">
        <v>241</v>
      </c>
      <c r="O48" s="80">
        <v>218</v>
      </c>
    </row>
    <row r="49" spans="1:249" ht="20.100000000000001" customHeight="1" x14ac:dyDescent="0.25">
      <c r="A49" s="42" t="s">
        <v>64</v>
      </c>
      <c r="B49" s="80">
        <v>409</v>
      </c>
      <c r="C49" s="80">
        <v>198</v>
      </c>
      <c r="D49" s="80">
        <v>26</v>
      </c>
      <c r="E49" s="80">
        <v>16</v>
      </c>
      <c r="F49" s="80">
        <v>11</v>
      </c>
      <c r="G49" s="80">
        <v>39</v>
      </c>
      <c r="H49" s="80">
        <v>17</v>
      </c>
      <c r="I49" s="80">
        <v>8</v>
      </c>
      <c r="J49" s="80">
        <v>12</v>
      </c>
      <c r="K49" s="80">
        <v>5</v>
      </c>
      <c r="L49" s="80">
        <v>13</v>
      </c>
      <c r="M49" s="80">
        <v>3</v>
      </c>
      <c r="N49" s="80">
        <v>181</v>
      </c>
      <c r="O49" s="80">
        <v>6</v>
      </c>
    </row>
    <row r="50" spans="1:249" ht="20.100000000000001" customHeight="1" x14ac:dyDescent="0.25">
      <c r="A50" s="42" t="s">
        <v>65</v>
      </c>
      <c r="B50" s="80">
        <v>4587</v>
      </c>
      <c r="C50" s="80">
        <v>5075</v>
      </c>
      <c r="D50" s="80">
        <v>271</v>
      </c>
      <c r="E50" s="80">
        <v>1031</v>
      </c>
      <c r="F50" s="80">
        <v>450</v>
      </c>
      <c r="G50" s="80">
        <v>713</v>
      </c>
      <c r="H50" s="80">
        <v>235</v>
      </c>
      <c r="I50" s="80">
        <v>216</v>
      </c>
      <c r="J50" s="80">
        <v>175</v>
      </c>
      <c r="K50" s="80">
        <v>228</v>
      </c>
      <c r="L50" s="80">
        <v>151</v>
      </c>
      <c r="M50" s="80">
        <v>195</v>
      </c>
      <c r="N50" s="80">
        <v>484</v>
      </c>
      <c r="O50" s="80">
        <v>237</v>
      </c>
    </row>
    <row r="51" spans="1:249" ht="20.100000000000001" customHeight="1" x14ac:dyDescent="0.25">
      <c r="A51" s="42" t="s">
        <v>66</v>
      </c>
      <c r="B51" s="80">
        <v>106</v>
      </c>
      <c r="C51" s="80">
        <v>95</v>
      </c>
      <c r="D51" s="80">
        <v>7</v>
      </c>
      <c r="E51" s="80">
        <v>5</v>
      </c>
      <c r="F51" s="80">
        <v>6</v>
      </c>
      <c r="G51" s="80">
        <v>19</v>
      </c>
      <c r="H51" s="80">
        <v>8</v>
      </c>
      <c r="I51" s="80">
        <v>9</v>
      </c>
      <c r="J51" s="80">
        <v>5</v>
      </c>
      <c r="K51" s="80">
        <v>8</v>
      </c>
      <c r="L51" s="80">
        <v>12</v>
      </c>
      <c r="M51" s="80">
        <v>3</v>
      </c>
      <c r="N51" s="80">
        <v>34</v>
      </c>
      <c r="O51" s="80">
        <v>5</v>
      </c>
    </row>
    <row r="52" spans="1:249" ht="20.100000000000001" customHeight="1" x14ac:dyDescent="0.25">
      <c r="A52" s="42" t="s">
        <v>67</v>
      </c>
      <c r="B52" s="80">
        <v>1299</v>
      </c>
      <c r="C52" s="80">
        <v>1372</v>
      </c>
      <c r="D52" s="80">
        <v>84</v>
      </c>
      <c r="E52" s="80">
        <v>77</v>
      </c>
      <c r="F52" s="80">
        <v>124</v>
      </c>
      <c r="G52" s="80">
        <v>111</v>
      </c>
      <c r="H52" s="80">
        <v>31</v>
      </c>
      <c r="I52" s="80">
        <v>79</v>
      </c>
      <c r="J52" s="80">
        <v>31</v>
      </c>
      <c r="K52" s="80">
        <v>45</v>
      </c>
      <c r="L52" s="80">
        <v>33</v>
      </c>
      <c r="M52" s="80">
        <v>60</v>
      </c>
      <c r="N52" s="80">
        <v>111</v>
      </c>
      <c r="O52" s="80">
        <v>70</v>
      </c>
    </row>
    <row r="53" spans="1:249" ht="20.100000000000001" customHeight="1" x14ac:dyDescent="0.25">
      <c r="A53" s="42" t="s">
        <v>68</v>
      </c>
      <c r="B53" s="80">
        <v>98</v>
      </c>
      <c r="C53" s="80">
        <v>112</v>
      </c>
      <c r="D53" s="80">
        <v>2</v>
      </c>
      <c r="E53" s="80">
        <v>21</v>
      </c>
      <c r="F53" s="80">
        <v>2</v>
      </c>
      <c r="G53" s="80">
        <v>14</v>
      </c>
      <c r="H53" s="80">
        <v>5</v>
      </c>
      <c r="I53" s="80">
        <v>14</v>
      </c>
      <c r="J53" s="80">
        <v>1</v>
      </c>
      <c r="K53" s="80">
        <v>0</v>
      </c>
      <c r="L53" s="80">
        <v>0</v>
      </c>
      <c r="M53" s="80">
        <v>6</v>
      </c>
      <c r="N53" s="80">
        <v>12</v>
      </c>
      <c r="O53" s="80">
        <v>8</v>
      </c>
    </row>
    <row r="54" spans="1:249" ht="20.100000000000001" customHeight="1" x14ac:dyDescent="0.25">
      <c r="A54" s="42" t="s">
        <v>69</v>
      </c>
      <c r="B54" s="80">
        <v>2962</v>
      </c>
      <c r="C54" s="80">
        <v>3441</v>
      </c>
      <c r="D54" s="80">
        <v>761</v>
      </c>
      <c r="E54" s="80">
        <v>1720</v>
      </c>
      <c r="F54" s="80">
        <v>107</v>
      </c>
      <c r="G54" s="80">
        <v>146</v>
      </c>
      <c r="H54" s="80">
        <v>103</v>
      </c>
      <c r="I54" s="80">
        <v>125</v>
      </c>
      <c r="J54" s="80">
        <v>114</v>
      </c>
      <c r="K54" s="80">
        <v>103</v>
      </c>
      <c r="L54" s="80">
        <v>93</v>
      </c>
      <c r="M54" s="80">
        <v>72</v>
      </c>
      <c r="N54" s="80">
        <v>690</v>
      </c>
      <c r="O54" s="80">
        <v>103</v>
      </c>
    </row>
    <row r="55" spans="1:249" ht="20.100000000000001" customHeight="1" x14ac:dyDescent="0.25">
      <c r="A55" s="42" t="s">
        <v>70</v>
      </c>
      <c r="B55" s="80">
        <v>196</v>
      </c>
      <c r="C55" s="80">
        <v>181</v>
      </c>
      <c r="D55" s="80">
        <v>23</v>
      </c>
      <c r="E55" s="80">
        <v>25</v>
      </c>
      <c r="F55" s="80">
        <v>8</v>
      </c>
      <c r="G55" s="80">
        <v>8</v>
      </c>
      <c r="H55" s="80">
        <v>8</v>
      </c>
      <c r="I55" s="80">
        <v>6</v>
      </c>
      <c r="J55" s="80">
        <v>9</v>
      </c>
      <c r="K55" s="80">
        <v>2</v>
      </c>
      <c r="L55" s="80">
        <v>15</v>
      </c>
      <c r="M55" s="80">
        <v>5</v>
      </c>
      <c r="N55" s="80">
        <v>70</v>
      </c>
      <c r="O55" s="80">
        <v>23</v>
      </c>
    </row>
    <row r="56" spans="1:249" ht="20.100000000000001" customHeight="1" x14ac:dyDescent="0.25">
      <c r="A56" s="42" t="s">
        <v>71</v>
      </c>
      <c r="B56" s="80">
        <v>9747</v>
      </c>
      <c r="C56" s="80">
        <v>8660</v>
      </c>
      <c r="D56" s="80">
        <v>839</v>
      </c>
      <c r="E56" s="80">
        <v>1169</v>
      </c>
      <c r="F56" s="80">
        <v>700</v>
      </c>
      <c r="G56" s="80">
        <v>697</v>
      </c>
      <c r="H56" s="80">
        <v>527</v>
      </c>
      <c r="I56" s="80">
        <v>642</v>
      </c>
      <c r="J56" s="80">
        <v>332</v>
      </c>
      <c r="K56" s="80">
        <v>582</v>
      </c>
      <c r="L56" s="80">
        <v>424</v>
      </c>
      <c r="M56" s="80">
        <v>340</v>
      </c>
      <c r="N56" s="80">
        <v>994</v>
      </c>
      <c r="O56" s="80">
        <v>597</v>
      </c>
    </row>
    <row r="57" spans="1:249" ht="20.100000000000001" customHeight="1" x14ac:dyDescent="0.25">
      <c r="A57" s="42" t="s">
        <v>72</v>
      </c>
      <c r="B57" s="80">
        <v>484</v>
      </c>
      <c r="C57" s="80">
        <v>383</v>
      </c>
      <c r="D57" s="80">
        <v>27</v>
      </c>
      <c r="E57" s="80">
        <v>42</v>
      </c>
      <c r="F57" s="80">
        <v>29</v>
      </c>
      <c r="G57" s="80">
        <v>20</v>
      </c>
      <c r="H57" s="80">
        <v>14</v>
      </c>
      <c r="I57" s="80">
        <v>65</v>
      </c>
      <c r="J57" s="80">
        <v>11</v>
      </c>
      <c r="K57" s="80">
        <v>16</v>
      </c>
      <c r="L57" s="80">
        <v>8</v>
      </c>
      <c r="M57" s="80">
        <v>20</v>
      </c>
      <c r="N57" s="80">
        <v>137</v>
      </c>
      <c r="O57" s="80">
        <v>26</v>
      </c>
    </row>
    <row r="58" spans="1:249" ht="20.100000000000001" customHeight="1" x14ac:dyDescent="0.25">
      <c r="A58" s="42" t="s">
        <v>73</v>
      </c>
      <c r="B58" s="80">
        <v>358</v>
      </c>
      <c r="C58" s="80">
        <v>293</v>
      </c>
      <c r="D58" s="80">
        <v>50</v>
      </c>
      <c r="E58" s="80">
        <v>11</v>
      </c>
      <c r="F58" s="80">
        <v>16</v>
      </c>
      <c r="G58" s="80">
        <v>20</v>
      </c>
      <c r="H58" s="80">
        <v>6</v>
      </c>
      <c r="I58" s="80">
        <v>18</v>
      </c>
      <c r="J58" s="80">
        <v>27</v>
      </c>
      <c r="K58" s="80">
        <v>27</v>
      </c>
      <c r="L58" s="80">
        <v>3</v>
      </c>
      <c r="M58" s="80">
        <v>21</v>
      </c>
      <c r="N58" s="80">
        <v>23</v>
      </c>
      <c r="O58" s="80">
        <v>14</v>
      </c>
    </row>
    <row r="59" spans="1:249" ht="20.100000000000001" customHeight="1" x14ac:dyDescent="0.25">
      <c r="A59" s="42" t="s">
        <v>74</v>
      </c>
      <c r="B59" s="80">
        <v>7849</v>
      </c>
      <c r="C59" s="80">
        <v>8175</v>
      </c>
      <c r="D59" s="80">
        <v>689</v>
      </c>
      <c r="E59" s="80">
        <v>595</v>
      </c>
      <c r="F59" s="80">
        <v>677</v>
      </c>
      <c r="G59" s="80">
        <v>612</v>
      </c>
      <c r="H59" s="80">
        <v>676</v>
      </c>
      <c r="I59" s="80">
        <v>1601</v>
      </c>
      <c r="J59" s="80">
        <v>1026</v>
      </c>
      <c r="K59" s="80">
        <v>553</v>
      </c>
      <c r="L59" s="80">
        <v>350</v>
      </c>
      <c r="M59" s="80">
        <v>234</v>
      </c>
      <c r="N59" s="80">
        <v>288</v>
      </c>
      <c r="O59" s="80">
        <v>447</v>
      </c>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row>
    <row r="60" spans="1:249" ht="20.100000000000001" customHeight="1" x14ac:dyDescent="0.25">
      <c r="A60" s="42" t="s">
        <v>75</v>
      </c>
      <c r="B60" s="80">
        <v>106</v>
      </c>
      <c r="C60" s="80">
        <v>112</v>
      </c>
      <c r="D60" s="80">
        <v>12</v>
      </c>
      <c r="E60" s="80">
        <v>8</v>
      </c>
      <c r="F60" s="80">
        <v>16</v>
      </c>
      <c r="G60" s="80">
        <v>21</v>
      </c>
      <c r="H60" s="80">
        <v>0</v>
      </c>
      <c r="I60" s="80">
        <v>6</v>
      </c>
      <c r="J60" s="80">
        <v>1</v>
      </c>
      <c r="K60" s="80">
        <v>0</v>
      </c>
      <c r="L60" s="80">
        <v>1</v>
      </c>
      <c r="M60" s="80">
        <v>18</v>
      </c>
      <c r="N60" s="80">
        <v>9</v>
      </c>
      <c r="O60" s="80">
        <v>3</v>
      </c>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row>
    <row r="61" spans="1:249" ht="20.100000000000001" customHeight="1" x14ac:dyDescent="0.25">
      <c r="A61" s="42" t="s">
        <v>76</v>
      </c>
      <c r="B61" s="80">
        <v>240</v>
      </c>
      <c r="C61" s="80">
        <v>283</v>
      </c>
      <c r="D61" s="80">
        <v>3</v>
      </c>
      <c r="E61" s="80">
        <v>11</v>
      </c>
      <c r="F61" s="80">
        <v>26</v>
      </c>
      <c r="G61" s="80">
        <v>6</v>
      </c>
      <c r="H61" s="80">
        <v>13</v>
      </c>
      <c r="I61" s="80">
        <v>40</v>
      </c>
      <c r="J61" s="80">
        <v>4</v>
      </c>
      <c r="K61" s="80">
        <v>21</v>
      </c>
      <c r="L61" s="80">
        <v>2</v>
      </c>
      <c r="M61" s="80">
        <v>3</v>
      </c>
      <c r="N61" s="80">
        <v>19</v>
      </c>
      <c r="O61" s="80">
        <v>18</v>
      </c>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row>
    <row r="62" spans="1:249" ht="20.100000000000001" customHeight="1" x14ac:dyDescent="0.25">
      <c r="A62" s="42" t="s">
        <v>77</v>
      </c>
      <c r="B62" s="80">
        <v>804</v>
      </c>
      <c r="C62" s="80">
        <v>650</v>
      </c>
      <c r="D62" s="80">
        <v>95</v>
      </c>
      <c r="E62" s="80">
        <v>85</v>
      </c>
      <c r="F62" s="80">
        <v>98</v>
      </c>
      <c r="G62" s="80">
        <v>85</v>
      </c>
      <c r="H62" s="80">
        <v>20</v>
      </c>
      <c r="I62" s="80">
        <v>43</v>
      </c>
      <c r="J62" s="80">
        <v>18</v>
      </c>
      <c r="K62" s="80">
        <v>16</v>
      </c>
      <c r="L62" s="80">
        <v>7</v>
      </c>
      <c r="M62" s="80">
        <v>12</v>
      </c>
      <c r="N62" s="80">
        <v>155</v>
      </c>
      <c r="O62" s="80">
        <v>27</v>
      </c>
    </row>
    <row r="63" spans="1:249" ht="20.100000000000001" customHeight="1" x14ac:dyDescent="0.25">
      <c r="A63" s="42" t="s">
        <v>78</v>
      </c>
      <c r="B63" s="80">
        <v>3976</v>
      </c>
      <c r="C63" s="80">
        <v>3174</v>
      </c>
      <c r="D63" s="80">
        <v>210</v>
      </c>
      <c r="E63" s="80">
        <v>395</v>
      </c>
      <c r="F63" s="80">
        <v>215</v>
      </c>
      <c r="G63" s="80">
        <v>220</v>
      </c>
      <c r="H63" s="80">
        <v>143</v>
      </c>
      <c r="I63" s="80">
        <v>155</v>
      </c>
      <c r="J63" s="80">
        <v>122</v>
      </c>
      <c r="K63" s="80">
        <v>147</v>
      </c>
      <c r="L63" s="80">
        <v>82</v>
      </c>
      <c r="M63" s="80">
        <v>74</v>
      </c>
      <c r="N63" s="80">
        <v>485</v>
      </c>
      <c r="O63" s="80">
        <v>92</v>
      </c>
    </row>
    <row r="64" spans="1:249" ht="20.100000000000001" customHeight="1" x14ac:dyDescent="0.25">
      <c r="A64" s="42" t="s">
        <v>79</v>
      </c>
      <c r="B64" s="80">
        <v>1383</v>
      </c>
      <c r="C64" s="80">
        <v>921</v>
      </c>
      <c r="D64" s="80">
        <v>66</v>
      </c>
      <c r="E64" s="80">
        <v>85</v>
      </c>
      <c r="F64" s="80">
        <v>84</v>
      </c>
      <c r="G64" s="80">
        <v>79</v>
      </c>
      <c r="H64" s="80">
        <v>42</v>
      </c>
      <c r="I64" s="80">
        <v>53</v>
      </c>
      <c r="J64" s="80">
        <v>32</v>
      </c>
      <c r="K64" s="80">
        <v>45</v>
      </c>
      <c r="L64" s="80">
        <v>40</v>
      </c>
      <c r="M64" s="80">
        <v>40</v>
      </c>
      <c r="N64" s="80">
        <v>197</v>
      </c>
      <c r="O64" s="80">
        <v>48</v>
      </c>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row>
    <row r="65" spans="1:249" ht="20.100000000000001" customHeight="1" x14ac:dyDescent="0.25">
      <c r="A65" s="40" t="s">
        <v>80</v>
      </c>
      <c r="B65" s="86">
        <v>226</v>
      </c>
      <c r="C65" s="86">
        <v>269</v>
      </c>
      <c r="D65" s="86">
        <v>12</v>
      </c>
      <c r="E65" s="86">
        <v>88</v>
      </c>
      <c r="F65" s="86">
        <v>19</v>
      </c>
      <c r="G65" s="86">
        <v>5</v>
      </c>
      <c r="H65" s="86">
        <v>5</v>
      </c>
      <c r="I65" s="86">
        <v>13</v>
      </c>
      <c r="J65" s="86">
        <v>0</v>
      </c>
      <c r="K65" s="86">
        <v>2</v>
      </c>
      <c r="L65" s="86">
        <v>0</v>
      </c>
      <c r="M65" s="86">
        <v>6</v>
      </c>
      <c r="N65" s="86">
        <v>102</v>
      </c>
      <c r="O65" s="86">
        <v>5</v>
      </c>
    </row>
    <row r="66" spans="1:249" ht="20.100000000000001" customHeight="1" x14ac:dyDescent="0.25">
      <c r="A66" s="42" t="s">
        <v>81</v>
      </c>
      <c r="B66" s="91">
        <v>186</v>
      </c>
      <c r="C66" s="91">
        <v>228</v>
      </c>
      <c r="D66" s="91">
        <v>12</v>
      </c>
      <c r="E66" s="91">
        <v>76</v>
      </c>
      <c r="F66" s="91">
        <v>19</v>
      </c>
      <c r="G66" s="91">
        <v>5</v>
      </c>
      <c r="H66" s="91">
        <v>4</v>
      </c>
      <c r="I66" s="91">
        <v>8</v>
      </c>
      <c r="J66" s="91">
        <v>0</v>
      </c>
      <c r="K66" s="91">
        <v>0</v>
      </c>
      <c r="L66" s="91">
        <v>0</v>
      </c>
      <c r="M66" s="91">
        <v>3</v>
      </c>
      <c r="N66" s="91">
        <v>80</v>
      </c>
      <c r="O66" s="91">
        <v>5</v>
      </c>
    </row>
    <row r="67" spans="1:249" ht="20.100000000000001" customHeight="1" x14ac:dyDescent="0.25">
      <c r="A67" s="42" t="s">
        <v>82</v>
      </c>
      <c r="B67" s="91">
        <v>40</v>
      </c>
      <c r="C67" s="91">
        <v>41</v>
      </c>
      <c r="D67" s="91">
        <v>0</v>
      </c>
      <c r="E67" s="91">
        <v>12</v>
      </c>
      <c r="F67" s="91">
        <v>0</v>
      </c>
      <c r="G67" s="91">
        <v>0</v>
      </c>
      <c r="H67" s="91">
        <v>1</v>
      </c>
      <c r="I67" s="91">
        <v>5</v>
      </c>
      <c r="J67" s="91">
        <v>0</v>
      </c>
      <c r="K67" s="91">
        <v>2</v>
      </c>
      <c r="L67" s="91">
        <v>0</v>
      </c>
      <c r="M67" s="91">
        <v>3</v>
      </c>
      <c r="N67" s="91">
        <v>22</v>
      </c>
      <c r="O67" s="91">
        <v>0</v>
      </c>
    </row>
    <row r="68" spans="1:249"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249"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row>
    <row r="70" spans="1:249" s="200" customFormat="1" ht="15.95" customHeight="1" x14ac:dyDescent="0.25">
      <c r="A70" s="142" t="s">
        <v>235</v>
      </c>
      <c r="B70" s="198"/>
      <c r="C70" s="198"/>
      <c r="H70" s="198"/>
      <c r="I70" s="198"/>
      <c r="M70" s="305"/>
      <c r="N70" s="305"/>
      <c r="O70" s="186" t="s">
        <v>91</v>
      </c>
    </row>
    <row r="71" spans="1:249" s="173" customFormat="1" ht="24.95" customHeight="1" x14ac:dyDescent="0.25">
      <c r="A71" s="175" t="s">
        <v>186</v>
      </c>
      <c r="B71" s="175"/>
      <c r="C71" s="175"/>
      <c r="M71" s="306"/>
      <c r="N71" s="306"/>
      <c r="O71" s="306"/>
    </row>
    <row r="72" spans="1:249" s="173" customFormat="1" ht="24.95" customHeight="1" thickBot="1" x14ac:dyDescent="0.25">
      <c r="A72" s="138" t="s">
        <v>187</v>
      </c>
      <c r="B72" s="205"/>
      <c r="C72" s="205"/>
      <c r="D72" s="205"/>
      <c r="E72" s="205"/>
      <c r="F72" s="205"/>
      <c r="G72" s="205"/>
      <c r="H72" s="205"/>
      <c r="I72" s="205"/>
      <c r="J72" s="205"/>
      <c r="K72" s="205"/>
      <c r="L72" s="205"/>
      <c r="M72" s="307" t="s">
        <v>92</v>
      </c>
      <c r="N72" s="306"/>
    </row>
    <row r="73" spans="1:249" ht="20.100000000000001" customHeight="1" x14ac:dyDescent="0.25">
      <c r="A73" s="1289" t="s">
        <v>13</v>
      </c>
      <c r="B73" s="1313" t="s">
        <v>14</v>
      </c>
      <c r="C73" s="1314"/>
      <c r="D73" s="1314"/>
      <c r="E73" s="1314"/>
      <c r="F73" s="1314"/>
      <c r="G73" s="1314"/>
      <c r="H73" s="1314"/>
      <c r="I73" s="1314"/>
      <c r="J73" s="1314"/>
      <c r="K73" s="1314"/>
      <c r="L73" s="1314"/>
      <c r="M73" s="1314"/>
      <c r="N73" s="300"/>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row>
    <row r="74" spans="1:249" ht="20.100000000000001" customHeight="1" x14ac:dyDescent="0.25">
      <c r="A74" s="1290"/>
      <c r="B74" s="131" t="s">
        <v>93</v>
      </c>
      <c r="C74" s="131"/>
      <c r="D74" s="131" t="s">
        <v>94</v>
      </c>
      <c r="E74" s="131"/>
      <c r="F74" s="131" t="s">
        <v>95</v>
      </c>
      <c r="G74" s="131"/>
      <c r="H74" s="131" t="s">
        <v>96</v>
      </c>
      <c r="I74" s="131"/>
      <c r="J74" s="131" t="s">
        <v>97</v>
      </c>
      <c r="K74" s="131"/>
      <c r="L74" s="131" t="s">
        <v>98</v>
      </c>
      <c r="M74" s="158"/>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row>
    <row r="75" spans="1:249"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row>
    <row r="76" spans="1:249" ht="20.100000000000001" customHeight="1" x14ac:dyDescent="0.25">
      <c r="A76" s="37" t="s">
        <v>105</v>
      </c>
      <c r="B76" s="38">
        <v>4489</v>
      </c>
      <c r="C76" s="38">
        <v>5207</v>
      </c>
      <c r="D76" s="38">
        <v>3240</v>
      </c>
      <c r="E76" s="38">
        <v>4145</v>
      </c>
      <c r="F76" s="38">
        <v>2694</v>
      </c>
      <c r="G76" s="38">
        <v>2236</v>
      </c>
      <c r="H76" s="38">
        <v>3373</v>
      </c>
      <c r="I76" s="38">
        <v>4917</v>
      </c>
      <c r="J76" s="38">
        <v>7508</v>
      </c>
      <c r="K76" s="38">
        <v>5837</v>
      </c>
      <c r="L76" s="38">
        <v>18616</v>
      </c>
      <c r="M76" s="38">
        <v>13473</v>
      </c>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row>
    <row r="77" spans="1:249" ht="20.100000000000001" customHeight="1" x14ac:dyDescent="0.25">
      <c r="A77" s="40" t="s">
        <v>22</v>
      </c>
      <c r="B77" s="86">
        <v>22</v>
      </c>
      <c r="C77" s="86">
        <v>111</v>
      </c>
      <c r="D77" s="86">
        <v>5</v>
      </c>
      <c r="E77" s="86">
        <v>67</v>
      </c>
      <c r="F77" s="86">
        <v>17</v>
      </c>
      <c r="G77" s="86">
        <v>42</v>
      </c>
      <c r="H77" s="86">
        <v>9</v>
      </c>
      <c r="I77" s="86">
        <v>64</v>
      </c>
      <c r="J77" s="86">
        <v>96</v>
      </c>
      <c r="K77" s="86">
        <v>99</v>
      </c>
      <c r="L77" s="86">
        <v>58</v>
      </c>
      <c r="M77" s="86">
        <v>99</v>
      </c>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c r="DZ77" s="57"/>
      <c r="EA77" s="57"/>
      <c r="EB77" s="57"/>
      <c r="EC77" s="57"/>
      <c r="ED77" s="57"/>
      <c r="EE77" s="57"/>
      <c r="EF77" s="57"/>
      <c r="EG77" s="57"/>
      <c r="EH77" s="57"/>
      <c r="EI77" s="57"/>
      <c r="EJ77" s="57"/>
      <c r="EK77" s="57"/>
      <c r="EL77" s="57"/>
      <c r="EM77" s="57"/>
      <c r="EN77" s="57"/>
      <c r="EO77" s="57"/>
      <c r="EP77" s="57"/>
      <c r="EQ77" s="57"/>
      <c r="ER77" s="57"/>
      <c r="ES77" s="57"/>
      <c r="ET77" s="57"/>
      <c r="EU77" s="57"/>
      <c r="EV77" s="57"/>
      <c r="EW77" s="57"/>
      <c r="EX77" s="57"/>
      <c r="EY77" s="57"/>
      <c r="EZ77" s="57"/>
      <c r="FA77" s="57"/>
      <c r="FB77" s="57"/>
      <c r="FC77" s="57"/>
      <c r="FD77" s="57"/>
      <c r="FE77" s="57"/>
      <c r="FF77" s="57"/>
      <c r="FG77" s="57"/>
      <c r="FH77" s="57"/>
      <c r="FI77" s="57"/>
      <c r="FJ77" s="57"/>
      <c r="FK77" s="57"/>
      <c r="FL77" s="57"/>
      <c r="FM77" s="57"/>
      <c r="FN77" s="57"/>
      <c r="FO77" s="57"/>
      <c r="FP77" s="57"/>
      <c r="FQ77" s="57"/>
      <c r="FR77" s="57"/>
      <c r="FS77" s="57"/>
      <c r="FT77" s="57"/>
      <c r="FU77" s="57"/>
      <c r="FV77" s="57"/>
      <c r="FW77" s="57"/>
      <c r="FX77" s="57"/>
      <c r="FY77" s="57"/>
      <c r="FZ77" s="57"/>
      <c r="GA77" s="57"/>
      <c r="GB77" s="57"/>
      <c r="GC77" s="57"/>
      <c r="GD77" s="57"/>
      <c r="GE77" s="57"/>
      <c r="GF77" s="57"/>
      <c r="GG77" s="57"/>
      <c r="GH77" s="57"/>
      <c r="GI77" s="57"/>
      <c r="GJ77" s="57"/>
      <c r="GK77" s="57"/>
      <c r="GL77" s="57"/>
      <c r="GM77" s="57"/>
      <c r="GN77" s="57"/>
      <c r="GO77" s="57"/>
      <c r="GP77" s="57"/>
      <c r="GQ77" s="57"/>
      <c r="GR77" s="57"/>
      <c r="GS77" s="57"/>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57"/>
      <c r="IJ77" s="57"/>
      <c r="IK77" s="57"/>
      <c r="IL77" s="57"/>
      <c r="IM77" s="57"/>
      <c r="IN77" s="57"/>
      <c r="IO77" s="57"/>
    </row>
    <row r="78" spans="1:249" ht="20.100000000000001" customHeight="1" x14ac:dyDescent="0.25">
      <c r="A78" s="42" t="s">
        <v>23</v>
      </c>
      <c r="B78" s="80">
        <v>6</v>
      </c>
      <c r="C78" s="80">
        <v>2</v>
      </c>
      <c r="D78" s="80">
        <v>0</v>
      </c>
      <c r="E78" s="80">
        <v>0</v>
      </c>
      <c r="F78" s="80">
        <v>2</v>
      </c>
      <c r="G78" s="80">
        <v>0</v>
      </c>
      <c r="H78" s="80">
        <v>0</v>
      </c>
      <c r="I78" s="80">
        <v>0</v>
      </c>
      <c r="J78" s="80">
        <v>0</v>
      </c>
      <c r="K78" s="80">
        <v>4</v>
      </c>
      <c r="L78" s="80">
        <v>2</v>
      </c>
      <c r="M78" s="80">
        <v>9</v>
      </c>
    </row>
    <row r="79" spans="1:249" ht="20.100000000000001" customHeight="1" x14ac:dyDescent="0.25">
      <c r="A79" s="42" t="s">
        <v>24</v>
      </c>
      <c r="B79" s="80">
        <v>0</v>
      </c>
      <c r="C79" s="80">
        <v>3</v>
      </c>
      <c r="D79" s="80">
        <v>2</v>
      </c>
      <c r="E79" s="80">
        <v>3</v>
      </c>
      <c r="F79" s="80">
        <v>13</v>
      </c>
      <c r="G79" s="80">
        <v>2</v>
      </c>
      <c r="H79" s="80">
        <v>0</v>
      </c>
      <c r="I79" s="80">
        <v>2</v>
      </c>
      <c r="J79" s="80">
        <v>82</v>
      </c>
      <c r="K79" s="80">
        <v>0</v>
      </c>
      <c r="L79" s="80">
        <v>3</v>
      </c>
      <c r="M79" s="80">
        <v>14</v>
      </c>
    </row>
    <row r="80" spans="1:249" ht="20.100000000000001" customHeight="1" x14ac:dyDescent="0.25">
      <c r="A80" s="42" t="s">
        <v>25</v>
      </c>
      <c r="B80" s="80">
        <v>0</v>
      </c>
      <c r="C80" s="80">
        <v>95</v>
      </c>
      <c r="D80" s="80">
        <v>0</v>
      </c>
      <c r="E80" s="80">
        <v>48</v>
      </c>
      <c r="F80" s="80">
        <v>0</v>
      </c>
      <c r="G80" s="80">
        <v>31</v>
      </c>
      <c r="H80" s="80">
        <v>0</v>
      </c>
      <c r="I80" s="80">
        <v>53</v>
      </c>
      <c r="J80" s="80">
        <v>0</v>
      </c>
      <c r="K80" s="80">
        <v>75</v>
      </c>
      <c r="L80" s="80">
        <v>3</v>
      </c>
      <c r="M80" s="80">
        <v>43</v>
      </c>
    </row>
    <row r="81" spans="1:249" ht="20.100000000000001" customHeight="1" x14ac:dyDescent="0.25">
      <c r="A81" s="42" t="s">
        <v>26</v>
      </c>
      <c r="B81" s="80">
        <v>0</v>
      </c>
      <c r="C81" s="80">
        <v>0</v>
      </c>
      <c r="D81" s="80">
        <v>0</v>
      </c>
      <c r="E81" s="80">
        <v>0</v>
      </c>
      <c r="F81" s="80">
        <v>0</v>
      </c>
      <c r="G81" s="80">
        <v>0</v>
      </c>
      <c r="H81" s="80">
        <v>0</v>
      </c>
      <c r="I81" s="80">
        <v>0</v>
      </c>
      <c r="J81" s="80">
        <v>0</v>
      </c>
      <c r="K81" s="80">
        <v>0</v>
      </c>
      <c r="L81" s="80">
        <v>0</v>
      </c>
      <c r="M81" s="80">
        <v>2</v>
      </c>
    </row>
    <row r="82" spans="1:249" ht="20.100000000000001" customHeight="1" x14ac:dyDescent="0.25">
      <c r="A82" s="42" t="s">
        <v>27</v>
      </c>
      <c r="B82" s="80">
        <v>16</v>
      </c>
      <c r="C82" s="80">
        <v>11</v>
      </c>
      <c r="D82" s="80">
        <v>3</v>
      </c>
      <c r="E82" s="80">
        <v>16</v>
      </c>
      <c r="F82" s="80">
        <v>2</v>
      </c>
      <c r="G82" s="80">
        <v>9</v>
      </c>
      <c r="H82" s="80">
        <v>9</v>
      </c>
      <c r="I82" s="80">
        <v>9</v>
      </c>
      <c r="J82" s="80">
        <v>14</v>
      </c>
      <c r="K82" s="80">
        <v>20</v>
      </c>
      <c r="L82" s="80">
        <v>50</v>
      </c>
      <c r="M82" s="80">
        <v>31</v>
      </c>
    </row>
    <row r="83" spans="1:249" ht="20.100000000000001" customHeight="1" x14ac:dyDescent="0.25">
      <c r="A83" s="40" t="s">
        <v>28</v>
      </c>
      <c r="B83" s="86">
        <v>115</v>
      </c>
      <c r="C83" s="86">
        <v>132</v>
      </c>
      <c r="D83" s="86">
        <v>59</v>
      </c>
      <c r="E83" s="86">
        <v>82</v>
      </c>
      <c r="F83" s="86">
        <v>57</v>
      </c>
      <c r="G83" s="86">
        <v>30</v>
      </c>
      <c r="H83" s="86">
        <v>62</v>
      </c>
      <c r="I83" s="86">
        <v>61</v>
      </c>
      <c r="J83" s="86">
        <v>93</v>
      </c>
      <c r="K83" s="86">
        <v>127</v>
      </c>
      <c r="L83" s="86">
        <v>174</v>
      </c>
      <c r="M83" s="86">
        <v>139</v>
      </c>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c r="ET83" s="57"/>
      <c r="EU83" s="57"/>
      <c r="EV83" s="57"/>
      <c r="EW83" s="57"/>
      <c r="EX83" s="57"/>
      <c r="EY83" s="57"/>
      <c r="EZ83" s="57"/>
      <c r="FA83" s="57"/>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57"/>
      <c r="GP83" s="57"/>
      <c r="GQ83" s="57"/>
      <c r="GR83" s="57"/>
      <c r="GS83" s="57"/>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57"/>
      <c r="IJ83" s="57"/>
      <c r="IK83" s="57"/>
      <c r="IL83" s="57"/>
      <c r="IM83" s="57"/>
      <c r="IN83" s="57"/>
      <c r="IO83" s="57"/>
    </row>
    <row r="84" spans="1:249" ht="20.100000000000001" customHeight="1" x14ac:dyDescent="0.25">
      <c r="A84" s="42" t="s">
        <v>29</v>
      </c>
      <c r="B84" s="80">
        <v>46</v>
      </c>
      <c r="C84" s="80">
        <v>12</v>
      </c>
      <c r="D84" s="80">
        <v>0</v>
      </c>
      <c r="E84" s="80">
        <v>12</v>
      </c>
      <c r="F84" s="80">
        <v>23</v>
      </c>
      <c r="G84" s="80">
        <v>11</v>
      </c>
      <c r="H84" s="80">
        <v>12</v>
      </c>
      <c r="I84" s="80">
        <v>5</v>
      </c>
      <c r="J84" s="80">
        <v>15</v>
      </c>
      <c r="K84" s="80">
        <v>23</v>
      </c>
      <c r="L84" s="80">
        <v>16</v>
      </c>
      <c r="M84" s="80">
        <v>20</v>
      </c>
    </row>
    <row r="85" spans="1:249" ht="20.100000000000001" customHeight="1" x14ac:dyDescent="0.25">
      <c r="A85" s="42" t="s">
        <v>30</v>
      </c>
      <c r="B85" s="80">
        <v>27</v>
      </c>
      <c r="C85" s="80">
        <v>66</v>
      </c>
      <c r="D85" s="80">
        <v>29</v>
      </c>
      <c r="E85" s="80">
        <v>42</v>
      </c>
      <c r="F85" s="80">
        <v>3</v>
      </c>
      <c r="G85" s="80">
        <v>6</v>
      </c>
      <c r="H85" s="80">
        <v>9</v>
      </c>
      <c r="I85" s="80">
        <v>20</v>
      </c>
      <c r="J85" s="80">
        <v>12</v>
      </c>
      <c r="K85" s="80">
        <v>27</v>
      </c>
      <c r="L85" s="80">
        <v>57</v>
      </c>
      <c r="M85" s="80">
        <v>19</v>
      </c>
    </row>
    <row r="86" spans="1:249" ht="20.100000000000001" customHeight="1" x14ac:dyDescent="0.25">
      <c r="A86" s="42" t="s">
        <v>31</v>
      </c>
      <c r="B86" s="80">
        <v>8</v>
      </c>
      <c r="C86" s="80">
        <v>16</v>
      </c>
      <c r="D86" s="80">
        <v>2</v>
      </c>
      <c r="E86" s="80">
        <v>5</v>
      </c>
      <c r="F86" s="80">
        <v>3</v>
      </c>
      <c r="G86" s="80">
        <v>0</v>
      </c>
      <c r="H86" s="80">
        <v>2</v>
      </c>
      <c r="I86" s="80">
        <v>3</v>
      </c>
      <c r="J86" s="80">
        <v>11</v>
      </c>
      <c r="K86" s="80">
        <v>11</v>
      </c>
      <c r="L86" s="80">
        <v>0</v>
      </c>
      <c r="M86" s="80">
        <v>21</v>
      </c>
    </row>
    <row r="87" spans="1:249" ht="20.100000000000001" customHeight="1" x14ac:dyDescent="0.25">
      <c r="A87" s="42" t="s">
        <v>32</v>
      </c>
      <c r="B87" s="80">
        <v>19</v>
      </c>
      <c r="C87" s="80">
        <v>24</v>
      </c>
      <c r="D87" s="80">
        <v>18</v>
      </c>
      <c r="E87" s="80">
        <v>11</v>
      </c>
      <c r="F87" s="80">
        <v>6</v>
      </c>
      <c r="G87" s="80">
        <v>8</v>
      </c>
      <c r="H87" s="80">
        <v>15</v>
      </c>
      <c r="I87" s="80">
        <v>12</v>
      </c>
      <c r="J87" s="80">
        <v>21</v>
      </c>
      <c r="K87" s="80">
        <v>26</v>
      </c>
      <c r="L87" s="80">
        <v>84</v>
      </c>
      <c r="M87" s="80">
        <v>57</v>
      </c>
    </row>
    <row r="88" spans="1:249" ht="20.100000000000001" customHeight="1" x14ac:dyDescent="0.25">
      <c r="A88" s="42" t="s">
        <v>33</v>
      </c>
      <c r="B88" s="80">
        <v>15</v>
      </c>
      <c r="C88" s="80">
        <v>14</v>
      </c>
      <c r="D88" s="80">
        <v>10</v>
      </c>
      <c r="E88" s="80">
        <v>12</v>
      </c>
      <c r="F88" s="80">
        <v>22</v>
      </c>
      <c r="G88" s="80">
        <v>5</v>
      </c>
      <c r="H88" s="80">
        <v>24</v>
      </c>
      <c r="I88" s="80">
        <v>21</v>
      </c>
      <c r="J88" s="80">
        <v>34</v>
      </c>
      <c r="K88" s="80">
        <v>40</v>
      </c>
      <c r="L88" s="80">
        <v>17</v>
      </c>
      <c r="M88" s="80">
        <v>22</v>
      </c>
    </row>
    <row r="89" spans="1:249" ht="20.100000000000001" customHeight="1" x14ac:dyDescent="0.25">
      <c r="A89" s="40" t="s">
        <v>34</v>
      </c>
      <c r="B89" s="86">
        <v>748</v>
      </c>
      <c r="C89" s="86">
        <v>1064</v>
      </c>
      <c r="D89" s="86">
        <v>582</v>
      </c>
      <c r="E89" s="86">
        <v>505</v>
      </c>
      <c r="F89" s="86">
        <v>418</v>
      </c>
      <c r="G89" s="86">
        <v>221</v>
      </c>
      <c r="H89" s="86">
        <v>340</v>
      </c>
      <c r="I89" s="86">
        <v>369</v>
      </c>
      <c r="J89" s="86">
        <v>1409</v>
      </c>
      <c r="K89" s="86">
        <v>458</v>
      </c>
      <c r="L89" s="86">
        <v>1115</v>
      </c>
      <c r="M89" s="86">
        <v>1279</v>
      </c>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57"/>
      <c r="HY89" s="57"/>
      <c r="HZ89" s="57"/>
      <c r="IA89" s="57"/>
      <c r="IB89" s="57"/>
      <c r="IC89" s="57"/>
      <c r="ID89" s="57"/>
      <c r="IE89" s="57"/>
      <c r="IF89" s="57"/>
      <c r="IG89" s="57"/>
      <c r="IH89" s="57"/>
      <c r="II89" s="57"/>
      <c r="IJ89" s="57"/>
      <c r="IK89" s="57"/>
      <c r="IL89" s="57"/>
      <c r="IM89" s="57"/>
      <c r="IN89" s="57"/>
      <c r="IO89" s="57"/>
    </row>
    <row r="90" spans="1:249" ht="20.100000000000001" customHeight="1" x14ac:dyDescent="0.25">
      <c r="A90" s="42" t="s">
        <v>35</v>
      </c>
      <c r="B90" s="80">
        <v>40</v>
      </c>
      <c r="C90" s="80">
        <v>27</v>
      </c>
      <c r="D90" s="80">
        <v>68</v>
      </c>
      <c r="E90" s="80">
        <v>11</v>
      </c>
      <c r="F90" s="80">
        <v>191</v>
      </c>
      <c r="G90" s="80">
        <v>8</v>
      </c>
      <c r="H90" s="80">
        <v>24</v>
      </c>
      <c r="I90" s="80">
        <v>34</v>
      </c>
      <c r="J90" s="80">
        <v>300</v>
      </c>
      <c r="K90" s="80">
        <v>12</v>
      </c>
      <c r="L90" s="80">
        <v>102</v>
      </c>
      <c r="M90" s="80">
        <v>150</v>
      </c>
    </row>
    <row r="91" spans="1:249" ht="20.100000000000001" customHeight="1" x14ac:dyDescent="0.25">
      <c r="A91" s="42" t="s">
        <v>36</v>
      </c>
      <c r="B91" s="80">
        <v>676</v>
      </c>
      <c r="C91" s="80">
        <v>890</v>
      </c>
      <c r="D91" s="80">
        <v>494</v>
      </c>
      <c r="E91" s="80">
        <v>449</v>
      </c>
      <c r="F91" s="80">
        <v>211</v>
      </c>
      <c r="G91" s="80">
        <v>181</v>
      </c>
      <c r="H91" s="80">
        <v>258</v>
      </c>
      <c r="I91" s="80">
        <v>275</v>
      </c>
      <c r="J91" s="80">
        <v>1085</v>
      </c>
      <c r="K91" s="80">
        <v>379</v>
      </c>
      <c r="L91" s="80">
        <v>982</v>
      </c>
      <c r="M91" s="80">
        <v>1068</v>
      </c>
    </row>
    <row r="92" spans="1:249" ht="20.100000000000001" customHeight="1" x14ac:dyDescent="0.25">
      <c r="A92" s="42" t="s">
        <v>37</v>
      </c>
      <c r="B92" s="80">
        <v>32</v>
      </c>
      <c r="C92" s="80">
        <v>147</v>
      </c>
      <c r="D92" s="80">
        <v>20</v>
      </c>
      <c r="E92" s="80">
        <v>45</v>
      </c>
      <c r="F92" s="80">
        <v>16</v>
      </c>
      <c r="G92" s="80">
        <v>32</v>
      </c>
      <c r="H92" s="80">
        <v>58</v>
      </c>
      <c r="I92" s="80">
        <v>60</v>
      </c>
      <c r="J92" s="80">
        <v>24</v>
      </c>
      <c r="K92" s="80">
        <v>67</v>
      </c>
      <c r="L92" s="80">
        <v>31</v>
      </c>
      <c r="M92" s="80">
        <v>61</v>
      </c>
    </row>
    <row r="93" spans="1:249" ht="20.100000000000001" customHeight="1" x14ac:dyDescent="0.25">
      <c r="A93" s="40" t="s">
        <v>38</v>
      </c>
      <c r="B93" s="86">
        <v>81</v>
      </c>
      <c r="C93" s="86">
        <v>531</v>
      </c>
      <c r="D93" s="86">
        <v>62</v>
      </c>
      <c r="E93" s="86">
        <v>738</v>
      </c>
      <c r="F93" s="86">
        <v>72</v>
      </c>
      <c r="G93" s="86">
        <v>427</v>
      </c>
      <c r="H93" s="86">
        <v>48</v>
      </c>
      <c r="I93" s="86">
        <v>798</v>
      </c>
      <c r="J93" s="86">
        <v>1548</v>
      </c>
      <c r="K93" s="86">
        <v>1211</v>
      </c>
      <c r="L93" s="86">
        <v>938</v>
      </c>
      <c r="M93" s="86">
        <v>1965</v>
      </c>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row>
    <row r="94" spans="1:249" ht="20.100000000000001" customHeight="1" x14ac:dyDescent="0.25">
      <c r="A94" s="42" t="s">
        <v>39</v>
      </c>
      <c r="B94" s="80">
        <v>7</v>
      </c>
      <c r="C94" s="80">
        <v>450</v>
      </c>
      <c r="D94" s="80">
        <v>10</v>
      </c>
      <c r="E94" s="80">
        <v>590</v>
      </c>
      <c r="F94" s="80">
        <v>7</v>
      </c>
      <c r="G94" s="80">
        <v>372</v>
      </c>
      <c r="H94" s="80">
        <v>7</v>
      </c>
      <c r="I94" s="80">
        <v>661</v>
      </c>
      <c r="J94" s="80">
        <v>1434</v>
      </c>
      <c r="K94" s="80">
        <v>1069</v>
      </c>
      <c r="L94" s="80">
        <v>410</v>
      </c>
      <c r="M94" s="80">
        <v>1686</v>
      </c>
    </row>
    <row r="95" spans="1:249" ht="20.100000000000001" customHeight="1" x14ac:dyDescent="0.25">
      <c r="A95" s="42" t="s">
        <v>40</v>
      </c>
      <c r="B95" s="80">
        <v>1</v>
      </c>
      <c r="C95" s="80">
        <v>2</v>
      </c>
      <c r="D95" s="80">
        <v>4</v>
      </c>
      <c r="E95" s="80">
        <v>0</v>
      </c>
      <c r="F95" s="80">
        <v>0</v>
      </c>
      <c r="G95" s="80">
        <v>0</v>
      </c>
      <c r="H95" s="80">
        <v>1</v>
      </c>
      <c r="I95" s="80">
        <v>3</v>
      </c>
      <c r="J95" s="80">
        <v>2</v>
      </c>
      <c r="K95" s="80">
        <v>2</v>
      </c>
      <c r="L95" s="80">
        <v>0</v>
      </c>
      <c r="M95" s="80">
        <v>14</v>
      </c>
    </row>
    <row r="96" spans="1:249" ht="20.100000000000001" customHeight="1" x14ac:dyDescent="0.25">
      <c r="A96" s="42" t="s">
        <v>41</v>
      </c>
      <c r="B96" s="80">
        <v>2</v>
      </c>
      <c r="C96" s="80">
        <v>5</v>
      </c>
      <c r="D96" s="80">
        <v>2</v>
      </c>
      <c r="E96" s="80">
        <v>9</v>
      </c>
      <c r="F96" s="80">
        <v>8</v>
      </c>
      <c r="G96" s="80">
        <v>9</v>
      </c>
      <c r="H96" s="80">
        <v>9</v>
      </c>
      <c r="I96" s="80">
        <v>13</v>
      </c>
      <c r="J96" s="80">
        <v>7</v>
      </c>
      <c r="K96" s="80">
        <v>14</v>
      </c>
      <c r="L96" s="80">
        <v>25</v>
      </c>
      <c r="M96" s="80">
        <v>66</v>
      </c>
    </row>
    <row r="97" spans="1:249" ht="20.100000000000001" customHeight="1" x14ac:dyDescent="0.25">
      <c r="A97" s="42" t="s">
        <v>42</v>
      </c>
      <c r="B97" s="80">
        <v>49</v>
      </c>
      <c r="C97" s="80">
        <v>38</v>
      </c>
      <c r="D97" s="80">
        <v>23</v>
      </c>
      <c r="E97" s="80">
        <v>49</v>
      </c>
      <c r="F97" s="80">
        <v>24</v>
      </c>
      <c r="G97" s="80">
        <v>21</v>
      </c>
      <c r="H97" s="80">
        <v>12</v>
      </c>
      <c r="I97" s="80">
        <v>57</v>
      </c>
      <c r="J97" s="80">
        <v>17</v>
      </c>
      <c r="K97" s="80">
        <v>75</v>
      </c>
      <c r="L97" s="80">
        <v>31</v>
      </c>
      <c r="M97" s="80">
        <v>92</v>
      </c>
    </row>
    <row r="98" spans="1:249" ht="20.100000000000001" customHeight="1" x14ac:dyDescent="0.25">
      <c r="A98" s="42" t="s">
        <v>43</v>
      </c>
      <c r="B98" s="80">
        <v>9</v>
      </c>
      <c r="C98" s="80">
        <v>12</v>
      </c>
      <c r="D98" s="80">
        <v>2</v>
      </c>
      <c r="E98" s="80">
        <v>23</v>
      </c>
      <c r="F98" s="80">
        <v>11</v>
      </c>
      <c r="G98" s="80">
        <v>6</v>
      </c>
      <c r="H98" s="80">
        <v>3</v>
      </c>
      <c r="I98" s="80">
        <v>46</v>
      </c>
      <c r="J98" s="80">
        <v>26</v>
      </c>
      <c r="K98" s="80">
        <v>11</v>
      </c>
      <c r="L98" s="80">
        <v>4</v>
      </c>
      <c r="M98" s="80">
        <v>12</v>
      </c>
    </row>
    <row r="99" spans="1:249"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249" ht="20.100000000000001" customHeight="1" x14ac:dyDescent="0.25">
      <c r="A100" s="42" t="s">
        <v>45</v>
      </c>
      <c r="B100" s="80">
        <v>0</v>
      </c>
      <c r="C100" s="80">
        <v>3</v>
      </c>
      <c r="D100" s="80">
        <v>1</v>
      </c>
      <c r="E100" s="80">
        <v>16</v>
      </c>
      <c r="F100" s="80">
        <v>1</v>
      </c>
      <c r="G100" s="80">
        <v>2</v>
      </c>
      <c r="H100" s="80">
        <v>2</v>
      </c>
      <c r="I100" s="80">
        <v>0</v>
      </c>
      <c r="J100" s="80">
        <v>1</v>
      </c>
      <c r="K100" s="80">
        <v>5</v>
      </c>
      <c r="L100" s="80">
        <v>3</v>
      </c>
      <c r="M100" s="80">
        <v>15</v>
      </c>
    </row>
    <row r="101" spans="1:249" ht="20.100000000000001" customHeight="1" x14ac:dyDescent="0.25">
      <c r="A101" s="42" t="s">
        <v>46</v>
      </c>
      <c r="B101" s="80">
        <v>4</v>
      </c>
      <c r="C101" s="80">
        <v>12</v>
      </c>
      <c r="D101" s="80">
        <v>3</v>
      </c>
      <c r="E101" s="80">
        <v>9</v>
      </c>
      <c r="F101" s="80">
        <v>9</v>
      </c>
      <c r="G101" s="80">
        <v>3</v>
      </c>
      <c r="H101" s="80">
        <v>2</v>
      </c>
      <c r="I101" s="80">
        <v>3</v>
      </c>
      <c r="J101" s="80">
        <v>1</v>
      </c>
      <c r="K101" s="80">
        <v>9</v>
      </c>
      <c r="L101" s="80">
        <v>18</v>
      </c>
      <c r="M101" s="80">
        <v>9</v>
      </c>
    </row>
    <row r="102" spans="1:249"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row>
    <row r="103" spans="1:249" ht="20.100000000000001" customHeight="1" x14ac:dyDescent="0.25">
      <c r="A103" s="42" t="s">
        <v>48</v>
      </c>
      <c r="B103" s="80">
        <v>0</v>
      </c>
      <c r="C103" s="80">
        <v>0</v>
      </c>
      <c r="D103" s="80">
        <v>0</v>
      </c>
      <c r="E103" s="80">
        <v>0</v>
      </c>
      <c r="F103" s="80">
        <v>0</v>
      </c>
      <c r="G103" s="80">
        <v>0</v>
      </c>
      <c r="H103" s="80">
        <v>0</v>
      </c>
      <c r="I103" s="80">
        <v>2</v>
      </c>
      <c r="J103" s="80">
        <v>0</v>
      </c>
      <c r="K103" s="80">
        <v>0</v>
      </c>
      <c r="L103" s="80">
        <v>0</v>
      </c>
      <c r="M103" s="80">
        <v>0</v>
      </c>
    </row>
    <row r="104" spans="1:249" ht="20.100000000000001" customHeight="1" x14ac:dyDescent="0.25">
      <c r="A104" s="42" t="s">
        <v>49</v>
      </c>
      <c r="B104" s="80">
        <v>0</v>
      </c>
      <c r="C104" s="80">
        <v>0</v>
      </c>
      <c r="D104" s="80">
        <v>1</v>
      </c>
      <c r="E104" s="80">
        <v>0</v>
      </c>
      <c r="F104" s="80">
        <v>5</v>
      </c>
      <c r="G104" s="80">
        <v>2</v>
      </c>
      <c r="H104" s="80">
        <v>2</v>
      </c>
      <c r="I104" s="80">
        <v>2</v>
      </c>
      <c r="J104" s="80">
        <v>47</v>
      </c>
      <c r="K104" s="80">
        <v>24</v>
      </c>
      <c r="L104" s="80">
        <v>24</v>
      </c>
      <c r="M104" s="80">
        <v>47</v>
      </c>
    </row>
    <row r="105" spans="1:249" ht="20.100000000000001" customHeight="1" x14ac:dyDescent="0.25">
      <c r="A105" s="42" t="s">
        <v>50</v>
      </c>
      <c r="B105" s="80">
        <v>9</v>
      </c>
      <c r="C105" s="80">
        <v>9</v>
      </c>
      <c r="D105" s="80">
        <v>16</v>
      </c>
      <c r="E105" s="80">
        <v>42</v>
      </c>
      <c r="F105" s="80">
        <v>7</v>
      </c>
      <c r="G105" s="80">
        <v>12</v>
      </c>
      <c r="H105" s="80">
        <v>10</v>
      </c>
      <c r="I105" s="80">
        <v>11</v>
      </c>
      <c r="J105" s="80">
        <v>13</v>
      </c>
      <c r="K105" s="80">
        <v>2</v>
      </c>
      <c r="L105" s="80">
        <v>423</v>
      </c>
      <c r="M105" s="80">
        <v>24</v>
      </c>
    </row>
    <row r="106" spans="1:249" ht="20.100000000000001" customHeight="1" x14ac:dyDescent="0.25">
      <c r="A106" s="40" t="s">
        <v>51</v>
      </c>
      <c r="B106" s="86">
        <v>124</v>
      </c>
      <c r="C106" s="86">
        <v>38</v>
      </c>
      <c r="D106" s="86">
        <v>19</v>
      </c>
      <c r="E106" s="86">
        <v>24</v>
      </c>
      <c r="F106" s="86">
        <v>18</v>
      </c>
      <c r="G106" s="86">
        <v>24</v>
      </c>
      <c r="H106" s="86">
        <v>35</v>
      </c>
      <c r="I106" s="86">
        <v>28</v>
      </c>
      <c r="J106" s="86">
        <v>34</v>
      </c>
      <c r="K106" s="86">
        <v>75</v>
      </c>
      <c r="L106" s="86">
        <v>158</v>
      </c>
      <c r="M106" s="86">
        <v>167</v>
      </c>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c r="HT106" s="57"/>
      <c r="HU106" s="57"/>
      <c r="HV106" s="57"/>
      <c r="HW106" s="57"/>
      <c r="HX106" s="57"/>
      <c r="HY106" s="57"/>
      <c r="HZ106" s="57"/>
      <c r="IA106" s="57"/>
      <c r="IB106" s="57"/>
      <c r="IC106" s="57"/>
      <c r="ID106" s="57"/>
      <c r="IE106" s="57"/>
      <c r="IF106" s="57"/>
      <c r="IG106" s="57"/>
      <c r="IH106" s="57"/>
      <c r="II106" s="57"/>
      <c r="IJ106" s="57"/>
      <c r="IK106" s="57"/>
      <c r="IL106" s="57"/>
      <c r="IM106" s="57"/>
      <c r="IN106" s="57"/>
      <c r="IO106" s="57"/>
    </row>
    <row r="107" spans="1:249" ht="20.100000000000001" customHeight="1" x14ac:dyDescent="0.25">
      <c r="A107" s="42" t="s">
        <v>52</v>
      </c>
      <c r="B107" s="80">
        <v>13</v>
      </c>
      <c r="C107" s="80">
        <v>6</v>
      </c>
      <c r="D107" s="80">
        <v>8</v>
      </c>
      <c r="E107" s="80">
        <v>0</v>
      </c>
      <c r="F107" s="80">
        <v>5</v>
      </c>
      <c r="G107" s="80">
        <v>5</v>
      </c>
      <c r="H107" s="80">
        <v>7</v>
      </c>
      <c r="I107" s="80">
        <v>5</v>
      </c>
      <c r="J107" s="80">
        <v>6</v>
      </c>
      <c r="K107" s="80">
        <v>11</v>
      </c>
      <c r="L107" s="80">
        <v>31</v>
      </c>
      <c r="M107" s="80">
        <v>18</v>
      </c>
    </row>
    <row r="108" spans="1:249" ht="20.100000000000001" customHeight="1" x14ac:dyDescent="0.25">
      <c r="A108" s="42" t="s">
        <v>53</v>
      </c>
      <c r="B108" s="80">
        <v>15</v>
      </c>
      <c r="C108" s="80">
        <v>6</v>
      </c>
      <c r="D108" s="80">
        <v>2</v>
      </c>
      <c r="E108" s="80">
        <v>3</v>
      </c>
      <c r="F108" s="80">
        <v>0</v>
      </c>
      <c r="G108" s="80">
        <v>2</v>
      </c>
      <c r="H108" s="80">
        <v>6</v>
      </c>
      <c r="I108" s="80">
        <v>5</v>
      </c>
      <c r="J108" s="80">
        <v>0</v>
      </c>
      <c r="K108" s="80">
        <v>7</v>
      </c>
      <c r="L108" s="80">
        <v>4</v>
      </c>
      <c r="M108" s="80">
        <v>5</v>
      </c>
    </row>
    <row r="109" spans="1:249" ht="20.100000000000001" customHeight="1" x14ac:dyDescent="0.25">
      <c r="A109" s="42" t="s">
        <v>54</v>
      </c>
      <c r="B109" s="80">
        <v>10</v>
      </c>
      <c r="C109" s="80">
        <v>9</v>
      </c>
      <c r="D109" s="80">
        <v>2</v>
      </c>
      <c r="E109" s="80">
        <v>6</v>
      </c>
      <c r="F109" s="80">
        <v>0</v>
      </c>
      <c r="G109" s="80">
        <v>9</v>
      </c>
      <c r="H109" s="80">
        <v>6</v>
      </c>
      <c r="I109" s="80">
        <v>5</v>
      </c>
      <c r="J109" s="80">
        <v>6</v>
      </c>
      <c r="K109" s="80">
        <v>11</v>
      </c>
      <c r="L109" s="80">
        <v>64</v>
      </c>
      <c r="M109" s="80">
        <v>72</v>
      </c>
    </row>
    <row r="110" spans="1:249" ht="20.100000000000001" customHeight="1" x14ac:dyDescent="0.25">
      <c r="A110" s="42" t="s">
        <v>55</v>
      </c>
      <c r="B110" s="80">
        <v>25</v>
      </c>
      <c r="C110" s="80">
        <v>3</v>
      </c>
      <c r="D110" s="80">
        <v>0</v>
      </c>
      <c r="E110" s="80">
        <v>6</v>
      </c>
      <c r="F110" s="80">
        <v>5</v>
      </c>
      <c r="G110" s="80">
        <v>0</v>
      </c>
      <c r="H110" s="80">
        <v>5</v>
      </c>
      <c r="I110" s="80">
        <v>2</v>
      </c>
      <c r="J110" s="80">
        <v>10</v>
      </c>
      <c r="K110" s="80">
        <v>8</v>
      </c>
      <c r="L110" s="80">
        <v>20</v>
      </c>
      <c r="M110" s="80">
        <v>22</v>
      </c>
    </row>
    <row r="111" spans="1:249" ht="20.100000000000001" customHeight="1" x14ac:dyDescent="0.25">
      <c r="A111" s="42" t="s">
        <v>56</v>
      </c>
      <c r="B111" s="80">
        <v>8</v>
      </c>
      <c r="C111" s="80">
        <v>8</v>
      </c>
      <c r="D111" s="80">
        <v>0</v>
      </c>
      <c r="E111" s="80">
        <v>0</v>
      </c>
      <c r="F111" s="80">
        <v>2</v>
      </c>
      <c r="G111" s="80">
        <v>3</v>
      </c>
      <c r="H111" s="80">
        <v>2</v>
      </c>
      <c r="I111" s="80">
        <v>6</v>
      </c>
      <c r="J111" s="80">
        <v>4</v>
      </c>
      <c r="K111" s="80">
        <v>16</v>
      </c>
      <c r="L111" s="80">
        <v>0</v>
      </c>
      <c r="M111" s="80">
        <v>14</v>
      </c>
    </row>
    <row r="112" spans="1:249" ht="20.100000000000001" customHeight="1" x14ac:dyDescent="0.25">
      <c r="A112" s="42" t="s">
        <v>57</v>
      </c>
      <c r="B112" s="80">
        <v>53</v>
      </c>
      <c r="C112" s="80">
        <v>6</v>
      </c>
      <c r="D112" s="80">
        <v>7</v>
      </c>
      <c r="E112" s="80">
        <v>9</v>
      </c>
      <c r="F112" s="80">
        <v>6</v>
      </c>
      <c r="G112" s="80">
        <v>5</v>
      </c>
      <c r="H112" s="80">
        <v>9</v>
      </c>
      <c r="I112" s="80">
        <v>5</v>
      </c>
      <c r="J112" s="80">
        <v>8</v>
      </c>
      <c r="K112" s="80">
        <v>22</v>
      </c>
      <c r="L112" s="80">
        <v>39</v>
      </c>
      <c r="M112" s="80">
        <v>36</v>
      </c>
    </row>
    <row r="113" spans="1:13" ht="20.100000000000001" customHeight="1" x14ac:dyDescent="0.25">
      <c r="A113" s="40" t="s">
        <v>58</v>
      </c>
      <c r="B113" s="86">
        <v>3390</v>
      </c>
      <c r="C113" s="86">
        <v>3321</v>
      </c>
      <c r="D113" s="86">
        <v>2503</v>
      </c>
      <c r="E113" s="86">
        <v>2727</v>
      </c>
      <c r="F113" s="86">
        <v>2112</v>
      </c>
      <c r="G113" s="86">
        <v>1481</v>
      </c>
      <c r="H113" s="86">
        <v>2867</v>
      </c>
      <c r="I113" s="86">
        <v>3595</v>
      </c>
      <c r="J113" s="86">
        <v>4308</v>
      </c>
      <c r="K113" s="86">
        <v>3861</v>
      </c>
      <c r="L113" s="86">
        <v>16136</v>
      </c>
      <c r="M113" s="86">
        <v>9705</v>
      </c>
    </row>
    <row r="114" spans="1:13" ht="20.100000000000001" customHeight="1" x14ac:dyDescent="0.25">
      <c r="A114" s="42" t="s">
        <v>59</v>
      </c>
      <c r="B114" s="80">
        <v>757</v>
      </c>
      <c r="C114" s="80">
        <v>473</v>
      </c>
      <c r="D114" s="80">
        <v>545</v>
      </c>
      <c r="E114" s="80">
        <v>573</v>
      </c>
      <c r="F114" s="80">
        <v>544</v>
      </c>
      <c r="G114" s="80">
        <v>274</v>
      </c>
      <c r="H114" s="80">
        <v>727</v>
      </c>
      <c r="I114" s="80">
        <v>809</v>
      </c>
      <c r="J114" s="80">
        <v>1160</v>
      </c>
      <c r="K114" s="80">
        <v>755</v>
      </c>
      <c r="L114" s="80">
        <v>3529</v>
      </c>
      <c r="M114" s="80">
        <v>1733</v>
      </c>
    </row>
    <row r="115" spans="1:13" ht="20.100000000000001" customHeight="1" x14ac:dyDescent="0.25">
      <c r="A115" s="42" t="s">
        <v>60</v>
      </c>
      <c r="B115" s="80">
        <v>97</v>
      </c>
      <c r="C115" s="80">
        <v>37</v>
      </c>
      <c r="D115" s="80">
        <v>37</v>
      </c>
      <c r="E115" s="80">
        <v>20</v>
      </c>
      <c r="F115" s="80">
        <v>28</v>
      </c>
      <c r="G115" s="80">
        <v>23</v>
      </c>
      <c r="H115" s="80">
        <v>20</v>
      </c>
      <c r="I115" s="80">
        <v>32</v>
      </c>
      <c r="J115" s="80">
        <v>91</v>
      </c>
      <c r="K115" s="80">
        <v>61</v>
      </c>
      <c r="L115" s="80">
        <v>399</v>
      </c>
      <c r="M115" s="80">
        <v>146</v>
      </c>
    </row>
    <row r="116" spans="1:13" ht="20.100000000000001" customHeight="1" x14ac:dyDescent="0.25">
      <c r="A116" s="42" t="s">
        <v>61</v>
      </c>
      <c r="B116" s="80">
        <v>75</v>
      </c>
      <c r="C116" s="80">
        <v>92</v>
      </c>
      <c r="D116" s="80">
        <v>57</v>
      </c>
      <c r="E116" s="80">
        <v>38</v>
      </c>
      <c r="F116" s="80">
        <v>35</v>
      </c>
      <c r="G116" s="80">
        <v>9</v>
      </c>
      <c r="H116" s="80">
        <v>86</v>
      </c>
      <c r="I116" s="80">
        <v>69</v>
      </c>
      <c r="J116" s="80">
        <v>57</v>
      </c>
      <c r="K116" s="80">
        <v>55</v>
      </c>
      <c r="L116" s="80">
        <v>219</v>
      </c>
      <c r="M116" s="80">
        <v>132</v>
      </c>
    </row>
    <row r="117" spans="1:13" ht="20.100000000000001" customHeight="1" x14ac:dyDescent="0.25">
      <c r="A117" s="42" t="s">
        <v>62</v>
      </c>
      <c r="B117" s="80">
        <v>64</v>
      </c>
      <c r="C117" s="80">
        <v>32</v>
      </c>
      <c r="D117" s="80">
        <v>20</v>
      </c>
      <c r="E117" s="80">
        <v>16</v>
      </c>
      <c r="F117" s="80">
        <v>31</v>
      </c>
      <c r="G117" s="80">
        <v>24</v>
      </c>
      <c r="H117" s="80">
        <v>43</v>
      </c>
      <c r="I117" s="80">
        <v>53</v>
      </c>
      <c r="J117" s="80">
        <v>36</v>
      </c>
      <c r="K117" s="80">
        <v>53</v>
      </c>
      <c r="L117" s="80">
        <v>268</v>
      </c>
      <c r="M117" s="80">
        <v>190</v>
      </c>
    </row>
    <row r="118" spans="1:13" ht="20.100000000000001" customHeight="1" x14ac:dyDescent="0.25">
      <c r="A118" s="42" t="s">
        <v>63</v>
      </c>
      <c r="B118" s="80">
        <v>232</v>
      </c>
      <c r="C118" s="80">
        <v>210</v>
      </c>
      <c r="D118" s="80">
        <v>161</v>
      </c>
      <c r="E118" s="80">
        <v>209</v>
      </c>
      <c r="F118" s="80">
        <v>118</v>
      </c>
      <c r="G118" s="80">
        <v>80</v>
      </c>
      <c r="H118" s="80">
        <v>167</v>
      </c>
      <c r="I118" s="80">
        <v>200</v>
      </c>
      <c r="J118" s="80">
        <v>275</v>
      </c>
      <c r="K118" s="80">
        <v>231</v>
      </c>
      <c r="L118" s="80">
        <v>1459</v>
      </c>
      <c r="M118" s="80">
        <v>750</v>
      </c>
    </row>
    <row r="119" spans="1:13" ht="20.100000000000001" customHeight="1" x14ac:dyDescent="0.25">
      <c r="A119" s="42" t="s">
        <v>64</v>
      </c>
      <c r="B119" s="80">
        <v>9</v>
      </c>
      <c r="C119" s="80">
        <v>18</v>
      </c>
      <c r="D119" s="80">
        <v>10</v>
      </c>
      <c r="E119" s="80">
        <v>12</v>
      </c>
      <c r="F119" s="80">
        <v>11</v>
      </c>
      <c r="G119" s="80">
        <v>3</v>
      </c>
      <c r="H119" s="80">
        <v>15</v>
      </c>
      <c r="I119" s="80">
        <v>14</v>
      </c>
      <c r="J119" s="80">
        <v>30</v>
      </c>
      <c r="K119" s="80">
        <v>20</v>
      </c>
      <c r="L119" s="80">
        <v>74</v>
      </c>
      <c r="M119" s="80">
        <v>54</v>
      </c>
    </row>
    <row r="120" spans="1:13" ht="20.100000000000001" customHeight="1" x14ac:dyDescent="0.25">
      <c r="A120" s="42" t="s">
        <v>65</v>
      </c>
      <c r="B120" s="80">
        <v>343</v>
      </c>
      <c r="C120" s="80">
        <v>447</v>
      </c>
      <c r="D120" s="80">
        <v>258</v>
      </c>
      <c r="E120" s="80">
        <v>284</v>
      </c>
      <c r="F120" s="80">
        <v>163</v>
      </c>
      <c r="G120" s="80">
        <v>90</v>
      </c>
      <c r="H120" s="80">
        <v>252</v>
      </c>
      <c r="I120" s="80">
        <v>417</v>
      </c>
      <c r="J120" s="80">
        <v>260</v>
      </c>
      <c r="K120" s="80">
        <v>330</v>
      </c>
      <c r="L120" s="80">
        <v>1545</v>
      </c>
      <c r="M120" s="80">
        <v>887</v>
      </c>
    </row>
    <row r="121" spans="1:13" ht="20.100000000000001" customHeight="1" x14ac:dyDescent="0.25">
      <c r="A121" s="42" t="s">
        <v>66</v>
      </c>
      <c r="B121" s="80">
        <v>8</v>
      </c>
      <c r="C121" s="80">
        <v>14</v>
      </c>
      <c r="D121" s="80">
        <v>3</v>
      </c>
      <c r="E121" s="80">
        <v>3</v>
      </c>
      <c r="F121" s="80">
        <v>1</v>
      </c>
      <c r="G121" s="80">
        <v>2</v>
      </c>
      <c r="H121" s="80">
        <v>2</v>
      </c>
      <c r="I121" s="80">
        <v>6</v>
      </c>
      <c r="J121" s="80">
        <v>5</v>
      </c>
      <c r="K121" s="80">
        <v>8</v>
      </c>
      <c r="L121" s="80">
        <v>15</v>
      </c>
      <c r="M121" s="80">
        <v>13</v>
      </c>
    </row>
    <row r="122" spans="1:13" ht="20.100000000000001" customHeight="1" x14ac:dyDescent="0.25">
      <c r="A122" s="42" t="s">
        <v>67</v>
      </c>
      <c r="B122" s="80">
        <v>102</v>
      </c>
      <c r="C122" s="80">
        <v>227</v>
      </c>
      <c r="D122" s="80">
        <v>53</v>
      </c>
      <c r="E122" s="80">
        <v>66</v>
      </c>
      <c r="F122" s="80">
        <v>36</v>
      </c>
      <c r="G122" s="80">
        <v>40</v>
      </c>
      <c r="H122" s="80">
        <v>60</v>
      </c>
      <c r="I122" s="80">
        <v>79</v>
      </c>
      <c r="J122" s="80">
        <v>104</v>
      </c>
      <c r="K122" s="80">
        <v>159</v>
      </c>
      <c r="L122" s="80">
        <v>530</v>
      </c>
      <c r="M122" s="80">
        <v>359</v>
      </c>
    </row>
    <row r="123" spans="1:13" ht="20.100000000000001" customHeight="1" x14ac:dyDescent="0.25">
      <c r="A123" s="42" t="s">
        <v>68</v>
      </c>
      <c r="B123" s="80">
        <v>10</v>
      </c>
      <c r="C123" s="80">
        <v>5</v>
      </c>
      <c r="D123" s="80">
        <v>3</v>
      </c>
      <c r="E123" s="80">
        <v>5</v>
      </c>
      <c r="F123" s="80">
        <v>8</v>
      </c>
      <c r="G123" s="80">
        <v>0</v>
      </c>
      <c r="H123" s="80">
        <v>2</v>
      </c>
      <c r="I123" s="80">
        <v>6</v>
      </c>
      <c r="J123" s="80">
        <v>3</v>
      </c>
      <c r="K123" s="80">
        <v>2</v>
      </c>
      <c r="L123" s="80">
        <v>50</v>
      </c>
      <c r="M123" s="80">
        <v>31</v>
      </c>
    </row>
    <row r="124" spans="1:13" ht="20.100000000000001" customHeight="1" x14ac:dyDescent="0.25">
      <c r="A124" s="42" t="s">
        <v>69</v>
      </c>
      <c r="B124" s="80">
        <v>101</v>
      </c>
      <c r="C124" s="80">
        <v>149</v>
      </c>
      <c r="D124" s="80">
        <v>73</v>
      </c>
      <c r="E124" s="80">
        <v>49</v>
      </c>
      <c r="F124" s="80">
        <v>70</v>
      </c>
      <c r="G124" s="80">
        <v>94</v>
      </c>
      <c r="H124" s="80">
        <v>104</v>
      </c>
      <c r="I124" s="80">
        <v>229</v>
      </c>
      <c r="J124" s="80">
        <v>304</v>
      </c>
      <c r="K124" s="80">
        <v>143</v>
      </c>
      <c r="L124" s="80">
        <v>442</v>
      </c>
      <c r="M124" s="80">
        <v>508</v>
      </c>
    </row>
    <row r="125" spans="1:13" ht="20.100000000000001" customHeight="1" x14ac:dyDescent="0.25">
      <c r="A125" s="42" t="s">
        <v>70</v>
      </c>
      <c r="B125" s="80">
        <v>4</v>
      </c>
      <c r="C125" s="80">
        <v>11</v>
      </c>
      <c r="D125" s="80">
        <v>5</v>
      </c>
      <c r="E125" s="80">
        <v>18</v>
      </c>
      <c r="F125" s="80">
        <v>1</v>
      </c>
      <c r="G125" s="80">
        <v>6</v>
      </c>
      <c r="H125" s="80">
        <v>8</v>
      </c>
      <c r="I125" s="80">
        <v>21</v>
      </c>
      <c r="J125" s="80">
        <v>12</v>
      </c>
      <c r="K125" s="80">
        <v>8</v>
      </c>
      <c r="L125" s="80">
        <v>33</v>
      </c>
      <c r="M125" s="80">
        <v>48</v>
      </c>
    </row>
    <row r="126" spans="1:13" ht="20.100000000000001" customHeight="1" x14ac:dyDescent="0.25">
      <c r="A126" s="42" t="s">
        <v>71</v>
      </c>
      <c r="B126" s="80">
        <v>594</v>
      </c>
      <c r="C126" s="80">
        <v>649</v>
      </c>
      <c r="D126" s="80">
        <v>527</v>
      </c>
      <c r="E126" s="80">
        <v>634</v>
      </c>
      <c r="F126" s="80">
        <v>408</v>
      </c>
      <c r="G126" s="80">
        <v>227</v>
      </c>
      <c r="H126" s="80">
        <v>439</v>
      </c>
      <c r="I126" s="80">
        <v>475</v>
      </c>
      <c r="J126" s="80">
        <v>778</v>
      </c>
      <c r="K126" s="80">
        <v>791</v>
      </c>
      <c r="L126" s="80">
        <v>3185</v>
      </c>
      <c r="M126" s="80">
        <v>1857</v>
      </c>
    </row>
    <row r="127" spans="1:13" ht="20.100000000000001" customHeight="1" x14ac:dyDescent="0.25">
      <c r="A127" s="42" t="s">
        <v>72</v>
      </c>
      <c r="B127" s="80">
        <v>90</v>
      </c>
      <c r="C127" s="80">
        <v>29</v>
      </c>
      <c r="D127" s="80">
        <v>17</v>
      </c>
      <c r="E127" s="80">
        <v>11</v>
      </c>
      <c r="F127" s="80">
        <v>30</v>
      </c>
      <c r="G127" s="80">
        <v>18</v>
      </c>
      <c r="H127" s="80">
        <v>11</v>
      </c>
      <c r="I127" s="80">
        <v>32</v>
      </c>
      <c r="J127" s="80">
        <v>32</v>
      </c>
      <c r="K127" s="80">
        <v>22</v>
      </c>
      <c r="L127" s="80">
        <v>78</v>
      </c>
      <c r="M127" s="80">
        <v>82</v>
      </c>
    </row>
    <row r="128" spans="1:13" ht="20.100000000000001" customHeight="1" x14ac:dyDescent="0.25">
      <c r="A128" s="42" t="s">
        <v>73</v>
      </c>
      <c r="B128" s="80">
        <v>28</v>
      </c>
      <c r="C128" s="80">
        <v>25</v>
      </c>
      <c r="D128" s="80">
        <v>14</v>
      </c>
      <c r="E128" s="80">
        <v>13</v>
      </c>
      <c r="F128" s="80">
        <v>25</v>
      </c>
      <c r="G128" s="80">
        <v>16</v>
      </c>
      <c r="H128" s="80">
        <v>33</v>
      </c>
      <c r="I128" s="80">
        <v>40</v>
      </c>
      <c r="J128" s="80">
        <v>30</v>
      </c>
      <c r="K128" s="80">
        <v>24</v>
      </c>
      <c r="L128" s="80">
        <v>103</v>
      </c>
      <c r="M128" s="80">
        <v>64</v>
      </c>
    </row>
    <row r="129" spans="1:249" ht="20.100000000000001" customHeight="1" x14ac:dyDescent="0.25">
      <c r="A129" s="42" t="s">
        <v>74</v>
      </c>
      <c r="B129" s="80">
        <v>431</v>
      </c>
      <c r="C129" s="80">
        <v>446</v>
      </c>
      <c r="D129" s="80">
        <v>566</v>
      </c>
      <c r="E129" s="80">
        <v>588</v>
      </c>
      <c r="F129" s="80">
        <v>369</v>
      </c>
      <c r="G129" s="80">
        <v>291</v>
      </c>
      <c r="H129" s="80">
        <v>535</v>
      </c>
      <c r="I129" s="80">
        <v>608</v>
      </c>
      <c r="J129" s="80">
        <v>689</v>
      </c>
      <c r="K129" s="80">
        <v>719</v>
      </c>
      <c r="L129" s="80">
        <v>1553</v>
      </c>
      <c r="M129" s="80">
        <v>1481</v>
      </c>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c r="DZ129" s="57"/>
      <c r="EA129" s="57"/>
      <c r="EB129" s="57"/>
      <c r="EC129" s="57"/>
      <c r="ED129" s="57"/>
      <c r="EE129" s="57"/>
      <c r="EF129" s="57"/>
      <c r="EG129" s="57"/>
      <c r="EH129" s="57"/>
      <c r="EI129" s="57"/>
      <c r="EJ129" s="57"/>
      <c r="EK129" s="57"/>
      <c r="EL129" s="57"/>
      <c r="EM129" s="57"/>
      <c r="EN129" s="57"/>
      <c r="EO129" s="57"/>
      <c r="EP129" s="57"/>
      <c r="EQ129" s="57"/>
      <c r="ER129" s="57"/>
      <c r="ES129" s="57"/>
      <c r="ET129" s="57"/>
      <c r="EU129" s="57"/>
      <c r="EV129" s="57"/>
      <c r="EW129" s="57"/>
      <c r="EX129" s="57"/>
      <c r="EY129" s="57"/>
      <c r="EZ129" s="57"/>
      <c r="FA129" s="57"/>
      <c r="FB129" s="57"/>
      <c r="FC129" s="57"/>
      <c r="FD129" s="57"/>
      <c r="FE129" s="57"/>
      <c r="FF129" s="57"/>
      <c r="FG129" s="57"/>
      <c r="FH129" s="57"/>
      <c r="FI129" s="57"/>
      <c r="FJ129" s="57"/>
      <c r="FK129" s="57"/>
      <c r="FL129" s="57"/>
      <c r="FM129" s="57"/>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57"/>
      <c r="HP129" s="57"/>
      <c r="HQ129" s="57"/>
      <c r="HR129" s="57"/>
      <c r="HS129" s="57"/>
      <c r="HT129" s="57"/>
      <c r="HU129" s="57"/>
      <c r="HV129" s="57"/>
      <c r="HW129" s="57"/>
      <c r="HX129" s="57"/>
      <c r="HY129" s="57"/>
      <c r="HZ129" s="57"/>
      <c r="IA129" s="57"/>
      <c r="IB129" s="57"/>
      <c r="IC129" s="57"/>
      <c r="ID129" s="57"/>
      <c r="IE129" s="57"/>
      <c r="IF129" s="57"/>
      <c r="IG129" s="57"/>
      <c r="IH129" s="57"/>
      <c r="II129" s="57"/>
      <c r="IJ129" s="57"/>
      <c r="IK129" s="57"/>
      <c r="IL129" s="57"/>
      <c r="IM129" s="57"/>
      <c r="IN129" s="57"/>
      <c r="IO129" s="57"/>
    </row>
    <row r="130" spans="1:249" ht="20.100000000000001" customHeight="1" x14ac:dyDescent="0.25">
      <c r="A130" s="42" t="s">
        <v>75</v>
      </c>
      <c r="B130" s="80">
        <v>5</v>
      </c>
      <c r="C130" s="80">
        <v>6</v>
      </c>
      <c r="D130" s="80">
        <v>6</v>
      </c>
      <c r="E130" s="80">
        <v>8</v>
      </c>
      <c r="F130" s="80">
        <v>3</v>
      </c>
      <c r="G130" s="80">
        <v>9</v>
      </c>
      <c r="H130" s="80">
        <v>14</v>
      </c>
      <c r="I130" s="80">
        <v>14</v>
      </c>
      <c r="J130" s="80">
        <v>15</v>
      </c>
      <c r="K130" s="80">
        <v>12</v>
      </c>
      <c r="L130" s="80">
        <v>24</v>
      </c>
      <c r="M130" s="80">
        <v>7</v>
      </c>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c r="DZ130" s="57"/>
      <c r="EA130" s="57"/>
      <c r="EB130" s="57"/>
      <c r="EC130" s="57"/>
      <c r="ED130" s="57"/>
      <c r="EE130" s="57"/>
      <c r="EF130" s="57"/>
      <c r="EG130" s="57"/>
      <c r="EH130" s="57"/>
      <c r="EI130" s="57"/>
      <c r="EJ130" s="57"/>
      <c r="EK130" s="57"/>
      <c r="EL130" s="57"/>
      <c r="EM130" s="57"/>
      <c r="EN130" s="57"/>
      <c r="EO130" s="57"/>
      <c r="EP130" s="57"/>
      <c r="EQ130" s="57"/>
      <c r="ER130" s="57"/>
      <c r="ES130" s="57"/>
      <c r="ET130" s="57"/>
      <c r="EU130" s="57"/>
      <c r="EV130" s="57"/>
      <c r="EW130" s="57"/>
      <c r="EX130" s="57"/>
      <c r="EY130" s="57"/>
      <c r="EZ130" s="57"/>
      <c r="FA130" s="57"/>
      <c r="FB130" s="57"/>
      <c r="FC130" s="57"/>
      <c r="FD130" s="57"/>
      <c r="FE130" s="57"/>
      <c r="FF130" s="57"/>
      <c r="FG130" s="57"/>
      <c r="FH130" s="57"/>
      <c r="FI130" s="57"/>
      <c r="FJ130" s="57"/>
      <c r="FK130" s="57"/>
      <c r="FL130" s="57"/>
      <c r="FM130" s="57"/>
      <c r="FN130" s="57"/>
      <c r="FO130" s="57"/>
      <c r="FP130" s="57"/>
      <c r="FQ130" s="57"/>
      <c r="FR130" s="57"/>
      <c r="FS130" s="57"/>
      <c r="FT130" s="57"/>
      <c r="FU130" s="57"/>
      <c r="FV130" s="57"/>
      <c r="FW130" s="57"/>
      <c r="FX130" s="57"/>
      <c r="FY130" s="57"/>
      <c r="FZ130" s="57"/>
      <c r="GA130" s="57"/>
      <c r="GB130" s="57"/>
      <c r="GC130" s="57"/>
      <c r="GD130" s="57"/>
      <c r="GE130" s="57"/>
      <c r="GF130" s="57"/>
      <c r="GG130" s="57"/>
      <c r="GH130" s="57"/>
      <c r="GI130" s="57"/>
      <c r="GJ130" s="57"/>
      <c r="GK130" s="57"/>
      <c r="GL130" s="57"/>
      <c r="GM130" s="57"/>
      <c r="GN130" s="57"/>
      <c r="GO130" s="57"/>
      <c r="GP130" s="57"/>
      <c r="GQ130" s="57"/>
      <c r="GR130" s="57"/>
      <c r="GS130" s="57"/>
      <c r="GT130" s="57"/>
      <c r="GU130" s="57"/>
      <c r="GV130" s="57"/>
      <c r="GW130" s="57"/>
      <c r="GX130" s="57"/>
      <c r="GY130" s="57"/>
      <c r="GZ130" s="57"/>
      <c r="HA130" s="57"/>
      <c r="HB130" s="57"/>
      <c r="HC130" s="57"/>
      <c r="HD130" s="57"/>
      <c r="HE130" s="57"/>
      <c r="HF130" s="57"/>
      <c r="HG130" s="57"/>
      <c r="HH130" s="57"/>
      <c r="HI130" s="57"/>
      <c r="HJ130" s="57"/>
      <c r="HK130" s="57"/>
      <c r="HL130" s="57"/>
      <c r="HM130" s="57"/>
      <c r="HN130" s="57"/>
      <c r="HO130" s="57"/>
      <c r="HP130" s="57"/>
      <c r="HQ130" s="57"/>
      <c r="HR130" s="57"/>
      <c r="HS130" s="57"/>
      <c r="HT130" s="57"/>
      <c r="HU130" s="57"/>
      <c r="HV130" s="57"/>
      <c r="HW130" s="57"/>
      <c r="HX130" s="57"/>
      <c r="HY130" s="57"/>
      <c r="HZ130" s="57"/>
      <c r="IA130" s="57"/>
      <c r="IB130" s="57"/>
      <c r="IC130" s="57"/>
      <c r="ID130" s="57"/>
      <c r="IE130" s="57"/>
      <c r="IF130" s="57"/>
      <c r="IG130" s="57"/>
      <c r="IH130" s="57"/>
      <c r="II130" s="57"/>
      <c r="IJ130" s="57"/>
      <c r="IK130" s="57"/>
      <c r="IL130" s="57"/>
      <c r="IM130" s="57"/>
      <c r="IN130" s="57"/>
      <c r="IO130" s="57"/>
    </row>
    <row r="131" spans="1:249" ht="20.100000000000001" customHeight="1" x14ac:dyDescent="0.25">
      <c r="A131" s="42" t="s">
        <v>76</v>
      </c>
      <c r="B131" s="80">
        <v>29</v>
      </c>
      <c r="C131" s="80">
        <v>11</v>
      </c>
      <c r="D131" s="80">
        <v>5</v>
      </c>
      <c r="E131" s="80">
        <v>9</v>
      </c>
      <c r="F131" s="80">
        <v>6</v>
      </c>
      <c r="G131" s="80">
        <v>54</v>
      </c>
      <c r="H131" s="80">
        <v>23</v>
      </c>
      <c r="I131" s="80">
        <v>29</v>
      </c>
      <c r="J131" s="80">
        <v>20</v>
      </c>
      <c r="K131" s="80">
        <v>9</v>
      </c>
      <c r="L131" s="80">
        <v>90</v>
      </c>
      <c r="M131" s="80">
        <v>72</v>
      </c>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c r="DZ131" s="57"/>
      <c r="EA131" s="57"/>
      <c r="EB131" s="57"/>
      <c r="EC131" s="57"/>
      <c r="ED131" s="57"/>
      <c r="EE131" s="57"/>
      <c r="EF131" s="57"/>
      <c r="EG131" s="57"/>
      <c r="EH131" s="57"/>
      <c r="EI131" s="57"/>
      <c r="EJ131" s="57"/>
      <c r="EK131" s="57"/>
      <c r="EL131" s="57"/>
      <c r="EM131" s="57"/>
      <c r="EN131" s="57"/>
      <c r="EO131" s="57"/>
      <c r="EP131" s="57"/>
      <c r="EQ131" s="57"/>
      <c r="ER131" s="57"/>
      <c r="ES131" s="57"/>
      <c r="ET131" s="57"/>
      <c r="EU131" s="57"/>
      <c r="EV131" s="57"/>
      <c r="EW131" s="57"/>
      <c r="EX131" s="57"/>
      <c r="EY131" s="57"/>
      <c r="EZ131" s="57"/>
      <c r="FA131" s="57"/>
      <c r="FB131" s="57"/>
      <c r="FC131" s="57"/>
      <c r="FD131" s="57"/>
      <c r="FE131" s="57"/>
      <c r="FF131" s="57"/>
      <c r="FG131" s="57"/>
      <c r="FH131" s="57"/>
      <c r="FI131" s="57"/>
      <c r="FJ131" s="57"/>
      <c r="FK131" s="57"/>
      <c r="FL131" s="57"/>
      <c r="FM131" s="57"/>
      <c r="FN131" s="57"/>
      <c r="FO131" s="57"/>
      <c r="FP131" s="57"/>
      <c r="FQ131" s="57"/>
      <c r="FR131" s="57"/>
      <c r="FS131" s="57"/>
      <c r="FT131" s="57"/>
      <c r="FU131" s="57"/>
      <c r="FV131" s="57"/>
      <c r="FW131" s="57"/>
      <c r="FX131" s="57"/>
      <c r="FY131" s="57"/>
      <c r="FZ131" s="57"/>
      <c r="GA131" s="57"/>
      <c r="GB131" s="57"/>
      <c r="GC131" s="57"/>
      <c r="GD131" s="57"/>
      <c r="GE131" s="57"/>
      <c r="GF131" s="57"/>
      <c r="GG131" s="57"/>
      <c r="GH131" s="57"/>
      <c r="GI131" s="57"/>
      <c r="GJ131" s="57"/>
      <c r="GK131" s="57"/>
      <c r="GL131" s="57"/>
      <c r="GM131" s="57"/>
      <c r="GN131" s="57"/>
      <c r="GO131" s="57"/>
      <c r="GP131" s="57"/>
      <c r="GQ131" s="57"/>
      <c r="GR131" s="57"/>
      <c r="GS131" s="57"/>
      <c r="GT131" s="57"/>
      <c r="GU131" s="57"/>
      <c r="GV131" s="57"/>
      <c r="GW131" s="57"/>
      <c r="GX131" s="57"/>
      <c r="GY131" s="57"/>
      <c r="GZ131" s="57"/>
      <c r="HA131" s="57"/>
      <c r="HB131" s="57"/>
      <c r="HC131" s="57"/>
      <c r="HD131" s="57"/>
      <c r="HE131" s="57"/>
      <c r="HF131" s="57"/>
      <c r="HG131" s="57"/>
      <c r="HH131" s="57"/>
      <c r="HI131" s="57"/>
      <c r="HJ131" s="57"/>
      <c r="HK131" s="57"/>
      <c r="HL131" s="57"/>
      <c r="HM131" s="57"/>
      <c r="HN131" s="57"/>
      <c r="HO131" s="57"/>
      <c r="HP131" s="57"/>
      <c r="HQ131" s="57"/>
      <c r="HR131" s="57"/>
      <c r="HS131" s="57"/>
      <c r="HT131" s="57"/>
      <c r="HU131" s="57"/>
      <c r="HV131" s="57"/>
      <c r="HW131" s="57"/>
      <c r="HX131" s="57"/>
      <c r="HY131" s="57"/>
      <c r="HZ131" s="57"/>
      <c r="IA131" s="57"/>
      <c r="IB131" s="57"/>
      <c r="IC131" s="57"/>
      <c r="ID131" s="57"/>
      <c r="IE131" s="57"/>
      <c r="IF131" s="57"/>
      <c r="IG131" s="57"/>
      <c r="IH131" s="57"/>
      <c r="II131" s="57"/>
      <c r="IJ131" s="57"/>
      <c r="IK131" s="57"/>
      <c r="IL131" s="57"/>
      <c r="IM131" s="57"/>
      <c r="IN131" s="57"/>
      <c r="IO131" s="57"/>
    </row>
    <row r="132" spans="1:249" ht="20.100000000000001" customHeight="1" x14ac:dyDescent="0.25">
      <c r="A132" s="42" t="s">
        <v>77</v>
      </c>
      <c r="B132" s="80">
        <v>17</v>
      </c>
      <c r="C132" s="80">
        <v>34</v>
      </c>
      <c r="D132" s="80">
        <v>14</v>
      </c>
      <c r="E132" s="80">
        <v>6</v>
      </c>
      <c r="F132" s="80">
        <v>20</v>
      </c>
      <c r="G132" s="80">
        <v>12</v>
      </c>
      <c r="H132" s="80">
        <v>33</v>
      </c>
      <c r="I132" s="80">
        <v>69</v>
      </c>
      <c r="J132" s="80">
        <v>46</v>
      </c>
      <c r="K132" s="80">
        <v>66</v>
      </c>
      <c r="L132" s="80">
        <v>281</v>
      </c>
      <c r="M132" s="80">
        <v>195</v>
      </c>
    </row>
    <row r="133" spans="1:249" ht="20.100000000000001" customHeight="1" x14ac:dyDescent="0.25">
      <c r="A133" s="42" t="s">
        <v>78</v>
      </c>
      <c r="B133" s="80">
        <v>279</v>
      </c>
      <c r="C133" s="80">
        <v>329</v>
      </c>
      <c r="D133" s="80">
        <v>67</v>
      </c>
      <c r="E133" s="80">
        <v>104</v>
      </c>
      <c r="F133" s="80">
        <v>154</v>
      </c>
      <c r="G133" s="80">
        <v>166</v>
      </c>
      <c r="H133" s="80">
        <v>221</v>
      </c>
      <c r="I133" s="80">
        <v>347</v>
      </c>
      <c r="J133" s="80">
        <v>261</v>
      </c>
      <c r="K133" s="80">
        <v>305</v>
      </c>
      <c r="L133" s="80">
        <v>1737</v>
      </c>
      <c r="M133" s="80">
        <v>840</v>
      </c>
    </row>
    <row r="134" spans="1:249" ht="20.100000000000001" customHeight="1" x14ac:dyDescent="0.25">
      <c r="A134" s="42" t="s">
        <v>79</v>
      </c>
      <c r="B134" s="80">
        <v>115</v>
      </c>
      <c r="C134" s="80">
        <v>77</v>
      </c>
      <c r="D134" s="80">
        <v>62</v>
      </c>
      <c r="E134" s="80">
        <v>61</v>
      </c>
      <c r="F134" s="80">
        <v>51</v>
      </c>
      <c r="G134" s="80">
        <v>43</v>
      </c>
      <c r="H134" s="80">
        <v>72</v>
      </c>
      <c r="I134" s="80">
        <v>46</v>
      </c>
      <c r="J134" s="80">
        <v>100</v>
      </c>
      <c r="K134" s="80">
        <v>88</v>
      </c>
      <c r="L134" s="80">
        <v>522</v>
      </c>
      <c r="M134" s="80">
        <v>256</v>
      </c>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c r="IF134" s="57"/>
      <c r="IG134" s="57"/>
      <c r="IH134" s="57"/>
      <c r="II134" s="57"/>
      <c r="IJ134" s="57"/>
      <c r="IK134" s="57"/>
      <c r="IL134" s="57"/>
      <c r="IM134" s="57"/>
      <c r="IN134" s="57"/>
      <c r="IO134" s="57"/>
    </row>
    <row r="135" spans="1:249" ht="20.100000000000001" customHeight="1" x14ac:dyDescent="0.25">
      <c r="A135" s="40" t="s">
        <v>80</v>
      </c>
      <c r="B135" s="86">
        <v>9</v>
      </c>
      <c r="C135" s="86">
        <v>10</v>
      </c>
      <c r="D135" s="86">
        <v>10</v>
      </c>
      <c r="E135" s="86">
        <v>2</v>
      </c>
      <c r="F135" s="86">
        <v>0</v>
      </c>
      <c r="G135" s="86">
        <v>11</v>
      </c>
      <c r="H135" s="86">
        <v>12</v>
      </c>
      <c r="I135" s="86">
        <v>2</v>
      </c>
      <c r="J135" s="86">
        <v>20</v>
      </c>
      <c r="K135" s="86">
        <v>6</v>
      </c>
      <c r="L135" s="86">
        <v>37</v>
      </c>
      <c r="M135" s="86">
        <v>119</v>
      </c>
    </row>
    <row r="136" spans="1:249" ht="20.100000000000001" customHeight="1" x14ac:dyDescent="0.25">
      <c r="A136" s="42" t="s">
        <v>81</v>
      </c>
      <c r="B136" s="91">
        <v>6</v>
      </c>
      <c r="C136" s="91">
        <v>8</v>
      </c>
      <c r="D136" s="91">
        <v>8</v>
      </c>
      <c r="E136" s="91">
        <v>2</v>
      </c>
      <c r="F136" s="91">
        <v>0</v>
      </c>
      <c r="G136" s="91">
        <v>8</v>
      </c>
      <c r="H136" s="91">
        <v>7</v>
      </c>
      <c r="I136" s="91">
        <v>2</v>
      </c>
      <c r="J136" s="91">
        <v>13</v>
      </c>
      <c r="K136" s="91">
        <v>6</v>
      </c>
      <c r="L136" s="91">
        <v>37</v>
      </c>
      <c r="M136" s="91">
        <v>105</v>
      </c>
    </row>
    <row r="137" spans="1:249" ht="20.100000000000001" customHeight="1" x14ac:dyDescent="0.25">
      <c r="A137" s="42" t="s">
        <v>82</v>
      </c>
      <c r="B137" s="91">
        <v>3</v>
      </c>
      <c r="C137" s="91">
        <v>2</v>
      </c>
      <c r="D137" s="91">
        <v>2</v>
      </c>
      <c r="E137" s="91">
        <v>0</v>
      </c>
      <c r="F137" s="91">
        <v>0</v>
      </c>
      <c r="G137" s="91">
        <v>3</v>
      </c>
      <c r="H137" s="91">
        <v>5</v>
      </c>
      <c r="I137" s="91">
        <v>0</v>
      </c>
      <c r="J137" s="91">
        <v>7</v>
      </c>
      <c r="K137" s="91">
        <v>0</v>
      </c>
      <c r="L137" s="91">
        <v>0</v>
      </c>
      <c r="M137" s="91">
        <v>14</v>
      </c>
    </row>
    <row r="138" spans="1:249" s="168"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row>
    <row r="139" spans="1:249"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c r="DZ139" s="57"/>
      <c r="EA139" s="57"/>
      <c r="EB139" s="57"/>
      <c r="EC139" s="57"/>
      <c r="ED139" s="57"/>
      <c r="EE139" s="57"/>
      <c r="EF139" s="57"/>
      <c r="EG139" s="57"/>
      <c r="EH139" s="57"/>
      <c r="EI139" s="57"/>
      <c r="EJ139" s="57"/>
      <c r="EK139" s="57"/>
      <c r="EL139" s="57"/>
      <c r="EM139" s="57"/>
      <c r="EN139" s="57"/>
      <c r="EO139" s="57"/>
      <c r="EP139" s="57"/>
      <c r="EQ139" s="57"/>
      <c r="ER139" s="57"/>
      <c r="ES139" s="57"/>
      <c r="ET139" s="57"/>
      <c r="EU139" s="57"/>
      <c r="EV139" s="57"/>
      <c r="EW139" s="57"/>
      <c r="EX139" s="57"/>
      <c r="EY139" s="57"/>
      <c r="EZ139" s="57"/>
      <c r="FA139" s="57"/>
      <c r="FB139" s="57"/>
      <c r="FC139" s="57"/>
      <c r="FD139" s="57"/>
      <c r="FE139" s="57"/>
      <c r="FF139" s="57"/>
      <c r="FG139" s="57"/>
      <c r="FH139" s="57"/>
      <c r="FI139" s="57"/>
      <c r="FJ139" s="57"/>
      <c r="FK139" s="57"/>
      <c r="FL139" s="57"/>
      <c r="FM139" s="57"/>
      <c r="FN139" s="57"/>
      <c r="FO139" s="57"/>
      <c r="FP139" s="57"/>
      <c r="FQ139" s="57"/>
      <c r="FR139" s="57"/>
      <c r="FS139" s="57"/>
      <c r="FT139" s="57"/>
      <c r="FU139" s="57"/>
      <c r="FV139" s="57"/>
      <c r="FW139" s="57"/>
      <c r="FX139" s="57"/>
      <c r="FY139" s="57"/>
      <c r="FZ139" s="57"/>
      <c r="GA139" s="57"/>
      <c r="GB139" s="57"/>
      <c r="GC139" s="57"/>
      <c r="GD139" s="57"/>
      <c r="GE139" s="57"/>
      <c r="GF139" s="57"/>
      <c r="GG139" s="57"/>
      <c r="GH139" s="57"/>
      <c r="GI139" s="57"/>
      <c r="GJ139" s="57"/>
      <c r="GK139" s="57"/>
      <c r="GL139" s="57"/>
      <c r="GM139" s="57"/>
      <c r="GN139" s="57"/>
      <c r="GO139" s="57"/>
      <c r="GP139" s="57"/>
      <c r="GQ139" s="57"/>
      <c r="GR139" s="57"/>
      <c r="GS139" s="57"/>
      <c r="GT139" s="57"/>
      <c r="GU139" s="57"/>
      <c r="GV139" s="57"/>
      <c r="GW139" s="57"/>
      <c r="GX139" s="57"/>
      <c r="GY139" s="57"/>
      <c r="GZ139" s="57"/>
      <c r="HA139" s="57"/>
      <c r="HB139" s="57"/>
      <c r="HC139" s="57"/>
      <c r="HD139" s="57"/>
      <c r="HE139" s="57"/>
      <c r="HF139" s="57"/>
      <c r="HG139" s="57"/>
      <c r="HH139" s="57"/>
      <c r="HI139" s="57"/>
      <c r="HJ139" s="57"/>
      <c r="HK139" s="57"/>
      <c r="HL139" s="57"/>
      <c r="HM139" s="57"/>
      <c r="HN139" s="57"/>
      <c r="HO139" s="57"/>
      <c r="HP139" s="57"/>
      <c r="HQ139" s="57"/>
      <c r="HR139" s="57"/>
      <c r="HS139" s="57"/>
      <c r="HT139" s="57"/>
      <c r="HU139" s="57"/>
      <c r="HV139" s="57"/>
      <c r="HW139" s="57"/>
      <c r="HX139" s="57"/>
      <c r="HY139" s="57"/>
      <c r="HZ139" s="57"/>
      <c r="IA139" s="57"/>
      <c r="IB139" s="57"/>
      <c r="IC139" s="57"/>
      <c r="ID139" s="57"/>
      <c r="IE139" s="57"/>
      <c r="IF139" s="57"/>
      <c r="IG139" s="57"/>
      <c r="IH139" s="57"/>
      <c r="II139" s="57"/>
      <c r="IJ139" s="57"/>
      <c r="IK139" s="57"/>
      <c r="IL139" s="57"/>
      <c r="IM139" s="57"/>
      <c r="IN139" s="57"/>
      <c r="IO139" s="57"/>
    </row>
    <row r="140" spans="1:249" s="200" customFormat="1" ht="15.95" customHeight="1" x14ac:dyDescent="0.25">
      <c r="A140" s="142" t="s">
        <v>231</v>
      </c>
      <c r="B140" s="198"/>
      <c r="C140" s="198"/>
      <c r="F140" s="198"/>
      <c r="G140" s="198"/>
      <c r="H140" s="198"/>
      <c r="I140" s="198"/>
      <c r="N140" s="198"/>
      <c r="O140" s="198"/>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6">
    <tabColor rgb="FF92D050"/>
  </sheetPr>
  <dimension ref="A1:O141"/>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73" customFormat="1" ht="24.95" customHeight="1" x14ac:dyDescent="0.25">
      <c r="A1" s="175" t="s">
        <v>186</v>
      </c>
      <c r="B1" s="175"/>
      <c r="C1" s="175"/>
    </row>
    <row r="2" spans="1:15" s="176" customFormat="1" ht="24.95" customHeight="1" thickBot="1" x14ac:dyDescent="0.3">
      <c r="A2" s="138" t="s">
        <v>188</v>
      </c>
      <c r="B2" s="173"/>
      <c r="C2" s="173"/>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61762</v>
      </c>
      <c r="C6" s="38">
        <v>56670</v>
      </c>
      <c r="D6" s="38">
        <v>4273</v>
      </c>
      <c r="E6" s="38">
        <v>4146</v>
      </c>
      <c r="F6" s="38">
        <v>4501</v>
      </c>
      <c r="G6" s="38">
        <v>5081</v>
      </c>
      <c r="H6" s="38">
        <v>3329</v>
      </c>
      <c r="I6" s="38">
        <v>5991</v>
      </c>
      <c r="J6" s="38">
        <v>3143</v>
      </c>
      <c r="K6" s="38">
        <v>3564</v>
      </c>
      <c r="L6" s="38">
        <v>2394</v>
      </c>
      <c r="M6" s="38">
        <v>2995</v>
      </c>
      <c r="N6" s="38">
        <v>18079</v>
      </c>
      <c r="O6" s="38">
        <v>4151</v>
      </c>
    </row>
    <row r="7" spans="1:15" s="115" customFormat="1" ht="20.100000000000001" customHeight="1" x14ac:dyDescent="0.25">
      <c r="A7" s="40" t="s">
        <v>22</v>
      </c>
      <c r="B7" s="86">
        <v>253</v>
      </c>
      <c r="C7" s="86">
        <v>590</v>
      </c>
      <c r="D7" s="86">
        <v>10</v>
      </c>
      <c r="E7" s="86">
        <v>5</v>
      </c>
      <c r="F7" s="86">
        <v>6</v>
      </c>
      <c r="G7" s="86">
        <v>6</v>
      </c>
      <c r="H7" s="86">
        <v>12</v>
      </c>
      <c r="I7" s="86">
        <v>23</v>
      </c>
      <c r="J7" s="86">
        <v>20</v>
      </c>
      <c r="K7" s="86">
        <v>5</v>
      </c>
      <c r="L7" s="86">
        <v>12</v>
      </c>
      <c r="M7" s="86">
        <v>9</v>
      </c>
      <c r="N7" s="86">
        <v>18</v>
      </c>
      <c r="O7" s="86">
        <v>86</v>
      </c>
    </row>
    <row r="8" spans="1:15" s="91" customFormat="1" ht="20.100000000000001" customHeight="1" x14ac:dyDescent="0.25">
      <c r="A8" s="42" t="s">
        <v>23</v>
      </c>
      <c r="B8" s="80">
        <v>6</v>
      </c>
      <c r="C8" s="80">
        <v>9</v>
      </c>
      <c r="D8" s="80">
        <v>0</v>
      </c>
      <c r="E8" s="80">
        <v>0</v>
      </c>
      <c r="F8" s="80">
        <v>0</v>
      </c>
      <c r="G8" s="80">
        <v>0</v>
      </c>
      <c r="H8" s="80">
        <v>2</v>
      </c>
      <c r="I8" s="80">
        <v>0</v>
      </c>
      <c r="J8" s="80">
        <v>0</v>
      </c>
      <c r="K8" s="80">
        <v>3</v>
      </c>
      <c r="L8" s="80">
        <v>0</v>
      </c>
      <c r="M8" s="80">
        <v>0</v>
      </c>
      <c r="N8" s="80">
        <v>0</v>
      </c>
      <c r="O8" s="80">
        <v>2</v>
      </c>
    </row>
    <row r="9" spans="1:15" s="91" customFormat="1" ht="20.100000000000001" customHeight="1" x14ac:dyDescent="0.25">
      <c r="A9" s="42" t="s">
        <v>24</v>
      </c>
      <c r="B9" s="80">
        <v>105</v>
      </c>
      <c r="C9" s="80">
        <v>26</v>
      </c>
      <c r="D9" s="80">
        <v>0</v>
      </c>
      <c r="E9" s="80">
        <v>2</v>
      </c>
      <c r="F9" s="80">
        <v>0</v>
      </c>
      <c r="G9" s="80">
        <v>0</v>
      </c>
      <c r="H9" s="80">
        <v>2</v>
      </c>
      <c r="I9" s="80">
        <v>0</v>
      </c>
      <c r="J9" s="80">
        <v>0</v>
      </c>
      <c r="K9" s="80">
        <v>0</v>
      </c>
      <c r="L9" s="80">
        <v>3</v>
      </c>
      <c r="M9" s="80">
        <v>0</v>
      </c>
      <c r="N9" s="80">
        <v>0</v>
      </c>
      <c r="O9" s="80">
        <v>0</v>
      </c>
    </row>
    <row r="10" spans="1:15" s="91" customFormat="1" ht="20.100000000000001" customHeight="1" x14ac:dyDescent="0.25">
      <c r="A10" s="42" t="s">
        <v>25</v>
      </c>
      <c r="B10" s="80">
        <v>5</v>
      </c>
      <c r="C10" s="80">
        <v>419</v>
      </c>
      <c r="D10" s="80">
        <v>0</v>
      </c>
      <c r="E10" s="80">
        <v>0</v>
      </c>
      <c r="F10" s="80">
        <v>0</v>
      </c>
      <c r="G10" s="80">
        <v>0</v>
      </c>
      <c r="H10" s="80">
        <v>2</v>
      </c>
      <c r="I10" s="80">
        <v>2</v>
      </c>
      <c r="J10" s="80">
        <v>0</v>
      </c>
      <c r="K10" s="80">
        <v>0</v>
      </c>
      <c r="L10" s="80">
        <v>0</v>
      </c>
      <c r="M10" s="80">
        <v>0</v>
      </c>
      <c r="N10" s="80">
        <v>0</v>
      </c>
      <c r="O10" s="80">
        <v>72</v>
      </c>
    </row>
    <row r="11" spans="1:15" s="91" customFormat="1" ht="20.100000000000001" customHeight="1" x14ac:dyDescent="0.25">
      <c r="A11" s="42" t="s">
        <v>26</v>
      </c>
      <c r="B11" s="80">
        <v>0</v>
      </c>
      <c r="C11" s="80">
        <v>5</v>
      </c>
      <c r="D11" s="80">
        <v>0</v>
      </c>
      <c r="E11" s="80">
        <v>0</v>
      </c>
      <c r="F11" s="80">
        <v>0</v>
      </c>
      <c r="G11" s="80">
        <v>3</v>
      </c>
      <c r="H11" s="80">
        <v>0</v>
      </c>
      <c r="I11" s="80">
        <v>0</v>
      </c>
      <c r="J11" s="80">
        <v>0</v>
      </c>
      <c r="K11" s="80">
        <v>0</v>
      </c>
      <c r="L11" s="80">
        <v>0</v>
      </c>
      <c r="M11" s="80">
        <v>0</v>
      </c>
      <c r="N11" s="80">
        <v>0</v>
      </c>
      <c r="O11" s="80">
        <v>0</v>
      </c>
    </row>
    <row r="12" spans="1:15" s="91" customFormat="1" ht="20.100000000000001" customHeight="1" x14ac:dyDescent="0.25">
      <c r="A12" s="42" t="s">
        <v>27</v>
      </c>
      <c r="B12" s="80">
        <v>137</v>
      </c>
      <c r="C12" s="80">
        <v>131</v>
      </c>
      <c r="D12" s="80">
        <v>10</v>
      </c>
      <c r="E12" s="80">
        <v>3</v>
      </c>
      <c r="F12" s="80">
        <v>6</v>
      </c>
      <c r="G12" s="80">
        <v>3</v>
      </c>
      <c r="H12" s="80">
        <v>6</v>
      </c>
      <c r="I12" s="80">
        <v>21</v>
      </c>
      <c r="J12" s="80">
        <v>20</v>
      </c>
      <c r="K12" s="80">
        <v>2</v>
      </c>
      <c r="L12" s="80">
        <v>9</v>
      </c>
      <c r="M12" s="80">
        <v>9</v>
      </c>
      <c r="N12" s="80">
        <v>18</v>
      </c>
      <c r="O12" s="80">
        <v>12</v>
      </c>
    </row>
    <row r="13" spans="1:15" s="115" customFormat="1" ht="20.100000000000001" customHeight="1" x14ac:dyDescent="0.25">
      <c r="A13" s="40" t="s">
        <v>28</v>
      </c>
      <c r="B13" s="86">
        <v>1732</v>
      </c>
      <c r="C13" s="86">
        <v>1049</v>
      </c>
      <c r="D13" s="86">
        <v>39</v>
      </c>
      <c r="E13" s="86">
        <v>28</v>
      </c>
      <c r="F13" s="86">
        <v>39</v>
      </c>
      <c r="G13" s="86">
        <v>60</v>
      </c>
      <c r="H13" s="86">
        <v>61</v>
      </c>
      <c r="I13" s="86">
        <v>97</v>
      </c>
      <c r="J13" s="86">
        <v>83</v>
      </c>
      <c r="K13" s="86">
        <v>76</v>
      </c>
      <c r="L13" s="86">
        <v>51</v>
      </c>
      <c r="M13" s="86">
        <v>72</v>
      </c>
      <c r="N13" s="86">
        <v>908</v>
      </c>
      <c r="O13" s="86">
        <v>152</v>
      </c>
    </row>
    <row r="14" spans="1:15" s="91" customFormat="1" ht="20.100000000000001" customHeight="1" x14ac:dyDescent="0.25">
      <c r="A14" s="42" t="s">
        <v>29</v>
      </c>
      <c r="B14" s="80">
        <v>579</v>
      </c>
      <c r="C14" s="80">
        <v>146</v>
      </c>
      <c r="D14" s="80">
        <v>8</v>
      </c>
      <c r="E14" s="80">
        <v>6</v>
      </c>
      <c r="F14" s="80">
        <v>2</v>
      </c>
      <c r="G14" s="80">
        <v>12</v>
      </c>
      <c r="H14" s="80">
        <v>17</v>
      </c>
      <c r="I14" s="80">
        <v>8</v>
      </c>
      <c r="J14" s="80">
        <v>14</v>
      </c>
      <c r="K14" s="80">
        <v>14</v>
      </c>
      <c r="L14" s="80">
        <v>3</v>
      </c>
      <c r="M14" s="80">
        <v>3</v>
      </c>
      <c r="N14" s="80">
        <v>423</v>
      </c>
      <c r="O14" s="80">
        <v>20</v>
      </c>
    </row>
    <row r="15" spans="1:15" s="91" customFormat="1" ht="20.100000000000001" customHeight="1" x14ac:dyDescent="0.25">
      <c r="A15" s="42" t="s">
        <v>30</v>
      </c>
      <c r="B15" s="80">
        <v>190</v>
      </c>
      <c r="C15" s="80">
        <v>313</v>
      </c>
      <c r="D15" s="80">
        <v>9</v>
      </c>
      <c r="E15" s="80">
        <v>8</v>
      </c>
      <c r="F15" s="80">
        <v>9</v>
      </c>
      <c r="G15" s="80">
        <v>11</v>
      </c>
      <c r="H15" s="80">
        <v>11</v>
      </c>
      <c r="I15" s="80">
        <v>12</v>
      </c>
      <c r="J15" s="80">
        <v>5</v>
      </c>
      <c r="K15" s="80">
        <v>16</v>
      </c>
      <c r="L15" s="80">
        <v>12</v>
      </c>
      <c r="M15" s="80">
        <v>32</v>
      </c>
      <c r="N15" s="80">
        <v>7</v>
      </c>
      <c r="O15" s="80">
        <v>55</v>
      </c>
    </row>
    <row r="16" spans="1:15" s="91" customFormat="1" ht="20.100000000000001" customHeight="1" x14ac:dyDescent="0.25">
      <c r="A16" s="42" t="s">
        <v>31</v>
      </c>
      <c r="B16" s="80">
        <v>280</v>
      </c>
      <c r="C16" s="80">
        <v>95</v>
      </c>
      <c r="D16" s="80">
        <v>0</v>
      </c>
      <c r="E16" s="80">
        <v>0</v>
      </c>
      <c r="F16" s="80">
        <v>0</v>
      </c>
      <c r="G16" s="80">
        <v>0</v>
      </c>
      <c r="H16" s="80">
        <v>6</v>
      </c>
      <c r="I16" s="80">
        <v>6</v>
      </c>
      <c r="J16" s="80">
        <v>17</v>
      </c>
      <c r="K16" s="80">
        <v>14</v>
      </c>
      <c r="L16" s="80">
        <v>6</v>
      </c>
      <c r="M16" s="80">
        <v>3</v>
      </c>
      <c r="N16" s="80">
        <v>225</v>
      </c>
      <c r="O16" s="80">
        <v>16</v>
      </c>
    </row>
    <row r="17" spans="1:15" s="91" customFormat="1" ht="20.100000000000001" customHeight="1" x14ac:dyDescent="0.25">
      <c r="A17" s="42" t="s">
        <v>32</v>
      </c>
      <c r="B17" s="80">
        <v>351</v>
      </c>
      <c r="C17" s="80">
        <v>253</v>
      </c>
      <c r="D17" s="80">
        <v>10</v>
      </c>
      <c r="E17" s="80">
        <v>11</v>
      </c>
      <c r="F17" s="80">
        <v>10</v>
      </c>
      <c r="G17" s="80">
        <v>37</v>
      </c>
      <c r="H17" s="80">
        <v>16</v>
      </c>
      <c r="I17" s="80">
        <v>16</v>
      </c>
      <c r="J17" s="80">
        <v>33</v>
      </c>
      <c r="K17" s="80">
        <v>21</v>
      </c>
      <c r="L17" s="80">
        <v>16</v>
      </c>
      <c r="M17" s="80">
        <v>11</v>
      </c>
      <c r="N17" s="80">
        <v>104</v>
      </c>
      <c r="O17" s="80">
        <v>24</v>
      </c>
    </row>
    <row r="18" spans="1:15" s="91" customFormat="1" ht="20.100000000000001" customHeight="1" x14ac:dyDescent="0.25">
      <c r="A18" s="42" t="s">
        <v>33</v>
      </c>
      <c r="B18" s="80">
        <v>332</v>
      </c>
      <c r="C18" s="80">
        <v>242</v>
      </c>
      <c r="D18" s="80">
        <v>12</v>
      </c>
      <c r="E18" s="80">
        <v>3</v>
      </c>
      <c r="F18" s="80">
        <v>18</v>
      </c>
      <c r="G18" s="80">
        <v>0</v>
      </c>
      <c r="H18" s="80">
        <v>11</v>
      </c>
      <c r="I18" s="80">
        <v>55</v>
      </c>
      <c r="J18" s="80">
        <v>14</v>
      </c>
      <c r="K18" s="80">
        <v>11</v>
      </c>
      <c r="L18" s="80">
        <v>14</v>
      </c>
      <c r="M18" s="80">
        <v>23</v>
      </c>
      <c r="N18" s="80">
        <v>149</v>
      </c>
      <c r="O18" s="80">
        <v>37</v>
      </c>
    </row>
    <row r="19" spans="1:15" s="115" customFormat="1" ht="20.100000000000001" customHeight="1" x14ac:dyDescent="0.25">
      <c r="A19" s="40" t="s">
        <v>34</v>
      </c>
      <c r="B19" s="86">
        <v>14647</v>
      </c>
      <c r="C19" s="86">
        <v>6665</v>
      </c>
      <c r="D19" s="86">
        <v>358</v>
      </c>
      <c r="E19" s="86">
        <v>362</v>
      </c>
      <c r="F19" s="86">
        <v>391</v>
      </c>
      <c r="G19" s="86">
        <v>406</v>
      </c>
      <c r="H19" s="86">
        <v>361</v>
      </c>
      <c r="I19" s="86">
        <v>377</v>
      </c>
      <c r="J19" s="86">
        <v>316</v>
      </c>
      <c r="K19" s="86">
        <v>371</v>
      </c>
      <c r="L19" s="86">
        <v>508</v>
      </c>
      <c r="M19" s="86">
        <v>559</v>
      </c>
      <c r="N19" s="86">
        <v>9168</v>
      </c>
      <c r="O19" s="86">
        <v>940</v>
      </c>
    </row>
    <row r="20" spans="1:15" s="91" customFormat="1" ht="20.100000000000001" customHeight="1" x14ac:dyDescent="0.25">
      <c r="A20" s="42" t="s">
        <v>35</v>
      </c>
      <c r="B20" s="80">
        <v>850</v>
      </c>
      <c r="C20" s="80">
        <v>337</v>
      </c>
      <c r="D20" s="80">
        <v>42</v>
      </c>
      <c r="E20" s="80">
        <v>49</v>
      </c>
      <c r="F20" s="80">
        <v>42</v>
      </c>
      <c r="G20" s="80">
        <v>27</v>
      </c>
      <c r="H20" s="80">
        <v>17</v>
      </c>
      <c r="I20" s="80">
        <v>29</v>
      </c>
      <c r="J20" s="80">
        <v>25</v>
      </c>
      <c r="K20" s="80">
        <v>16</v>
      </c>
      <c r="L20" s="80">
        <v>37</v>
      </c>
      <c r="M20" s="80">
        <v>21</v>
      </c>
      <c r="N20" s="80">
        <v>274</v>
      </c>
      <c r="O20" s="80">
        <v>35</v>
      </c>
    </row>
    <row r="21" spans="1:15" s="91" customFormat="1" ht="20.100000000000001" customHeight="1" x14ac:dyDescent="0.25">
      <c r="A21" s="42" t="s">
        <v>36</v>
      </c>
      <c r="B21" s="80">
        <v>8314</v>
      </c>
      <c r="C21" s="80">
        <v>5600</v>
      </c>
      <c r="D21" s="80">
        <v>295</v>
      </c>
      <c r="E21" s="80">
        <v>304</v>
      </c>
      <c r="F21" s="80">
        <v>332</v>
      </c>
      <c r="G21" s="80">
        <v>352</v>
      </c>
      <c r="H21" s="80">
        <v>329</v>
      </c>
      <c r="I21" s="80">
        <v>324</v>
      </c>
      <c r="J21" s="80">
        <v>268</v>
      </c>
      <c r="K21" s="80">
        <v>324</v>
      </c>
      <c r="L21" s="80">
        <v>445</v>
      </c>
      <c r="M21" s="80">
        <v>469</v>
      </c>
      <c r="N21" s="80">
        <v>3690</v>
      </c>
      <c r="O21" s="80">
        <v>743</v>
      </c>
    </row>
    <row r="22" spans="1:15" s="91" customFormat="1" ht="20.100000000000001" customHeight="1" x14ac:dyDescent="0.25">
      <c r="A22" s="42" t="s">
        <v>37</v>
      </c>
      <c r="B22" s="80">
        <v>5483</v>
      </c>
      <c r="C22" s="80">
        <v>728</v>
      </c>
      <c r="D22" s="80">
        <v>21</v>
      </c>
      <c r="E22" s="80">
        <v>9</v>
      </c>
      <c r="F22" s="80">
        <v>17</v>
      </c>
      <c r="G22" s="80">
        <v>27</v>
      </c>
      <c r="H22" s="80">
        <v>15</v>
      </c>
      <c r="I22" s="80">
        <v>24</v>
      </c>
      <c r="J22" s="80">
        <v>23</v>
      </c>
      <c r="K22" s="80">
        <v>31</v>
      </c>
      <c r="L22" s="80">
        <v>26</v>
      </c>
      <c r="M22" s="80">
        <v>69</v>
      </c>
      <c r="N22" s="80">
        <v>5204</v>
      </c>
      <c r="O22" s="80">
        <v>162</v>
      </c>
    </row>
    <row r="23" spans="1:15" s="115" customFormat="1" ht="20.100000000000001" customHeight="1" x14ac:dyDescent="0.25">
      <c r="A23" s="40" t="s">
        <v>38</v>
      </c>
      <c r="B23" s="86">
        <v>2530</v>
      </c>
      <c r="C23" s="86">
        <v>8812</v>
      </c>
      <c r="D23" s="86">
        <v>595</v>
      </c>
      <c r="E23" s="86">
        <v>236</v>
      </c>
      <c r="F23" s="86">
        <v>384</v>
      </c>
      <c r="G23" s="86">
        <v>829</v>
      </c>
      <c r="H23" s="86">
        <v>52</v>
      </c>
      <c r="I23" s="86">
        <v>1119</v>
      </c>
      <c r="J23" s="86">
        <v>58</v>
      </c>
      <c r="K23" s="86">
        <v>776</v>
      </c>
      <c r="L23" s="86">
        <v>45</v>
      </c>
      <c r="M23" s="86">
        <v>674</v>
      </c>
      <c r="N23" s="86">
        <v>562</v>
      </c>
      <c r="O23" s="86">
        <v>416</v>
      </c>
    </row>
    <row r="24" spans="1:15" s="91" customFormat="1" ht="20.100000000000001" customHeight="1" x14ac:dyDescent="0.25">
      <c r="A24" s="42" t="s">
        <v>39</v>
      </c>
      <c r="B24" s="80">
        <v>977</v>
      </c>
      <c r="C24" s="80">
        <v>7493</v>
      </c>
      <c r="D24" s="80">
        <v>538</v>
      </c>
      <c r="E24" s="80">
        <v>184</v>
      </c>
      <c r="F24" s="80">
        <v>334</v>
      </c>
      <c r="G24" s="80">
        <v>706</v>
      </c>
      <c r="H24" s="80">
        <v>3</v>
      </c>
      <c r="I24" s="80">
        <v>1024</v>
      </c>
      <c r="J24" s="80">
        <v>10</v>
      </c>
      <c r="K24" s="80">
        <v>718</v>
      </c>
      <c r="L24" s="80">
        <v>4</v>
      </c>
      <c r="M24" s="80">
        <v>577</v>
      </c>
      <c r="N24" s="80">
        <v>28</v>
      </c>
      <c r="O24" s="80">
        <v>306</v>
      </c>
    </row>
    <row r="25" spans="1:15" s="91" customFormat="1" ht="20.100000000000001" customHeight="1" x14ac:dyDescent="0.25">
      <c r="A25" s="42" t="s">
        <v>40</v>
      </c>
      <c r="B25" s="80">
        <v>13</v>
      </c>
      <c r="C25" s="80">
        <v>25</v>
      </c>
      <c r="D25" s="80">
        <v>0</v>
      </c>
      <c r="E25" s="80">
        <v>0</v>
      </c>
      <c r="F25" s="80">
        <v>1</v>
      </c>
      <c r="G25" s="80">
        <v>3</v>
      </c>
      <c r="H25" s="80">
        <v>0</v>
      </c>
      <c r="I25" s="80">
        <v>2</v>
      </c>
      <c r="J25" s="80">
        <v>0</v>
      </c>
      <c r="K25" s="80">
        <v>2</v>
      </c>
      <c r="L25" s="80">
        <v>1</v>
      </c>
      <c r="M25" s="80">
        <v>0</v>
      </c>
      <c r="N25" s="80">
        <v>4</v>
      </c>
      <c r="O25" s="80">
        <v>3</v>
      </c>
    </row>
    <row r="26" spans="1:15" s="91" customFormat="1" ht="20.100000000000001" customHeight="1" x14ac:dyDescent="0.25">
      <c r="A26" s="42" t="s">
        <v>41</v>
      </c>
      <c r="B26" s="80">
        <v>58</v>
      </c>
      <c r="C26" s="80">
        <v>202</v>
      </c>
      <c r="D26" s="80">
        <v>6</v>
      </c>
      <c r="E26" s="80">
        <v>3</v>
      </c>
      <c r="F26" s="80">
        <v>6</v>
      </c>
      <c r="G26" s="80">
        <v>26</v>
      </c>
      <c r="H26" s="80">
        <v>2</v>
      </c>
      <c r="I26" s="80">
        <v>27</v>
      </c>
      <c r="J26" s="80">
        <v>0</v>
      </c>
      <c r="K26" s="80">
        <v>2</v>
      </c>
      <c r="L26" s="80">
        <v>1</v>
      </c>
      <c r="M26" s="80">
        <v>11</v>
      </c>
      <c r="N26" s="80">
        <v>11</v>
      </c>
      <c r="O26" s="80">
        <v>35</v>
      </c>
    </row>
    <row r="27" spans="1:15" s="91" customFormat="1" ht="20.100000000000001" customHeight="1" x14ac:dyDescent="0.25">
      <c r="A27" s="42" t="s">
        <v>42</v>
      </c>
      <c r="B27" s="80">
        <v>622</v>
      </c>
      <c r="C27" s="80">
        <v>472</v>
      </c>
      <c r="D27" s="80">
        <v>16</v>
      </c>
      <c r="E27" s="80">
        <v>20</v>
      </c>
      <c r="F27" s="80">
        <v>20</v>
      </c>
      <c r="G27" s="80">
        <v>42</v>
      </c>
      <c r="H27" s="80">
        <v>14</v>
      </c>
      <c r="I27" s="80">
        <v>9</v>
      </c>
      <c r="J27" s="80">
        <v>8</v>
      </c>
      <c r="K27" s="80">
        <v>12</v>
      </c>
      <c r="L27" s="80">
        <v>20</v>
      </c>
      <c r="M27" s="80">
        <v>32</v>
      </c>
      <c r="N27" s="80">
        <v>390</v>
      </c>
      <c r="O27" s="80">
        <v>27</v>
      </c>
    </row>
    <row r="28" spans="1:15" s="91" customFormat="1" ht="20.100000000000001" customHeight="1" x14ac:dyDescent="0.25">
      <c r="A28" s="42" t="s">
        <v>43</v>
      </c>
      <c r="B28" s="80">
        <v>143</v>
      </c>
      <c r="C28" s="80">
        <v>194</v>
      </c>
      <c r="D28" s="80">
        <v>6</v>
      </c>
      <c r="E28" s="80">
        <v>8</v>
      </c>
      <c r="F28" s="80">
        <v>8</v>
      </c>
      <c r="G28" s="80">
        <v>21</v>
      </c>
      <c r="H28" s="80">
        <v>14</v>
      </c>
      <c r="I28" s="80">
        <v>21</v>
      </c>
      <c r="J28" s="80">
        <v>18</v>
      </c>
      <c r="K28" s="80">
        <v>11</v>
      </c>
      <c r="L28" s="80">
        <v>11</v>
      </c>
      <c r="M28" s="80">
        <v>9</v>
      </c>
      <c r="N28" s="80">
        <v>32</v>
      </c>
      <c r="O28" s="80">
        <v>14</v>
      </c>
    </row>
    <row r="29" spans="1:15" s="91"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91" customFormat="1" ht="20.100000000000001" customHeight="1" x14ac:dyDescent="0.25">
      <c r="A30" s="42" t="s">
        <v>45</v>
      </c>
      <c r="B30" s="80">
        <v>7</v>
      </c>
      <c r="C30" s="80">
        <v>55</v>
      </c>
      <c r="D30" s="80">
        <v>0</v>
      </c>
      <c r="E30" s="80">
        <v>2</v>
      </c>
      <c r="F30" s="80">
        <v>0</v>
      </c>
      <c r="G30" s="80">
        <v>0</v>
      </c>
      <c r="H30" s="80">
        <v>1</v>
      </c>
      <c r="I30" s="80">
        <v>6</v>
      </c>
      <c r="J30" s="80">
        <v>0</v>
      </c>
      <c r="K30" s="80">
        <v>2</v>
      </c>
      <c r="L30" s="80">
        <v>0</v>
      </c>
      <c r="M30" s="80">
        <v>5</v>
      </c>
      <c r="N30" s="80">
        <v>2</v>
      </c>
      <c r="O30" s="80">
        <v>2</v>
      </c>
    </row>
    <row r="31" spans="1:15" s="91" customFormat="1" ht="20.100000000000001" customHeight="1" x14ac:dyDescent="0.25">
      <c r="A31" s="42" t="s">
        <v>46</v>
      </c>
      <c r="B31" s="80">
        <v>94</v>
      </c>
      <c r="C31" s="80">
        <v>75</v>
      </c>
      <c r="D31" s="80">
        <v>4</v>
      </c>
      <c r="E31" s="80">
        <v>8</v>
      </c>
      <c r="F31" s="80">
        <v>9</v>
      </c>
      <c r="G31" s="80">
        <v>8</v>
      </c>
      <c r="H31" s="80">
        <v>7</v>
      </c>
      <c r="I31" s="80">
        <v>3</v>
      </c>
      <c r="J31" s="80">
        <v>1</v>
      </c>
      <c r="K31" s="80">
        <v>3</v>
      </c>
      <c r="L31" s="80">
        <v>1</v>
      </c>
      <c r="M31" s="80">
        <v>3</v>
      </c>
      <c r="N31" s="80">
        <v>44</v>
      </c>
      <c r="O31" s="80">
        <v>8</v>
      </c>
    </row>
    <row r="32" spans="1:15" s="91" customFormat="1" ht="20.100000000000001" customHeight="1" x14ac:dyDescent="0.25">
      <c r="A32" s="42" t="s">
        <v>47</v>
      </c>
      <c r="B32" s="80">
        <v>0</v>
      </c>
      <c r="C32" s="80">
        <v>2</v>
      </c>
      <c r="D32" s="80">
        <v>0</v>
      </c>
      <c r="E32" s="80">
        <v>0</v>
      </c>
      <c r="F32" s="80">
        <v>0</v>
      </c>
      <c r="G32" s="80">
        <v>0</v>
      </c>
      <c r="H32" s="80">
        <v>0</v>
      </c>
      <c r="I32" s="80">
        <v>0</v>
      </c>
      <c r="J32" s="80">
        <v>0</v>
      </c>
      <c r="K32" s="80">
        <v>0</v>
      </c>
      <c r="L32" s="80">
        <v>0</v>
      </c>
      <c r="M32" s="80">
        <v>0</v>
      </c>
      <c r="N32" s="80">
        <v>0</v>
      </c>
      <c r="O32" s="80">
        <v>2</v>
      </c>
    </row>
    <row r="33" spans="1:15" s="91" customFormat="1" ht="20.100000000000001" customHeight="1" x14ac:dyDescent="0.25">
      <c r="A33" s="42" t="s">
        <v>48</v>
      </c>
      <c r="B33" s="80">
        <v>0</v>
      </c>
      <c r="C33" s="80">
        <v>2</v>
      </c>
      <c r="D33" s="80">
        <v>0</v>
      </c>
      <c r="E33" s="80">
        <v>0</v>
      </c>
      <c r="F33" s="80">
        <v>0</v>
      </c>
      <c r="G33" s="80">
        <v>0</v>
      </c>
      <c r="H33" s="80">
        <v>0</v>
      </c>
      <c r="I33" s="80">
        <v>0</v>
      </c>
      <c r="J33" s="80">
        <v>0</v>
      </c>
      <c r="K33" s="80">
        <v>0</v>
      </c>
      <c r="L33" s="80">
        <v>0</v>
      </c>
      <c r="M33" s="80">
        <v>0</v>
      </c>
      <c r="N33" s="80">
        <v>0</v>
      </c>
      <c r="O33" s="80">
        <v>0</v>
      </c>
    </row>
    <row r="34" spans="1:15" s="91" customFormat="1" ht="20.100000000000001" customHeight="1" x14ac:dyDescent="0.25">
      <c r="A34" s="42" t="s">
        <v>49</v>
      </c>
      <c r="B34" s="80">
        <v>35</v>
      </c>
      <c r="C34" s="80">
        <v>83</v>
      </c>
      <c r="D34" s="80">
        <v>0</v>
      </c>
      <c r="E34" s="80">
        <v>2</v>
      </c>
      <c r="F34" s="80">
        <v>0</v>
      </c>
      <c r="G34" s="80">
        <v>5</v>
      </c>
      <c r="H34" s="80">
        <v>2</v>
      </c>
      <c r="I34" s="80">
        <v>6</v>
      </c>
      <c r="J34" s="80">
        <v>5</v>
      </c>
      <c r="K34" s="80">
        <v>6</v>
      </c>
      <c r="L34" s="80">
        <v>0</v>
      </c>
      <c r="M34" s="80">
        <v>8</v>
      </c>
      <c r="N34" s="80">
        <v>11</v>
      </c>
      <c r="O34" s="80">
        <v>3</v>
      </c>
    </row>
    <row r="35" spans="1:15" s="91" customFormat="1" ht="20.100000000000001" customHeight="1" x14ac:dyDescent="0.25">
      <c r="A35" s="42" t="s">
        <v>50</v>
      </c>
      <c r="B35" s="80">
        <v>581</v>
      </c>
      <c r="C35" s="80">
        <v>209</v>
      </c>
      <c r="D35" s="80">
        <v>25</v>
      </c>
      <c r="E35" s="80">
        <v>9</v>
      </c>
      <c r="F35" s="80">
        <v>6</v>
      </c>
      <c r="G35" s="80">
        <v>18</v>
      </c>
      <c r="H35" s="80">
        <v>9</v>
      </c>
      <c r="I35" s="80">
        <v>21</v>
      </c>
      <c r="J35" s="80">
        <v>16</v>
      </c>
      <c r="K35" s="80">
        <v>20</v>
      </c>
      <c r="L35" s="80">
        <v>7</v>
      </c>
      <c r="M35" s="80">
        <v>29</v>
      </c>
      <c r="N35" s="80">
        <v>40</v>
      </c>
      <c r="O35" s="80">
        <v>16</v>
      </c>
    </row>
    <row r="36" spans="1:15" s="115" customFormat="1" ht="20.100000000000001" customHeight="1" x14ac:dyDescent="0.25">
      <c r="A36" s="40" t="s">
        <v>51</v>
      </c>
      <c r="B36" s="86">
        <v>857</v>
      </c>
      <c r="C36" s="86">
        <v>501</v>
      </c>
      <c r="D36" s="86">
        <v>23</v>
      </c>
      <c r="E36" s="86">
        <v>20</v>
      </c>
      <c r="F36" s="86">
        <v>37</v>
      </c>
      <c r="G36" s="86">
        <v>31</v>
      </c>
      <c r="H36" s="86">
        <v>29</v>
      </c>
      <c r="I36" s="86">
        <v>37</v>
      </c>
      <c r="J36" s="86">
        <v>28</v>
      </c>
      <c r="K36" s="86">
        <v>23</v>
      </c>
      <c r="L36" s="86">
        <v>51</v>
      </c>
      <c r="M36" s="86">
        <v>35</v>
      </c>
      <c r="N36" s="86">
        <v>392</v>
      </c>
      <c r="O36" s="86">
        <v>86</v>
      </c>
    </row>
    <row r="37" spans="1:15" s="91" customFormat="1" ht="20.100000000000001" customHeight="1" x14ac:dyDescent="0.25">
      <c r="A37" s="42" t="s">
        <v>52</v>
      </c>
      <c r="B37" s="80">
        <v>57</v>
      </c>
      <c r="C37" s="80">
        <v>53</v>
      </c>
      <c r="D37" s="80">
        <v>1</v>
      </c>
      <c r="E37" s="80">
        <v>2</v>
      </c>
      <c r="F37" s="80">
        <v>5</v>
      </c>
      <c r="G37" s="80">
        <v>0</v>
      </c>
      <c r="H37" s="80">
        <v>1</v>
      </c>
      <c r="I37" s="80">
        <v>3</v>
      </c>
      <c r="J37" s="80">
        <v>0</v>
      </c>
      <c r="K37" s="80">
        <v>0</v>
      </c>
      <c r="L37" s="80">
        <v>4</v>
      </c>
      <c r="M37" s="80">
        <v>6</v>
      </c>
      <c r="N37" s="80">
        <v>11</v>
      </c>
      <c r="O37" s="80">
        <v>3</v>
      </c>
    </row>
    <row r="38" spans="1:15" s="91" customFormat="1" ht="20.100000000000001" customHeight="1" x14ac:dyDescent="0.25">
      <c r="A38" s="42" t="s">
        <v>53</v>
      </c>
      <c r="B38" s="80">
        <v>52</v>
      </c>
      <c r="C38" s="80">
        <v>38</v>
      </c>
      <c r="D38" s="80">
        <v>3</v>
      </c>
      <c r="E38" s="80">
        <v>0</v>
      </c>
      <c r="F38" s="80">
        <v>0</v>
      </c>
      <c r="G38" s="80">
        <v>2</v>
      </c>
      <c r="H38" s="80">
        <v>3</v>
      </c>
      <c r="I38" s="80">
        <v>2</v>
      </c>
      <c r="J38" s="80">
        <v>3</v>
      </c>
      <c r="K38" s="80">
        <v>2</v>
      </c>
      <c r="L38" s="80">
        <v>5</v>
      </c>
      <c r="M38" s="80">
        <v>5</v>
      </c>
      <c r="N38" s="80">
        <v>15</v>
      </c>
      <c r="O38" s="80">
        <v>6</v>
      </c>
    </row>
    <row r="39" spans="1:15" s="91" customFormat="1" ht="20.100000000000001" customHeight="1" x14ac:dyDescent="0.25">
      <c r="A39" s="42" t="s">
        <v>54</v>
      </c>
      <c r="B39" s="80">
        <v>127</v>
      </c>
      <c r="C39" s="80">
        <v>88</v>
      </c>
      <c r="D39" s="80">
        <v>3</v>
      </c>
      <c r="E39" s="80">
        <v>6</v>
      </c>
      <c r="F39" s="80">
        <v>7</v>
      </c>
      <c r="G39" s="80">
        <v>3</v>
      </c>
      <c r="H39" s="80">
        <v>6</v>
      </c>
      <c r="I39" s="80">
        <v>5</v>
      </c>
      <c r="J39" s="80">
        <v>2</v>
      </c>
      <c r="K39" s="80">
        <v>8</v>
      </c>
      <c r="L39" s="80">
        <v>8</v>
      </c>
      <c r="M39" s="80">
        <v>2</v>
      </c>
      <c r="N39" s="80">
        <v>51</v>
      </c>
      <c r="O39" s="80">
        <v>5</v>
      </c>
    </row>
    <row r="40" spans="1:15" s="91" customFormat="1" ht="20.100000000000001" customHeight="1" x14ac:dyDescent="0.25">
      <c r="A40" s="42" t="s">
        <v>55</v>
      </c>
      <c r="B40" s="80">
        <v>363</v>
      </c>
      <c r="C40" s="80">
        <v>105</v>
      </c>
      <c r="D40" s="80">
        <v>8</v>
      </c>
      <c r="E40" s="80">
        <v>3</v>
      </c>
      <c r="F40" s="80">
        <v>6</v>
      </c>
      <c r="G40" s="80">
        <v>18</v>
      </c>
      <c r="H40" s="80">
        <v>9</v>
      </c>
      <c r="I40" s="80">
        <v>8</v>
      </c>
      <c r="J40" s="80">
        <v>0</v>
      </c>
      <c r="K40" s="80">
        <v>8</v>
      </c>
      <c r="L40" s="80">
        <v>5</v>
      </c>
      <c r="M40" s="80">
        <v>8</v>
      </c>
      <c r="N40" s="80">
        <v>273</v>
      </c>
      <c r="O40" s="80">
        <v>21</v>
      </c>
    </row>
    <row r="41" spans="1:15" s="91" customFormat="1" ht="20.100000000000001" customHeight="1" x14ac:dyDescent="0.25">
      <c r="A41" s="42" t="s">
        <v>56</v>
      </c>
      <c r="B41" s="80">
        <v>36</v>
      </c>
      <c r="C41" s="80">
        <v>71</v>
      </c>
      <c r="D41" s="80">
        <v>5</v>
      </c>
      <c r="E41" s="80">
        <v>3</v>
      </c>
      <c r="F41" s="80">
        <v>5</v>
      </c>
      <c r="G41" s="80">
        <v>3</v>
      </c>
      <c r="H41" s="80">
        <v>0</v>
      </c>
      <c r="I41" s="80">
        <v>8</v>
      </c>
      <c r="J41" s="80">
        <v>3</v>
      </c>
      <c r="K41" s="80">
        <v>2</v>
      </c>
      <c r="L41" s="80">
        <v>2</v>
      </c>
      <c r="M41" s="80">
        <v>5</v>
      </c>
      <c r="N41" s="80">
        <v>5</v>
      </c>
      <c r="O41" s="80">
        <v>8</v>
      </c>
    </row>
    <row r="42" spans="1:15" s="91" customFormat="1" ht="20.100000000000001" customHeight="1" x14ac:dyDescent="0.25">
      <c r="A42" s="42" t="s">
        <v>57</v>
      </c>
      <c r="B42" s="80">
        <v>222</v>
      </c>
      <c r="C42" s="80">
        <v>146</v>
      </c>
      <c r="D42" s="80">
        <v>3</v>
      </c>
      <c r="E42" s="80">
        <v>6</v>
      </c>
      <c r="F42" s="80">
        <v>14</v>
      </c>
      <c r="G42" s="80">
        <v>5</v>
      </c>
      <c r="H42" s="80">
        <v>10</v>
      </c>
      <c r="I42" s="80">
        <v>11</v>
      </c>
      <c r="J42" s="80">
        <v>20</v>
      </c>
      <c r="K42" s="80">
        <v>3</v>
      </c>
      <c r="L42" s="80">
        <v>27</v>
      </c>
      <c r="M42" s="80">
        <v>9</v>
      </c>
      <c r="N42" s="80">
        <v>37</v>
      </c>
      <c r="O42" s="80">
        <v>43</v>
      </c>
    </row>
    <row r="43" spans="1:15" s="91" customFormat="1" ht="20.100000000000001" customHeight="1" x14ac:dyDescent="0.25">
      <c r="A43" s="40" t="s">
        <v>58</v>
      </c>
      <c r="B43" s="86">
        <v>41566</v>
      </c>
      <c r="C43" s="86">
        <v>38957</v>
      </c>
      <c r="D43" s="86">
        <v>3246</v>
      </c>
      <c r="E43" s="86">
        <v>3490</v>
      </c>
      <c r="F43" s="86">
        <v>3625</v>
      </c>
      <c r="G43" s="86">
        <v>3744</v>
      </c>
      <c r="H43" s="86">
        <v>2811</v>
      </c>
      <c r="I43" s="86">
        <v>4325</v>
      </c>
      <c r="J43" s="86">
        <v>2638</v>
      </c>
      <c r="K43" s="86">
        <v>2311</v>
      </c>
      <c r="L43" s="86">
        <v>1727</v>
      </c>
      <c r="M43" s="86">
        <v>1640</v>
      </c>
      <c r="N43" s="86">
        <v>6930</v>
      </c>
      <c r="O43" s="86">
        <v>2466</v>
      </c>
    </row>
    <row r="44" spans="1:15" s="91" customFormat="1" ht="20.100000000000001" customHeight="1" x14ac:dyDescent="0.25">
      <c r="A44" s="42" t="s">
        <v>59</v>
      </c>
      <c r="B44" s="80">
        <v>9647</v>
      </c>
      <c r="C44" s="80">
        <v>7330</v>
      </c>
      <c r="D44" s="80">
        <v>516</v>
      </c>
      <c r="E44" s="80">
        <v>896</v>
      </c>
      <c r="F44" s="80">
        <v>717</v>
      </c>
      <c r="G44" s="80">
        <v>600</v>
      </c>
      <c r="H44" s="80">
        <v>679</v>
      </c>
      <c r="I44" s="80">
        <v>811</v>
      </c>
      <c r="J44" s="80">
        <v>477</v>
      </c>
      <c r="K44" s="80">
        <v>287</v>
      </c>
      <c r="L44" s="80">
        <v>270</v>
      </c>
      <c r="M44" s="80">
        <v>337</v>
      </c>
      <c r="N44" s="80">
        <v>2560</v>
      </c>
      <c r="O44" s="80">
        <v>419</v>
      </c>
    </row>
    <row r="45" spans="1:15" s="91" customFormat="1" ht="20.100000000000001" customHeight="1" x14ac:dyDescent="0.25">
      <c r="A45" s="42" t="s">
        <v>60</v>
      </c>
      <c r="B45" s="80">
        <v>607</v>
      </c>
      <c r="C45" s="80">
        <v>487</v>
      </c>
      <c r="D45" s="80">
        <v>46</v>
      </c>
      <c r="E45" s="80">
        <v>42</v>
      </c>
      <c r="F45" s="80">
        <v>65</v>
      </c>
      <c r="G45" s="80">
        <v>75</v>
      </c>
      <c r="H45" s="80">
        <v>31</v>
      </c>
      <c r="I45" s="80">
        <v>57</v>
      </c>
      <c r="J45" s="80">
        <v>23</v>
      </c>
      <c r="K45" s="80">
        <v>24</v>
      </c>
      <c r="L45" s="80">
        <v>26</v>
      </c>
      <c r="M45" s="80">
        <v>16</v>
      </c>
      <c r="N45" s="80">
        <v>63</v>
      </c>
      <c r="O45" s="80">
        <v>23</v>
      </c>
    </row>
    <row r="46" spans="1:15" s="91" customFormat="1" ht="20.100000000000001" customHeight="1" x14ac:dyDescent="0.25">
      <c r="A46" s="42" t="s">
        <v>61</v>
      </c>
      <c r="B46" s="80">
        <v>735</v>
      </c>
      <c r="C46" s="80">
        <v>646</v>
      </c>
      <c r="D46" s="80">
        <v>50</v>
      </c>
      <c r="E46" s="80">
        <v>42</v>
      </c>
      <c r="F46" s="80">
        <v>64</v>
      </c>
      <c r="G46" s="80">
        <v>60</v>
      </c>
      <c r="H46" s="80">
        <v>38</v>
      </c>
      <c r="I46" s="80">
        <v>57</v>
      </c>
      <c r="J46" s="80">
        <v>33</v>
      </c>
      <c r="K46" s="80">
        <v>52</v>
      </c>
      <c r="L46" s="80">
        <v>26</v>
      </c>
      <c r="M46" s="80">
        <v>35</v>
      </c>
      <c r="N46" s="80">
        <v>124</v>
      </c>
      <c r="O46" s="80">
        <v>60</v>
      </c>
    </row>
    <row r="47" spans="1:15" s="91" customFormat="1" ht="20.100000000000001" customHeight="1" x14ac:dyDescent="0.25">
      <c r="A47" s="42" t="s">
        <v>62</v>
      </c>
      <c r="B47" s="80">
        <v>621</v>
      </c>
      <c r="C47" s="80">
        <v>520</v>
      </c>
      <c r="D47" s="80">
        <v>50</v>
      </c>
      <c r="E47" s="80">
        <v>42</v>
      </c>
      <c r="F47" s="80">
        <v>55</v>
      </c>
      <c r="G47" s="80">
        <v>57</v>
      </c>
      <c r="H47" s="80">
        <v>43</v>
      </c>
      <c r="I47" s="80">
        <v>75</v>
      </c>
      <c r="J47" s="80">
        <v>43</v>
      </c>
      <c r="K47" s="80">
        <v>31</v>
      </c>
      <c r="L47" s="80">
        <v>68</v>
      </c>
      <c r="M47" s="80">
        <v>23</v>
      </c>
      <c r="N47" s="80">
        <v>54</v>
      </c>
      <c r="O47" s="80">
        <v>24</v>
      </c>
    </row>
    <row r="48" spans="1:15" s="91" customFormat="1" ht="20.100000000000001" customHeight="1" x14ac:dyDescent="0.25">
      <c r="A48" s="42" t="s">
        <v>63</v>
      </c>
      <c r="B48" s="80">
        <v>2296</v>
      </c>
      <c r="C48" s="80">
        <v>2371</v>
      </c>
      <c r="D48" s="80">
        <v>187</v>
      </c>
      <c r="E48" s="80">
        <v>186</v>
      </c>
      <c r="F48" s="80">
        <v>220</v>
      </c>
      <c r="G48" s="80">
        <v>221</v>
      </c>
      <c r="H48" s="80">
        <v>175</v>
      </c>
      <c r="I48" s="80">
        <v>256</v>
      </c>
      <c r="J48" s="80">
        <v>147</v>
      </c>
      <c r="K48" s="80">
        <v>132</v>
      </c>
      <c r="L48" s="80">
        <v>105</v>
      </c>
      <c r="M48" s="80">
        <v>126</v>
      </c>
      <c r="N48" s="80">
        <v>241</v>
      </c>
      <c r="O48" s="80">
        <v>218</v>
      </c>
    </row>
    <row r="49" spans="1:15" s="91" customFormat="1" ht="20.100000000000001" customHeight="1" x14ac:dyDescent="0.25">
      <c r="A49" s="42" t="s">
        <v>64</v>
      </c>
      <c r="B49" s="80">
        <v>344</v>
      </c>
      <c r="C49" s="80">
        <v>182</v>
      </c>
      <c r="D49" s="80">
        <v>23</v>
      </c>
      <c r="E49" s="80">
        <v>12</v>
      </c>
      <c r="F49" s="80">
        <v>11</v>
      </c>
      <c r="G49" s="80">
        <v>35</v>
      </c>
      <c r="H49" s="80">
        <v>17</v>
      </c>
      <c r="I49" s="80">
        <v>8</v>
      </c>
      <c r="J49" s="80">
        <v>12</v>
      </c>
      <c r="K49" s="80">
        <v>5</v>
      </c>
      <c r="L49" s="80">
        <v>13</v>
      </c>
      <c r="M49" s="80">
        <v>3</v>
      </c>
      <c r="N49" s="80">
        <v>181</v>
      </c>
      <c r="O49" s="80">
        <v>6</v>
      </c>
    </row>
    <row r="50" spans="1:15" s="91" customFormat="1" ht="20.100000000000001" customHeight="1" x14ac:dyDescent="0.25">
      <c r="A50" s="42" t="s">
        <v>65</v>
      </c>
      <c r="B50" s="80">
        <v>3484</v>
      </c>
      <c r="C50" s="80">
        <v>3882</v>
      </c>
      <c r="D50" s="80">
        <v>246</v>
      </c>
      <c r="E50" s="80">
        <v>334</v>
      </c>
      <c r="F50" s="80">
        <v>446</v>
      </c>
      <c r="G50" s="80">
        <v>681</v>
      </c>
      <c r="H50" s="80">
        <v>235</v>
      </c>
      <c r="I50" s="80">
        <v>216</v>
      </c>
      <c r="J50" s="80">
        <v>173</v>
      </c>
      <c r="K50" s="80">
        <v>220</v>
      </c>
      <c r="L50" s="80">
        <v>150</v>
      </c>
      <c r="M50" s="80">
        <v>195</v>
      </c>
      <c r="N50" s="80">
        <v>483</v>
      </c>
      <c r="O50" s="80">
        <v>236</v>
      </c>
    </row>
    <row r="51" spans="1:15" s="91" customFormat="1" ht="20.100000000000001" customHeight="1" x14ac:dyDescent="0.25">
      <c r="A51" s="42" t="s">
        <v>66</v>
      </c>
      <c r="B51" s="80">
        <v>105</v>
      </c>
      <c r="C51" s="80">
        <v>93</v>
      </c>
      <c r="D51" s="80">
        <v>6</v>
      </c>
      <c r="E51" s="80">
        <v>5</v>
      </c>
      <c r="F51" s="80">
        <v>6</v>
      </c>
      <c r="G51" s="80">
        <v>18</v>
      </c>
      <c r="H51" s="80">
        <v>8</v>
      </c>
      <c r="I51" s="80">
        <v>9</v>
      </c>
      <c r="J51" s="80">
        <v>5</v>
      </c>
      <c r="K51" s="80">
        <v>8</v>
      </c>
      <c r="L51" s="80">
        <v>12</v>
      </c>
      <c r="M51" s="80">
        <v>3</v>
      </c>
      <c r="N51" s="80">
        <v>34</v>
      </c>
      <c r="O51" s="80">
        <v>5</v>
      </c>
    </row>
    <row r="52" spans="1:15" s="91" customFormat="1" ht="20.100000000000001" customHeight="1" x14ac:dyDescent="0.25">
      <c r="A52" s="42" t="s">
        <v>67</v>
      </c>
      <c r="B52" s="80">
        <v>812</v>
      </c>
      <c r="C52" s="80">
        <v>1216</v>
      </c>
      <c r="D52" s="80">
        <v>44</v>
      </c>
      <c r="E52" s="80">
        <v>52</v>
      </c>
      <c r="F52" s="80">
        <v>124</v>
      </c>
      <c r="G52" s="80">
        <v>107</v>
      </c>
      <c r="H52" s="80">
        <v>31</v>
      </c>
      <c r="I52" s="80">
        <v>74</v>
      </c>
      <c r="J52" s="80">
        <v>31</v>
      </c>
      <c r="K52" s="80">
        <v>45</v>
      </c>
      <c r="L52" s="80">
        <v>33</v>
      </c>
      <c r="M52" s="80">
        <v>60</v>
      </c>
      <c r="N52" s="80">
        <v>111</v>
      </c>
      <c r="O52" s="80">
        <v>69</v>
      </c>
    </row>
    <row r="53" spans="1:15" s="91" customFormat="1" ht="20.100000000000001" customHeight="1" x14ac:dyDescent="0.25">
      <c r="A53" s="42" t="s">
        <v>68</v>
      </c>
      <c r="B53" s="80">
        <v>82</v>
      </c>
      <c r="C53" s="80">
        <v>82</v>
      </c>
      <c r="D53" s="80">
        <v>2</v>
      </c>
      <c r="E53" s="80">
        <v>6</v>
      </c>
      <c r="F53" s="80">
        <v>2</v>
      </c>
      <c r="G53" s="80">
        <v>14</v>
      </c>
      <c r="H53" s="80">
        <v>5</v>
      </c>
      <c r="I53" s="80">
        <v>14</v>
      </c>
      <c r="J53" s="80">
        <v>1</v>
      </c>
      <c r="K53" s="80">
        <v>0</v>
      </c>
      <c r="L53" s="80">
        <v>0</v>
      </c>
      <c r="M53" s="80">
        <v>6</v>
      </c>
      <c r="N53" s="80">
        <v>12</v>
      </c>
      <c r="O53" s="80">
        <v>8</v>
      </c>
    </row>
    <row r="54" spans="1:15" s="91" customFormat="1" ht="20.100000000000001" customHeight="1" x14ac:dyDescent="0.25">
      <c r="A54" s="42" t="s">
        <v>69</v>
      </c>
      <c r="B54" s="80">
        <v>1905</v>
      </c>
      <c r="C54" s="80">
        <v>1578</v>
      </c>
      <c r="D54" s="80">
        <v>110</v>
      </c>
      <c r="E54" s="80">
        <v>117</v>
      </c>
      <c r="F54" s="80">
        <v>107</v>
      </c>
      <c r="G54" s="80">
        <v>144</v>
      </c>
      <c r="H54" s="80">
        <v>101</v>
      </c>
      <c r="I54" s="80">
        <v>124</v>
      </c>
      <c r="J54" s="80">
        <v>112</v>
      </c>
      <c r="K54" s="80">
        <v>103</v>
      </c>
      <c r="L54" s="80">
        <v>93</v>
      </c>
      <c r="M54" s="80">
        <v>72</v>
      </c>
      <c r="N54" s="80">
        <v>690</v>
      </c>
      <c r="O54" s="80">
        <v>103</v>
      </c>
    </row>
    <row r="55" spans="1:15" s="91" customFormat="1" ht="20.100000000000001" customHeight="1" x14ac:dyDescent="0.25">
      <c r="A55" s="42" t="s">
        <v>70</v>
      </c>
      <c r="B55" s="80">
        <v>161</v>
      </c>
      <c r="C55" s="80">
        <v>143</v>
      </c>
      <c r="D55" s="80">
        <v>14</v>
      </c>
      <c r="E55" s="80">
        <v>8</v>
      </c>
      <c r="F55" s="80">
        <v>8</v>
      </c>
      <c r="G55" s="80">
        <v>8</v>
      </c>
      <c r="H55" s="80">
        <v>8</v>
      </c>
      <c r="I55" s="80">
        <v>6</v>
      </c>
      <c r="J55" s="80">
        <v>9</v>
      </c>
      <c r="K55" s="80">
        <v>2</v>
      </c>
      <c r="L55" s="80">
        <v>15</v>
      </c>
      <c r="M55" s="80">
        <v>5</v>
      </c>
      <c r="N55" s="80">
        <v>70</v>
      </c>
      <c r="O55" s="80">
        <v>23</v>
      </c>
    </row>
    <row r="56" spans="1:15" s="91" customFormat="1" ht="20.100000000000001" customHeight="1" x14ac:dyDescent="0.25">
      <c r="A56" s="42" t="s">
        <v>71</v>
      </c>
      <c r="B56" s="80">
        <v>7721</v>
      </c>
      <c r="C56" s="80">
        <v>7579</v>
      </c>
      <c r="D56" s="80">
        <v>831</v>
      </c>
      <c r="E56" s="80">
        <v>853</v>
      </c>
      <c r="F56" s="80">
        <v>662</v>
      </c>
      <c r="G56" s="80">
        <v>690</v>
      </c>
      <c r="H56" s="80">
        <v>527</v>
      </c>
      <c r="I56" s="80">
        <v>642</v>
      </c>
      <c r="J56" s="80">
        <v>332</v>
      </c>
      <c r="K56" s="80">
        <v>581</v>
      </c>
      <c r="L56" s="80">
        <v>424</v>
      </c>
      <c r="M56" s="80">
        <v>340</v>
      </c>
      <c r="N56" s="80">
        <v>994</v>
      </c>
      <c r="O56" s="80">
        <v>597</v>
      </c>
    </row>
    <row r="57" spans="1:15" s="91" customFormat="1" ht="20.100000000000001" customHeight="1" x14ac:dyDescent="0.25">
      <c r="A57" s="42" t="s">
        <v>72</v>
      </c>
      <c r="B57" s="80">
        <v>453</v>
      </c>
      <c r="C57" s="80">
        <v>344</v>
      </c>
      <c r="D57" s="80">
        <v>27</v>
      </c>
      <c r="E57" s="80">
        <v>27</v>
      </c>
      <c r="F57" s="80">
        <v>29</v>
      </c>
      <c r="G57" s="80">
        <v>20</v>
      </c>
      <c r="H57" s="80">
        <v>14</v>
      </c>
      <c r="I57" s="80">
        <v>64</v>
      </c>
      <c r="J57" s="80">
        <v>11</v>
      </c>
      <c r="K57" s="80">
        <v>16</v>
      </c>
      <c r="L57" s="80">
        <v>8</v>
      </c>
      <c r="M57" s="80">
        <v>20</v>
      </c>
      <c r="N57" s="80">
        <v>137</v>
      </c>
      <c r="O57" s="80">
        <v>26</v>
      </c>
    </row>
    <row r="58" spans="1:15" s="91" customFormat="1" ht="20.100000000000001" customHeight="1" x14ac:dyDescent="0.25">
      <c r="A58" s="42" t="s">
        <v>73</v>
      </c>
      <c r="B58" s="80">
        <v>279</v>
      </c>
      <c r="C58" s="80">
        <v>257</v>
      </c>
      <c r="D58" s="80">
        <v>50</v>
      </c>
      <c r="E58" s="80">
        <v>8</v>
      </c>
      <c r="F58" s="80">
        <v>16</v>
      </c>
      <c r="G58" s="80">
        <v>20</v>
      </c>
      <c r="H58" s="80">
        <v>6</v>
      </c>
      <c r="I58" s="80">
        <v>18</v>
      </c>
      <c r="J58" s="80">
        <v>26</v>
      </c>
      <c r="K58" s="80">
        <v>23</v>
      </c>
      <c r="L58" s="80">
        <v>3</v>
      </c>
      <c r="M58" s="80">
        <v>21</v>
      </c>
      <c r="N58" s="80">
        <v>23</v>
      </c>
      <c r="O58" s="80">
        <v>14</v>
      </c>
    </row>
    <row r="59" spans="1:15" s="115" customFormat="1" ht="20.100000000000001" customHeight="1" x14ac:dyDescent="0.25">
      <c r="A59" s="42" t="s">
        <v>74</v>
      </c>
      <c r="B59" s="80">
        <v>7716</v>
      </c>
      <c r="C59" s="80">
        <v>8037</v>
      </c>
      <c r="D59" s="80">
        <v>689</v>
      </c>
      <c r="E59" s="80">
        <v>588</v>
      </c>
      <c r="F59" s="80">
        <v>677</v>
      </c>
      <c r="G59" s="80">
        <v>599</v>
      </c>
      <c r="H59" s="80">
        <v>676</v>
      </c>
      <c r="I59" s="80">
        <v>1600</v>
      </c>
      <c r="J59" s="80">
        <v>1026</v>
      </c>
      <c r="K59" s="80">
        <v>553</v>
      </c>
      <c r="L59" s="80">
        <v>350</v>
      </c>
      <c r="M59" s="80">
        <v>234</v>
      </c>
      <c r="N59" s="80">
        <v>288</v>
      </c>
      <c r="O59" s="80">
        <v>447</v>
      </c>
    </row>
    <row r="60" spans="1:15" s="115" customFormat="1" ht="20.100000000000001" customHeight="1" x14ac:dyDescent="0.25">
      <c r="A60" s="42" t="s">
        <v>75</v>
      </c>
      <c r="B60" s="80">
        <v>98</v>
      </c>
      <c r="C60" s="80">
        <v>109</v>
      </c>
      <c r="D60" s="80">
        <v>12</v>
      </c>
      <c r="E60" s="80">
        <v>6</v>
      </c>
      <c r="F60" s="80">
        <v>16</v>
      </c>
      <c r="G60" s="80">
        <v>21</v>
      </c>
      <c r="H60" s="80">
        <v>0</v>
      </c>
      <c r="I60" s="80">
        <v>6</v>
      </c>
      <c r="J60" s="80">
        <v>1</v>
      </c>
      <c r="K60" s="80">
        <v>0</v>
      </c>
      <c r="L60" s="80">
        <v>1</v>
      </c>
      <c r="M60" s="80">
        <v>18</v>
      </c>
      <c r="N60" s="80">
        <v>9</v>
      </c>
      <c r="O60" s="80">
        <v>3</v>
      </c>
    </row>
    <row r="61" spans="1:15" s="115" customFormat="1" ht="20.100000000000001" customHeight="1" x14ac:dyDescent="0.25">
      <c r="A61" s="42" t="s">
        <v>76</v>
      </c>
      <c r="B61" s="80">
        <v>148</v>
      </c>
      <c r="C61" s="80">
        <v>206</v>
      </c>
      <c r="D61" s="80">
        <v>3</v>
      </c>
      <c r="E61" s="80">
        <v>5</v>
      </c>
      <c r="F61" s="80">
        <v>26</v>
      </c>
      <c r="G61" s="80">
        <v>6</v>
      </c>
      <c r="H61" s="80">
        <v>13</v>
      </c>
      <c r="I61" s="80">
        <v>40</v>
      </c>
      <c r="J61" s="80">
        <v>4</v>
      </c>
      <c r="K61" s="80">
        <v>21</v>
      </c>
      <c r="L61" s="80">
        <v>2</v>
      </c>
      <c r="M61" s="80">
        <v>3</v>
      </c>
      <c r="N61" s="80">
        <v>19</v>
      </c>
      <c r="O61" s="80">
        <v>18</v>
      </c>
    </row>
    <row r="62" spans="1:15" s="91" customFormat="1" ht="20.100000000000001" customHeight="1" x14ac:dyDescent="0.25">
      <c r="A62" s="42" t="s">
        <v>77</v>
      </c>
      <c r="B62" s="80">
        <v>711</v>
      </c>
      <c r="C62" s="80">
        <v>577</v>
      </c>
      <c r="D62" s="80">
        <v>75</v>
      </c>
      <c r="E62" s="80">
        <v>35</v>
      </c>
      <c r="F62" s="80">
        <v>95</v>
      </c>
      <c r="G62" s="80">
        <v>81</v>
      </c>
      <c r="H62" s="80">
        <v>20</v>
      </c>
      <c r="I62" s="80">
        <v>43</v>
      </c>
      <c r="J62" s="80">
        <v>18</v>
      </c>
      <c r="K62" s="80">
        <v>16</v>
      </c>
      <c r="L62" s="80">
        <v>7</v>
      </c>
      <c r="M62" s="80">
        <v>12</v>
      </c>
      <c r="N62" s="80">
        <v>155</v>
      </c>
      <c r="O62" s="80">
        <v>27</v>
      </c>
    </row>
    <row r="63" spans="1:15" s="91" customFormat="1" ht="20.100000000000001" customHeight="1" x14ac:dyDescent="0.25">
      <c r="A63" s="42" t="s">
        <v>78</v>
      </c>
      <c r="B63" s="80">
        <v>2726</v>
      </c>
      <c r="C63" s="80">
        <v>2607</v>
      </c>
      <c r="D63" s="80">
        <v>199</v>
      </c>
      <c r="E63" s="80">
        <v>166</v>
      </c>
      <c r="F63" s="80">
        <v>215</v>
      </c>
      <c r="G63" s="80">
        <v>216</v>
      </c>
      <c r="H63" s="80">
        <v>143</v>
      </c>
      <c r="I63" s="80">
        <v>152</v>
      </c>
      <c r="J63" s="80">
        <v>122</v>
      </c>
      <c r="K63" s="80">
        <v>147</v>
      </c>
      <c r="L63" s="80">
        <v>82</v>
      </c>
      <c r="M63" s="80">
        <v>74</v>
      </c>
      <c r="N63" s="80">
        <v>485</v>
      </c>
      <c r="O63" s="80">
        <v>92</v>
      </c>
    </row>
    <row r="64" spans="1:15" s="115" customFormat="1" ht="20.100000000000001" customHeight="1" x14ac:dyDescent="0.25">
      <c r="A64" s="42" t="s">
        <v>79</v>
      </c>
      <c r="B64" s="80">
        <v>915</v>
      </c>
      <c r="C64" s="80">
        <v>711</v>
      </c>
      <c r="D64" s="80">
        <v>66</v>
      </c>
      <c r="E64" s="80">
        <v>60</v>
      </c>
      <c r="F64" s="80">
        <v>64</v>
      </c>
      <c r="G64" s="80">
        <v>71</v>
      </c>
      <c r="H64" s="80">
        <v>41</v>
      </c>
      <c r="I64" s="80">
        <v>53</v>
      </c>
      <c r="J64" s="80">
        <v>32</v>
      </c>
      <c r="K64" s="80">
        <v>45</v>
      </c>
      <c r="L64" s="80">
        <v>39</v>
      </c>
      <c r="M64" s="80">
        <v>37</v>
      </c>
      <c r="N64" s="80">
        <v>197</v>
      </c>
      <c r="O64" s="80">
        <v>48</v>
      </c>
    </row>
    <row r="65" spans="1:15" s="91" customFormat="1" ht="20.100000000000001" customHeight="1" x14ac:dyDescent="0.25">
      <c r="A65" s="40" t="s">
        <v>80</v>
      </c>
      <c r="B65" s="86">
        <v>177</v>
      </c>
      <c r="C65" s="86">
        <v>96</v>
      </c>
      <c r="D65" s="86">
        <v>2</v>
      </c>
      <c r="E65" s="86">
        <v>5</v>
      </c>
      <c r="F65" s="86">
        <v>19</v>
      </c>
      <c r="G65" s="86">
        <v>5</v>
      </c>
      <c r="H65" s="86">
        <v>3</v>
      </c>
      <c r="I65" s="86">
        <v>13</v>
      </c>
      <c r="J65" s="86">
        <v>0</v>
      </c>
      <c r="K65" s="86">
        <v>2</v>
      </c>
      <c r="L65" s="86">
        <v>0</v>
      </c>
      <c r="M65" s="86">
        <v>6</v>
      </c>
      <c r="N65" s="86">
        <v>101</v>
      </c>
      <c r="O65" s="86">
        <v>5</v>
      </c>
    </row>
    <row r="66" spans="1:15" s="91" customFormat="1" ht="20.100000000000001" customHeight="1" x14ac:dyDescent="0.25">
      <c r="A66" s="42" t="s">
        <v>81</v>
      </c>
      <c r="B66" s="91">
        <v>145</v>
      </c>
      <c r="C66" s="91">
        <v>69</v>
      </c>
      <c r="D66" s="91">
        <v>2</v>
      </c>
      <c r="E66" s="91">
        <v>3</v>
      </c>
      <c r="F66" s="91">
        <v>19</v>
      </c>
      <c r="G66" s="91">
        <v>5</v>
      </c>
      <c r="H66" s="91">
        <v>2</v>
      </c>
      <c r="I66" s="91">
        <v>8</v>
      </c>
      <c r="J66" s="91">
        <v>0</v>
      </c>
      <c r="K66" s="91">
        <v>0</v>
      </c>
      <c r="L66" s="91">
        <v>0</v>
      </c>
      <c r="M66" s="91">
        <v>3</v>
      </c>
      <c r="N66" s="91">
        <v>80</v>
      </c>
      <c r="O66" s="91">
        <v>5</v>
      </c>
    </row>
    <row r="67" spans="1:15" s="91" customFormat="1" ht="20.100000000000001" customHeight="1" x14ac:dyDescent="0.25">
      <c r="A67" s="42" t="s">
        <v>82</v>
      </c>
      <c r="B67" s="91">
        <v>32</v>
      </c>
      <c r="C67" s="91">
        <v>27</v>
      </c>
      <c r="D67" s="91">
        <v>0</v>
      </c>
      <c r="E67" s="91">
        <v>2</v>
      </c>
      <c r="F67" s="91">
        <v>0</v>
      </c>
      <c r="G67" s="91">
        <v>0</v>
      </c>
      <c r="H67" s="91">
        <v>1</v>
      </c>
      <c r="I67" s="91">
        <v>5</v>
      </c>
      <c r="J67" s="91">
        <v>0</v>
      </c>
      <c r="K67" s="91">
        <v>2</v>
      </c>
      <c r="L67" s="91">
        <v>0</v>
      </c>
      <c r="M67" s="91">
        <v>3</v>
      </c>
      <c r="N67" s="91">
        <v>21</v>
      </c>
      <c r="O67" s="91">
        <v>0</v>
      </c>
    </row>
    <row r="68" spans="1:15" s="91"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115"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00" customFormat="1" ht="15.95" customHeight="1" x14ac:dyDescent="0.25">
      <c r="A70" s="142" t="s">
        <v>235</v>
      </c>
      <c r="B70" s="198"/>
      <c r="C70" s="198"/>
      <c r="F70" s="198"/>
      <c r="G70" s="198"/>
      <c r="H70" s="198"/>
      <c r="I70" s="198"/>
      <c r="L70" s="198"/>
      <c r="M70" s="305"/>
      <c r="N70" s="305"/>
      <c r="O70" s="186" t="s">
        <v>91</v>
      </c>
    </row>
    <row r="71" spans="1:15" s="173" customFormat="1" ht="24.95" customHeight="1" x14ac:dyDescent="0.25">
      <c r="A71" s="175" t="s">
        <v>186</v>
      </c>
      <c r="B71" s="175"/>
      <c r="C71" s="175"/>
      <c r="D71" s="306"/>
      <c r="E71" s="308"/>
      <c r="F71" s="308"/>
      <c r="G71" s="308"/>
      <c r="H71" s="308"/>
      <c r="I71" s="308"/>
      <c r="J71" s="308"/>
      <c r="K71" s="308"/>
      <c r="L71" s="308"/>
      <c r="M71" s="306"/>
      <c r="N71" s="306"/>
      <c r="O71" s="306"/>
    </row>
    <row r="72" spans="1:15" s="176" customFormat="1" ht="24.95" customHeight="1" thickBot="1" x14ac:dyDescent="0.25">
      <c r="A72" s="138" t="s">
        <v>188</v>
      </c>
      <c r="B72" s="173"/>
      <c r="C72" s="173"/>
      <c r="M72" s="307" t="s">
        <v>92</v>
      </c>
      <c r="N72" s="306"/>
      <c r="O72" s="173"/>
    </row>
    <row r="73" spans="1:15" ht="20.100000000000001" customHeight="1" x14ac:dyDescent="0.25">
      <c r="A73" s="1289" t="s">
        <v>13</v>
      </c>
      <c r="B73" s="1313" t="s">
        <v>99</v>
      </c>
      <c r="C73" s="1314"/>
      <c r="D73" s="1314"/>
      <c r="E73" s="1314"/>
      <c r="F73" s="1314"/>
      <c r="G73" s="1314"/>
      <c r="H73" s="1314"/>
      <c r="I73" s="1314"/>
      <c r="J73" s="1314"/>
      <c r="K73" s="1314"/>
      <c r="L73" s="1314"/>
      <c r="M73" s="1314"/>
      <c r="N73" s="300"/>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O74" s="42"/>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O75" s="42"/>
    </row>
    <row r="76" spans="1:15" ht="20.100000000000001" customHeight="1" x14ac:dyDescent="0.2">
      <c r="A76" s="37" t="s">
        <v>105</v>
      </c>
      <c r="B76" s="38">
        <v>4483</v>
      </c>
      <c r="C76" s="38">
        <v>5200</v>
      </c>
      <c r="D76" s="38">
        <v>3240</v>
      </c>
      <c r="E76" s="38">
        <v>4142</v>
      </c>
      <c r="F76" s="38">
        <v>2694</v>
      </c>
      <c r="G76" s="38">
        <v>2224</v>
      </c>
      <c r="H76" s="38">
        <v>3368</v>
      </c>
      <c r="I76" s="38">
        <v>4878</v>
      </c>
      <c r="J76" s="38">
        <v>3749</v>
      </c>
      <c r="K76" s="38">
        <v>5782</v>
      </c>
      <c r="L76" s="38">
        <v>8509</v>
      </c>
      <c r="M76" s="38">
        <v>8516</v>
      </c>
      <c r="N76" s="132"/>
      <c r="O76" s="132"/>
    </row>
    <row r="77" spans="1:15" s="115" customFormat="1" ht="20.100000000000001" customHeight="1" x14ac:dyDescent="0.2">
      <c r="A77" s="40" t="s">
        <v>22</v>
      </c>
      <c r="B77" s="86">
        <v>16</v>
      </c>
      <c r="C77" s="86">
        <v>111</v>
      </c>
      <c r="D77" s="86">
        <v>5</v>
      </c>
      <c r="E77" s="86">
        <v>67</v>
      </c>
      <c r="F77" s="86">
        <v>17</v>
      </c>
      <c r="G77" s="86">
        <v>42</v>
      </c>
      <c r="H77" s="86">
        <v>9</v>
      </c>
      <c r="I77" s="86">
        <v>64</v>
      </c>
      <c r="J77" s="86">
        <v>89</v>
      </c>
      <c r="K77" s="86">
        <v>95</v>
      </c>
      <c r="L77" s="86">
        <v>39</v>
      </c>
      <c r="M77" s="86">
        <v>77</v>
      </c>
      <c r="N77" s="279"/>
      <c r="O77" s="132"/>
    </row>
    <row r="78" spans="1:15" s="91" customFormat="1" ht="20.100000000000001" customHeight="1" x14ac:dyDescent="0.2">
      <c r="A78" s="42" t="s">
        <v>23</v>
      </c>
      <c r="B78" s="80">
        <v>0</v>
      </c>
      <c r="C78" s="80">
        <v>2</v>
      </c>
      <c r="D78" s="80">
        <v>0</v>
      </c>
      <c r="E78" s="80">
        <v>0</v>
      </c>
      <c r="F78" s="80">
        <v>2</v>
      </c>
      <c r="G78" s="80">
        <v>0</v>
      </c>
      <c r="H78" s="80">
        <v>0</v>
      </c>
      <c r="I78" s="80">
        <v>0</v>
      </c>
      <c r="J78" s="80">
        <v>0</v>
      </c>
      <c r="K78" s="80">
        <v>0</v>
      </c>
      <c r="L78" s="80">
        <v>2</v>
      </c>
      <c r="M78" s="80">
        <v>2</v>
      </c>
      <c r="N78" s="132"/>
      <c r="O78" s="221"/>
    </row>
    <row r="79" spans="1:15" s="91" customFormat="1" ht="20.100000000000001" customHeight="1" x14ac:dyDescent="0.2">
      <c r="A79" s="42" t="s">
        <v>24</v>
      </c>
      <c r="B79" s="80">
        <v>0</v>
      </c>
      <c r="C79" s="80">
        <v>3</v>
      </c>
      <c r="D79" s="80">
        <v>2</v>
      </c>
      <c r="E79" s="80">
        <v>3</v>
      </c>
      <c r="F79" s="80">
        <v>13</v>
      </c>
      <c r="G79" s="80">
        <v>2</v>
      </c>
      <c r="H79" s="80">
        <v>0</v>
      </c>
      <c r="I79" s="80">
        <v>2</v>
      </c>
      <c r="J79" s="80">
        <v>82</v>
      </c>
      <c r="K79" s="80">
        <v>0</v>
      </c>
      <c r="L79" s="80">
        <v>3</v>
      </c>
      <c r="M79" s="80">
        <v>14</v>
      </c>
      <c r="N79" s="132"/>
      <c r="O79" s="221"/>
    </row>
    <row r="80" spans="1:15" s="91" customFormat="1" ht="20.100000000000001" customHeight="1" x14ac:dyDescent="0.2">
      <c r="A80" s="42" t="s">
        <v>25</v>
      </c>
      <c r="B80" s="80">
        <v>0</v>
      </c>
      <c r="C80" s="80">
        <v>95</v>
      </c>
      <c r="D80" s="80">
        <v>0</v>
      </c>
      <c r="E80" s="80">
        <v>48</v>
      </c>
      <c r="F80" s="80">
        <v>0</v>
      </c>
      <c r="G80" s="80">
        <v>31</v>
      </c>
      <c r="H80" s="80">
        <v>0</v>
      </c>
      <c r="I80" s="80">
        <v>53</v>
      </c>
      <c r="J80" s="80">
        <v>0</v>
      </c>
      <c r="K80" s="80">
        <v>75</v>
      </c>
      <c r="L80" s="80">
        <v>3</v>
      </c>
      <c r="M80" s="80">
        <v>43</v>
      </c>
      <c r="N80" s="132"/>
      <c r="O80" s="221"/>
    </row>
    <row r="81" spans="1:15" s="91"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2</v>
      </c>
      <c r="N81" s="132"/>
      <c r="O81" s="221"/>
    </row>
    <row r="82" spans="1:15" s="91" customFormat="1" ht="20.100000000000001" customHeight="1" x14ac:dyDescent="0.2">
      <c r="A82" s="42" t="s">
        <v>27</v>
      </c>
      <c r="B82" s="80">
        <v>16</v>
      </c>
      <c r="C82" s="80">
        <v>11</v>
      </c>
      <c r="D82" s="80">
        <v>3</v>
      </c>
      <c r="E82" s="80">
        <v>16</v>
      </c>
      <c r="F82" s="80">
        <v>2</v>
      </c>
      <c r="G82" s="80">
        <v>9</v>
      </c>
      <c r="H82" s="80">
        <v>9</v>
      </c>
      <c r="I82" s="80">
        <v>9</v>
      </c>
      <c r="J82" s="80">
        <v>7</v>
      </c>
      <c r="K82" s="80">
        <v>20</v>
      </c>
      <c r="L82" s="80">
        <v>31</v>
      </c>
      <c r="M82" s="80">
        <v>16</v>
      </c>
      <c r="N82" s="132"/>
      <c r="O82" s="221"/>
    </row>
    <row r="83" spans="1:15" s="115" customFormat="1" ht="20.100000000000001" customHeight="1" x14ac:dyDescent="0.2">
      <c r="A83" s="40" t="s">
        <v>28</v>
      </c>
      <c r="B83" s="86">
        <v>115</v>
      </c>
      <c r="C83" s="86">
        <v>132</v>
      </c>
      <c r="D83" s="86">
        <v>59</v>
      </c>
      <c r="E83" s="86">
        <v>82</v>
      </c>
      <c r="F83" s="86">
        <v>57</v>
      </c>
      <c r="G83" s="86">
        <v>30</v>
      </c>
      <c r="H83" s="86">
        <v>62</v>
      </c>
      <c r="I83" s="86">
        <v>61</v>
      </c>
      <c r="J83" s="86">
        <v>84</v>
      </c>
      <c r="K83" s="86">
        <v>127</v>
      </c>
      <c r="L83" s="86">
        <v>174</v>
      </c>
      <c r="M83" s="86">
        <v>132</v>
      </c>
      <c r="N83" s="279"/>
      <c r="O83" s="221"/>
    </row>
    <row r="84" spans="1:15" s="91" customFormat="1" ht="20.100000000000001" customHeight="1" x14ac:dyDescent="0.2">
      <c r="A84" s="42" t="s">
        <v>29</v>
      </c>
      <c r="B84" s="80">
        <v>46</v>
      </c>
      <c r="C84" s="80">
        <v>12</v>
      </c>
      <c r="D84" s="80">
        <v>0</v>
      </c>
      <c r="E84" s="80">
        <v>12</v>
      </c>
      <c r="F84" s="80">
        <v>23</v>
      </c>
      <c r="G84" s="80">
        <v>11</v>
      </c>
      <c r="H84" s="80">
        <v>12</v>
      </c>
      <c r="I84" s="80">
        <v>5</v>
      </c>
      <c r="J84" s="80">
        <v>15</v>
      </c>
      <c r="K84" s="80">
        <v>23</v>
      </c>
      <c r="L84" s="80">
        <v>16</v>
      </c>
      <c r="M84" s="80">
        <v>20</v>
      </c>
      <c r="N84" s="132"/>
      <c r="O84" s="221"/>
    </row>
    <row r="85" spans="1:15" s="91" customFormat="1" ht="20.100000000000001" customHeight="1" x14ac:dyDescent="0.2">
      <c r="A85" s="42" t="s">
        <v>30</v>
      </c>
      <c r="B85" s="80">
        <v>27</v>
      </c>
      <c r="C85" s="80">
        <v>66</v>
      </c>
      <c r="D85" s="80">
        <v>29</v>
      </c>
      <c r="E85" s="80">
        <v>42</v>
      </c>
      <c r="F85" s="80">
        <v>3</v>
      </c>
      <c r="G85" s="80">
        <v>6</v>
      </c>
      <c r="H85" s="80">
        <v>9</v>
      </c>
      <c r="I85" s="80">
        <v>20</v>
      </c>
      <c r="J85" s="80">
        <v>12</v>
      </c>
      <c r="K85" s="80">
        <v>27</v>
      </c>
      <c r="L85" s="80">
        <v>57</v>
      </c>
      <c r="M85" s="80">
        <v>18</v>
      </c>
      <c r="N85" s="132"/>
      <c r="O85" s="221"/>
    </row>
    <row r="86" spans="1:15" s="91" customFormat="1" ht="20.100000000000001" customHeight="1" x14ac:dyDescent="0.2">
      <c r="A86" s="42" t="s">
        <v>31</v>
      </c>
      <c r="B86" s="80">
        <v>8</v>
      </c>
      <c r="C86" s="80">
        <v>16</v>
      </c>
      <c r="D86" s="80">
        <v>2</v>
      </c>
      <c r="E86" s="80">
        <v>5</v>
      </c>
      <c r="F86" s="80">
        <v>3</v>
      </c>
      <c r="G86" s="80">
        <v>0</v>
      </c>
      <c r="H86" s="80">
        <v>2</v>
      </c>
      <c r="I86" s="80">
        <v>3</v>
      </c>
      <c r="J86" s="80">
        <v>11</v>
      </c>
      <c r="K86" s="80">
        <v>11</v>
      </c>
      <c r="L86" s="80">
        <v>0</v>
      </c>
      <c r="M86" s="80">
        <v>21</v>
      </c>
      <c r="N86" s="132"/>
      <c r="O86" s="221"/>
    </row>
    <row r="87" spans="1:15" s="91" customFormat="1" ht="20.100000000000001" customHeight="1" x14ac:dyDescent="0.2">
      <c r="A87" s="42" t="s">
        <v>32</v>
      </c>
      <c r="B87" s="80">
        <v>19</v>
      </c>
      <c r="C87" s="80">
        <v>24</v>
      </c>
      <c r="D87" s="80">
        <v>18</v>
      </c>
      <c r="E87" s="80">
        <v>11</v>
      </c>
      <c r="F87" s="80">
        <v>6</v>
      </c>
      <c r="G87" s="80">
        <v>8</v>
      </c>
      <c r="H87" s="80">
        <v>15</v>
      </c>
      <c r="I87" s="80">
        <v>12</v>
      </c>
      <c r="J87" s="80">
        <v>20</v>
      </c>
      <c r="K87" s="80">
        <v>26</v>
      </c>
      <c r="L87" s="80">
        <v>84</v>
      </c>
      <c r="M87" s="80">
        <v>52</v>
      </c>
      <c r="N87" s="132"/>
      <c r="O87" s="221"/>
    </row>
    <row r="88" spans="1:15" s="91" customFormat="1" ht="20.100000000000001" customHeight="1" x14ac:dyDescent="0.2">
      <c r="A88" s="42" t="s">
        <v>33</v>
      </c>
      <c r="B88" s="80">
        <v>15</v>
      </c>
      <c r="C88" s="80">
        <v>14</v>
      </c>
      <c r="D88" s="80">
        <v>10</v>
      </c>
      <c r="E88" s="80">
        <v>12</v>
      </c>
      <c r="F88" s="80">
        <v>22</v>
      </c>
      <c r="G88" s="80">
        <v>5</v>
      </c>
      <c r="H88" s="80">
        <v>24</v>
      </c>
      <c r="I88" s="80">
        <v>21</v>
      </c>
      <c r="J88" s="80">
        <v>26</v>
      </c>
      <c r="K88" s="80">
        <v>40</v>
      </c>
      <c r="L88" s="80">
        <v>17</v>
      </c>
      <c r="M88" s="80">
        <v>21</v>
      </c>
      <c r="N88" s="132"/>
      <c r="O88" s="221"/>
    </row>
    <row r="89" spans="1:15" s="115" customFormat="1" ht="20.100000000000001" customHeight="1" x14ac:dyDescent="0.2">
      <c r="A89" s="40" t="s">
        <v>34</v>
      </c>
      <c r="B89" s="86">
        <v>748</v>
      </c>
      <c r="C89" s="86">
        <v>1063</v>
      </c>
      <c r="D89" s="86">
        <v>582</v>
      </c>
      <c r="E89" s="86">
        <v>505</v>
      </c>
      <c r="F89" s="86">
        <v>418</v>
      </c>
      <c r="G89" s="86">
        <v>221</v>
      </c>
      <c r="H89" s="86">
        <v>340</v>
      </c>
      <c r="I89" s="86">
        <v>368</v>
      </c>
      <c r="J89" s="86">
        <v>421</v>
      </c>
      <c r="K89" s="86">
        <v>453</v>
      </c>
      <c r="L89" s="86">
        <v>1036</v>
      </c>
      <c r="M89" s="86">
        <v>1040</v>
      </c>
      <c r="N89" s="279"/>
      <c r="O89" s="221"/>
    </row>
    <row r="90" spans="1:15" s="91" customFormat="1" ht="20.100000000000001" customHeight="1" x14ac:dyDescent="0.2">
      <c r="A90" s="42" t="s">
        <v>35</v>
      </c>
      <c r="B90" s="80">
        <v>40</v>
      </c>
      <c r="C90" s="80">
        <v>27</v>
      </c>
      <c r="D90" s="80">
        <v>68</v>
      </c>
      <c r="E90" s="80">
        <v>11</v>
      </c>
      <c r="F90" s="80">
        <v>191</v>
      </c>
      <c r="G90" s="80">
        <v>8</v>
      </c>
      <c r="H90" s="80">
        <v>24</v>
      </c>
      <c r="I90" s="80">
        <v>34</v>
      </c>
      <c r="J90" s="80">
        <v>17</v>
      </c>
      <c r="K90" s="80">
        <v>11</v>
      </c>
      <c r="L90" s="80">
        <v>73</v>
      </c>
      <c r="M90" s="80">
        <v>69</v>
      </c>
      <c r="N90" s="132"/>
      <c r="O90" s="221"/>
    </row>
    <row r="91" spans="1:15" s="91" customFormat="1" ht="20.100000000000001" customHeight="1" x14ac:dyDescent="0.2">
      <c r="A91" s="42" t="s">
        <v>36</v>
      </c>
      <c r="B91" s="80">
        <v>676</v>
      </c>
      <c r="C91" s="80">
        <v>889</v>
      </c>
      <c r="D91" s="80">
        <v>494</v>
      </c>
      <c r="E91" s="80">
        <v>449</v>
      </c>
      <c r="F91" s="80">
        <v>211</v>
      </c>
      <c r="G91" s="80">
        <v>181</v>
      </c>
      <c r="H91" s="80">
        <v>258</v>
      </c>
      <c r="I91" s="80">
        <v>274</v>
      </c>
      <c r="J91" s="80">
        <v>380</v>
      </c>
      <c r="K91" s="80">
        <v>375</v>
      </c>
      <c r="L91" s="80">
        <v>936</v>
      </c>
      <c r="M91" s="80">
        <v>916</v>
      </c>
      <c r="N91" s="132"/>
      <c r="O91" s="221"/>
    </row>
    <row r="92" spans="1:15" s="91" customFormat="1" ht="20.100000000000001" customHeight="1" x14ac:dyDescent="0.2">
      <c r="A92" s="42" t="s">
        <v>37</v>
      </c>
      <c r="B92" s="80">
        <v>32</v>
      </c>
      <c r="C92" s="80">
        <v>147</v>
      </c>
      <c r="D92" s="80">
        <v>20</v>
      </c>
      <c r="E92" s="80">
        <v>45</v>
      </c>
      <c r="F92" s="80">
        <v>16</v>
      </c>
      <c r="G92" s="80">
        <v>32</v>
      </c>
      <c r="H92" s="80">
        <v>58</v>
      </c>
      <c r="I92" s="80">
        <v>60</v>
      </c>
      <c r="J92" s="80">
        <v>24</v>
      </c>
      <c r="K92" s="80">
        <v>67</v>
      </c>
      <c r="L92" s="80">
        <v>27</v>
      </c>
      <c r="M92" s="80">
        <v>55</v>
      </c>
      <c r="N92" s="132"/>
      <c r="O92" s="221"/>
    </row>
    <row r="93" spans="1:15" s="115" customFormat="1" ht="20.100000000000001" customHeight="1" x14ac:dyDescent="0.2">
      <c r="A93" s="40" t="s">
        <v>38</v>
      </c>
      <c r="B93" s="86">
        <v>81</v>
      </c>
      <c r="C93" s="86">
        <v>531</v>
      </c>
      <c r="D93" s="86">
        <v>62</v>
      </c>
      <c r="E93" s="86">
        <v>738</v>
      </c>
      <c r="F93" s="86">
        <v>72</v>
      </c>
      <c r="G93" s="86">
        <v>425</v>
      </c>
      <c r="H93" s="86">
        <v>48</v>
      </c>
      <c r="I93" s="86">
        <v>797</v>
      </c>
      <c r="J93" s="86">
        <v>69</v>
      </c>
      <c r="K93" s="86">
        <v>1206</v>
      </c>
      <c r="L93" s="86">
        <v>502</v>
      </c>
      <c r="M93" s="86">
        <v>1065</v>
      </c>
      <c r="N93" s="279"/>
      <c r="O93" s="221"/>
    </row>
    <row r="94" spans="1:15" s="91" customFormat="1" ht="20.100000000000001" customHeight="1" x14ac:dyDescent="0.2">
      <c r="A94" s="42" t="s">
        <v>39</v>
      </c>
      <c r="B94" s="80">
        <v>7</v>
      </c>
      <c r="C94" s="80">
        <v>450</v>
      </c>
      <c r="D94" s="80">
        <v>10</v>
      </c>
      <c r="E94" s="80">
        <v>590</v>
      </c>
      <c r="F94" s="80">
        <v>7</v>
      </c>
      <c r="G94" s="80">
        <v>370</v>
      </c>
      <c r="H94" s="80">
        <v>7</v>
      </c>
      <c r="I94" s="80">
        <v>661</v>
      </c>
      <c r="J94" s="80">
        <v>10</v>
      </c>
      <c r="K94" s="80">
        <v>1065</v>
      </c>
      <c r="L94" s="80">
        <v>19</v>
      </c>
      <c r="M94" s="80">
        <v>842</v>
      </c>
      <c r="N94" s="132"/>
      <c r="O94" s="221"/>
    </row>
    <row r="95" spans="1:15" s="91" customFormat="1" ht="20.100000000000001" customHeight="1" x14ac:dyDescent="0.2">
      <c r="A95" s="42" t="s">
        <v>40</v>
      </c>
      <c r="B95" s="80">
        <v>1</v>
      </c>
      <c r="C95" s="80">
        <v>2</v>
      </c>
      <c r="D95" s="80">
        <v>4</v>
      </c>
      <c r="E95" s="80">
        <v>0</v>
      </c>
      <c r="F95" s="80">
        <v>0</v>
      </c>
      <c r="G95" s="80">
        <v>0</v>
      </c>
      <c r="H95" s="80">
        <v>1</v>
      </c>
      <c r="I95" s="80">
        <v>3</v>
      </c>
      <c r="J95" s="80">
        <v>1</v>
      </c>
      <c r="K95" s="80">
        <v>2</v>
      </c>
      <c r="L95" s="80">
        <v>0</v>
      </c>
      <c r="M95" s="80">
        <v>8</v>
      </c>
      <c r="N95" s="59"/>
      <c r="O95" s="221"/>
    </row>
    <row r="96" spans="1:15" s="91" customFormat="1" ht="20.100000000000001" customHeight="1" x14ac:dyDescent="0.2">
      <c r="A96" s="42" t="s">
        <v>41</v>
      </c>
      <c r="B96" s="80">
        <v>2</v>
      </c>
      <c r="C96" s="80">
        <v>5</v>
      </c>
      <c r="D96" s="80">
        <v>2</v>
      </c>
      <c r="E96" s="80">
        <v>9</v>
      </c>
      <c r="F96" s="80">
        <v>8</v>
      </c>
      <c r="G96" s="80">
        <v>9</v>
      </c>
      <c r="H96" s="80">
        <v>9</v>
      </c>
      <c r="I96" s="80">
        <v>12</v>
      </c>
      <c r="J96" s="80">
        <v>1</v>
      </c>
      <c r="K96" s="80">
        <v>14</v>
      </c>
      <c r="L96" s="80">
        <v>10</v>
      </c>
      <c r="M96" s="80">
        <v>49</v>
      </c>
      <c r="N96" s="59"/>
      <c r="O96" s="221"/>
    </row>
    <row r="97" spans="1:15" s="91" customFormat="1" ht="20.100000000000001" customHeight="1" x14ac:dyDescent="0.2">
      <c r="A97" s="42" t="s">
        <v>42</v>
      </c>
      <c r="B97" s="80">
        <v>49</v>
      </c>
      <c r="C97" s="80">
        <v>38</v>
      </c>
      <c r="D97" s="80">
        <v>23</v>
      </c>
      <c r="E97" s="80">
        <v>49</v>
      </c>
      <c r="F97" s="80">
        <v>24</v>
      </c>
      <c r="G97" s="80">
        <v>21</v>
      </c>
      <c r="H97" s="80">
        <v>12</v>
      </c>
      <c r="I97" s="80">
        <v>57</v>
      </c>
      <c r="J97" s="80">
        <v>17</v>
      </c>
      <c r="K97" s="80">
        <v>75</v>
      </c>
      <c r="L97" s="80">
        <v>29</v>
      </c>
      <c r="M97" s="80">
        <v>90</v>
      </c>
      <c r="N97" s="59"/>
      <c r="O97" s="221"/>
    </row>
    <row r="98" spans="1:15" s="91" customFormat="1" ht="20.100000000000001" customHeight="1" x14ac:dyDescent="0.2">
      <c r="A98" s="42" t="s">
        <v>43</v>
      </c>
      <c r="B98" s="80">
        <v>9</v>
      </c>
      <c r="C98" s="80">
        <v>12</v>
      </c>
      <c r="D98" s="80">
        <v>2</v>
      </c>
      <c r="E98" s="80">
        <v>23</v>
      </c>
      <c r="F98" s="80">
        <v>11</v>
      </c>
      <c r="G98" s="80">
        <v>6</v>
      </c>
      <c r="H98" s="80">
        <v>3</v>
      </c>
      <c r="I98" s="80">
        <v>46</v>
      </c>
      <c r="J98" s="80">
        <v>25</v>
      </c>
      <c r="K98" s="80">
        <v>11</v>
      </c>
      <c r="L98" s="80">
        <v>4</v>
      </c>
      <c r="M98" s="80">
        <v>12</v>
      </c>
      <c r="N98" s="59"/>
      <c r="O98" s="221"/>
    </row>
    <row r="99" spans="1:15" s="91"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59"/>
      <c r="O99" s="221"/>
    </row>
    <row r="100" spans="1:15" s="91" customFormat="1" ht="20.100000000000001" customHeight="1" x14ac:dyDescent="0.2">
      <c r="A100" s="42" t="s">
        <v>45</v>
      </c>
      <c r="B100" s="80">
        <v>0</v>
      </c>
      <c r="C100" s="80">
        <v>3</v>
      </c>
      <c r="D100" s="80">
        <v>1</v>
      </c>
      <c r="E100" s="80">
        <v>16</v>
      </c>
      <c r="F100" s="80">
        <v>1</v>
      </c>
      <c r="G100" s="80">
        <v>2</v>
      </c>
      <c r="H100" s="80">
        <v>2</v>
      </c>
      <c r="I100" s="80">
        <v>0</v>
      </c>
      <c r="J100" s="80">
        <v>0</v>
      </c>
      <c r="K100" s="80">
        <v>5</v>
      </c>
      <c r="L100" s="80">
        <v>0</v>
      </c>
      <c r="M100" s="80">
        <v>12</v>
      </c>
      <c r="N100" s="59"/>
      <c r="O100" s="221"/>
    </row>
    <row r="101" spans="1:15" s="91" customFormat="1" ht="20.100000000000001" customHeight="1" x14ac:dyDescent="0.2">
      <c r="A101" s="42" t="s">
        <v>46</v>
      </c>
      <c r="B101" s="80">
        <v>4</v>
      </c>
      <c r="C101" s="80">
        <v>12</v>
      </c>
      <c r="D101" s="80">
        <v>3</v>
      </c>
      <c r="E101" s="80">
        <v>9</v>
      </c>
      <c r="F101" s="80">
        <v>9</v>
      </c>
      <c r="G101" s="80">
        <v>3</v>
      </c>
      <c r="H101" s="80">
        <v>2</v>
      </c>
      <c r="I101" s="80">
        <v>3</v>
      </c>
      <c r="J101" s="80">
        <v>1</v>
      </c>
      <c r="K101" s="80">
        <v>9</v>
      </c>
      <c r="L101" s="80">
        <v>9</v>
      </c>
      <c r="M101" s="80">
        <v>6</v>
      </c>
      <c r="N101" s="59"/>
      <c r="O101" s="221"/>
    </row>
    <row r="102" spans="1:15" s="91"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59"/>
      <c r="O102" s="221"/>
    </row>
    <row r="103" spans="1:15" s="91" customFormat="1" ht="20.100000000000001" customHeight="1" x14ac:dyDescent="0.2">
      <c r="A103" s="42" t="s">
        <v>48</v>
      </c>
      <c r="B103" s="80">
        <v>0</v>
      </c>
      <c r="C103" s="80">
        <v>0</v>
      </c>
      <c r="D103" s="80">
        <v>0</v>
      </c>
      <c r="E103" s="80">
        <v>0</v>
      </c>
      <c r="F103" s="80">
        <v>0</v>
      </c>
      <c r="G103" s="80">
        <v>0</v>
      </c>
      <c r="H103" s="80">
        <v>0</v>
      </c>
      <c r="I103" s="80">
        <v>2</v>
      </c>
      <c r="J103" s="80">
        <v>0</v>
      </c>
      <c r="K103" s="80">
        <v>0</v>
      </c>
      <c r="L103" s="80">
        <v>0</v>
      </c>
      <c r="M103" s="80">
        <v>0</v>
      </c>
      <c r="N103" s="59"/>
      <c r="O103" s="221"/>
    </row>
    <row r="104" spans="1:15" s="91" customFormat="1" ht="20.100000000000001" customHeight="1" x14ac:dyDescent="0.2">
      <c r="A104" s="42" t="s">
        <v>49</v>
      </c>
      <c r="B104" s="80">
        <v>0</v>
      </c>
      <c r="C104" s="80">
        <v>0</v>
      </c>
      <c r="D104" s="80">
        <v>1</v>
      </c>
      <c r="E104" s="80">
        <v>0</v>
      </c>
      <c r="F104" s="80">
        <v>5</v>
      </c>
      <c r="G104" s="80">
        <v>2</v>
      </c>
      <c r="H104" s="80">
        <v>2</v>
      </c>
      <c r="I104" s="80">
        <v>2</v>
      </c>
      <c r="J104" s="80">
        <v>1</v>
      </c>
      <c r="K104" s="80">
        <v>23</v>
      </c>
      <c r="L104" s="80">
        <v>8</v>
      </c>
      <c r="M104" s="80">
        <v>26</v>
      </c>
      <c r="N104" s="59"/>
      <c r="O104" s="221"/>
    </row>
    <row r="105" spans="1:15" s="91" customFormat="1" ht="20.100000000000001" customHeight="1" x14ac:dyDescent="0.2">
      <c r="A105" s="42" t="s">
        <v>50</v>
      </c>
      <c r="B105" s="80">
        <v>9</v>
      </c>
      <c r="C105" s="80">
        <v>9</v>
      </c>
      <c r="D105" s="80">
        <v>16</v>
      </c>
      <c r="E105" s="80">
        <v>42</v>
      </c>
      <c r="F105" s="80">
        <v>7</v>
      </c>
      <c r="G105" s="80">
        <v>12</v>
      </c>
      <c r="H105" s="80">
        <v>10</v>
      </c>
      <c r="I105" s="80">
        <v>11</v>
      </c>
      <c r="J105" s="80">
        <v>13</v>
      </c>
      <c r="K105" s="80">
        <v>2</v>
      </c>
      <c r="L105" s="80">
        <v>423</v>
      </c>
      <c r="M105" s="80">
        <v>20</v>
      </c>
      <c r="N105" s="59"/>
      <c r="O105" s="221"/>
    </row>
    <row r="106" spans="1:15" s="115" customFormat="1" ht="20.100000000000001" customHeight="1" x14ac:dyDescent="0.2">
      <c r="A106" s="40" t="s">
        <v>51</v>
      </c>
      <c r="B106" s="86">
        <v>124</v>
      </c>
      <c r="C106" s="86">
        <v>38</v>
      </c>
      <c r="D106" s="86">
        <v>19</v>
      </c>
      <c r="E106" s="86">
        <v>23</v>
      </c>
      <c r="F106" s="86">
        <v>18</v>
      </c>
      <c r="G106" s="86">
        <v>24</v>
      </c>
      <c r="H106" s="86">
        <v>33</v>
      </c>
      <c r="I106" s="86">
        <v>23</v>
      </c>
      <c r="J106" s="86">
        <v>29</v>
      </c>
      <c r="K106" s="86">
        <v>71</v>
      </c>
      <c r="L106" s="86">
        <v>74</v>
      </c>
      <c r="M106" s="86">
        <v>90</v>
      </c>
      <c r="N106" s="57"/>
      <c r="O106" s="221"/>
    </row>
    <row r="107" spans="1:15" s="91" customFormat="1" ht="20.100000000000001" customHeight="1" x14ac:dyDescent="0.2">
      <c r="A107" s="42" t="s">
        <v>52</v>
      </c>
      <c r="B107" s="80">
        <v>13</v>
      </c>
      <c r="C107" s="80">
        <v>6</v>
      </c>
      <c r="D107" s="80">
        <v>8</v>
      </c>
      <c r="E107" s="80">
        <v>0</v>
      </c>
      <c r="F107" s="80">
        <v>5</v>
      </c>
      <c r="G107" s="80">
        <v>5</v>
      </c>
      <c r="H107" s="80">
        <v>7</v>
      </c>
      <c r="I107" s="80">
        <v>5</v>
      </c>
      <c r="J107" s="80">
        <v>2</v>
      </c>
      <c r="K107" s="80">
        <v>11</v>
      </c>
      <c r="L107" s="80">
        <v>0</v>
      </c>
      <c r="M107" s="80">
        <v>12</v>
      </c>
      <c r="N107" s="59"/>
      <c r="O107" s="221"/>
    </row>
    <row r="108" spans="1:15" s="91" customFormat="1" ht="20.100000000000001" customHeight="1" x14ac:dyDescent="0.2">
      <c r="A108" s="42" t="s">
        <v>53</v>
      </c>
      <c r="B108" s="80">
        <v>15</v>
      </c>
      <c r="C108" s="80">
        <v>6</v>
      </c>
      <c r="D108" s="80">
        <v>2</v>
      </c>
      <c r="E108" s="80">
        <v>2</v>
      </c>
      <c r="F108" s="80">
        <v>0</v>
      </c>
      <c r="G108" s="80">
        <v>2</v>
      </c>
      <c r="H108" s="80">
        <v>4</v>
      </c>
      <c r="I108" s="80">
        <v>0</v>
      </c>
      <c r="J108" s="80">
        <v>0</v>
      </c>
      <c r="K108" s="80">
        <v>6</v>
      </c>
      <c r="L108" s="80">
        <v>2</v>
      </c>
      <c r="M108" s="80">
        <v>5</v>
      </c>
      <c r="N108" s="59"/>
      <c r="O108" s="221"/>
    </row>
    <row r="109" spans="1:15" s="91" customFormat="1" ht="20.100000000000001" customHeight="1" x14ac:dyDescent="0.2">
      <c r="A109" s="42" t="s">
        <v>54</v>
      </c>
      <c r="B109" s="80">
        <v>10</v>
      </c>
      <c r="C109" s="80">
        <v>9</v>
      </c>
      <c r="D109" s="80">
        <v>2</v>
      </c>
      <c r="E109" s="80">
        <v>6</v>
      </c>
      <c r="F109" s="80">
        <v>0</v>
      </c>
      <c r="G109" s="80">
        <v>9</v>
      </c>
      <c r="H109" s="80">
        <v>6</v>
      </c>
      <c r="I109" s="80">
        <v>5</v>
      </c>
      <c r="J109" s="80">
        <v>6</v>
      </c>
      <c r="K109" s="80">
        <v>9</v>
      </c>
      <c r="L109" s="80">
        <v>26</v>
      </c>
      <c r="M109" s="80">
        <v>21</v>
      </c>
      <c r="N109" s="59"/>
      <c r="O109" s="221"/>
    </row>
    <row r="110" spans="1:15" s="91" customFormat="1" ht="20.100000000000001" customHeight="1" x14ac:dyDescent="0.2">
      <c r="A110" s="42" t="s">
        <v>55</v>
      </c>
      <c r="B110" s="80">
        <v>25</v>
      </c>
      <c r="C110" s="80">
        <v>3</v>
      </c>
      <c r="D110" s="80">
        <v>0</v>
      </c>
      <c r="E110" s="80">
        <v>6</v>
      </c>
      <c r="F110" s="80">
        <v>5</v>
      </c>
      <c r="G110" s="80">
        <v>0</v>
      </c>
      <c r="H110" s="80">
        <v>5</v>
      </c>
      <c r="I110" s="80">
        <v>2</v>
      </c>
      <c r="J110" s="80">
        <v>9</v>
      </c>
      <c r="K110" s="80">
        <v>8</v>
      </c>
      <c r="L110" s="80">
        <v>18</v>
      </c>
      <c r="M110" s="80">
        <v>20</v>
      </c>
      <c r="N110" s="59"/>
      <c r="O110" s="221"/>
    </row>
    <row r="111" spans="1:15" s="91" customFormat="1" ht="20.100000000000001" customHeight="1" x14ac:dyDescent="0.2">
      <c r="A111" s="42" t="s">
        <v>56</v>
      </c>
      <c r="B111" s="80">
        <v>8</v>
      </c>
      <c r="C111" s="80">
        <v>8</v>
      </c>
      <c r="D111" s="80">
        <v>0</v>
      </c>
      <c r="E111" s="80">
        <v>0</v>
      </c>
      <c r="F111" s="80">
        <v>2</v>
      </c>
      <c r="G111" s="80">
        <v>3</v>
      </c>
      <c r="H111" s="80">
        <v>2</v>
      </c>
      <c r="I111" s="80">
        <v>6</v>
      </c>
      <c r="J111" s="80">
        <v>4</v>
      </c>
      <c r="K111" s="80">
        <v>16</v>
      </c>
      <c r="L111" s="80">
        <v>0</v>
      </c>
      <c r="M111" s="80">
        <v>9</v>
      </c>
      <c r="N111" s="59"/>
      <c r="O111" s="221"/>
    </row>
    <row r="112" spans="1:15" s="91" customFormat="1" ht="20.100000000000001" customHeight="1" x14ac:dyDescent="0.2">
      <c r="A112" s="42" t="s">
        <v>57</v>
      </c>
      <c r="B112" s="80">
        <v>53</v>
      </c>
      <c r="C112" s="80">
        <v>6</v>
      </c>
      <c r="D112" s="80">
        <v>7</v>
      </c>
      <c r="E112" s="80">
        <v>9</v>
      </c>
      <c r="F112" s="80">
        <v>6</v>
      </c>
      <c r="G112" s="80">
        <v>5</v>
      </c>
      <c r="H112" s="80">
        <v>9</v>
      </c>
      <c r="I112" s="80">
        <v>5</v>
      </c>
      <c r="J112" s="80">
        <v>8</v>
      </c>
      <c r="K112" s="80">
        <v>21</v>
      </c>
      <c r="L112" s="80">
        <v>28</v>
      </c>
      <c r="M112" s="80">
        <v>23</v>
      </c>
      <c r="N112" s="59"/>
      <c r="O112" s="221"/>
    </row>
    <row r="113" spans="1:15" s="91" customFormat="1" ht="20.100000000000001" customHeight="1" x14ac:dyDescent="0.2">
      <c r="A113" s="40" t="s">
        <v>58</v>
      </c>
      <c r="B113" s="86">
        <v>3390</v>
      </c>
      <c r="C113" s="86">
        <v>3315</v>
      </c>
      <c r="D113" s="86">
        <v>2503</v>
      </c>
      <c r="E113" s="86">
        <v>2725</v>
      </c>
      <c r="F113" s="86">
        <v>2112</v>
      </c>
      <c r="G113" s="86">
        <v>1472</v>
      </c>
      <c r="H113" s="86">
        <v>2864</v>
      </c>
      <c r="I113" s="86">
        <v>3563</v>
      </c>
      <c r="J113" s="86">
        <v>3054</v>
      </c>
      <c r="K113" s="86">
        <v>3825</v>
      </c>
      <c r="L113" s="86">
        <v>6666</v>
      </c>
      <c r="M113" s="86">
        <v>6081</v>
      </c>
      <c r="N113" s="132"/>
      <c r="O113" s="221"/>
    </row>
    <row r="114" spans="1:15" s="91" customFormat="1" ht="20.100000000000001" customHeight="1" x14ac:dyDescent="0.2">
      <c r="A114" s="42" t="s">
        <v>59</v>
      </c>
      <c r="B114" s="80">
        <v>757</v>
      </c>
      <c r="C114" s="80">
        <v>472</v>
      </c>
      <c r="D114" s="80">
        <v>545</v>
      </c>
      <c r="E114" s="80">
        <v>572</v>
      </c>
      <c r="F114" s="80">
        <v>544</v>
      </c>
      <c r="G114" s="80">
        <v>274</v>
      </c>
      <c r="H114" s="80">
        <v>727</v>
      </c>
      <c r="I114" s="80">
        <v>790</v>
      </c>
      <c r="J114" s="80">
        <v>535</v>
      </c>
      <c r="K114" s="80">
        <v>750</v>
      </c>
      <c r="L114" s="80">
        <v>1320</v>
      </c>
      <c r="M114" s="80">
        <v>1122</v>
      </c>
      <c r="N114" s="132"/>
      <c r="O114" s="221"/>
    </row>
    <row r="115" spans="1:15" s="91" customFormat="1" ht="20.100000000000001" customHeight="1" x14ac:dyDescent="0.2">
      <c r="A115" s="42" t="s">
        <v>60</v>
      </c>
      <c r="B115" s="80">
        <v>97</v>
      </c>
      <c r="C115" s="80">
        <v>37</v>
      </c>
      <c r="D115" s="80">
        <v>37</v>
      </c>
      <c r="E115" s="80">
        <v>20</v>
      </c>
      <c r="F115" s="80">
        <v>28</v>
      </c>
      <c r="G115" s="80">
        <v>23</v>
      </c>
      <c r="H115" s="80">
        <v>20</v>
      </c>
      <c r="I115" s="80">
        <v>32</v>
      </c>
      <c r="J115" s="80">
        <v>59</v>
      </c>
      <c r="K115" s="80">
        <v>61</v>
      </c>
      <c r="L115" s="80">
        <v>112</v>
      </c>
      <c r="M115" s="80">
        <v>77</v>
      </c>
      <c r="N115" s="132"/>
      <c r="O115" s="309"/>
    </row>
    <row r="116" spans="1:15" s="91" customFormat="1" ht="20.100000000000001" customHeight="1" x14ac:dyDescent="0.2">
      <c r="A116" s="42" t="s">
        <v>61</v>
      </c>
      <c r="B116" s="80">
        <v>75</v>
      </c>
      <c r="C116" s="80">
        <v>92</v>
      </c>
      <c r="D116" s="80">
        <v>57</v>
      </c>
      <c r="E116" s="80">
        <v>38</v>
      </c>
      <c r="F116" s="80">
        <v>35</v>
      </c>
      <c r="G116" s="80">
        <v>9</v>
      </c>
      <c r="H116" s="80">
        <v>86</v>
      </c>
      <c r="I116" s="80">
        <v>69</v>
      </c>
      <c r="J116" s="80">
        <v>49</v>
      </c>
      <c r="K116" s="80">
        <v>55</v>
      </c>
      <c r="L116" s="80">
        <v>98</v>
      </c>
      <c r="M116" s="80">
        <v>77</v>
      </c>
      <c r="N116" s="132"/>
      <c r="O116" s="221"/>
    </row>
    <row r="117" spans="1:15" s="91" customFormat="1" ht="20.100000000000001" customHeight="1" x14ac:dyDescent="0.2">
      <c r="A117" s="42" t="s">
        <v>62</v>
      </c>
      <c r="B117" s="80">
        <v>64</v>
      </c>
      <c r="C117" s="80">
        <v>32</v>
      </c>
      <c r="D117" s="80">
        <v>20</v>
      </c>
      <c r="E117" s="80">
        <v>16</v>
      </c>
      <c r="F117" s="80">
        <v>31</v>
      </c>
      <c r="G117" s="80">
        <v>24</v>
      </c>
      <c r="H117" s="80">
        <v>43</v>
      </c>
      <c r="I117" s="80">
        <v>53</v>
      </c>
      <c r="J117" s="80">
        <v>33</v>
      </c>
      <c r="K117" s="80">
        <v>53</v>
      </c>
      <c r="L117" s="80">
        <v>117</v>
      </c>
      <c r="M117" s="80">
        <v>90</v>
      </c>
      <c r="N117" s="132"/>
      <c r="O117" s="221"/>
    </row>
    <row r="118" spans="1:15" s="91" customFormat="1" ht="20.100000000000001" customHeight="1" x14ac:dyDescent="0.2">
      <c r="A118" s="42" t="s">
        <v>63</v>
      </c>
      <c r="B118" s="80">
        <v>232</v>
      </c>
      <c r="C118" s="80">
        <v>210</v>
      </c>
      <c r="D118" s="80">
        <v>161</v>
      </c>
      <c r="E118" s="80">
        <v>209</v>
      </c>
      <c r="F118" s="80">
        <v>118</v>
      </c>
      <c r="G118" s="80">
        <v>78</v>
      </c>
      <c r="H118" s="80">
        <v>166</v>
      </c>
      <c r="I118" s="80">
        <v>199</v>
      </c>
      <c r="J118" s="80">
        <v>229</v>
      </c>
      <c r="K118" s="80">
        <v>231</v>
      </c>
      <c r="L118" s="80">
        <v>315</v>
      </c>
      <c r="M118" s="80">
        <v>305</v>
      </c>
      <c r="N118" s="132"/>
      <c r="O118" s="221"/>
    </row>
    <row r="119" spans="1:15" s="91" customFormat="1" ht="20.100000000000001" customHeight="1" x14ac:dyDescent="0.2">
      <c r="A119" s="42" t="s">
        <v>64</v>
      </c>
      <c r="B119" s="80">
        <v>9</v>
      </c>
      <c r="C119" s="80">
        <v>18</v>
      </c>
      <c r="D119" s="80">
        <v>10</v>
      </c>
      <c r="E119" s="80">
        <v>12</v>
      </c>
      <c r="F119" s="80">
        <v>11</v>
      </c>
      <c r="G119" s="80">
        <v>3</v>
      </c>
      <c r="H119" s="80">
        <v>15</v>
      </c>
      <c r="I119" s="80">
        <v>14</v>
      </c>
      <c r="J119" s="80">
        <v>30</v>
      </c>
      <c r="K119" s="80">
        <v>20</v>
      </c>
      <c r="L119" s="80">
        <v>12</v>
      </c>
      <c r="M119" s="80">
        <v>46</v>
      </c>
      <c r="N119" s="132"/>
      <c r="O119" s="221"/>
    </row>
    <row r="120" spans="1:15" s="91" customFormat="1" ht="20.100000000000001" customHeight="1" x14ac:dyDescent="0.2">
      <c r="A120" s="42" t="s">
        <v>65</v>
      </c>
      <c r="B120" s="80">
        <v>343</v>
      </c>
      <c r="C120" s="80">
        <v>446</v>
      </c>
      <c r="D120" s="80">
        <v>258</v>
      </c>
      <c r="E120" s="80">
        <v>284</v>
      </c>
      <c r="F120" s="80">
        <v>163</v>
      </c>
      <c r="G120" s="80">
        <v>90</v>
      </c>
      <c r="H120" s="80">
        <v>250</v>
      </c>
      <c r="I120" s="80">
        <v>416</v>
      </c>
      <c r="J120" s="80">
        <v>225</v>
      </c>
      <c r="K120" s="80">
        <v>316</v>
      </c>
      <c r="L120" s="80">
        <v>512</v>
      </c>
      <c r="M120" s="80">
        <v>448</v>
      </c>
      <c r="N120" s="132"/>
      <c r="O120" s="221"/>
    </row>
    <row r="121" spans="1:15" s="91" customFormat="1" ht="20.100000000000001" customHeight="1" x14ac:dyDescent="0.2">
      <c r="A121" s="42" t="s">
        <v>66</v>
      </c>
      <c r="B121" s="80">
        <v>8</v>
      </c>
      <c r="C121" s="80">
        <v>14</v>
      </c>
      <c r="D121" s="80">
        <v>3</v>
      </c>
      <c r="E121" s="80">
        <v>3</v>
      </c>
      <c r="F121" s="80">
        <v>1</v>
      </c>
      <c r="G121" s="80">
        <v>2</v>
      </c>
      <c r="H121" s="80">
        <v>2</v>
      </c>
      <c r="I121" s="80">
        <v>6</v>
      </c>
      <c r="J121" s="80">
        <v>5</v>
      </c>
      <c r="K121" s="80">
        <v>8</v>
      </c>
      <c r="L121" s="80">
        <v>15</v>
      </c>
      <c r="M121" s="80">
        <v>12</v>
      </c>
      <c r="N121" s="132"/>
      <c r="O121" s="221"/>
    </row>
    <row r="122" spans="1:15" s="91" customFormat="1" ht="20.100000000000001" customHeight="1" x14ac:dyDescent="0.2">
      <c r="A122" s="42" t="s">
        <v>67</v>
      </c>
      <c r="B122" s="80">
        <v>102</v>
      </c>
      <c r="C122" s="80">
        <v>227</v>
      </c>
      <c r="D122" s="80">
        <v>53</v>
      </c>
      <c r="E122" s="80">
        <v>66</v>
      </c>
      <c r="F122" s="80">
        <v>36</v>
      </c>
      <c r="G122" s="80">
        <v>40</v>
      </c>
      <c r="H122" s="80">
        <v>60</v>
      </c>
      <c r="I122" s="80">
        <v>78</v>
      </c>
      <c r="J122" s="80">
        <v>72</v>
      </c>
      <c r="K122" s="80">
        <v>159</v>
      </c>
      <c r="L122" s="80">
        <v>115</v>
      </c>
      <c r="M122" s="80">
        <v>239</v>
      </c>
      <c r="N122" s="132"/>
      <c r="O122" s="221"/>
    </row>
    <row r="123" spans="1:15" s="91" customFormat="1" ht="20.100000000000001" customHeight="1" x14ac:dyDescent="0.2">
      <c r="A123" s="42" t="s">
        <v>68</v>
      </c>
      <c r="B123" s="80">
        <v>10</v>
      </c>
      <c r="C123" s="80">
        <v>5</v>
      </c>
      <c r="D123" s="80">
        <v>3</v>
      </c>
      <c r="E123" s="80">
        <v>5</v>
      </c>
      <c r="F123" s="80">
        <v>8</v>
      </c>
      <c r="G123" s="80">
        <v>0</v>
      </c>
      <c r="H123" s="80">
        <v>2</v>
      </c>
      <c r="I123" s="80">
        <v>6</v>
      </c>
      <c r="J123" s="80">
        <v>3</v>
      </c>
      <c r="K123" s="80">
        <v>2</v>
      </c>
      <c r="L123" s="80">
        <v>34</v>
      </c>
      <c r="M123" s="80">
        <v>16</v>
      </c>
      <c r="N123" s="132"/>
      <c r="O123" s="221"/>
    </row>
    <row r="124" spans="1:15" s="91" customFormat="1" ht="20.100000000000001" customHeight="1" x14ac:dyDescent="0.2">
      <c r="A124" s="42" t="s">
        <v>69</v>
      </c>
      <c r="B124" s="80">
        <v>101</v>
      </c>
      <c r="C124" s="80">
        <v>149</v>
      </c>
      <c r="D124" s="80">
        <v>73</v>
      </c>
      <c r="E124" s="80">
        <v>49</v>
      </c>
      <c r="F124" s="80">
        <v>70</v>
      </c>
      <c r="G124" s="80">
        <v>93</v>
      </c>
      <c r="H124" s="80">
        <v>104</v>
      </c>
      <c r="I124" s="80">
        <v>228</v>
      </c>
      <c r="J124" s="80">
        <v>72</v>
      </c>
      <c r="K124" s="80">
        <v>132</v>
      </c>
      <c r="L124" s="80">
        <v>272</v>
      </c>
      <c r="M124" s="80">
        <v>264</v>
      </c>
      <c r="N124" s="132"/>
      <c r="O124" s="221"/>
    </row>
    <row r="125" spans="1:15" s="91" customFormat="1" ht="20.100000000000001" customHeight="1" x14ac:dyDescent="0.2">
      <c r="A125" s="42" t="s">
        <v>70</v>
      </c>
      <c r="B125" s="80">
        <v>4</v>
      </c>
      <c r="C125" s="80">
        <v>11</v>
      </c>
      <c r="D125" s="80">
        <v>5</v>
      </c>
      <c r="E125" s="80">
        <v>18</v>
      </c>
      <c r="F125" s="80">
        <v>1</v>
      </c>
      <c r="G125" s="80">
        <v>6</v>
      </c>
      <c r="H125" s="80">
        <v>8</v>
      </c>
      <c r="I125" s="80">
        <v>21</v>
      </c>
      <c r="J125" s="80">
        <v>5</v>
      </c>
      <c r="K125" s="80">
        <v>8</v>
      </c>
      <c r="L125" s="80">
        <v>14</v>
      </c>
      <c r="M125" s="80">
        <v>27</v>
      </c>
      <c r="N125" s="132"/>
      <c r="O125" s="310"/>
    </row>
    <row r="126" spans="1:15" s="91" customFormat="1" ht="20.100000000000001" customHeight="1" x14ac:dyDescent="0.2">
      <c r="A126" s="42" t="s">
        <v>71</v>
      </c>
      <c r="B126" s="80">
        <v>594</v>
      </c>
      <c r="C126" s="80">
        <v>647</v>
      </c>
      <c r="D126" s="80">
        <v>527</v>
      </c>
      <c r="E126" s="80">
        <v>634</v>
      </c>
      <c r="F126" s="80">
        <v>408</v>
      </c>
      <c r="G126" s="80">
        <v>227</v>
      </c>
      <c r="H126" s="80">
        <v>439</v>
      </c>
      <c r="I126" s="80">
        <v>475</v>
      </c>
      <c r="J126" s="80">
        <v>709</v>
      </c>
      <c r="K126" s="80">
        <v>790</v>
      </c>
      <c r="L126" s="80">
        <v>1274</v>
      </c>
      <c r="M126" s="80">
        <v>1103</v>
      </c>
      <c r="N126" s="132"/>
      <c r="O126" s="221"/>
    </row>
    <row r="127" spans="1:15" s="91" customFormat="1" ht="20.100000000000001" customHeight="1" x14ac:dyDescent="0.2">
      <c r="A127" s="42" t="s">
        <v>72</v>
      </c>
      <c r="B127" s="80">
        <v>90</v>
      </c>
      <c r="C127" s="80">
        <v>29</v>
      </c>
      <c r="D127" s="80">
        <v>17</v>
      </c>
      <c r="E127" s="80">
        <v>11</v>
      </c>
      <c r="F127" s="80">
        <v>30</v>
      </c>
      <c r="G127" s="80">
        <v>18</v>
      </c>
      <c r="H127" s="80">
        <v>11</v>
      </c>
      <c r="I127" s="80">
        <v>32</v>
      </c>
      <c r="J127" s="80">
        <v>23</v>
      </c>
      <c r="K127" s="80">
        <v>21</v>
      </c>
      <c r="L127" s="80">
        <v>56</v>
      </c>
      <c r="M127" s="80">
        <v>60</v>
      </c>
      <c r="N127" s="132"/>
      <c r="O127" s="221"/>
    </row>
    <row r="128" spans="1:15" s="91" customFormat="1" ht="20.100000000000001" customHeight="1" x14ac:dyDescent="0.2">
      <c r="A128" s="42" t="s">
        <v>73</v>
      </c>
      <c r="B128" s="80">
        <v>28</v>
      </c>
      <c r="C128" s="80">
        <v>23</v>
      </c>
      <c r="D128" s="80">
        <v>14</v>
      </c>
      <c r="E128" s="80">
        <v>12</v>
      </c>
      <c r="F128" s="80">
        <v>25</v>
      </c>
      <c r="G128" s="80">
        <v>16</v>
      </c>
      <c r="H128" s="80">
        <v>33</v>
      </c>
      <c r="I128" s="80">
        <v>40</v>
      </c>
      <c r="J128" s="80">
        <v>23</v>
      </c>
      <c r="K128" s="80">
        <v>24</v>
      </c>
      <c r="L128" s="80">
        <v>32</v>
      </c>
      <c r="M128" s="80">
        <v>38</v>
      </c>
      <c r="N128" s="132"/>
      <c r="O128" s="221"/>
    </row>
    <row r="129" spans="1:15" s="115" customFormat="1" ht="20.100000000000001" customHeight="1" x14ac:dyDescent="0.2">
      <c r="A129" s="42" t="s">
        <v>74</v>
      </c>
      <c r="B129" s="80">
        <v>431</v>
      </c>
      <c r="C129" s="80">
        <v>446</v>
      </c>
      <c r="D129" s="80">
        <v>566</v>
      </c>
      <c r="E129" s="80">
        <v>588</v>
      </c>
      <c r="F129" s="80">
        <v>369</v>
      </c>
      <c r="G129" s="80">
        <v>291</v>
      </c>
      <c r="H129" s="80">
        <v>535</v>
      </c>
      <c r="I129" s="80">
        <v>608</v>
      </c>
      <c r="J129" s="80">
        <v>680</v>
      </c>
      <c r="K129" s="80">
        <v>719</v>
      </c>
      <c r="L129" s="80">
        <v>1429</v>
      </c>
      <c r="M129" s="80">
        <v>1364</v>
      </c>
      <c r="N129" s="57"/>
      <c r="O129" s="221"/>
    </row>
    <row r="130" spans="1:15" s="115" customFormat="1" ht="20.100000000000001" customHeight="1" x14ac:dyDescent="0.2">
      <c r="A130" s="42" t="s">
        <v>75</v>
      </c>
      <c r="B130" s="80">
        <v>5</v>
      </c>
      <c r="C130" s="80">
        <v>6</v>
      </c>
      <c r="D130" s="80">
        <v>6</v>
      </c>
      <c r="E130" s="80">
        <v>8</v>
      </c>
      <c r="F130" s="80">
        <v>3</v>
      </c>
      <c r="G130" s="80">
        <v>9</v>
      </c>
      <c r="H130" s="80">
        <v>14</v>
      </c>
      <c r="I130" s="80">
        <v>14</v>
      </c>
      <c r="J130" s="80">
        <v>15</v>
      </c>
      <c r="K130" s="80">
        <v>12</v>
      </c>
      <c r="L130" s="80">
        <v>16</v>
      </c>
      <c r="M130" s="80">
        <v>6</v>
      </c>
      <c r="N130" s="57"/>
      <c r="O130" s="221"/>
    </row>
    <row r="131" spans="1:15" s="115" customFormat="1" ht="20.100000000000001" customHeight="1" x14ac:dyDescent="0.2">
      <c r="A131" s="42" t="s">
        <v>76</v>
      </c>
      <c r="B131" s="80">
        <v>29</v>
      </c>
      <c r="C131" s="80">
        <v>11</v>
      </c>
      <c r="D131" s="80">
        <v>5</v>
      </c>
      <c r="E131" s="80">
        <v>9</v>
      </c>
      <c r="F131" s="80">
        <v>6</v>
      </c>
      <c r="G131" s="80">
        <v>48</v>
      </c>
      <c r="H131" s="80">
        <v>23</v>
      </c>
      <c r="I131" s="80">
        <v>20</v>
      </c>
      <c r="J131" s="80">
        <v>4</v>
      </c>
      <c r="K131" s="80">
        <v>9</v>
      </c>
      <c r="L131" s="80">
        <v>14</v>
      </c>
      <c r="M131" s="80">
        <v>16</v>
      </c>
      <c r="N131" s="57"/>
      <c r="O131" s="221"/>
    </row>
    <row r="132" spans="1:15" s="91" customFormat="1" ht="20.100000000000001" customHeight="1" x14ac:dyDescent="0.2">
      <c r="A132" s="42" t="s">
        <v>77</v>
      </c>
      <c r="B132" s="80">
        <v>17</v>
      </c>
      <c r="C132" s="80">
        <v>34</v>
      </c>
      <c r="D132" s="80">
        <v>14</v>
      </c>
      <c r="E132" s="80">
        <v>6</v>
      </c>
      <c r="F132" s="80">
        <v>20</v>
      </c>
      <c r="G132" s="80">
        <v>12</v>
      </c>
      <c r="H132" s="80">
        <v>33</v>
      </c>
      <c r="I132" s="80">
        <v>69</v>
      </c>
      <c r="J132" s="80">
        <v>36</v>
      </c>
      <c r="K132" s="80">
        <v>66</v>
      </c>
      <c r="L132" s="80">
        <v>221</v>
      </c>
      <c r="M132" s="80">
        <v>176</v>
      </c>
      <c r="N132" s="59"/>
      <c r="O132" s="221"/>
    </row>
    <row r="133" spans="1:15" s="91" customFormat="1" ht="20.100000000000001" customHeight="1" x14ac:dyDescent="0.2">
      <c r="A133" s="42" t="s">
        <v>78</v>
      </c>
      <c r="B133" s="80">
        <v>279</v>
      </c>
      <c r="C133" s="80">
        <v>329</v>
      </c>
      <c r="D133" s="80">
        <v>67</v>
      </c>
      <c r="E133" s="80">
        <v>104</v>
      </c>
      <c r="F133" s="80">
        <v>154</v>
      </c>
      <c r="G133" s="80">
        <v>166</v>
      </c>
      <c r="H133" s="80">
        <v>221</v>
      </c>
      <c r="I133" s="80">
        <v>347</v>
      </c>
      <c r="J133" s="80">
        <v>178</v>
      </c>
      <c r="K133" s="80">
        <v>302</v>
      </c>
      <c r="L133" s="80">
        <v>581</v>
      </c>
      <c r="M133" s="80">
        <v>512</v>
      </c>
      <c r="N133" s="59"/>
      <c r="O133" s="221"/>
    </row>
    <row r="134" spans="1:15" s="115" customFormat="1" ht="20.100000000000001" customHeight="1" x14ac:dyDescent="0.2">
      <c r="A134" s="42" t="s">
        <v>79</v>
      </c>
      <c r="B134" s="80">
        <v>115</v>
      </c>
      <c r="C134" s="80">
        <v>77</v>
      </c>
      <c r="D134" s="80">
        <v>62</v>
      </c>
      <c r="E134" s="80">
        <v>61</v>
      </c>
      <c r="F134" s="80">
        <v>51</v>
      </c>
      <c r="G134" s="80">
        <v>43</v>
      </c>
      <c r="H134" s="80">
        <v>72</v>
      </c>
      <c r="I134" s="80">
        <v>46</v>
      </c>
      <c r="J134" s="80">
        <v>69</v>
      </c>
      <c r="K134" s="80">
        <v>87</v>
      </c>
      <c r="L134" s="80">
        <v>107</v>
      </c>
      <c r="M134" s="80">
        <v>83</v>
      </c>
      <c r="N134" s="57"/>
      <c r="O134" s="221"/>
    </row>
    <row r="135" spans="1:15" s="91" customFormat="1" ht="20.100000000000001" customHeight="1" x14ac:dyDescent="0.2">
      <c r="A135" s="40" t="s">
        <v>80</v>
      </c>
      <c r="B135" s="86">
        <v>9</v>
      </c>
      <c r="C135" s="86">
        <v>10</v>
      </c>
      <c r="D135" s="86">
        <v>10</v>
      </c>
      <c r="E135" s="86">
        <v>2</v>
      </c>
      <c r="F135" s="86">
        <v>0</v>
      </c>
      <c r="G135" s="86">
        <v>10</v>
      </c>
      <c r="H135" s="86">
        <v>12</v>
      </c>
      <c r="I135" s="86">
        <v>2</v>
      </c>
      <c r="J135" s="86">
        <v>3</v>
      </c>
      <c r="K135" s="86">
        <v>5</v>
      </c>
      <c r="L135" s="86">
        <v>18</v>
      </c>
      <c r="M135" s="86">
        <v>31</v>
      </c>
      <c r="N135" s="59"/>
      <c r="O135" s="221"/>
    </row>
    <row r="136" spans="1:15" s="91" customFormat="1" ht="20.100000000000001" customHeight="1" x14ac:dyDescent="0.2">
      <c r="A136" s="42" t="s">
        <v>81</v>
      </c>
      <c r="B136" s="91">
        <v>6</v>
      </c>
      <c r="C136" s="91">
        <v>8</v>
      </c>
      <c r="D136" s="91">
        <v>8</v>
      </c>
      <c r="E136" s="91">
        <v>2</v>
      </c>
      <c r="F136" s="91">
        <v>0</v>
      </c>
      <c r="G136" s="91">
        <v>8</v>
      </c>
      <c r="H136" s="91">
        <v>7</v>
      </c>
      <c r="I136" s="91">
        <v>2</v>
      </c>
      <c r="J136" s="91">
        <v>3</v>
      </c>
      <c r="K136" s="91">
        <v>5</v>
      </c>
      <c r="L136" s="91">
        <v>18</v>
      </c>
      <c r="M136" s="91">
        <v>20</v>
      </c>
      <c r="N136" s="59"/>
      <c r="O136" s="221"/>
    </row>
    <row r="137" spans="1:15" s="91" customFormat="1" ht="20.100000000000001" customHeight="1" x14ac:dyDescent="0.2">
      <c r="A137" s="42" t="s">
        <v>82</v>
      </c>
      <c r="B137" s="91">
        <v>3</v>
      </c>
      <c r="C137" s="91">
        <v>2</v>
      </c>
      <c r="D137" s="91">
        <v>2</v>
      </c>
      <c r="E137" s="91">
        <v>0</v>
      </c>
      <c r="F137" s="91">
        <v>0</v>
      </c>
      <c r="G137" s="91">
        <v>2</v>
      </c>
      <c r="H137" s="91">
        <v>5</v>
      </c>
      <c r="I137" s="91">
        <v>0</v>
      </c>
      <c r="J137" s="91">
        <v>0</v>
      </c>
      <c r="K137" s="91">
        <v>0</v>
      </c>
      <c r="L137" s="91">
        <v>0</v>
      </c>
      <c r="M137" s="91">
        <v>11</v>
      </c>
      <c r="N137" s="59"/>
      <c r="O137" s="221"/>
    </row>
    <row r="138" spans="1:15" s="168"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row>
    <row r="139" spans="1:15" s="115"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57"/>
      <c r="O139" s="132"/>
    </row>
    <row r="140" spans="1:15" s="200" customFormat="1" ht="15.95" customHeight="1" x14ac:dyDescent="0.25">
      <c r="A140" s="142" t="s">
        <v>231</v>
      </c>
      <c r="B140" s="198"/>
      <c r="C140" s="198"/>
      <c r="D140" s="199"/>
      <c r="E140" s="311"/>
      <c r="F140" s="199"/>
      <c r="G140" s="311"/>
      <c r="H140" s="199"/>
      <c r="I140" s="311"/>
      <c r="J140" s="199"/>
      <c r="K140" s="311"/>
      <c r="L140" s="199"/>
      <c r="M140" s="311"/>
      <c r="N140" s="199"/>
      <c r="O140" s="198"/>
    </row>
    <row r="141" spans="1:15" s="42" customFormat="1" ht="20.100000000000001" customHeight="1" x14ac:dyDescent="0.2">
      <c r="A141" s="59"/>
      <c r="B141" s="59"/>
      <c r="C141" s="128"/>
      <c r="D141" s="128"/>
      <c r="E141" s="128"/>
      <c r="F141" s="128"/>
      <c r="G141" s="128"/>
      <c r="H141" s="128"/>
      <c r="I141" s="128"/>
      <c r="J141" s="128"/>
      <c r="K141" s="128"/>
      <c r="L141" s="128"/>
      <c r="M141" s="128"/>
      <c r="N141" s="201"/>
      <c r="O141" s="5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7">
    <tabColor rgb="FF92D050"/>
  </sheetPr>
  <dimension ref="A1:CQ141"/>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95" width="11.42578125" style="59" customWidth="1"/>
    <col min="96" max="249" width="11.42578125" style="59"/>
    <col min="250" max="250" width="36.7109375" style="59" customWidth="1"/>
    <col min="251" max="252" width="10.28515625" style="59" customWidth="1"/>
    <col min="253" max="264" width="9" style="59" customWidth="1"/>
    <col min="265" max="351" width="11.42578125" style="59" customWidth="1"/>
    <col min="352" max="505" width="11.42578125" style="59"/>
    <col min="506" max="506" width="36.7109375" style="59" customWidth="1"/>
    <col min="507" max="508" width="10.28515625" style="59" customWidth="1"/>
    <col min="509" max="520" width="9" style="59" customWidth="1"/>
    <col min="521" max="607" width="11.42578125" style="59" customWidth="1"/>
    <col min="608" max="761" width="11.42578125" style="59"/>
    <col min="762" max="762" width="36.7109375" style="59" customWidth="1"/>
    <col min="763" max="764" width="10.28515625" style="59" customWidth="1"/>
    <col min="765" max="776" width="9" style="59" customWidth="1"/>
    <col min="777" max="863" width="11.42578125" style="59" customWidth="1"/>
    <col min="864" max="1017" width="11.42578125" style="59"/>
    <col min="1018" max="1018" width="36.7109375" style="59" customWidth="1"/>
    <col min="1019" max="1020" width="10.28515625" style="59" customWidth="1"/>
    <col min="1021" max="1032" width="9" style="59" customWidth="1"/>
    <col min="1033" max="1119" width="11.42578125" style="59" customWidth="1"/>
    <col min="1120" max="1273" width="11.42578125" style="59"/>
    <col min="1274" max="1274" width="36.7109375" style="59" customWidth="1"/>
    <col min="1275" max="1276" width="10.28515625" style="59" customWidth="1"/>
    <col min="1277" max="1288" width="9" style="59" customWidth="1"/>
    <col min="1289" max="1375" width="11.42578125" style="59" customWidth="1"/>
    <col min="1376" max="1529" width="11.42578125" style="59"/>
    <col min="1530" max="1530" width="36.7109375" style="59" customWidth="1"/>
    <col min="1531" max="1532" width="10.28515625" style="59" customWidth="1"/>
    <col min="1533" max="1544" width="9" style="59" customWidth="1"/>
    <col min="1545" max="1631" width="11.42578125" style="59" customWidth="1"/>
    <col min="1632" max="1785" width="11.42578125" style="59"/>
    <col min="1786" max="1786" width="36.7109375" style="59" customWidth="1"/>
    <col min="1787" max="1788" width="10.28515625" style="59" customWidth="1"/>
    <col min="1789" max="1800" width="9" style="59" customWidth="1"/>
    <col min="1801" max="1887" width="11.42578125" style="59" customWidth="1"/>
    <col min="1888" max="2041" width="11.42578125" style="59"/>
    <col min="2042" max="2042" width="36.7109375" style="59" customWidth="1"/>
    <col min="2043" max="2044" width="10.28515625" style="59" customWidth="1"/>
    <col min="2045" max="2056" width="9" style="59" customWidth="1"/>
    <col min="2057" max="2143" width="11.42578125" style="59" customWidth="1"/>
    <col min="2144" max="2297" width="11.42578125" style="59"/>
    <col min="2298" max="2298" width="36.7109375" style="59" customWidth="1"/>
    <col min="2299" max="2300" width="10.28515625" style="59" customWidth="1"/>
    <col min="2301" max="2312" width="9" style="59" customWidth="1"/>
    <col min="2313" max="2399" width="11.42578125" style="59" customWidth="1"/>
    <col min="2400" max="2553" width="11.42578125" style="59"/>
    <col min="2554" max="2554" width="36.7109375" style="59" customWidth="1"/>
    <col min="2555" max="2556" width="10.28515625" style="59" customWidth="1"/>
    <col min="2557" max="2568" width="9" style="59" customWidth="1"/>
    <col min="2569" max="2655" width="11.42578125" style="59" customWidth="1"/>
    <col min="2656" max="2809" width="11.42578125" style="59"/>
    <col min="2810" max="2810" width="36.7109375" style="59" customWidth="1"/>
    <col min="2811" max="2812" width="10.28515625" style="59" customWidth="1"/>
    <col min="2813" max="2824" width="9" style="59" customWidth="1"/>
    <col min="2825" max="2911" width="11.42578125" style="59" customWidth="1"/>
    <col min="2912" max="3065" width="11.42578125" style="59"/>
    <col min="3066" max="3066" width="36.7109375" style="59" customWidth="1"/>
    <col min="3067" max="3068" width="10.28515625" style="59" customWidth="1"/>
    <col min="3069" max="3080" width="9" style="59" customWidth="1"/>
    <col min="3081" max="3167" width="11.42578125" style="59" customWidth="1"/>
    <col min="3168" max="3321" width="11.42578125" style="59"/>
    <col min="3322" max="3322" width="36.7109375" style="59" customWidth="1"/>
    <col min="3323" max="3324" width="10.28515625" style="59" customWidth="1"/>
    <col min="3325" max="3336" width="9" style="59" customWidth="1"/>
    <col min="3337" max="3423" width="11.42578125" style="59" customWidth="1"/>
    <col min="3424" max="3577" width="11.42578125" style="59"/>
    <col min="3578" max="3578" width="36.7109375" style="59" customWidth="1"/>
    <col min="3579" max="3580" width="10.28515625" style="59" customWidth="1"/>
    <col min="3581" max="3592" width="9" style="59" customWidth="1"/>
    <col min="3593" max="3679" width="11.42578125" style="59" customWidth="1"/>
    <col min="3680" max="3833" width="11.42578125" style="59"/>
    <col min="3834" max="3834" width="36.7109375" style="59" customWidth="1"/>
    <col min="3835" max="3836" width="10.28515625" style="59" customWidth="1"/>
    <col min="3837" max="3848" width="9" style="59" customWidth="1"/>
    <col min="3849" max="3935" width="11.42578125" style="59" customWidth="1"/>
    <col min="3936" max="4089" width="11.42578125" style="59"/>
    <col min="4090" max="4090" width="36.7109375" style="59" customWidth="1"/>
    <col min="4091" max="4092" width="10.28515625" style="59" customWidth="1"/>
    <col min="4093" max="4104" width="9" style="59" customWidth="1"/>
    <col min="4105" max="4191" width="11.42578125" style="59" customWidth="1"/>
    <col min="4192" max="4345" width="11.42578125" style="59"/>
    <col min="4346" max="4346" width="36.7109375" style="59" customWidth="1"/>
    <col min="4347" max="4348" width="10.28515625" style="59" customWidth="1"/>
    <col min="4349" max="4360" width="9" style="59" customWidth="1"/>
    <col min="4361" max="4447" width="11.42578125" style="59" customWidth="1"/>
    <col min="4448" max="4601" width="11.42578125" style="59"/>
    <col min="4602" max="4602" width="36.7109375" style="59" customWidth="1"/>
    <col min="4603" max="4604" width="10.28515625" style="59" customWidth="1"/>
    <col min="4605" max="4616" width="9" style="59" customWidth="1"/>
    <col min="4617" max="4703" width="11.42578125" style="59" customWidth="1"/>
    <col min="4704" max="4857" width="11.42578125" style="59"/>
    <col min="4858" max="4858" width="36.7109375" style="59" customWidth="1"/>
    <col min="4859" max="4860" width="10.28515625" style="59" customWidth="1"/>
    <col min="4861" max="4872" width="9" style="59" customWidth="1"/>
    <col min="4873" max="4959" width="11.42578125" style="59" customWidth="1"/>
    <col min="4960" max="5113" width="11.42578125" style="59"/>
    <col min="5114" max="5114" width="36.7109375" style="59" customWidth="1"/>
    <col min="5115" max="5116" width="10.28515625" style="59" customWidth="1"/>
    <col min="5117" max="5128" width="9" style="59" customWidth="1"/>
    <col min="5129" max="5215" width="11.42578125" style="59" customWidth="1"/>
    <col min="5216" max="5369" width="11.42578125" style="59"/>
    <col min="5370" max="5370" width="36.7109375" style="59" customWidth="1"/>
    <col min="5371" max="5372" width="10.28515625" style="59" customWidth="1"/>
    <col min="5373" max="5384" width="9" style="59" customWidth="1"/>
    <col min="5385" max="5471" width="11.42578125" style="59" customWidth="1"/>
    <col min="5472" max="5625" width="11.42578125" style="59"/>
    <col min="5626" max="5626" width="36.7109375" style="59" customWidth="1"/>
    <col min="5627" max="5628" width="10.28515625" style="59" customWidth="1"/>
    <col min="5629" max="5640" width="9" style="59" customWidth="1"/>
    <col min="5641" max="5727" width="11.42578125" style="59" customWidth="1"/>
    <col min="5728" max="5881" width="11.42578125" style="59"/>
    <col min="5882" max="5882" width="36.7109375" style="59" customWidth="1"/>
    <col min="5883" max="5884" width="10.28515625" style="59" customWidth="1"/>
    <col min="5885" max="5896" width="9" style="59" customWidth="1"/>
    <col min="5897" max="5983" width="11.42578125" style="59" customWidth="1"/>
    <col min="5984" max="6137" width="11.42578125" style="59"/>
    <col min="6138" max="6138" width="36.7109375" style="59" customWidth="1"/>
    <col min="6139" max="6140" width="10.28515625" style="59" customWidth="1"/>
    <col min="6141" max="6152" width="9" style="59" customWidth="1"/>
    <col min="6153" max="6239" width="11.42578125" style="59" customWidth="1"/>
    <col min="6240" max="6393" width="11.42578125" style="59"/>
    <col min="6394" max="6394" width="36.7109375" style="59" customWidth="1"/>
    <col min="6395" max="6396" width="10.28515625" style="59" customWidth="1"/>
    <col min="6397" max="6408" width="9" style="59" customWidth="1"/>
    <col min="6409" max="6495" width="11.42578125" style="59" customWidth="1"/>
    <col min="6496" max="6649" width="11.42578125" style="59"/>
    <col min="6650" max="6650" width="36.7109375" style="59" customWidth="1"/>
    <col min="6651" max="6652" width="10.28515625" style="59" customWidth="1"/>
    <col min="6653" max="6664" width="9" style="59" customWidth="1"/>
    <col min="6665" max="6751" width="11.42578125" style="59" customWidth="1"/>
    <col min="6752" max="6905" width="11.42578125" style="59"/>
    <col min="6906" max="6906" width="36.7109375" style="59" customWidth="1"/>
    <col min="6907" max="6908" width="10.28515625" style="59" customWidth="1"/>
    <col min="6909" max="6920" width="9" style="59" customWidth="1"/>
    <col min="6921" max="7007" width="11.42578125" style="59" customWidth="1"/>
    <col min="7008" max="7161" width="11.42578125" style="59"/>
    <col min="7162" max="7162" width="36.7109375" style="59" customWidth="1"/>
    <col min="7163" max="7164" width="10.28515625" style="59" customWidth="1"/>
    <col min="7165" max="7176" width="9" style="59" customWidth="1"/>
    <col min="7177" max="7263" width="11.42578125" style="59" customWidth="1"/>
    <col min="7264" max="7417" width="11.42578125" style="59"/>
    <col min="7418" max="7418" width="36.7109375" style="59" customWidth="1"/>
    <col min="7419" max="7420" width="10.28515625" style="59" customWidth="1"/>
    <col min="7421" max="7432" width="9" style="59" customWidth="1"/>
    <col min="7433" max="7519" width="11.42578125" style="59" customWidth="1"/>
    <col min="7520" max="7673" width="11.42578125" style="59"/>
    <col min="7674" max="7674" width="36.7109375" style="59" customWidth="1"/>
    <col min="7675" max="7676" width="10.28515625" style="59" customWidth="1"/>
    <col min="7677" max="7688" width="9" style="59" customWidth="1"/>
    <col min="7689" max="7775" width="11.42578125" style="59" customWidth="1"/>
    <col min="7776" max="7929" width="11.42578125" style="59"/>
    <col min="7930" max="7930" width="36.7109375" style="59" customWidth="1"/>
    <col min="7931" max="7932" width="10.28515625" style="59" customWidth="1"/>
    <col min="7933" max="7944" width="9" style="59" customWidth="1"/>
    <col min="7945" max="8031" width="11.42578125" style="59" customWidth="1"/>
    <col min="8032" max="8185" width="11.42578125" style="59"/>
    <col min="8186" max="8186" width="36.7109375" style="59" customWidth="1"/>
    <col min="8187" max="8188" width="10.28515625" style="59" customWidth="1"/>
    <col min="8189" max="8200" width="9" style="59" customWidth="1"/>
    <col min="8201" max="8287" width="11.42578125" style="59" customWidth="1"/>
    <col min="8288" max="8441" width="11.42578125" style="59"/>
    <col min="8442" max="8442" width="36.7109375" style="59" customWidth="1"/>
    <col min="8443" max="8444" width="10.28515625" style="59" customWidth="1"/>
    <col min="8445" max="8456" width="9" style="59" customWidth="1"/>
    <col min="8457" max="8543" width="11.42578125" style="59" customWidth="1"/>
    <col min="8544" max="8697" width="11.42578125" style="59"/>
    <col min="8698" max="8698" width="36.7109375" style="59" customWidth="1"/>
    <col min="8699" max="8700" width="10.28515625" style="59" customWidth="1"/>
    <col min="8701" max="8712" width="9" style="59" customWidth="1"/>
    <col min="8713" max="8799" width="11.42578125" style="59" customWidth="1"/>
    <col min="8800" max="8953" width="11.42578125" style="59"/>
    <col min="8954" max="8954" width="36.7109375" style="59" customWidth="1"/>
    <col min="8955" max="8956" width="10.28515625" style="59" customWidth="1"/>
    <col min="8957" max="8968" width="9" style="59" customWidth="1"/>
    <col min="8969" max="9055" width="11.42578125" style="59" customWidth="1"/>
    <col min="9056" max="9209" width="11.42578125" style="59"/>
    <col min="9210" max="9210" width="36.7109375" style="59" customWidth="1"/>
    <col min="9211" max="9212" width="10.28515625" style="59" customWidth="1"/>
    <col min="9213" max="9224" width="9" style="59" customWidth="1"/>
    <col min="9225" max="9311" width="11.42578125" style="59" customWidth="1"/>
    <col min="9312" max="9465" width="11.42578125" style="59"/>
    <col min="9466" max="9466" width="36.7109375" style="59" customWidth="1"/>
    <col min="9467" max="9468" width="10.28515625" style="59" customWidth="1"/>
    <col min="9469" max="9480" width="9" style="59" customWidth="1"/>
    <col min="9481" max="9567" width="11.42578125" style="59" customWidth="1"/>
    <col min="9568" max="9721" width="11.42578125" style="59"/>
    <col min="9722" max="9722" width="36.7109375" style="59" customWidth="1"/>
    <col min="9723" max="9724" width="10.28515625" style="59" customWidth="1"/>
    <col min="9725" max="9736" width="9" style="59" customWidth="1"/>
    <col min="9737" max="9823" width="11.42578125" style="59" customWidth="1"/>
    <col min="9824" max="9977" width="11.42578125" style="59"/>
    <col min="9978" max="9978" width="36.7109375" style="59" customWidth="1"/>
    <col min="9979" max="9980" width="10.28515625" style="59" customWidth="1"/>
    <col min="9981" max="9992" width="9" style="59" customWidth="1"/>
    <col min="9993" max="10079" width="11.42578125" style="59" customWidth="1"/>
    <col min="10080" max="10233" width="11.42578125" style="59"/>
    <col min="10234" max="10234" width="36.7109375" style="59" customWidth="1"/>
    <col min="10235" max="10236" width="10.28515625" style="59" customWidth="1"/>
    <col min="10237" max="10248" width="9" style="59" customWidth="1"/>
    <col min="10249" max="10335" width="11.42578125" style="59" customWidth="1"/>
    <col min="10336" max="10489" width="11.42578125" style="59"/>
    <col min="10490" max="10490" width="36.7109375" style="59" customWidth="1"/>
    <col min="10491" max="10492" width="10.28515625" style="59" customWidth="1"/>
    <col min="10493" max="10504" width="9" style="59" customWidth="1"/>
    <col min="10505" max="10591" width="11.42578125" style="59" customWidth="1"/>
    <col min="10592" max="10745" width="11.42578125" style="59"/>
    <col min="10746" max="10746" width="36.7109375" style="59" customWidth="1"/>
    <col min="10747" max="10748" width="10.28515625" style="59" customWidth="1"/>
    <col min="10749" max="10760" width="9" style="59" customWidth="1"/>
    <col min="10761" max="10847" width="11.42578125" style="59" customWidth="1"/>
    <col min="10848" max="11001" width="11.42578125" style="59"/>
    <col min="11002" max="11002" width="36.7109375" style="59" customWidth="1"/>
    <col min="11003" max="11004" width="10.28515625" style="59" customWidth="1"/>
    <col min="11005" max="11016" width="9" style="59" customWidth="1"/>
    <col min="11017" max="11103" width="11.42578125" style="59" customWidth="1"/>
    <col min="11104" max="11257" width="11.42578125" style="59"/>
    <col min="11258" max="11258" width="36.7109375" style="59" customWidth="1"/>
    <col min="11259" max="11260" width="10.28515625" style="59" customWidth="1"/>
    <col min="11261" max="11272" width="9" style="59" customWidth="1"/>
    <col min="11273" max="11359" width="11.42578125" style="59" customWidth="1"/>
    <col min="11360" max="11513" width="11.42578125" style="59"/>
    <col min="11514" max="11514" width="36.7109375" style="59" customWidth="1"/>
    <col min="11515" max="11516" width="10.28515625" style="59" customWidth="1"/>
    <col min="11517" max="11528" width="9" style="59" customWidth="1"/>
    <col min="11529" max="11615" width="11.42578125" style="59" customWidth="1"/>
    <col min="11616" max="11769" width="11.42578125" style="59"/>
    <col min="11770" max="11770" width="36.7109375" style="59" customWidth="1"/>
    <col min="11771" max="11772" width="10.28515625" style="59" customWidth="1"/>
    <col min="11773" max="11784" width="9" style="59" customWidth="1"/>
    <col min="11785" max="11871" width="11.42578125" style="59" customWidth="1"/>
    <col min="11872" max="12025" width="11.42578125" style="59"/>
    <col min="12026" max="12026" width="36.7109375" style="59" customWidth="1"/>
    <col min="12027" max="12028" width="10.28515625" style="59" customWidth="1"/>
    <col min="12029" max="12040" width="9" style="59" customWidth="1"/>
    <col min="12041" max="12127" width="11.42578125" style="59" customWidth="1"/>
    <col min="12128" max="12281" width="11.42578125" style="59"/>
    <col min="12282" max="12282" width="36.7109375" style="59" customWidth="1"/>
    <col min="12283" max="12284" width="10.28515625" style="59" customWidth="1"/>
    <col min="12285" max="12296" width="9" style="59" customWidth="1"/>
    <col min="12297" max="12383" width="11.42578125" style="59" customWidth="1"/>
    <col min="12384" max="12537" width="11.42578125" style="59"/>
    <col min="12538" max="12538" width="36.7109375" style="59" customWidth="1"/>
    <col min="12539" max="12540" width="10.28515625" style="59" customWidth="1"/>
    <col min="12541" max="12552" width="9" style="59" customWidth="1"/>
    <col min="12553" max="12639" width="11.42578125" style="59" customWidth="1"/>
    <col min="12640" max="12793" width="11.42578125" style="59"/>
    <col min="12794" max="12794" width="36.7109375" style="59" customWidth="1"/>
    <col min="12795" max="12796" width="10.28515625" style="59" customWidth="1"/>
    <col min="12797" max="12808" width="9" style="59" customWidth="1"/>
    <col min="12809" max="12895" width="11.42578125" style="59" customWidth="1"/>
    <col min="12896" max="13049" width="11.42578125" style="59"/>
    <col min="13050" max="13050" width="36.7109375" style="59" customWidth="1"/>
    <col min="13051" max="13052" width="10.28515625" style="59" customWidth="1"/>
    <col min="13053" max="13064" width="9" style="59" customWidth="1"/>
    <col min="13065" max="13151" width="11.42578125" style="59" customWidth="1"/>
    <col min="13152" max="13305" width="11.42578125" style="59"/>
    <col min="13306" max="13306" width="36.7109375" style="59" customWidth="1"/>
    <col min="13307" max="13308" width="10.28515625" style="59" customWidth="1"/>
    <col min="13309" max="13320" width="9" style="59" customWidth="1"/>
    <col min="13321" max="13407" width="11.42578125" style="59" customWidth="1"/>
    <col min="13408" max="13561" width="11.42578125" style="59"/>
    <col min="13562" max="13562" width="36.7109375" style="59" customWidth="1"/>
    <col min="13563" max="13564" width="10.28515625" style="59" customWidth="1"/>
    <col min="13565" max="13576" width="9" style="59" customWidth="1"/>
    <col min="13577" max="13663" width="11.42578125" style="59" customWidth="1"/>
    <col min="13664" max="13817" width="11.42578125" style="59"/>
    <col min="13818" max="13818" width="36.7109375" style="59" customWidth="1"/>
    <col min="13819" max="13820" width="10.28515625" style="59" customWidth="1"/>
    <col min="13821" max="13832" width="9" style="59" customWidth="1"/>
    <col min="13833" max="13919" width="11.42578125" style="59" customWidth="1"/>
    <col min="13920" max="14073" width="11.42578125" style="59"/>
    <col min="14074" max="14074" width="36.7109375" style="59" customWidth="1"/>
    <col min="14075" max="14076" width="10.28515625" style="59" customWidth="1"/>
    <col min="14077" max="14088" width="9" style="59" customWidth="1"/>
    <col min="14089" max="14175" width="11.42578125" style="59" customWidth="1"/>
    <col min="14176" max="14329" width="11.42578125" style="59"/>
    <col min="14330" max="14330" width="36.7109375" style="59" customWidth="1"/>
    <col min="14331" max="14332" width="10.28515625" style="59" customWidth="1"/>
    <col min="14333" max="14344" width="9" style="59" customWidth="1"/>
    <col min="14345" max="14431" width="11.42578125" style="59" customWidth="1"/>
    <col min="14432" max="14585" width="11.42578125" style="59"/>
    <col min="14586" max="14586" width="36.7109375" style="59" customWidth="1"/>
    <col min="14587" max="14588" width="10.28515625" style="59" customWidth="1"/>
    <col min="14589" max="14600" width="9" style="59" customWidth="1"/>
    <col min="14601" max="14687" width="11.42578125" style="59" customWidth="1"/>
    <col min="14688" max="14841" width="11.42578125" style="59"/>
    <col min="14842" max="14842" width="36.7109375" style="59" customWidth="1"/>
    <col min="14843" max="14844" width="10.28515625" style="59" customWidth="1"/>
    <col min="14845" max="14856" width="9" style="59" customWidth="1"/>
    <col min="14857" max="14943" width="11.42578125" style="59" customWidth="1"/>
    <col min="14944" max="15097" width="11.42578125" style="59"/>
    <col min="15098" max="15098" width="36.7109375" style="59" customWidth="1"/>
    <col min="15099" max="15100" width="10.28515625" style="59" customWidth="1"/>
    <col min="15101" max="15112" width="9" style="59" customWidth="1"/>
    <col min="15113" max="15199" width="11.42578125" style="59" customWidth="1"/>
    <col min="15200" max="15353" width="11.42578125" style="59"/>
    <col min="15354" max="15354" width="36.7109375" style="59" customWidth="1"/>
    <col min="15355" max="15356" width="10.28515625" style="59" customWidth="1"/>
    <col min="15357" max="15368" width="9" style="59" customWidth="1"/>
    <col min="15369" max="15455" width="11.42578125" style="59" customWidth="1"/>
    <col min="15456" max="15609" width="11.42578125" style="59"/>
    <col min="15610" max="15610" width="36.7109375" style="59" customWidth="1"/>
    <col min="15611" max="15612" width="10.28515625" style="59" customWidth="1"/>
    <col min="15613" max="15624" width="9" style="59" customWidth="1"/>
    <col min="15625" max="15711" width="11.42578125" style="59" customWidth="1"/>
    <col min="15712" max="15865" width="11.42578125" style="59"/>
    <col min="15866" max="15866" width="36.7109375" style="59" customWidth="1"/>
    <col min="15867" max="15868" width="10.28515625" style="59" customWidth="1"/>
    <col min="15869" max="15880" width="9" style="59" customWidth="1"/>
    <col min="15881" max="15967" width="11.42578125" style="59" customWidth="1"/>
    <col min="15968" max="16121" width="11.42578125" style="59"/>
    <col min="16122" max="16122" width="36.7109375" style="59" customWidth="1"/>
    <col min="16123" max="16124" width="10.28515625" style="59" customWidth="1"/>
    <col min="16125" max="16136" width="9" style="59" customWidth="1"/>
    <col min="16137" max="16223" width="11.42578125" style="59" customWidth="1"/>
    <col min="16224" max="16384" width="11.42578125" style="59"/>
  </cols>
  <sheetData>
    <row r="1" spans="1:95" s="173" customFormat="1" ht="24.95" customHeight="1" x14ac:dyDescent="0.25">
      <c r="A1" s="175" t="s">
        <v>186</v>
      </c>
      <c r="B1" s="175"/>
      <c r="C1" s="175"/>
    </row>
    <row r="2" spans="1:95" s="173" customFormat="1" ht="24.95" customHeight="1" thickBot="1" x14ac:dyDescent="0.3">
      <c r="A2" s="138" t="s">
        <v>189</v>
      </c>
    </row>
    <row r="3" spans="1:95" ht="20.100000000000001" customHeight="1" x14ac:dyDescent="0.25">
      <c r="A3" s="1289" t="s">
        <v>13</v>
      </c>
      <c r="B3" s="1313" t="s">
        <v>100</v>
      </c>
      <c r="C3" s="1314"/>
      <c r="D3" s="1314"/>
      <c r="E3" s="1314"/>
      <c r="F3" s="1314"/>
      <c r="G3" s="1314"/>
      <c r="H3" s="1314"/>
      <c r="I3" s="1314"/>
      <c r="J3" s="1314"/>
      <c r="K3" s="1314"/>
      <c r="L3" s="1314"/>
      <c r="M3" s="1314"/>
      <c r="N3" s="1314"/>
      <c r="O3" s="1284"/>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row>
    <row r="4" spans="1:9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9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row>
    <row r="6" spans="1:95" ht="20.100000000000001" customHeight="1" x14ac:dyDescent="0.25">
      <c r="A6" s="37" t="s">
        <v>105</v>
      </c>
      <c r="B6" s="38">
        <v>16313</v>
      </c>
      <c r="C6" s="38">
        <v>9562</v>
      </c>
      <c r="D6" s="38">
        <v>791</v>
      </c>
      <c r="E6" s="38">
        <v>4305</v>
      </c>
      <c r="F6" s="38">
        <v>1614</v>
      </c>
      <c r="G6" s="38">
        <v>125</v>
      </c>
      <c r="H6" s="38">
        <v>17</v>
      </c>
      <c r="I6" s="38">
        <v>19</v>
      </c>
      <c r="J6" s="38">
        <v>5</v>
      </c>
      <c r="K6" s="38">
        <v>28</v>
      </c>
      <c r="L6" s="38">
        <v>2</v>
      </c>
      <c r="M6" s="38">
        <v>6</v>
      </c>
      <c r="N6" s="38">
        <v>7</v>
      </c>
      <c r="O6" s="38">
        <v>6</v>
      </c>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row>
    <row r="7" spans="1:95" ht="20.100000000000001" customHeight="1" x14ac:dyDescent="0.25">
      <c r="A7" s="40" t="s">
        <v>22</v>
      </c>
      <c r="B7" s="86">
        <v>32</v>
      </c>
      <c r="C7" s="86">
        <v>37</v>
      </c>
      <c r="D7" s="86">
        <v>0</v>
      </c>
      <c r="E7" s="86">
        <v>6</v>
      </c>
      <c r="F7" s="86">
        <v>0</v>
      </c>
      <c r="G7" s="86">
        <v>2</v>
      </c>
      <c r="H7" s="86">
        <v>0</v>
      </c>
      <c r="I7" s="86">
        <v>0</v>
      </c>
      <c r="J7" s="86">
        <v>0</v>
      </c>
      <c r="K7" s="86">
        <v>3</v>
      </c>
      <c r="L7" s="86">
        <v>0</v>
      </c>
      <c r="M7" s="86">
        <v>0</v>
      </c>
      <c r="N7" s="86">
        <v>0</v>
      </c>
      <c r="O7" s="86">
        <v>0</v>
      </c>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row>
    <row r="8" spans="1:95" ht="20.100000000000001" customHeight="1" x14ac:dyDescent="0.25">
      <c r="A8" s="42" t="s">
        <v>23</v>
      </c>
      <c r="B8" s="80">
        <v>6</v>
      </c>
      <c r="C8" s="80">
        <v>20</v>
      </c>
      <c r="D8" s="80">
        <v>0</v>
      </c>
      <c r="E8" s="80">
        <v>4</v>
      </c>
      <c r="F8" s="80">
        <v>0</v>
      </c>
      <c r="G8" s="80">
        <v>2</v>
      </c>
      <c r="H8" s="80">
        <v>0</v>
      </c>
      <c r="I8" s="80">
        <v>0</v>
      </c>
      <c r="J8" s="80">
        <v>0</v>
      </c>
      <c r="K8" s="80">
        <v>3</v>
      </c>
      <c r="L8" s="80">
        <v>0</v>
      </c>
      <c r="M8" s="80">
        <v>0</v>
      </c>
      <c r="N8" s="80">
        <v>0</v>
      </c>
      <c r="O8" s="80">
        <v>0</v>
      </c>
    </row>
    <row r="9" spans="1:9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9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95" ht="20.100000000000001" customHeight="1" x14ac:dyDescent="0.25">
      <c r="A11" s="42" t="s">
        <v>26</v>
      </c>
      <c r="B11" s="80">
        <v>0</v>
      </c>
      <c r="C11" s="80">
        <v>2</v>
      </c>
      <c r="D11" s="80">
        <v>0</v>
      </c>
      <c r="E11" s="80">
        <v>2</v>
      </c>
      <c r="F11" s="80">
        <v>0</v>
      </c>
      <c r="G11" s="80">
        <v>0</v>
      </c>
      <c r="H11" s="80">
        <v>0</v>
      </c>
      <c r="I11" s="80">
        <v>0</v>
      </c>
      <c r="J11" s="80">
        <v>0</v>
      </c>
      <c r="K11" s="80">
        <v>0</v>
      </c>
      <c r="L11" s="80">
        <v>0</v>
      </c>
      <c r="M11" s="80">
        <v>0</v>
      </c>
      <c r="N11" s="80">
        <v>0</v>
      </c>
      <c r="O11" s="80">
        <v>0</v>
      </c>
    </row>
    <row r="12" spans="1:95" ht="20.100000000000001" customHeight="1" x14ac:dyDescent="0.25">
      <c r="A12" s="42" t="s">
        <v>27</v>
      </c>
      <c r="B12" s="80">
        <v>26</v>
      </c>
      <c r="C12" s="80">
        <v>15</v>
      </c>
      <c r="D12" s="80">
        <v>0</v>
      </c>
      <c r="E12" s="80">
        <v>0</v>
      </c>
      <c r="F12" s="80">
        <v>0</v>
      </c>
      <c r="G12" s="80">
        <v>0</v>
      </c>
      <c r="H12" s="80">
        <v>0</v>
      </c>
      <c r="I12" s="80">
        <v>0</v>
      </c>
      <c r="J12" s="80">
        <v>0</v>
      </c>
      <c r="K12" s="80">
        <v>0</v>
      </c>
      <c r="L12" s="80">
        <v>0</v>
      </c>
      <c r="M12" s="80">
        <v>0</v>
      </c>
      <c r="N12" s="80">
        <v>0</v>
      </c>
      <c r="O12" s="80">
        <v>0</v>
      </c>
    </row>
    <row r="13" spans="1:95" ht="20.100000000000001" customHeight="1" x14ac:dyDescent="0.25">
      <c r="A13" s="40" t="s">
        <v>28</v>
      </c>
      <c r="B13" s="86">
        <v>9</v>
      </c>
      <c r="C13" s="86">
        <v>8</v>
      </c>
      <c r="D13" s="86">
        <v>0</v>
      </c>
      <c r="E13" s="86">
        <v>1</v>
      </c>
      <c r="F13" s="86">
        <v>0</v>
      </c>
      <c r="G13" s="86">
        <v>0</v>
      </c>
      <c r="H13" s="86">
        <v>0</v>
      </c>
      <c r="I13" s="86">
        <v>0</v>
      </c>
      <c r="J13" s="86">
        <v>0</v>
      </c>
      <c r="K13" s="86">
        <v>0</v>
      </c>
      <c r="L13" s="86">
        <v>0</v>
      </c>
      <c r="M13" s="86">
        <v>0</v>
      </c>
      <c r="N13" s="86">
        <v>0</v>
      </c>
      <c r="O13" s="86">
        <v>0</v>
      </c>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row>
    <row r="14" spans="1:9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95" ht="20.100000000000001" customHeight="1" x14ac:dyDescent="0.25">
      <c r="A15" s="42" t="s">
        <v>30</v>
      </c>
      <c r="B15" s="80">
        <v>0</v>
      </c>
      <c r="C15" s="80">
        <v>1</v>
      </c>
      <c r="D15" s="80">
        <v>0</v>
      </c>
      <c r="E15" s="80">
        <v>0</v>
      </c>
      <c r="F15" s="80">
        <v>0</v>
      </c>
      <c r="G15" s="80">
        <v>0</v>
      </c>
      <c r="H15" s="80">
        <v>0</v>
      </c>
      <c r="I15" s="80">
        <v>0</v>
      </c>
      <c r="J15" s="80">
        <v>0</v>
      </c>
      <c r="K15" s="80">
        <v>0</v>
      </c>
      <c r="L15" s="80">
        <v>0</v>
      </c>
      <c r="M15" s="80">
        <v>0</v>
      </c>
      <c r="N15" s="80">
        <v>0</v>
      </c>
      <c r="O15" s="80">
        <v>0</v>
      </c>
    </row>
    <row r="16" spans="1:9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94" ht="20.100000000000001" customHeight="1" x14ac:dyDescent="0.25">
      <c r="A17" s="42" t="s">
        <v>32</v>
      </c>
      <c r="B17" s="80">
        <v>1</v>
      </c>
      <c r="C17" s="80">
        <v>6</v>
      </c>
      <c r="D17" s="80">
        <v>0</v>
      </c>
      <c r="E17" s="80">
        <v>1</v>
      </c>
      <c r="F17" s="80">
        <v>0</v>
      </c>
      <c r="G17" s="80">
        <v>0</v>
      </c>
      <c r="H17" s="80">
        <v>0</v>
      </c>
      <c r="I17" s="80">
        <v>0</v>
      </c>
      <c r="J17" s="80">
        <v>0</v>
      </c>
      <c r="K17" s="80">
        <v>0</v>
      </c>
      <c r="L17" s="80">
        <v>0</v>
      </c>
      <c r="M17" s="80">
        <v>0</v>
      </c>
      <c r="N17" s="80">
        <v>0</v>
      </c>
      <c r="O17" s="80">
        <v>0</v>
      </c>
    </row>
    <row r="18" spans="1:94" ht="20.100000000000001" customHeight="1" x14ac:dyDescent="0.25">
      <c r="A18" s="42" t="s">
        <v>33</v>
      </c>
      <c r="B18" s="80">
        <v>8</v>
      </c>
      <c r="C18" s="80">
        <v>1</v>
      </c>
      <c r="D18" s="80">
        <v>0</v>
      </c>
      <c r="E18" s="80">
        <v>0</v>
      </c>
      <c r="F18" s="80">
        <v>0</v>
      </c>
      <c r="G18" s="80">
        <v>0</v>
      </c>
      <c r="H18" s="80">
        <v>0</v>
      </c>
      <c r="I18" s="80">
        <v>0</v>
      </c>
      <c r="J18" s="80">
        <v>0</v>
      </c>
      <c r="K18" s="80">
        <v>0</v>
      </c>
      <c r="L18" s="80">
        <v>0</v>
      </c>
      <c r="M18" s="80">
        <v>0</v>
      </c>
      <c r="N18" s="80">
        <v>0</v>
      </c>
      <c r="O18" s="80">
        <v>0</v>
      </c>
    </row>
    <row r="19" spans="1:94" ht="20.100000000000001" customHeight="1" x14ac:dyDescent="0.25">
      <c r="A19" s="40" t="s">
        <v>34</v>
      </c>
      <c r="B19" s="86">
        <v>2530</v>
      </c>
      <c r="C19" s="86">
        <v>284</v>
      </c>
      <c r="D19" s="86">
        <v>3</v>
      </c>
      <c r="E19" s="86">
        <v>10</v>
      </c>
      <c r="F19" s="86">
        <v>1457</v>
      </c>
      <c r="G19" s="86">
        <v>24</v>
      </c>
      <c r="H19" s="86">
        <v>3</v>
      </c>
      <c r="I19" s="86">
        <v>1</v>
      </c>
      <c r="J19" s="86">
        <v>0</v>
      </c>
      <c r="K19" s="86">
        <v>0</v>
      </c>
      <c r="L19" s="86">
        <v>0</v>
      </c>
      <c r="M19" s="86">
        <v>2</v>
      </c>
      <c r="N19" s="86">
        <v>0</v>
      </c>
      <c r="O19" s="86">
        <v>1</v>
      </c>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row>
    <row r="20" spans="1:94" ht="20.100000000000001" customHeight="1" x14ac:dyDescent="0.25">
      <c r="A20" s="42" t="s">
        <v>35</v>
      </c>
      <c r="B20" s="80">
        <v>313</v>
      </c>
      <c r="C20" s="80">
        <v>90</v>
      </c>
      <c r="D20" s="80">
        <v>0</v>
      </c>
      <c r="E20" s="80">
        <v>7</v>
      </c>
      <c r="F20" s="80">
        <v>0</v>
      </c>
      <c r="G20" s="80">
        <v>0</v>
      </c>
      <c r="H20" s="80">
        <v>1</v>
      </c>
      <c r="I20" s="80">
        <v>0</v>
      </c>
      <c r="J20" s="80">
        <v>0</v>
      </c>
      <c r="K20" s="80">
        <v>0</v>
      </c>
      <c r="L20" s="80">
        <v>0</v>
      </c>
      <c r="M20" s="80">
        <v>1</v>
      </c>
      <c r="N20" s="80">
        <v>0</v>
      </c>
      <c r="O20" s="80">
        <v>0</v>
      </c>
    </row>
    <row r="21" spans="1:94" ht="20.100000000000001" customHeight="1" x14ac:dyDescent="0.25">
      <c r="A21" s="42" t="s">
        <v>36</v>
      </c>
      <c r="B21" s="80">
        <v>2213</v>
      </c>
      <c r="C21" s="80">
        <v>188</v>
      </c>
      <c r="D21" s="80">
        <v>3</v>
      </c>
      <c r="E21" s="80">
        <v>3</v>
      </c>
      <c r="F21" s="80">
        <v>1457</v>
      </c>
      <c r="G21" s="80">
        <v>24</v>
      </c>
      <c r="H21" s="80">
        <v>2</v>
      </c>
      <c r="I21" s="80">
        <v>1</v>
      </c>
      <c r="J21" s="80">
        <v>0</v>
      </c>
      <c r="K21" s="80">
        <v>0</v>
      </c>
      <c r="L21" s="80">
        <v>0</v>
      </c>
      <c r="M21" s="80">
        <v>1</v>
      </c>
      <c r="N21" s="80">
        <v>0</v>
      </c>
      <c r="O21" s="80">
        <v>1</v>
      </c>
    </row>
    <row r="22" spans="1:94" ht="20.100000000000001" customHeight="1" x14ac:dyDescent="0.25">
      <c r="A22" s="42" t="s">
        <v>37</v>
      </c>
      <c r="B22" s="80">
        <v>4</v>
      </c>
      <c r="C22" s="80">
        <v>6</v>
      </c>
      <c r="D22" s="80">
        <v>0</v>
      </c>
      <c r="E22" s="80">
        <v>0</v>
      </c>
      <c r="F22" s="80">
        <v>0</v>
      </c>
      <c r="G22" s="80">
        <v>0</v>
      </c>
      <c r="H22" s="80">
        <v>0</v>
      </c>
      <c r="I22" s="80">
        <v>0</v>
      </c>
      <c r="J22" s="80">
        <v>0</v>
      </c>
      <c r="K22" s="80">
        <v>0</v>
      </c>
      <c r="L22" s="80">
        <v>0</v>
      </c>
      <c r="M22" s="80">
        <v>0</v>
      </c>
      <c r="N22" s="80">
        <v>0</v>
      </c>
      <c r="O22" s="80">
        <v>0</v>
      </c>
    </row>
    <row r="23" spans="1:94" ht="20.100000000000001" customHeight="1" x14ac:dyDescent="0.25">
      <c r="A23" s="40" t="s">
        <v>38</v>
      </c>
      <c r="B23" s="86">
        <v>1915</v>
      </c>
      <c r="C23" s="86">
        <v>918</v>
      </c>
      <c r="D23" s="86">
        <v>0</v>
      </c>
      <c r="E23" s="86">
        <v>2</v>
      </c>
      <c r="F23" s="86">
        <v>0</v>
      </c>
      <c r="G23" s="86">
        <v>0</v>
      </c>
      <c r="H23" s="86">
        <v>0</v>
      </c>
      <c r="I23" s="86">
        <v>0</v>
      </c>
      <c r="J23" s="86">
        <v>0</v>
      </c>
      <c r="K23" s="86">
        <v>7</v>
      </c>
      <c r="L23" s="86">
        <v>0</v>
      </c>
      <c r="M23" s="86">
        <v>1</v>
      </c>
      <c r="N23" s="86">
        <v>0</v>
      </c>
      <c r="O23" s="86">
        <v>0</v>
      </c>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row>
    <row r="24" spans="1:94" ht="20.100000000000001" customHeight="1" x14ac:dyDescent="0.25">
      <c r="A24" s="42" t="s">
        <v>39</v>
      </c>
      <c r="B24" s="80">
        <v>1815</v>
      </c>
      <c r="C24" s="80">
        <v>852</v>
      </c>
      <c r="D24" s="80">
        <v>0</v>
      </c>
      <c r="E24" s="80">
        <v>0</v>
      </c>
      <c r="F24" s="80">
        <v>0</v>
      </c>
      <c r="G24" s="80">
        <v>0</v>
      </c>
      <c r="H24" s="80">
        <v>0</v>
      </c>
      <c r="I24" s="80">
        <v>0</v>
      </c>
      <c r="J24" s="80">
        <v>0</v>
      </c>
      <c r="K24" s="80">
        <v>2</v>
      </c>
      <c r="L24" s="80">
        <v>0</v>
      </c>
      <c r="M24" s="80">
        <v>0</v>
      </c>
      <c r="N24" s="80">
        <v>0</v>
      </c>
      <c r="O24" s="80">
        <v>0</v>
      </c>
    </row>
    <row r="25" spans="1:94" ht="20.100000000000001" customHeight="1" x14ac:dyDescent="0.25">
      <c r="A25" s="42" t="s">
        <v>40</v>
      </c>
      <c r="B25" s="80">
        <v>1</v>
      </c>
      <c r="C25" s="80">
        <v>6</v>
      </c>
      <c r="D25" s="80">
        <v>0</v>
      </c>
      <c r="E25" s="80">
        <v>0</v>
      </c>
      <c r="F25" s="80">
        <v>0</v>
      </c>
      <c r="G25" s="80">
        <v>0</v>
      </c>
      <c r="H25" s="80">
        <v>0</v>
      </c>
      <c r="I25" s="80">
        <v>0</v>
      </c>
      <c r="J25" s="80">
        <v>0</v>
      </c>
      <c r="K25" s="80">
        <v>0</v>
      </c>
      <c r="L25" s="80">
        <v>0</v>
      </c>
      <c r="M25" s="80">
        <v>0</v>
      </c>
      <c r="N25" s="80">
        <v>0</v>
      </c>
      <c r="O25" s="80">
        <v>0</v>
      </c>
    </row>
    <row r="26" spans="1:94" ht="20.100000000000001" customHeight="1" x14ac:dyDescent="0.25">
      <c r="A26" s="42" t="s">
        <v>41</v>
      </c>
      <c r="B26" s="80">
        <v>21</v>
      </c>
      <c r="C26" s="80">
        <v>23</v>
      </c>
      <c r="D26" s="80">
        <v>0</v>
      </c>
      <c r="E26" s="80">
        <v>0</v>
      </c>
      <c r="F26" s="80">
        <v>0</v>
      </c>
      <c r="G26" s="80">
        <v>0</v>
      </c>
      <c r="H26" s="80">
        <v>0</v>
      </c>
      <c r="I26" s="80">
        <v>0</v>
      </c>
      <c r="J26" s="80">
        <v>0</v>
      </c>
      <c r="K26" s="80">
        <v>5</v>
      </c>
      <c r="L26" s="80">
        <v>0</v>
      </c>
      <c r="M26" s="80">
        <v>0</v>
      </c>
      <c r="N26" s="80">
        <v>0</v>
      </c>
      <c r="O26" s="80">
        <v>0</v>
      </c>
    </row>
    <row r="27" spans="1:94" ht="20.100000000000001" customHeight="1" x14ac:dyDescent="0.25">
      <c r="A27" s="42" t="s">
        <v>42</v>
      </c>
      <c r="B27" s="80">
        <v>2</v>
      </c>
      <c r="C27" s="80">
        <v>2</v>
      </c>
      <c r="D27" s="80">
        <v>0</v>
      </c>
      <c r="E27" s="80">
        <v>0</v>
      </c>
      <c r="F27" s="80">
        <v>0</v>
      </c>
      <c r="G27" s="80">
        <v>0</v>
      </c>
      <c r="H27" s="80">
        <v>0</v>
      </c>
      <c r="I27" s="80">
        <v>0</v>
      </c>
      <c r="J27" s="80">
        <v>0</v>
      </c>
      <c r="K27" s="80">
        <v>0</v>
      </c>
      <c r="L27" s="80">
        <v>0</v>
      </c>
      <c r="M27" s="80">
        <v>0</v>
      </c>
      <c r="N27" s="80">
        <v>0</v>
      </c>
      <c r="O27" s="80">
        <v>0</v>
      </c>
    </row>
    <row r="28" spans="1:94" ht="20.100000000000001" customHeight="1" x14ac:dyDescent="0.25">
      <c r="A28" s="42" t="s">
        <v>43</v>
      </c>
      <c r="B28" s="80">
        <v>1</v>
      </c>
      <c r="C28" s="80">
        <v>2</v>
      </c>
      <c r="D28" s="80">
        <v>0</v>
      </c>
      <c r="E28" s="80">
        <v>2</v>
      </c>
      <c r="F28" s="80">
        <v>0</v>
      </c>
      <c r="G28" s="80">
        <v>0</v>
      </c>
      <c r="H28" s="80">
        <v>0</v>
      </c>
      <c r="I28" s="80">
        <v>0</v>
      </c>
      <c r="J28" s="80">
        <v>0</v>
      </c>
      <c r="K28" s="80">
        <v>0</v>
      </c>
      <c r="L28" s="80">
        <v>0</v>
      </c>
      <c r="M28" s="80">
        <v>0</v>
      </c>
      <c r="N28" s="80">
        <v>0</v>
      </c>
      <c r="O28" s="80">
        <v>0</v>
      </c>
    </row>
    <row r="29" spans="1:94"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94" ht="20.100000000000001" customHeight="1" x14ac:dyDescent="0.25">
      <c r="A30" s="42" t="s">
        <v>45</v>
      </c>
      <c r="B30" s="80">
        <v>4</v>
      </c>
      <c r="C30" s="80">
        <v>3</v>
      </c>
      <c r="D30" s="80">
        <v>0</v>
      </c>
      <c r="E30" s="80">
        <v>0</v>
      </c>
      <c r="F30" s="80">
        <v>0</v>
      </c>
      <c r="G30" s="80">
        <v>0</v>
      </c>
      <c r="H30" s="80">
        <v>0</v>
      </c>
      <c r="I30" s="80">
        <v>0</v>
      </c>
      <c r="J30" s="80">
        <v>0</v>
      </c>
      <c r="K30" s="80">
        <v>0</v>
      </c>
      <c r="L30" s="80">
        <v>0</v>
      </c>
      <c r="M30" s="80">
        <v>0</v>
      </c>
      <c r="N30" s="80">
        <v>0</v>
      </c>
      <c r="O30" s="80">
        <v>0</v>
      </c>
    </row>
    <row r="31" spans="1:94" ht="20.100000000000001" customHeight="1" x14ac:dyDescent="0.25">
      <c r="A31" s="42" t="s">
        <v>46</v>
      </c>
      <c r="B31" s="80">
        <v>9</v>
      </c>
      <c r="C31" s="80">
        <v>3</v>
      </c>
      <c r="D31" s="80">
        <v>0</v>
      </c>
      <c r="E31" s="80">
        <v>0</v>
      </c>
      <c r="F31" s="80">
        <v>0</v>
      </c>
      <c r="G31" s="80">
        <v>0</v>
      </c>
      <c r="H31" s="80">
        <v>0</v>
      </c>
      <c r="I31" s="80">
        <v>0</v>
      </c>
      <c r="J31" s="80">
        <v>0</v>
      </c>
      <c r="K31" s="80">
        <v>0</v>
      </c>
      <c r="L31" s="80">
        <v>0</v>
      </c>
      <c r="M31" s="80">
        <v>0</v>
      </c>
      <c r="N31" s="80">
        <v>0</v>
      </c>
      <c r="O31" s="80">
        <v>0</v>
      </c>
    </row>
    <row r="32" spans="1:94"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94"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94" ht="20.100000000000001" customHeight="1" x14ac:dyDescent="0.25">
      <c r="A34" s="42" t="s">
        <v>49</v>
      </c>
      <c r="B34" s="80">
        <v>62</v>
      </c>
      <c r="C34" s="80">
        <v>23</v>
      </c>
      <c r="D34" s="80">
        <v>0</v>
      </c>
      <c r="E34" s="80">
        <v>0</v>
      </c>
      <c r="F34" s="80">
        <v>0</v>
      </c>
      <c r="G34" s="80">
        <v>0</v>
      </c>
      <c r="H34" s="80">
        <v>0</v>
      </c>
      <c r="I34" s="80">
        <v>0</v>
      </c>
      <c r="J34" s="80">
        <v>0</v>
      </c>
      <c r="K34" s="80">
        <v>0</v>
      </c>
      <c r="L34" s="80">
        <v>0</v>
      </c>
      <c r="M34" s="80">
        <v>1</v>
      </c>
      <c r="N34" s="80">
        <v>0</v>
      </c>
      <c r="O34" s="80">
        <v>0</v>
      </c>
    </row>
    <row r="35" spans="1:94" ht="20.100000000000001" customHeight="1" x14ac:dyDescent="0.25">
      <c r="A35" s="42" t="s">
        <v>50</v>
      </c>
      <c r="B35" s="80">
        <v>0</v>
      </c>
      <c r="C35" s="80">
        <v>4</v>
      </c>
      <c r="D35" s="80">
        <v>0</v>
      </c>
      <c r="E35" s="80">
        <v>0</v>
      </c>
      <c r="F35" s="80">
        <v>0</v>
      </c>
      <c r="G35" s="80">
        <v>0</v>
      </c>
      <c r="H35" s="80">
        <v>0</v>
      </c>
      <c r="I35" s="80">
        <v>0</v>
      </c>
      <c r="J35" s="80">
        <v>0</v>
      </c>
      <c r="K35" s="80">
        <v>0</v>
      </c>
      <c r="L35" s="80">
        <v>0</v>
      </c>
      <c r="M35" s="80">
        <v>0</v>
      </c>
      <c r="N35" s="80">
        <v>0</v>
      </c>
      <c r="O35" s="80">
        <v>0</v>
      </c>
    </row>
    <row r="36" spans="1:94" ht="20.100000000000001" customHeight="1" x14ac:dyDescent="0.25">
      <c r="A36" s="40" t="s">
        <v>51</v>
      </c>
      <c r="B36" s="86">
        <v>102</v>
      </c>
      <c r="C36" s="86">
        <v>104</v>
      </c>
      <c r="D36" s="86">
        <v>0</v>
      </c>
      <c r="E36" s="86">
        <v>11</v>
      </c>
      <c r="F36" s="86">
        <v>0</v>
      </c>
      <c r="G36" s="86">
        <v>1</v>
      </c>
      <c r="H36" s="86">
        <v>9</v>
      </c>
      <c r="I36" s="86">
        <v>0</v>
      </c>
      <c r="J36" s="86">
        <v>0</v>
      </c>
      <c r="K36" s="86">
        <v>2</v>
      </c>
      <c r="L36" s="86">
        <v>0</v>
      </c>
      <c r="M36" s="86">
        <v>0</v>
      </c>
      <c r="N36" s="86">
        <v>2</v>
      </c>
      <c r="O36" s="86">
        <v>3</v>
      </c>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row>
    <row r="37" spans="1:94" ht="20.100000000000001" customHeight="1" x14ac:dyDescent="0.25">
      <c r="A37" s="42" t="s">
        <v>52</v>
      </c>
      <c r="B37" s="80">
        <v>35</v>
      </c>
      <c r="C37" s="80">
        <v>6</v>
      </c>
      <c r="D37" s="80">
        <v>0</v>
      </c>
      <c r="E37" s="80">
        <v>0</v>
      </c>
      <c r="F37" s="80">
        <v>0</v>
      </c>
      <c r="G37" s="80">
        <v>0</v>
      </c>
      <c r="H37" s="80">
        <v>0</v>
      </c>
      <c r="I37" s="80">
        <v>0</v>
      </c>
      <c r="J37" s="80">
        <v>0</v>
      </c>
      <c r="K37" s="80">
        <v>0</v>
      </c>
      <c r="L37" s="80">
        <v>0</v>
      </c>
      <c r="M37" s="80">
        <v>0</v>
      </c>
      <c r="N37" s="80">
        <v>0</v>
      </c>
      <c r="O37" s="80">
        <v>0</v>
      </c>
    </row>
    <row r="38" spans="1:94" ht="20.100000000000001" customHeight="1" x14ac:dyDescent="0.25">
      <c r="A38" s="42" t="s">
        <v>53</v>
      </c>
      <c r="B38" s="80">
        <v>15</v>
      </c>
      <c r="C38" s="80">
        <v>13</v>
      </c>
      <c r="D38" s="80">
        <v>0</v>
      </c>
      <c r="E38" s="80">
        <v>1</v>
      </c>
      <c r="F38" s="80">
        <v>0</v>
      </c>
      <c r="G38" s="80">
        <v>0</v>
      </c>
      <c r="H38" s="80">
        <v>9</v>
      </c>
      <c r="I38" s="80">
        <v>0</v>
      </c>
      <c r="J38" s="80">
        <v>0</v>
      </c>
      <c r="K38" s="80">
        <v>2</v>
      </c>
      <c r="L38" s="80">
        <v>0</v>
      </c>
      <c r="M38" s="80">
        <v>0</v>
      </c>
      <c r="N38" s="80">
        <v>2</v>
      </c>
      <c r="O38" s="80">
        <v>3</v>
      </c>
    </row>
    <row r="39" spans="1:94" ht="20.100000000000001" customHeight="1" x14ac:dyDescent="0.25">
      <c r="A39" s="42" t="s">
        <v>54</v>
      </c>
      <c r="B39" s="80">
        <v>38</v>
      </c>
      <c r="C39" s="80">
        <v>56</v>
      </c>
      <c r="D39" s="80">
        <v>0</v>
      </c>
      <c r="E39" s="80">
        <v>3</v>
      </c>
      <c r="F39" s="80">
        <v>0</v>
      </c>
      <c r="G39" s="80">
        <v>0</v>
      </c>
      <c r="H39" s="80">
        <v>0</v>
      </c>
      <c r="I39" s="80">
        <v>0</v>
      </c>
      <c r="J39" s="80">
        <v>0</v>
      </c>
      <c r="K39" s="80">
        <v>0</v>
      </c>
      <c r="L39" s="80">
        <v>0</v>
      </c>
      <c r="M39" s="80">
        <v>0</v>
      </c>
      <c r="N39" s="80">
        <v>0</v>
      </c>
      <c r="O39" s="80">
        <v>0</v>
      </c>
    </row>
    <row r="40" spans="1:94" ht="20.100000000000001" customHeight="1" x14ac:dyDescent="0.25">
      <c r="A40" s="42" t="s">
        <v>55</v>
      </c>
      <c r="B40" s="80">
        <v>3</v>
      </c>
      <c r="C40" s="80">
        <v>7</v>
      </c>
      <c r="D40" s="80">
        <v>0</v>
      </c>
      <c r="E40" s="80">
        <v>5</v>
      </c>
      <c r="F40" s="80">
        <v>0</v>
      </c>
      <c r="G40" s="80">
        <v>0</v>
      </c>
      <c r="H40" s="80">
        <v>0</v>
      </c>
      <c r="I40" s="80">
        <v>0</v>
      </c>
      <c r="J40" s="80">
        <v>0</v>
      </c>
      <c r="K40" s="80">
        <v>0</v>
      </c>
      <c r="L40" s="80">
        <v>0</v>
      </c>
      <c r="M40" s="80">
        <v>0</v>
      </c>
      <c r="N40" s="80">
        <v>0</v>
      </c>
      <c r="O40" s="80">
        <v>0</v>
      </c>
    </row>
    <row r="41" spans="1:94" ht="20.100000000000001" customHeight="1" x14ac:dyDescent="0.25">
      <c r="A41" s="42" t="s">
        <v>56</v>
      </c>
      <c r="B41" s="80">
        <v>0</v>
      </c>
      <c r="C41" s="80">
        <v>5</v>
      </c>
      <c r="D41" s="80">
        <v>0</v>
      </c>
      <c r="E41" s="80">
        <v>0</v>
      </c>
      <c r="F41" s="80">
        <v>0</v>
      </c>
      <c r="G41" s="80">
        <v>0</v>
      </c>
      <c r="H41" s="80">
        <v>0</v>
      </c>
      <c r="I41" s="80">
        <v>0</v>
      </c>
      <c r="J41" s="80">
        <v>0</v>
      </c>
      <c r="K41" s="80">
        <v>0</v>
      </c>
      <c r="L41" s="80">
        <v>0</v>
      </c>
      <c r="M41" s="80">
        <v>0</v>
      </c>
      <c r="N41" s="80">
        <v>0</v>
      </c>
      <c r="O41" s="80">
        <v>0</v>
      </c>
    </row>
    <row r="42" spans="1:94" ht="20.100000000000001" customHeight="1" x14ac:dyDescent="0.25">
      <c r="A42" s="42" t="s">
        <v>57</v>
      </c>
      <c r="B42" s="80">
        <v>11</v>
      </c>
      <c r="C42" s="80">
        <v>17</v>
      </c>
      <c r="D42" s="80">
        <v>0</v>
      </c>
      <c r="E42" s="80">
        <v>2</v>
      </c>
      <c r="F42" s="80">
        <v>0</v>
      </c>
      <c r="G42" s="80">
        <v>1</v>
      </c>
      <c r="H42" s="80">
        <v>0</v>
      </c>
      <c r="I42" s="80">
        <v>0</v>
      </c>
      <c r="J42" s="80">
        <v>0</v>
      </c>
      <c r="K42" s="80">
        <v>0</v>
      </c>
      <c r="L42" s="80">
        <v>0</v>
      </c>
      <c r="M42" s="80">
        <v>0</v>
      </c>
      <c r="N42" s="80">
        <v>0</v>
      </c>
      <c r="O42" s="80">
        <v>0</v>
      </c>
    </row>
    <row r="43" spans="1:94" ht="20.100000000000001" customHeight="1" x14ac:dyDescent="0.25">
      <c r="A43" s="40" t="s">
        <v>58</v>
      </c>
      <c r="B43" s="86">
        <v>11676</v>
      </c>
      <c r="C43" s="86">
        <v>8038</v>
      </c>
      <c r="D43" s="86">
        <v>778</v>
      </c>
      <c r="E43" s="86">
        <v>4192</v>
      </c>
      <c r="F43" s="86">
        <v>157</v>
      </c>
      <c r="G43" s="86">
        <v>98</v>
      </c>
      <c r="H43" s="86">
        <v>3</v>
      </c>
      <c r="I43" s="86">
        <v>18</v>
      </c>
      <c r="J43" s="86">
        <v>5</v>
      </c>
      <c r="K43" s="86">
        <v>16</v>
      </c>
      <c r="L43" s="86">
        <v>2</v>
      </c>
      <c r="M43" s="86">
        <v>3</v>
      </c>
      <c r="N43" s="86">
        <v>4</v>
      </c>
      <c r="O43" s="86">
        <v>2</v>
      </c>
    </row>
    <row r="44" spans="1:94" ht="20.100000000000001" customHeight="1" x14ac:dyDescent="0.25">
      <c r="A44" s="42" t="s">
        <v>59</v>
      </c>
      <c r="B44" s="80">
        <v>2917</v>
      </c>
      <c r="C44" s="80">
        <v>1493</v>
      </c>
      <c r="D44" s="80">
        <v>6</v>
      </c>
      <c r="E44" s="80">
        <v>841</v>
      </c>
      <c r="F44" s="80">
        <v>74</v>
      </c>
      <c r="G44" s="80">
        <v>6</v>
      </c>
      <c r="H44" s="80">
        <v>0</v>
      </c>
      <c r="I44" s="80">
        <v>6</v>
      </c>
      <c r="J44" s="80">
        <v>0</v>
      </c>
      <c r="K44" s="80">
        <v>3</v>
      </c>
      <c r="L44" s="80">
        <v>0</v>
      </c>
      <c r="M44" s="80">
        <v>0</v>
      </c>
      <c r="N44" s="80">
        <v>3</v>
      </c>
      <c r="O44" s="80">
        <v>0</v>
      </c>
    </row>
    <row r="45" spans="1:94" ht="20.100000000000001" customHeight="1" x14ac:dyDescent="0.25">
      <c r="A45" s="42" t="s">
        <v>60</v>
      </c>
      <c r="B45" s="80">
        <v>327</v>
      </c>
      <c r="C45" s="80">
        <v>197</v>
      </c>
      <c r="D45" s="80">
        <v>2</v>
      </c>
      <c r="E45" s="80">
        <v>128</v>
      </c>
      <c r="F45" s="80">
        <v>6</v>
      </c>
      <c r="G45" s="80">
        <v>0</v>
      </c>
      <c r="H45" s="80">
        <v>0</v>
      </c>
      <c r="I45" s="80">
        <v>0</v>
      </c>
      <c r="J45" s="80">
        <v>0</v>
      </c>
      <c r="K45" s="80">
        <v>0</v>
      </c>
      <c r="L45" s="80">
        <v>0</v>
      </c>
      <c r="M45" s="80">
        <v>0</v>
      </c>
      <c r="N45" s="80">
        <v>0</v>
      </c>
      <c r="O45" s="80">
        <v>0</v>
      </c>
    </row>
    <row r="46" spans="1:94" ht="20.100000000000001" customHeight="1" x14ac:dyDescent="0.25">
      <c r="A46" s="42" t="s">
        <v>61</v>
      </c>
      <c r="B46" s="80">
        <v>129</v>
      </c>
      <c r="C46" s="80">
        <v>122</v>
      </c>
      <c r="D46" s="80">
        <v>0</v>
      </c>
      <c r="E46" s="80">
        <v>63</v>
      </c>
      <c r="F46" s="80">
        <v>0</v>
      </c>
      <c r="G46" s="80">
        <v>4</v>
      </c>
      <c r="H46" s="80">
        <v>0</v>
      </c>
      <c r="I46" s="80">
        <v>0</v>
      </c>
      <c r="J46" s="80">
        <v>0</v>
      </c>
      <c r="K46" s="80">
        <v>0</v>
      </c>
      <c r="L46" s="80">
        <v>0</v>
      </c>
      <c r="M46" s="80">
        <v>0</v>
      </c>
      <c r="N46" s="80">
        <v>0</v>
      </c>
      <c r="O46" s="80">
        <v>0</v>
      </c>
    </row>
    <row r="47" spans="1:94" ht="20.100000000000001" customHeight="1" x14ac:dyDescent="0.25">
      <c r="A47" s="42" t="s">
        <v>62</v>
      </c>
      <c r="B47" s="80">
        <v>155</v>
      </c>
      <c r="C47" s="80">
        <v>137</v>
      </c>
      <c r="D47" s="80">
        <v>1</v>
      </c>
      <c r="E47" s="80">
        <v>37</v>
      </c>
      <c r="F47" s="80">
        <v>0</v>
      </c>
      <c r="G47" s="80">
        <v>0</v>
      </c>
      <c r="H47" s="80">
        <v>0</v>
      </c>
      <c r="I47" s="80">
        <v>0</v>
      </c>
      <c r="J47" s="80">
        <v>0</v>
      </c>
      <c r="K47" s="80">
        <v>0</v>
      </c>
      <c r="L47" s="80">
        <v>0</v>
      </c>
      <c r="M47" s="80">
        <v>0</v>
      </c>
      <c r="N47" s="80">
        <v>0</v>
      </c>
      <c r="O47" s="80">
        <v>0</v>
      </c>
    </row>
    <row r="48" spans="1:94" ht="20.100000000000001" customHeight="1" x14ac:dyDescent="0.25">
      <c r="A48" s="42" t="s">
        <v>63</v>
      </c>
      <c r="B48" s="80">
        <v>1204</v>
      </c>
      <c r="C48" s="80">
        <v>567</v>
      </c>
      <c r="D48" s="80">
        <v>1</v>
      </c>
      <c r="E48" s="80">
        <v>109</v>
      </c>
      <c r="F48" s="80">
        <v>12</v>
      </c>
      <c r="G48" s="80">
        <v>9</v>
      </c>
      <c r="H48" s="80">
        <v>0</v>
      </c>
      <c r="I48" s="80">
        <v>1</v>
      </c>
      <c r="J48" s="80">
        <v>0</v>
      </c>
      <c r="K48" s="80">
        <v>0</v>
      </c>
      <c r="L48" s="80">
        <v>0</v>
      </c>
      <c r="M48" s="80">
        <v>0</v>
      </c>
      <c r="N48" s="80">
        <v>0</v>
      </c>
      <c r="O48" s="80">
        <v>0</v>
      </c>
    </row>
    <row r="49" spans="1:94" ht="20.100000000000001" customHeight="1" x14ac:dyDescent="0.25">
      <c r="A49" s="42" t="s">
        <v>64</v>
      </c>
      <c r="B49" s="80">
        <v>65</v>
      </c>
      <c r="C49" s="80">
        <v>16</v>
      </c>
      <c r="D49" s="80">
        <v>3</v>
      </c>
      <c r="E49" s="80">
        <v>4</v>
      </c>
      <c r="F49" s="80">
        <v>0</v>
      </c>
      <c r="G49" s="80">
        <v>4</v>
      </c>
      <c r="H49" s="80">
        <v>0</v>
      </c>
      <c r="I49" s="80">
        <v>0</v>
      </c>
      <c r="J49" s="80">
        <v>0</v>
      </c>
      <c r="K49" s="80">
        <v>0</v>
      </c>
      <c r="L49" s="80">
        <v>0</v>
      </c>
      <c r="M49" s="80">
        <v>0</v>
      </c>
      <c r="N49" s="80">
        <v>0</v>
      </c>
      <c r="O49" s="80">
        <v>0</v>
      </c>
    </row>
    <row r="50" spans="1:94" ht="20.100000000000001" customHeight="1" x14ac:dyDescent="0.25">
      <c r="A50" s="42" t="s">
        <v>65</v>
      </c>
      <c r="B50" s="80">
        <v>1103</v>
      </c>
      <c r="C50" s="80">
        <v>1193</v>
      </c>
      <c r="D50" s="80">
        <v>25</v>
      </c>
      <c r="E50" s="80">
        <v>697</v>
      </c>
      <c r="F50" s="80">
        <v>4</v>
      </c>
      <c r="G50" s="80">
        <v>32</v>
      </c>
      <c r="H50" s="80">
        <v>0</v>
      </c>
      <c r="I50" s="80">
        <v>0</v>
      </c>
      <c r="J50" s="80">
        <v>2</v>
      </c>
      <c r="K50" s="80">
        <v>8</v>
      </c>
      <c r="L50" s="80">
        <v>1</v>
      </c>
      <c r="M50" s="80">
        <v>0</v>
      </c>
      <c r="N50" s="80">
        <v>1</v>
      </c>
      <c r="O50" s="80">
        <v>1</v>
      </c>
    </row>
    <row r="51" spans="1:94" ht="20.100000000000001" customHeight="1" x14ac:dyDescent="0.25">
      <c r="A51" s="42" t="s">
        <v>66</v>
      </c>
      <c r="B51" s="80">
        <v>1</v>
      </c>
      <c r="C51" s="80">
        <v>2</v>
      </c>
      <c r="D51" s="80">
        <v>1</v>
      </c>
      <c r="E51" s="80">
        <v>0</v>
      </c>
      <c r="F51" s="80">
        <v>0</v>
      </c>
      <c r="G51" s="80">
        <v>1</v>
      </c>
      <c r="H51" s="80">
        <v>0</v>
      </c>
      <c r="I51" s="80">
        <v>0</v>
      </c>
      <c r="J51" s="80">
        <v>0</v>
      </c>
      <c r="K51" s="80">
        <v>0</v>
      </c>
      <c r="L51" s="80">
        <v>0</v>
      </c>
      <c r="M51" s="80">
        <v>0</v>
      </c>
      <c r="N51" s="80">
        <v>0</v>
      </c>
      <c r="O51" s="80">
        <v>0</v>
      </c>
    </row>
    <row r="52" spans="1:94" ht="20.100000000000001" customHeight="1" x14ac:dyDescent="0.25">
      <c r="A52" s="42" t="s">
        <v>67</v>
      </c>
      <c r="B52" s="80">
        <v>487</v>
      </c>
      <c r="C52" s="80">
        <v>156</v>
      </c>
      <c r="D52" s="80">
        <v>40</v>
      </c>
      <c r="E52" s="80">
        <v>25</v>
      </c>
      <c r="F52" s="80">
        <v>0</v>
      </c>
      <c r="G52" s="80">
        <v>4</v>
      </c>
      <c r="H52" s="80">
        <v>0</v>
      </c>
      <c r="I52" s="80">
        <v>5</v>
      </c>
      <c r="J52" s="80">
        <v>0</v>
      </c>
      <c r="K52" s="80">
        <v>0</v>
      </c>
      <c r="L52" s="80">
        <v>0</v>
      </c>
      <c r="M52" s="80">
        <v>0</v>
      </c>
      <c r="N52" s="80">
        <v>0</v>
      </c>
      <c r="O52" s="80">
        <v>1</v>
      </c>
    </row>
    <row r="53" spans="1:94" ht="20.100000000000001" customHeight="1" x14ac:dyDescent="0.25">
      <c r="A53" s="42" t="s">
        <v>68</v>
      </c>
      <c r="B53" s="80">
        <v>16</v>
      </c>
      <c r="C53" s="80">
        <v>30</v>
      </c>
      <c r="D53" s="80">
        <v>0</v>
      </c>
      <c r="E53" s="80">
        <v>15</v>
      </c>
      <c r="F53" s="80">
        <v>0</v>
      </c>
      <c r="G53" s="80">
        <v>0</v>
      </c>
      <c r="H53" s="80">
        <v>0</v>
      </c>
      <c r="I53" s="80">
        <v>0</v>
      </c>
      <c r="J53" s="80">
        <v>0</v>
      </c>
      <c r="K53" s="80">
        <v>0</v>
      </c>
      <c r="L53" s="80">
        <v>0</v>
      </c>
      <c r="M53" s="80">
        <v>0</v>
      </c>
      <c r="N53" s="80">
        <v>0</v>
      </c>
      <c r="O53" s="80">
        <v>0</v>
      </c>
    </row>
    <row r="54" spans="1:94" ht="20.100000000000001" customHeight="1" x14ac:dyDescent="0.25">
      <c r="A54" s="42" t="s">
        <v>69</v>
      </c>
      <c r="B54" s="80">
        <v>1057</v>
      </c>
      <c r="C54" s="80">
        <v>1863</v>
      </c>
      <c r="D54" s="80">
        <v>651</v>
      </c>
      <c r="E54" s="80">
        <v>1603</v>
      </c>
      <c r="F54" s="80">
        <v>0</v>
      </c>
      <c r="G54" s="80">
        <v>2</v>
      </c>
      <c r="H54" s="80">
        <v>2</v>
      </c>
      <c r="I54" s="80">
        <v>1</v>
      </c>
      <c r="J54" s="80">
        <v>2</v>
      </c>
      <c r="K54" s="80">
        <v>0</v>
      </c>
      <c r="L54" s="80">
        <v>0</v>
      </c>
      <c r="M54" s="80">
        <v>0</v>
      </c>
      <c r="N54" s="80">
        <v>0</v>
      </c>
      <c r="O54" s="80">
        <v>0</v>
      </c>
    </row>
    <row r="55" spans="1:94" ht="20.100000000000001" customHeight="1" x14ac:dyDescent="0.25">
      <c r="A55" s="42" t="s">
        <v>70</v>
      </c>
      <c r="B55" s="80">
        <v>35</v>
      </c>
      <c r="C55" s="80">
        <v>38</v>
      </c>
      <c r="D55" s="80">
        <v>9</v>
      </c>
      <c r="E55" s="80">
        <v>17</v>
      </c>
      <c r="F55" s="80">
        <v>0</v>
      </c>
      <c r="G55" s="80">
        <v>0</v>
      </c>
      <c r="H55" s="80">
        <v>0</v>
      </c>
      <c r="I55" s="80">
        <v>0</v>
      </c>
      <c r="J55" s="80">
        <v>0</v>
      </c>
      <c r="K55" s="80">
        <v>0</v>
      </c>
      <c r="L55" s="80">
        <v>0</v>
      </c>
      <c r="M55" s="80">
        <v>0</v>
      </c>
      <c r="N55" s="80">
        <v>0</v>
      </c>
      <c r="O55" s="80">
        <v>0</v>
      </c>
    </row>
    <row r="56" spans="1:94" ht="20.100000000000001" customHeight="1" x14ac:dyDescent="0.25">
      <c r="A56" s="42" t="s">
        <v>71</v>
      </c>
      <c r="B56" s="80">
        <v>2026</v>
      </c>
      <c r="C56" s="80">
        <v>1081</v>
      </c>
      <c r="D56" s="80">
        <v>8</v>
      </c>
      <c r="E56" s="80">
        <v>316</v>
      </c>
      <c r="F56" s="80">
        <v>38</v>
      </c>
      <c r="G56" s="80">
        <v>7</v>
      </c>
      <c r="H56" s="80">
        <v>0</v>
      </c>
      <c r="I56" s="80">
        <v>0</v>
      </c>
      <c r="J56" s="80">
        <v>0</v>
      </c>
      <c r="K56" s="80">
        <v>1</v>
      </c>
      <c r="L56" s="80">
        <v>0</v>
      </c>
      <c r="M56" s="80">
        <v>0</v>
      </c>
      <c r="N56" s="80">
        <v>0</v>
      </c>
      <c r="O56" s="80">
        <v>0</v>
      </c>
    </row>
    <row r="57" spans="1:94" ht="20.100000000000001" customHeight="1" x14ac:dyDescent="0.25">
      <c r="A57" s="42" t="s">
        <v>72</v>
      </c>
      <c r="B57" s="80">
        <v>31</v>
      </c>
      <c r="C57" s="80">
        <v>39</v>
      </c>
      <c r="D57" s="80">
        <v>0</v>
      </c>
      <c r="E57" s="80">
        <v>15</v>
      </c>
      <c r="F57" s="80">
        <v>0</v>
      </c>
      <c r="G57" s="80">
        <v>0</v>
      </c>
      <c r="H57" s="80">
        <v>0</v>
      </c>
      <c r="I57" s="80">
        <v>1</v>
      </c>
      <c r="J57" s="80">
        <v>0</v>
      </c>
      <c r="K57" s="80">
        <v>0</v>
      </c>
      <c r="L57" s="80">
        <v>0</v>
      </c>
      <c r="M57" s="80">
        <v>0</v>
      </c>
      <c r="N57" s="80">
        <v>0</v>
      </c>
      <c r="O57" s="80">
        <v>0</v>
      </c>
    </row>
    <row r="58" spans="1:94" ht="20.100000000000001" customHeight="1" x14ac:dyDescent="0.25">
      <c r="A58" s="42" t="s">
        <v>73</v>
      </c>
      <c r="B58" s="80">
        <v>79</v>
      </c>
      <c r="C58" s="80">
        <v>36</v>
      </c>
      <c r="D58" s="80">
        <v>0</v>
      </c>
      <c r="E58" s="80">
        <v>3</v>
      </c>
      <c r="F58" s="80">
        <v>0</v>
      </c>
      <c r="G58" s="80">
        <v>0</v>
      </c>
      <c r="H58" s="80">
        <v>0</v>
      </c>
      <c r="I58" s="80">
        <v>0</v>
      </c>
      <c r="J58" s="80">
        <v>1</v>
      </c>
      <c r="K58" s="80">
        <v>4</v>
      </c>
      <c r="L58" s="80">
        <v>0</v>
      </c>
      <c r="M58" s="80">
        <v>0</v>
      </c>
      <c r="N58" s="80">
        <v>0</v>
      </c>
      <c r="O58" s="80">
        <v>0</v>
      </c>
    </row>
    <row r="59" spans="1:94" ht="20.100000000000001" customHeight="1" x14ac:dyDescent="0.25">
      <c r="A59" s="42" t="s">
        <v>74</v>
      </c>
      <c r="B59" s="80">
        <v>133</v>
      </c>
      <c r="C59" s="80">
        <v>138</v>
      </c>
      <c r="D59" s="80">
        <v>0</v>
      </c>
      <c r="E59" s="80">
        <v>7</v>
      </c>
      <c r="F59" s="80">
        <v>0</v>
      </c>
      <c r="G59" s="80">
        <v>13</v>
      </c>
      <c r="H59" s="80">
        <v>0</v>
      </c>
      <c r="I59" s="80">
        <v>1</v>
      </c>
      <c r="J59" s="80">
        <v>0</v>
      </c>
      <c r="K59" s="80">
        <v>0</v>
      </c>
      <c r="L59" s="80">
        <v>0</v>
      </c>
      <c r="M59" s="80">
        <v>0</v>
      </c>
      <c r="N59" s="80">
        <v>0</v>
      </c>
      <c r="O59" s="80">
        <v>0</v>
      </c>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row>
    <row r="60" spans="1:94" ht="20.100000000000001" customHeight="1" x14ac:dyDescent="0.25">
      <c r="A60" s="42" t="s">
        <v>75</v>
      </c>
      <c r="B60" s="80">
        <v>8</v>
      </c>
      <c r="C60" s="80">
        <v>3</v>
      </c>
      <c r="D60" s="80">
        <v>0</v>
      </c>
      <c r="E60" s="80">
        <v>2</v>
      </c>
      <c r="F60" s="80">
        <v>0</v>
      </c>
      <c r="G60" s="80">
        <v>0</v>
      </c>
      <c r="H60" s="80">
        <v>0</v>
      </c>
      <c r="I60" s="80">
        <v>0</v>
      </c>
      <c r="J60" s="80">
        <v>0</v>
      </c>
      <c r="K60" s="80">
        <v>0</v>
      </c>
      <c r="L60" s="80">
        <v>0</v>
      </c>
      <c r="M60" s="80">
        <v>0</v>
      </c>
      <c r="N60" s="80">
        <v>0</v>
      </c>
      <c r="O60" s="80">
        <v>0</v>
      </c>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row>
    <row r="61" spans="1:94" ht="20.100000000000001" customHeight="1" x14ac:dyDescent="0.25">
      <c r="A61" s="42" t="s">
        <v>76</v>
      </c>
      <c r="B61" s="80">
        <v>92</v>
      </c>
      <c r="C61" s="80">
        <v>77</v>
      </c>
      <c r="D61" s="80">
        <v>0</v>
      </c>
      <c r="E61" s="80">
        <v>6</v>
      </c>
      <c r="F61" s="80">
        <v>0</v>
      </c>
      <c r="G61" s="80">
        <v>0</v>
      </c>
      <c r="H61" s="80">
        <v>0</v>
      </c>
      <c r="I61" s="80">
        <v>0</v>
      </c>
      <c r="J61" s="80">
        <v>0</v>
      </c>
      <c r="K61" s="80">
        <v>0</v>
      </c>
      <c r="L61" s="80">
        <v>0</v>
      </c>
      <c r="M61" s="80">
        <v>0</v>
      </c>
      <c r="N61" s="80">
        <v>0</v>
      </c>
      <c r="O61" s="80">
        <v>0</v>
      </c>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row>
    <row r="62" spans="1:94" ht="20.100000000000001" customHeight="1" x14ac:dyDescent="0.25">
      <c r="A62" s="42" t="s">
        <v>77</v>
      </c>
      <c r="B62" s="80">
        <v>93</v>
      </c>
      <c r="C62" s="80">
        <v>73</v>
      </c>
      <c r="D62" s="80">
        <v>20</v>
      </c>
      <c r="E62" s="80">
        <v>50</v>
      </c>
      <c r="F62" s="80">
        <v>3</v>
      </c>
      <c r="G62" s="80">
        <v>4</v>
      </c>
      <c r="H62" s="80">
        <v>0</v>
      </c>
      <c r="I62" s="80">
        <v>0</v>
      </c>
      <c r="J62" s="80">
        <v>0</v>
      </c>
      <c r="K62" s="80">
        <v>0</v>
      </c>
      <c r="L62" s="80">
        <v>0</v>
      </c>
      <c r="M62" s="80">
        <v>0</v>
      </c>
      <c r="N62" s="80">
        <v>0</v>
      </c>
      <c r="O62" s="80">
        <v>0</v>
      </c>
    </row>
    <row r="63" spans="1:94" ht="20.100000000000001" customHeight="1" x14ac:dyDescent="0.25">
      <c r="A63" s="42" t="s">
        <v>78</v>
      </c>
      <c r="B63" s="80">
        <v>1250</v>
      </c>
      <c r="C63" s="80">
        <v>567</v>
      </c>
      <c r="D63" s="80">
        <v>11</v>
      </c>
      <c r="E63" s="80">
        <v>229</v>
      </c>
      <c r="F63" s="80">
        <v>0</v>
      </c>
      <c r="G63" s="80">
        <v>4</v>
      </c>
      <c r="H63" s="80">
        <v>0</v>
      </c>
      <c r="I63" s="80">
        <v>3</v>
      </c>
      <c r="J63" s="80">
        <v>0</v>
      </c>
      <c r="K63" s="80">
        <v>0</v>
      </c>
      <c r="L63" s="80">
        <v>0</v>
      </c>
      <c r="M63" s="80">
        <v>0</v>
      </c>
      <c r="N63" s="80">
        <v>0</v>
      </c>
      <c r="O63" s="80">
        <v>0</v>
      </c>
    </row>
    <row r="64" spans="1:94" ht="20.100000000000001" customHeight="1" x14ac:dyDescent="0.25">
      <c r="A64" s="42" t="s">
        <v>79</v>
      </c>
      <c r="B64" s="80">
        <v>468</v>
      </c>
      <c r="C64" s="80">
        <v>210</v>
      </c>
      <c r="D64" s="80">
        <v>0</v>
      </c>
      <c r="E64" s="80">
        <v>25</v>
      </c>
      <c r="F64" s="80">
        <v>20</v>
      </c>
      <c r="G64" s="80">
        <v>8</v>
      </c>
      <c r="H64" s="80">
        <v>1</v>
      </c>
      <c r="I64" s="80">
        <v>0</v>
      </c>
      <c r="J64" s="80">
        <v>0</v>
      </c>
      <c r="K64" s="80">
        <v>0</v>
      </c>
      <c r="L64" s="80">
        <v>1</v>
      </c>
      <c r="M64" s="80">
        <v>3</v>
      </c>
      <c r="N64" s="80">
        <v>0</v>
      </c>
      <c r="O64" s="80">
        <v>0</v>
      </c>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row>
    <row r="65" spans="1:94" ht="20.100000000000001" customHeight="1" x14ac:dyDescent="0.25">
      <c r="A65" s="40" t="s">
        <v>80</v>
      </c>
      <c r="B65" s="86">
        <v>49</v>
      </c>
      <c r="C65" s="86">
        <v>173</v>
      </c>
      <c r="D65" s="86">
        <v>10</v>
      </c>
      <c r="E65" s="86">
        <v>83</v>
      </c>
      <c r="F65" s="86">
        <v>0</v>
      </c>
      <c r="G65" s="86">
        <v>0</v>
      </c>
      <c r="H65" s="86">
        <v>2</v>
      </c>
      <c r="I65" s="86">
        <v>0</v>
      </c>
      <c r="J65" s="86">
        <v>0</v>
      </c>
      <c r="K65" s="86">
        <v>0</v>
      </c>
      <c r="L65" s="86">
        <v>0</v>
      </c>
      <c r="M65" s="86">
        <v>0</v>
      </c>
      <c r="N65" s="86">
        <v>1</v>
      </c>
      <c r="O65" s="86">
        <v>0</v>
      </c>
    </row>
    <row r="66" spans="1:94" ht="20.100000000000001" customHeight="1" x14ac:dyDescent="0.25">
      <c r="A66" s="42" t="s">
        <v>81</v>
      </c>
      <c r="B66" s="91">
        <v>41</v>
      </c>
      <c r="C66" s="91">
        <v>159</v>
      </c>
      <c r="D66" s="91">
        <v>10</v>
      </c>
      <c r="E66" s="91">
        <v>73</v>
      </c>
      <c r="F66" s="91">
        <v>0</v>
      </c>
      <c r="G66" s="91">
        <v>0</v>
      </c>
      <c r="H66" s="91">
        <v>2</v>
      </c>
      <c r="I66" s="91">
        <v>0</v>
      </c>
      <c r="J66" s="91">
        <v>0</v>
      </c>
      <c r="K66" s="91">
        <v>0</v>
      </c>
      <c r="L66" s="91">
        <v>0</v>
      </c>
      <c r="M66" s="91">
        <v>0</v>
      </c>
      <c r="N66" s="91">
        <v>0</v>
      </c>
      <c r="O66" s="91">
        <v>0</v>
      </c>
    </row>
    <row r="67" spans="1:94" ht="20.100000000000001" customHeight="1" x14ac:dyDescent="0.25">
      <c r="A67" s="42" t="s">
        <v>82</v>
      </c>
      <c r="B67" s="91">
        <v>8</v>
      </c>
      <c r="C67" s="91">
        <v>14</v>
      </c>
      <c r="D67" s="91">
        <v>0</v>
      </c>
      <c r="E67" s="91">
        <v>10</v>
      </c>
      <c r="F67" s="91">
        <v>0</v>
      </c>
      <c r="G67" s="91">
        <v>0</v>
      </c>
      <c r="H67" s="91">
        <v>0</v>
      </c>
      <c r="I67" s="91">
        <v>0</v>
      </c>
      <c r="J67" s="91">
        <v>0</v>
      </c>
      <c r="K67" s="91">
        <v>0</v>
      </c>
      <c r="L67" s="91">
        <v>0</v>
      </c>
      <c r="M67" s="91">
        <v>0</v>
      </c>
      <c r="N67" s="91">
        <v>1</v>
      </c>
      <c r="O67" s="91">
        <v>0</v>
      </c>
    </row>
    <row r="68" spans="1:94"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94"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row>
    <row r="70" spans="1:94" s="200" customFormat="1" ht="15.95" customHeight="1" x14ac:dyDescent="0.25">
      <c r="A70" s="142" t="s">
        <v>235</v>
      </c>
      <c r="B70" s="198"/>
      <c r="C70" s="198"/>
      <c r="D70" s="305"/>
      <c r="E70" s="305"/>
      <c r="F70" s="305"/>
      <c r="G70" s="305"/>
      <c r="H70" s="305"/>
      <c r="I70" s="305"/>
      <c r="J70" s="305"/>
      <c r="K70" s="305"/>
      <c r="L70" s="305"/>
      <c r="M70" s="305"/>
      <c r="N70" s="305"/>
      <c r="O70" s="186" t="s">
        <v>91</v>
      </c>
    </row>
    <row r="71" spans="1:94" s="173" customFormat="1" ht="24.95" customHeight="1" x14ac:dyDescent="0.25">
      <c r="A71" s="175" t="s">
        <v>186</v>
      </c>
      <c r="B71" s="175"/>
      <c r="C71" s="175"/>
      <c r="D71" s="306"/>
      <c r="E71" s="150"/>
      <c r="F71" s="150"/>
      <c r="G71" s="150"/>
      <c r="H71" s="150"/>
      <c r="I71" s="150"/>
      <c r="J71" s="150"/>
      <c r="K71" s="150"/>
      <c r="L71" s="150"/>
      <c r="M71" s="306"/>
      <c r="N71" s="306"/>
      <c r="O71" s="306"/>
    </row>
    <row r="72" spans="1:94" s="173" customFormat="1" ht="24.95" customHeight="1" thickBot="1" x14ac:dyDescent="0.25">
      <c r="A72" s="138" t="s">
        <v>189</v>
      </c>
      <c r="D72" s="306"/>
      <c r="E72" s="306"/>
      <c r="F72" s="306"/>
      <c r="G72" s="306"/>
      <c r="H72" s="306"/>
      <c r="I72" s="306"/>
      <c r="J72" s="306"/>
      <c r="K72" s="306"/>
      <c r="L72" s="306"/>
      <c r="M72" s="307" t="s">
        <v>92</v>
      </c>
      <c r="N72" s="306"/>
    </row>
    <row r="73" spans="1:94" ht="20.100000000000001" customHeight="1" x14ac:dyDescent="0.25">
      <c r="A73" s="1289" t="s">
        <v>13</v>
      </c>
      <c r="B73" s="1313" t="s">
        <v>100</v>
      </c>
      <c r="C73" s="1314"/>
      <c r="D73" s="1314"/>
      <c r="E73" s="1314"/>
      <c r="F73" s="1314"/>
      <c r="G73" s="1314"/>
      <c r="H73" s="1314"/>
      <c r="I73" s="1314"/>
      <c r="J73" s="1314"/>
      <c r="K73" s="1314"/>
      <c r="L73" s="1314"/>
      <c r="M73" s="1314"/>
      <c r="N73" s="300"/>
      <c r="O73" s="66"/>
    </row>
    <row r="74" spans="1:94" ht="20.100000000000001" customHeight="1" x14ac:dyDescent="0.25">
      <c r="A74" s="1290"/>
      <c r="B74" s="131" t="s">
        <v>93</v>
      </c>
      <c r="C74" s="131"/>
      <c r="D74" s="131" t="s">
        <v>94</v>
      </c>
      <c r="E74" s="131"/>
      <c r="F74" s="131" t="s">
        <v>95</v>
      </c>
      <c r="G74" s="131"/>
      <c r="H74" s="131" t="s">
        <v>96</v>
      </c>
      <c r="I74" s="131"/>
      <c r="J74" s="131" t="s">
        <v>97</v>
      </c>
      <c r="K74" s="131"/>
      <c r="L74" s="131" t="s">
        <v>98</v>
      </c>
      <c r="M74" s="125"/>
      <c r="O74" s="42"/>
    </row>
    <row r="75" spans="1:94"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row>
    <row r="76" spans="1:94" ht="20.100000000000001" customHeight="1" x14ac:dyDescent="0.25">
      <c r="A76" s="37" t="s">
        <v>105</v>
      </c>
      <c r="B76" s="38">
        <v>6</v>
      </c>
      <c r="C76" s="38">
        <v>7</v>
      </c>
      <c r="D76" s="38">
        <v>0</v>
      </c>
      <c r="E76" s="38">
        <v>3</v>
      </c>
      <c r="F76" s="38">
        <v>0</v>
      </c>
      <c r="G76" s="38">
        <v>12</v>
      </c>
      <c r="H76" s="38">
        <v>5</v>
      </c>
      <c r="I76" s="38">
        <v>39</v>
      </c>
      <c r="J76" s="38">
        <v>3759</v>
      </c>
      <c r="K76" s="38">
        <v>55</v>
      </c>
      <c r="L76" s="38">
        <v>10107</v>
      </c>
      <c r="M76" s="38">
        <v>4957</v>
      </c>
    </row>
    <row r="77" spans="1:94" ht="20.100000000000001" customHeight="1" x14ac:dyDescent="0.25">
      <c r="A77" s="40" t="s">
        <v>22</v>
      </c>
      <c r="B77" s="86">
        <v>6</v>
      </c>
      <c r="C77" s="86">
        <v>0</v>
      </c>
      <c r="D77" s="86">
        <v>0</v>
      </c>
      <c r="E77" s="86">
        <v>0</v>
      </c>
      <c r="F77" s="86">
        <v>0</v>
      </c>
      <c r="G77" s="86">
        <v>0</v>
      </c>
      <c r="H77" s="86">
        <v>0</v>
      </c>
      <c r="I77" s="86">
        <v>0</v>
      </c>
      <c r="J77" s="86">
        <v>7</v>
      </c>
      <c r="K77" s="86">
        <v>4</v>
      </c>
      <c r="L77" s="86">
        <v>19</v>
      </c>
      <c r="M77" s="86">
        <v>22</v>
      </c>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row>
    <row r="78" spans="1:94" ht="20.100000000000001" customHeight="1" x14ac:dyDescent="0.25">
      <c r="A78" s="42" t="s">
        <v>23</v>
      </c>
      <c r="B78" s="80">
        <v>6</v>
      </c>
      <c r="C78" s="80">
        <v>0</v>
      </c>
      <c r="D78" s="80">
        <v>0</v>
      </c>
      <c r="E78" s="80">
        <v>0</v>
      </c>
      <c r="F78" s="80">
        <v>0</v>
      </c>
      <c r="G78" s="80">
        <v>0</v>
      </c>
      <c r="H78" s="80">
        <v>0</v>
      </c>
      <c r="I78" s="80">
        <v>0</v>
      </c>
      <c r="J78" s="80">
        <v>0</v>
      </c>
      <c r="K78" s="80">
        <v>4</v>
      </c>
      <c r="L78" s="80">
        <v>0</v>
      </c>
      <c r="M78" s="80">
        <v>7</v>
      </c>
    </row>
    <row r="79" spans="1:94" ht="20.100000000000001" customHeight="1" x14ac:dyDescent="0.25">
      <c r="A79" s="42" t="s">
        <v>24</v>
      </c>
      <c r="B79" s="80">
        <v>0</v>
      </c>
      <c r="C79" s="80">
        <v>0</v>
      </c>
      <c r="D79" s="80">
        <v>0</v>
      </c>
      <c r="E79" s="80">
        <v>0</v>
      </c>
      <c r="F79" s="80">
        <v>0</v>
      </c>
      <c r="G79" s="80">
        <v>0</v>
      </c>
      <c r="H79" s="80">
        <v>0</v>
      </c>
      <c r="I79" s="80">
        <v>0</v>
      </c>
      <c r="J79" s="80">
        <v>0</v>
      </c>
      <c r="K79" s="80">
        <v>0</v>
      </c>
      <c r="L79" s="80">
        <v>0</v>
      </c>
      <c r="M79" s="80">
        <v>0</v>
      </c>
    </row>
    <row r="80" spans="1:94" ht="20.100000000000001" customHeight="1" x14ac:dyDescent="0.25">
      <c r="A80" s="42" t="s">
        <v>25</v>
      </c>
      <c r="B80" s="80">
        <v>0</v>
      </c>
      <c r="C80" s="80">
        <v>0</v>
      </c>
      <c r="D80" s="80">
        <v>0</v>
      </c>
      <c r="E80" s="80">
        <v>0</v>
      </c>
      <c r="F80" s="80">
        <v>0</v>
      </c>
      <c r="G80" s="80">
        <v>0</v>
      </c>
      <c r="H80" s="80">
        <v>0</v>
      </c>
      <c r="I80" s="80">
        <v>0</v>
      </c>
      <c r="J80" s="80">
        <v>0</v>
      </c>
      <c r="K80" s="80">
        <v>0</v>
      </c>
      <c r="L80" s="80">
        <v>0</v>
      </c>
      <c r="M80" s="80">
        <v>0</v>
      </c>
    </row>
    <row r="81" spans="1:94" ht="20.100000000000001" customHeight="1" x14ac:dyDescent="0.25">
      <c r="A81" s="42" t="s">
        <v>26</v>
      </c>
      <c r="B81" s="80">
        <v>0</v>
      </c>
      <c r="C81" s="80">
        <v>0</v>
      </c>
      <c r="D81" s="80">
        <v>0</v>
      </c>
      <c r="E81" s="80">
        <v>0</v>
      </c>
      <c r="F81" s="80">
        <v>0</v>
      </c>
      <c r="G81" s="80">
        <v>0</v>
      </c>
      <c r="H81" s="80">
        <v>0</v>
      </c>
      <c r="I81" s="80">
        <v>0</v>
      </c>
      <c r="J81" s="80">
        <v>0</v>
      </c>
      <c r="K81" s="80">
        <v>0</v>
      </c>
      <c r="L81" s="80">
        <v>0</v>
      </c>
      <c r="M81" s="80">
        <v>0</v>
      </c>
    </row>
    <row r="82" spans="1:94" ht="20.100000000000001" customHeight="1" x14ac:dyDescent="0.25">
      <c r="A82" s="42" t="s">
        <v>27</v>
      </c>
      <c r="B82" s="80">
        <v>0</v>
      </c>
      <c r="C82" s="80">
        <v>0</v>
      </c>
      <c r="D82" s="80">
        <v>0</v>
      </c>
      <c r="E82" s="80">
        <v>0</v>
      </c>
      <c r="F82" s="80">
        <v>0</v>
      </c>
      <c r="G82" s="80">
        <v>0</v>
      </c>
      <c r="H82" s="80">
        <v>0</v>
      </c>
      <c r="I82" s="80">
        <v>0</v>
      </c>
      <c r="J82" s="80">
        <v>7</v>
      </c>
      <c r="K82" s="80">
        <v>0</v>
      </c>
      <c r="L82" s="80">
        <v>19</v>
      </c>
      <c r="M82" s="80">
        <v>15</v>
      </c>
    </row>
    <row r="83" spans="1:94" ht="20.100000000000001" customHeight="1" x14ac:dyDescent="0.25">
      <c r="A83" s="40" t="s">
        <v>28</v>
      </c>
      <c r="B83" s="86">
        <v>0</v>
      </c>
      <c r="C83" s="86">
        <v>0</v>
      </c>
      <c r="D83" s="86">
        <v>0</v>
      </c>
      <c r="E83" s="86">
        <v>0</v>
      </c>
      <c r="F83" s="86">
        <v>0</v>
      </c>
      <c r="G83" s="86">
        <v>0</v>
      </c>
      <c r="H83" s="86">
        <v>0</v>
      </c>
      <c r="I83" s="86">
        <v>0</v>
      </c>
      <c r="J83" s="86">
        <v>9</v>
      </c>
      <c r="K83" s="86">
        <v>0</v>
      </c>
      <c r="L83" s="86">
        <v>0</v>
      </c>
      <c r="M83" s="86">
        <v>7</v>
      </c>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row>
    <row r="84" spans="1:94" ht="20.100000000000001" customHeight="1" x14ac:dyDescent="0.25">
      <c r="A84" s="42" t="s">
        <v>29</v>
      </c>
      <c r="B84" s="80">
        <v>0</v>
      </c>
      <c r="C84" s="80">
        <v>0</v>
      </c>
      <c r="D84" s="80">
        <v>0</v>
      </c>
      <c r="E84" s="80">
        <v>0</v>
      </c>
      <c r="F84" s="80">
        <v>0</v>
      </c>
      <c r="G84" s="80">
        <v>0</v>
      </c>
      <c r="H84" s="80">
        <v>0</v>
      </c>
      <c r="I84" s="80">
        <v>0</v>
      </c>
      <c r="J84" s="80">
        <v>0</v>
      </c>
      <c r="K84" s="80">
        <v>0</v>
      </c>
      <c r="L84" s="80">
        <v>0</v>
      </c>
      <c r="M84" s="80">
        <v>0</v>
      </c>
    </row>
    <row r="85" spans="1:94" ht="20.100000000000001" customHeight="1" x14ac:dyDescent="0.25">
      <c r="A85" s="42" t="s">
        <v>30</v>
      </c>
      <c r="B85" s="80">
        <v>0</v>
      </c>
      <c r="C85" s="80">
        <v>0</v>
      </c>
      <c r="D85" s="80">
        <v>0</v>
      </c>
      <c r="E85" s="80">
        <v>0</v>
      </c>
      <c r="F85" s="80">
        <v>0</v>
      </c>
      <c r="G85" s="80">
        <v>0</v>
      </c>
      <c r="H85" s="80">
        <v>0</v>
      </c>
      <c r="I85" s="80">
        <v>0</v>
      </c>
      <c r="J85" s="80">
        <v>0</v>
      </c>
      <c r="K85" s="80">
        <v>0</v>
      </c>
      <c r="L85" s="80">
        <v>0</v>
      </c>
      <c r="M85" s="80">
        <v>1</v>
      </c>
    </row>
    <row r="86" spans="1:94" ht="20.100000000000001" customHeight="1" x14ac:dyDescent="0.25">
      <c r="A86" s="42" t="s">
        <v>31</v>
      </c>
      <c r="B86" s="80">
        <v>0</v>
      </c>
      <c r="C86" s="80">
        <v>0</v>
      </c>
      <c r="D86" s="80">
        <v>0</v>
      </c>
      <c r="E86" s="80">
        <v>0</v>
      </c>
      <c r="F86" s="80">
        <v>0</v>
      </c>
      <c r="G86" s="80">
        <v>0</v>
      </c>
      <c r="H86" s="80">
        <v>0</v>
      </c>
      <c r="I86" s="80">
        <v>0</v>
      </c>
      <c r="J86" s="80">
        <v>0</v>
      </c>
      <c r="K86" s="80">
        <v>0</v>
      </c>
      <c r="L86" s="80">
        <v>0</v>
      </c>
      <c r="M86" s="80">
        <v>0</v>
      </c>
    </row>
    <row r="87" spans="1:94" ht="20.100000000000001" customHeight="1" x14ac:dyDescent="0.25">
      <c r="A87" s="42" t="s">
        <v>32</v>
      </c>
      <c r="B87" s="80">
        <v>0</v>
      </c>
      <c r="C87" s="80">
        <v>0</v>
      </c>
      <c r="D87" s="80">
        <v>0</v>
      </c>
      <c r="E87" s="80">
        <v>0</v>
      </c>
      <c r="F87" s="80">
        <v>0</v>
      </c>
      <c r="G87" s="80">
        <v>0</v>
      </c>
      <c r="H87" s="80">
        <v>0</v>
      </c>
      <c r="I87" s="80">
        <v>0</v>
      </c>
      <c r="J87" s="80">
        <v>1</v>
      </c>
      <c r="K87" s="80">
        <v>0</v>
      </c>
      <c r="L87" s="80">
        <v>0</v>
      </c>
      <c r="M87" s="80">
        <v>5</v>
      </c>
    </row>
    <row r="88" spans="1:94" ht="20.100000000000001" customHeight="1" x14ac:dyDescent="0.25">
      <c r="A88" s="42" t="s">
        <v>33</v>
      </c>
      <c r="B88" s="80">
        <v>0</v>
      </c>
      <c r="C88" s="80">
        <v>0</v>
      </c>
      <c r="D88" s="80">
        <v>0</v>
      </c>
      <c r="E88" s="80">
        <v>0</v>
      </c>
      <c r="F88" s="80">
        <v>0</v>
      </c>
      <c r="G88" s="80">
        <v>0</v>
      </c>
      <c r="H88" s="80">
        <v>0</v>
      </c>
      <c r="I88" s="80">
        <v>0</v>
      </c>
      <c r="J88" s="80">
        <v>8</v>
      </c>
      <c r="K88" s="80">
        <v>0</v>
      </c>
      <c r="L88" s="80">
        <v>0</v>
      </c>
      <c r="M88" s="80">
        <v>1</v>
      </c>
    </row>
    <row r="89" spans="1:94" ht="20.100000000000001" customHeight="1" x14ac:dyDescent="0.25">
      <c r="A89" s="40" t="s">
        <v>34</v>
      </c>
      <c r="B89" s="86">
        <v>0</v>
      </c>
      <c r="C89" s="86">
        <v>1</v>
      </c>
      <c r="D89" s="86">
        <v>0</v>
      </c>
      <c r="E89" s="86">
        <v>0</v>
      </c>
      <c r="F89" s="86">
        <v>0</v>
      </c>
      <c r="G89" s="86">
        <v>0</v>
      </c>
      <c r="H89" s="86">
        <v>0</v>
      </c>
      <c r="I89" s="86">
        <v>1</v>
      </c>
      <c r="J89" s="86">
        <v>988</v>
      </c>
      <c r="K89" s="86">
        <v>5</v>
      </c>
      <c r="L89" s="86">
        <v>79</v>
      </c>
      <c r="M89" s="86">
        <v>239</v>
      </c>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row>
    <row r="90" spans="1:94" ht="20.100000000000001" customHeight="1" x14ac:dyDescent="0.25">
      <c r="A90" s="42" t="s">
        <v>35</v>
      </c>
      <c r="B90" s="80">
        <v>0</v>
      </c>
      <c r="C90" s="80">
        <v>0</v>
      </c>
      <c r="D90" s="80">
        <v>0</v>
      </c>
      <c r="E90" s="80">
        <v>0</v>
      </c>
      <c r="F90" s="80">
        <v>0</v>
      </c>
      <c r="G90" s="80">
        <v>0</v>
      </c>
      <c r="H90" s="80">
        <v>0</v>
      </c>
      <c r="I90" s="80">
        <v>0</v>
      </c>
      <c r="J90" s="80">
        <v>283</v>
      </c>
      <c r="K90" s="80">
        <v>1</v>
      </c>
      <c r="L90" s="80">
        <v>29</v>
      </c>
      <c r="M90" s="80">
        <v>81</v>
      </c>
    </row>
    <row r="91" spans="1:94" ht="20.100000000000001" customHeight="1" x14ac:dyDescent="0.25">
      <c r="A91" s="42" t="s">
        <v>36</v>
      </c>
      <c r="B91" s="80">
        <v>0</v>
      </c>
      <c r="C91" s="80">
        <v>1</v>
      </c>
      <c r="D91" s="80">
        <v>0</v>
      </c>
      <c r="E91" s="80">
        <v>0</v>
      </c>
      <c r="F91" s="80">
        <v>0</v>
      </c>
      <c r="G91" s="80">
        <v>0</v>
      </c>
      <c r="H91" s="80">
        <v>0</v>
      </c>
      <c r="I91" s="80">
        <v>1</v>
      </c>
      <c r="J91" s="80">
        <v>705</v>
      </c>
      <c r="K91" s="80">
        <v>4</v>
      </c>
      <c r="L91" s="80">
        <v>46</v>
      </c>
      <c r="M91" s="80">
        <v>152</v>
      </c>
    </row>
    <row r="92" spans="1:94" ht="20.100000000000001" customHeight="1" x14ac:dyDescent="0.25">
      <c r="A92" s="42" t="s">
        <v>37</v>
      </c>
      <c r="B92" s="80">
        <v>0</v>
      </c>
      <c r="C92" s="80">
        <v>0</v>
      </c>
      <c r="D92" s="80">
        <v>0</v>
      </c>
      <c r="E92" s="80">
        <v>0</v>
      </c>
      <c r="F92" s="80">
        <v>0</v>
      </c>
      <c r="G92" s="80">
        <v>0</v>
      </c>
      <c r="H92" s="80">
        <v>0</v>
      </c>
      <c r="I92" s="80">
        <v>0</v>
      </c>
      <c r="J92" s="80">
        <v>0</v>
      </c>
      <c r="K92" s="80">
        <v>0</v>
      </c>
      <c r="L92" s="80">
        <v>4</v>
      </c>
      <c r="M92" s="80">
        <v>6</v>
      </c>
    </row>
    <row r="93" spans="1:94" ht="20.100000000000001" customHeight="1" x14ac:dyDescent="0.25">
      <c r="A93" s="40" t="s">
        <v>38</v>
      </c>
      <c r="B93" s="86">
        <v>0</v>
      </c>
      <c r="C93" s="86">
        <v>0</v>
      </c>
      <c r="D93" s="86">
        <v>0</v>
      </c>
      <c r="E93" s="86">
        <v>0</v>
      </c>
      <c r="F93" s="86">
        <v>0</v>
      </c>
      <c r="G93" s="86">
        <v>2</v>
      </c>
      <c r="H93" s="86">
        <v>0</v>
      </c>
      <c r="I93" s="86">
        <v>1</v>
      </c>
      <c r="J93" s="86">
        <v>1479</v>
      </c>
      <c r="K93" s="86">
        <v>5</v>
      </c>
      <c r="L93" s="86">
        <v>436</v>
      </c>
      <c r="M93" s="86">
        <v>900</v>
      </c>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row>
    <row r="94" spans="1:94" ht="20.100000000000001" customHeight="1" x14ac:dyDescent="0.25">
      <c r="A94" s="42" t="s">
        <v>39</v>
      </c>
      <c r="B94" s="80">
        <v>0</v>
      </c>
      <c r="C94" s="80">
        <v>0</v>
      </c>
      <c r="D94" s="80">
        <v>0</v>
      </c>
      <c r="E94" s="80">
        <v>0</v>
      </c>
      <c r="F94" s="80">
        <v>0</v>
      </c>
      <c r="G94" s="80">
        <v>2</v>
      </c>
      <c r="H94" s="80">
        <v>0</v>
      </c>
      <c r="I94" s="80">
        <v>0</v>
      </c>
      <c r="J94" s="80">
        <v>1424</v>
      </c>
      <c r="K94" s="80">
        <v>4</v>
      </c>
      <c r="L94" s="80">
        <v>391</v>
      </c>
      <c r="M94" s="80">
        <v>844</v>
      </c>
    </row>
    <row r="95" spans="1:94" ht="20.100000000000001" customHeight="1" x14ac:dyDescent="0.25">
      <c r="A95" s="42" t="s">
        <v>40</v>
      </c>
      <c r="B95" s="80">
        <v>0</v>
      </c>
      <c r="C95" s="80">
        <v>0</v>
      </c>
      <c r="D95" s="80">
        <v>0</v>
      </c>
      <c r="E95" s="80">
        <v>0</v>
      </c>
      <c r="F95" s="80">
        <v>0</v>
      </c>
      <c r="G95" s="80">
        <v>0</v>
      </c>
      <c r="H95" s="80">
        <v>0</v>
      </c>
      <c r="I95" s="80">
        <v>0</v>
      </c>
      <c r="J95" s="80">
        <v>1</v>
      </c>
      <c r="K95" s="80">
        <v>0</v>
      </c>
      <c r="L95" s="80">
        <v>0</v>
      </c>
      <c r="M95" s="80">
        <v>6</v>
      </c>
    </row>
    <row r="96" spans="1:94" ht="20.100000000000001" customHeight="1" x14ac:dyDescent="0.25">
      <c r="A96" s="42" t="s">
        <v>41</v>
      </c>
      <c r="B96" s="80">
        <v>0</v>
      </c>
      <c r="C96" s="80">
        <v>0</v>
      </c>
      <c r="D96" s="80">
        <v>0</v>
      </c>
      <c r="E96" s="80">
        <v>0</v>
      </c>
      <c r="F96" s="80">
        <v>0</v>
      </c>
      <c r="G96" s="80">
        <v>0</v>
      </c>
      <c r="H96" s="80">
        <v>0</v>
      </c>
      <c r="I96" s="80">
        <v>1</v>
      </c>
      <c r="J96" s="80">
        <v>6</v>
      </c>
      <c r="K96" s="80">
        <v>0</v>
      </c>
      <c r="L96" s="80">
        <v>15</v>
      </c>
      <c r="M96" s="80">
        <v>17</v>
      </c>
    </row>
    <row r="97" spans="1:94" ht="20.100000000000001" customHeight="1" x14ac:dyDescent="0.25">
      <c r="A97" s="42" t="s">
        <v>42</v>
      </c>
      <c r="B97" s="80">
        <v>0</v>
      </c>
      <c r="C97" s="80">
        <v>0</v>
      </c>
      <c r="D97" s="80">
        <v>0</v>
      </c>
      <c r="E97" s="80">
        <v>0</v>
      </c>
      <c r="F97" s="80">
        <v>0</v>
      </c>
      <c r="G97" s="80">
        <v>0</v>
      </c>
      <c r="H97" s="80">
        <v>0</v>
      </c>
      <c r="I97" s="80">
        <v>0</v>
      </c>
      <c r="J97" s="80">
        <v>0</v>
      </c>
      <c r="K97" s="80">
        <v>0</v>
      </c>
      <c r="L97" s="80">
        <v>2</v>
      </c>
      <c r="M97" s="80">
        <v>2</v>
      </c>
    </row>
    <row r="98" spans="1:94" ht="20.100000000000001" customHeight="1" x14ac:dyDescent="0.25">
      <c r="A98" s="42" t="s">
        <v>43</v>
      </c>
      <c r="B98" s="80">
        <v>0</v>
      </c>
      <c r="C98" s="80">
        <v>0</v>
      </c>
      <c r="D98" s="80">
        <v>0</v>
      </c>
      <c r="E98" s="80">
        <v>0</v>
      </c>
      <c r="F98" s="80">
        <v>0</v>
      </c>
      <c r="G98" s="80">
        <v>0</v>
      </c>
      <c r="H98" s="80">
        <v>0</v>
      </c>
      <c r="I98" s="80">
        <v>0</v>
      </c>
      <c r="J98" s="80">
        <v>1</v>
      </c>
      <c r="K98" s="80">
        <v>0</v>
      </c>
      <c r="L98" s="80">
        <v>0</v>
      </c>
      <c r="M98" s="80">
        <v>0</v>
      </c>
    </row>
    <row r="99" spans="1:94"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94" ht="20.100000000000001" customHeight="1" x14ac:dyDescent="0.25">
      <c r="A100" s="42" t="s">
        <v>45</v>
      </c>
      <c r="B100" s="80">
        <v>0</v>
      </c>
      <c r="C100" s="80">
        <v>0</v>
      </c>
      <c r="D100" s="80">
        <v>0</v>
      </c>
      <c r="E100" s="80">
        <v>0</v>
      </c>
      <c r="F100" s="80">
        <v>0</v>
      </c>
      <c r="G100" s="80">
        <v>0</v>
      </c>
      <c r="H100" s="80">
        <v>0</v>
      </c>
      <c r="I100" s="80">
        <v>0</v>
      </c>
      <c r="J100" s="80">
        <v>1</v>
      </c>
      <c r="K100" s="80">
        <v>0</v>
      </c>
      <c r="L100" s="80">
        <v>3</v>
      </c>
      <c r="M100" s="80">
        <v>3</v>
      </c>
    </row>
    <row r="101" spans="1:94" ht="20.100000000000001" customHeight="1" x14ac:dyDescent="0.25">
      <c r="A101" s="42" t="s">
        <v>46</v>
      </c>
      <c r="B101" s="80">
        <v>0</v>
      </c>
      <c r="C101" s="80">
        <v>0</v>
      </c>
      <c r="D101" s="80">
        <v>0</v>
      </c>
      <c r="E101" s="80">
        <v>0</v>
      </c>
      <c r="F101" s="80">
        <v>0</v>
      </c>
      <c r="G101" s="80">
        <v>0</v>
      </c>
      <c r="H101" s="80">
        <v>0</v>
      </c>
      <c r="I101" s="80">
        <v>0</v>
      </c>
      <c r="J101" s="80">
        <v>0</v>
      </c>
      <c r="K101" s="80">
        <v>0</v>
      </c>
      <c r="L101" s="80">
        <v>9</v>
      </c>
      <c r="M101" s="80">
        <v>3</v>
      </c>
    </row>
    <row r="102" spans="1:94"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row>
    <row r="103" spans="1:94"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row>
    <row r="104" spans="1:94" ht="20.100000000000001" customHeight="1" x14ac:dyDescent="0.25">
      <c r="A104" s="42" t="s">
        <v>49</v>
      </c>
      <c r="B104" s="80">
        <v>0</v>
      </c>
      <c r="C104" s="80">
        <v>0</v>
      </c>
      <c r="D104" s="80">
        <v>0</v>
      </c>
      <c r="E104" s="80">
        <v>0</v>
      </c>
      <c r="F104" s="80">
        <v>0</v>
      </c>
      <c r="G104" s="80">
        <v>0</v>
      </c>
      <c r="H104" s="80">
        <v>0</v>
      </c>
      <c r="I104" s="80">
        <v>0</v>
      </c>
      <c r="J104" s="80">
        <v>46</v>
      </c>
      <c r="K104" s="80">
        <v>1</v>
      </c>
      <c r="L104" s="80">
        <v>16</v>
      </c>
      <c r="M104" s="80">
        <v>21</v>
      </c>
    </row>
    <row r="105" spans="1:94" ht="20.100000000000001" customHeight="1" x14ac:dyDescent="0.25">
      <c r="A105" s="42" t="s">
        <v>50</v>
      </c>
      <c r="B105" s="80">
        <v>0</v>
      </c>
      <c r="C105" s="80">
        <v>0</v>
      </c>
      <c r="D105" s="80">
        <v>0</v>
      </c>
      <c r="E105" s="80">
        <v>0</v>
      </c>
      <c r="F105" s="80">
        <v>0</v>
      </c>
      <c r="G105" s="80">
        <v>0</v>
      </c>
      <c r="H105" s="80">
        <v>0</v>
      </c>
      <c r="I105" s="80">
        <v>0</v>
      </c>
      <c r="J105" s="80">
        <v>0</v>
      </c>
      <c r="K105" s="80">
        <v>0</v>
      </c>
      <c r="L105" s="80">
        <v>0</v>
      </c>
      <c r="M105" s="80">
        <v>4</v>
      </c>
    </row>
    <row r="106" spans="1:94" ht="20.100000000000001" customHeight="1" x14ac:dyDescent="0.25">
      <c r="A106" s="40" t="s">
        <v>51</v>
      </c>
      <c r="B106" s="86">
        <v>0</v>
      </c>
      <c r="C106" s="86">
        <v>0</v>
      </c>
      <c r="D106" s="86">
        <v>0</v>
      </c>
      <c r="E106" s="86">
        <v>1</v>
      </c>
      <c r="F106" s="86">
        <v>0</v>
      </c>
      <c r="G106" s="86">
        <v>0</v>
      </c>
      <c r="H106" s="86">
        <v>2</v>
      </c>
      <c r="I106" s="86">
        <v>5</v>
      </c>
      <c r="J106" s="86">
        <v>5</v>
      </c>
      <c r="K106" s="86">
        <v>4</v>
      </c>
      <c r="L106" s="86">
        <v>84</v>
      </c>
      <c r="M106" s="86">
        <v>77</v>
      </c>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row>
    <row r="107" spans="1:94" ht="20.100000000000001" customHeight="1" x14ac:dyDescent="0.25">
      <c r="A107" s="42" t="s">
        <v>52</v>
      </c>
      <c r="B107" s="80">
        <v>0</v>
      </c>
      <c r="C107" s="80">
        <v>0</v>
      </c>
      <c r="D107" s="80">
        <v>0</v>
      </c>
      <c r="E107" s="80">
        <v>0</v>
      </c>
      <c r="F107" s="80">
        <v>0</v>
      </c>
      <c r="G107" s="80">
        <v>0</v>
      </c>
      <c r="H107" s="80">
        <v>0</v>
      </c>
      <c r="I107" s="80">
        <v>0</v>
      </c>
      <c r="J107" s="80">
        <v>4</v>
      </c>
      <c r="K107" s="80">
        <v>0</v>
      </c>
      <c r="L107" s="80">
        <v>31</v>
      </c>
      <c r="M107" s="80">
        <v>6</v>
      </c>
    </row>
    <row r="108" spans="1:94" ht="20.100000000000001" customHeight="1" x14ac:dyDescent="0.25">
      <c r="A108" s="42" t="s">
        <v>53</v>
      </c>
      <c r="B108" s="80">
        <v>0</v>
      </c>
      <c r="C108" s="80">
        <v>0</v>
      </c>
      <c r="D108" s="80">
        <v>0</v>
      </c>
      <c r="E108" s="80">
        <v>1</v>
      </c>
      <c r="F108" s="80">
        <v>0</v>
      </c>
      <c r="G108" s="80">
        <v>0</v>
      </c>
      <c r="H108" s="80">
        <v>2</v>
      </c>
      <c r="I108" s="80">
        <v>5</v>
      </c>
      <c r="J108" s="80">
        <v>0</v>
      </c>
      <c r="K108" s="80">
        <v>1</v>
      </c>
      <c r="L108" s="80">
        <v>2</v>
      </c>
      <c r="M108" s="80">
        <v>0</v>
      </c>
    </row>
    <row r="109" spans="1:94" ht="20.100000000000001" customHeight="1" x14ac:dyDescent="0.25">
      <c r="A109" s="42" t="s">
        <v>54</v>
      </c>
      <c r="B109" s="80">
        <v>0</v>
      </c>
      <c r="C109" s="80">
        <v>0</v>
      </c>
      <c r="D109" s="80">
        <v>0</v>
      </c>
      <c r="E109" s="80">
        <v>0</v>
      </c>
      <c r="F109" s="80">
        <v>0</v>
      </c>
      <c r="G109" s="80">
        <v>0</v>
      </c>
      <c r="H109" s="80">
        <v>0</v>
      </c>
      <c r="I109" s="80">
        <v>0</v>
      </c>
      <c r="J109" s="80">
        <v>0</v>
      </c>
      <c r="K109" s="80">
        <v>2</v>
      </c>
      <c r="L109" s="80">
        <v>38</v>
      </c>
      <c r="M109" s="80">
        <v>51</v>
      </c>
    </row>
    <row r="110" spans="1:94" ht="20.100000000000001" customHeight="1" x14ac:dyDescent="0.25">
      <c r="A110" s="42" t="s">
        <v>55</v>
      </c>
      <c r="B110" s="80">
        <v>0</v>
      </c>
      <c r="C110" s="80">
        <v>0</v>
      </c>
      <c r="D110" s="80">
        <v>0</v>
      </c>
      <c r="E110" s="80">
        <v>0</v>
      </c>
      <c r="F110" s="80">
        <v>0</v>
      </c>
      <c r="G110" s="80">
        <v>0</v>
      </c>
      <c r="H110" s="80">
        <v>0</v>
      </c>
      <c r="I110" s="80">
        <v>0</v>
      </c>
      <c r="J110" s="80">
        <v>1</v>
      </c>
      <c r="K110" s="80">
        <v>0</v>
      </c>
      <c r="L110" s="80">
        <v>2</v>
      </c>
      <c r="M110" s="80">
        <v>2</v>
      </c>
    </row>
    <row r="111" spans="1:94" ht="20.100000000000001" customHeight="1" x14ac:dyDescent="0.25">
      <c r="A111" s="42" t="s">
        <v>56</v>
      </c>
      <c r="B111" s="80">
        <v>0</v>
      </c>
      <c r="C111" s="80">
        <v>0</v>
      </c>
      <c r="D111" s="80">
        <v>0</v>
      </c>
      <c r="E111" s="80">
        <v>0</v>
      </c>
      <c r="F111" s="80">
        <v>0</v>
      </c>
      <c r="G111" s="80">
        <v>0</v>
      </c>
      <c r="H111" s="80">
        <v>0</v>
      </c>
      <c r="I111" s="80">
        <v>0</v>
      </c>
      <c r="J111" s="80">
        <v>0</v>
      </c>
      <c r="K111" s="80">
        <v>0</v>
      </c>
      <c r="L111" s="80">
        <v>0</v>
      </c>
      <c r="M111" s="80">
        <v>5</v>
      </c>
    </row>
    <row r="112" spans="1:94" ht="20.100000000000001" customHeight="1" x14ac:dyDescent="0.25">
      <c r="A112" s="42" t="s">
        <v>57</v>
      </c>
      <c r="B112" s="80">
        <v>0</v>
      </c>
      <c r="C112" s="80">
        <v>0</v>
      </c>
      <c r="D112" s="80">
        <v>0</v>
      </c>
      <c r="E112" s="80">
        <v>0</v>
      </c>
      <c r="F112" s="80">
        <v>0</v>
      </c>
      <c r="G112" s="80">
        <v>0</v>
      </c>
      <c r="H112" s="80">
        <v>0</v>
      </c>
      <c r="I112" s="80">
        <v>0</v>
      </c>
      <c r="J112" s="80">
        <v>0</v>
      </c>
      <c r="K112" s="80">
        <v>1</v>
      </c>
      <c r="L112" s="80">
        <v>11</v>
      </c>
      <c r="M112" s="80">
        <v>13</v>
      </c>
    </row>
    <row r="113" spans="1:13" ht="20.100000000000001" customHeight="1" x14ac:dyDescent="0.25">
      <c r="A113" s="40" t="s">
        <v>58</v>
      </c>
      <c r="B113" s="86">
        <v>0</v>
      </c>
      <c r="C113" s="86">
        <v>6</v>
      </c>
      <c r="D113" s="86">
        <v>0</v>
      </c>
      <c r="E113" s="86">
        <v>2</v>
      </c>
      <c r="F113" s="86">
        <v>0</v>
      </c>
      <c r="G113" s="86">
        <v>9</v>
      </c>
      <c r="H113" s="86">
        <v>3</v>
      </c>
      <c r="I113" s="86">
        <v>32</v>
      </c>
      <c r="J113" s="86">
        <v>1254</v>
      </c>
      <c r="K113" s="86">
        <v>36</v>
      </c>
      <c r="L113" s="86">
        <v>9470</v>
      </c>
      <c r="M113" s="86">
        <v>3624</v>
      </c>
    </row>
    <row r="114" spans="1:13" ht="20.100000000000001" customHeight="1" x14ac:dyDescent="0.25">
      <c r="A114" s="42" t="s">
        <v>59</v>
      </c>
      <c r="B114" s="80">
        <v>0</v>
      </c>
      <c r="C114" s="80">
        <v>1</v>
      </c>
      <c r="D114" s="80">
        <v>0</v>
      </c>
      <c r="E114" s="80">
        <v>1</v>
      </c>
      <c r="F114" s="80">
        <v>0</v>
      </c>
      <c r="G114" s="80">
        <v>0</v>
      </c>
      <c r="H114" s="80">
        <v>0</v>
      </c>
      <c r="I114" s="80">
        <v>19</v>
      </c>
      <c r="J114" s="80">
        <v>625</v>
      </c>
      <c r="K114" s="80">
        <v>5</v>
      </c>
      <c r="L114" s="80">
        <v>2209</v>
      </c>
      <c r="M114" s="80">
        <v>611</v>
      </c>
    </row>
    <row r="115" spans="1:13" ht="20.100000000000001" customHeight="1" x14ac:dyDescent="0.25">
      <c r="A115" s="42" t="s">
        <v>60</v>
      </c>
      <c r="B115" s="80">
        <v>0</v>
      </c>
      <c r="C115" s="80">
        <v>0</v>
      </c>
      <c r="D115" s="80">
        <v>0</v>
      </c>
      <c r="E115" s="80">
        <v>0</v>
      </c>
      <c r="F115" s="80">
        <v>0</v>
      </c>
      <c r="G115" s="80">
        <v>0</v>
      </c>
      <c r="H115" s="80">
        <v>0</v>
      </c>
      <c r="I115" s="80">
        <v>0</v>
      </c>
      <c r="J115" s="80">
        <v>32</v>
      </c>
      <c r="K115" s="80">
        <v>0</v>
      </c>
      <c r="L115" s="80">
        <v>287</v>
      </c>
      <c r="M115" s="80">
        <v>69</v>
      </c>
    </row>
    <row r="116" spans="1:13" ht="20.100000000000001" customHeight="1" x14ac:dyDescent="0.25">
      <c r="A116" s="42" t="s">
        <v>61</v>
      </c>
      <c r="B116" s="80">
        <v>0</v>
      </c>
      <c r="C116" s="80">
        <v>0</v>
      </c>
      <c r="D116" s="80">
        <v>0</v>
      </c>
      <c r="E116" s="80">
        <v>0</v>
      </c>
      <c r="F116" s="80">
        <v>0</v>
      </c>
      <c r="G116" s="80">
        <v>0</v>
      </c>
      <c r="H116" s="80">
        <v>0</v>
      </c>
      <c r="I116" s="80">
        <v>0</v>
      </c>
      <c r="J116" s="80">
        <v>8</v>
      </c>
      <c r="K116" s="80">
        <v>0</v>
      </c>
      <c r="L116" s="80">
        <v>121</v>
      </c>
      <c r="M116" s="80">
        <v>55</v>
      </c>
    </row>
    <row r="117" spans="1:13" ht="20.100000000000001" customHeight="1" x14ac:dyDescent="0.25">
      <c r="A117" s="42" t="s">
        <v>62</v>
      </c>
      <c r="B117" s="80">
        <v>0</v>
      </c>
      <c r="C117" s="80">
        <v>0</v>
      </c>
      <c r="D117" s="80">
        <v>0</v>
      </c>
      <c r="E117" s="80">
        <v>0</v>
      </c>
      <c r="F117" s="80">
        <v>0</v>
      </c>
      <c r="G117" s="80">
        <v>0</v>
      </c>
      <c r="H117" s="80">
        <v>0</v>
      </c>
      <c r="I117" s="80">
        <v>0</v>
      </c>
      <c r="J117" s="80">
        <v>3</v>
      </c>
      <c r="K117" s="80">
        <v>0</v>
      </c>
      <c r="L117" s="80">
        <v>151</v>
      </c>
      <c r="M117" s="80">
        <v>100</v>
      </c>
    </row>
    <row r="118" spans="1:13" ht="20.100000000000001" customHeight="1" x14ac:dyDescent="0.25">
      <c r="A118" s="42" t="s">
        <v>63</v>
      </c>
      <c r="B118" s="80">
        <v>0</v>
      </c>
      <c r="C118" s="80">
        <v>0</v>
      </c>
      <c r="D118" s="80">
        <v>0</v>
      </c>
      <c r="E118" s="80">
        <v>0</v>
      </c>
      <c r="F118" s="80">
        <v>0</v>
      </c>
      <c r="G118" s="80">
        <v>2</v>
      </c>
      <c r="H118" s="80">
        <v>1</v>
      </c>
      <c r="I118" s="80">
        <v>1</v>
      </c>
      <c r="J118" s="80">
        <v>46</v>
      </c>
      <c r="K118" s="80">
        <v>0</v>
      </c>
      <c r="L118" s="80">
        <v>1144</v>
      </c>
      <c r="M118" s="80">
        <v>445</v>
      </c>
    </row>
    <row r="119" spans="1:13" ht="20.100000000000001" customHeight="1" x14ac:dyDescent="0.25">
      <c r="A119" s="42" t="s">
        <v>64</v>
      </c>
      <c r="B119" s="80">
        <v>0</v>
      </c>
      <c r="C119" s="80">
        <v>0</v>
      </c>
      <c r="D119" s="80">
        <v>0</v>
      </c>
      <c r="E119" s="80">
        <v>0</v>
      </c>
      <c r="F119" s="80">
        <v>0</v>
      </c>
      <c r="G119" s="80">
        <v>0</v>
      </c>
      <c r="H119" s="80">
        <v>0</v>
      </c>
      <c r="I119" s="80">
        <v>0</v>
      </c>
      <c r="J119" s="80">
        <v>0</v>
      </c>
      <c r="K119" s="80">
        <v>0</v>
      </c>
      <c r="L119" s="80">
        <v>62</v>
      </c>
      <c r="M119" s="80">
        <v>8</v>
      </c>
    </row>
    <row r="120" spans="1:13" ht="20.100000000000001" customHeight="1" x14ac:dyDescent="0.25">
      <c r="A120" s="42" t="s">
        <v>65</v>
      </c>
      <c r="B120" s="80">
        <v>0</v>
      </c>
      <c r="C120" s="80">
        <v>1</v>
      </c>
      <c r="D120" s="80">
        <v>0</v>
      </c>
      <c r="E120" s="80">
        <v>0</v>
      </c>
      <c r="F120" s="80">
        <v>0</v>
      </c>
      <c r="G120" s="80">
        <v>0</v>
      </c>
      <c r="H120" s="80">
        <v>2</v>
      </c>
      <c r="I120" s="80">
        <v>1</v>
      </c>
      <c r="J120" s="80">
        <v>35</v>
      </c>
      <c r="K120" s="80">
        <v>14</v>
      </c>
      <c r="L120" s="80">
        <v>1033</v>
      </c>
      <c r="M120" s="80">
        <v>439</v>
      </c>
    </row>
    <row r="121" spans="1:13"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1</v>
      </c>
    </row>
    <row r="122" spans="1:13" ht="20.100000000000001" customHeight="1" x14ac:dyDescent="0.25">
      <c r="A122" s="42" t="s">
        <v>67</v>
      </c>
      <c r="B122" s="80">
        <v>0</v>
      </c>
      <c r="C122" s="80">
        <v>0</v>
      </c>
      <c r="D122" s="80">
        <v>0</v>
      </c>
      <c r="E122" s="80">
        <v>0</v>
      </c>
      <c r="F122" s="80">
        <v>0</v>
      </c>
      <c r="G122" s="80">
        <v>0</v>
      </c>
      <c r="H122" s="80">
        <v>0</v>
      </c>
      <c r="I122" s="80">
        <v>1</v>
      </c>
      <c r="J122" s="80">
        <v>32</v>
      </c>
      <c r="K122" s="80">
        <v>0</v>
      </c>
      <c r="L122" s="80">
        <v>415</v>
      </c>
      <c r="M122" s="80">
        <v>120</v>
      </c>
    </row>
    <row r="123" spans="1:13" ht="20.100000000000001" customHeight="1" x14ac:dyDescent="0.25">
      <c r="A123" s="42" t="s">
        <v>68</v>
      </c>
      <c r="B123" s="80">
        <v>0</v>
      </c>
      <c r="C123" s="80">
        <v>0</v>
      </c>
      <c r="D123" s="80">
        <v>0</v>
      </c>
      <c r="E123" s="80">
        <v>0</v>
      </c>
      <c r="F123" s="80">
        <v>0</v>
      </c>
      <c r="G123" s="80">
        <v>0</v>
      </c>
      <c r="H123" s="80">
        <v>0</v>
      </c>
      <c r="I123" s="80">
        <v>0</v>
      </c>
      <c r="J123" s="80">
        <v>0</v>
      </c>
      <c r="K123" s="80">
        <v>0</v>
      </c>
      <c r="L123" s="80">
        <v>16</v>
      </c>
      <c r="M123" s="80">
        <v>15</v>
      </c>
    </row>
    <row r="124" spans="1:13" ht="20.100000000000001" customHeight="1" x14ac:dyDescent="0.25">
      <c r="A124" s="42" t="s">
        <v>69</v>
      </c>
      <c r="B124" s="80">
        <v>0</v>
      </c>
      <c r="C124" s="80">
        <v>0</v>
      </c>
      <c r="D124" s="80">
        <v>0</v>
      </c>
      <c r="E124" s="80">
        <v>0</v>
      </c>
      <c r="F124" s="80">
        <v>0</v>
      </c>
      <c r="G124" s="80">
        <v>1</v>
      </c>
      <c r="H124" s="80">
        <v>0</v>
      </c>
      <c r="I124" s="80">
        <v>1</v>
      </c>
      <c r="J124" s="80">
        <v>232</v>
      </c>
      <c r="K124" s="80">
        <v>11</v>
      </c>
      <c r="L124" s="80">
        <v>170</v>
      </c>
      <c r="M124" s="80">
        <v>244</v>
      </c>
    </row>
    <row r="125" spans="1:13" ht="20.100000000000001" customHeight="1" x14ac:dyDescent="0.25">
      <c r="A125" s="42" t="s">
        <v>70</v>
      </c>
      <c r="B125" s="80">
        <v>0</v>
      </c>
      <c r="C125" s="80">
        <v>0</v>
      </c>
      <c r="D125" s="80">
        <v>0</v>
      </c>
      <c r="E125" s="80">
        <v>0</v>
      </c>
      <c r="F125" s="80">
        <v>0</v>
      </c>
      <c r="G125" s="80">
        <v>0</v>
      </c>
      <c r="H125" s="80">
        <v>0</v>
      </c>
      <c r="I125" s="80">
        <v>0</v>
      </c>
      <c r="J125" s="80">
        <v>7</v>
      </c>
      <c r="K125" s="80">
        <v>0</v>
      </c>
      <c r="L125" s="80">
        <v>19</v>
      </c>
      <c r="M125" s="80">
        <v>21</v>
      </c>
    </row>
    <row r="126" spans="1:13" ht="20.100000000000001" customHeight="1" x14ac:dyDescent="0.25">
      <c r="A126" s="42" t="s">
        <v>71</v>
      </c>
      <c r="B126" s="80">
        <v>0</v>
      </c>
      <c r="C126" s="80">
        <v>2</v>
      </c>
      <c r="D126" s="80">
        <v>0</v>
      </c>
      <c r="E126" s="80">
        <v>0</v>
      </c>
      <c r="F126" s="80">
        <v>0</v>
      </c>
      <c r="G126" s="80">
        <v>0</v>
      </c>
      <c r="H126" s="80">
        <v>0</v>
      </c>
      <c r="I126" s="80">
        <v>0</v>
      </c>
      <c r="J126" s="80">
        <v>69</v>
      </c>
      <c r="K126" s="80">
        <v>1</v>
      </c>
      <c r="L126" s="80">
        <v>1911</v>
      </c>
      <c r="M126" s="80">
        <v>754</v>
      </c>
    </row>
    <row r="127" spans="1:13" ht="20.100000000000001" customHeight="1" x14ac:dyDescent="0.25">
      <c r="A127" s="42" t="s">
        <v>72</v>
      </c>
      <c r="B127" s="80">
        <v>0</v>
      </c>
      <c r="C127" s="80">
        <v>0</v>
      </c>
      <c r="D127" s="80">
        <v>0</v>
      </c>
      <c r="E127" s="80">
        <v>0</v>
      </c>
      <c r="F127" s="80">
        <v>0</v>
      </c>
      <c r="G127" s="80">
        <v>0</v>
      </c>
      <c r="H127" s="80">
        <v>0</v>
      </c>
      <c r="I127" s="80">
        <v>0</v>
      </c>
      <c r="J127" s="80">
        <v>9</v>
      </c>
      <c r="K127" s="80">
        <v>1</v>
      </c>
      <c r="L127" s="80">
        <v>22</v>
      </c>
      <c r="M127" s="80">
        <v>22</v>
      </c>
    </row>
    <row r="128" spans="1:13" ht="20.100000000000001" customHeight="1" x14ac:dyDescent="0.25">
      <c r="A128" s="42" t="s">
        <v>73</v>
      </c>
      <c r="B128" s="80">
        <v>0</v>
      </c>
      <c r="C128" s="80">
        <v>2</v>
      </c>
      <c r="D128" s="80">
        <v>0</v>
      </c>
      <c r="E128" s="80">
        <v>1</v>
      </c>
      <c r="F128" s="80">
        <v>0</v>
      </c>
      <c r="G128" s="80">
        <v>0</v>
      </c>
      <c r="H128" s="80">
        <v>0</v>
      </c>
      <c r="I128" s="80">
        <v>0</v>
      </c>
      <c r="J128" s="80">
        <v>7</v>
      </c>
      <c r="K128" s="80">
        <v>0</v>
      </c>
      <c r="L128" s="80">
        <v>71</v>
      </c>
      <c r="M128" s="80">
        <v>26</v>
      </c>
    </row>
    <row r="129" spans="1:94" ht="20.100000000000001" customHeight="1" x14ac:dyDescent="0.25">
      <c r="A129" s="42" t="s">
        <v>74</v>
      </c>
      <c r="B129" s="80">
        <v>0</v>
      </c>
      <c r="C129" s="80">
        <v>0</v>
      </c>
      <c r="D129" s="80">
        <v>0</v>
      </c>
      <c r="E129" s="80">
        <v>0</v>
      </c>
      <c r="F129" s="80">
        <v>0</v>
      </c>
      <c r="G129" s="80">
        <v>0</v>
      </c>
      <c r="H129" s="80">
        <v>0</v>
      </c>
      <c r="I129" s="80">
        <v>0</v>
      </c>
      <c r="J129" s="80">
        <v>9</v>
      </c>
      <c r="K129" s="80">
        <v>0</v>
      </c>
      <c r="L129" s="80">
        <v>124</v>
      </c>
      <c r="M129" s="80">
        <v>117</v>
      </c>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row>
    <row r="130" spans="1:94" ht="20.100000000000001" customHeight="1" x14ac:dyDescent="0.25">
      <c r="A130" s="42" t="s">
        <v>75</v>
      </c>
      <c r="B130" s="80">
        <v>0</v>
      </c>
      <c r="C130" s="80">
        <v>0</v>
      </c>
      <c r="D130" s="80">
        <v>0</v>
      </c>
      <c r="E130" s="80">
        <v>0</v>
      </c>
      <c r="F130" s="80">
        <v>0</v>
      </c>
      <c r="G130" s="80">
        <v>0</v>
      </c>
      <c r="H130" s="80">
        <v>0</v>
      </c>
      <c r="I130" s="80">
        <v>0</v>
      </c>
      <c r="J130" s="80">
        <v>0</v>
      </c>
      <c r="K130" s="80">
        <v>0</v>
      </c>
      <c r="L130" s="80">
        <v>8</v>
      </c>
      <c r="M130" s="80">
        <v>1</v>
      </c>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row>
    <row r="131" spans="1:94" ht="20.100000000000001" customHeight="1" x14ac:dyDescent="0.25">
      <c r="A131" s="42" t="s">
        <v>76</v>
      </c>
      <c r="B131" s="80">
        <v>0</v>
      </c>
      <c r="C131" s="80">
        <v>0</v>
      </c>
      <c r="D131" s="80">
        <v>0</v>
      </c>
      <c r="E131" s="80">
        <v>0</v>
      </c>
      <c r="F131" s="80">
        <v>0</v>
      </c>
      <c r="G131" s="80">
        <v>6</v>
      </c>
      <c r="H131" s="80">
        <v>0</v>
      </c>
      <c r="I131" s="80">
        <v>9</v>
      </c>
      <c r="J131" s="80">
        <v>16</v>
      </c>
      <c r="K131" s="80">
        <v>0</v>
      </c>
      <c r="L131" s="80">
        <v>76</v>
      </c>
      <c r="M131" s="80">
        <v>56</v>
      </c>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row>
    <row r="132" spans="1:94" ht="20.100000000000001" customHeight="1" x14ac:dyDescent="0.25">
      <c r="A132" s="42" t="s">
        <v>77</v>
      </c>
      <c r="B132" s="80">
        <v>0</v>
      </c>
      <c r="C132" s="80">
        <v>0</v>
      </c>
      <c r="D132" s="80">
        <v>0</v>
      </c>
      <c r="E132" s="80">
        <v>0</v>
      </c>
      <c r="F132" s="80">
        <v>0</v>
      </c>
      <c r="G132" s="80">
        <v>0</v>
      </c>
      <c r="H132" s="80">
        <v>0</v>
      </c>
      <c r="I132" s="80">
        <v>0</v>
      </c>
      <c r="J132" s="80">
        <v>10</v>
      </c>
      <c r="K132" s="80">
        <v>0</v>
      </c>
      <c r="L132" s="80">
        <v>60</v>
      </c>
      <c r="M132" s="80">
        <v>19</v>
      </c>
    </row>
    <row r="133" spans="1:94" ht="20.100000000000001" customHeight="1" x14ac:dyDescent="0.25">
      <c r="A133" s="42" t="s">
        <v>78</v>
      </c>
      <c r="B133" s="80">
        <v>0</v>
      </c>
      <c r="C133" s="80">
        <v>0</v>
      </c>
      <c r="D133" s="80">
        <v>0</v>
      </c>
      <c r="E133" s="80">
        <v>0</v>
      </c>
      <c r="F133" s="80">
        <v>0</v>
      </c>
      <c r="G133" s="80">
        <v>0</v>
      </c>
      <c r="H133" s="80">
        <v>0</v>
      </c>
      <c r="I133" s="80">
        <v>0</v>
      </c>
      <c r="J133" s="80">
        <v>83</v>
      </c>
      <c r="K133" s="80">
        <v>3</v>
      </c>
      <c r="L133" s="80">
        <v>1156</v>
      </c>
      <c r="M133" s="80">
        <v>328</v>
      </c>
    </row>
    <row r="134" spans="1:94" ht="20.100000000000001" customHeight="1" x14ac:dyDescent="0.25">
      <c r="A134" s="42" t="s">
        <v>79</v>
      </c>
      <c r="B134" s="80">
        <v>0</v>
      </c>
      <c r="C134" s="80">
        <v>0</v>
      </c>
      <c r="D134" s="80">
        <v>0</v>
      </c>
      <c r="E134" s="80">
        <v>0</v>
      </c>
      <c r="F134" s="80">
        <v>0</v>
      </c>
      <c r="G134" s="80">
        <v>0</v>
      </c>
      <c r="H134" s="80">
        <v>0</v>
      </c>
      <c r="I134" s="80">
        <v>0</v>
      </c>
      <c r="J134" s="80">
        <v>31</v>
      </c>
      <c r="K134" s="80">
        <v>1</v>
      </c>
      <c r="L134" s="80">
        <v>415</v>
      </c>
      <c r="M134" s="80">
        <v>173</v>
      </c>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row>
    <row r="135" spans="1:94" ht="20.100000000000001" customHeight="1" x14ac:dyDescent="0.25">
      <c r="A135" s="40" t="s">
        <v>80</v>
      </c>
      <c r="B135" s="86">
        <v>0</v>
      </c>
      <c r="C135" s="86">
        <v>0</v>
      </c>
      <c r="D135" s="86">
        <v>0</v>
      </c>
      <c r="E135" s="86">
        <v>0</v>
      </c>
      <c r="F135" s="86">
        <v>0</v>
      </c>
      <c r="G135" s="86">
        <v>1</v>
      </c>
      <c r="H135" s="86">
        <v>0</v>
      </c>
      <c r="I135" s="86">
        <v>0</v>
      </c>
      <c r="J135" s="86">
        <v>17</v>
      </c>
      <c r="K135" s="86">
        <v>1</v>
      </c>
      <c r="L135" s="86">
        <v>19</v>
      </c>
      <c r="M135" s="86">
        <v>88</v>
      </c>
    </row>
    <row r="136" spans="1:94" ht="20.100000000000001" customHeight="1" x14ac:dyDescent="0.25">
      <c r="A136" s="42" t="s">
        <v>81</v>
      </c>
      <c r="B136" s="91">
        <v>0</v>
      </c>
      <c r="C136" s="91">
        <v>0</v>
      </c>
      <c r="D136" s="91">
        <v>0</v>
      </c>
      <c r="E136" s="91">
        <v>0</v>
      </c>
      <c r="F136" s="91">
        <v>0</v>
      </c>
      <c r="G136" s="91">
        <v>0</v>
      </c>
      <c r="H136" s="91">
        <v>0</v>
      </c>
      <c r="I136" s="91">
        <v>0</v>
      </c>
      <c r="J136" s="91">
        <v>10</v>
      </c>
      <c r="K136" s="91">
        <v>1</v>
      </c>
      <c r="L136" s="91">
        <v>19</v>
      </c>
      <c r="M136" s="91">
        <v>85</v>
      </c>
    </row>
    <row r="137" spans="1:94" ht="20.100000000000001" customHeight="1" x14ac:dyDescent="0.25">
      <c r="A137" s="42" t="s">
        <v>82</v>
      </c>
      <c r="B137" s="91">
        <v>0</v>
      </c>
      <c r="C137" s="91">
        <v>0</v>
      </c>
      <c r="D137" s="91">
        <v>0</v>
      </c>
      <c r="E137" s="91">
        <v>0</v>
      </c>
      <c r="F137" s="91">
        <v>0</v>
      </c>
      <c r="G137" s="91">
        <v>1</v>
      </c>
      <c r="H137" s="91">
        <v>0</v>
      </c>
      <c r="I137" s="91">
        <v>0</v>
      </c>
      <c r="J137" s="91">
        <v>7</v>
      </c>
      <c r="K137" s="91">
        <v>0</v>
      </c>
      <c r="L137" s="91">
        <v>0</v>
      </c>
      <c r="M137" s="91">
        <v>3</v>
      </c>
    </row>
    <row r="138" spans="1:94" s="168"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row>
    <row r="139" spans="1:94"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row>
    <row r="140" spans="1:94" s="200" customFormat="1" ht="15.95" customHeight="1" x14ac:dyDescent="0.25">
      <c r="A140" s="142" t="s">
        <v>231</v>
      </c>
      <c r="B140" s="198"/>
      <c r="C140" s="198"/>
    </row>
    <row r="141" spans="1:94" ht="20.100000000000001" customHeight="1" x14ac:dyDescent="0.25">
      <c r="C141" s="91"/>
      <c r="D141" s="91"/>
      <c r="E141" s="91"/>
      <c r="F141" s="91"/>
      <c r="G141" s="91"/>
      <c r="H141" s="91"/>
      <c r="I141" s="91"/>
      <c r="J141" s="91"/>
      <c r="K141" s="91"/>
      <c r="L141" s="91"/>
      <c r="M141" s="9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orientation="portrait" horizontalDpi="300" verticalDpi="300" r:id="rId1"/>
  <headerFooter alignWithMargins="0">
    <oddHeader>&amp;C&amp;"Arial,Negrito"&amp;14Turismo receptivo</oddHeader>
  </headerFooter>
  <rowBreaks count="1" manualBreakCount="1">
    <brk id="70" max="1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8">
    <tabColor rgb="FF92D050"/>
  </sheetPr>
  <dimension ref="A1:K73"/>
  <sheetViews>
    <sheetView showGridLines="0" zoomScaleNormal="100" zoomScaleSheetLayoutView="70"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3" width="14.42578125" style="42" customWidth="1"/>
    <col min="264" max="506" width="11.42578125" style="42"/>
    <col min="507" max="507" width="36.7109375" style="42" customWidth="1"/>
    <col min="508" max="517" width="10.7109375" style="42" customWidth="1"/>
    <col min="518" max="519" width="14.42578125" style="42" customWidth="1"/>
    <col min="520" max="762" width="11.42578125" style="42"/>
    <col min="763" max="763" width="36.7109375" style="42" customWidth="1"/>
    <col min="764" max="773" width="10.7109375" style="42" customWidth="1"/>
    <col min="774" max="775" width="14.42578125" style="42" customWidth="1"/>
    <col min="776" max="1018" width="11.42578125" style="42"/>
    <col min="1019" max="1019" width="36.7109375" style="42" customWidth="1"/>
    <col min="1020" max="1029" width="10.7109375" style="42" customWidth="1"/>
    <col min="1030" max="1031" width="14.42578125" style="42" customWidth="1"/>
    <col min="1032" max="1274" width="11.42578125" style="42"/>
    <col min="1275" max="1275" width="36.7109375" style="42" customWidth="1"/>
    <col min="1276" max="1285" width="10.7109375" style="42" customWidth="1"/>
    <col min="1286" max="1287" width="14.42578125" style="42" customWidth="1"/>
    <col min="1288" max="1530" width="11.42578125" style="42"/>
    <col min="1531" max="1531" width="36.7109375" style="42" customWidth="1"/>
    <col min="1532" max="1541" width="10.7109375" style="42" customWidth="1"/>
    <col min="1542" max="1543" width="14.42578125" style="42" customWidth="1"/>
    <col min="1544" max="1786" width="11.42578125" style="42"/>
    <col min="1787" max="1787" width="36.7109375" style="42" customWidth="1"/>
    <col min="1788" max="1797" width="10.7109375" style="42" customWidth="1"/>
    <col min="1798" max="1799" width="14.42578125" style="42" customWidth="1"/>
    <col min="1800" max="2042" width="11.42578125" style="42"/>
    <col min="2043" max="2043" width="36.7109375" style="42" customWidth="1"/>
    <col min="2044" max="2053" width="10.7109375" style="42" customWidth="1"/>
    <col min="2054" max="2055" width="14.42578125" style="42" customWidth="1"/>
    <col min="2056" max="2298" width="11.42578125" style="42"/>
    <col min="2299" max="2299" width="36.7109375" style="42" customWidth="1"/>
    <col min="2300" max="2309" width="10.7109375" style="42" customWidth="1"/>
    <col min="2310" max="2311" width="14.42578125" style="42" customWidth="1"/>
    <col min="2312" max="2554" width="11.42578125" style="42"/>
    <col min="2555" max="2555" width="36.7109375" style="42" customWidth="1"/>
    <col min="2556" max="2565" width="10.7109375" style="42" customWidth="1"/>
    <col min="2566" max="2567" width="14.42578125" style="42" customWidth="1"/>
    <col min="2568" max="2810" width="11.42578125" style="42"/>
    <col min="2811" max="2811" width="36.7109375" style="42" customWidth="1"/>
    <col min="2812" max="2821" width="10.7109375" style="42" customWidth="1"/>
    <col min="2822" max="2823" width="14.42578125" style="42" customWidth="1"/>
    <col min="2824" max="3066" width="11.42578125" style="42"/>
    <col min="3067" max="3067" width="36.7109375" style="42" customWidth="1"/>
    <col min="3068" max="3077" width="10.7109375" style="42" customWidth="1"/>
    <col min="3078" max="3079" width="14.42578125" style="42" customWidth="1"/>
    <col min="3080" max="3322" width="11.42578125" style="42"/>
    <col min="3323" max="3323" width="36.7109375" style="42" customWidth="1"/>
    <col min="3324" max="3333" width="10.7109375" style="42" customWidth="1"/>
    <col min="3334" max="3335" width="14.42578125" style="42" customWidth="1"/>
    <col min="3336" max="3578" width="11.42578125" style="42"/>
    <col min="3579" max="3579" width="36.7109375" style="42" customWidth="1"/>
    <col min="3580" max="3589" width="10.7109375" style="42" customWidth="1"/>
    <col min="3590" max="3591" width="14.42578125" style="42" customWidth="1"/>
    <col min="3592" max="3834" width="11.42578125" style="42"/>
    <col min="3835" max="3835" width="36.7109375" style="42" customWidth="1"/>
    <col min="3836" max="3845" width="10.7109375" style="42" customWidth="1"/>
    <col min="3846" max="3847" width="14.42578125" style="42" customWidth="1"/>
    <col min="3848" max="4090" width="11.42578125" style="42"/>
    <col min="4091" max="4091" width="36.7109375" style="42" customWidth="1"/>
    <col min="4092" max="4101" width="10.7109375" style="42" customWidth="1"/>
    <col min="4102" max="4103" width="14.42578125" style="42" customWidth="1"/>
    <col min="4104" max="4346" width="11.42578125" style="42"/>
    <col min="4347" max="4347" width="36.7109375" style="42" customWidth="1"/>
    <col min="4348" max="4357" width="10.7109375" style="42" customWidth="1"/>
    <col min="4358" max="4359" width="14.42578125" style="42" customWidth="1"/>
    <col min="4360" max="4602" width="11.42578125" style="42"/>
    <col min="4603" max="4603" width="36.7109375" style="42" customWidth="1"/>
    <col min="4604" max="4613" width="10.7109375" style="42" customWidth="1"/>
    <col min="4614" max="4615" width="14.42578125" style="42" customWidth="1"/>
    <col min="4616" max="4858" width="11.42578125" style="42"/>
    <col min="4859" max="4859" width="36.7109375" style="42" customWidth="1"/>
    <col min="4860" max="4869" width="10.7109375" style="42" customWidth="1"/>
    <col min="4870" max="4871" width="14.42578125" style="42" customWidth="1"/>
    <col min="4872" max="5114" width="11.42578125" style="42"/>
    <col min="5115" max="5115" width="36.7109375" style="42" customWidth="1"/>
    <col min="5116" max="5125" width="10.7109375" style="42" customWidth="1"/>
    <col min="5126" max="5127" width="14.42578125" style="42" customWidth="1"/>
    <col min="5128" max="5370" width="11.42578125" style="42"/>
    <col min="5371" max="5371" width="36.7109375" style="42" customWidth="1"/>
    <col min="5372" max="5381" width="10.7109375" style="42" customWidth="1"/>
    <col min="5382" max="5383" width="14.42578125" style="42" customWidth="1"/>
    <col min="5384" max="5626" width="11.42578125" style="42"/>
    <col min="5627" max="5627" width="36.7109375" style="42" customWidth="1"/>
    <col min="5628" max="5637" width="10.7109375" style="42" customWidth="1"/>
    <col min="5638" max="5639" width="14.42578125" style="42" customWidth="1"/>
    <col min="5640" max="5882" width="11.42578125" style="42"/>
    <col min="5883" max="5883" width="36.7109375" style="42" customWidth="1"/>
    <col min="5884" max="5893" width="10.7109375" style="42" customWidth="1"/>
    <col min="5894" max="5895" width="14.42578125" style="42" customWidth="1"/>
    <col min="5896" max="6138" width="11.42578125" style="42"/>
    <col min="6139" max="6139" width="36.7109375" style="42" customWidth="1"/>
    <col min="6140" max="6149" width="10.7109375" style="42" customWidth="1"/>
    <col min="6150" max="6151" width="14.42578125" style="42" customWidth="1"/>
    <col min="6152" max="6394" width="11.42578125" style="42"/>
    <col min="6395" max="6395" width="36.7109375" style="42" customWidth="1"/>
    <col min="6396" max="6405" width="10.7109375" style="42" customWidth="1"/>
    <col min="6406" max="6407" width="14.42578125" style="42" customWidth="1"/>
    <col min="6408" max="6650" width="11.42578125" style="42"/>
    <col min="6651" max="6651" width="36.7109375" style="42" customWidth="1"/>
    <col min="6652" max="6661" width="10.7109375" style="42" customWidth="1"/>
    <col min="6662" max="6663" width="14.42578125" style="42" customWidth="1"/>
    <col min="6664" max="6906" width="11.42578125" style="42"/>
    <col min="6907" max="6907" width="36.7109375" style="42" customWidth="1"/>
    <col min="6908" max="6917" width="10.7109375" style="42" customWidth="1"/>
    <col min="6918" max="6919" width="14.42578125" style="42" customWidth="1"/>
    <col min="6920" max="7162" width="11.42578125" style="42"/>
    <col min="7163" max="7163" width="36.7109375" style="42" customWidth="1"/>
    <col min="7164" max="7173" width="10.7109375" style="42" customWidth="1"/>
    <col min="7174" max="7175" width="14.42578125" style="42" customWidth="1"/>
    <col min="7176" max="7418" width="11.42578125" style="42"/>
    <col min="7419" max="7419" width="36.7109375" style="42" customWidth="1"/>
    <col min="7420" max="7429" width="10.7109375" style="42" customWidth="1"/>
    <col min="7430" max="7431" width="14.42578125" style="42" customWidth="1"/>
    <col min="7432" max="7674" width="11.42578125" style="42"/>
    <col min="7675" max="7675" width="36.7109375" style="42" customWidth="1"/>
    <col min="7676" max="7685" width="10.7109375" style="42" customWidth="1"/>
    <col min="7686" max="7687" width="14.42578125" style="42" customWidth="1"/>
    <col min="7688" max="7930" width="11.42578125" style="42"/>
    <col min="7931" max="7931" width="36.7109375" style="42" customWidth="1"/>
    <col min="7932" max="7941" width="10.7109375" style="42" customWidth="1"/>
    <col min="7942" max="7943" width="14.42578125" style="42" customWidth="1"/>
    <col min="7944" max="8186" width="11.42578125" style="42"/>
    <col min="8187" max="8187" width="36.7109375" style="42" customWidth="1"/>
    <col min="8188" max="8197" width="10.7109375" style="42" customWidth="1"/>
    <col min="8198" max="8199" width="14.42578125" style="42" customWidth="1"/>
    <col min="8200" max="8442" width="11.42578125" style="42"/>
    <col min="8443" max="8443" width="36.7109375" style="42" customWidth="1"/>
    <col min="8444" max="8453" width="10.7109375" style="42" customWidth="1"/>
    <col min="8454" max="8455" width="14.42578125" style="42" customWidth="1"/>
    <col min="8456" max="8698" width="11.42578125" style="42"/>
    <col min="8699" max="8699" width="36.7109375" style="42" customWidth="1"/>
    <col min="8700" max="8709" width="10.7109375" style="42" customWidth="1"/>
    <col min="8710" max="8711" width="14.42578125" style="42" customWidth="1"/>
    <col min="8712" max="8954" width="11.42578125" style="42"/>
    <col min="8955" max="8955" width="36.7109375" style="42" customWidth="1"/>
    <col min="8956" max="8965" width="10.7109375" style="42" customWidth="1"/>
    <col min="8966" max="8967" width="14.42578125" style="42" customWidth="1"/>
    <col min="8968" max="9210" width="11.42578125" style="42"/>
    <col min="9211" max="9211" width="36.7109375" style="42" customWidth="1"/>
    <col min="9212" max="9221" width="10.7109375" style="42" customWidth="1"/>
    <col min="9222" max="9223" width="14.42578125" style="42" customWidth="1"/>
    <col min="9224" max="9466" width="11.42578125" style="42"/>
    <col min="9467" max="9467" width="36.7109375" style="42" customWidth="1"/>
    <col min="9468" max="9477" width="10.7109375" style="42" customWidth="1"/>
    <col min="9478" max="9479" width="14.42578125" style="42" customWidth="1"/>
    <col min="9480" max="9722" width="11.42578125" style="42"/>
    <col min="9723" max="9723" width="36.7109375" style="42" customWidth="1"/>
    <col min="9724" max="9733" width="10.7109375" style="42" customWidth="1"/>
    <col min="9734" max="9735" width="14.42578125" style="42" customWidth="1"/>
    <col min="9736" max="9978" width="11.42578125" style="42"/>
    <col min="9979" max="9979" width="36.7109375" style="42" customWidth="1"/>
    <col min="9980" max="9989" width="10.7109375" style="42" customWidth="1"/>
    <col min="9990" max="9991" width="14.42578125" style="42" customWidth="1"/>
    <col min="9992" max="10234" width="11.42578125" style="42"/>
    <col min="10235" max="10235" width="36.7109375" style="42" customWidth="1"/>
    <col min="10236" max="10245" width="10.7109375" style="42" customWidth="1"/>
    <col min="10246" max="10247" width="14.42578125" style="42" customWidth="1"/>
    <col min="10248" max="10490" width="11.42578125" style="42"/>
    <col min="10491" max="10491" width="36.7109375" style="42" customWidth="1"/>
    <col min="10492" max="10501" width="10.7109375" style="42" customWidth="1"/>
    <col min="10502" max="10503" width="14.42578125" style="42" customWidth="1"/>
    <col min="10504" max="10746" width="11.42578125" style="42"/>
    <col min="10747" max="10747" width="36.7109375" style="42" customWidth="1"/>
    <col min="10748" max="10757" width="10.7109375" style="42" customWidth="1"/>
    <col min="10758" max="10759" width="14.42578125" style="42" customWidth="1"/>
    <col min="10760" max="11002" width="11.42578125" style="42"/>
    <col min="11003" max="11003" width="36.7109375" style="42" customWidth="1"/>
    <col min="11004" max="11013" width="10.7109375" style="42" customWidth="1"/>
    <col min="11014" max="11015" width="14.42578125" style="42" customWidth="1"/>
    <col min="11016" max="11258" width="11.42578125" style="42"/>
    <col min="11259" max="11259" width="36.7109375" style="42" customWidth="1"/>
    <col min="11260" max="11269" width="10.7109375" style="42" customWidth="1"/>
    <col min="11270" max="11271" width="14.42578125" style="42" customWidth="1"/>
    <col min="11272" max="11514" width="11.42578125" style="42"/>
    <col min="11515" max="11515" width="36.7109375" style="42" customWidth="1"/>
    <col min="11516" max="11525" width="10.7109375" style="42" customWidth="1"/>
    <col min="11526" max="11527" width="14.42578125" style="42" customWidth="1"/>
    <col min="11528" max="11770" width="11.42578125" style="42"/>
    <col min="11771" max="11771" width="36.7109375" style="42" customWidth="1"/>
    <col min="11772" max="11781" width="10.7109375" style="42" customWidth="1"/>
    <col min="11782" max="11783" width="14.42578125" style="42" customWidth="1"/>
    <col min="11784" max="12026" width="11.42578125" style="42"/>
    <col min="12027" max="12027" width="36.7109375" style="42" customWidth="1"/>
    <col min="12028" max="12037" width="10.7109375" style="42" customWidth="1"/>
    <col min="12038" max="12039" width="14.42578125" style="42" customWidth="1"/>
    <col min="12040" max="12282" width="11.42578125" style="42"/>
    <col min="12283" max="12283" width="36.7109375" style="42" customWidth="1"/>
    <col min="12284" max="12293" width="10.7109375" style="42" customWidth="1"/>
    <col min="12294" max="12295" width="14.42578125" style="42" customWidth="1"/>
    <col min="12296" max="12538" width="11.42578125" style="42"/>
    <col min="12539" max="12539" width="36.7109375" style="42" customWidth="1"/>
    <col min="12540" max="12549" width="10.7109375" style="42" customWidth="1"/>
    <col min="12550" max="12551" width="14.42578125" style="42" customWidth="1"/>
    <col min="12552" max="12794" width="11.42578125" style="42"/>
    <col min="12795" max="12795" width="36.7109375" style="42" customWidth="1"/>
    <col min="12796" max="12805" width="10.7109375" style="42" customWidth="1"/>
    <col min="12806" max="12807" width="14.42578125" style="42" customWidth="1"/>
    <col min="12808" max="13050" width="11.42578125" style="42"/>
    <col min="13051" max="13051" width="36.7109375" style="42" customWidth="1"/>
    <col min="13052" max="13061" width="10.7109375" style="42" customWidth="1"/>
    <col min="13062" max="13063" width="14.42578125" style="42" customWidth="1"/>
    <col min="13064" max="13306" width="11.42578125" style="42"/>
    <col min="13307" max="13307" width="36.7109375" style="42" customWidth="1"/>
    <col min="13308" max="13317" width="10.7109375" style="42" customWidth="1"/>
    <col min="13318" max="13319" width="14.42578125" style="42" customWidth="1"/>
    <col min="13320" max="13562" width="11.42578125" style="42"/>
    <col min="13563" max="13563" width="36.7109375" style="42" customWidth="1"/>
    <col min="13564" max="13573" width="10.7109375" style="42" customWidth="1"/>
    <col min="13574" max="13575" width="14.42578125" style="42" customWidth="1"/>
    <col min="13576" max="13818" width="11.42578125" style="42"/>
    <col min="13819" max="13819" width="36.7109375" style="42" customWidth="1"/>
    <col min="13820" max="13829" width="10.7109375" style="42" customWidth="1"/>
    <col min="13830" max="13831" width="14.42578125" style="42" customWidth="1"/>
    <col min="13832" max="14074" width="11.42578125" style="42"/>
    <col min="14075" max="14075" width="36.7109375" style="42" customWidth="1"/>
    <col min="14076" max="14085" width="10.7109375" style="42" customWidth="1"/>
    <col min="14086" max="14087" width="14.42578125" style="42" customWidth="1"/>
    <col min="14088" max="14330" width="11.42578125" style="42"/>
    <col min="14331" max="14331" width="36.7109375" style="42" customWidth="1"/>
    <col min="14332" max="14341" width="10.7109375" style="42" customWidth="1"/>
    <col min="14342" max="14343" width="14.42578125" style="42" customWidth="1"/>
    <col min="14344" max="14586" width="11.42578125" style="42"/>
    <col min="14587" max="14587" width="36.7109375" style="42" customWidth="1"/>
    <col min="14588" max="14597" width="10.7109375" style="42" customWidth="1"/>
    <col min="14598" max="14599" width="14.42578125" style="42" customWidth="1"/>
    <col min="14600" max="14842" width="11.42578125" style="42"/>
    <col min="14843" max="14843" width="36.7109375" style="42" customWidth="1"/>
    <col min="14844" max="14853" width="10.7109375" style="42" customWidth="1"/>
    <col min="14854" max="14855" width="14.42578125" style="42" customWidth="1"/>
    <col min="14856" max="15098" width="11.42578125" style="42"/>
    <col min="15099" max="15099" width="36.7109375" style="42" customWidth="1"/>
    <col min="15100" max="15109" width="10.7109375" style="42" customWidth="1"/>
    <col min="15110" max="15111" width="14.42578125" style="42" customWidth="1"/>
    <col min="15112" max="15354" width="11.42578125" style="42"/>
    <col min="15355" max="15355" width="36.7109375" style="42" customWidth="1"/>
    <col min="15356" max="15365" width="10.7109375" style="42" customWidth="1"/>
    <col min="15366" max="15367" width="14.42578125" style="42" customWidth="1"/>
    <col min="15368" max="15610" width="11.42578125" style="42"/>
    <col min="15611" max="15611" width="36.7109375" style="42" customWidth="1"/>
    <col min="15612" max="15621" width="10.7109375" style="42" customWidth="1"/>
    <col min="15622" max="15623" width="14.42578125" style="42" customWidth="1"/>
    <col min="15624" max="15866" width="11.42578125" style="42"/>
    <col min="15867" max="15867" width="36.7109375" style="42" customWidth="1"/>
    <col min="15868" max="15877" width="10.7109375" style="42" customWidth="1"/>
    <col min="15878" max="15879" width="14.42578125" style="42" customWidth="1"/>
    <col min="15880" max="16122" width="11.42578125" style="42"/>
    <col min="16123" max="16123" width="36.7109375" style="42" customWidth="1"/>
    <col min="16124" max="16133" width="10.7109375" style="42" customWidth="1"/>
    <col min="16134" max="16135" width="14.42578125" style="42" customWidth="1"/>
    <col min="16136" max="16384" width="11.42578125" style="42"/>
  </cols>
  <sheetData>
    <row r="1" spans="1:11" ht="24.95" customHeight="1" x14ac:dyDescent="0.25">
      <c r="A1" s="28" t="s">
        <v>310</v>
      </c>
      <c r="B1" s="28"/>
      <c r="C1" s="28"/>
    </row>
    <row r="2" spans="1:11" s="352" customFormat="1" ht="24.95" customHeight="1" thickBot="1" x14ac:dyDescent="0.3">
      <c r="A2" s="29" t="s">
        <v>273</v>
      </c>
      <c r="B2" s="351"/>
      <c r="C2" s="351"/>
      <c r="D2" s="29"/>
      <c r="E2" s="29"/>
      <c r="F2" s="29"/>
      <c r="G2" s="29"/>
      <c r="H2" s="29"/>
      <c r="I2" s="29"/>
      <c r="J2" s="29"/>
      <c r="K2" s="29"/>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1597153</v>
      </c>
      <c r="C7" s="38">
        <v>1375978</v>
      </c>
      <c r="D7" s="38">
        <v>1569611</v>
      </c>
      <c r="E7" s="38">
        <v>1344599</v>
      </c>
      <c r="F7" s="38">
        <v>27542</v>
      </c>
      <c r="G7" s="38">
        <v>31379</v>
      </c>
      <c r="H7" s="38">
        <v>0</v>
      </c>
      <c r="I7" s="38">
        <v>0</v>
      </c>
      <c r="J7" s="38">
        <v>0</v>
      </c>
      <c r="K7" s="38">
        <v>0</v>
      </c>
    </row>
    <row r="8" spans="1:11" s="40" customFormat="1" ht="20.100000000000001" customHeight="1" x14ac:dyDescent="0.25">
      <c r="A8" s="40" t="s">
        <v>22</v>
      </c>
      <c r="B8" s="86">
        <v>32394</v>
      </c>
      <c r="C8" s="86">
        <v>19805</v>
      </c>
      <c r="D8" s="86">
        <v>32370</v>
      </c>
      <c r="E8" s="86">
        <v>19713</v>
      </c>
      <c r="F8" s="86">
        <v>24</v>
      </c>
      <c r="G8" s="86">
        <v>92</v>
      </c>
      <c r="H8" s="86">
        <v>0</v>
      </c>
      <c r="I8" s="86">
        <v>0</v>
      </c>
      <c r="J8" s="86">
        <v>0</v>
      </c>
      <c r="K8" s="86">
        <v>0</v>
      </c>
    </row>
    <row r="9" spans="1:11" ht="20.100000000000001" customHeight="1" x14ac:dyDescent="0.25">
      <c r="A9" s="42" t="s">
        <v>23</v>
      </c>
      <c r="B9" s="80">
        <v>2592</v>
      </c>
      <c r="C9" s="80">
        <v>1516</v>
      </c>
      <c r="D9" s="80">
        <v>2584</v>
      </c>
      <c r="E9" s="80">
        <v>1443</v>
      </c>
      <c r="F9" s="80">
        <v>8</v>
      </c>
      <c r="G9" s="80">
        <v>73</v>
      </c>
      <c r="H9" s="80">
        <v>0</v>
      </c>
      <c r="I9" s="80">
        <v>0</v>
      </c>
      <c r="J9" s="80">
        <v>0</v>
      </c>
      <c r="K9" s="80">
        <v>0</v>
      </c>
    </row>
    <row r="10" spans="1:11" ht="20.100000000000001" customHeight="1" x14ac:dyDescent="0.25">
      <c r="A10" s="42" t="s">
        <v>24</v>
      </c>
      <c r="B10" s="80">
        <v>18689</v>
      </c>
      <c r="C10" s="80">
        <v>13139</v>
      </c>
      <c r="D10" s="80">
        <v>18689</v>
      </c>
      <c r="E10" s="80">
        <v>13139</v>
      </c>
      <c r="F10" s="80">
        <v>0</v>
      </c>
      <c r="G10" s="80">
        <v>0</v>
      </c>
      <c r="H10" s="80">
        <v>0</v>
      </c>
      <c r="I10" s="80">
        <v>0</v>
      </c>
      <c r="J10" s="80">
        <v>0</v>
      </c>
      <c r="K10" s="80">
        <v>0</v>
      </c>
    </row>
    <row r="11" spans="1:11" ht="20.100000000000001" customHeight="1" x14ac:dyDescent="0.25">
      <c r="A11" s="42" t="s">
        <v>25</v>
      </c>
      <c r="B11" s="80">
        <v>209</v>
      </c>
      <c r="C11" s="80">
        <v>107</v>
      </c>
      <c r="D11" s="80">
        <v>209</v>
      </c>
      <c r="E11" s="80">
        <v>96</v>
      </c>
      <c r="F11" s="80">
        <v>0</v>
      </c>
      <c r="G11" s="80">
        <v>11</v>
      </c>
      <c r="H11" s="80">
        <v>0</v>
      </c>
      <c r="I11" s="80">
        <v>0</v>
      </c>
      <c r="J11" s="80">
        <v>0</v>
      </c>
      <c r="K11" s="80">
        <v>0</v>
      </c>
    </row>
    <row r="12" spans="1:11" ht="20.100000000000001" customHeight="1" x14ac:dyDescent="0.25">
      <c r="A12" s="42" t="s">
        <v>26</v>
      </c>
      <c r="B12" s="80">
        <v>1683</v>
      </c>
      <c r="C12" s="80">
        <v>265</v>
      </c>
      <c r="D12" s="80">
        <v>1683</v>
      </c>
      <c r="E12" s="80">
        <v>265</v>
      </c>
      <c r="F12" s="80">
        <v>0</v>
      </c>
      <c r="G12" s="80">
        <v>0</v>
      </c>
      <c r="H12" s="80">
        <v>0</v>
      </c>
      <c r="I12" s="80">
        <v>0</v>
      </c>
      <c r="J12" s="80">
        <v>0</v>
      </c>
      <c r="K12" s="80">
        <v>0</v>
      </c>
    </row>
    <row r="13" spans="1:11" ht="20.100000000000001" customHeight="1" x14ac:dyDescent="0.25">
      <c r="A13" s="42" t="s">
        <v>27</v>
      </c>
      <c r="B13" s="80">
        <v>9221</v>
      </c>
      <c r="C13" s="80">
        <v>4778</v>
      </c>
      <c r="D13" s="80">
        <v>9205</v>
      </c>
      <c r="E13" s="80">
        <v>4770</v>
      </c>
      <c r="F13" s="80">
        <v>16</v>
      </c>
      <c r="G13" s="80">
        <v>8</v>
      </c>
      <c r="H13" s="80">
        <v>0</v>
      </c>
      <c r="I13" s="80">
        <v>0</v>
      </c>
      <c r="J13" s="80">
        <v>0</v>
      </c>
      <c r="K13" s="80">
        <v>0</v>
      </c>
    </row>
    <row r="14" spans="1:11" s="40" customFormat="1" ht="20.100000000000001" customHeight="1" x14ac:dyDescent="0.25">
      <c r="A14" s="40" t="s">
        <v>28</v>
      </c>
      <c r="B14" s="86">
        <v>18106</v>
      </c>
      <c r="C14" s="86">
        <v>12110</v>
      </c>
      <c r="D14" s="86">
        <v>18092</v>
      </c>
      <c r="E14" s="86">
        <v>12099</v>
      </c>
      <c r="F14" s="86">
        <v>14</v>
      </c>
      <c r="G14" s="86">
        <v>11</v>
      </c>
      <c r="H14" s="86">
        <v>0</v>
      </c>
      <c r="I14" s="86">
        <v>0</v>
      </c>
      <c r="J14" s="86">
        <v>0</v>
      </c>
      <c r="K14" s="86">
        <v>0</v>
      </c>
    </row>
    <row r="15" spans="1:11" ht="20.100000000000001" customHeight="1" x14ac:dyDescent="0.25">
      <c r="A15" s="42" t="s">
        <v>29</v>
      </c>
      <c r="B15" s="80">
        <v>4086</v>
      </c>
      <c r="C15" s="80">
        <v>2424</v>
      </c>
      <c r="D15" s="80">
        <v>4082</v>
      </c>
      <c r="E15" s="80">
        <v>2423</v>
      </c>
      <c r="F15" s="80">
        <v>4</v>
      </c>
      <c r="G15" s="80">
        <v>1</v>
      </c>
      <c r="H15" s="80">
        <v>0</v>
      </c>
      <c r="I15" s="80">
        <v>0</v>
      </c>
      <c r="J15" s="80">
        <v>0</v>
      </c>
      <c r="K15" s="80">
        <v>0</v>
      </c>
    </row>
    <row r="16" spans="1:11" ht="20.100000000000001" customHeight="1" x14ac:dyDescent="0.25">
      <c r="A16" s="42" t="s">
        <v>110</v>
      </c>
      <c r="B16" s="80">
        <v>927</v>
      </c>
      <c r="C16" s="80">
        <v>830</v>
      </c>
      <c r="D16" s="80">
        <v>927</v>
      </c>
      <c r="E16" s="80">
        <v>830</v>
      </c>
      <c r="F16" s="80">
        <v>0</v>
      </c>
      <c r="G16" s="80">
        <v>0</v>
      </c>
      <c r="H16" s="80">
        <v>0</v>
      </c>
      <c r="I16" s="80">
        <v>0</v>
      </c>
      <c r="J16" s="80">
        <v>0</v>
      </c>
      <c r="K16" s="80">
        <v>0</v>
      </c>
    </row>
    <row r="17" spans="1:11" ht="20.100000000000001" customHeight="1" x14ac:dyDescent="0.25">
      <c r="A17" s="42" t="s">
        <v>31</v>
      </c>
      <c r="B17" s="80">
        <v>3092</v>
      </c>
      <c r="C17" s="80">
        <v>1481</v>
      </c>
      <c r="D17" s="80">
        <v>3092</v>
      </c>
      <c r="E17" s="80">
        <v>1481</v>
      </c>
      <c r="F17" s="80">
        <v>0</v>
      </c>
      <c r="G17" s="80">
        <v>0</v>
      </c>
      <c r="H17" s="80">
        <v>0</v>
      </c>
      <c r="I17" s="80">
        <v>0</v>
      </c>
      <c r="J17" s="80">
        <v>0</v>
      </c>
      <c r="K17" s="80">
        <v>0</v>
      </c>
    </row>
    <row r="18" spans="1:11" ht="20.100000000000001" customHeight="1" x14ac:dyDescent="0.25">
      <c r="A18" s="42" t="s">
        <v>32</v>
      </c>
      <c r="B18" s="80">
        <v>2904</v>
      </c>
      <c r="C18" s="80">
        <v>2735</v>
      </c>
      <c r="D18" s="80">
        <v>2895</v>
      </c>
      <c r="E18" s="80">
        <v>2732</v>
      </c>
      <c r="F18" s="80">
        <v>9</v>
      </c>
      <c r="G18" s="80">
        <v>3</v>
      </c>
      <c r="H18" s="80">
        <v>0</v>
      </c>
      <c r="I18" s="80">
        <v>0</v>
      </c>
      <c r="J18" s="80">
        <v>0</v>
      </c>
      <c r="K18" s="80">
        <v>0</v>
      </c>
    </row>
    <row r="19" spans="1:11" ht="20.100000000000001" customHeight="1" x14ac:dyDescent="0.25">
      <c r="A19" s="42" t="s">
        <v>33</v>
      </c>
      <c r="B19" s="80">
        <v>7097</v>
      </c>
      <c r="C19" s="80">
        <v>4640</v>
      </c>
      <c r="D19" s="80">
        <v>7096</v>
      </c>
      <c r="E19" s="80">
        <v>4633</v>
      </c>
      <c r="F19" s="80">
        <v>1</v>
      </c>
      <c r="G19" s="80">
        <v>7</v>
      </c>
      <c r="H19" s="80">
        <v>0</v>
      </c>
      <c r="I19" s="80">
        <v>0</v>
      </c>
      <c r="J19" s="80">
        <v>0</v>
      </c>
      <c r="K19" s="80">
        <v>0</v>
      </c>
    </row>
    <row r="20" spans="1:11" s="40" customFormat="1" ht="20.100000000000001" customHeight="1" x14ac:dyDescent="0.25">
      <c r="A20" s="40" t="s">
        <v>34</v>
      </c>
      <c r="B20" s="86">
        <v>289078</v>
      </c>
      <c r="C20" s="86">
        <v>230802</v>
      </c>
      <c r="D20" s="86">
        <v>286668</v>
      </c>
      <c r="E20" s="86">
        <v>228264</v>
      </c>
      <c r="F20" s="86">
        <v>2410</v>
      </c>
      <c r="G20" s="86">
        <v>2538</v>
      </c>
      <c r="H20" s="86">
        <v>0</v>
      </c>
      <c r="I20" s="86">
        <v>0</v>
      </c>
      <c r="J20" s="86">
        <v>0</v>
      </c>
      <c r="K20" s="86">
        <v>0</v>
      </c>
    </row>
    <row r="21" spans="1:11" ht="20.100000000000001" customHeight="1" x14ac:dyDescent="0.25">
      <c r="A21" s="42" t="s">
        <v>35</v>
      </c>
      <c r="B21" s="80">
        <v>21951</v>
      </c>
      <c r="C21" s="80">
        <v>18659</v>
      </c>
      <c r="D21" s="80">
        <v>21653</v>
      </c>
      <c r="E21" s="80">
        <v>18110</v>
      </c>
      <c r="F21" s="80">
        <v>298</v>
      </c>
      <c r="G21" s="80">
        <v>549</v>
      </c>
      <c r="H21" s="80">
        <v>0</v>
      </c>
      <c r="I21" s="80">
        <v>0</v>
      </c>
      <c r="J21" s="80">
        <v>0</v>
      </c>
      <c r="K21" s="80">
        <v>0</v>
      </c>
    </row>
    <row r="22" spans="1:11" ht="20.100000000000001" customHeight="1" x14ac:dyDescent="0.25">
      <c r="A22" s="42" t="s">
        <v>36</v>
      </c>
      <c r="B22" s="80">
        <v>236566</v>
      </c>
      <c r="C22" s="80">
        <v>196662</v>
      </c>
      <c r="D22" s="80">
        <v>234792</v>
      </c>
      <c r="E22" s="80">
        <v>194825</v>
      </c>
      <c r="F22" s="80">
        <v>1774</v>
      </c>
      <c r="G22" s="80">
        <v>1837</v>
      </c>
      <c r="H22" s="80">
        <v>0</v>
      </c>
      <c r="I22" s="80">
        <v>0</v>
      </c>
      <c r="J22" s="80">
        <v>0</v>
      </c>
      <c r="K22" s="80">
        <v>0</v>
      </c>
    </row>
    <row r="23" spans="1:11" ht="20.100000000000001" customHeight="1" x14ac:dyDescent="0.25">
      <c r="A23" s="42" t="s">
        <v>37</v>
      </c>
      <c r="B23" s="80">
        <v>30561</v>
      </c>
      <c r="C23" s="80">
        <v>15481</v>
      </c>
      <c r="D23" s="80">
        <v>30223</v>
      </c>
      <c r="E23" s="80">
        <v>15329</v>
      </c>
      <c r="F23" s="80">
        <v>338</v>
      </c>
      <c r="G23" s="80">
        <v>152</v>
      </c>
      <c r="H23" s="80">
        <v>0</v>
      </c>
      <c r="I23" s="80">
        <v>0</v>
      </c>
      <c r="J23" s="80">
        <v>0</v>
      </c>
      <c r="K23" s="80">
        <v>0</v>
      </c>
    </row>
    <row r="24" spans="1:11" s="40" customFormat="1" ht="20.100000000000001" customHeight="1" x14ac:dyDescent="0.25">
      <c r="A24" s="40" t="s">
        <v>38</v>
      </c>
      <c r="B24" s="86">
        <v>483060</v>
      </c>
      <c r="C24" s="86">
        <v>540441</v>
      </c>
      <c r="D24" s="86">
        <v>461793</v>
      </c>
      <c r="E24" s="86">
        <v>516454</v>
      </c>
      <c r="F24" s="86">
        <v>21267</v>
      </c>
      <c r="G24" s="86">
        <v>23987</v>
      </c>
      <c r="H24" s="86">
        <v>0</v>
      </c>
      <c r="I24" s="86">
        <v>0</v>
      </c>
      <c r="J24" s="86">
        <v>0</v>
      </c>
      <c r="K24" s="86">
        <v>0</v>
      </c>
    </row>
    <row r="25" spans="1:11" ht="20.100000000000001" customHeight="1" x14ac:dyDescent="0.25">
      <c r="A25" s="42" t="s">
        <v>39</v>
      </c>
      <c r="B25" s="80">
        <v>284795</v>
      </c>
      <c r="C25" s="80">
        <v>342765</v>
      </c>
      <c r="D25" s="80">
        <v>264877</v>
      </c>
      <c r="E25" s="80">
        <v>321612</v>
      </c>
      <c r="F25" s="80">
        <v>19918</v>
      </c>
      <c r="G25" s="80">
        <v>21153</v>
      </c>
      <c r="H25" s="80">
        <v>0</v>
      </c>
      <c r="I25" s="80">
        <v>0</v>
      </c>
      <c r="J25" s="80">
        <v>0</v>
      </c>
      <c r="K25" s="80">
        <v>0</v>
      </c>
    </row>
    <row r="26" spans="1:11" ht="20.100000000000001" customHeight="1" x14ac:dyDescent="0.25">
      <c r="A26" s="42" t="s">
        <v>40</v>
      </c>
      <c r="B26" s="80">
        <v>1257</v>
      </c>
      <c r="C26" s="80">
        <v>686</v>
      </c>
      <c r="D26" s="80">
        <v>1235</v>
      </c>
      <c r="E26" s="80">
        <v>674</v>
      </c>
      <c r="F26" s="80">
        <v>22</v>
      </c>
      <c r="G26" s="80">
        <v>12</v>
      </c>
      <c r="H26" s="80">
        <v>0</v>
      </c>
      <c r="I26" s="80">
        <v>0</v>
      </c>
      <c r="J26" s="80">
        <v>0</v>
      </c>
      <c r="K26" s="80">
        <v>0</v>
      </c>
    </row>
    <row r="27" spans="1:11" ht="20.100000000000001" customHeight="1" x14ac:dyDescent="0.25">
      <c r="A27" s="42" t="s">
        <v>41</v>
      </c>
      <c r="B27" s="80">
        <v>104797</v>
      </c>
      <c r="C27" s="80">
        <v>98073</v>
      </c>
      <c r="D27" s="80">
        <v>104540</v>
      </c>
      <c r="E27" s="80">
        <v>97517</v>
      </c>
      <c r="F27" s="80">
        <v>257</v>
      </c>
      <c r="G27" s="80">
        <v>556</v>
      </c>
      <c r="H27" s="80">
        <v>0</v>
      </c>
      <c r="I27" s="80">
        <v>0</v>
      </c>
      <c r="J27" s="80">
        <v>0</v>
      </c>
      <c r="K27" s="80">
        <v>0</v>
      </c>
    </row>
    <row r="28" spans="1:11" ht="20.100000000000001" customHeight="1" x14ac:dyDescent="0.25">
      <c r="A28" s="42" t="s">
        <v>42</v>
      </c>
      <c r="B28" s="80">
        <v>39411</v>
      </c>
      <c r="C28" s="80">
        <v>25145</v>
      </c>
      <c r="D28" s="80">
        <v>39195</v>
      </c>
      <c r="E28" s="80">
        <v>25022</v>
      </c>
      <c r="F28" s="80">
        <v>216</v>
      </c>
      <c r="G28" s="80">
        <v>123</v>
      </c>
      <c r="H28" s="80">
        <v>0</v>
      </c>
      <c r="I28" s="80">
        <v>0</v>
      </c>
      <c r="J28" s="80">
        <v>0</v>
      </c>
      <c r="K28" s="80">
        <v>0</v>
      </c>
    </row>
    <row r="29" spans="1:11" ht="20.100000000000001" customHeight="1" x14ac:dyDescent="0.25">
      <c r="A29" s="42" t="s">
        <v>43</v>
      </c>
      <c r="B29" s="80">
        <v>8679</v>
      </c>
      <c r="C29" s="80">
        <v>4404</v>
      </c>
      <c r="D29" s="80">
        <v>8679</v>
      </c>
      <c r="E29" s="80">
        <v>4396</v>
      </c>
      <c r="F29" s="80">
        <v>0</v>
      </c>
      <c r="G29" s="80">
        <v>8</v>
      </c>
      <c r="H29" s="80">
        <v>0</v>
      </c>
      <c r="I29" s="80">
        <v>0</v>
      </c>
      <c r="J29" s="80">
        <v>0</v>
      </c>
      <c r="K29" s="80">
        <v>0</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2185</v>
      </c>
      <c r="C31" s="80">
        <v>3045</v>
      </c>
      <c r="D31" s="80">
        <v>2151</v>
      </c>
      <c r="E31" s="80">
        <v>3014</v>
      </c>
      <c r="F31" s="80">
        <v>34</v>
      </c>
      <c r="G31" s="80">
        <v>31</v>
      </c>
      <c r="H31" s="80">
        <v>0</v>
      </c>
      <c r="I31" s="80">
        <v>0</v>
      </c>
      <c r="J31" s="80">
        <v>0</v>
      </c>
      <c r="K31" s="80">
        <v>0</v>
      </c>
    </row>
    <row r="32" spans="1:11" ht="20.100000000000001" customHeight="1" x14ac:dyDescent="0.25">
      <c r="A32" s="42" t="s">
        <v>46</v>
      </c>
      <c r="B32" s="80">
        <v>14998</v>
      </c>
      <c r="C32" s="80">
        <v>13408</v>
      </c>
      <c r="D32" s="80">
        <v>14969</v>
      </c>
      <c r="E32" s="80">
        <v>13382</v>
      </c>
      <c r="F32" s="80">
        <v>29</v>
      </c>
      <c r="G32" s="80">
        <v>26</v>
      </c>
      <c r="H32" s="80">
        <v>0</v>
      </c>
      <c r="I32" s="80">
        <v>0</v>
      </c>
      <c r="J32" s="80">
        <v>0</v>
      </c>
      <c r="K32" s="80">
        <v>0</v>
      </c>
    </row>
    <row r="33" spans="1:11" ht="20.100000000000001" customHeight="1" x14ac:dyDescent="0.25">
      <c r="A33" s="42" t="s">
        <v>47</v>
      </c>
      <c r="B33" s="80">
        <v>98</v>
      </c>
      <c r="C33" s="80">
        <v>102</v>
      </c>
      <c r="D33" s="80">
        <v>98</v>
      </c>
      <c r="E33" s="80">
        <v>102</v>
      </c>
      <c r="F33" s="80">
        <v>0</v>
      </c>
      <c r="G33" s="80">
        <v>0</v>
      </c>
      <c r="H33" s="80">
        <v>0</v>
      </c>
      <c r="I33" s="80">
        <v>0</v>
      </c>
      <c r="J33" s="80">
        <v>0</v>
      </c>
      <c r="K33" s="80">
        <v>0</v>
      </c>
    </row>
    <row r="34" spans="1:11" ht="20.100000000000001" customHeight="1" x14ac:dyDescent="0.25">
      <c r="A34" s="42" t="s">
        <v>48</v>
      </c>
      <c r="B34" s="80">
        <v>18</v>
      </c>
      <c r="C34" s="80">
        <v>45</v>
      </c>
      <c r="D34" s="80">
        <v>18</v>
      </c>
      <c r="E34" s="80">
        <v>45</v>
      </c>
      <c r="F34" s="80">
        <v>0</v>
      </c>
      <c r="G34" s="80">
        <v>0</v>
      </c>
      <c r="H34" s="80">
        <v>0</v>
      </c>
      <c r="I34" s="80">
        <v>0</v>
      </c>
      <c r="J34" s="80">
        <v>0</v>
      </c>
      <c r="K34" s="80">
        <v>0</v>
      </c>
    </row>
    <row r="35" spans="1:11" ht="20.100000000000001" customHeight="1" x14ac:dyDescent="0.25">
      <c r="A35" s="42" t="s">
        <v>49</v>
      </c>
      <c r="B35" s="80">
        <v>18144</v>
      </c>
      <c r="C35" s="80">
        <v>43322</v>
      </c>
      <c r="D35" s="80">
        <v>17379</v>
      </c>
      <c r="E35" s="80">
        <v>41258</v>
      </c>
      <c r="F35" s="80">
        <v>765</v>
      </c>
      <c r="G35" s="80">
        <v>2064</v>
      </c>
      <c r="H35" s="80">
        <v>0</v>
      </c>
      <c r="I35" s="80">
        <v>0</v>
      </c>
      <c r="J35" s="80">
        <v>0</v>
      </c>
      <c r="K35" s="80">
        <v>0</v>
      </c>
    </row>
    <row r="36" spans="1:11" ht="20.100000000000001" customHeight="1" x14ac:dyDescent="0.25">
      <c r="A36" s="42" t="s">
        <v>50</v>
      </c>
      <c r="B36" s="80">
        <v>8678</v>
      </c>
      <c r="C36" s="80">
        <v>9446</v>
      </c>
      <c r="D36" s="80">
        <v>8652</v>
      </c>
      <c r="E36" s="80">
        <v>9432</v>
      </c>
      <c r="F36" s="80">
        <v>26</v>
      </c>
      <c r="G36" s="80">
        <v>14</v>
      </c>
      <c r="H36" s="80">
        <v>0</v>
      </c>
      <c r="I36" s="80">
        <v>0</v>
      </c>
      <c r="J36" s="80">
        <v>0</v>
      </c>
      <c r="K36" s="80">
        <v>0</v>
      </c>
    </row>
    <row r="37" spans="1:11" s="40" customFormat="1" ht="20.100000000000001" customHeight="1" x14ac:dyDescent="0.25">
      <c r="A37" s="40" t="s">
        <v>51</v>
      </c>
      <c r="B37" s="86">
        <v>83385</v>
      </c>
      <c r="C37" s="86">
        <v>50142</v>
      </c>
      <c r="D37" s="86">
        <v>82643</v>
      </c>
      <c r="E37" s="86">
        <v>49110</v>
      </c>
      <c r="F37" s="86">
        <v>742</v>
      </c>
      <c r="G37" s="86">
        <v>1032</v>
      </c>
      <c r="H37" s="86">
        <v>0</v>
      </c>
      <c r="I37" s="86">
        <v>0</v>
      </c>
      <c r="J37" s="86">
        <v>0</v>
      </c>
      <c r="K37" s="86">
        <v>0</v>
      </c>
    </row>
    <row r="38" spans="1:11" ht="20.100000000000001" customHeight="1" x14ac:dyDescent="0.25">
      <c r="A38" s="42" t="s">
        <v>52</v>
      </c>
      <c r="B38" s="80">
        <v>16137</v>
      </c>
      <c r="C38" s="80">
        <v>10688</v>
      </c>
      <c r="D38" s="80">
        <v>16125</v>
      </c>
      <c r="E38" s="80">
        <v>10642</v>
      </c>
      <c r="F38" s="80">
        <v>12</v>
      </c>
      <c r="G38" s="80">
        <v>46</v>
      </c>
      <c r="H38" s="80">
        <v>0</v>
      </c>
      <c r="I38" s="80">
        <v>0</v>
      </c>
      <c r="J38" s="80">
        <v>0</v>
      </c>
      <c r="K38" s="80">
        <v>0</v>
      </c>
    </row>
    <row r="39" spans="1:11" ht="20.100000000000001" customHeight="1" x14ac:dyDescent="0.25">
      <c r="A39" s="42" t="s">
        <v>111</v>
      </c>
      <c r="B39" s="80">
        <v>7436</v>
      </c>
      <c r="C39" s="80">
        <v>4522</v>
      </c>
      <c r="D39" s="80">
        <v>7426</v>
      </c>
      <c r="E39" s="80">
        <v>4501</v>
      </c>
      <c r="F39" s="80">
        <v>10</v>
      </c>
      <c r="G39" s="80">
        <v>21</v>
      </c>
      <c r="H39" s="80">
        <v>0</v>
      </c>
      <c r="I39" s="80">
        <v>0</v>
      </c>
      <c r="J39" s="80">
        <v>0</v>
      </c>
      <c r="K39" s="80">
        <v>0</v>
      </c>
    </row>
    <row r="40" spans="1:11" ht="20.100000000000001" customHeight="1" x14ac:dyDescent="0.25">
      <c r="A40" s="42" t="s">
        <v>54</v>
      </c>
      <c r="B40" s="80">
        <v>14016</v>
      </c>
      <c r="C40" s="80">
        <v>8274</v>
      </c>
      <c r="D40" s="80">
        <v>14010</v>
      </c>
      <c r="E40" s="80">
        <v>8269</v>
      </c>
      <c r="F40" s="80">
        <v>6</v>
      </c>
      <c r="G40" s="80">
        <v>5</v>
      </c>
      <c r="H40" s="80">
        <v>0</v>
      </c>
      <c r="I40" s="80">
        <v>0</v>
      </c>
      <c r="J40" s="80">
        <v>0</v>
      </c>
      <c r="K40" s="80">
        <v>0</v>
      </c>
    </row>
    <row r="41" spans="1:11" ht="20.100000000000001" customHeight="1" x14ac:dyDescent="0.25">
      <c r="A41" s="42" t="s">
        <v>55</v>
      </c>
      <c r="B41" s="80">
        <v>15180</v>
      </c>
      <c r="C41" s="80">
        <v>8689</v>
      </c>
      <c r="D41" s="80">
        <v>14571</v>
      </c>
      <c r="E41" s="80">
        <v>7859</v>
      </c>
      <c r="F41" s="80">
        <v>609</v>
      </c>
      <c r="G41" s="80">
        <v>830</v>
      </c>
      <c r="H41" s="80">
        <v>0</v>
      </c>
      <c r="I41" s="80">
        <v>0</v>
      </c>
      <c r="J41" s="80">
        <v>0</v>
      </c>
      <c r="K41" s="80">
        <v>0</v>
      </c>
    </row>
    <row r="42" spans="1:11" ht="20.100000000000001" customHeight="1" x14ac:dyDescent="0.25">
      <c r="A42" s="42" t="s">
        <v>56</v>
      </c>
      <c r="B42" s="80">
        <v>5564</v>
      </c>
      <c r="C42" s="80">
        <v>3632</v>
      </c>
      <c r="D42" s="80">
        <v>5556</v>
      </c>
      <c r="E42" s="80">
        <v>3625</v>
      </c>
      <c r="F42" s="80">
        <v>8</v>
      </c>
      <c r="G42" s="80">
        <v>7</v>
      </c>
      <c r="H42" s="80">
        <v>0</v>
      </c>
      <c r="I42" s="80">
        <v>0</v>
      </c>
      <c r="J42" s="80">
        <v>0</v>
      </c>
      <c r="K42" s="80">
        <v>0</v>
      </c>
    </row>
    <row r="43" spans="1:11" ht="20.100000000000001" customHeight="1" x14ac:dyDescent="0.25">
      <c r="A43" s="42" t="s">
        <v>57</v>
      </c>
      <c r="B43" s="80">
        <v>25052</v>
      </c>
      <c r="C43" s="80">
        <v>14337</v>
      </c>
      <c r="D43" s="80">
        <v>24955</v>
      </c>
      <c r="E43" s="80">
        <v>14214</v>
      </c>
      <c r="F43" s="80">
        <v>97</v>
      </c>
      <c r="G43" s="80">
        <v>123</v>
      </c>
      <c r="H43" s="80">
        <v>0</v>
      </c>
      <c r="I43" s="80">
        <v>0</v>
      </c>
      <c r="J43" s="80">
        <v>0</v>
      </c>
      <c r="K43" s="80">
        <v>0</v>
      </c>
    </row>
    <row r="44" spans="1:11" s="40" customFormat="1" ht="20.100000000000001" customHeight="1" x14ac:dyDescent="0.25">
      <c r="A44" s="40" t="s">
        <v>58</v>
      </c>
      <c r="B44" s="86">
        <v>658365</v>
      </c>
      <c r="C44" s="86">
        <v>504991</v>
      </c>
      <c r="D44" s="86">
        <v>655482</v>
      </c>
      <c r="E44" s="86">
        <v>501512</v>
      </c>
      <c r="F44" s="86">
        <v>2883</v>
      </c>
      <c r="G44" s="86">
        <v>3479</v>
      </c>
      <c r="H44" s="86">
        <v>0</v>
      </c>
      <c r="I44" s="86">
        <v>0</v>
      </c>
      <c r="J44" s="86">
        <v>0</v>
      </c>
      <c r="K44" s="86">
        <v>0</v>
      </c>
    </row>
    <row r="45" spans="1:11" ht="20.100000000000001" customHeight="1" x14ac:dyDescent="0.25">
      <c r="A45" s="42" t="s">
        <v>59</v>
      </c>
      <c r="B45" s="80">
        <v>79318</v>
      </c>
      <c r="C45" s="80">
        <v>53297</v>
      </c>
      <c r="D45" s="80">
        <v>78845</v>
      </c>
      <c r="E45" s="80">
        <v>52747</v>
      </c>
      <c r="F45" s="80">
        <v>473</v>
      </c>
      <c r="G45" s="80">
        <v>550</v>
      </c>
      <c r="H45" s="80">
        <v>0</v>
      </c>
      <c r="I45" s="80">
        <v>0</v>
      </c>
      <c r="J45" s="80">
        <v>0</v>
      </c>
      <c r="K45" s="80">
        <v>0</v>
      </c>
    </row>
    <row r="46" spans="1:11" ht="20.100000000000001" customHeight="1" x14ac:dyDescent="0.25">
      <c r="A46" s="42" t="s">
        <v>60</v>
      </c>
      <c r="B46" s="80">
        <v>9322</v>
      </c>
      <c r="C46" s="80">
        <v>7020</v>
      </c>
      <c r="D46" s="80">
        <v>9229</v>
      </c>
      <c r="E46" s="80">
        <v>6909</v>
      </c>
      <c r="F46" s="80">
        <v>93</v>
      </c>
      <c r="G46" s="80">
        <v>111</v>
      </c>
      <c r="H46" s="80">
        <v>0</v>
      </c>
      <c r="I46" s="80">
        <v>0</v>
      </c>
      <c r="J46" s="80">
        <v>0</v>
      </c>
      <c r="K46" s="80">
        <v>0</v>
      </c>
    </row>
    <row r="47" spans="1:11" ht="20.100000000000001" customHeight="1" x14ac:dyDescent="0.25">
      <c r="A47" s="42" t="s">
        <v>61</v>
      </c>
      <c r="B47" s="80">
        <v>14675</v>
      </c>
      <c r="C47" s="80">
        <v>8646</v>
      </c>
      <c r="D47" s="80">
        <v>14669</v>
      </c>
      <c r="E47" s="80">
        <v>8578</v>
      </c>
      <c r="F47" s="80">
        <v>6</v>
      </c>
      <c r="G47" s="80">
        <v>68</v>
      </c>
      <c r="H47" s="80">
        <v>0</v>
      </c>
      <c r="I47" s="80">
        <v>0</v>
      </c>
      <c r="J47" s="80">
        <v>0</v>
      </c>
      <c r="K47" s="80">
        <v>0</v>
      </c>
    </row>
    <row r="48" spans="1:11" ht="20.100000000000001" customHeight="1" x14ac:dyDescent="0.25">
      <c r="A48" s="42" t="s">
        <v>62</v>
      </c>
      <c r="B48" s="80">
        <v>8703</v>
      </c>
      <c r="C48" s="80">
        <v>7454</v>
      </c>
      <c r="D48" s="80">
        <v>8678</v>
      </c>
      <c r="E48" s="80">
        <v>7433</v>
      </c>
      <c r="F48" s="80">
        <v>25</v>
      </c>
      <c r="G48" s="80">
        <v>21</v>
      </c>
      <c r="H48" s="80">
        <v>0</v>
      </c>
      <c r="I48" s="80">
        <v>0</v>
      </c>
      <c r="J48" s="80">
        <v>0</v>
      </c>
      <c r="K48" s="80">
        <v>0</v>
      </c>
    </row>
    <row r="49" spans="1:11" ht="20.100000000000001" customHeight="1" x14ac:dyDescent="0.25">
      <c r="A49" s="42" t="s">
        <v>63</v>
      </c>
      <c r="B49" s="80">
        <v>43292</v>
      </c>
      <c r="C49" s="80">
        <v>35545</v>
      </c>
      <c r="D49" s="80">
        <v>43118</v>
      </c>
      <c r="E49" s="80">
        <v>35341</v>
      </c>
      <c r="F49" s="80">
        <v>174</v>
      </c>
      <c r="G49" s="80">
        <v>204</v>
      </c>
      <c r="H49" s="80">
        <v>0</v>
      </c>
      <c r="I49" s="80">
        <v>0</v>
      </c>
      <c r="J49" s="80">
        <v>0</v>
      </c>
      <c r="K49" s="80">
        <v>0</v>
      </c>
    </row>
    <row r="50" spans="1:11" ht="20.100000000000001" customHeight="1" x14ac:dyDescent="0.25">
      <c r="A50" s="42" t="s">
        <v>64</v>
      </c>
      <c r="B50" s="80">
        <v>5207</v>
      </c>
      <c r="C50" s="80">
        <v>3406</v>
      </c>
      <c r="D50" s="80">
        <v>5199</v>
      </c>
      <c r="E50" s="80">
        <v>3401</v>
      </c>
      <c r="F50" s="80">
        <v>8</v>
      </c>
      <c r="G50" s="80">
        <v>5</v>
      </c>
      <c r="H50" s="80">
        <v>0</v>
      </c>
      <c r="I50" s="80">
        <v>0</v>
      </c>
      <c r="J50" s="80">
        <v>0</v>
      </c>
      <c r="K50" s="80">
        <v>0</v>
      </c>
    </row>
    <row r="51" spans="1:11" ht="20.100000000000001" customHeight="1" x14ac:dyDescent="0.25">
      <c r="A51" s="42" t="s">
        <v>65</v>
      </c>
      <c r="B51" s="80">
        <v>118242</v>
      </c>
      <c r="C51" s="80">
        <v>97710</v>
      </c>
      <c r="D51" s="80">
        <v>118042</v>
      </c>
      <c r="E51" s="80">
        <v>97397</v>
      </c>
      <c r="F51" s="80">
        <v>200</v>
      </c>
      <c r="G51" s="80">
        <v>313</v>
      </c>
      <c r="H51" s="80">
        <v>0</v>
      </c>
      <c r="I51" s="80">
        <v>0</v>
      </c>
      <c r="J51" s="80">
        <v>0</v>
      </c>
      <c r="K51" s="80">
        <v>0</v>
      </c>
    </row>
    <row r="52" spans="1:11" ht="20.100000000000001" customHeight="1" x14ac:dyDescent="0.25">
      <c r="A52" s="42" t="s">
        <v>66</v>
      </c>
      <c r="B52" s="80">
        <v>3375</v>
      </c>
      <c r="C52" s="80">
        <v>2548</v>
      </c>
      <c r="D52" s="80">
        <v>3375</v>
      </c>
      <c r="E52" s="80">
        <v>2546</v>
      </c>
      <c r="F52" s="80">
        <v>0</v>
      </c>
      <c r="G52" s="80">
        <v>2</v>
      </c>
      <c r="H52" s="80">
        <v>0</v>
      </c>
      <c r="I52" s="80">
        <v>0</v>
      </c>
      <c r="J52" s="80">
        <v>0</v>
      </c>
      <c r="K52" s="80">
        <v>0</v>
      </c>
    </row>
    <row r="53" spans="1:11" ht="20.100000000000001" customHeight="1" x14ac:dyDescent="0.25">
      <c r="A53" s="42" t="s">
        <v>67</v>
      </c>
      <c r="B53" s="80">
        <v>27561</v>
      </c>
      <c r="C53" s="80">
        <v>20652</v>
      </c>
      <c r="D53" s="80">
        <v>27495</v>
      </c>
      <c r="E53" s="80">
        <v>20508</v>
      </c>
      <c r="F53" s="80">
        <v>66</v>
      </c>
      <c r="G53" s="80">
        <v>144</v>
      </c>
      <c r="H53" s="80">
        <v>0</v>
      </c>
      <c r="I53" s="80">
        <v>0</v>
      </c>
      <c r="J53" s="80">
        <v>0</v>
      </c>
      <c r="K53" s="80">
        <v>0</v>
      </c>
    </row>
    <row r="54" spans="1:11" ht="20.100000000000001" customHeight="1" x14ac:dyDescent="0.25">
      <c r="A54" s="42" t="s">
        <v>68</v>
      </c>
      <c r="B54" s="80">
        <v>2569</v>
      </c>
      <c r="C54" s="80">
        <v>2396</v>
      </c>
      <c r="D54" s="80">
        <v>2561</v>
      </c>
      <c r="E54" s="80">
        <v>2391</v>
      </c>
      <c r="F54" s="80">
        <v>8</v>
      </c>
      <c r="G54" s="80">
        <v>5</v>
      </c>
      <c r="H54" s="80">
        <v>0</v>
      </c>
      <c r="I54" s="80">
        <v>0</v>
      </c>
      <c r="J54" s="80">
        <v>0</v>
      </c>
      <c r="K54" s="80">
        <v>0</v>
      </c>
    </row>
    <row r="55" spans="1:11" ht="20.100000000000001" customHeight="1" x14ac:dyDescent="0.25">
      <c r="A55" s="42" t="s">
        <v>69</v>
      </c>
      <c r="B55" s="80">
        <v>101704</v>
      </c>
      <c r="C55" s="80">
        <v>76351</v>
      </c>
      <c r="D55" s="80">
        <v>100839</v>
      </c>
      <c r="E55" s="80">
        <v>75473</v>
      </c>
      <c r="F55" s="80">
        <v>865</v>
      </c>
      <c r="G55" s="80">
        <v>878</v>
      </c>
      <c r="H55" s="80">
        <v>0</v>
      </c>
      <c r="I55" s="80">
        <v>0</v>
      </c>
      <c r="J55" s="80">
        <v>0</v>
      </c>
      <c r="K55" s="80">
        <v>0</v>
      </c>
    </row>
    <row r="56" spans="1:11" ht="20.100000000000001" customHeight="1" x14ac:dyDescent="0.25">
      <c r="A56" s="42" t="s">
        <v>70</v>
      </c>
      <c r="B56" s="80">
        <v>7375</v>
      </c>
      <c r="C56" s="80">
        <v>5293</v>
      </c>
      <c r="D56" s="80">
        <v>7347</v>
      </c>
      <c r="E56" s="80">
        <v>5267</v>
      </c>
      <c r="F56" s="80">
        <v>28</v>
      </c>
      <c r="G56" s="80">
        <v>26</v>
      </c>
      <c r="H56" s="80">
        <v>0</v>
      </c>
      <c r="I56" s="80">
        <v>0</v>
      </c>
      <c r="J56" s="80">
        <v>0</v>
      </c>
      <c r="K56" s="80">
        <v>0</v>
      </c>
    </row>
    <row r="57" spans="1:11" ht="20.100000000000001" customHeight="1" x14ac:dyDescent="0.25">
      <c r="A57" s="42" t="s">
        <v>71</v>
      </c>
      <c r="B57" s="80">
        <v>73242</v>
      </c>
      <c r="C57" s="80">
        <v>57813</v>
      </c>
      <c r="D57" s="80">
        <v>72780</v>
      </c>
      <c r="E57" s="80">
        <v>57223</v>
      </c>
      <c r="F57" s="80">
        <v>462</v>
      </c>
      <c r="G57" s="80">
        <v>590</v>
      </c>
      <c r="H57" s="80">
        <v>0</v>
      </c>
      <c r="I57" s="80">
        <v>0</v>
      </c>
      <c r="J57" s="80">
        <v>0</v>
      </c>
      <c r="K57" s="80">
        <v>0</v>
      </c>
    </row>
    <row r="58" spans="1:11" ht="20.100000000000001" customHeight="1" x14ac:dyDescent="0.25">
      <c r="A58" s="42" t="s">
        <v>72</v>
      </c>
      <c r="B58" s="80">
        <v>16661</v>
      </c>
      <c r="C58" s="80">
        <v>11254</v>
      </c>
      <c r="D58" s="80">
        <v>16642</v>
      </c>
      <c r="E58" s="80">
        <v>11157</v>
      </c>
      <c r="F58" s="80">
        <v>19</v>
      </c>
      <c r="G58" s="80">
        <v>97</v>
      </c>
      <c r="H58" s="80">
        <v>0</v>
      </c>
      <c r="I58" s="80">
        <v>0</v>
      </c>
      <c r="J58" s="80">
        <v>0</v>
      </c>
      <c r="K58" s="80">
        <v>0</v>
      </c>
    </row>
    <row r="59" spans="1:11" ht="20.100000000000001" customHeight="1" x14ac:dyDescent="0.25">
      <c r="A59" s="42" t="s">
        <v>73</v>
      </c>
      <c r="B59" s="80">
        <v>10138</v>
      </c>
      <c r="C59" s="80">
        <v>9024</v>
      </c>
      <c r="D59" s="80">
        <v>10113</v>
      </c>
      <c r="E59" s="80">
        <v>8996</v>
      </c>
      <c r="F59" s="80">
        <v>25</v>
      </c>
      <c r="G59" s="80">
        <v>28</v>
      </c>
      <c r="H59" s="80">
        <v>0</v>
      </c>
      <c r="I59" s="80">
        <v>0</v>
      </c>
      <c r="J59" s="80">
        <v>0</v>
      </c>
      <c r="K59" s="80">
        <v>0</v>
      </c>
    </row>
    <row r="60" spans="1:11" ht="20.100000000000001" customHeight="1" x14ac:dyDescent="0.25">
      <c r="A60" s="42" t="s">
        <v>74</v>
      </c>
      <c r="B60" s="80">
        <v>55189</v>
      </c>
      <c r="C60" s="80">
        <v>47677</v>
      </c>
      <c r="D60" s="80">
        <v>55142</v>
      </c>
      <c r="E60" s="80">
        <v>47628</v>
      </c>
      <c r="F60" s="80">
        <v>47</v>
      </c>
      <c r="G60" s="80">
        <v>49</v>
      </c>
      <c r="H60" s="80">
        <v>0</v>
      </c>
      <c r="I60" s="80">
        <v>0</v>
      </c>
      <c r="J60" s="80">
        <v>0</v>
      </c>
      <c r="K60" s="80">
        <v>0</v>
      </c>
    </row>
    <row r="61" spans="1:11" ht="20.100000000000001" customHeight="1" x14ac:dyDescent="0.25">
      <c r="A61" s="42" t="s">
        <v>75</v>
      </c>
      <c r="B61" s="80">
        <v>3615</v>
      </c>
      <c r="C61" s="80">
        <v>3252</v>
      </c>
      <c r="D61" s="80">
        <v>3615</v>
      </c>
      <c r="E61" s="80">
        <v>3247</v>
      </c>
      <c r="F61" s="80">
        <v>0</v>
      </c>
      <c r="G61" s="80">
        <v>5</v>
      </c>
      <c r="H61" s="80">
        <v>0</v>
      </c>
      <c r="I61" s="80">
        <v>0</v>
      </c>
      <c r="J61" s="80">
        <v>0</v>
      </c>
      <c r="K61" s="80">
        <v>0</v>
      </c>
    </row>
    <row r="62" spans="1:11" ht="20.100000000000001" customHeight="1" x14ac:dyDescent="0.25">
      <c r="A62" s="42" t="s">
        <v>76</v>
      </c>
      <c r="B62" s="80">
        <v>18920</v>
      </c>
      <c r="C62" s="80">
        <v>11647</v>
      </c>
      <c r="D62" s="80">
        <v>18845</v>
      </c>
      <c r="E62" s="80">
        <v>11600</v>
      </c>
      <c r="F62" s="80">
        <v>75</v>
      </c>
      <c r="G62" s="80">
        <v>47</v>
      </c>
      <c r="H62" s="80">
        <v>0</v>
      </c>
      <c r="I62" s="80">
        <v>0</v>
      </c>
      <c r="J62" s="80">
        <v>0</v>
      </c>
      <c r="K62" s="80">
        <v>0</v>
      </c>
    </row>
    <row r="63" spans="1:11" ht="20.100000000000001" customHeight="1" x14ac:dyDescent="0.25">
      <c r="A63" s="42" t="s">
        <v>77</v>
      </c>
      <c r="B63" s="80">
        <v>16417</v>
      </c>
      <c r="C63" s="80">
        <v>10827</v>
      </c>
      <c r="D63" s="80">
        <v>16386</v>
      </c>
      <c r="E63" s="80">
        <v>10792</v>
      </c>
      <c r="F63" s="80">
        <v>31</v>
      </c>
      <c r="G63" s="80">
        <v>35</v>
      </c>
      <c r="H63" s="80">
        <v>0</v>
      </c>
      <c r="I63" s="80">
        <v>0</v>
      </c>
      <c r="J63" s="80">
        <v>0</v>
      </c>
      <c r="K63" s="80">
        <v>0</v>
      </c>
    </row>
    <row r="64" spans="1:11" ht="20.100000000000001" customHeight="1" x14ac:dyDescent="0.25">
      <c r="A64" s="42" t="s">
        <v>78</v>
      </c>
      <c r="B64" s="80">
        <v>19792</v>
      </c>
      <c r="C64" s="80">
        <v>15444</v>
      </c>
      <c r="D64" s="80">
        <v>19643</v>
      </c>
      <c r="E64" s="80">
        <v>15216</v>
      </c>
      <c r="F64" s="80">
        <v>149</v>
      </c>
      <c r="G64" s="80">
        <v>228</v>
      </c>
      <c r="H64" s="80">
        <v>0</v>
      </c>
      <c r="I64" s="80">
        <v>0</v>
      </c>
      <c r="J64" s="80">
        <v>0</v>
      </c>
      <c r="K64" s="80">
        <v>0</v>
      </c>
    </row>
    <row r="65" spans="1:11" ht="20.100000000000001" customHeight="1" x14ac:dyDescent="0.25">
      <c r="A65" s="42" t="s">
        <v>79</v>
      </c>
      <c r="B65" s="80">
        <v>23048</v>
      </c>
      <c r="C65" s="80">
        <v>17735</v>
      </c>
      <c r="D65" s="80">
        <v>22919</v>
      </c>
      <c r="E65" s="80">
        <v>17662</v>
      </c>
      <c r="F65" s="80">
        <v>129</v>
      </c>
      <c r="G65" s="80">
        <v>73</v>
      </c>
      <c r="H65" s="80">
        <v>0</v>
      </c>
      <c r="I65" s="80">
        <v>0</v>
      </c>
      <c r="J65" s="80">
        <v>0</v>
      </c>
      <c r="K65" s="80">
        <v>0</v>
      </c>
    </row>
    <row r="66" spans="1:11" s="40" customFormat="1" ht="20.100000000000001" customHeight="1" x14ac:dyDescent="0.25">
      <c r="A66" s="40" t="s">
        <v>80</v>
      </c>
      <c r="B66" s="86">
        <v>32721</v>
      </c>
      <c r="C66" s="86">
        <v>17667</v>
      </c>
      <c r="D66" s="86">
        <v>32519</v>
      </c>
      <c r="E66" s="86">
        <v>17428</v>
      </c>
      <c r="F66" s="86">
        <v>202</v>
      </c>
      <c r="G66" s="86">
        <v>239</v>
      </c>
      <c r="H66" s="86">
        <v>0</v>
      </c>
      <c r="I66" s="86">
        <v>0</v>
      </c>
      <c r="J66" s="86">
        <v>0</v>
      </c>
      <c r="K66" s="86">
        <v>0</v>
      </c>
    </row>
    <row r="67" spans="1:11" ht="20.100000000000001" customHeight="1" x14ac:dyDescent="0.25">
      <c r="A67" s="42" t="s">
        <v>81</v>
      </c>
      <c r="B67" s="91">
        <v>27678</v>
      </c>
      <c r="C67" s="91">
        <v>14562</v>
      </c>
      <c r="D67" s="91">
        <v>27477</v>
      </c>
      <c r="E67" s="91">
        <v>14373</v>
      </c>
      <c r="F67" s="91">
        <v>201</v>
      </c>
      <c r="G67" s="91">
        <v>189</v>
      </c>
      <c r="H67" s="91">
        <v>0</v>
      </c>
      <c r="I67" s="91">
        <v>0</v>
      </c>
      <c r="J67" s="91">
        <v>0</v>
      </c>
      <c r="K67" s="91">
        <v>0</v>
      </c>
    </row>
    <row r="68" spans="1:11" ht="20.100000000000001" customHeight="1" x14ac:dyDescent="0.25">
      <c r="A68" s="42" t="s">
        <v>82</v>
      </c>
      <c r="B68" s="91">
        <v>5003</v>
      </c>
      <c r="C68" s="91">
        <v>3067</v>
      </c>
      <c r="D68" s="91">
        <v>5002</v>
      </c>
      <c r="E68" s="91">
        <v>3018</v>
      </c>
      <c r="F68" s="91">
        <v>1</v>
      </c>
      <c r="G68" s="91">
        <v>49</v>
      </c>
      <c r="H68" s="91">
        <v>0</v>
      </c>
      <c r="I68" s="91">
        <v>0</v>
      </c>
      <c r="J68" s="91">
        <v>0</v>
      </c>
      <c r="K68" s="91">
        <v>0</v>
      </c>
    </row>
    <row r="69" spans="1:11" ht="20.100000000000001" customHeight="1" x14ac:dyDescent="0.25">
      <c r="A69" s="59" t="s">
        <v>83</v>
      </c>
      <c r="B69" s="91">
        <v>40</v>
      </c>
      <c r="C69" s="91">
        <v>38</v>
      </c>
      <c r="D69" s="91">
        <v>40</v>
      </c>
      <c r="E69" s="91">
        <v>37</v>
      </c>
      <c r="F69" s="91">
        <v>0</v>
      </c>
      <c r="G69" s="91">
        <v>1</v>
      </c>
      <c r="H69" s="91">
        <v>0</v>
      </c>
      <c r="I69" s="91">
        <v>0</v>
      </c>
      <c r="J69" s="91">
        <v>0</v>
      </c>
      <c r="K69" s="91">
        <v>0</v>
      </c>
    </row>
    <row r="70" spans="1:11" s="40" customFormat="1" ht="20.100000000000001" customHeight="1" thickBot="1" x14ac:dyDescent="0.3">
      <c r="A70" s="46" t="s">
        <v>84</v>
      </c>
      <c r="B70" s="95">
        <v>44</v>
      </c>
      <c r="C70" s="95">
        <v>20</v>
      </c>
      <c r="D70" s="95">
        <v>44</v>
      </c>
      <c r="E70" s="95">
        <v>19</v>
      </c>
      <c r="F70" s="95">
        <v>0</v>
      </c>
      <c r="G70" s="95">
        <v>1</v>
      </c>
      <c r="H70" s="95">
        <v>0</v>
      </c>
      <c r="I70" s="95">
        <v>0</v>
      </c>
      <c r="J70" s="95">
        <v>0</v>
      </c>
      <c r="K70" s="95">
        <v>0</v>
      </c>
    </row>
    <row r="71" spans="1:11" s="274" customFormat="1" ht="15.95" customHeight="1" x14ac:dyDescent="0.25">
      <c r="A71" s="353" t="s">
        <v>231</v>
      </c>
      <c r="B71" s="275"/>
      <c r="C71" s="275"/>
      <c r="F71" s="284"/>
      <c r="G71" s="284"/>
    </row>
    <row r="73" spans="1:11" ht="20.100000000000001" customHeight="1" x14ac:dyDescent="0.25">
      <c r="E73" s="69"/>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9">
    <tabColor rgb="FF92D050"/>
  </sheetPr>
  <dimension ref="A1:O140"/>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5" width="10.42578125" style="42" bestFit="1" customWidth="1"/>
    <col min="266" max="266" width="10.85546875" style="42" bestFit="1" customWidth="1"/>
    <col min="267" max="505" width="11.42578125" style="42"/>
    <col min="506" max="506" width="36.7109375" style="42" customWidth="1"/>
    <col min="507" max="508" width="10.28515625" style="42" customWidth="1"/>
    <col min="509" max="520" width="9" style="42" customWidth="1"/>
    <col min="521" max="521" width="10.42578125" style="42" bestFit="1" customWidth="1"/>
    <col min="522" max="522" width="10.85546875" style="42" bestFit="1" customWidth="1"/>
    <col min="523" max="761" width="11.42578125" style="42"/>
    <col min="762" max="762" width="36.7109375" style="42" customWidth="1"/>
    <col min="763" max="764" width="10.28515625" style="42" customWidth="1"/>
    <col min="765" max="776" width="9" style="42" customWidth="1"/>
    <col min="777" max="777" width="10.42578125" style="42" bestFit="1" customWidth="1"/>
    <col min="778" max="778" width="10.85546875" style="42" bestFit="1" customWidth="1"/>
    <col min="779" max="1017" width="11.42578125" style="42"/>
    <col min="1018" max="1018" width="36.7109375" style="42" customWidth="1"/>
    <col min="1019" max="1020" width="10.28515625" style="42" customWidth="1"/>
    <col min="1021" max="1032" width="9" style="42" customWidth="1"/>
    <col min="1033" max="1033" width="10.42578125" style="42" bestFit="1" customWidth="1"/>
    <col min="1034" max="1034" width="10.85546875" style="42" bestFit="1" customWidth="1"/>
    <col min="1035" max="1273" width="11.42578125" style="42"/>
    <col min="1274" max="1274" width="36.7109375" style="42" customWidth="1"/>
    <col min="1275" max="1276" width="10.28515625" style="42" customWidth="1"/>
    <col min="1277" max="1288" width="9" style="42" customWidth="1"/>
    <col min="1289" max="1289" width="10.42578125" style="42" bestFit="1" customWidth="1"/>
    <col min="1290" max="1290" width="10.85546875" style="42" bestFit="1" customWidth="1"/>
    <col min="1291" max="1529" width="11.42578125" style="42"/>
    <col min="1530" max="1530" width="36.7109375" style="42" customWidth="1"/>
    <col min="1531" max="1532" width="10.28515625" style="42" customWidth="1"/>
    <col min="1533" max="1544" width="9" style="42" customWidth="1"/>
    <col min="1545" max="1545" width="10.42578125" style="42" bestFit="1" customWidth="1"/>
    <col min="1546" max="1546" width="10.85546875" style="42" bestFit="1" customWidth="1"/>
    <col min="1547" max="1785" width="11.42578125" style="42"/>
    <col min="1786" max="1786" width="36.7109375" style="42" customWidth="1"/>
    <col min="1787" max="1788" width="10.28515625" style="42" customWidth="1"/>
    <col min="1789" max="1800" width="9" style="42" customWidth="1"/>
    <col min="1801" max="1801" width="10.42578125" style="42" bestFit="1" customWidth="1"/>
    <col min="1802" max="1802" width="10.85546875" style="42" bestFit="1" customWidth="1"/>
    <col min="1803" max="2041" width="11.42578125" style="42"/>
    <col min="2042" max="2042" width="36.7109375" style="42" customWidth="1"/>
    <col min="2043" max="2044" width="10.28515625" style="42" customWidth="1"/>
    <col min="2045" max="2056" width="9" style="42" customWidth="1"/>
    <col min="2057" max="2057" width="10.42578125" style="42" bestFit="1" customWidth="1"/>
    <col min="2058" max="2058" width="10.85546875" style="42" bestFit="1" customWidth="1"/>
    <col min="2059" max="2297" width="11.42578125" style="42"/>
    <col min="2298" max="2298" width="36.7109375" style="42" customWidth="1"/>
    <col min="2299" max="2300" width="10.28515625" style="42" customWidth="1"/>
    <col min="2301" max="2312" width="9" style="42" customWidth="1"/>
    <col min="2313" max="2313" width="10.42578125" style="42" bestFit="1" customWidth="1"/>
    <col min="2314" max="2314" width="10.85546875" style="42" bestFit="1" customWidth="1"/>
    <col min="2315" max="2553" width="11.42578125" style="42"/>
    <col min="2554" max="2554" width="36.7109375" style="42" customWidth="1"/>
    <col min="2555" max="2556" width="10.28515625" style="42" customWidth="1"/>
    <col min="2557" max="2568" width="9" style="42" customWidth="1"/>
    <col min="2569" max="2569" width="10.42578125" style="42" bestFit="1" customWidth="1"/>
    <col min="2570" max="2570" width="10.85546875" style="42" bestFit="1" customWidth="1"/>
    <col min="2571" max="2809" width="11.42578125" style="42"/>
    <col min="2810" max="2810" width="36.7109375" style="42" customWidth="1"/>
    <col min="2811" max="2812" width="10.28515625" style="42" customWidth="1"/>
    <col min="2813" max="2824" width="9" style="42" customWidth="1"/>
    <col min="2825" max="2825" width="10.42578125" style="42" bestFit="1" customWidth="1"/>
    <col min="2826" max="2826" width="10.85546875" style="42" bestFit="1" customWidth="1"/>
    <col min="2827" max="3065" width="11.42578125" style="42"/>
    <col min="3066" max="3066" width="36.7109375" style="42" customWidth="1"/>
    <col min="3067" max="3068" width="10.28515625" style="42" customWidth="1"/>
    <col min="3069" max="3080" width="9" style="42" customWidth="1"/>
    <col min="3081" max="3081" width="10.42578125" style="42" bestFit="1" customWidth="1"/>
    <col min="3082" max="3082" width="10.85546875" style="42" bestFit="1" customWidth="1"/>
    <col min="3083" max="3321" width="11.42578125" style="42"/>
    <col min="3322" max="3322" width="36.7109375" style="42" customWidth="1"/>
    <col min="3323" max="3324" width="10.28515625" style="42" customWidth="1"/>
    <col min="3325" max="3336" width="9" style="42" customWidth="1"/>
    <col min="3337" max="3337" width="10.42578125" style="42" bestFit="1" customWidth="1"/>
    <col min="3338" max="3338" width="10.85546875" style="42" bestFit="1" customWidth="1"/>
    <col min="3339" max="3577" width="11.42578125" style="42"/>
    <col min="3578" max="3578" width="36.7109375" style="42" customWidth="1"/>
    <col min="3579" max="3580" width="10.28515625" style="42" customWidth="1"/>
    <col min="3581" max="3592" width="9" style="42" customWidth="1"/>
    <col min="3593" max="3593" width="10.42578125" style="42" bestFit="1" customWidth="1"/>
    <col min="3594" max="3594" width="10.85546875" style="42" bestFit="1" customWidth="1"/>
    <col min="3595" max="3833" width="11.42578125" style="42"/>
    <col min="3834" max="3834" width="36.7109375" style="42" customWidth="1"/>
    <col min="3835" max="3836" width="10.28515625" style="42" customWidth="1"/>
    <col min="3837" max="3848" width="9" style="42" customWidth="1"/>
    <col min="3849" max="3849" width="10.42578125" style="42" bestFit="1" customWidth="1"/>
    <col min="3850" max="3850" width="10.85546875" style="42" bestFit="1" customWidth="1"/>
    <col min="3851" max="4089" width="11.42578125" style="42"/>
    <col min="4090" max="4090" width="36.7109375" style="42" customWidth="1"/>
    <col min="4091" max="4092" width="10.28515625" style="42" customWidth="1"/>
    <col min="4093" max="4104" width="9" style="42" customWidth="1"/>
    <col min="4105" max="4105" width="10.42578125" style="42" bestFit="1" customWidth="1"/>
    <col min="4106" max="4106" width="10.85546875" style="42" bestFit="1" customWidth="1"/>
    <col min="4107" max="4345" width="11.42578125" style="42"/>
    <col min="4346" max="4346" width="36.7109375" style="42" customWidth="1"/>
    <col min="4347" max="4348" width="10.28515625" style="42" customWidth="1"/>
    <col min="4349" max="4360" width="9" style="42" customWidth="1"/>
    <col min="4361" max="4361" width="10.42578125" style="42" bestFit="1" customWidth="1"/>
    <col min="4362" max="4362" width="10.85546875" style="42" bestFit="1" customWidth="1"/>
    <col min="4363" max="4601" width="11.42578125" style="42"/>
    <col min="4602" max="4602" width="36.7109375" style="42" customWidth="1"/>
    <col min="4603" max="4604" width="10.28515625" style="42" customWidth="1"/>
    <col min="4605" max="4616" width="9" style="42" customWidth="1"/>
    <col min="4617" max="4617" width="10.42578125" style="42" bestFit="1" customWidth="1"/>
    <col min="4618" max="4618" width="10.85546875" style="42" bestFit="1" customWidth="1"/>
    <col min="4619" max="4857" width="11.42578125" style="42"/>
    <col min="4858" max="4858" width="36.7109375" style="42" customWidth="1"/>
    <col min="4859" max="4860" width="10.28515625" style="42" customWidth="1"/>
    <col min="4861" max="4872" width="9" style="42" customWidth="1"/>
    <col min="4873" max="4873" width="10.42578125" style="42" bestFit="1" customWidth="1"/>
    <col min="4874" max="4874" width="10.85546875" style="42" bestFit="1" customWidth="1"/>
    <col min="4875" max="5113" width="11.42578125" style="42"/>
    <col min="5114" max="5114" width="36.7109375" style="42" customWidth="1"/>
    <col min="5115" max="5116" width="10.28515625" style="42" customWidth="1"/>
    <col min="5117" max="5128" width="9" style="42" customWidth="1"/>
    <col min="5129" max="5129" width="10.42578125" style="42" bestFit="1" customWidth="1"/>
    <col min="5130" max="5130" width="10.85546875" style="42" bestFit="1" customWidth="1"/>
    <col min="5131" max="5369" width="11.42578125" style="42"/>
    <col min="5370" max="5370" width="36.7109375" style="42" customWidth="1"/>
    <col min="5371" max="5372" width="10.28515625" style="42" customWidth="1"/>
    <col min="5373" max="5384" width="9" style="42" customWidth="1"/>
    <col min="5385" max="5385" width="10.42578125" style="42" bestFit="1" customWidth="1"/>
    <col min="5386" max="5386" width="10.85546875" style="42" bestFit="1" customWidth="1"/>
    <col min="5387" max="5625" width="11.42578125" style="42"/>
    <col min="5626" max="5626" width="36.7109375" style="42" customWidth="1"/>
    <col min="5627" max="5628" width="10.28515625" style="42" customWidth="1"/>
    <col min="5629" max="5640" width="9" style="42" customWidth="1"/>
    <col min="5641" max="5641" width="10.42578125" style="42" bestFit="1" customWidth="1"/>
    <col min="5642" max="5642" width="10.85546875" style="42" bestFit="1" customWidth="1"/>
    <col min="5643" max="5881" width="11.42578125" style="42"/>
    <col min="5882" max="5882" width="36.7109375" style="42" customWidth="1"/>
    <col min="5883" max="5884" width="10.28515625" style="42" customWidth="1"/>
    <col min="5885" max="5896" width="9" style="42" customWidth="1"/>
    <col min="5897" max="5897" width="10.42578125" style="42" bestFit="1" customWidth="1"/>
    <col min="5898" max="5898" width="10.85546875" style="42" bestFit="1" customWidth="1"/>
    <col min="5899" max="6137" width="11.42578125" style="42"/>
    <col min="6138" max="6138" width="36.7109375" style="42" customWidth="1"/>
    <col min="6139" max="6140" width="10.28515625" style="42" customWidth="1"/>
    <col min="6141" max="6152" width="9" style="42" customWidth="1"/>
    <col min="6153" max="6153" width="10.42578125" style="42" bestFit="1" customWidth="1"/>
    <col min="6154" max="6154" width="10.85546875" style="42" bestFit="1" customWidth="1"/>
    <col min="6155" max="6393" width="11.42578125" style="42"/>
    <col min="6394" max="6394" width="36.7109375" style="42" customWidth="1"/>
    <col min="6395" max="6396" width="10.28515625" style="42" customWidth="1"/>
    <col min="6397" max="6408" width="9" style="42" customWidth="1"/>
    <col min="6409" max="6409" width="10.42578125" style="42" bestFit="1" customWidth="1"/>
    <col min="6410" max="6410" width="10.85546875" style="42" bestFit="1" customWidth="1"/>
    <col min="6411" max="6649" width="11.42578125" style="42"/>
    <col min="6650" max="6650" width="36.7109375" style="42" customWidth="1"/>
    <col min="6651" max="6652" width="10.28515625" style="42" customWidth="1"/>
    <col min="6653" max="6664" width="9" style="42" customWidth="1"/>
    <col min="6665" max="6665" width="10.42578125" style="42" bestFit="1" customWidth="1"/>
    <col min="6666" max="6666" width="10.85546875" style="42" bestFit="1" customWidth="1"/>
    <col min="6667" max="6905" width="11.42578125" style="42"/>
    <col min="6906" max="6906" width="36.7109375" style="42" customWidth="1"/>
    <col min="6907" max="6908" width="10.28515625" style="42" customWidth="1"/>
    <col min="6909" max="6920" width="9" style="42" customWidth="1"/>
    <col min="6921" max="6921" width="10.42578125" style="42" bestFit="1" customWidth="1"/>
    <col min="6922" max="6922" width="10.85546875" style="42" bestFit="1" customWidth="1"/>
    <col min="6923" max="7161" width="11.42578125" style="42"/>
    <col min="7162" max="7162" width="36.7109375" style="42" customWidth="1"/>
    <col min="7163" max="7164" width="10.28515625" style="42" customWidth="1"/>
    <col min="7165" max="7176" width="9" style="42" customWidth="1"/>
    <col min="7177" max="7177" width="10.42578125" style="42" bestFit="1" customWidth="1"/>
    <col min="7178" max="7178" width="10.85546875" style="42" bestFit="1" customWidth="1"/>
    <col min="7179" max="7417" width="11.42578125" style="42"/>
    <col min="7418" max="7418" width="36.7109375" style="42" customWidth="1"/>
    <col min="7419" max="7420" width="10.28515625" style="42" customWidth="1"/>
    <col min="7421" max="7432" width="9" style="42" customWidth="1"/>
    <col min="7433" max="7433" width="10.42578125" style="42" bestFit="1" customWidth="1"/>
    <col min="7434" max="7434" width="10.85546875" style="42" bestFit="1" customWidth="1"/>
    <col min="7435" max="7673" width="11.42578125" style="42"/>
    <col min="7674" max="7674" width="36.7109375" style="42" customWidth="1"/>
    <col min="7675" max="7676" width="10.28515625" style="42" customWidth="1"/>
    <col min="7677" max="7688" width="9" style="42" customWidth="1"/>
    <col min="7689" max="7689" width="10.42578125" style="42" bestFit="1" customWidth="1"/>
    <col min="7690" max="7690" width="10.85546875" style="42" bestFit="1" customWidth="1"/>
    <col min="7691" max="7929" width="11.42578125" style="42"/>
    <col min="7930" max="7930" width="36.7109375" style="42" customWidth="1"/>
    <col min="7931" max="7932" width="10.28515625" style="42" customWidth="1"/>
    <col min="7933" max="7944" width="9" style="42" customWidth="1"/>
    <col min="7945" max="7945" width="10.42578125" style="42" bestFit="1" customWidth="1"/>
    <col min="7946" max="7946" width="10.85546875" style="42" bestFit="1" customWidth="1"/>
    <col min="7947" max="8185" width="11.42578125" style="42"/>
    <col min="8186" max="8186" width="36.7109375" style="42" customWidth="1"/>
    <col min="8187" max="8188" width="10.28515625" style="42" customWidth="1"/>
    <col min="8189" max="8200" width="9" style="42" customWidth="1"/>
    <col min="8201" max="8201" width="10.42578125" style="42" bestFit="1" customWidth="1"/>
    <col min="8202" max="8202" width="10.85546875" style="42" bestFit="1" customWidth="1"/>
    <col min="8203" max="8441" width="11.42578125" style="42"/>
    <col min="8442" max="8442" width="36.7109375" style="42" customWidth="1"/>
    <col min="8443" max="8444" width="10.28515625" style="42" customWidth="1"/>
    <col min="8445" max="8456" width="9" style="42" customWidth="1"/>
    <col min="8457" max="8457" width="10.42578125" style="42" bestFit="1" customWidth="1"/>
    <col min="8458" max="8458" width="10.85546875" style="42" bestFit="1" customWidth="1"/>
    <col min="8459" max="8697" width="11.42578125" style="42"/>
    <col min="8698" max="8698" width="36.7109375" style="42" customWidth="1"/>
    <col min="8699" max="8700" width="10.28515625" style="42" customWidth="1"/>
    <col min="8701" max="8712" width="9" style="42" customWidth="1"/>
    <col min="8713" max="8713" width="10.42578125" style="42" bestFit="1" customWidth="1"/>
    <col min="8714" max="8714" width="10.85546875" style="42" bestFit="1" customWidth="1"/>
    <col min="8715" max="8953" width="11.42578125" style="42"/>
    <col min="8954" max="8954" width="36.7109375" style="42" customWidth="1"/>
    <col min="8955" max="8956" width="10.28515625" style="42" customWidth="1"/>
    <col min="8957" max="8968" width="9" style="42" customWidth="1"/>
    <col min="8969" max="8969" width="10.42578125" style="42" bestFit="1" customWidth="1"/>
    <col min="8970" max="8970" width="10.85546875" style="42" bestFit="1" customWidth="1"/>
    <col min="8971" max="9209" width="11.42578125" style="42"/>
    <col min="9210" max="9210" width="36.7109375" style="42" customWidth="1"/>
    <col min="9211" max="9212" width="10.28515625" style="42" customWidth="1"/>
    <col min="9213" max="9224" width="9" style="42" customWidth="1"/>
    <col min="9225" max="9225" width="10.42578125" style="42" bestFit="1" customWidth="1"/>
    <col min="9226" max="9226" width="10.85546875" style="42" bestFit="1" customWidth="1"/>
    <col min="9227" max="9465" width="11.42578125" style="42"/>
    <col min="9466" max="9466" width="36.7109375" style="42" customWidth="1"/>
    <col min="9467" max="9468" width="10.28515625" style="42" customWidth="1"/>
    <col min="9469" max="9480" width="9" style="42" customWidth="1"/>
    <col min="9481" max="9481" width="10.42578125" style="42" bestFit="1" customWidth="1"/>
    <col min="9482" max="9482" width="10.85546875" style="42" bestFit="1" customWidth="1"/>
    <col min="9483" max="9721" width="11.42578125" style="42"/>
    <col min="9722" max="9722" width="36.7109375" style="42" customWidth="1"/>
    <col min="9723" max="9724" width="10.28515625" style="42" customWidth="1"/>
    <col min="9725" max="9736" width="9" style="42" customWidth="1"/>
    <col min="9737" max="9737" width="10.42578125" style="42" bestFit="1" customWidth="1"/>
    <col min="9738" max="9738" width="10.85546875" style="42" bestFit="1" customWidth="1"/>
    <col min="9739" max="9977" width="11.42578125" style="42"/>
    <col min="9978" max="9978" width="36.7109375" style="42" customWidth="1"/>
    <col min="9979" max="9980" width="10.28515625" style="42" customWidth="1"/>
    <col min="9981" max="9992" width="9" style="42" customWidth="1"/>
    <col min="9993" max="9993" width="10.42578125" style="42" bestFit="1" customWidth="1"/>
    <col min="9994" max="9994" width="10.85546875" style="42" bestFit="1" customWidth="1"/>
    <col min="9995" max="10233" width="11.42578125" style="42"/>
    <col min="10234" max="10234" width="36.7109375" style="42" customWidth="1"/>
    <col min="10235" max="10236" width="10.28515625" style="42" customWidth="1"/>
    <col min="10237" max="10248" width="9" style="42" customWidth="1"/>
    <col min="10249" max="10249" width="10.42578125" style="42" bestFit="1" customWidth="1"/>
    <col min="10250" max="10250" width="10.85546875" style="42" bestFit="1" customWidth="1"/>
    <col min="10251" max="10489" width="11.42578125" style="42"/>
    <col min="10490" max="10490" width="36.7109375" style="42" customWidth="1"/>
    <col min="10491" max="10492" width="10.28515625" style="42" customWidth="1"/>
    <col min="10493" max="10504" width="9" style="42" customWidth="1"/>
    <col min="10505" max="10505" width="10.42578125" style="42" bestFit="1" customWidth="1"/>
    <col min="10506" max="10506" width="10.85546875" style="42" bestFit="1" customWidth="1"/>
    <col min="10507" max="10745" width="11.42578125" style="42"/>
    <col min="10746" max="10746" width="36.7109375" style="42" customWidth="1"/>
    <col min="10747" max="10748" width="10.28515625" style="42" customWidth="1"/>
    <col min="10749" max="10760" width="9" style="42" customWidth="1"/>
    <col min="10761" max="10761" width="10.42578125" style="42" bestFit="1" customWidth="1"/>
    <col min="10762" max="10762" width="10.85546875" style="42" bestFit="1" customWidth="1"/>
    <col min="10763" max="11001" width="11.42578125" style="42"/>
    <col min="11002" max="11002" width="36.7109375" style="42" customWidth="1"/>
    <col min="11003" max="11004" width="10.28515625" style="42" customWidth="1"/>
    <col min="11005" max="11016" width="9" style="42" customWidth="1"/>
    <col min="11017" max="11017" width="10.42578125" style="42" bestFit="1" customWidth="1"/>
    <col min="11018" max="11018" width="10.85546875" style="42" bestFit="1" customWidth="1"/>
    <col min="11019" max="11257" width="11.42578125" style="42"/>
    <col min="11258" max="11258" width="36.7109375" style="42" customWidth="1"/>
    <col min="11259" max="11260" width="10.28515625" style="42" customWidth="1"/>
    <col min="11261" max="11272" width="9" style="42" customWidth="1"/>
    <col min="11273" max="11273" width="10.42578125" style="42" bestFit="1" customWidth="1"/>
    <col min="11274" max="11274" width="10.85546875" style="42" bestFit="1" customWidth="1"/>
    <col min="11275" max="11513" width="11.42578125" style="42"/>
    <col min="11514" max="11514" width="36.7109375" style="42" customWidth="1"/>
    <col min="11515" max="11516" width="10.28515625" style="42" customWidth="1"/>
    <col min="11517" max="11528" width="9" style="42" customWidth="1"/>
    <col min="11529" max="11529" width="10.42578125" style="42" bestFit="1" customWidth="1"/>
    <col min="11530" max="11530" width="10.85546875" style="42" bestFit="1" customWidth="1"/>
    <col min="11531" max="11769" width="11.42578125" style="42"/>
    <col min="11770" max="11770" width="36.7109375" style="42" customWidth="1"/>
    <col min="11771" max="11772" width="10.28515625" style="42" customWidth="1"/>
    <col min="11773" max="11784" width="9" style="42" customWidth="1"/>
    <col min="11785" max="11785" width="10.42578125" style="42" bestFit="1" customWidth="1"/>
    <col min="11786" max="11786" width="10.85546875" style="42" bestFit="1" customWidth="1"/>
    <col min="11787" max="12025" width="11.42578125" style="42"/>
    <col min="12026" max="12026" width="36.7109375" style="42" customWidth="1"/>
    <col min="12027" max="12028" width="10.28515625" style="42" customWidth="1"/>
    <col min="12029" max="12040" width="9" style="42" customWidth="1"/>
    <col min="12041" max="12041" width="10.42578125" style="42" bestFit="1" customWidth="1"/>
    <col min="12042" max="12042" width="10.85546875" style="42" bestFit="1" customWidth="1"/>
    <col min="12043" max="12281" width="11.42578125" style="42"/>
    <col min="12282" max="12282" width="36.7109375" style="42" customWidth="1"/>
    <col min="12283" max="12284" width="10.28515625" style="42" customWidth="1"/>
    <col min="12285" max="12296" width="9" style="42" customWidth="1"/>
    <col min="12297" max="12297" width="10.42578125" style="42" bestFit="1" customWidth="1"/>
    <col min="12298" max="12298" width="10.85546875" style="42" bestFit="1" customWidth="1"/>
    <col min="12299" max="12537" width="11.42578125" style="42"/>
    <col min="12538" max="12538" width="36.7109375" style="42" customWidth="1"/>
    <col min="12539" max="12540" width="10.28515625" style="42" customWidth="1"/>
    <col min="12541" max="12552" width="9" style="42" customWidth="1"/>
    <col min="12553" max="12553" width="10.42578125" style="42" bestFit="1" customWidth="1"/>
    <col min="12554" max="12554" width="10.85546875" style="42" bestFit="1" customWidth="1"/>
    <col min="12555" max="12793" width="11.42578125" style="42"/>
    <col min="12794" max="12794" width="36.7109375" style="42" customWidth="1"/>
    <col min="12795" max="12796" width="10.28515625" style="42" customWidth="1"/>
    <col min="12797" max="12808" width="9" style="42" customWidth="1"/>
    <col min="12809" max="12809" width="10.42578125" style="42" bestFit="1" customWidth="1"/>
    <col min="12810" max="12810" width="10.85546875" style="42" bestFit="1" customWidth="1"/>
    <col min="12811" max="13049" width="11.42578125" style="42"/>
    <col min="13050" max="13050" width="36.7109375" style="42" customWidth="1"/>
    <col min="13051" max="13052" width="10.28515625" style="42" customWidth="1"/>
    <col min="13053" max="13064" width="9" style="42" customWidth="1"/>
    <col min="13065" max="13065" width="10.42578125" style="42" bestFit="1" customWidth="1"/>
    <col min="13066" max="13066" width="10.85546875" style="42" bestFit="1" customWidth="1"/>
    <col min="13067" max="13305" width="11.42578125" style="42"/>
    <col min="13306" max="13306" width="36.7109375" style="42" customWidth="1"/>
    <col min="13307" max="13308" width="10.28515625" style="42" customWidth="1"/>
    <col min="13309" max="13320" width="9" style="42" customWidth="1"/>
    <col min="13321" max="13321" width="10.42578125" style="42" bestFit="1" customWidth="1"/>
    <col min="13322" max="13322" width="10.85546875" style="42" bestFit="1" customWidth="1"/>
    <col min="13323" max="13561" width="11.42578125" style="42"/>
    <col min="13562" max="13562" width="36.7109375" style="42" customWidth="1"/>
    <col min="13563" max="13564" width="10.28515625" style="42" customWidth="1"/>
    <col min="13565" max="13576" width="9" style="42" customWidth="1"/>
    <col min="13577" max="13577" width="10.42578125" style="42" bestFit="1" customWidth="1"/>
    <col min="13578" max="13578" width="10.85546875" style="42" bestFit="1" customWidth="1"/>
    <col min="13579" max="13817" width="11.42578125" style="42"/>
    <col min="13818" max="13818" width="36.7109375" style="42" customWidth="1"/>
    <col min="13819" max="13820" width="10.28515625" style="42" customWidth="1"/>
    <col min="13821" max="13832" width="9" style="42" customWidth="1"/>
    <col min="13833" max="13833" width="10.42578125" style="42" bestFit="1" customWidth="1"/>
    <col min="13834" max="13834" width="10.85546875" style="42" bestFit="1" customWidth="1"/>
    <col min="13835" max="14073" width="11.42578125" style="42"/>
    <col min="14074" max="14074" width="36.7109375" style="42" customWidth="1"/>
    <col min="14075" max="14076" width="10.28515625" style="42" customWidth="1"/>
    <col min="14077" max="14088" width="9" style="42" customWidth="1"/>
    <col min="14089" max="14089" width="10.42578125" style="42" bestFit="1" customWidth="1"/>
    <col min="14090" max="14090" width="10.85546875" style="42" bestFit="1" customWidth="1"/>
    <col min="14091" max="14329" width="11.42578125" style="42"/>
    <col min="14330" max="14330" width="36.7109375" style="42" customWidth="1"/>
    <col min="14331" max="14332" width="10.28515625" style="42" customWidth="1"/>
    <col min="14333" max="14344" width="9" style="42" customWidth="1"/>
    <col min="14345" max="14345" width="10.42578125" style="42" bestFit="1" customWidth="1"/>
    <col min="14346" max="14346" width="10.85546875" style="42" bestFit="1" customWidth="1"/>
    <col min="14347" max="14585" width="11.42578125" style="42"/>
    <col min="14586" max="14586" width="36.7109375" style="42" customWidth="1"/>
    <col min="14587" max="14588" width="10.28515625" style="42" customWidth="1"/>
    <col min="14589" max="14600" width="9" style="42" customWidth="1"/>
    <col min="14601" max="14601" width="10.42578125" style="42" bestFit="1" customWidth="1"/>
    <col min="14602" max="14602" width="10.85546875" style="42" bestFit="1" customWidth="1"/>
    <col min="14603" max="14841" width="11.42578125" style="42"/>
    <col min="14842" max="14842" width="36.7109375" style="42" customWidth="1"/>
    <col min="14843" max="14844" width="10.28515625" style="42" customWidth="1"/>
    <col min="14845" max="14856" width="9" style="42" customWidth="1"/>
    <col min="14857" max="14857" width="10.42578125" style="42" bestFit="1" customWidth="1"/>
    <col min="14858" max="14858" width="10.85546875" style="42" bestFit="1" customWidth="1"/>
    <col min="14859" max="15097" width="11.42578125" style="42"/>
    <col min="15098" max="15098" width="36.7109375" style="42" customWidth="1"/>
    <col min="15099" max="15100" width="10.28515625" style="42" customWidth="1"/>
    <col min="15101" max="15112" width="9" style="42" customWidth="1"/>
    <col min="15113" max="15113" width="10.42578125" style="42" bestFit="1" customWidth="1"/>
    <col min="15114" max="15114" width="10.85546875" style="42" bestFit="1" customWidth="1"/>
    <col min="15115" max="15353" width="11.42578125" style="42"/>
    <col min="15354" max="15354" width="36.7109375" style="42" customWidth="1"/>
    <col min="15355" max="15356" width="10.28515625" style="42" customWidth="1"/>
    <col min="15357" max="15368" width="9" style="42" customWidth="1"/>
    <col min="15369" max="15369" width="10.42578125" style="42" bestFit="1" customWidth="1"/>
    <col min="15370" max="15370" width="10.85546875" style="42" bestFit="1" customWidth="1"/>
    <col min="15371" max="15609" width="11.42578125" style="42"/>
    <col min="15610" max="15610" width="36.7109375" style="42" customWidth="1"/>
    <col min="15611" max="15612" width="10.28515625" style="42" customWidth="1"/>
    <col min="15613" max="15624" width="9" style="42" customWidth="1"/>
    <col min="15625" max="15625" width="10.42578125" style="42" bestFit="1" customWidth="1"/>
    <col min="15626" max="15626" width="10.85546875" style="42" bestFit="1" customWidth="1"/>
    <col min="15627" max="15865" width="11.42578125" style="42"/>
    <col min="15866" max="15866" width="36.7109375" style="42" customWidth="1"/>
    <col min="15867" max="15868" width="10.28515625" style="42" customWidth="1"/>
    <col min="15869" max="15880" width="9" style="42" customWidth="1"/>
    <col min="15881" max="15881" width="10.42578125" style="42" bestFit="1" customWidth="1"/>
    <col min="15882" max="15882" width="10.85546875" style="42" bestFit="1" customWidth="1"/>
    <col min="15883" max="16121" width="11.42578125" style="42"/>
    <col min="16122" max="16122" width="36.7109375" style="42" customWidth="1"/>
    <col min="16123" max="16124" width="10.28515625" style="42" customWidth="1"/>
    <col min="16125" max="16136" width="9" style="42" customWidth="1"/>
    <col min="16137" max="16137" width="10.42578125" style="42" bestFit="1" customWidth="1"/>
    <col min="16138" max="16138" width="10.85546875" style="42" bestFit="1" customWidth="1"/>
    <col min="16139" max="16384" width="11.42578125" style="42"/>
  </cols>
  <sheetData>
    <row r="1" spans="1:15" ht="24.95" customHeight="1" x14ac:dyDescent="0.25">
      <c r="A1" s="32" t="s">
        <v>310</v>
      </c>
      <c r="B1" s="28"/>
      <c r="C1" s="28"/>
    </row>
    <row r="2" spans="1:15" s="113" customFormat="1" ht="24.95" customHeight="1" thickBot="1" x14ac:dyDescent="0.3">
      <c r="A2" s="29" t="s">
        <v>285</v>
      </c>
      <c r="B2" s="29"/>
      <c r="C2" s="29"/>
      <c r="D2" s="29"/>
      <c r="E2" s="29"/>
      <c r="F2" s="29"/>
      <c r="G2" s="29"/>
      <c r="H2" s="29"/>
      <c r="I2" s="29"/>
      <c r="J2" s="29"/>
      <c r="K2" s="29"/>
      <c r="L2" s="29"/>
      <c r="M2" s="29"/>
      <c r="N2" s="29"/>
      <c r="O2" s="29"/>
    </row>
    <row r="3" spans="1:15" s="57" customFormat="1" ht="20.100000000000001" customHeight="1" x14ac:dyDescent="0.25">
      <c r="A3" s="1290" t="s">
        <v>13</v>
      </c>
      <c r="B3" s="1330" t="s">
        <v>14</v>
      </c>
      <c r="C3" s="1331"/>
      <c r="D3" s="1331"/>
      <c r="E3" s="1331"/>
      <c r="F3" s="1331"/>
      <c r="G3" s="1331"/>
      <c r="H3" s="1331"/>
      <c r="I3" s="1331"/>
      <c r="J3" s="1331"/>
      <c r="K3" s="1331"/>
      <c r="L3" s="1331"/>
      <c r="M3" s="1331"/>
      <c r="N3" s="1331"/>
      <c r="O3" s="1331"/>
    </row>
    <row r="4" spans="1:15" s="40" customFormat="1"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s="40"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40" customFormat="1" ht="20.100000000000001" customHeight="1" x14ac:dyDescent="0.25">
      <c r="A6" s="37" t="s">
        <v>105</v>
      </c>
      <c r="B6" s="38">
        <v>1597153</v>
      </c>
      <c r="C6" s="38">
        <v>1375978</v>
      </c>
      <c r="D6" s="38">
        <v>129526</v>
      </c>
      <c r="E6" s="38">
        <v>106989</v>
      </c>
      <c r="F6" s="38">
        <v>147388</v>
      </c>
      <c r="G6" s="38">
        <v>140529</v>
      </c>
      <c r="H6" s="38">
        <v>90799</v>
      </c>
      <c r="I6" s="38">
        <v>139764</v>
      </c>
      <c r="J6" s="38">
        <v>96508</v>
      </c>
      <c r="K6" s="38">
        <v>100304</v>
      </c>
      <c r="L6" s="38">
        <v>88705</v>
      </c>
      <c r="M6" s="38">
        <v>93742</v>
      </c>
      <c r="N6" s="38">
        <v>251261</v>
      </c>
      <c r="O6" s="38">
        <v>85202</v>
      </c>
    </row>
    <row r="7" spans="1:15" s="40" customFormat="1" ht="20.100000000000001" customHeight="1" x14ac:dyDescent="0.25">
      <c r="A7" s="40" t="s">
        <v>22</v>
      </c>
      <c r="B7" s="86">
        <v>32394</v>
      </c>
      <c r="C7" s="86">
        <v>19805</v>
      </c>
      <c r="D7" s="86">
        <v>3043</v>
      </c>
      <c r="E7" s="86">
        <v>2351</v>
      </c>
      <c r="F7" s="86">
        <v>2441</v>
      </c>
      <c r="G7" s="86">
        <v>1509</v>
      </c>
      <c r="H7" s="86">
        <v>1806</v>
      </c>
      <c r="I7" s="86">
        <v>1899</v>
      </c>
      <c r="J7" s="86">
        <v>2046</v>
      </c>
      <c r="K7" s="86">
        <v>1472</v>
      </c>
      <c r="L7" s="86">
        <v>2573</v>
      </c>
      <c r="M7" s="86">
        <v>1717</v>
      </c>
      <c r="N7" s="86">
        <v>4802</v>
      </c>
      <c r="O7" s="86">
        <v>1253</v>
      </c>
    </row>
    <row r="8" spans="1:15" ht="20.100000000000001" customHeight="1" x14ac:dyDescent="0.25">
      <c r="A8" s="42" t="s">
        <v>23</v>
      </c>
      <c r="B8" s="80">
        <v>2592</v>
      </c>
      <c r="C8" s="80">
        <v>1516</v>
      </c>
      <c r="D8" s="80">
        <v>174</v>
      </c>
      <c r="E8" s="80">
        <v>130</v>
      </c>
      <c r="F8" s="80">
        <v>140</v>
      </c>
      <c r="G8" s="80">
        <v>96</v>
      </c>
      <c r="H8" s="80">
        <v>113</v>
      </c>
      <c r="I8" s="80">
        <v>112</v>
      </c>
      <c r="J8" s="80">
        <v>129</v>
      </c>
      <c r="K8" s="80">
        <v>112</v>
      </c>
      <c r="L8" s="80">
        <v>170</v>
      </c>
      <c r="M8" s="80">
        <v>107</v>
      </c>
      <c r="N8" s="80">
        <v>444</v>
      </c>
      <c r="O8" s="80">
        <v>104</v>
      </c>
    </row>
    <row r="9" spans="1:15" ht="20.100000000000001" customHeight="1" x14ac:dyDescent="0.25">
      <c r="A9" s="42" t="s">
        <v>24</v>
      </c>
      <c r="B9" s="80">
        <v>18689</v>
      </c>
      <c r="C9" s="80">
        <v>13139</v>
      </c>
      <c r="D9" s="80">
        <v>2378</v>
      </c>
      <c r="E9" s="80">
        <v>1952</v>
      </c>
      <c r="F9" s="80">
        <v>1536</v>
      </c>
      <c r="G9" s="80">
        <v>1051</v>
      </c>
      <c r="H9" s="80">
        <v>856</v>
      </c>
      <c r="I9" s="80">
        <v>1472</v>
      </c>
      <c r="J9" s="80">
        <v>1377</v>
      </c>
      <c r="K9" s="80">
        <v>1012</v>
      </c>
      <c r="L9" s="80">
        <v>1714</v>
      </c>
      <c r="M9" s="80">
        <v>1161</v>
      </c>
      <c r="N9" s="80">
        <v>1338</v>
      </c>
      <c r="O9" s="80">
        <v>676</v>
      </c>
    </row>
    <row r="10" spans="1:15" ht="20.100000000000001" customHeight="1" x14ac:dyDescent="0.25">
      <c r="A10" s="42" t="s">
        <v>25</v>
      </c>
      <c r="B10" s="80">
        <v>209</v>
      </c>
      <c r="C10" s="80">
        <v>107</v>
      </c>
      <c r="D10" s="80">
        <v>3</v>
      </c>
      <c r="E10" s="80">
        <v>14</v>
      </c>
      <c r="F10" s="80">
        <v>25</v>
      </c>
      <c r="G10" s="80">
        <v>12</v>
      </c>
      <c r="H10" s="80">
        <v>8</v>
      </c>
      <c r="I10" s="80">
        <v>3</v>
      </c>
      <c r="J10" s="80">
        <v>6</v>
      </c>
      <c r="K10" s="80">
        <v>2</v>
      </c>
      <c r="L10" s="80">
        <v>18</v>
      </c>
      <c r="M10" s="80">
        <v>5</v>
      </c>
      <c r="N10" s="80">
        <v>28</v>
      </c>
      <c r="O10" s="80">
        <v>8</v>
      </c>
    </row>
    <row r="11" spans="1:15" ht="20.100000000000001" customHeight="1" x14ac:dyDescent="0.25">
      <c r="A11" s="42" t="s">
        <v>26</v>
      </c>
      <c r="B11" s="80">
        <v>1683</v>
      </c>
      <c r="C11" s="80">
        <v>265</v>
      </c>
      <c r="D11" s="80">
        <v>76</v>
      </c>
      <c r="E11" s="80">
        <v>9</v>
      </c>
      <c r="F11" s="80">
        <v>184</v>
      </c>
      <c r="G11" s="80">
        <v>22</v>
      </c>
      <c r="H11" s="80">
        <v>271</v>
      </c>
      <c r="I11" s="80">
        <v>25</v>
      </c>
      <c r="J11" s="80">
        <v>191</v>
      </c>
      <c r="K11" s="80">
        <v>22</v>
      </c>
      <c r="L11" s="80">
        <v>150</v>
      </c>
      <c r="M11" s="80">
        <v>9</v>
      </c>
      <c r="N11" s="80">
        <v>354</v>
      </c>
      <c r="O11" s="80">
        <v>30</v>
      </c>
    </row>
    <row r="12" spans="1:15" ht="20.100000000000001" customHeight="1" x14ac:dyDescent="0.25">
      <c r="A12" s="42" t="s">
        <v>27</v>
      </c>
      <c r="B12" s="80">
        <v>9221</v>
      </c>
      <c r="C12" s="80">
        <v>4778</v>
      </c>
      <c r="D12" s="80">
        <v>412</v>
      </c>
      <c r="E12" s="80">
        <v>246</v>
      </c>
      <c r="F12" s="80">
        <v>556</v>
      </c>
      <c r="G12" s="80">
        <v>328</v>
      </c>
      <c r="H12" s="80">
        <v>558</v>
      </c>
      <c r="I12" s="80">
        <v>287</v>
      </c>
      <c r="J12" s="80">
        <v>343</v>
      </c>
      <c r="K12" s="80">
        <v>324</v>
      </c>
      <c r="L12" s="80">
        <v>521</v>
      </c>
      <c r="M12" s="80">
        <v>435</v>
      </c>
      <c r="N12" s="80">
        <v>2638</v>
      </c>
      <c r="O12" s="80">
        <v>435</v>
      </c>
    </row>
    <row r="13" spans="1:15" s="40" customFormat="1" ht="20.100000000000001" customHeight="1" x14ac:dyDescent="0.25">
      <c r="A13" s="40" t="s">
        <v>28</v>
      </c>
      <c r="B13" s="86">
        <v>18106</v>
      </c>
      <c r="C13" s="86">
        <v>12110</v>
      </c>
      <c r="D13" s="86">
        <v>985</v>
      </c>
      <c r="E13" s="86">
        <v>805</v>
      </c>
      <c r="F13" s="86">
        <v>695</v>
      </c>
      <c r="G13" s="86">
        <v>763</v>
      </c>
      <c r="H13" s="86">
        <v>616</v>
      </c>
      <c r="I13" s="86">
        <v>893</v>
      </c>
      <c r="J13" s="86">
        <v>876</v>
      </c>
      <c r="K13" s="86">
        <v>962</v>
      </c>
      <c r="L13" s="86">
        <v>1036</v>
      </c>
      <c r="M13" s="86">
        <v>863</v>
      </c>
      <c r="N13" s="86">
        <v>4803</v>
      </c>
      <c r="O13" s="86">
        <v>1046</v>
      </c>
    </row>
    <row r="14" spans="1:15" ht="20.100000000000001" customHeight="1" x14ac:dyDescent="0.25">
      <c r="A14" s="42" t="s">
        <v>29</v>
      </c>
      <c r="B14" s="80">
        <v>4086</v>
      </c>
      <c r="C14" s="80">
        <v>2424</v>
      </c>
      <c r="D14" s="80">
        <v>279</v>
      </c>
      <c r="E14" s="80">
        <v>334</v>
      </c>
      <c r="F14" s="80">
        <v>167</v>
      </c>
      <c r="G14" s="80">
        <v>146</v>
      </c>
      <c r="H14" s="80">
        <v>122</v>
      </c>
      <c r="I14" s="80">
        <v>178</v>
      </c>
      <c r="J14" s="80">
        <v>261</v>
      </c>
      <c r="K14" s="80">
        <v>175</v>
      </c>
      <c r="L14" s="80">
        <v>231</v>
      </c>
      <c r="M14" s="80">
        <v>167</v>
      </c>
      <c r="N14" s="80">
        <v>1190</v>
      </c>
      <c r="O14" s="80">
        <v>222</v>
      </c>
    </row>
    <row r="15" spans="1:15" ht="20.100000000000001" customHeight="1" x14ac:dyDescent="0.25">
      <c r="A15" s="42" t="s">
        <v>30</v>
      </c>
      <c r="B15" s="80">
        <v>927</v>
      </c>
      <c r="C15" s="80">
        <v>830</v>
      </c>
      <c r="D15" s="80">
        <v>88</v>
      </c>
      <c r="E15" s="80">
        <v>48</v>
      </c>
      <c r="F15" s="80">
        <v>59</v>
      </c>
      <c r="G15" s="80">
        <v>45</v>
      </c>
      <c r="H15" s="80">
        <v>22</v>
      </c>
      <c r="I15" s="80">
        <v>42</v>
      </c>
      <c r="J15" s="80">
        <v>35</v>
      </c>
      <c r="K15" s="80">
        <v>42</v>
      </c>
      <c r="L15" s="80">
        <v>82</v>
      </c>
      <c r="M15" s="80">
        <v>57</v>
      </c>
      <c r="N15" s="80">
        <v>61</v>
      </c>
      <c r="O15" s="80">
        <v>63</v>
      </c>
    </row>
    <row r="16" spans="1:15" ht="20.100000000000001" customHeight="1" x14ac:dyDescent="0.25">
      <c r="A16" s="42" t="s">
        <v>31</v>
      </c>
      <c r="B16" s="80">
        <v>3092</v>
      </c>
      <c r="C16" s="80">
        <v>1481</v>
      </c>
      <c r="D16" s="80">
        <v>53</v>
      </c>
      <c r="E16" s="80">
        <v>55</v>
      </c>
      <c r="F16" s="80">
        <v>45</v>
      </c>
      <c r="G16" s="80">
        <v>81</v>
      </c>
      <c r="H16" s="80">
        <v>96</v>
      </c>
      <c r="I16" s="80">
        <v>122</v>
      </c>
      <c r="J16" s="80">
        <v>97</v>
      </c>
      <c r="K16" s="80">
        <v>119</v>
      </c>
      <c r="L16" s="80">
        <v>139</v>
      </c>
      <c r="M16" s="80">
        <v>96</v>
      </c>
      <c r="N16" s="80">
        <v>1093</v>
      </c>
      <c r="O16" s="80">
        <v>129</v>
      </c>
    </row>
    <row r="17" spans="1:15" ht="20.100000000000001" customHeight="1" x14ac:dyDescent="0.25">
      <c r="A17" s="42" t="s">
        <v>32</v>
      </c>
      <c r="B17" s="80">
        <v>2904</v>
      </c>
      <c r="C17" s="80">
        <v>2735</v>
      </c>
      <c r="D17" s="80">
        <v>188</v>
      </c>
      <c r="E17" s="80">
        <v>186</v>
      </c>
      <c r="F17" s="80">
        <v>166</v>
      </c>
      <c r="G17" s="80">
        <v>178</v>
      </c>
      <c r="H17" s="80">
        <v>98</v>
      </c>
      <c r="I17" s="80">
        <v>200</v>
      </c>
      <c r="J17" s="80">
        <v>138</v>
      </c>
      <c r="K17" s="80">
        <v>253</v>
      </c>
      <c r="L17" s="80">
        <v>172</v>
      </c>
      <c r="M17" s="80">
        <v>227</v>
      </c>
      <c r="N17" s="80">
        <v>515</v>
      </c>
      <c r="O17" s="80">
        <v>131</v>
      </c>
    </row>
    <row r="18" spans="1:15" ht="20.100000000000001" customHeight="1" x14ac:dyDescent="0.25">
      <c r="A18" s="42" t="s">
        <v>33</v>
      </c>
      <c r="B18" s="80">
        <v>7097</v>
      </c>
      <c r="C18" s="80">
        <v>4640</v>
      </c>
      <c r="D18" s="80">
        <v>377</v>
      </c>
      <c r="E18" s="80">
        <v>182</v>
      </c>
      <c r="F18" s="80">
        <v>258</v>
      </c>
      <c r="G18" s="80">
        <v>313</v>
      </c>
      <c r="H18" s="80">
        <v>278</v>
      </c>
      <c r="I18" s="80">
        <v>351</v>
      </c>
      <c r="J18" s="80">
        <v>345</v>
      </c>
      <c r="K18" s="80">
        <v>373</v>
      </c>
      <c r="L18" s="80">
        <v>412</v>
      </c>
      <c r="M18" s="80">
        <v>316</v>
      </c>
      <c r="N18" s="80">
        <v>1944</v>
      </c>
      <c r="O18" s="80">
        <v>501</v>
      </c>
    </row>
    <row r="19" spans="1:15" s="40" customFormat="1" ht="20.100000000000001" customHeight="1" x14ac:dyDescent="0.25">
      <c r="A19" s="40" t="s">
        <v>34</v>
      </c>
      <c r="B19" s="86">
        <v>289078</v>
      </c>
      <c r="C19" s="86">
        <v>230802</v>
      </c>
      <c r="D19" s="86">
        <v>17328</v>
      </c>
      <c r="E19" s="86">
        <v>12472</v>
      </c>
      <c r="F19" s="86">
        <v>20986</v>
      </c>
      <c r="G19" s="86">
        <v>20358</v>
      </c>
      <c r="H19" s="86">
        <v>13993</v>
      </c>
      <c r="I19" s="86">
        <v>21660</v>
      </c>
      <c r="J19" s="86">
        <v>14746</v>
      </c>
      <c r="K19" s="86">
        <v>17377</v>
      </c>
      <c r="L19" s="86">
        <v>17522</v>
      </c>
      <c r="M19" s="86">
        <v>19398</v>
      </c>
      <c r="N19" s="86">
        <v>63128</v>
      </c>
      <c r="O19" s="86">
        <v>19752</v>
      </c>
    </row>
    <row r="20" spans="1:15" ht="20.100000000000001" customHeight="1" x14ac:dyDescent="0.25">
      <c r="A20" s="42" t="s">
        <v>35</v>
      </c>
      <c r="B20" s="80">
        <v>21951</v>
      </c>
      <c r="C20" s="80">
        <v>18659</v>
      </c>
      <c r="D20" s="80">
        <v>1467</v>
      </c>
      <c r="E20" s="80">
        <v>1133</v>
      </c>
      <c r="F20" s="80">
        <v>2056</v>
      </c>
      <c r="G20" s="80">
        <v>2226</v>
      </c>
      <c r="H20" s="80">
        <v>1220</v>
      </c>
      <c r="I20" s="80">
        <v>1855</v>
      </c>
      <c r="J20" s="80">
        <v>1402</v>
      </c>
      <c r="K20" s="80">
        <v>1383</v>
      </c>
      <c r="L20" s="80">
        <v>1091</v>
      </c>
      <c r="M20" s="80">
        <v>1401</v>
      </c>
      <c r="N20" s="80">
        <v>4214</v>
      </c>
      <c r="O20" s="80">
        <v>1045</v>
      </c>
    </row>
    <row r="21" spans="1:15" ht="20.100000000000001" customHeight="1" x14ac:dyDescent="0.25">
      <c r="A21" s="42" t="s">
        <v>36</v>
      </c>
      <c r="B21" s="80">
        <v>236566</v>
      </c>
      <c r="C21" s="80">
        <v>196662</v>
      </c>
      <c r="D21" s="80">
        <v>15137</v>
      </c>
      <c r="E21" s="80">
        <v>10353</v>
      </c>
      <c r="F21" s="80">
        <v>17988</v>
      </c>
      <c r="G21" s="80">
        <v>16814</v>
      </c>
      <c r="H21" s="80">
        <v>12060</v>
      </c>
      <c r="I21" s="80">
        <v>17928</v>
      </c>
      <c r="J21" s="80">
        <v>12058</v>
      </c>
      <c r="K21" s="80">
        <v>14498</v>
      </c>
      <c r="L21" s="80">
        <v>15262</v>
      </c>
      <c r="M21" s="80">
        <v>16478</v>
      </c>
      <c r="N21" s="80">
        <v>49152</v>
      </c>
      <c r="O21" s="80">
        <v>16887</v>
      </c>
    </row>
    <row r="22" spans="1:15" ht="20.100000000000001" customHeight="1" x14ac:dyDescent="0.25">
      <c r="A22" s="42" t="s">
        <v>37</v>
      </c>
      <c r="B22" s="80">
        <v>30561</v>
      </c>
      <c r="C22" s="80">
        <v>15481</v>
      </c>
      <c r="D22" s="80">
        <v>724</v>
      </c>
      <c r="E22" s="80">
        <v>986</v>
      </c>
      <c r="F22" s="80">
        <v>942</v>
      </c>
      <c r="G22" s="80">
        <v>1318</v>
      </c>
      <c r="H22" s="80">
        <v>713</v>
      </c>
      <c r="I22" s="80">
        <v>1877</v>
      </c>
      <c r="J22" s="80">
        <v>1286</v>
      </c>
      <c r="K22" s="80">
        <v>1496</v>
      </c>
      <c r="L22" s="80">
        <v>1169</v>
      </c>
      <c r="M22" s="80">
        <v>1519</v>
      </c>
      <c r="N22" s="80">
        <v>9762</v>
      </c>
      <c r="O22" s="80">
        <v>1820</v>
      </c>
    </row>
    <row r="23" spans="1:15" s="40" customFormat="1" ht="20.100000000000001" customHeight="1" x14ac:dyDescent="0.25">
      <c r="A23" s="40" t="s">
        <v>38</v>
      </c>
      <c r="B23" s="86">
        <v>483060</v>
      </c>
      <c r="C23" s="86">
        <v>540441</v>
      </c>
      <c r="D23" s="86">
        <v>56328</v>
      </c>
      <c r="E23" s="86">
        <v>54343</v>
      </c>
      <c r="F23" s="86">
        <v>51786</v>
      </c>
      <c r="G23" s="86">
        <v>58015</v>
      </c>
      <c r="H23" s="86">
        <v>29678</v>
      </c>
      <c r="I23" s="86">
        <v>58288</v>
      </c>
      <c r="J23" s="86">
        <v>29039</v>
      </c>
      <c r="K23" s="86">
        <v>34921</v>
      </c>
      <c r="L23" s="86">
        <v>22340</v>
      </c>
      <c r="M23" s="86">
        <v>33808</v>
      </c>
      <c r="N23" s="86">
        <v>64189</v>
      </c>
      <c r="O23" s="86">
        <v>26486</v>
      </c>
    </row>
    <row r="24" spans="1:15" ht="20.100000000000001" customHeight="1" x14ac:dyDescent="0.25">
      <c r="A24" s="42" t="s">
        <v>39</v>
      </c>
      <c r="B24" s="80">
        <v>284795</v>
      </c>
      <c r="C24" s="80">
        <v>342765</v>
      </c>
      <c r="D24" s="80">
        <v>40576</v>
      </c>
      <c r="E24" s="80">
        <v>37964</v>
      </c>
      <c r="F24" s="80">
        <v>33418</v>
      </c>
      <c r="G24" s="80">
        <v>38790</v>
      </c>
      <c r="H24" s="80">
        <v>21948</v>
      </c>
      <c r="I24" s="80">
        <v>38327</v>
      </c>
      <c r="J24" s="80">
        <v>18289</v>
      </c>
      <c r="K24" s="80">
        <v>21824</v>
      </c>
      <c r="L24" s="80">
        <v>12728</v>
      </c>
      <c r="M24" s="80">
        <v>20049</v>
      </c>
      <c r="N24" s="80">
        <v>25517</v>
      </c>
      <c r="O24" s="80">
        <v>14474</v>
      </c>
    </row>
    <row r="25" spans="1:15" ht="20.100000000000001" customHeight="1" x14ac:dyDescent="0.25">
      <c r="A25" s="42" t="s">
        <v>40</v>
      </c>
      <c r="B25" s="80">
        <v>1257</v>
      </c>
      <c r="C25" s="80">
        <v>686</v>
      </c>
      <c r="D25" s="80">
        <v>71</v>
      </c>
      <c r="E25" s="80">
        <v>51</v>
      </c>
      <c r="F25" s="80">
        <v>57</v>
      </c>
      <c r="G25" s="80">
        <v>50</v>
      </c>
      <c r="H25" s="80">
        <v>48</v>
      </c>
      <c r="I25" s="80">
        <v>68</v>
      </c>
      <c r="J25" s="80">
        <v>54</v>
      </c>
      <c r="K25" s="80">
        <v>47</v>
      </c>
      <c r="L25" s="80">
        <v>70</v>
      </c>
      <c r="M25" s="80">
        <v>52</v>
      </c>
      <c r="N25" s="80">
        <v>219</v>
      </c>
      <c r="O25" s="80">
        <v>36</v>
      </c>
    </row>
    <row r="26" spans="1:15" ht="20.100000000000001" customHeight="1" x14ac:dyDescent="0.25">
      <c r="A26" s="42" t="s">
        <v>41</v>
      </c>
      <c r="B26" s="80">
        <v>104797</v>
      </c>
      <c r="C26" s="80">
        <v>98073</v>
      </c>
      <c r="D26" s="80">
        <v>10952</v>
      </c>
      <c r="E26" s="80">
        <v>9005</v>
      </c>
      <c r="F26" s="80">
        <v>13865</v>
      </c>
      <c r="G26" s="80">
        <v>12366</v>
      </c>
      <c r="H26" s="80">
        <v>4264</v>
      </c>
      <c r="I26" s="80">
        <v>9548</v>
      </c>
      <c r="J26" s="80">
        <v>4723</v>
      </c>
      <c r="K26" s="80">
        <v>5707</v>
      </c>
      <c r="L26" s="80">
        <v>5294</v>
      </c>
      <c r="M26" s="80">
        <v>7652</v>
      </c>
      <c r="N26" s="80">
        <v>17617</v>
      </c>
      <c r="O26" s="80">
        <v>4971</v>
      </c>
    </row>
    <row r="27" spans="1:15" ht="20.100000000000001" customHeight="1" x14ac:dyDescent="0.25">
      <c r="A27" s="42" t="s">
        <v>42</v>
      </c>
      <c r="B27" s="80">
        <v>39411</v>
      </c>
      <c r="C27" s="80">
        <v>25145</v>
      </c>
      <c r="D27" s="80">
        <v>1569</v>
      </c>
      <c r="E27" s="80">
        <v>1427</v>
      </c>
      <c r="F27" s="80">
        <v>1635</v>
      </c>
      <c r="G27" s="80">
        <v>1391</v>
      </c>
      <c r="H27" s="80">
        <v>1289</v>
      </c>
      <c r="I27" s="80">
        <v>2315</v>
      </c>
      <c r="J27" s="80">
        <v>2267</v>
      </c>
      <c r="K27" s="80">
        <v>1573</v>
      </c>
      <c r="L27" s="80">
        <v>2183</v>
      </c>
      <c r="M27" s="80">
        <v>1829</v>
      </c>
      <c r="N27" s="80">
        <v>12112</v>
      </c>
      <c r="O27" s="80">
        <v>2547</v>
      </c>
    </row>
    <row r="28" spans="1:15" ht="20.100000000000001" customHeight="1" x14ac:dyDescent="0.25">
      <c r="A28" s="42" t="s">
        <v>43</v>
      </c>
      <c r="B28" s="80">
        <v>8679</v>
      </c>
      <c r="C28" s="80">
        <v>4404</v>
      </c>
      <c r="D28" s="80">
        <v>223</v>
      </c>
      <c r="E28" s="80">
        <v>132</v>
      </c>
      <c r="F28" s="80">
        <v>319</v>
      </c>
      <c r="G28" s="80">
        <v>229</v>
      </c>
      <c r="H28" s="80">
        <v>339</v>
      </c>
      <c r="I28" s="80">
        <v>341</v>
      </c>
      <c r="J28" s="80">
        <v>289</v>
      </c>
      <c r="K28" s="80">
        <v>509</v>
      </c>
      <c r="L28" s="80">
        <v>358</v>
      </c>
      <c r="M28" s="80">
        <v>405</v>
      </c>
      <c r="N28" s="80">
        <v>4056</v>
      </c>
      <c r="O28" s="80">
        <v>372</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2185</v>
      </c>
      <c r="C30" s="80">
        <v>3045</v>
      </c>
      <c r="D30" s="80">
        <v>280</v>
      </c>
      <c r="E30" s="80">
        <v>141</v>
      </c>
      <c r="F30" s="80">
        <v>145</v>
      </c>
      <c r="G30" s="80">
        <v>137</v>
      </c>
      <c r="H30" s="80">
        <v>95</v>
      </c>
      <c r="I30" s="80">
        <v>131</v>
      </c>
      <c r="J30" s="80">
        <v>100</v>
      </c>
      <c r="K30" s="80">
        <v>149</v>
      </c>
      <c r="L30" s="80">
        <v>111</v>
      </c>
      <c r="M30" s="80">
        <v>149</v>
      </c>
      <c r="N30" s="80">
        <v>86</v>
      </c>
      <c r="O30" s="80">
        <v>194</v>
      </c>
    </row>
    <row r="31" spans="1:15" ht="20.100000000000001" customHeight="1" x14ac:dyDescent="0.25">
      <c r="A31" s="42" t="s">
        <v>46</v>
      </c>
      <c r="B31" s="80">
        <v>14998</v>
      </c>
      <c r="C31" s="80">
        <v>13408</v>
      </c>
      <c r="D31" s="80">
        <v>855</v>
      </c>
      <c r="E31" s="80">
        <v>828</v>
      </c>
      <c r="F31" s="80">
        <v>1137</v>
      </c>
      <c r="G31" s="80">
        <v>940</v>
      </c>
      <c r="H31" s="80">
        <v>726</v>
      </c>
      <c r="I31" s="80">
        <v>1423</v>
      </c>
      <c r="J31" s="80">
        <v>805</v>
      </c>
      <c r="K31" s="80">
        <v>1049</v>
      </c>
      <c r="L31" s="80">
        <v>987</v>
      </c>
      <c r="M31" s="80">
        <v>1076</v>
      </c>
      <c r="N31" s="80">
        <v>1739</v>
      </c>
      <c r="O31" s="80">
        <v>963</v>
      </c>
    </row>
    <row r="32" spans="1:15" ht="20.100000000000001" customHeight="1" x14ac:dyDescent="0.25">
      <c r="A32" s="42" t="s">
        <v>47</v>
      </c>
      <c r="B32" s="80">
        <v>98</v>
      </c>
      <c r="C32" s="80">
        <v>102</v>
      </c>
      <c r="D32" s="80">
        <v>0</v>
      </c>
      <c r="E32" s="80">
        <v>2</v>
      </c>
      <c r="F32" s="80">
        <v>0</v>
      </c>
      <c r="G32" s="80">
        <v>6</v>
      </c>
      <c r="H32" s="80">
        <v>4</v>
      </c>
      <c r="I32" s="80">
        <v>11</v>
      </c>
      <c r="J32" s="80">
        <v>6</v>
      </c>
      <c r="K32" s="80">
        <v>2</v>
      </c>
      <c r="L32" s="80">
        <v>8</v>
      </c>
      <c r="M32" s="80">
        <v>0</v>
      </c>
      <c r="N32" s="80">
        <v>30</v>
      </c>
      <c r="O32" s="80">
        <v>8</v>
      </c>
    </row>
    <row r="33" spans="1:15" ht="20.100000000000001" customHeight="1" x14ac:dyDescent="0.25">
      <c r="A33" s="42" t="s">
        <v>48</v>
      </c>
      <c r="B33" s="80">
        <v>18</v>
      </c>
      <c r="C33" s="80">
        <v>45</v>
      </c>
      <c r="D33" s="80">
        <v>0</v>
      </c>
      <c r="E33" s="80">
        <v>5</v>
      </c>
      <c r="F33" s="80">
        <v>4</v>
      </c>
      <c r="G33" s="80">
        <v>2</v>
      </c>
      <c r="H33" s="80">
        <v>0</v>
      </c>
      <c r="I33" s="80">
        <v>0</v>
      </c>
      <c r="J33" s="80">
        <v>0</v>
      </c>
      <c r="K33" s="80">
        <v>0</v>
      </c>
      <c r="L33" s="80">
        <v>0</v>
      </c>
      <c r="M33" s="80">
        <v>2</v>
      </c>
      <c r="N33" s="80">
        <v>0</v>
      </c>
      <c r="O33" s="80">
        <v>8</v>
      </c>
    </row>
    <row r="34" spans="1:15" ht="20.100000000000001" customHeight="1" x14ac:dyDescent="0.25">
      <c r="A34" s="42" t="s">
        <v>49</v>
      </c>
      <c r="B34" s="80">
        <v>18144</v>
      </c>
      <c r="C34" s="80">
        <v>43322</v>
      </c>
      <c r="D34" s="80">
        <v>1351</v>
      </c>
      <c r="E34" s="80">
        <v>4495</v>
      </c>
      <c r="F34" s="80">
        <v>706</v>
      </c>
      <c r="G34" s="80">
        <v>3634</v>
      </c>
      <c r="H34" s="80">
        <v>538</v>
      </c>
      <c r="I34" s="80">
        <v>5401</v>
      </c>
      <c r="J34" s="80">
        <v>2030</v>
      </c>
      <c r="K34" s="80">
        <v>2310</v>
      </c>
      <c r="L34" s="80">
        <v>101</v>
      </c>
      <c r="M34" s="80">
        <v>1813</v>
      </c>
      <c r="N34" s="80">
        <v>1319</v>
      </c>
      <c r="O34" s="80">
        <v>2367</v>
      </c>
    </row>
    <row r="35" spans="1:15" ht="20.100000000000001" customHeight="1" x14ac:dyDescent="0.25">
      <c r="A35" s="42" t="s">
        <v>50</v>
      </c>
      <c r="B35" s="80">
        <v>8678</v>
      </c>
      <c r="C35" s="80">
        <v>9446</v>
      </c>
      <c r="D35" s="80">
        <v>451</v>
      </c>
      <c r="E35" s="80">
        <v>293</v>
      </c>
      <c r="F35" s="80">
        <v>500</v>
      </c>
      <c r="G35" s="80">
        <v>470</v>
      </c>
      <c r="H35" s="80">
        <v>427</v>
      </c>
      <c r="I35" s="80">
        <v>723</v>
      </c>
      <c r="J35" s="80">
        <v>476</v>
      </c>
      <c r="K35" s="80">
        <v>1751</v>
      </c>
      <c r="L35" s="80">
        <v>500</v>
      </c>
      <c r="M35" s="80">
        <v>781</v>
      </c>
      <c r="N35" s="80">
        <v>1494</v>
      </c>
      <c r="O35" s="80">
        <v>546</v>
      </c>
    </row>
    <row r="36" spans="1:15" s="40" customFormat="1" ht="20.100000000000001" customHeight="1" x14ac:dyDescent="0.25">
      <c r="A36" s="40" t="s">
        <v>51</v>
      </c>
      <c r="B36" s="86">
        <v>83385</v>
      </c>
      <c r="C36" s="86">
        <v>50142</v>
      </c>
      <c r="D36" s="86">
        <v>4856</v>
      </c>
      <c r="E36" s="86">
        <v>2971</v>
      </c>
      <c r="F36" s="86">
        <v>6149</v>
      </c>
      <c r="G36" s="86">
        <v>6755</v>
      </c>
      <c r="H36" s="86">
        <v>5638</v>
      </c>
      <c r="I36" s="86">
        <v>4235</v>
      </c>
      <c r="J36" s="86">
        <v>4308</v>
      </c>
      <c r="K36" s="86">
        <v>3993</v>
      </c>
      <c r="L36" s="86">
        <v>5957</v>
      </c>
      <c r="M36" s="86">
        <v>3985</v>
      </c>
      <c r="N36" s="86">
        <v>16360</v>
      </c>
      <c r="O36" s="86">
        <v>4105</v>
      </c>
    </row>
    <row r="37" spans="1:15" ht="20.100000000000001" customHeight="1" x14ac:dyDescent="0.25">
      <c r="A37" s="42" t="s">
        <v>52</v>
      </c>
      <c r="B37" s="80">
        <v>16137</v>
      </c>
      <c r="C37" s="80">
        <v>10688</v>
      </c>
      <c r="D37" s="80">
        <v>959</v>
      </c>
      <c r="E37" s="80">
        <v>337</v>
      </c>
      <c r="F37" s="80">
        <v>1013</v>
      </c>
      <c r="G37" s="80">
        <v>1109</v>
      </c>
      <c r="H37" s="80">
        <v>788</v>
      </c>
      <c r="I37" s="80">
        <v>845</v>
      </c>
      <c r="J37" s="80">
        <v>1023</v>
      </c>
      <c r="K37" s="80">
        <v>992</v>
      </c>
      <c r="L37" s="80">
        <v>1445</v>
      </c>
      <c r="M37" s="80">
        <v>844</v>
      </c>
      <c r="N37" s="80">
        <v>3075</v>
      </c>
      <c r="O37" s="80">
        <v>888</v>
      </c>
    </row>
    <row r="38" spans="1:15" ht="20.100000000000001" customHeight="1" x14ac:dyDescent="0.25">
      <c r="A38" s="42" t="s">
        <v>53</v>
      </c>
      <c r="B38" s="80">
        <v>7436</v>
      </c>
      <c r="C38" s="80">
        <v>4522</v>
      </c>
      <c r="D38" s="80">
        <v>316</v>
      </c>
      <c r="E38" s="80">
        <v>110</v>
      </c>
      <c r="F38" s="80">
        <v>385</v>
      </c>
      <c r="G38" s="80">
        <v>314</v>
      </c>
      <c r="H38" s="80">
        <v>307</v>
      </c>
      <c r="I38" s="80">
        <v>539</v>
      </c>
      <c r="J38" s="80">
        <v>377</v>
      </c>
      <c r="K38" s="80">
        <v>325</v>
      </c>
      <c r="L38" s="80">
        <v>597</v>
      </c>
      <c r="M38" s="80">
        <v>502</v>
      </c>
      <c r="N38" s="80">
        <v>1415</v>
      </c>
      <c r="O38" s="80">
        <v>369</v>
      </c>
    </row>
    <row r="39" spans="1:15" ht="20.100000000000001" customHeight="1" x14ac:dyDescent="0.25">
      <c r="A39" s="42" t="s">
        <v>54</v>
      </c>
      <c r="B39" s="80">
        <v>14016</v>
      </c>
      <c r="C39" s="80">
        <v>8274</v>
      </c>
      <c r="D39" s="80">
        <v>1242</v>
      </c>
      <c r="E39" s="80">
        <v>731</v>
      </c>
      <c r="F39" s="80">
        <v>1779</v>
      </c>
      <c r="G39" s="80">
        <v>1842</v>
      </c>
      <c r="H39" s="80">
        <v>1232</v>
      </c>
      <c r="I39" s="80">
        <v>754</v>
      </c>
      <c r="J39" s="80">
        <v>802</v>
      </c>
      <c r="K39" s="80">
        <v>778</v>
      </c>
      <c r="L39" s="80">
        <v>678</v>
      </c>
      <c r="M39" s="80">
        <v>376</v>
      </c>
      <c r="N39" s="80">
        <v>2455</v>
      </c>
      <c r="O39" s="80">
        <v>446</v>
      </c>
    </row>
    <row r="40" spans="1:15" ht="20.100000000000001" customHeight="1" x14ac:dyDescent="0.25">
      <c r="A40" s="42" t="s">
        <v>55</v>
      </c>
      <c r="B40" s="80">
        <v>15180</v>
      </c>
      <c r="C40" s="80">
        <v>8689</v>
      </c>
      <c r="D40" s="80">
        <v>1170</v>
      </c>
      <c r="E40" s="80">
        <v>866</v>
      </c>
      <c r="F40" s="80">
        <v>1003</v>
      </c>
      <c r="G40" s="80">
        <v>1446</v>
      </c>
      <c r="H40" s="80">
        <v>1313</v>
      </c>
      <c r="I40" s="80">
        <v>563</v>
      </c>
      <c r="J40" s="80">
        <v>577</v>
      </c>
      <c r="K40" s="80">
        <v>499</v>
      </c>
      <c r="L40" s="80">
        <v>952</v>
      </c>
      <c r="M40" s="80">
        <v>524</v>
      </c>
      <c r="N40" s="80">
        <v>3557</v>
      </c>
      <c r="O40" s="80">
        <v>830</v>
      </c>
    </row>
    <row r="41" spans="1:15" ht="20.100000000000001" customHeight="1" x14ac:dyDescent="0.25">
      <c r="A41" s="42" t="s">
        <v>56</v>
      </c>
      <c r="B41" s="80">
        <v>5564</v>
      </c>
      <c r="C41" s="80">
        <v>3632</v>
      </c>
      <c r="D41" s="80">
        <v>303</v>
      </c>
      <c r="E41" s="80">
        <v>268</v>
      </c>
      <c r="F41" s="80">
        <v>528</v>
      </c>
      <c r="G41" s="80">
        <v>360</v>
      </c>
      <c r="H41" s="80">
        <v>307</v>
      </c>
      <c r="I41" s="80">
        <v>253</v>
      </c>
      <c r="J41" s="80">
        <v>253</v>
      </c>
      <c r="K41" s="80">
        <v>384</v>
      </c>
      <c r="L41" s="80">
        <v>508</v>
      </c>
      <c r="M41" s="80">
        <v>328</v>
      </c>
      <c r="N41" s="80">
        <v>724</v>
      </c>
      <c r="O41" s="80">
        <v>214</v>
      </c>
    </row>
    <row r="42" spans="1:15" ht="20.100000000000001" customHeight="1" x14ac:dyDescent="0.25">
      <c r="A42" s="42" t="s">
        <v>57</v>
      </c>
      <c r="B42" s="80">
        <v>25052</v>
      </c>
      <c r="C42" s="80">
        <v>14337</v>
      </c>
      <c r="D42" s="80">
        <v>866</v>
      </c>
      <c r="E42" s="80">
        <v>659</v>
      </c>
      <c r="F42" s="80">
        <v>1441</v>
      </c>
      <c r="G42" s="80">
        <v>1684</v>
      </c>
      <c r="H42" s="80">
        <v>1691</v>
      </c>
      <c r="I42" s="80">
        <v>1281</v>
      </c>
      <c r="J42" s="80">
        <v>1276</v>
      </c>
      <c r="K42" s="80">
        <v>1015</v>
      </c>
      <c r="L42" s="80">
        <v>1777</v>
      </c>
      <c r="M42" s="80">
        <v>1411</v>
      </c>
      <c r="N42" s="80">
        <v>5134</v>
      </c>
      <c r="O42" s="80">
        <v>1358</v>
      </c>
    </row>
    <row r="43" spans="1:15" ht="20.100000000000001" customHeight="1" x14ac:dyDescent="0.25">
      <c r="A43" s="40" t="s">
        <v>58</v>
      </c>
      <c r="B43" s="86">
        <v>658365</v>
      </c>
      <c r="C43" s="86">
        <v>504991</v>
      </c>
      <c r="D43" s="86">
        <v>45330</v>
      </c>
      <c r="E43" s="86">
        <v>32964</v>
      </c>
      <c r="F43" s="86">
        <v>62257</v>
      </c>
      <c r="G43" s="86">
        <v>50953</v>
      </c>
      <c r="H43" s="86">
        <v>37624</v>
      </c>
      <c r="I43" s="86">
        <v>51426</v>
      </c>
      <c r="J43" s="86">
        <v>43876</v>
      </c>
      <c r="K43" s="86">
        <v>40143</v>
      </c>
      <c r="L43" s="86">
        <v>37333</v>
      </c>
      <c r="M43" s="86">
        <v>32477</v>
      </c>
      <c r="N43" s="86">
        <v>88839</v>
      </c>
      <c r="O43" s="86">
        <v>31322</v>
      </c>
    </row>
    <row r="44" spans="1:15" ht="20.100000000000001" customHeight="1" x14ac:dyDescent="0.25">
      <c r="A44" s="42" t="s">
        <v>59</v>
      </c>
      <c r="B44" s="80">
        <v>79318</v>
      </c>
      <c r="C44" s="80">
        <v>53297</v>
      </c>
      <c r="D44" s="80">
        <v>4643</v>
      </c>
      <c r="E44" s="80">
        <v>3027</v>
      </c>
      <c r="F44" s="80">
        <v>7171</v>
      </c>
      <c r="G44" s="80">
        <v>4735</v>
      </c>
      <c r="H44" s="80">
        <v>4826</v>
      </c>
      <c r="I44" s="80">
        <v>7134</v>
      </c>
      <c r="J44" s="80">
        <v>5087</v>
      </c>
      <c r="K44" s="80">
        <v>3634</v>
      </c>
      <c r="L44" s="80">
        <v>4669</v>
      </c>
      <c r="M44" s="80">
        <v>3327</v>
      </c>
      <c r="N44" s="80">
        <v>9713</v>
      </c>
      <c r="O44" s="80">
        <v>2758</v>
      </c>
    </row>
    <row r="45" spans="1:15" ht="20.100000000000001" customHeight="1" x14ac:dyDescent="0.25">
      <c r="A45" s="42" t="s">
        <v>60</v>
      </c>
      <c r="B45" s="80">
        <v>9322</v>
      </c>
      <c r="C45" s="80">
        <v>7020</v>
      </c>
      <c r="D45" s="80">
        <v>627</v>
      </c>
      <c r="E45" s="80">
        <v>585</v>
      </c>
      <c r="F45" s="80">
        <v>836</v>
      </c>
      <c r="G45" s="80">
        <v>672</v>
      </c>
      <c r="H45" s="80">
        <v>569</v>
      </c>
      <c r="I45" s="80">
        <v>833</v>
      </c>
      <c r="J45" s="80">
        <v>499</v>
      </c>
      <c r="K45" s="80">
        <v>380</v>
      </c>
      <c r="L45" s="80">
        <v>442</v>
      </c>
      <c r="M45" s="80">
        <v>587</v>
      </c>
      <c r="N45" s="80">
        <v>973</v>
      </c>
      <c r="O45" s="80">
        <v>299</v>
      </c>
    </row>
    <row r="46" spans="1:15" ht="20.100000000000001" customHeight="1" x14ac:dyDescent="0.25">
      <c r="A46" s="42" t="s">
        <v>61</v>
      </c>
      <c r="B46" s="80">
        <v>14675</v>
      </c>
      <c r="C46" s="80">
        <v>8646</v>
      </c>
      <c r="D46" s="80">
        <v>731</v>
      </c>
      <c r="E46" s="80">
        <v>386</v>
      </c>
      <c r="F46" s="80">
        <v>948</v>
      </c>
      <c r="G46" s="80">
        <v>721</v>
      </c>
      <c r="H46" s="80">
        <v>675</v>
      </c>
      <c r="I46" s="80">
        <v>656</v>
      </c>
      <c r="J46" s="80">
        <v>979</v>
      </c>
      <c r="K46" s="80">
        <v>842</v>
      </c>
      <c r="L46" s="80">
        <v>708</v>
      </c>
      <c r="M46" s="80">
        <v>562</v>
      </c>
      <c r="N46" s="80">
        <v>4352</v>
      </c>
      <c r="O46" s="80">
        <v>656</v>
      </c>
    </row>
    <row r="47" spans="1:15" ht="20.100000000000001" customHeight="1" x14ac:dyDescent="0.25">
      <c r="A47" s="42" t="s">
        <v>62</v>
      </c>
      <c r="B47" s="80">
        <v>8703</v>
      </c>
      <c r="C47" s="80">
        <v>7454</v>
      </c>
      <c r="D47" s="80">
        <v>673</v>
      </c>
      <c r="E47" s="80">
        <v>527</v>
      </c>
      <c r="F47" s="80">
        <v>1022</v>
      </c>
      <c r="G47" s="80">
        <v>797</v>
      </c>
      <c r="H47" s="80">
        <v>456</v>
      </c>
      <c r="I47" s="80">
        <v>824</v>
      </c>
      <c r="J47" s="80">
        <v>606</v>
      </c>
      <c r="K47" s="80">
        <v>397</v>
      </c>
      <c r="L47" s="80">
        <v>396</v>
      </c>
      <c r="M47" s="80">
        <v>397</v>
      </c>
      <c r="N47" s="80">
        <v>774</v>
      </c>
      <c r="O47" s="80">
        <v>659</v>
      </c>
    </row>
    <row r="48" spans="1:15" ht="20.100000000000001" customHeight="1" x14ac:dyDescent="0.25">
      <c r="A48" s="42" t="s">
        <v>63</v>
      </c>
      <c r="B48" s="80">
        <v>43292</v>
      </c>
      <c r="C48" s="80">
        <v>35545</v>
      </c>
      <c r="D48" s="80">
        <v>2982</v>
      </c>
      <c r="E48" s="80">
        <v>2178</v>
      </c>
      <c r="F48" s="80">
        <v>3448</v>
      </c>
      <c r="G48" s="80">
        <v>2807</v>
      </c>
      <c r="H48" s="80">
        <v>2162</v>
      </c>
      <c r="I48" s="80">
        <v>3611</v>
      </c>
      <c r="J48" s="80">
        <v>3109</v>
      </c>
      <c r="K48" s="80">
        <v>2389</v>
      </c>
      <c r="L48" s="80">
        <v>2752</v>
      </c>
      <c r="M48" s="80">
        <v>2441</v>
      </c>
      <c r="N48" s="80">
        <v>3856</v>
      </c>
      <c r="O48" s="80">
        <v>2501</v>
      </c>
    </row>
    <row r="49" spans="1:15" ht="20.100000000000001" customHeight="1" x14ac:dyDescent="0.25">
      <c r="A49" s="42" t="s">
        <v>64</v>
      </c>
      <c r="B49" s="80">
        <v>5207</v>
      </c>
      <c r="C49" s="80">
        <v>3406</v>
      </c>
      <c r="D49" s="80">
        <v>365</v>
      </c>
      <c r="E49" s="80">
        <v>241</v>
      </c>
      <c r="F49" s="80">
        <v>551</v>
      </c>
      <c r="G49" s="80">
        <v>322</v>
      </c>
      <c r="H49" s="80">
        <v>193</v>
      </c>
      <c r="I49" s="80">
        <v>298</v>
      </c>
      <c r="J49" s="80">
        <v>237</v>
      </c>
      <c r="K49" s="80">
        <v>232</v>
      </c>
      <c r="L49" s="80">
        <v>299</v>
      </c>
      <c r="M49" s="80">
        <v>202</v>
      </c>
      <c r="N49" s="80">
        <v>611</v>
      </c>
      <c r="O49" s="80">
        <v>288</v>
      </c>
    </row>
    <row r="50" spans="1:15" ht="20.100000000000001" customHeight="1" x14ac:dyDescent="0.25">
      <c r="A50" s="42" t="s">
        <v>65</v>
      </c>
      <c r="B50" s="80">
        <v>118242</v>
      </c>
      <c r="C50" s="80">
        <v>97710</v>
      </c>
      <c r="D50" s="80">
        <v>6538</v>
      </c>
      <c r="E50" s="80">
        <v>5343</v>
      </c>
      <c r="F50" s="80">
        <v>11813</v>
      </c>
      <c r="G50" s="80">
        <v>11879</v>
      </c>
      <c r="H50" s="80">
        <v>6599</v>
      </c>
      <c r="I50" s="80">
        <v>7867</v>
      </c>
      <c r="J50" s="80">
        <v>8535</v>
      </c>
      <c r="K50" s="80">
        <v>9452</v>
      </c>
      <c r="L50" s="80">
        <v>6726</v>
      </c>
      <c r="M50" s="80">
        <v>6686</v>
      </c>
      <c r="N50" s="80">
        <v>17411</v>
      </c>
      <c r="O50" s="80">
        <v>5030</v>
      </c>
    </row>
    <row r="51" spans="1:15" ht="20.100000000000001" customHeight="1" x14ac:dyDescent="0.25">
      <c r="A51" s="42" t="s">
        <v>66</v>
      </c>
      <c r="B51" s="80">
        <v>3375</v>
      </c>
      <c r="C51" s="80">
        <v>2548</v>
      </c>
      <c r="D51" s="80">
        <v>161</v>
      </c>
      <c r="E51" s="80">
        <v>139</v>
      </c>
      <c r="F51" s="80">
        <v>323</v>
      </c>
      <c r="G51" s="80">
        <v>271</v>
      </c>
      <c r="H51" s="80">
        <v>160</v>
      </c>
      <c r="I51" s="80">
        <v>227</v>
      </c>
      <c r="J51" s="80">
        <v>173</v>
      </c>
      <c r="K51" s="80">
        <v>262</v>
      </c>
      <c r="L51" s="80">
        <v>189</v>
      </c>
      <c r="M51" s="80">
        <v>162</v>
      </c>
      <c r="N51" s="80">
        <v>452</v>
      </c>
      <c r="O51" s="80">
        <v>173</v>
      </c>
    </row>
    <row r="52" spans="1:15" ht="20.100000000000001" customHeight="1" x14ac:dyDescent="0.25">
      <c r="A52" s="42" t="s">
        <v>67</v>
      </c>
      <c r="B52" s="80">
        <v>27561</v>
      </c>
      <c r="C52" s="80">
        <v>20652</v>
      </c>
      <c r="D52" s="80">
        <v>1917</v>
      </c>
      <c r="E52" s="80">
        <v>1132</v>
      </c>
      <c r="F52" s="80">
        <v>2292</v>
      </c>
      <c r="G52" s="80">
        <v>1491</v>
      </c>
      <c r="H52" s="80">
        <v>1465</v>
      </c>
      <c r="I52" s="80">
        <v>1617</v>
      </c>
      <c r="J52" s="80">
        <v>1753</v>
      </c>
      <c r="K52" s="80">
        <v>1659</v>
      </c>
      <c r="L52" s="80">
        <v>1870</v>
      </c>
      <c r="M52" s="80">
        <v>1313</v>
      </c>
      <c r="N52" s="80">
        <v>3687</v>
      </c>
      <c r="O52" s="80">
        <v>1343</v>
      </c>
    </row>
    <row r="53" spans="1:15" ht="20.100000000000001" customHeight="1" x14ac:dyDescent="0.25">
      <c r="A53" s="42" t="s">
        <v>68</v>
      </c>
      <c r="B53" s="80">
        <v>2569</v>
      </c>
      <c r="C53" s="80">
        <v>2396</v>
      </c>
      <c r="D53" s="80">
        <v>309</v>
      </c>
      <c r="E53" s="80">
        <v>187</v>
      </c>
      <c r="F53" s="80">
        <v>330</v>
      </c>
      <c r="G53" s="80">
        <v>287</v>
      </c>
      <c r="H53" s="80">
        <v>127</v>
      </c>
      <c r="I53" s="80">
        <v>202</v>
      </c>
      <c r="J53" s="80">
        <v>138</v>
      </c>
      <c r="K53" s="80">
        <v>241</v>
      </c>
      <c r="L53" s="80">
        <v>81</v>
      </c>
      <c r="M53" s="80">
        <v>220</v>
      </c>
      <c r="N53" s="80">
        <v>213</v>
      </c>
      <c r="O53" s="80">
        <v>181</v>
      </c>
    </row>
    <row r="54" spans="1:15" ht="20.100000000000001" customHeight="1" x14ac:dyDescent="0.25">
      <c r="A54" s="42" t="s">
        <v>69</v>
      </c>
      <c r="B54" s="80">
        <v>101704</v>
      </c>
      <c r="C54" s="80">
        <v>76351</v>
      </c>
      <c r="D54" s="80">
        <v>6242</v>
      </c>
      <c r="E54" s="80">
        <v>4582</v>
      </c>
      <c r="F54" s="80">
        <v>9018</v>
      </c>
      <c r="G54" s="80">
        <v>8693</v>
      </c>
      <c r="H54" s="80">
        <v>5696</v>
      </c>
      <c r="I54" s="80">
        <v>7497</v>
      </c>
      <c r="J54" s="80">
        <v>5965</v>
      </c>
      <c r="K54" s="80">
        <v>6077</v>
      </c>
      <c r="L54" s="80">
        <v>6629</v>
      </c>
      <c r="M54" s="80">
        <v>4920</v>
      </c>
      <c r="N54" s="80">
        <v>22877</v>
      </c>
      <c r="O54" s="80">
        <v>5306</v>
      </c>
    </row>
    <row r="55" spans="1:15" ht="20.100000000000001" customHeight="1" x14ac:dyDescent="0.25">
      <c r="A55" s="42" t="s">
        <v>70</v>
      </c>
      <c r="B55" s="80">
        <v>7375</v>
      </c>
      <c r="C55" s="80">
        <v>5293</v>
      </c>
      <c r="D55" s="80">
        <v>543</v>
      </c>
      <c r="E55" s="80">
        <v>352</v>
      </c>
      <c r="F55" s="80">
        <v>629</v>
      </c>
      <c r="G55" s="80">
        <v>456</v>
      </c>
      <c r="H55" s="80">
        <v>355</v>
      </c>
      <c r="I55" s="80">
        <v>453</v>
      </c>
      <c r="J55" s="80">
        <v>481</v>
      </c>
      <c r="K55" s="80">
        <v>381</v>
      </c>
      <c r="L55" s="80">
        <v>475</v>
      </c>
      <c r="M55" s="80">
        <v>364</v>
      </c>
      <c r="N55" s="80">
        <v>1075</v>
      </c>
      <c r="O55" s="80">
        <v>405</v>
      </c>
    </row>
    <row r="56" spans="1:15" ht="20.100000000000001" customHeight="1" x14ac:dyDescent="0.25">
      <c r="A56" s="42" t="s">
        <v>71</v>
      </c>
      <c r="B56" s="80">
        <v>73242</v>
      </c>
      <c r="C56" s="80">
        <v>57813</v>
      </c>
      <c r="D56" s="80">
        <v>6480</v>
      </c>
      <c r="E56" s="80">
        <v>4693</v>
      </c>
      <c r="F56" s="80">
        <v>7419</v>
      </c>
      <c r="G56" s="80">
        <v>5246</v>
      </c>
      <c r="H56" s="80">
        <v>4498</v>
      </c>
      <c r="I56" s="80">
        <v>6106</v>
      </c>
      <c r="J56" s="80">
        <v>5037</v>
      </c>
      <c r="K56" s="80">
        <v>4134</v>
      </c>
      <c r="L56" s="80">
        <v>3749</v>
      </c>
      <c r="M56" s="80">
        <v>3113</v>
      </c>
      <c r="N56" s="80">
        <v>4033</v>
      </c>
      <c r="O56" s="80">
        <v>3089</v>
      </c>
    </row>
    <row r="57" spans="1:15" ht="20.100000000000001" customHeight="1" x14ac:dyDescent="0.25">
      <c r="A57" s="42" t="s">
        <v>72</v>
      </c>
      <c r="B57" s="80">
        <v>16661</v>
      </c>
      <c r="C57" s="80">
        <v>11254</v>
      </c>
      <c r="D57" s="80">
        <v>1195</v>
      </c>
      <c r="E57" s="80">
        <v>635</v>
      </c>
      <c r="F57" s="80">
        <v>1675</v>
      </c>
      <c r="G57" s="80">
        <v>1288</v>
      </c>
      <c r="H57" s="80">
        <v>957</v>
      </c>
      <c r="I57" s="80">
        <v>1562</v>
      </c>
      <c r="J57" s="80">
        <v>1472</v>
      </c>
      <c r="K57" s="80">
        <v>731</v>
      </c>
      <c r="L57" s="80">
        <v>887</v>
      </c>
      <c r="M57" s="80">
        <v>629</v>
      </c>
      <c r="N57" s="80">
        <v>2268</v>
      </c>
      <c r="O57" s="80">
        <v>971</v>
      </c>
    </row>
    <row r="58" spans="1:15" ht="20.100000000000001" customHeight="1" x14ac:dyDescent="0.25">
      <c r="A58" s="42" t="s">
        <v>73</v>
      </c>
      <c r="B58" s="80">
        <v>10138</v>
      </c>
      <c r="C58" s="80">
        <v>9024</v>
      </c>
      <c r="D58" s="80">
        <v>647</v>
      </c>
      <c r="E58" s="80">
        <v>763</v>
      </c>
      <c r="F58" s="80">
        <v>1081</v>
      </c>
      <c r="G58" s="80">
        <v>971</v>
      </c>
      <c r="H58" s="80">
        <v>597</v>
      </c>
      <c r="I58" s="80">
        <v>1159</v>
      </c>
      <c r="J58" s="80">
        <v>422</v>
      </c>
      <c r="K58" s="80">
        <v>760</v>
      </c>
      <c r="L58" s="80">
        <v>475</v>
      </c>
      <c r="M58" s="80">
        <v>808</v>
      </c>
      <c r="N58" s="80">
        <v>819</v>
      </c>
      <c r="O58" s="80">
        <v>420</v>
      </c>
    </row>
    <row r="59" spans="1:15" s="40" customFormat="1" ht="20.100000000000001" customHeight="1" x14ac:dyDescent="0.25">
      <c r="A59" s="42" t="s">
        <v>74</v>
      </c>
      <c r="B59" s="80">
        <v>55189</v>
      </c>
      <c r="C59" s="80">
        <v>47677</v>
      </c>
      <c r="D59" s="80">
        <v>5139</v>
      </c>
      <c r="E59" s="80">
        <v>3736</v>
      </c>
      <c r="F59" s="80">
        <v>5281</v>
      </c>
      <c r="G59" s="80">
        <v>4066</v>
      </c>
      <c r="H59" s="80">
        <v>2949</v>
      </c>
      <c r="I59" s="80">
        <v>5766</v>
      </c>
      <c r="J59" s="80">
        <v>5279</v>
      </c>
      <c r="K59" s="80">
        <v>3525</v>
      </c>
      <c r="L59" s="80">
        <v>3424</v>
      </c>
      <c r="M59" s="80">
        <v>2929</v>
      </c>
      <c r="N59" s="80">
        <v>3074</v>
      </c>
      <c r="O59" s="80">
        <v>3330</v>
      </c>
    </row>
    <row r="60" spans="1:15" s="40" customFormat="1" ht="20.100000000000001" customHeight="1" x14ac:dyDescent="0.25">
      <c r="A60" s="42" t="s">
        <v>75</v>
      </c>
      <c r="B60" s="80">
        <v>3615</v>
      </c>
      <c r="C60" s="80">
        <v>3252</v>
      </c>
      <c r="D60" s="80">
        <v>261</v>
      </c>
      <c r="E60" s="80">
        <v>192</v>
      </c>
      <c r="F60" s="80">
        <v>451</v>
      </c>
      <c r="G60" s="80">
        <v>347</v>
      </c>
      <c r="H60" s="80">
        <v>220</v>
      </c>
      <c r="I60" s="80">
        <v>431</v>
      </c>
      <c r="J60" s="80">
        <v>208</v>
      </c>
      <c r="K60" s="80">
        <v>288</v>
      </c>
      <c r="L60" s="80">
        <v>171</v>
      </c>
      <c r="M60" s="80">
        <v>253</v>
      </c>
      <c r="N60" s="80">
        <v>196</v>
      </c>
      <c r="O60" s="80">
        <v>205</v>
      </c>
    </row>
    <row r="61" spans="1:15" s="40" customFormat="1" ht="20.100000000000001" customHeight="1" x14ac:dyDescent="0.25">
      <c r="A61" s="42" t="s">
        <v>76</v>
      </c>
      <c r="B61" s="80">
        <v>18920</v>
      </c>
      <c r="C61" s="80">
        <v>11647</v>
      </c>
      <c r="D61" s="80">
        <v>1392</v>
      </c>
      <c r="E61" s="80">
        <v>937</v>
      </c>
      <c r="F61" s="80">
        <v>1945</v>
      </c>
      <c r="G61" s="80">
        <v>1134</v>
      </c>
      <c r="H61" s="80">
        <v>1605</v>
      </c>
      <c r="I61" s="80">
        <v>1029</v>
      </c>
      <c r="J61" s="80">
        <v>800</v>
      </c>
      <c r="K61" s="80">
        <v>1359</v>
      </c>
      <c r="L61" s="80">
        <v>747</v>
      </c>
      <c r="M61" s="80">
        <v>1054</v>
      </c>
      <c r="N61" s="80">
        <v>4047</v>
      </c>
      <c r="O61" s="80">
        <v>1127</v>
      </c>
    </row>
    <row r="62" spans="1:15" ht="20.100000000000001" customHeight="1" x14ac:dyDescent="0.25">
      <c r="A62" s="42" t="s">
        <v>77</v>
      </c>
      <c r="B62" s="80">
        <v>16417</v>
      </c>
      <c r="C62" s="80">
        <v>10827</v>
      </c>
      <c r="D62" s="80">
        <v>1345</v>
      </c>
      <c r="E62" s="80">
        <v>964</v>
      </c>
      <c r="F62" s="80">
        <v>1586</v>
      </c>
      <c r="G62" s="80">
        <v>1209</v>
      </c>
      <c r="H62" s="80">
        <v>708</v>
      </c>
      <c r="I62" s="80">
        <v>982</v>
      </c>
      <c r="J62" s="80">
        <v>747</v>
      </c>
      <c r="K62" s="80">
        <v>818</v>
      </c>
      <c r="L62" s="80">
        <v>715</v>
      </c>
      <c r="M62" s="80">
        <v>444</v>
      </c>
      <c r="N62" s="80">
        <v>2643</v>
      </c>
      <c r="O62" s="80">
        <v>707</v>
      </c>
    </row>
    <row r="63" spans="1:15" ht="20.100000000000001" customHeight="1" x14ac:dyDescent="0.25">
      <c r="A63" s="42" t="s">
        <v>78</v>
      </c>
      <c r="B63" s="80">
        <v>19792</v>
      </c>
      <c r="C63" s="80">
        <v>15444</v>
      </c>
      <c r="D63" s="80">
        <v>1472</v>
      </c>
      <c r="E63" s="80">
        <v>1176</v>
      </c>
      <c r="F63" s="80">
        <v>1733</v>
      </c>
      <c r="G63" s="80">
        <v>1494</v>
      </c>
      <c r="H63" s="80">
        <v>1159</v>
      </c>
      <c r="I63" s="80">
        <v>1501</v>
      </c>
      <c r="J63" s="80">
        <v>1344</v>
      </c>
      <c r="K63" s="80">
        <v>1196</v>
      </c>
      <c r="L63" s="80">
        <v>915</v>
      </c>
      <c r="M63" s="80">
        <v>753</v>
      </c>
      <c r="N63" s="80">
        <v>2510</v>
      </c>
      <c r="O63" s="80">
        <v>680</v>
      </c>
    </row>
    <row r="64" spans="1:15" s="40" customFormat="1" ht="20.100000000000001" customHeight="1" x14ac:dyDescent="0.25">
      <c r="A64" s="42" t="s">
        <v>79</v>
      </c>
      <c r="B64" s="80">
        <v>23048</v>
      </c>
      <c r="C64" s="80">
        <v>17735</v>
      </c>
      <c r="D64" s="80">
        <v>1668</v>
      </c>
      <c r="E64" s="80">
        <v>1189</v>
      </c>
      <c r="F64" s="80">
        <v>2705</v>
      </c>
      <c r="G64" s="80">
        <v>2067</v>
      </c>
      <c r="H64" s="80">
        <v>1648</v>
      </c>
      <c r="I64" s="80">
        <v>1671</v>
      </c>
      <c r="J64" s="80">
        <v>1005</v>
      </c>
      <c r="K64" s="80">
        <v>1386</v>
      </c>
      <c r="L64" s="80">
        <v>1014</v>
      </c>
      <c r="M64" s="80">
        <v>1313</v>
      </c>
      <c r="N64" s="80">
        <v>3255</v>
      </c>
      <c r="O64" s="80">
        <v>1194</v>
      </c>
    </row>
    <row r="65" spans="1:15" ht="20.100000000000001" customHeight="1" x14ac:dyDescent="0.25">
      <c r="A65" s="40" t="s">
        <v>80</v>
      </c>
      <c r="B65" s="86">
        <v>32721</v>
      </c>
      <c r="C65" s="86">
        <v>17667</v>
      </c>
      <c r="D65" s="86">
        <v>1650</v>
      </c>
      <c r="E65" s="86">
        <v>1081</v>
      </c>
      <c r="F65" s="86">
        <v>3071</v>
      </c>
      <c r="G65" s="86">
        <v>2175</v>
      </c>
      <c r="H65" s="86">
        <v>1441</v>
      </c>
      <c r="I65" s="86">
        <v>1360</v>
      </c>
      <c r="J65" s="86">
        <v>1616</v>
      </c>
      <c r="K65" s="86">
        <v>1434</v>
      </c>
      <c r="L65" s="86">
        <v>1940</v>
      </c>
      <c r="M65" s="86">
        <v>1491</v>
      </c>
      <c r="N65" s="86">
        <v>9123</v>
      </c>
      <c r="O65" s="86">
        <v>1238</v>
      </c>
    </row>
    <row r="66" spans="1:15" ht="20.100000000000001" customHeight="1" x14ac:dyDescent="0.25">
      <c r="A66" s="42" t="s">
        <v>81</v>
      </c>
      <c r="B66" s="91">
        <v>27678</v>
      </c>
      <c r="C66" s="91">
        <v>14562</v>
      </c>
      <c r="D66" s="91">
        <v>1462</v>
      </c>
      <c r="E66" s="91">
        <v>904</v>
      </c>
      <c r="F66" s="91">
        <v>2715</v>
      </c>
      <c r="G66" s="91">
        <v>1914</v>
      </c>
      <c r="H66" s="91">
        <v>1187</v>
      </c>
      <c r="I66" s="91">
        <v>1126</v>
      </c>
      <c r="J66" s="91">
        <v>1365</v>
      </c>
      <c r="K66" s="91">
        <v>1213</v>
      </c>
      <c r="L66" s="91">
        <v>1580</v>
      </c>
      <c r="M66" s="91">
        <v>1233</v>
      </c>
      <c r="N66" s="91">
        <v>8401</v>
      </c>
      <c r="O66" s="91">
        <v>1014</v>
      </c>
    </row>
    <row r="67" spans="1:15" ht="20.100000000000001" customHeight="1" x14ac:dyDescent="0.25">
      <c r="A67" s="42" t="s">
        <v>82</v>
      </c>
      <c r="B67" s="91">
        <v>5003</v>
      </c>
      <c r="C67" s="91">
        <v>3067</v>
      </c>
      <c r="D67" s="91">
        <v>188</v>
      </c>
      <c r="E67" s="91">
        <v>173</v>
      </c>
      <c r="F67" s="91">
        <v>350</v>
      </c>
      <c r="G67" s="91">
        <v>255</v>
      </c>
      <c r="H67" s="91">
        <v>241</v>
      </c>
      <c r="I67" s="91">
        <v>231</v>
      </c>
      <c r="J67" s="91">
        <v>251</v>
      </c>
      <c r="K67" s="91">
        <v>219</v>
      </c>
      <c r="L67" s="91">
        <v>357</v>
      </c>
      <c r="M67" s="91">
        <v>255</v>
      </c>
      <c r="N67" s="91">
        <v>722</v>
      </c>
      <c r="O67" s="91">
        <v>222</v>
      </c>
    </row>
    <row r="68" spans="1:15" ht="20.100000000000001" customHeight="1" x14ac:dyDescent="0.25">
      <c r="A68" s="42" t="s">
        <v>83</v>
      </c>
      <c r="B68" s="91">
        <v>40</v>
      </c>
      <c r="C68" s="91">
        <v>38</v>
      </c>
      <c r="D68" s="91">
        <v>0</v>
      </c>
      <c r="E68" s="91">
        <v>4</v>
      </c>
      <c r="F68" s="91">
        <v>6</v>
      </c>
      <c r="G68" s="91">
        <v>6</v>
      </c>
      <c r="H68" s="91">
        <v>13</v>
      </c>
      <c r="I68" s="91">
        <v>3</v>
      </c>
      <c r="J68" s="91">
        <v>0</v>
      </c>
      <c r="K68" s="91">
        <v>2</v>
      </c>
      <c r="L68" s="91">
        <v>3</v>
      </c>
      <c r="M68" s="91">
        <v>3</v>
      </c>
      <c r="N68" s="91">
        <v>0</v>
      </c>
      <c r="O68" s="91">
        <v>2</v>
      </c>
    </row>
    <row r="69" spans="1:15" s="40" customFormat="1" ht="20.100000000000001" customHeight="1" thickBot="1" x14ac:dyDescent="0.3">
      <c r="A69" s="46" t="s">
        <v>84</v>
      </c>
      <c r="B69" s="95">
        <v>44</v>
      </c>
      <c r="C69" s="95">
        <v>20</v>
      </c>
      <c r="D69" s="95">
        <v>6</v>
      </c>
      <c r="E69" s="95">
        <v>2</v>
      </c>
      <c r="F69" s="95">
        <v>3</v>
      </c>
      <c r="G69" s="95">
        <v>1</v>
      </c>
      <c r="H69" s="95">
        <v>3</v>
      </c>
      <c r="I69" s="95">
        <v>3</v>
      </c>
      <c r="J69" s="95">
        <v>1</v>
      </c>
      <c r="K69" s="95">
        <v>2</v>
      </c>
      <c r="L69" s="95">
        <v>4</v>
      </c>
      <c r="M69" s="95">
        <v>3</v>
      </c>
      <c r="N69" s="95">
        <v>17</v>
      </c>
      <c r="O69" s="95">
        <v>0</v>
      </c>
    </row>
    <row r="70" spans="1:15" s="274" customFormat="1" ht="15.95" customHeight="1" x14ac:dyDescent="0.25">
      <c r="A70" s="142" t="s">
        <v>232</v>
      </c>
      <c r="B70" s="275"/>
      <c r="C70" s="275"/>
      <c r="F70" s="284"/>
      <c r="G70" s="284"/>
      <c r="M70" s="354"/>
      <c r="N70" s="207"/>
      <c r="O70" s="62" t="s">
        <v>91</v>
      </c>
    </row>
    <row r="71" spans="1:15" ht="24.95" customHeight="1" x14ac:dyDescent="0.25">
      <c r="A71" s="355" t="s">
        <v>200</v>
      </c>
      <c r="B71" s="28"/>
      <c r="C71" s="28"/>
      <c r="M71" s="80"/>
      <c r="N71" s="80"/>
    </row>
    <row r="72" spans="1:15" s="59" customFormat="1" ht="24.95" customHeight="1" thickBot="1" x14ac:dyDescent="0.25">
      <c r="A72" s="29" t="s">
        <v>201</v>
      </c>
      <c r="B72" s="64"/>
      <c r="C72" s="64"/>
      <c r="D72" s="64"/>
      <c r="E72" s="64"/>
      <c r="F72" s="64"/>
      <c r="G72" s="64"/>
      <c r="H72" s="64"/>
      <c r="I72" s="64"/>
      <c r="J72" s="64"/>
      <c r="K72" s="64"/>
      <c r="L72" s="64"/>
      <c r="M72" s="65" t="s">
        <v>92</v>
      </c>
      <c r="N72" s="66"/>
    </row>
    <row r="73" spans="1:15" s="57" customFormat="1" ht="20.100000000000001" customHeight="1" x14ac:dyDescent="0.25">
      <c r="A73" s="1289" t="s">
        <v>13</v>
      </c>
      <c r="B73" s="1313" t="s">
        <v>14</v>
      </c>
      <c r="C73" s="1314"/>
      <c r="D73" s="1314"/>
      <c r="E73" s="1314"/>
      <c r="F73" s="1314"/>
      <c r="G73" s="1314"/>
      <c r="H73" s="1314"/>
      <c r="I73" s="1314"/>
      <c r="J73" s="1314"/>
      <c r="K73" s="1314"/>
      <c r="L73" s="1314"/>
      <c r="M73" s="1314"/>
      <c r="N73" s="66"/>
      <c r="O73" s="59"/>
    </row>
    <row r="74" spans="1:15" s="40" customFormat="1" ht="20.100000000000001" customHeight="1" x14ac:dyDescent="0.25">
      <c r="A74" s="1290"/>
      <c r="B74" s="131" t="s">
        <v>93</v>
      </c>
      <c r="C74" s="131"/>
      <c r="D74" s="131" t="s">
        <v>94</v>
      </c>
      <c r="E74" s="131"/>
      <c r="F74" s="131" t="s">
        <v>95</v>
      </c>
      <c r="G74" s="131"/>
      <c r="H74" s="131" t="s">
        <v>96</v>
      </c>
      <c r="I74" s="131"/>
      <c r="J74" s="131" t="s">
        <v>97</v>
      </c>
      <c r="K74" s="131"/>
      <c r="L74" s="131" t="s">
        <v>98</v>
      </c>
      <c r="M74" s="158"/>
      <c r="N74" s="57"/>
    </row>
    <row r="75" spans="1:15" s="40" customFormat="1"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7"/>
    </row>
    <row r="76" spans="1:15" s="40" customFormat="1" ht="20.100000000000001" customHeight="1" x14ac:dyDescent="0.25">
      <c r="A76" s="37" t="s">
        <v>105</v>
      </c>
      <c r="B76" s="38">
        <v>159364</v>
      </c>
      <c r="C76" s="38">
        <v>114137</v>
      </c>
      <c r="D76" s="38">
        <v>97899</v>
      </c>
      <c r="E76" s="38">
        <v>89196</v>
      </c>
      <c r="F76" s="38">
        <v>90135</v>
      </c>
      <c r="G76" s="38">
        <v>65840</v>
      </c>
      <c r="H76" s="38">
        <v>104434</v>
      </c>
      <c r="I76" s="38">
        <v>127964</v>
      </c>
      <c r="J76" s="38">
        <v>116340</v>
      </c>
      <c r="K76" s="38">
        <v>146676</v>
      </c>
      <c r="L76" s="38">
        <v>224794</v>
      </c>
      <c r="M76" s="38">
        <v>165635</v>
      </c>
    </row>
    <row r="77" spans="1:15" s="40" customFormat="1" ht="20.100000000000001" customHeight="1" x14ac:dyDescent="0.25">
      <c r="A77" s="40" t="s">
        <v>22</v>
      </c>
      <c r="B77" s="86">
        <v>3046</v>
      </c>
      <c r="C77" s="86">
        <v>1715</v>
      </c>
      <c r="D77" s="86">
        <v>2306</v>
      </c>
      <c r="E77" s="86">
        <v>1631</v>
      </c>
      <c r="F77" s="86">
        <v>2313</v>
      </c>
      <c r="G77" s="86">
        <v>801</v>
      </c>
      <c r="H77" s="86">
        <v>1997</v>
      </c>
      <c r="I77" s="86">
        <v>1488</v>
      </c>
      <c r="J77" s="86">
        <v>2368</v>
      </c>
      <c r="K77" s="86">
        <v>2014</v>
      </c>
      <c r="L77" s="86">
        <v>3653</v>
      </c>
      <c r="M77" s="86">
        <v>1955</v>
      </c>
    </row>
    <row r="78" spans="1:15" ht="20.100000000000001" customHeight="1" x14ac:dyDescent="0.25">
      <c r="A78" s="42" t="s">
        <v>23</v>
      </c>
      <c r="B78" s="80">
        <v>421</v>
      </c>
      <c r="C78" s="80">
        <v>115</v>
      </c>
      <c r="D78" s="80">
        <v>89</v>
      </c>
      <c r="E78" s="80">
        <v>68</v>
      </c>
      <c r="F78" s="80">
        <v>155</v>
      </c>
      <c r="G78" s="80">
        <v>57</v>
      </c>
      <c r="H78" s="80">
        <v>119</v>
      </c>
      <c r="I78" s="80">
        <v>99</v>
      </c>
      <c r="J78" s="80">
        <v>134</v>
      </c>
      <c r="K78" s="80">
        <v>122</v>
      </c>
      <c r="L78" s="80">
        <v>504</v>
      </c>
      <c r="M78" s="80">
        <v>394</v>
      </c>
    </row>
    <row r="79" spans="1:15" ht="20.100000000000001" customHeight="1" x14ac:dyDescent="0.25">
      <c r="A79" s="42" t="s">
        <v>24</v>
      </c>
      <c r="B79" s="80">
        <v>1228</v>
      </c>
      <c r="C79" s="80">
        <v>1016</v>
      </c>
      <c r="D79" s="80">
        <v>1574</v>
      </c>
      <c r="E79" s="80">
        <v>1123</v>
      </c>
      <c r="F79" s="80">
        <v>1488</v>
      </c>
      <c r="G79" s="80">
        <v>497</v>
      </c>
      <c r="H79" s="80">
        <v>1450</v>
      </c>
      <c r="I79" s="80">
        <v>951</v>
      </c>
      <c r="J79" s="80">
        <v>1536</v>
      </c>
      <c r="K79" s="80">
        <v>1251</v>
      </c>
      <c r="L79" s="80">
        <v>2214</v>
      </c>
      <c r="M79" s="80">
        <v>977</v>
      </c>
    </row>
    <row r="80" spans="1:15" ht="20.100000000000001" customHeight="1" x14ac:dyDescent="0.25">
      <c r="A80" s="42" t="s">
        <v>25</v>
      </c>
      <c r="B80" s="80">
        <v>18</v>
      </c>
      <c r="C80" s="80">
        <v>15</v>
      </c>
      <c r="D80" s="80">
        <v>34</v>
      </c>
      <c r="E80" s="80">
        <v>18</v>
      </c>
      <c r="F80" s="80">
        <v>9</v>
      </c>
      <c r="G80" s="80">
        <v>0</v>
      </c>
      <c r="H80" s="80">
        <v>19</v>
      </c>
      <c r="I80" s="80">
        <v>8</v>
      </c>
      <c r="J80" s="80">
        <v>22</v>
      </c>
      <c r="K80" s="80">
        <v>19</v>
      </c>
      <c r="L80" s="80">
        <v>19</v>
      </c>
      <c r="M80" s="80">
        <v>3</v>
      </c>
    </row>
    <row r="81" spans="1:13" ht="20.100000000000001" customHeight="1" x14ac:dyDescent="0.25">
      <c r="A81" s="42" t="s">
        <v>26</v>
      </c>
      <c r="B81" s="80">
        <v>170</v>
      </c>
      <c r="C81" s="80">
        <v>12</v>
      </c>
      <c r="D81" s="80">
        <v>42</v>
      </c>
      <c r="E81" s="80">
        <v>11</v>
      </c>
      <c r="F81" s="80">
        <v>105</v>
      </c>
      <c r="G81" s="80">
        <v>9</v>
      </c>
      <c r="H81" s="80">
        <v>50</v>
      </c>
      <c r="I81" s="80">
        <v>21</v>
      </c>
      <c r="J81" s="80">
        <v>59</v>
      </c>
      <c r="K81" s="80">
        <v>66</v>
      </c>
      <c r="L81" s="80">
        <v>31</v>
      </c>
      <c r="M81" s="80">
        <v>29</v>
      </c>
    </row>
    <row r="82" spans="1:13" ht="20.100000000000001" customHeight="1" x14ac:dyDescent="0.25">
      <c r="A82" s="42" t="s">
        <v>27</v>
      </c>
      <c r="B82" s="80">
        <v>1209</v>
      </c>
      <c r="C82" s="80">
        <v>557</v>
      </c>
      <c r="D82" s="80">
        <v>567</v>
      </c>
      <c r="E82" s="80">
        <v>411</v>
      </c>
      <c r="F82" s="80">
        <v>556</v>
      </c>
      <c r="G82" s="80">
        <v>238</v>
      </c>
      <c r="H82" s="80">
        <v>359</v>
      </c>
      <c r="I82" s="80">
        <v>409</v>
      </c>
      <c r="J82" s="80">
        <v>617</v>
      </c>
      <c r="K82" s="80">
        <v>556</v>
      </c>
      <c r="L82" s="80">
        <v>885</v>
      </c>
      <c r="M82" s="80">
        <v>552</v>
      </c>
    </row>
    <row r="83" spans="1:13" s="40" customFormat="1" ht="20.100000000000001" customHeight="1" x14ac:dyDescent="0.25">
      <c r="A83" s="40" t="s">
        <v>106</v>
      </c>
      <c r="B83" s="86">
        <v>2678</v>
      </c>
      <c r="C83" s="86">
        <v>969</v>
      </c>
      <c r="D83" s="86">
        <v>1065</v>
      </c>
      <c r="E83" s="86">
        <v>841</v>
      </c>
      <c r="F83" s="86">
        <v>952</v>
      </c>
      <c r="G83" s="86">
        <v>772</v>
      </c>
      <c r="H83" s="86">
        <v>892</v>
      </c>
      <c r="I83" s="86">
        <v>1268</v>
      </c>
      <c r="J83" s="86">
        <v>1447</v>
      </c>
      <c r="K83" s="86">
        <v>1462</v>
      </c>
      <c r="L83" s="86">
        <v>2061</v>
      </c>
      <c r="M83" s="86">
        <v>1466</v>
      </c>
    </row>
    <row r="84" spans="1:13" ht="20.100000000000001" customHeight="1" x14ac:dyDescent="0.25">
      <c r="A84" s="42" t="s">
        <v>29</v>
      </c>
      <c r="B84" s="80">
        <v>302</v>
      </c>
      <c r="C84" s="80">
        <v>175</v>
      </c>
      <c r="D84" s="80">
        <v>290</v>
      </c>
      <c r="E84" s="80">
        <v>145</v>
      </c>
      <c r="F84" s="80">
        <v>211</v>
      </c>
      <c r="G84" s="80">
        <v>98</v>
      </c>
      <c r="H84" s="80">
        <v>221</v>
      </c>
      <c r="I84" s="80">
        <v>244</v>
      </c>
      <c r="J84" s="80">
        <v>263</v>
      </c>
      <c r="K84" s="80">
        <v>191</v>
      </c>
      <c r="L84" s="80">
        <v>549</v>
      </c>
      <c r="M84" s="80">
        <v>349</v>
      </c>
    </row>
    <row r="85" spans="1:13" ht="20.100000000000001" customHeight="1" x14ac:dyDescent="0.25">
      <c r="A85" s="42" t="s">
        <v>30</v>
      </c>
      <c r="B85" s="80">
        <v>127</v>
      </c>
      <c r="C85" s="80">
        <v>90</v>
      </c>
      <c r="D85" s="80">
        <v>100</v>
      </c>
      <c r="E85" s="80">
        <v>69</v>
      </c>
      <c r="F85" s="80">
        <v>86</v>
      </c>
      <c r="G85" s="80">
        <v>50</v>
      </c>
      <c r="H85" s="80">
        <v>53</v>
      </c>
      <c r="I85" s="80">
        <v>68</v>
      </c>
      <c r="J85" s="80">
        <v>86</v>
      </c>
      <c r="K85" s="80">
        <v>125</v>
      </c>
      <c r="L85" s="80">
        <v>128</v>
      </c>
      <c r="M85" s="80">
        <v>131</v>
      </c>
    </row>
    <row r="86" spans="1:13" ht="20.100000000000001" customHeight="1" x14ac:dyDescent="0.25">
      <c r="A86" s="42" t="s">
        <v>31</v>
      </c>
      <c r="B86" s="80">
        <v>643</v>
      </c>
      <c r="C86" s="80">
        <v>105</v>
      </c>
      <c r="D86" s="80">
        <v>118</v>
      </c>
      <c r="E86" s="80">
        <v>90</v>
      </c>
      <c r="F86" s="80">
        <v>104</v>
      </c>
      <c r="G86" s="80">
        <v>112</v>
      </c>
      <c r="H86" s="80">
        <v>129</v>
      </c>
      <c r="I86" s="80">
        <v>148</v>
      </c>
      <c r="J86" s="80">
        <v>232</v>
      </c>
      <c r="K86" s="80">
        <v>242</v>
      </c>
      <c r="L86" s="80">
        <v>343</v>
      </c>
      <c r="M86" s="80">
        <v>182</v>
      </c>
    </row>
    <row r="87" spans="1:13" ht="20.100000000000001" customHeight="1" x14ac:dyDescent="0.25">
      <c r="A87" s="42" t="s">
        <v>32</v>
      </c>
      <c r="B87" s="80">
        <v>422</v>
      </c>
      <c r="C87" s="80">
        <v>200</v>
      </c>
      <c r="D87" s="80">
        <v>133</v>
      </c>
      <c r="E87" s="80">
        <v>156</v>
      </c>
      <c r="F87" s="80">
        <v>163</v>
      </c>
      <c r="G87" s="80">
        <v>173</v>
      </c>
      <c r="H87" s="80">
        <v>175</v>
      </c>
      <c r="I87" s="80">
        <v>315</v>
      </c>
      <c r="J87" s="80">
        <v>266</v>
      </c>
      <c r="K87" s="80">
        <v>351</v>
      </c>
      <c r="L87" s="80">
        <v>468</v>
      </c>
      <c r="M87" s="80">
        <v>365</v>
      </c>
    </row>
    <row r="88" spans="1:13" ht="20.100000000000001" customHeight="1" x14ac:dyDescent="0.25">
      <c r="A88" s="42" t="s">
        <v>33</v>
      </c>
      <c r="B88" s="80">
        <v>1184</v>
      </c>
      <c r="C88" s="80">
        <v>399</v>
      </c>
      <c r="D88" s="80">
        <v>424</v>
      </c>
      <c r="E88" s="80">
        <v>381</v>
      </c>
      <c r="F88" s="80">
        <v>388</v>
      </c>
      <c r="G88" s="80">
        <v>339</v>
      </c>
      <c r="H88" s="80">
        <v>314</v>
      </c>
      <c r="I88" s="80">
        <v>493</v>
      </c>
      <c r="J88" s="80">
        <v>600</v>
      </c>
      <c r="K88" s="80">
        <v>553</v>
      </c>
      <c r="L88" s="80">
        <v>573</v>
      </c>
      <c r="M88" s="80">
        <v>439</v>
      </c>
    </row>
    <row r="89" spans="1:13" s="40" customFormat="1" ht="20.100000000000001" customHeight="1" x14ac:dyDescent="0.25">
      <c r="A89" s="40" t="s">
        <v>34</v>
      </c>
      <c r="B89" s="86">
        <v>30770</v>
      </c>
      <c r="C89" s="86">
        <v>19472</v>
      </c>
      <c r="D89" s="86">
        <v>18780</v>
      </c>
      <c r="E89" s="86">
        <v>14916</v>
      </c>
      <c r="F89" s="86">
        <v>14743</v>
      </c>
      <c r="G89" s="86">
        <v>10454</v>
      </c>
      <c r="H89" s="86">
        <v>17319</v>
      </c>
      <c r="I89" s="86">
        <v>19193</v>
      </c>
      <c r="J89" s="86">
        <v>19500</v>
      </c>
      <c r="K89" s="86">
        <v>25013</v>
      </c>
      <c r="L89" s="86">
        <v>40263</v>
      </c>
      <c r="M89" s="86">
        <v>30737</v>
      </c>
    </row>
    <row r="90" spans="1:13" ht="20.100000000000001" customHeight="1" x14ac:dyDescent="0.25">
      <c r="A90" s="42" t="s">
        <v>35</v>
      </c>
      <c r="B90" s="80">
        <v>2171</v>
      </c>
      <c r="C90" s="80">
        <v>1187</v>
      </c>
      <c r="D90" s="80">
        <v>1137</v>
      </c>
      <c r="E90" s="80">
        <v>909</v>
      </c>
      <c r="F90" s="80">
        <v>983</v>
      </c>
      <c r="G90" s="80">
        <v>683</v>
      </c>
      <c r="H90" s="80">
        <v>1048</v>
      </c>
      <c r="I90" s="80">
        <v>1729</v>
      </c>
      <c r="J90" s="80">
        <v>1330</v>
      </c>
      <c r="K90" s="80">
        <v>2281</v>
      </c>
      <c r="L90" s="80">
        <v>3832</v>
      </c>
      <c r="M90" s="80">
        <v>2827</v>
      </c>
    </row>
    <row r="91" spans="1:13" ht="20.100000000000001" customHeight="1" x14ac:dyDescent="0.25">
      <c r="A91" s="42" t="s">
        <v>36</v>
      </c>
      <c r="B91" s="80">
        <v>23226</v>
      </c>
      <c r="C91" s="80">
        <v>16885</v>
      </c>
      <c r="D91" s="80">
        <v>16042</v>
      </c>
      <c r="E91" s="80">
        <v>13199</v>
      </c>
      <c r="F91" s="80">
        <v>12256</v>
      </c>
      <c r="G91" s="80">
        <v>9069</v>
      </c>
      <c r="H91" s="80">
        <v>14691</v>
      </c>
      <c r="I91" s="80">
        <v>16364</v>
      </c>
      <c r="J91" s="80">
        <v>16039</v>
      </c>
      <c r="K91" s="80">
        <v>21588</v>
      </c>
      <c r="L91" s="80">
        <v>32655</v>
      </c>
      <c r="M91" s="80">
        <v>26599</v>
      </c>
    </row>
    <row r="92" spans="1:13" ht="20.100000000000001" customHeight="1" x14ac:dyDescent="0.25">
      <c r="A92" s="42" t="s">
        <v>37</v>
      </c>
      <c r="B92" s="80">
        <v>5373</v>
      </c>
      <c r="C92" s="80">
        <v>1400</v>
      </c>
      <c r="D92" s="80">
        <v>1601</v>
      </c>
      <c r="E92" s="80">
        <v>808</v>
      </c>
      <c r="F92" s="80">
        <v>1504</v>
      </c>
      <c r="G92" s="80">
        <v>702</v>
      </c>
      <c r="H92" s="80">
        <v>1580</v>
      </c>
      <c r="I92" s="80">
        <v>1100</v>
      </c>
      <c r="J92" s="80">
        <v>2131</v>
      </c>
      <c r="K92" s="80">
        <v>1144</v>
      </c>
      <c r="L92" s="80">
        <v>3776</v>
      </c>
      <c r="M92" s="80">
        <v>1311</v>
      </c>
    </row>
    <row r="93" spans="1:13" s="40" customFormat="1" ht="20.100000000000001" customHeight="1" x14ac:dyDescent="0.25">
      <c r="A93" s="40" t="s">
        <v>38</v>
      </c>
      <c r="B93" s="86">
        <v>44229</v>
      </c>
      <c r="C93" s="86">
        <v>43284</v>
      </c>
      <c r="D93" s="86">
        <v>22911</v>
      </c>
      <c r="E93" s="86">
        <v>31904</v>
      </c>
      <c r="F93" s="86">
        <v>28316</v>
      </c>
      <c r="G93" s="86">
        <v>27693</v>
      </c>
      <c r="H93" s="86">
        <v>30634</v>
      </c>
      <c r="I93" s="86">
        <v>53034</v>
      </c>
      <c r="J93" s="86">
        <v>33557</v>
      </c>
      <c r="K93" s="86">
        <v>57059</v>
      </c>
      <c r="L93" s="86">
        <v>70053</v>
      </c>
      <c r="M93" s="86">
        <v>61606</v>
      </c>
    </row>
    <row r="94" spans="1:13" ht="20.100000000000001" customHeight="1" x14ac:dyDescent="0.25">
      <c r="A94" s="42" t="s">
        <v>39</v>
      </c>
      <c r="B94" s="80">
        <v>29001</v>
      </c>
      <c r="C94" s="80">
        <v>27194</v>
      </c>
      <c r="D94" s="80">
        <v>11538</v>
      </c>
      <c r="E94" s="80">
        <v>19361</v>
      </c>
      <c r="F94" s="80">
        <v>14484</v>
      </c>
      <c r="G94" s="80">
        <v>16575</v>
      </c>
      <c r="H94" s="80">
        <v>16011</v>
      </c>
      <c r="I94" s="80">
        <v>33118</v>
      </c>
      <c r="J94" s="80">
        <v>18168</v>
      </c>
      <c r="K94" s="80">
        <v>35016</v>
      </c>
      <c r="L94" s="80">
        <v>43117</v>
      </c>
      <c r="M94" s="80">
        <v>40073</v>
      </c>
    </row>
    <row r="95" spans="1:13" ht="20.100000000000001" customHeight="1" x14ac:dyDescent="0.25">
      <c r="A95" s="42" t="s">
        <v>40</v>
      </c>
      <c r="B95" s="80">
        <v>300</v>
      </c>
      <c r="C95" s="80">
        <v>66</v>
      </c>
      <c r="D95" s="80">
        <v>63</v>
      </c>
      <c r="E95" s="80">
        <v>48</v>
      </c>
      <c r="F95" s="80">
        <v>83</v>
      </c>
      <c r="G95" s="80">
        <v>35</v>
      </c>
      <c r="H95" s="80">
        <v>68</v>
      </c>
      <c r="I95" s="80">
        <v>63</v>
      </c>
      <c r="J95" s="80">
        <v>70</v>
      </c>
      <c r="K95" s="80">
        <v>75</v>
      </c>
      <c r="L95" s="80">
        <v>154</v>
      </c>
      <c r="M95" s="80">
        <v>95</v>
      </c>
    </row>
    <row r="96" spans="1:13" ht="20.100000000000001" customHeight="1" x14ac:dyDescent="0.25">
      <c r="A96" s="42" t="s">
        <v>41</v>
      </c>
      <c r="B96" s="80">
        <v>6481</v>
      </c>
      <c r="C96" s="80">
        <v>8236</v>
      </c>
      <c r="D96" s="80">
        <v>5116</v>
      </c>
      <c r="E96" s="80">
        <v>5278</v>
      </c>
      <c r="F96" s="80">
        <v>7688</v>
      </c>
      <c r="G96" s="80">
        <v>6122</v>
      </c>
      <c r="H96" s="80">
        <v>7874</v>
      </c>
      <c r="I96" s="80">
        <v>9191</v>
      </c>
      <c r="J96" s="80">
        <v>7425</v>
      </c>
      <c r="K96" s="80">
        <v>10179</v>
      </c>
      <c r="L96" s="80">
        <v>13498</v>
      </c>
      <c r="M96" s="80">
        <v>9818</v>
      </c>
    </row>
    <row r="97" spans="1:13" ht="20.100000000000001" customHeight="1" x14ac:dyDescent="0.25">
      <c r="A97" s="42" t="s">
        <v>42</v>
      </c>
      <c r="B97" s="80">
        <v>3606</v>
      </c>
      <c r="C97" s="80">
        <v>1811</v>
      </c>
      <c r="D97" s="80">
        <v>2326</v>
      </c>
      <c r="E97" s="80">
        <v>1615</v>
      </c>
      <c r="F97" s="80">
        <v>1926</v>
      </c>
      <c r="G97" s="80">
        <v>1284</v>
      </c>
      <c r="H97" s="80">
        <v>2208</v>
      </c>
      <c r="I97" s="80">
        <v>2546</v>
      </c>
      <c r="J97" s="80">
        <v>2511</v>
      </c>
      <c r="K97" s="80">
        <v>2892</v>
      </c>
      <c r="L97" s="80">
        <v>5779</v>
      </c>
      <c r="M97" s="80">
        <v>3915</v>
      </c>
    </row>
    <row r="98" spans="1:13" ht="20.100000000000001" customHeight="1" x14ac:dyDescent="0.25">
      <c r="A98" s="42" t="s">
        <v>43</v>
      </c>
      <c r="B98" s="80">
        <v>530</v>
      </c>
      <c r="C98" s="80">
        <v>392</v>
      </c>
      <c r="D98" s="80">
        <v>516</v>
      </c>
      <c r="E98" s="80">
        <v>315</v>
      </c>
      <c r="F98" s="80">
        <v>337</v>
      </c>
      <c r="G98" s="80">
        <v>260</v>
      </c>
      <c r="H98" s="80">
        <v>332</v>
      </c>
      <c r="I98" s="80">
        <v>539</v>
      </c>
      <c r="J98" s="80">
        <v>680</v>
      </c>
      <c r="K98" s="80">
        <v>537</v>
      </c>
      <c r="L98" s="80">
        <v>700</v>
      </c>
      <c r="M98" s="80">
        <v>373</v>
      </c>
    </row>
    <row r="99" spans="1:13"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42" t="s">
        <v>45</v>
      </c>
      <c r="B100" s="80">
        <v>275</v>
      </c>
      <c r="C100" s="80">
        <v>310</v>
      </c>
      <c r="D100" s="80">
        <v>147</v>
      </c>
      <c r="E100" s="80">
        <v>321</v>
      </c>
      <c r="F100" s="80">
        <v>121</v>
      </c>
      <c r="G100" s="80">
        <v>211</v>
      </c>
      <c r="H100" s="80">
        <v>170</v>
      </c>
      <c r="I100" s="80">
        <v>399</v>
      </c>
      <c r="J100" s="80">
        <v>154</v>
      </c>
      <c r="K100" s="80">
        <v>307</v>
      </c>
      <c r="L100" s="80">
        <v>501</v>
      </c>
      <c r="M100" s="80">
        <v>596</v>
      </c>
    </row>
    <row r="101" spans="1:13" ht="20.100000000000001" customHeight="1" x14ac:dyDescent="0.25">
      <c r="A101" s="42" t="s">
        <v>46</v>
      </c>
      <c r="B101" s="80">
        <v>1939</v>
      </c>
      <c r="C101" s="80">
        <v>1286</v>
      </c>
      <c r="D101" s="80">
        <v>1251</v>
      </c>
      <c r="E101" s="80">
        <v>965</v>
      </c>
      <c r="F101" s="80">
        <v>1047</v>
      </c>
      <c r="G101" s="80">
        <v>729</v>
      </c>
      <c r="H101" s="80">
        <v>1037</v>
      </c>
      <c r="I101" s="80">
        <v>1411</v>
      </c>
      <c r="J101" s="80">
        <v>1479</v>
      </c>
      <c r="K101" s="80">
        <v>1326</v>
      </c>
      <c r="L101" s="80">
        <v>1996</v>
      </c>
      <c r="M101" s="80">
        <v>1412</v>
      </c>
    </row>
    <row r="102" spans="1:13" ht="20.100000000000001" customHeight="1" x14ac:dyDescent="0.25">
      <c r="A102" s="42" t="s">
        <v>47</v>
      </c>
      <c r="B102" s="80">
        <v>11</v>
      </c>
      <c r="C102" s="80">
        <v>11</v>
      </c>
      <c r="D102" s="80">
        <v>6</v>
      </c>
      <c r="E102" s="80">
        <v>19</v>
      </c>
      <c r="F102" s="80">
        <v>11</v>
      </c>
      <c r="G102" s="80">
        <v>15</v>
      </c>
      <c r="H102" s="80">
        <v>9</v>
      </c>
      <c r="I102" s="80">
        <v>5</v>
      </c>
      <c r="J102" s="80">
        <v>13</v>
      </c>
      <c r="K102" s="80">
        <v>12</v>
      </c>
      <c r="L102" s="80">
        <v>0</v>
      </c>
      <c r="M102" s="80">
        <v>11</v>
      </c>
    </row>
    <row r="103" spans="1:13" ht="20.100000000000001" customHeight="1" x14ac:dyDescent="0.25">
      <c r="A103" s="42" t="s">
        <v>48</v>
      </c>
      <c r="B103" s="80">
        <v>2</v>
      </c>
      <c r="C103" s="80">
        <v>2</v>
      </c>
      <c r="D103" s="80">
        <v>0</v>
      </c>
      <c r="E103" s="80">
        <v>9</v>
      </c>
      <c r="F103" s="80">
        <v>7</v>
      </c>
      <c r="G103" s="80">
        <v>2</v>
      </c>
      <c r="H103" s="80">
        <v>0</v>
      </c>
      <c r="I103" s="80">
        <v>0</v>
      </c>
      <c r="J103" s="80">
        <v>2</v>
      </c>
      <c r="K103" s="80">
        <v>12</v>
      </c>
      <c r="L103" s="80">
        <v>3</v>
      </c>
      <c r="M103" s="80">
        <v>3</v>
      </c>
    </row>
    <row r="104" spans="1:13" ht="20.100000000000001" customHeight="1" x14ac:dyDescent="0.25">
      <c r="A104" s="42" t="s">
        <v>49</v>
      </c>
      <c r="B104" s="80">
        <v>1093</v>
      </c>
      <c r="C104" s="80">
        <v>3348</v>
      </c>
      <c r="D104" s="80">
        <v>1399</v>
      </c>
      <c r="E104" s="80">
        <v>3318</v>
      </c>
      <c r="F104" s="80">
        <v>2023</v>
      </c>
      <c r="G104" s="80">
        <v>2131</v>
      </c>
      <c r="H104" s="80">
        <v>2324</v>
      </c>
      <c r="I104" s="80">
        <v>4997</v>
      </c>
      <c r="J104" s="80">
        <v>2302</v>
      </c>
      <c r="K104" s="80">
        <v>5428</v>
      </c>
      <c r="L104" s="80">
        <v>2958</v>
      </c>
      <c r="M104" s="80">
        <v>4080</v>
      </c>
    </row>
    <row r="105" spans="1:13" ht="20.100000000000001" customHeight="1" x14ac:dyDescent="0.25">
      <c r="A105" s="42" t="s">
        <v>50</v>
      </c>
      <c r="B105" s="80">
        <v>991</v>
      </c>
      <c r="C105" s="80">
        <v>628</v>
      </c>
      <c r="D105" s="80">
        <v>549</v>
      </c>
      <c r="E105" s="80">
        <v>655</v>
      </c>
      <c r="F105" s="80">
        <v>589</v>
      </c>
      <c r="G105" s="80">
        <v>329</v>
      </c>
      <c r="H105" s="80">
        <v>601</v>
      </c>
      <c r="I105" s="80">
        <v>765</v>
      </c>
      <c r="J105" s="80">
        <v>753</v>
      </c>
      <c r="K105" s="80">
        <v>1275</v>
      </c>
      <c r="L105" s="80">
        <v>1347</v>
      </c>
      <c r="M105" s="80">
        <v>1230</v>
      </c>
    </row>
    <row r="106" spans="1:13" s="40" customFormat="1" ht="20.100000000000001" customHeight="1" x14ac:dyDescent="0.25">
      <c r="A106" s="40" t="s">
        <v>51</v>
      </c>
      <c r="B106" s="86">
        <v>11052</v>
      </c>
      <c r="C106" s="86">
        <v>3900</v>
      </c>
      <c r="D106" s="86">
        <v>4791</v>
      </c>
      <c r="E106" s="86">
        <v>3091</v>
      </c>
      <c r="F106" s="86">
        <v>5398</v>
      </c>
      <c r="G106" s="86">
        <v>2914</v>
      </c>
      <c r="H106" s="86">
        <v>5043</v>
      </c>
      <c r="I106" s="86">
        <v>4289</v>
      </c>
      <c r="J106" s="86">
        <v>5551</v>
      </c>
      <c r="K106" s="86">
        <v>4958</v>
      </c>
      <c r="L106" s="86">
        <v>8282</v>
      </c>
      <c r="M106" s="86">
        <v>4946</v>
      </c>
    </row>
    <row r="107" spans="1:13" ht="20.100000000000001" customHeight="1" x14ac:dyDescent="0.25">
      <c r="A107" s="42" t="s">
        <v>52</v>
      </c>
      <c r="B107" s="80">
        <v>2045</v>
      </c>
      <c r="C107" s="80">
        <v>1076</v>
      </c>
      <c r="D107" s="80">
        <v>1053</v>
      </c>
      <c r="E107" s="80">
        <v>649</v>
      </c>
      <c r="F107" s="80">
        <v>1058</v>
      </c>
      <c r="G107" s="80">
        <v>668</v>
      </c>
      <c r="H107" s="80">
        <v>1051</v>
      </c>
      <c r="I107" s="80">
        <v>1110</v>
      </c>
      <c r="J107" s="80">
        <v>1056</v>
      </c>
      <c r="K107" s="80">
        <v>1090</v>
      </c>
      <c r="L107" s="80">
        <v>1571</v>
      </c>
      <c r="M107" s="80">
        <v>1080</v>
      </c>
    </row>
    <row r="108" spans="1:13" ht="20.100000000000001" customHeight="1" x14ac:dyDescent="0.25">
      <c r="A108" s="42" t="s">
        <v>53</v>
      </c>
      <c r="B108" s="80">
        <v>1175</v>
      </c>
      <c r="C108" s="80">
        <v>347</v>
      </c>
      <c r="D108" s="80">
        <v>480</v>
      </c>
      <c r="E108" s="80">
        <v>321</v>
      </c>
      <c r="F108" s="80">
        <v>415</v>
      </c>
      <c r="G108" s="80">
        <v>262</v>
      </c>
      <c r="H108" s="80">
        <v>450</v>
      </c>
      <c r="I108" s="80">
        <v>396</v>
      </c>
      <c r="J108" s="80">
        <v>702</v>
      </c>
      <c r="K108" s="80">
        <v>599</v>
      </c>
      <c r="L108" s="80">
        <v>817</v>
      </c>
      <c r="M108" s="80">
        <v>438</v>
      </c>
    </row>
    <row r="109" spans="1:13" ht="20.100000000000001" customHeight="1" x14ac:dyDescent="0.25">
      <c r="A109" s="59" t="s">
        <v>54</v>
      </c>
      <c r="B109" s="80">
        <v>1620</v>
      </c>
      <c r="C109" s="80">
        <v>507</v>
      </c>
      <c r="D109" s="80">
        <v>573</v>
      </c>
      <c r="E109" s="80">
        <v>373</v>
      </c>
      <c r="F109" s="80">
        <v>782</v>
      </c>
      <c r="G109" s="80">
        <v>589</v>
      </c>
      <c r="H109" s="80">
        <v>733</v>
      </c>
      <c r="I109" s="80">
        <v>504</v>
      </c>
      <c r="J109" s="80">
        <v>811</v>
      </c>
      <c r="K109" s="80">
        <v>644</v>
      </c>
      <c r="L109" s="80">
        <v>1309</v>
      </c>
      <c r="M109" s="80">
        <v>730</v>
      </c>
    </row>
    <row r="110" spans="1:13" ht="20.100000000000001" customHeight="1" x14ac:dyDescent="0.25">
      <c r="A110" s="42" t="s">
        <v>55</v>
      </c>
      <c r="B110" s="80">
        <v>1491</v>
      </c>
      <c r="C110" s="80">
        <v>685</v>
      </c>
      <c r="D110" s="80">
        <v>1282</v>
      </c>
      <c r="E110" s="80">
        <v>828</v>
      </c>
      <c r="F110" s="80">
        <v>1066</v>
      </c>
      <c r="G110" s="80">
        <v>387</v>
      </c>
      <c r="H110" s="80">
        <v>773</v>
      </c>
      <c r="I110" s="80">
        <v>581</v>
      </c>
      <c r="J110" s="80">
        <v>844</v>
      </c>
      <c r="K110" s="80">
        <v>696</v>
      </c>
      <c r="L110" s="80">
        <v>1152</v>
      </c>
      <c r="M110" s="80">
        <v>784</v>
      </c>
    </row>
    <row r="111" spans="1:13" ht="20.100000000000001" customHeight="1" x14ac:dyDescent="0.25">
      <c r="A111" s="42" t="s">
        <v>56</v>
      </c>
      <c r="B111" s="80">
        <v>365</v>
      </c>
      <c r="C111" s="80">
        <v>227</v>
      </c>
      <c r="D111" s="80">
        <v>293</v>
      </c>
      <c r="E111" s="80">
        <v>184</v>
      </c>
      <c r="F111" s="80">
        <v>398</v>
      </c>
      <c r="G111" s="80">
        <v>197</v>
      </c>
      <c r="H111" s="80">
        <v>447</v>
      </c>
      <c r="I111" s="80">
        <v>364</v>
      </c>
      <c r="J111" s="80">
        <v>447</v>
      </c>
      <c r="K111" s="80">
        <v>466</v>
      </c>
      <c r="L111" s="80">
        <v>991</v>
      </c>
      <c r="M111" s="80">
        <v>387</v>
      </c>
    </row>
    <row r="112" spans="1:13" ht="20.100000000000001" customHeight="1" x14ac:dyDescent="0.25">
      <c r="A112" s="42" t="s">
        <v>57</v>
      </c>
      <c r="B112" s="80">
        <v>4356</v>
      </c>
      <c r="C112" s="80">
        <v>1058</v>
      </c>
      <c r="D112" s="80">
        <v>1110</v>
      </c>
      <c r="E112" s="80">
        <v>736</v>
      </c>
      <c r="F112" s="80">
        <v>1679</v>
      </c>
      <c r="G112" s="80">
        <v>811</v>
      </c>
      <c r="H112" s="80">
        <v>1589</v>
      </c>
      <c r="I112" s="80">
        <v>1334</v>
      </c>
      <c r="J112" s="80">
        <v>1691</v>
      </c>
      <c r="K112" s="80">
        <v>1463</v>
      </c>
      <c r="L112" s="80">
        <v>2442</v>
      </c>
      <c r="M112" s="80">
        <v>1527</v>
      </c>
    </row>
    <row r="113" spans="1:13" ht="20.100000000000001" customHeight="1" x14ac:dyDescent="0.25">
      <c r="A113" s="40" t="s">
        <v>58</v>
      </c>
      <c r="B113" s="86">
        <v>64549</v>
      </c>
      <c r="C113" s="86">
        <v>43407</v>
      </c>
      <c r="D113" s="86">
        <v>46326</v>
      </c>
      <c r="E113" s="86">
        <v>35643</v>
      </c>
      <c r="F113" s="86">
        <v>36026</v>
      </c>
      <c r="G113" s="86">
        <v>22087</v>
      </c>
      <c r="H113" s="86">
        <v>46798</v>
      </c>
      <c r="I113" s="86">
        <v>46949</v>
      </c>
      <c r="J113" s="86">
        <v>52423</v>
      </c>
      <c r="K113" s="86">
        <v>54587</v>
      </c>
      <c r="L113" s="86">
        <v>96984</v>
      </c>
      <c r="M113" s="86">
        <v>63033</v>
      </c>
    </row>
    <row r="114" spans="1:13" ht="20.100000000000001" customHeight="1" x14ac:dyDescent="0.25">
      <c r="A114" s="42" t="s">
        <v>59</v>
      </c>
      <c r="B114" s="80">
        <v>10497</v>
      </c>
      <c r="C114" s="80">
        <v>3986</v>
      </c>
      <c r="D114" s="80">
        <v>5338</v>
      </c>
      <c r="E114" s="80">
        <v>3885</v>
      </c>
      <c r="F114" s="80">
        <v>4617</v>
      </c>
      <c r="G114" s="80">
        <v>2709</v>
      </c>
      <c r="H114" s="80">
        <v>5892</v>
      </c>
      <c r="I114" s="80">
        <v>5913</v>
      </c>
      <c r="J114" s="80">
        <v>6308</v>
      </c>
      <c r="K114" s="80">
        <v>5548</v>
      </c>
      <c r="L114" s="80">
        <v>10557</v>
      </c>
      <c r="M114" s="80">
        <v>6641</v>
      </c>
    </row>
    <row r="115" spans="1:13" ht="20.100000000000001" customHeight="1" x14ac:dyDescent="0.25">
      <c r="A115" s="42" t="s">
        <v>60</v>
      </c>
      <c r="B115" s="80">
        <v>944</v>
      </c>
      <c r="C115" s="80">
        <v>735</v>
      </c>
      <c r="D115" s="80">
        <v>708</v>
      </c>
      <c r="E115" s="80">
        <v>556</v>
      </c>
      <c r="F115" s="80">
        <v>484</v>
      </c>
      <c r="G115" s="80">
        <v>279</v>
      </c>
      <c r="H115" s="80">
        <v>757</v>
      </c>
      <c r="I115" s="80">
        <v>563</v>
      </c>
      <c r="J115" s="80">
        <v>922</v>
      </c>
      <c r="K115" s="80">
        <v>729</v>
      </c>
      <c r="L115" s="80">
        <v>1561</v>
      </c>
      <c r="M115" s="80">
        <v>802</v>
      </c>
    </row>
    <row r="116" spans="1:13" ht="20.100000000000001" customHeight="1" x14ac:dyDescent="0.25">
      <c r="A116" s="42" t="s">
        <v>61</v>
      </c>
      <c r="B116" s="80">
        <v>1365</v>
      </c>
      <c r="C116" s="80">
        <v>1242</v>
      </c>
      <c r="D116" s="80">
        <v>663</v>
      </c>
      <c r="E116" s="80">
        <v>643</v>
      </c>
      <c r="F116" s="80">
        <v>749</v>
      </c>
      <c r="G116" s="80">
        <v>334</v>
      </c>
      <c r="H116" s="80">
        <v>1218</v>
      </c>
      <c r="I116" s="80">
        <v>796</v>
      </c>
      <c r="J116" s="80">
        <v>922</v>
      </c>
      <c r="K116" s="80">
        <v>909</v>
      </c>
      <c r="L116" s="80">
        <v>1365</v>
      </c>
      <c r="M116" s="80">
        <v>899</v>
      </c>
    </row>
    <row r="117" spans="1:13" ht="20.100000000000001" customHeight="1" x14ac:dyDescent="0.25">
      <c r="A117" s="42" t="s">
        <v>62</v>
      </c>
      <c r="B117" s="80">
        <v>746</v>
      </c>
      <c r="C117" s="80">
        <v>729</v>
      </c>
      <c r="D117" s="80">
        <v>431</v>
      </c>
      <c r="E117" s="80">
        <v>441</v>
      </c>
      <c r="F117" s="80">
        <v>557</v>
      </c>
      <c r="G117" s="80">
        <v>309</v>
      </c>
      <c r="H117" s="80">
        <v>918</v>
      </c>
      <c r="I117" s="80">
        <v>819</v>
      </c>
      <c r="J117" s="80">
        <v>728</v>
      </c>
      <c r="K117" s="80">
        <v>672</v>
      </c>
      <c r="L117" s="80">
        <v>1396</v>
      </c>
      <c r="M117" s="80">
        <v>883</v>
      </c>
    </row>
    <row r="118" spans="1:13" ht="20.100000000000001" customHeight="1" x14ac:dyDescent="0.25">
      <c r="A118" s="42" t="s">
        <v>63</v>
      </c>
      <c r="B118" s="80">
        <v>4428</v>
      </c>
      <c r="C118" s="80">
        <v>3417</v>
      </c>
      <c r="D118" s="80">
        <v>4414</v>
      </c>
      <c r="E118" s="80">
        <v>3065</v>
      </c>
      <c r="F118" s="80">
        <v>2959</v>
      </c>
      <c r="G118" s="80">
        <v>1765</v>
      </c>
      <c r="H118" s="80">
        <v>3279</v>
      </c>
      <c r="I118" s="80">
        <v>3187</v>
      </c>
      <c r="J118" s="80">
        <v>3921</v>
      </c>
      <c r="K118" s="80">
        <v>4111</v>
      </c>
      <c r="L118" s="80">
        <v>5982</v>
      </c>
      <c r="M118" s="80">
        <v>4073</v>
      </c>
    </row>
    <row r="119" spans="1:13" ht="20.100000000000001" customHeight="1" x14ac:dyDescent="0.25">
      <c r="A119" s="42" t="s">
        <v>64</v>
      </c>
      <c r="B119" s="80">
        <v>326</v>
      </c>
      <c r="C119" s="80">
        <v>158</v>
      </c>
      <c r="D119" s="80">
        <v>202</v>
      </c>
      <c r="E119" s="80">
        <v>162</v>
      </c>
      <c r="F119" s="80">
        <v>286</v>
      </c>
      <c r="G119" s="80">
        <v>123</v>
      </c>
      <c r="H119" s="80">
        <v>719</v>
      </c>
      <c r="I119" s="80">
        <v>394</v>
      </c>
      <c r="J119" s="80">
        <v>475</v>
      </c>
      <c r="K119" s="80">
        <v>465</v>
      </c>
      <c r="L119" s="80">
        <v>943</v>
      </c>
      <c r="M119" s="80">
        <v>521</v>
      </c>
    </row>
    <row r="120" spans="1:13" ht="20.100000000000001" customHeight="1" x14ac:dyDescent="0.25">
      <c r="A120" s="42" t="s">
        <v>65</v>
      </c>
      <c r="B120" s="80">
        <v>11826</v>
      </c>
      <c r="C120" s="80">
        <v>10486</v>
      </c>
      <c r="D120" s="80">
        <v>9643</v>
      </c>
      <c r="E120" s="80">
        <v>8132</v>
      </c>
      <c r="F120" s="80">
        <v>5073</v>
      </c>
      <c r="G120" s="80">
        <v>3293</v>
      </c>
      <c r="H120" s="80">
        <v>8105</v>
      </c>
      <c r="I120" s="80">
        <v>9051</v>
      </c>
      <c r="J120" s="80">
        <v>8958</v>
      </c>
      <c r="K120" s="80">
        <v>9032</v>
      </c>
      <c r="L120" s="80">
        <v>17015</v>
      </c>
      <c r="M120" s="80">
        <v>11459</v>
      </c>
    </row>
    <row r="121" spans="1:13" ht="20.100000000000001" customHeight="1" x14ac:dyDescent="0.25">
      <c r="A121" s="42" t="s">
        <v>66</v>
      </c>
      <c r="B121" s="80">
        <v>298</v>
      </c>
      <c r="C121" s="80">
        <v>143</v>
      </c>
      <c r="D121" s="80">
        <v>241</v>
      </c>
      <c r="E121" s="80">
        <v>212</v>
      </c>
      <c r="F121" s="80">
        <v>286</v>
      </c>
      <c r="G121" s="80">
        <v>77</v>
      </c>
      <c r="H121" s="80">
        <v>179</v>
      </c>
      <c r="I121" s="80">
        <v>220</v>
      </c>
      <c r="J121" s="80">
        <v>274</v>
      </c>
      <c r="K121" s="80">
        <v>333</v>
      </c>
      <c r="L121" s="80">
        <v>639</v>
      </c>
      <c r="M121" s="80">
        <v>329</v>
      </c>
    </row>
    <row r="122" spans="1:13" ht="20.100000000000001" customHeight="1" x14ac:dyDescent="0.25">
      <c r="A122" s="42" t="s">
        <v>67</v>
      </c>
      <c r="B122" s="80">
        <v>3224</v>
      </c>
      <c r="C122" s="80">
        <v>2919</v>
      </c>
      <c r="D122" s="80">
        <v>1798</v>
      </c>
      <c r="E122" s="80">
        <v>1307</v>
      </c>
      <c r="F122" s="80">
        <v>1760</v>
      </c>
      <c r="G122" s="80">
        <v>933</v>
      </c>
      <c r="H122" s="80">
        <v>2100</v>
      </c>
      <c r="I122" s="80">
        <v>1984</v>
      </c>
      <c r="J122" s="80">
        <v>2299</v>
      </c>
      <c r="K122" s="80">
        <v>2479</v>
      </c>
      <c r="L122" s="80">
        <v>3396</v>
      </c>
      <c r="M122" s="80">
        <v>2475</v>
      </c>
    </row>
    <row r="123" spans="1:13" ht="20.100000000000001" customHeight="1" x14ac:dyDescent="0.25">
      <c r="A123" s="42" t="s">
        <v>68</v>
      </c>
      <c r="B123" s="80">
        <v>283</v>
      </c>
      <c r="C123" s="80">
        <v>155</v>
      </c>
      <c r="D123" s="80">
        <v>94</v>
      </c>
      <c r="E123" s="80">
        <v>181</v>
      </c>
      <c r="F123" s="80">
        <v>157</v>
      </c>
      <c r="G123" s="80">
        <v>112</v>
      </c>
      <c r="H123" s="80">
        <v>203</v>
      </c>
      <c r="I123" s="80">
        <v>195</v>
      </c>
      <c r="J123" s="80">
        <v>255</v>
      </c>
      <c r="K123" s="80">
        <v>244</v>
      </c>
      <c r="L123" s="80">
        <v>379</v>
      </c>
      <c r="M123" s="80">
        <v>191</v>
      </c>
    </row>
    <row r="124" spans="1:13" ht="20.100000000000001" customHeight="1" x14ac:dyDescent="0.25">
      <c r="A124" s="42" t="s">
        <v>69</v>
      </c>
      <c r="B124" s="80">
        <v>9683</v>
      </c>
      <c r="C124" s="80">
        <v>6188</v>
      </c>
      <c r="D124" s="80">
        <v>5744</v>
      </c>
      <c r="E124" s="80">
        <v>4682</v>
      </c>
      <c r="F124" s="80">
        <v>5841</v>
      </c>
      <c r="G124" s="80">
        <v>4232</v>
      </c>
      <c r="H124" s="80">
        <v>6340</v>
      </c>
      <c r="I124" s="80">
        <v>7387</v>
      </c>
      <c r="J124" s="80">
        <v>6762</v>
      </c>
      <c r="K124" s="80">
        <v>8028</v>
      </c>
      <c r="L124" s="80">
        <v>10907</v>
      </c>
      <c r="M124" s="80">
        <v>8759</v>
      </c>
    </row>
    <row r="125" spans="1:13" ht="20.100000000000001" customHeight="1" x14ac:dyDescent="0.25">
      <c r="A125" s="42" t="s">
        <v>70</v>
      </c>
      <c r="B125" s="80">
        <v>763</v>
      </c>
      <c r="C125" s="80">
        <v>581</v>
      </c>
      <c r="D125" s="80">
        <v>485</v>
      </c>
      <c r="E125" s="80">
        <v>363</v>
      </c>
      <c r="F125" s="80">
        <v>510</v>
      </c>
      <c r="G125" s="80">
        <v>327</v>
      </c>
      <c r="H125" s="80">
        <v>534</v>
      </c>
      <c r="I125" s="80">
        <v>523</v>
      </c>
      <c r="J125" s="80">
        <v>525</v>
      </c>
      <c r="K125" s="80">
        <v>494</v>
      </c>
      <c r="L125" s="80">
        <v>1000</v>
      </c>
      <c r="M125" s="80">
        <v>594</v>
      </c>
    </row>
    <row r="126" spans="1:13" ht="20.100000000000001" customHeight="1" x14ac:dyDescent="0.25">
      <c r="A126" s="42" t="s">
        <v>71</v>
      </c>
      <c r="B126" s="80">
        <v>6052</v>
      </c>
      <c r="C126" s="80">
        <v>4173</v>
      </c>
      <c r="D126" s="80">
        <v>7677</v>
      </c>
      <c r="E126" s="80">
        <v>4975</v>
      </c>
      <c r="F126" s="80">
        <v>3441</v>
      </c>
      <c r="G126" s="80">
        <v>1954</v>
      </c>
      <c r="H126" s="80">
        <v>4184</v>
      </c>
      <c r="I126" s="80">
        <v>5143</v>
      </c>
      <c r="J126" s="80">
        <v>6031</v>
      </c>
      <c r="K126" s="80">
        <v>6412</v>
      </c>
      <c r="L126" s="80">
        <v>14641</v>
      </c>
      <c r="M126" s="80">
        <v>8775</v>
      </c>
    </row>
    <row r="127" spans="1:13" ht="20.100000000000001" customHeight="1" x14ac:dyDescent="0.25">
      <c r="A127" s="42" t="s">
        <v>72</v>
      </c>
      <c r="B127" s="80">
        <v>1453</v>
      </c>
      <c r="C127" s="80">
        <v>747</v>
      </c>
      <c r="D127" s="80">
        <v>801</v>
      </c>
      <c r="E127" s="80">
        <v>551</v>
      </c>
      <c r="F127" s="80">
        <v>1349</v>
      </c>
      <c r="G127" s="80">
        <v>535</v>
      </c>
      <c r="H127" s="80">
        <v>1255</v>
      </c>
      <c r="I127" s="80">
        <v>998</v>
      </c>
      <c r="J127" s="80">
        <v>1297</v>
      </c>
      <c r="K127" s="80">
        <v>1459</v>
      </c>
      <c r="L127" s="80">
        <v>2052</v>
      </c>
      <c r="M127" s="80">
        <v>1148</v>
      </c>
    </row>
    <row r="128" spans="1:13" ht="20.100000000000001" customHeight="1" x14ac:dyDescent="0.25">
      <c r="A128" s="42" t="s">
        <v>73</v>
      </c>
      <c r="B128" s="80">
        <v>869</v>
      </c>
      <c r="C128" s="80">
        <v>562</v>
      </c>
      <c r="D128" s="80">
        <v>514</v>
      </c>
      <c r="E128" s="80">
        <v>530</v>
      </c>
      <c r="F128" s="80">
        <v>921</v>
      </c>
      <c r="G128" s="80">
        <v>455</v>
      </c>
      <c r="H128" s="80">
        <v>1534</v>
      </c>
      <c r="I128" s="80">
        <v>628</v>
      </c>
      <c r="J128" s="80">
        <v>1070</v>
      </c>
      <c r="K128" s="80">
        <v>1255</v>
      </c>
      <c r="L128" s="80">
        <v>1189</v>
      </c>
      <c r="M128" s="80">
        <v>713</v>
      </c>
    </row>
    <row r="129" spans="1:13" s="40" customFormat="1" ht="20.100000000000001" customHeight="1" x14ac:dyDescent="0.25">
      <c r="A129" s="42" t="s">
        <v>74</v>
      </c>
      <c r="B129" s="80">
        <v>3722</v>
      </c>
      <c r="C129" s="80">
        <v>2904</v>
      </c>
      <c r="D129" s="80">
        <v>4396</v>
      </c>
      <c r="E129" s="80">
        <v>3181</v>
      </c>
      <c r="F129" s="80">
        <v>3195</v>
      </c>
      <c r="G129" s="80">
        <v>2138</v>
      </c>
      <c r="H129" s="80">
        <v>4091</v>
      </c>
      <c r="I129" s="80">
        <v>3767</v>
      </c>
      <c r="J129" s="80">
        <v>4964</v>
      </c>
      <c r="K129" s="80">
        <v>5516</v>
      </c>
      <c r="L129" s="80">
        <v>9675</v>
      </c>
      <c r="M129" s="80">
        <v>6819</v>
      </c>
    </row>
    <row r="130" spans="1:13" s="40" customFormat="1" ht="20.100000000000001" customHeight="1" x14ac:dyDescent="0.25">
      <c r="A130" s="42" t="s">
        <v>75</v>
      </c>
      <c r="B130" s="80">
        <v>241</v>
      </c>
      <c r="C130" s="80">
        <v>238</v>
      </c>
      <c r="D130" s="80">
        <v>154</v>
      </c>
      <c r="E130" s="80">
        <v>115</v>
      </c>
      <c r="F130" s="80">
        <v>295</v>
      </c>
      <c r="G130" s="80">
        <v>145</v>
      </c>
      <c r="H130" s="80">
        <v>371</v>
      </c>
      <c r="I130" s="80">
        <v>252</v>
      </c>
      <c r="J130" s="80">
        <v>560</v>
      </c>
      <c r="K130" s="80">
        <v>562</v>
      </c>
      <c r="L130" s="80">
        <v>487</v>
      </c>
      <c r="M130" s="80">
        <v>224</v>
      </c>
    </row>
    <row r="131" spans="1:13" s="40" customFormat="1" ht="20.100000000000001" customHeight="1" x14ac:dyDescent="0.25">
      <c r="A131" s="42" t="s">
        <v>76</v>
      </c>
      <c r="B131" s="80">
        <v>2032</v>
      </c>
      <c r="C131" s="80">
        <v>556</v>
      </c>
      <c r="D131" s="80">
        <v>634</v>
      </c>
      <c r="E131" s="80">
        <v>435</v>
      </c>
      <c r="F131" s="80">
        <v>770</v>
      </c>
      <c r="G131" s="80">
        <v>381</v>
      </c>
      <c r="H131" s="80">
        <v>833</v>
      </c>
      <c r="I131" s="80">
        <v>930</v>
      </c>
      <c r="J131" s="80">
        <v>1451</v>
      </c>
      <c r="K131" s="80">
        <v>1365</v>
      </c>
      <c r="L131" s="80">
        <v>2664</v>
      </c>
      <c r="M131" s="80">
        <v>1340</v>
      </c>
    </row>
    <row r="132" spans="1:13" ht="20.100000000000001" customHeight="1" x14ac:dyDescent="0.25">
      <c r="A132" s="42" t="s">
        <v>77</v>
      </c>
      <c r="B132" s="80">
        <v>1139</v>
      </c>
      <c r="C132" s="80">
        <v>720</v>
      </c>
      <c r="D132" s="80">
        <v>521</v>
      </c>
      <c r="E132" s="80">
        <v>445</v>
      </c>
      <c r="F132" s="80">
        <v>730</v>
      </c>
      <c r="G132" s="80">
        <v>329</v>
      </c>
      <c r="H132" s="80">
        <v>1184</v>
      </c>
      <c r="I132" s="80">
        <v>1093</v>
      </c>
      <c r="J132" s="80">
        <v>1275</v>
      </c>
      <c r="K132" s="80">
        <v>1079</v>
      </c>
      <c r="L132" s="80">
        <v>3824</v>
      </c>
      <c r="M132" s="80">
        <v>2037</v>
      </c>
    </row>
    <row r="133" spans="1:13" ht="20.100000000000001" customHeight="1" x14ac:dyDescent="0.25">
      <c r="A133" s="42" t="s">
        <v>78</v>
      </c>
      <c r="B133" s="80">
        <v>2320</v>
      </c>
      <c r="C133" s="80">
        <v>1659</v>
      </c>
      <c r="D133" s="80">
        <v>856</v>
      </c>
      <c r="E133" s="80">
        <v>781</v>
      </c>
      <c r="F133" s="80">
        <v>903</v>
      </c>
      <c r="G133" s="80">
        <v>649</v>
      </c>
      <c r="H133" s="80">
        <v>1515</v>
      </c>
      <c r="I133" s="80">
        <v>1488</v>
      </c>
      <c r="J133" s="80">
        <v>1355</v>
      </c>
      <c r="K133" s="80">
        <v>1616</v>
      </c>
      <c r="L133" s="80">
        <v>3710</v>
      </c>
      <c r="M133" s="80">
        <v>2451</v>
      </c>
    </row>
    <row r="134" spans="1:13" s="40" customFormat="1" ht="20.100000000000001" customHeight="1" x14ac:dyDescent="0.25">
      <c r="A134" s="42" t="s">
        <v>79</v>
      </c>
      <c r="B134" s="80">
        <v>2338</v>
      </c>
      <c r="C134" s="80">
        <v>1109</v>
      </c>
      <c r="D134" s="80">
        <v>1012</v>
      </c>
      <c r="E134" s="80">
        <v>1001</v>
      </c>
      <c r="F134" s="80">
        <v>1143</v>
      </c>
      <c r="G134" s="80">
        <v>1008</v>
      </c>
      <c r="H134" s="80">
        <v>1587</v>
      </c>
      <c r="I134" s="80">
        <v>1618</v>
      </c>
      <c r="J134" s="80">
        <v>2071</v>
      </c>
      <c r="K134" s="80">
        <v>2279</v>
      </c>
      <c r="L134" s="80">
        <v>3602</v>
      </c>
      <c r="M134" s="80">
        <v>1900</v>
      </c>
    </row>
    <row r="135" spans="1:13" ht="20.100000000000001" customHeight="1" x14ac:dyDescent="0.25">
      <c r="A135" s="40" t="s">
        <v>80</v>
      </c>
      <c r="B135" s="86">
        <v>3034</v>
      </c>
      <c r="C135" s="86">
        <v>1390</v>
      </c>
      <c r="D135" s="86">
        <v>1720</v>
      </c>
      <c r="E135" s="86">
        <v>1168</v>
      </c>
      <c r="F135" s="86">
        <v>2385</v>
      </c>
      <c r="G135" s="86">
        <v>1117</v>
      </c>
      <c r="H135" s="86">
        <v>1749</v>
      </c>
      <c r="I135" s="86">
        <v>1740</v>
      </c>
      <c r="J135" s="86">
        <v>1494</v>
      </c>
      <c r="K135" s="86">
        <v>1581</v>
      </c>
      <c r="L135" s="86">
        <v>3498</v>
      </c>
      <c r="M135" s="86">
        <v>1892</v>
      </c>
    </row>
    <row r="136" spans="1:13" ht="20.100000000000001" customHeight="1" x14ac:dyDescent="0.25">
      <c r="A136" s="42" t="s">
        <v>81</v>
      </c>
      <c r="B136" s="91">
        <v>2559</v>
      </c>
      <c r="C136" s="91">
        <v>1043</v>
      </c>
      <c r="D136" s="91">
        <v>1126</v>
      </c>
      <c r="E136" s="91">
        <v>885</v>
      </c>
      <c r="F136" s="91">
        <v>1734</v>
      </c>
      <c r="G136" s="91">
        <v>944</v>
      </c>
      <c r="H136" s="91">
        <v>1465</v>
      </c>
      <c r="I136" s="91">
        <v>1437</v>
      </c>
      <c r="J136" s="91">
        <v>1226</v>
      </c>
      <c r="K136" s="91">
        <v>1329</v>
      </c>
      <c r="L136" s="91">
        <v>2858</v>
      </c>
      <c r="M136" s="91">
        <v>1520</v>
      </c>
    </row>
    <row r="137" spans="1:13" ht="20.100000000000001" customHeight="1" x14ac:dyDescent="0.25">
      <c r="A137" s="42" t="s">
        <v>82</v>
      </c>
      <c r="B137" s="91">
        <v>464</v>
      </c>
      <c r="C137" s="91">
        <v>345</v>
      </c>
      <c r="D137" s="91">
        <v>592</v>
      </c>
      <c r="E137" s="91">
        <v>271</v>
      </c>
      <c r="F137" s="91">
        <v>647</v>
      </c>
      <c r="G137" s="91">
        <v>171</v>
      </c>
      <c r="H137" s="91">
        <v>284</v>
      </c>
      <c r="I137" s="91">
        <v>301</v>
      </c>
      <c r="J137" s="91">
        <v>267</v>
      </c>
      <c r="K137" s="91">
        <v>252</v>
      </c>
      <c r="L137" s="91">
        <v>640</v>
      </c>
      <c r="M137" s="91">
        <v>372</v>
      </c>
    </row>
    <row r="138" spans="1:13" ht="20.100000000000001" customHeight="1" x14ac:dyDescent="0.25">
      <c r="A138" s="42" t="s">
        <v>83</v>
      </c>
      <c r="B138" s="91">
        <v>11</v>
      </c>
      <c r="C138" s="91">
        <v>2</v>
      </c>
      <c r="D138" s="91">
        <v>2</v>
      </c>
      <c r="E138" s="91">
        <v>12</v>
      </c>
      <c r="F138" s="91">
        <v>4</v>
      </c>
      <c r="G138" s="91">
        <v>2</v>
      </c>
      <c r="H138" s="91">
        <v>0</v>
      </c>
      <c r="I138" s="91">
        <v>2</v>
      </c>
      <c r="J138" s="91">
        <v>1</v>
      </c>
      <c r="K138" s="91">
        <v>0</v>
      </c>
      <c r="L138" s="91">
        <v>0</v>
      </c>
      <c r="M138" s="91">
        <v>0</v>
      </c>
    </row>
    <row r="139" spans="1:13" s="40" customFormat="1" ht="20.100000000000001" customHeight="1" thickBot="1" x14ac:dyDescent="0.3">
      <c r="A139" s="46" t="s">
        <v>84</v>
      </c>
      <c r="B139" s="95">
        <v>6</v>
      </c>
      <c r="C139" s="95">
        <v>0</v>
      </c>
      <c r="D139" s="95">
        <v>0</v>
      </c>
      <c r="E139" s="95">
        <v>2</v>
      </c>
      <c r="F139" s="95">
        <v>2</v>
      </c>
      <c r="G139" s="95">
        <v>2</v>
      </c>
      <c r="H139" s="95">
        <v>2</v>
      </c>
      <c r="I139" s="95">
        <v>3</v>
      </c>
      <c r="J139" s="95">
        <v>0</v>
      </c>
      <c r="K139" s="95">
        <v>2</v>
      </c>
      <c r="L139" s="95">
        <v>0</v>
      </c>
      <c r="M139" s="95">
        <v>0</v>
      </c>
    </row>
    <row r="140" spans="1:13" s="274" customFormat="1" ht="15.95" customHeight="1" x14ac:dyDescent="0.25">
      <c r="A140" s="353" t="s">
        <v>232</v>
      </c>
      <c r="B140" s="275"/>
      <c r="C140" s="275"/>
      <c r="F140" s="284"/>
      <c r="G140" s="28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00B0F0"/>
  </sheetPr>
  <dimension ref="A1:J20"/>
  <sheetViews>
    <sheetView showGridLines="0" zoomScaleNormal="100" zoomScaleSheetLayoutView="100" workbookViewId="0"/>
  </sheetViews>
  <sheetFormatPr defaultColWidth="9.7109375" defaultRowHeight="12.75" x14ac:dyDescent="0.2"/>
  <cols>
    <col min="1" max="16384" width="9.7109375" style="19"/>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277" t="s">
        <v>11</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0">
    <tabColor rgb="FF92D050"/>
  </sheetPr>
  <dimension ref="A1:O141"/>
  <sheetViews>
    <sheetView showGridLines="0" zoomScaleNormal="100" zoomScaleSheetLayoutView="50" workbookViewId="0"/>
  </sheetViews>
  <sheetFormatPr defaultColWidth="11.42578125" defaultRowHeight="20.100000000000001" customHeight="1" x14ac:dyDescent="0.25"/>
  <cols>
    <col min="1" max="1" width="36.7109375" style="358" customWidth="1"/>
    <col min="2" max="3" width="10.28515625" style="358" customWidth="1"/>
    <col min="4" max="15" width="9" style="358" customWidth="1"/>
    <col min="16" max="249" width="11.42578125" style="358"/>
    <col min="250" max="250" width="36.7109375" style="358" customWidth="1"/>
    <col min="251" max="252" width="10.28515625" style="358" customWidth="1"/>
    <col min="253" max="264" width="9" style="358" customWidth="1"/>
    <col min="265" max="505" width="11.42578125" style="358"/>
    <col min="506" max="506" width="36.7109375" style="358" customWidth="1"/>
    <col min="507" max="508" width="10.28515625" style="358" customWidth="1"/>
    <col min="509" max="520" width="9" style="358" customWidth="1"/>
    <col min="521" max="761" width="11.42578125" style="358"/>
    <col min="762" max="762" width="36.7109375" style="358" customWidth="1"/>
    <col min="763" max="764" width="10.28515625" style="358" customWidth="1"/>
    <col min="765" max="776" width="9" style="358" customWidth="1"/>
    <col min="777" max="1017" width="11.42578125" style="358"/>
    <col min="1018" max="1018" width="36.7109375" style="358" customWidth="1"/>
    <col min="1019" max="1020" width="10.28515625" style="358" customWidth="1"/>
    <col min="1021" max="1032" width="9" style="358" customWidth="1"/>
    <col min="1033" max="1273" width="11.42578125" style="358"/>
    <col min="1274" max="1274" width="36.7109375" style="358" customWidth="1"/>
    <col min="1275" max="1276" width="10.28515625" style="358" customWidth="1"/>
    <col min="1277" max="1288" width="9" style="358" customWidth="1"/>
    <col min="1289" max="1529" width="11.42578125" style="358"/>
    <col min="1530" max="1530" width="36.7109375" style="358" customWidth="1"/>
    <col min="1531" max="1532" width="10.28515625" style="358" customWidth="1"/>
    <col min="1533" max="1544" width="9" style="358" customWidth="1"/>
    <col min="1545" max="1785" width="11.42578125" style="358"/>
    <col min="1786" max="1786" width="36.7109375" style="358" customWidth="1"/>
    <col min="1787" max="1788" width="10.28515625" style="358" customWidth="1"/>
    <col min="1789" max="1800" width="9" style="358" customWidth="1"/>
    <col min="1801" max="2041" width="11.42578125" style="358"/>
    <col min="2042" max="2042" width="36.7109375" style="358" customWidth="1"/>
    <col min="2043" max="2044" width="10.28515625" style="358" customWidth="1"/>
    <col min="2045" max="2056" width="9" style="358" customWidth="1"/>
    <col min="2057" max="2297" width="11.42578125" style="358"/>
    <col min="2298" max="2298" width="36.7109375" style="358" customWidth="1"/>
    <col min="2299" max="2300" width="10.28515625" style="358" customWidth="1"/>
    <col min="2301" max="2312" width="9" style="358" customWidth="1"/>
    <col min="2313" max="2553" width="11.42578125" style="358"/>
    <col min="2554" max="2554" width="36.7109375" style="358" customWidth="1"/>
    <col min="2555" max="2556" width="10.28515625" style="358" customWidth="1"/>
    <col min="2557" max="2568" width="9" style="358" customWidth="1"/>
    <col min="2569" max="2809" width="11.42578125" style="358"/>
    <col min="2810" max="2810" width="36.7109375" style="358" customWidth="1"/>
    <col min="2811" max="2812" width="10.28515625" style="358" customWidth="1"/>
    <col min="2813" max="2824" width="9" style="358" customWidth="1"/>
    <col min="2825" max="3065" width="11.42578125" style="358"/>
    <col min="3066" max="3066" width="36.7109375" style="358" customWidth="1"/>
    <col min="3067" max="3068" width="10.28515625" style="358" customWidth="1"/>
    <col min="3069" max="3080" width="9" style="358" customWidth="1"/>
    <col min="3081" max="3321" width="11.42578125" style="358"/>
    <col min="3322" max="3322" width="36.7109375" style="358" customWidth="1"/>
    <col min="3323" max="3324" width="10.28515625" style="358" customWidth="1"/>
    <col min="3325" max="3336" width="9" style="358" customWidth="1"/>
    <col min="3337" max="3577" width="11.42578125" style="358"/>
    <col min="3578" max="3578" width="36.7109375" style="358" customWidth="1"/>
    <col min="3579" max="3580" width="10.28515625" style="358" customWidth="1"/>
    <col min="3581" max="3592" width="9" style="358" customWidth="1"/>
    <col min="3593" max="3833" width="11.42578125" style="358"/>
    <col min="3834" max="3834" width="36.7109375" style="358" customWidth="1"/>
    <col min="3835" max="3836" width="10.28515625" style="358" customWidth="1"/>
    <col min="3837" max="3848" width="9" style="358" customWidth="1"/>
    <col min="3849" max="4089" width="11.42578125" style="358"/>
    <col min="4090" max="4090" width="36.7109375" style="358" customWidth="1"/>
    <col min="4091" max="4092" width="10.28515625" style="358" customWidth="1"/>
    <col min="4093" max="4104" width="9" style="358" customWidth="1"/>
    <col min="4105" max="4345" width="11.42578125" style="358"/>
    <col min="4346" max="4346" width="36.7109375" style="358" customWidth="1"/>
    <col min="4347" max="4348" width="10.28515625" style="358" customWidth="1"/>
    <col min="4349" max="4360" width="9" style="358" customWidth="1"/>
    <col min="4361" max="4601" width="11.42578125" style="358"/>
    <col min="4602" max="4602" width="36.7109375" style="358" customWidth="1"/>
    <col min="4603" max="4604" width="10.28515625" style="358" customWidth="1"/>
    <col min="4605" max="4616" width="9" style="358" customWidth="1"/>
    <col min="4617" max="4857" width="11.42578125" style="358"/>
    <col min="4858" max="4858" width="36.7109375" style="358" customWidth="1"/>
    <col min="4859" max="4860" width="10.28515625" style="358" customWidth="1"/>
    <col min="4861" max="4872" width="9" style="358" customWidth="1"/>
    <col min="4873" max="5113" width="11.42578125" style="358"/>
    <col min="5114" max="5114" width="36.7109375" style="358" customWidth="1"/>
    <col min="5115" max="5116" width="10.28515625" style="358" customWidth="1"/>
    <col min="5117" max="5128" width="9" style="358" customWidth="1"/>
    <col min="5129" max="5369" width="11.42578125" style="358"/>
    <col min="5370" max="5370" width="36.7109375" style="358" customWidth="1"/>
    <col min="5371" max="5372" width="10.28515625" style="358" customWidth="1"/>
    <col min="5373" max="5384" width="9" style="358" customWidth="1"/>
    <col min="5385" max="5625" width="11.42578125" style="358"/>
    <col min="5626" max="5626" width="36.7109375" style="358" customWidth="1"/>
    <col min="5627" max="5628" width="10.28515625" style="358" customWidth="1"/>
    <col min="5629" max="5640" width="9" style="358" customWidth="1"/>
    <col min="5641" max="5881" width="11.42578125" style="358"/>
    <col min="5882" max="5882" width="36.7109375" style="358" customWidth="1"/>
    <col min="5883" max="5884" width="10.28515625" style="358" customWidth="1"/>
    <col min="5885" max="5896" width="9" style="358" customWidth="1"/>
    <col min="5897" max="6137" width="11.42578125" style="358"/>
    <col min="6138" max="6138" width="36.7109375" style="358" customWidth="1"/>
    <col min="6139" max="6140" width="10.28515625" style="358" customWidth="1"/>
    <col min="6141" max="6152" width="9" style="358" customWidth="1"/>
    <col min="6153" max="6393" width="11.42578125" style="358"/>
    <col min="6394" max="6394" width="36.7109375" style="358" customWidth="1"/>
    <col min="6395" max="6396" width="10.28515625" style="358" customWidth="1"/>
    <col min="6397" max="6408" width="9" style="358" customWidth="1"/>
    <col min="6409" max="6649" width="11.42578125" style="358"/>
    <col min="6650" max="6650" width="36.7109375" style="358" customWidth="1"/>
    <col min="6651" max="6652" width="10.28515625" style="358" customWidth="1"/>
    <col min="6653" max="6664" width="9" style="358" customWidth="1"/>
    <col min="6665" max="6905" width="11.42578125" style="358"/>
    <col min="6906" max="6906" width="36.7109375" style="358" customWidth="1"/>
    <col min="6907" max="6908" width="10.28515625" style="358" customWidth="1"/>
    <col min="6909" max="6920" width="9" style="358" customWidth="1"/>
    <col min="6921" max="7161" width="11.42578125" style="358"/>
    <col min="7162" max="7162" width="36.7109375" style="358" customWidth="1"/>
    <col min="7163" max="7164" width="10.28515625" style="358" customWidth="1"/>
    <col min="7165" max="7176" width="9" style="358" customWidth="1"/>
    <col min="7177" max="7417" width="11.42578125" style="358"/>
    <col min="7418" max="7418" width="36.7109375" style="358" customWidth="1"/>
    <col min="7419" max="7420" width="10.28515625" style="358" customWidth="1"/>
    <col min="7421" max="7432" width="9" style="358" customWidth="1"/>
    <col min="7433" max="7673" width="11.42578125" style="358"/>
    <col min="7674" max="7674" width="36.7109375" style="358" customWidth="1"/>
    <col min="7675" max="7676" width="10.28515625" style="358" customWidth="1"/>
    <col min="7677" max="7688" width="9" style="358" customWidth="1"/>
    <col min="7689" max="7929" width="11.42578125" style="358"/>
    <col min="7930" max="7930" width="36.7109375" style="358" customWidth="1"/>
    <col min="7931" max="7932" width="10.28515625" style="358" customWidth="1"/>
    <col min="7933" max="7944" width="9" style="358" customWidth="1"/>
    <col min="7945" max="8185" width="11.42578125" style="358"/>
    <col min="8186" max="8186" width="36.7109375" style="358" customWidth="1"/>
    <col min="8187" max="8188" width="10.28515625" style="358" customWidth="1"/>
    <col min="8189" max="8200" width="9" style="358" customWidth="1"/>
    <col min="8201" max="8441" width="11.42578125" style="358"/>
    <col min="8442" max="8442" width="36.7109375" style="358" customWidth="1"/>
    <col min="8443" max="8444" width="10.28515625" style="358" customWidth="1"/>
    <col min="8445" max="8456" width="9" style="358" customWidth="1"/>
    <col min="8457" max="8697" width="11.42578125" style="358"/>
    <col min="8698" max="8698" width="36.7109375" style="358" customWidth="1"/>
    <col min="8699" max="8700" width="10.28515625" style="358" customWidth="1"/>
    <col min="8701" max="8712" width="9" style="358" customWidth="1"/>
    <col min="8713" max="8953" width="11.42578125" style="358"/>
    <col min="8954" max="8954" width="36.7109375" style="358" customWidth="1"/>
    <col min="8955" max="8956" width="10.28515625" style="358" customWidth="1"/>
    <col min="8957" max="8968" width="9" style="358" customWidth="1"/>
    <col min="8969" max="9209" width="11.42578125" style="358"/>
    <col min="9210" max="9210" width="36.7109375" style="358" customWidth="1"/>
    <col min="9211" max="9212" width="10.28515625" style="358" customWidth="1"/>
    <col min="9213" max="9224" width="9" style="358" customWidth="1"/>
    <col min="9225" max="9465" width="11.42578125" style="358"/>
    <col min="9466" max="9466" width="36.7109375" style="358" customWidth="1"/>
    <col min="9467" max="9468" width="10.28515625" style="358" customWidth="1"/>
    <col min="9469" max="9480" width="9" style="358" customWidth="1"/>
    <col min="9481" max="9721" width="11.42578125" style="358"/>
    <col min="9722" max="9722" width="36.7109375" style="358" customWidth="1"/>
    <col min="9723" max="9724" width="10.28515625" style="358" customWidth="1"/>
    <col min="9725" max="9736" width="9" style="358" customWidth="1"/>
    <col min="9737" max="9977" width="11.42578125" style="358"/>
    <col min="9978" max="9978" width="36.7109375" style="358" customWidth="1"/>
    <col min="9979" max="9980" width="10.28515625" style="358" customWidth="1"/>
    <col min="9981" max="9992" width="9" style="358" customWidth="1"/>
    <col min="9993" max="10233" width="11.42578125" style="358"/>
    <col min="10234" max="10234" width="36.7109375" style="358" customWidth="1"/>
    <col min="10235" max="10236" width="10.28515625" style="358" customWidth="1"/>
    <col min="10237" max="10248" width="9" style="358" customWidth="1"/>
    <col min="10249" max="10489" width="11.42578125" style="358"/>
    <col min="10490" max="10490" width="36.7109375" style="358" customWidth="1"/>
    <col min="10491" max="10492" width="10.28515625" style="358" customWidth="1"/>
    <col min="10493" max="10504" width="9" style="358" customWidth="1"/>
    <col min="10505" max="10745" width="11.42578125" style="358"/>
    <col min="10746" max="10746" width="36.7109375" style="358" customWidth="1"/>
    <col min="10747" max="10748" width="10.28515625" style="358" customWidth="1"/>
    <col min="10749" max="10760" width="9" style="358" customWidth="1"/>
    <col min="10761" max="11001" width="11.42578125" style="358"/>
    <col min="11002" max="11002" width="36.7109375" style="358" customWidth="1"/>
    <col min="11003" max="11004" width="10.28515625" style="358" customWidth="1"/>
    <col min="11005" max="11016" width="9" style="358" customWidth="1"/>
    <col min="11017" max="11257" width="11.42578125" style="358"/>
    <col min="11258" max="11258" width="36.7109375" style="358" customWidth="1"/>
    <col min="11259" max="11260" width="10.28515625" style="358" customWidth="1"/>
    <col min="11261" max="11272" width="9" style="358" customWidth="1"/>
    <col min="11273" max="11513" width="11.42578125" style="358"/>
    <col min="11514" max="11514" width="36.7109375" style="358" customWidth="1"/>
    <col min="11515" max="11516" width="10.28515625" style="358" customWidth="1"/>
    <col min="11517" max="11528" width="9" style="358" customWidth="1"/>
    <col min="11529" max="11769" width="11.42578125" style="358"/>
    <col min="11770" max="11770" width="36.7109375" style="358" customWidth="1"/>
    <col min="11771" max="11772" width="10.28515625" style="358" customWidth="1"/>
    <col min="11773" max="11784" width="9" style="358" customWidth="1"/>
    <col min="11785" max="12025" width="11.42578125" style="358"/>
    <col min="12026" max="12026" width="36.7109375" style="358" customWidth="1"/>
    <col min="12027" max="12028" width="10.28515625" style="358" customWidth="1"/>
    <col min="12029" max="12040" width="9" style="358" customWidth="1"/>
    <col min="12041" max="12281" width="11.42578125" style="358"/>
    <col min="12282" max="12282" width="36.7109375" style="358" customWidth="1"/>
    <col min="12283" max="12284" width="10.28515625" style="358" customWidth="1"/>
    <col min="12285" max="12296" width="9" style="358" customWidth="1"/>
    <col min="12297" max="12537" width="11.42578125" style="358"/>
    <col min="12538" max="12538" width="36.7109375" style="358" customWidth="1"/>
    <col min="12539" max="12540" width="10.28515625" style="358" customWidth="1"/>
    <col min="12541" max="12552" width="9" style="358" customWidth="1"/>
    <col min="12553" max="12793" width="11.42578125" style="358"/>
    <col min="12794" max="12794" width="36.7109375" style="358" customWidth="1"/>
    <col min="12795" max="12796" width="10.28515625" style="358" customWidth="1"/>
    <col min="12797" max="12808" width="9" style="358" customWidth="1"/>
    <col min="12809" max="13049" width="11.42578125" style="358"/>
    <col min="13050" max="13050" width="36.7109375" style="358" customWidth="1"/>
    <col min="13051" max="13052" width="10.28515625" style="358" customWidth="1"/>
    <col min="13053" max="13064" width="9" style="358" customWidth="1"/>
    <col min="13065" max="13305" width="11.42578125" style="358"/>
    <col min="13306" max="13306" width="36.7109375" style="358" customWidth="1"/>
    <col min="13307" max="13308" width="10.28515625" style="358" customWidth="1"/>
    <col min="13309" max="13320" width="9" style="358" customWidth="1"/>
    <col min="13321" max="13561" width="11.42578125" style="358"/>
    <col min="13562" max="13562" width="36.7109375" style="358" customWidth="1"/>
    <col min="13563" max="13564" width="10.28515625" style="358" customWidth="1"/>
    <col min="13565" max="13576" width="9" style="358" customWidth="1"/>
    <col min="13577" max="13817" width="11.42578125" style="358"/>
    <col min="13818" max="13818" width="36.7109375" style="358" customWidth="1"/>
    <col min="13819" max="13820" width="10.28515625" style="358" customWidth="1"/>
    <col min="13821" max="13832" width="9" style="358" customWidth="1"/>
    <col min="13833" max="14073" width="11.42578125" style="358"/>
    <col min="14074" max="14074" width="36.7109375" style="358" customWidth="1"/>
    <col min="14075" max="14076" width="10.28515625" style="358" customWidth="1"/>
    <col min="14077" max="14088" width="9" style="358" customWidth="1"/>
    <col min="14089" max="14329" width="11.42578125" style="358"/>
    <col min="14330" max="14330" width="36.7109375" style="358" customWidth="1"/>
    <col min="14331" max="14332" width="10.28515625" style="358" customWidth="1"/>
    <col min="14333" max="14344" width="9" style="358" customWidth="1"/>
    <col min="14345" max="14585" width="11.42578125" style="358"/>
    <col min="14586" max="14586" width="36.7109375" style="358" customWidth="1"/>
    <col min="14587" max="14588" width="10.28515625" style="358" customWidth="1"/>
    <col min="14589" max="14600" width="9" style="358" customWidth="1"/>
    <col min="14601" max="14841" width="11.42578125" style="358"/>
    <col min="14842" max="14842" width="36.7109375" style="358" customWidth="1"/>
    <col min="14843" max="14844" width="10.28515625" style="358" customWidth="1"/>
    <col min="14845" max="14856" width="9" style="358" customWidth="1"/>
    <col min="14857" max="15097" width="11.42578125" style="358"/>
    <col min="15098" max="15098" width="36.7109375" style="358" customWidth="1"/>
    <col min="15099" max="15100" width="10.28515625" style="358" customWidth="1"/>
    <col min="15101" max="15112" width="9" style="358" customWidth="1"/>
    <col min="15113" max="15353" width="11.42578125" style="358"/>
    <col min="15354" max="15354" width="36.7109375" style="358" customWidth="1"/>
    <col min="15355" max="15356" width="10.28515625" style="358" customWidth="1"/>
    <col min="15357" max="15368" width="9" style="358" customWidth="1"/>
    <col min="15369" max="15609" width="11.42578125" style="358"/>
    <col min="15610" max="15610" width="36.7109375" style="358" customWidth="1"/>
    <col min="15611" max="15612" width="10.28515625" style="358" customWidth="1"/>
    <col min="15613" max="15624" width="9" style="358" customWidth="1"/>
    <col min="15625" max="15865" width="11.42578125" style="358"/>
    <col min="15866" max="15866" width="36.7109375" style="358" customWidth="1"/>
    <col min="15867" max="15868" width="10.28515625" style="358" customWidth="1"/>
    <col min="15869" max="15880" width="9" style="358" customWidth="1"/>
    <col min="15881" max="16121" width="11.42578125" style="358"/>
    <col min="16122" max="16122" width="36.7109375" style="358" customWidth="1"/>
    <col min="16123" max="16124" width="10.28515625" style="358" customWidth="1"/>
    <col min="16125" max="16136" width="9" style="358" customWidth="1"/>
    <col min="16137" max="16384" width="11.42578125" style="358"/>
  </cols>
  <sheetData>
    <row r="1" spans="1:15" ht="24.95" customHeight="1" x14ac:dyDescent="0.25">
      <c r="A1" s="356" t="s">
        <v>310</v>
      </c>
      <c r="B1" s="357"/>
      <c r="C1" s="357"/>
      <c r="E1" s="359"/>
    </row>
    <row r="2" spans="1:15" s="361" customFormat="1" ht="24.95" customHeight="1" thickBot="1" x14ac:dyDescent="0.3">
      <c r="A2" s="360" t="s">
        <v>292</v>
      </c>
    </row>
    <row r="3" spans="1:15" s="361" customFormat="1" ht="20.100000000000001" customHeight="1" x14ac:dyDescent="0.25">
      <c r="A3" s="1332" t="s">
        <v>13</v>
      </c>
      <c r="B3" s="1335" t="s">
        <v>99</v>
      </c>
      <c r="C3" s="1336"/>
      <c r="D3" s="1336"/>
      <c r="E3" s="1336"/>
      <c r="F3" s="1336"/>
      <c r="G3" s="1336"/>
      <c r="H3" s="1336"/>
      <c r="I3" s="1336"/>
      <c r="J3" s="1336"/>
      <c r="K3" s="1336"/>
      <c r="L3" s="1336"/>
      <c r="M3" s="1336"/>
      <c r="N3" s="1336"/>
      <c r="O3" s="1337"/>
    </row>
    <row r="4" spans="1:15" ht="20.100000000000001" customHeight="1" x14ac:dyDescent="0.25">
      <c r="A4" s="1333"/>
      <c r="B4" s="1338" t="s">
        <v>15</v>
      </c>
      <c r="C4" s="1338"/>
      <c r="D4" s="362" t="s">
        <v>85</v>
      </c>
      <c r="E4" s="362"/>
      <c r="F4" s="362" t="s">
        <v>86</v>
      </c>
      <c r="G4" s="362"/>
      <c r="H4" s="362" t="s">
        <v>87</v>
      </c>
      <c r="I4" s="362"/>
      <c r="J4" s="362" t="s">
        <v>88</v>
      </c>
      <c r="K4" s="362"/>
      <c r="L4" s="362" t="s">
        <v>89</v>
      </c>
      <c r="M4" s="362"/>
      <c r="N4" s="363" t="s">
        <v>90</v>
      </c>
      <c r="O4" s="364"/>
    </row>
    <row r="5" spans="1:15" ht="20.100000000000001" customHeight="1" x14ac:dyDescent="0.25">
      <c r="A5" s="1334"/>
      <c r="B5" s="365">
        <v>2014</v>
      </c>
      <c r="C5" s="365">
        <v>2015</v>
      </c>
      <c r="D5" s="365">
        <v>2014</v>
      </c>
      <c r="E5" s="365">
        <v>2015</v>
      </c>
      <c r="F5" s="365">
        <v>2014</v>
      </c>
      <c r="G5" s="365">
        <v>2015</v>
      </c>
      <c r="H5" s="365">
        <v>2014</v>
      </c>
      <c r="I5" s="365">
        <v>2015</v>
      </c>
      <c r="J5" s="365">
        <v>2014</v>
      </c>
      <c r="K5" s="365">
        <v>2015</v>
      </c>
      <c r="L5" s="365">
        <v>2014</v>
      </c>
      <c r="M5" s="365">
        <v>2015</v>
      </c>
      <c r="N5" s="365">
        <v>2014</v>
      </c>
      <c r="O5" s="366">
        <v>2015</v>
      </c>
    </row>
    <row r="6" spans="1:15" ht="20.100000000000001" customHeight="1" x14ac:dyDescent="0.25">
      <c r="A6" s="367" t="s">
        <v>105</v>
      </c>
      <c r="B6" s="368">
        <v>1569611</v>
      </c>
      <c r="C6" s="368">
        <v>1344599</v>
      </c>
      <c r="D6" s="368">
        <v>121990</v>
      </c>
      <c r="E6" s="368">
        <v>99256</v>
      </c>
      <c r="F6" s="368">
        <v>145447</v>
      </c>
      <c r="G6" s="368">
        <v>130075</v>
      </c>
      <c r="H6" s="368">
        <v>86596</v>
      </c>
      <c r="I6" s="368">
        <v>129256</v>
      </c>
      <c r="J6" s="368">
        <v>96500</v>
      </c>
      <c r="K6" s="368">
        <v>99755</v>
      </c>
      <c r="L6" s="368">
        <v>88699</v>
      </c>
      <c r="M6" s="368">
        <v>93724</v>
      </c>
      <c r="N6" s="368">
        <v>251217</v>
      </c>
      <c r="O6" s="368">
        <v>85200</v>
      </c>
    </row>
    <row r="7" spans="1:15" s="370" customFormat="1" ht="20.100000000000001" customHeight="1" x14ac:dyDescent="0.25">
      <c r="A7" s="369" t="s">
        <v>22</v>
      </c>
      <c r="B7" s="370">
        <v>32370</v>
      </c>
      <c r="C7" s="370">
        <v>19713</v>
      </c>
      <c r="D7" s="370">
        <v>3039</v>
      </c>
      <c r="E7" s="370">
        <v>2325</v>
      </c>
      <c r="F7" s="370">
        <v>2441</v>
      </c>
      <c r="G7" s="370">
        <v>1503</v>
      </c>
      <c r="H7" s="370">
        <v>1796</v>
      </c>
      <c r="I7" s="370">
        <v>1890</v>
      </c>
      <c r="J7" s="370">
        <v>2046</v>
      </c>
      <c r="K7" s="370">
        <v>1452</v>
      </c>
      <c r="L7" s="370">
        <v>2573</v>
      </c>
      <c r="M7" s="370">
        <v>1711</v>
      </c>
      <c r="N7" s="370">
        <v>4802</v>
      </c>
      <c r="O7" s="370">
        <v>1253</v>
      </c>
    </row>
    <row r="8" spans="1:15" s="372" customFormat="1" ht="20.100000000000001" customHeight="1" x14ac:dyDescent="0.25">
      <c r="A8" s="371" t="s">
        <v>23</v>
      </c>
      <c r="B8" s="372">
        <v>2584</v>
      </c>
      <c r="C8" s="372">
        <v>1443</v>
      </c>
      <c r="D8" s="372">
        <v>174</v>
      </c>
      <c r="E8" s="372">
        <v>119</v>
      </c>
      <c r="F8" s="372">
        <v>140</v>
      </c>
      <c r="G8" s="372">
        <v>90</v>
      </c>
      <c r="H8" s="372">
        <v>105</v>
      </c>
      <c r="I8" s="372">
        <v>104</v>
      </c>
      <c r="J8" s="372">
        <v>129</v>
      </c>
      <c r="K8" s="372">
        <v>92</v>
      </c>
      <c r="L8" s="372">
        <v>170</v>
      </c>
      <c r="M8" s="372">
        <v>101</v>
      </c>
      <c r="N8" s="372">
        <v>444</v>
      </c>
      <c r="O8" s="372">
        <v>104</v>
      </c>
    </row>
    <row r="9" spans="1:15" s="372" customFormat="1" ht="20.100000000000001" customHeight="1" x14ac:dyDescent="0.25">
      <c r="A9" s="371" t="s">
        <v>24</v>
      </c>
      <c r="B9" s="372">
        <v>18689</v>
      </c>
      <c r="C9" s="372">
        <v>13139</v>
      </c>
      <c r="D9" s="372">
        <v>2378</v>
      </c>
      <c r="E9" s="372">
        <v>1952</v>
      </c>
      <c r="F9" s="372">
        <v>1536</v>
      </c>
      <c r="G9" s="372">
        <v>1051</v>
      </c>
      <c r="H9" s="372">
        <v>856</v>
      </c>
      <c r="I9" s="372">
        <v>1472</v>
      </c>
      <c r="J9" s="372">
        <v>1377</v>
      </c>
      <c r="K9" s="372">
        <v>1012</v>
      </c>
      <c r="L9" s="372">
        <v>1714</v>
      </c>
      <c r="M9" s="372">
        <v>1161</v>
      </c>
      <c r="N9" s="372">
        <v>1338</v>
      </c>
      <c r="O9" s="372">
        <v>676</v>
      </c>
    </row>
    <row r="10" spans="1:15" s="372" customFormat="1" ht="20.100000000000001" customHeight="1" x14ac:dyDescent="0.25">
      <c r="A10" s="371" t="s">
        <v>25</v>
      </c>
      <c r="B10" s="372">
        <v>209</v>
      </c>
      <c r="C10" s="372">
        <v>96</v>
      </c>
      <c r="D10" s="372">
        <v>3</v>
      </c>
      <c r="E10" s="372">
        <v>3</v>
      </c>
      <c r="F10" s="372">
        <v>25</v>
      </c>
      <c r="G10" s="372">
        <v>12</v>
      </c>
      <c r="H10" s="372">
        <v>8</v>
      </c>
      <c r="I10" s="372">
        <v>3</v>
      </c>
      <c r="J10" s="372">
        <v>6</v>
      </c>
      <c r="K10" s="372">
        <v>2</v>
      </c>
      <c r="L10" s="372">
        <v>18</v>
      </c>
      <c r="M10" s="372">
        <v>5</v>
      </c>
      <c r="N10" s="372">
        <v>28</v>
      </c>
      <c r="O10" s="372">
        <v>8</v>
      </c>
    </row>
    <row r="11" spans="1:15" s="372" customFormat="1" ht="20.100000000000001" customHeight="1" x14ac:dyDescent="0.25">
      <c r="A11" s="371" t="s">
        <v>26</v>
      </c>
      <c r="B11" s="372">
        <v>1683</v>
      </c>
      <c r="C11" s="372">
        <v>265</v>
      </c>
      <c r="D11" s="372">
        <v>76</v>
      </c>
      <c r="E11" s="372">
        <v>9</v>
      </c>
      <c r="F11" s="372">
        <v>184</v>
      </c>
      <c r="G11" s="372">
        <v>22</v>
      </c>
      <c r="H11" s="372">
        <v>271</v>
      </c>
      <c r="I11" s="372">
        <v>25</v>
      </c>
      <c r="J11" s="372">
        <v>191</v>
      </c>
      <c r="K11" s="372">
        <v>22</v>
      </c>
      <c r="L11" s="372">
        <v>150</v>
      </c>
      <c r="M11" s="372">
        <v>9</v>
      </c>
      <c r="N11" s="372">
        <v>354</v>
      </c>
      <c r="O11" s="372">
        <v>30</v>
      </c>
    </row>
    <row r="12" spans="1:15" s="372" customFormat="1" ht="20.100000000000001" customHeight="1" x14ac:dyDescent="0.25">
      <c r="A12" s="371" t="s">
        <v>27</v>
      </c>
      <c r="B12" s="372">
        <v>9205</v>
      </c>
      <c r="C12" s="372">
        <v>4770</v>
      </c>
      <c r="D12" s="372">
        <v>408</v>
      </c>
      <c r="E12" s="372">
        <v>242</v>
      </c>
      <c r="F12" s="372">
        <v>556</v>
      </c>
      <c r="G12" s="372">
        <v>328</v>
      </c>
      <c r="H12" s="372">
        <v>556</v>
      </c>
      <c r="I12" s="372">
        <v>286</v>
      </c>
      <c r="J12" s="372">
        <v>343</v>
      </c>
      <c r="K12" s="372">
        <v>324</v>
      </c>
      <c r="L12" s="372">
        <v>521</v>
      </c>
      <c r="M12" s="372">
        <v>435</v>
      </c>
      <c r="N12" s="372">
        <v>2638</v>
      </c>
      <c r="O12" s="372">
        <v>435</v>
      </c>
    </row>
    <row r="13" spans="1:15" s="370" customFormat="1" ht="20.100000000000001" customHeight="1" x14ac:dyDescent="0.25">
      <c r="A13" s="369" t="s">
        <v>28</v>
      </c>
      <c r="B13" s="370">
        <v>18092</v>
      </c>
      <c r="C13" s="370">
        <v>12099</v>
      </c>
      <c r="D13" s="370">
        <v>973</v>
      </c>
      <c r="E13" s="370">
        <v>798</v>
      </c>
      <c r="F13" s="370">
        <v>695</v>
      </c>
      <c r="G13" s="370">
        <v>762</v>
      </c>
      <c r="H13" s="370">
        <v>616</v>
      </c>
      <c r="I13" s="370">
        <v>892</v>
      </c>
      <c r="J13" s="370">
        <v>876</v>
      </c>
      <c r="K13" s="370">
        <v>962</v>
      </c>
      <c r="L13" s="370">
        <v>1036</v>
      </c>
      <c r="M13" s="370">
        <v>863</v>
      </c>
      <c r="N13" s="370">
        <v>4803</v>
      </c>
      <c r="O13" s="370">
        <v>1046</v>
      </c>
    </row>
    <row r="14" spans="1:15" s="372" customFormat="1" ht="20.100000000000001" customHeight="1" x14ac:dyDescent="0.25">
      <c r="A14" s="371" t="s">
        <v>29</v>
      </c>
      <c r="B14" s="372">
        <v>4082</v>
      </c>
      <c r="C14" s="372">
        <v>2423</v>
      </c>
      <c r="D14" s="372">
        <v>277</v>
      </c>
      <c r="E14" s="372">
        <v>334</v>
      </c>
      <c r="F14" s="372">
        <v>167</v>
      </c>
      <c r="G14" s="372">
        <v>145</v>
      </c>
      <c r="H14" s="372">
        <v>122</v>
      </c>
      <c r="I14" s="372">
        <v>178</v>
      </c>
      <c r="J14" s="372">
        <v>261</v>
      </c>
      <c r="K14" s="372">
        <v>175</v>
      </c>
      <c r="L14" s="372">
        <v>231</v>
      </c>
      <c r="M14" s="372">
        <v>167</v>
      </c>
      <c r="N14" s="372">
        <v>1190</v>
      </c>
      <c r="O14" s="372">
        <v>222</v>
      </c>
    </row>
    <row r="15" spans="1:15" s="372" customFormat="1" ht="20.100000000000001" customHeight="1" x14ac:dyDescent="0.25">
      <c r="A15" s="371" t="s">
        <v>30</v>
      </c>
      <c r="B15" s="372">
        <v>927</v>
      </c>
      <c r="C15" s="372">
        <v>830</v>
      </c>
      <c r="D15" s="372">
        <v>88</v>
      </c>
      <c r="E15" s="372">
        <v>48</v>
      </c>
      <c r="F15" s="372">
        <v>59</v>
      </c>
      <c r="G15" s="372">
        <v>45</v>
      </c>
      <c r="H15" s="372">
        <v>22</v>
      </c>
      <c r="I15" s="372">
        <v>42</v>
      </c>
      <c r="J15" s="372">
        <v>35</v>
      </c>
      <c r="K15" s="372">
        <v>42</v>
      </c>
      <c r="L15" s="372">
        <v>82</v>
      </c>
      <c r="M15" s="372">
        <v>57</v>
      </c>
      <c r="N15" s="372">
        <v>61</v>
      </c>
      <c r="O15" s="372">
        <v>63</v>
      </c>
    </row>
    <row r="16" spans="1:15" s="372" customFormat="1" ht="20.100000000000001" customHeight="1" x14ac:dyDescent="0.25">
      <c r="A16" s="371" t="s">
        <v>31</v>
      </c>
      <c r="B16" s="372">
        <v>3092</v>
      </c>
      <c r="C16" s="372">
        <v>1481</v>
      </c>
      <c r="D16" s="372">
        <v>53</v>
      </c>
      <c r="E16" s="372">
        <v>55</v>
      </c>
      <c r="F16" s="372">
        <v>45</v>
      </c>
      <c r="G16" s="372">
        <v>81</v>
      </c>
      <c r="H16" s="372">
        <v>96</v>
      </c>
      <c r="I16" s="372">
        <v>122</v>
      </c>
      <c r="J16" s="372">
        <v>97</v>
      </c>
      <c r="K16" s="372">
        <v>119</v>
      </c>
      <c r="L16" s="372">
        <v>139</v>
      </c>
      <c r="M16" s="372">
        <v>96</v>
      </c>
      <c r="N16" s="372">
        <v>1093</v>
      </c>
      <c r="O16" s="372">
        <v>129</v>
      </c>
    </row>
    <row r="17" spans="1:15" s="372" customFormat="1" ht="20.100000000000001" customHeight="1" x14ac:dyDescent="0.25">
      <c r="A17" s="371" t="s">
        <v>32</v>
      </c>
      <c r="B17" s="372">
        <v>2895</v>
      </c>
      <c r="C17" s="372">
        <v>2732</v>
      </c>
      <c r="D17" s="372">
        <v>179</v>
      </c>
      <c r="E17" s="372">
        <v>185</v>
      </c>
      <c r="F17" s="372">
        <v>166</v>
      </c>
      <c r="G17" s="372">
        <v>178</v>
      </c>
      <c r="H17" s="372">
        <v>98</v>
      </c>
      <c r="I17" s="372">
        <v>199</v>
      </c>
      <c r="J17" s="372">
        <v>138</v>
      </c>
      <c r="K17" s="372">
        <v>253</v>
      </c>
      <c r="L17" s="372">
        <v>172</v>
      </c>
      <c r="M17" s="372">
        <v>227</v>
      </c>
      <c r="N17" s="372">
        <v>515</v>
      </c>
      <c r="O17" s="372">
        <v>131</v>
      </c>
    </row>
    <row r="18" spans="1:15" s="372" customFormat="1" ht="20.100000000000001" customHeight="1" x14ac:dyDescent="0.25">
      <c r="A18" s="371" t="s">
        <v>33</v>
      </c>
      <c r="B18" s="372">
        <v>7096</v>
      </c>
      <c r="C18" s="372">
        <v>4633</v>
      </c>
      <c r="D18" s="372">
        <v>376</v>
      </c>
      <c r="E18" s="372">
        <v>176</v>
      </c>
      <c r="F18" s="372">
        <v>258</v>
      </c>
      <c r="G18" s="372">
        <v>313</v>
      </c>
      <c r="H18" s="372">
        <v>278</v>
      </c>
      <c r="I18" s="372">
        <v>351</v>
      </c>
      <c r="J18" s="372">
        <v>345</v>
      </c>
      <c r="K18" s="372">
        <v>373</v>
      </c>
      <c r="L18" s="372">
        <v>412</v>
      </c>
      <c r="M18" s="372">
        <v>316</v>
      </c>
      <c r="N18" s="372">
        <v>1944</v>
      </c>
      <c r="O18" s="372">
        <v>501</v>
      </c>
    </row>
    <row r="19" spans="1:15" s="370" customFormat="1" ht="20.100000000000001" customHeight="1" x14ac:dyDescent="0.25">
      <c r="A19" s="369" t="s">
        <v>34</v>
      </c>
      <c r="B19" s="370">
        <v>286668</v>
      </c>
      <c r="C19" s="370">
        <v>228264</v>
      </c>
      <c r="D19" s="370">
        <v>16667</v>
      </c>
      <c r="E19" s="370">
        <v>11950</v>
      </c>
      <c r="F19" s="370">
        <v>20482</v>
      </c>
      <c r="G19" s="370">
        <v>20047</v>
      </c>
      <c r="H19" s="370">
        <v>13983</v>
      </c>
      <c r="I19" s="370">
        <v>21593</v>
      </c>
      <c r="J19" s="370">
        <v>14746</v>
      </c>
      <c r="K19" s="370">
        <v>16977</v>
      </c>
      <c r="L19" s="370">
        <v>17522</v>
      </c>
      <c r="M19" s="370">
        <v>19398</v>
      </c>
      <c r="N19" s="370">
        <v>63127</v>
      </c>
      <c r="O19" s="370">
        <v>19750</v>
      </c>
    </row>
    <row r="20" spans="1:15" s="372" customFormat="1" ht="20.100000000000001" customHeight="1" x14ac:dyDescent="0.25">
      <c r="A20" s="371" t="s">
        <v>35</v>
      </c>
      <c r="B20" s="372">
        <v>21653</v>
      </c>
      <c r="C20" s="372">
        <v>18110</v>
      </c>
      <c r="D20" s="372">
        <v>1347</v>
      </c>
      <c r="E20" s="372">
        <v>1042</v>
      </c>
      <c r="F20" s="372">
        <v>1966</v>
      </c>
      <c r="G20" s="372">
        <v>2157</v>
      </c>
      <c r="H20" s="372">
        <v>1218</v>
      </c>
      <c r="I20" s="372">
        <v>1834</v>
      </c>
      <c r="J20" s="372">
        <v>1402</v>
      </c>
      <c r="K20" s="372">
        <v>1347</v>
      </c>
      <c r="L20" s="372">
        <v>1091</v>
      </c>
      <c r="M20" s="372">
        <v>1401</v>
      </c>
      <c r="N20" s="372">
        <v>4214</v>
      </c>
      <c r="O20" s="372">
        <v>1045</v>
      </c>
    </row>
    <row r="21" spans="1:15" s="372" customFormat="1" ht="20.100000000000001" customHeight="1" x14ac:dyDescent="0.25">
      <c r="A21" s="371" t="s">
        <v>36</v>
      </c>
      <c r="B21" s="372">
        <v>234792</v>
      </c>
      <c r="C21" s="372">
        <v>194825</v>
      </c>
      <c r="D21" s="372">
        <v>14648</v>
      </c>
      <c r="E21" s="372">
        <v>10035</v>
      </c>
      <c r="F21" s="372">
        <v>17575</v>
      </c>
      <c r="G21" s="372">
        <v>16579</v>
      </c>
      <c r="H21" s="372">
        <v>12057</v>
      </c>
      <c r="I21" s="372">
        <v>17903</v>
      </c>
      <c r="J21" s="372">
        <v>12058</v>
      </c>
      <c r="K21" s="372">
        <v>14144</v>
      </c>
      <c r="L21" s="372">
        <v>15262</v>
      </c>
      <c r="M21" s="372">
        <v>16478</v>
      </c>
      <c r="N21" s="372">
        <v>49151</v>
      </c>
      <c r="O21" s="372">
        <v>16885</v>
      </c>
    </row>
    <row r="22" spans="1:15" s="372" customFormat="1" ht="20.100000000000001" customHeight="1" x14ac:dyDescent="0.25">
      <c r="A22" s="371" t="s">
        <v>37</v>
      </c>
      <c r="B22" s="372">
        <v>30223</v>
      </c>
      <c r="C22" s="372">
        <v>15329</v>
      </c>
      <c r="D22" s="372">
        <v>672</v>
      </c>
      <c r="E22" s="372">
        <v>873</v>
      </c>
      <c r="F22" s="372">
        <v>941</v>
      </c>
      <c r="G22" s="372">
        <v>1311</v>
      </c>
      <c r="H22" s="372">
        <v>708</v>
      </c>
      <c r="I22" s="372">
        <v>1856</v>
      </c>
      <c r="J22" s="372">
        <v>1286</v>
      </c>
      <c r="K22" s="372">
        <v>1486</v>
      </c>
      <c r="L22" s="372">
        <v>1169</v>
      </c>
      <c r="M22" s="372">
        <v>1519</v>
      </c>
      <c r="N22" s="372">
        <v>9762</v>
      </c>
      <c r="O22" s="372">
        <v>1820</v>
      </c>
    </row>
    <row r="23" spans="1:15" s="370" customFormat="1" ht="20.100000000000001" customHeight="1" x14ac:dyDescent="0.25">
      <c r="A23" s="369" t="s">
        <v>38</v>
      </c>
      <c r="B23" s="370">
        <v>461793</v>
      </c>
      <c r="C23" s="370">
        <v>516454</v>
      </c>
      <c r="D23" s="370">
        <v>50548</v>
      </c>
      <c r="E23" s="370">
        <v>48215</v>
      </c>
      <c r="F23" s="370">
        <v>50920</v>
      </c>
      <c r="G23" s="370">
        <v>48830</v>
      </c>
      <c r="H23" s="370">
        <v>26342</v>
      </c>
      <c r="I23" s="370">
        <v>49619</v>
      </c>
      <c r="J23" s="370">
        <v>29039</v>
      </c>
      <c r="K23" s="370">
        <v>34920</v>
      </c>
      <c r="L23" s="370">
        <v>22340</v>
      </c>
      <c r="M23" s="370">
        <v>33808</v>
      </c>
      <c r="N23" s="370">
        <v>64189</v>
      </c>
      <c r="O23" s="370">
        <v>26486</v>
      </c>
    </row>
    <row r="24" spans="1:15" s="372" customFormat="1" ht="20.100000000000001" customHeight="1" x14ac:dyDescent="0.25">
      <c r="A24" s="371" t="s">
        <v>39</v>
      </c>
      <c r="B24" s="372">
        <v>264877</v>
      </c>
      <c r="C24" s="372">
        <v>321612</v>
      </c>
      <c r="D24" s="372">
        <v>35003</v>
      </c>
      <c r="E24" s="372">
        <v>32957</v>
      </c>
      <c r="F24" s="372">
        <v>32607</v>
      </c>
      <c r="G24" s="372">
        <v>30836</v>
      </c>
      <c r="H24" s="372">
        <v>18797</v>
      </c>
      <c r="I24" s="372">
        <v>30136</v>
      </c>
      <c r="J24" s="372">
        <v>18289</v>
      </c>
      <c r="K24" s="372">
        <v>21824</v>
      </c>
      <c r="L24" s="372">
        <v>12728</v>
      </c>
      <c r="M24" s="372">
        <v>20049</v>
      </c>
      <c r="N24" s="372">
        <v>25517</v>
      </c>
      <c r="O24" s="372">
        <v>14474</v>
      </c>
    </row>
    <row r="25" spans="1:15" s="372" customFormat="1" ht="20.100000000000001" customHeight="1" x14ac:dyDescent="0.25">
      <c r="A25" s="371" t="s">
        <v>40</v>
      </c>
      <c r="B25" s="372">
        <v>1235</v>
      </c>
      <c r="C25" s="372">
        <v>674</v>
      </c>
      <c r="D25" s="372">
        <v>68</v>
      </c>
      <c r="E25" s="372">
        <v>47</v>
      </c>
      <c r="F25" s="372">
        <v>57</v>
      </c>
      <c r="G25" s="372">
        <v>48</v>
      </c>
      <c r="H25" s="372">
        <v>46</v>
      </c>
      <c r="I25" s="372">
        <v>62</v>
      </c>
      <c r="J25" s="372">
        <v>54</v>
      </c>
      <c r="K25" s="372">
        <v>47</v>
      </c>
      <c r="L25" s="372">
        <v>70</v>
      </c>
      <c r="M25" s="372">
        <v>52</v>
      </c>
      <c r="N25" s="372">
        <v>219</v>
      </c>
      <c r="O25" s="372">
        <v>36</v>
      </c>
    </row>
    <row r="26" spans="1:15" s="372" customFormat="1" ht="20.100000000000001" customHeight="1" x14ac:dyDescent="0.25">
      <c r="A26" s="371" t="s">
        <v>41</v>
      </c>
      <c r="B26" s="372">
        <v>104540</v>
      </c>
      <c r="C26" s="372">
        <v>97517</v>
      </c>
      <c r="D26" s="372">
        <v>10921</v>
      </c>
      <c r="E26" s="372">
        <v>8911</v>
      </c>
      <c r="F26" s="372">
        <v>13838</v>
      </c>
      <c r="G26" s="372">
        <v>12055</v>
      </c>
      <c r="H26" s="372">
        <v>4220</v>
      </c>
      <c r="I26" s="372">
        <v>9398</v>
      </c>
      <c r="J26" s="372">
        <v>4723</v>
      </c>
      <c r="K26" s="372">
        <v>5707</v>
      </c>
      <c r="L26" s="372">
        <v>5294</v>
      </c>
      <c r="M26" s="372">
        <v>7652</v>
      </c>
      <c r="N26" s="372">
        <v>17617</v>
      </c>
      <c r="O26" s="372">
        <v>4971</v>
      </c>
    </row>
    <row r="27" spans="1:15" s="372" customFormat="1" ht="20.100000000000001" customHeight="1" x14ac:dyDescent="0.25">
      <c r="A27" s="371" t="s">
        <v>42</v>
      </c>
      <c r="B27" s="372">
        <v>39195</v>
      </c>
      <c r="C27" s="372">
        <v>25022</v>
      </c>
      <c r="D27" s="372">
        <v>1513</v>
      </c>
      <c r="E27" s="372">
        <v>1370</v>
      </c>
      <c r="F27" s="372">
        <v>1635</v>
      </c>
      <c r="G27" s="372">
        <v>1384</v>
      </c>
      <c r="H27" s="372">
        <v>1277</v>
      </c>
      <c r="I27" s="372">
        <v>2256</v>
      </c>
      <c r="J27" s="372">
        <v>2267</v>
      </c>
      <c r="K27" s="372">
        <v>1573</v>
      </c>
      <c r="L27" s="372">
        <v>2183</v>
      </c>
      <c r="M27" s="372">
        <v>1829</v>
      </c>
      <c r="N27" s="372">
        <v>12112</v>
      </c>
      <c r="O27" s="372">
        <v>2547</v>
      </c>
    </row>
    <row r="28" spans="1:15" s="372" customFormat="1" ht="20.100000000000001" customHeight="1" x14ac:dyDescent="0.25">
      <c r="A28" s="371" t="s">
        <v>43</v>
      </c>
      <c r="B28" s="372">
        <v>8679</v>
      </c>
      <c r="C28" s="372">
        <v>4396</v>
      </c>
      <c r="D28" s="372">
        <v>223</v>
      </c>
      <c r="E28" s="372">
        <v>132</v>
      </c>
      <c r="F28" s="372">
        <v>319</v>
      </c>
      <c r="G28" s="372">
        <v>226</v>
      </c>
      <c r="H28" s="372">
        <v>339</v>
      </c>
      <c r="I28" s="372">
        <v>336</v>
      </c>
      <c r="J28" s="372">
        <v>289</v>
      </c>
      <c r="K28" s="372">
        <v>509</v>
      </c>
      <c r="L28" s="372">
        <v>358</v>
      </c>
      <c r="M28" s="372">
        <v>405</v>
      </c>
      <c r="N28" s="372">
        <v>4056</v>
      </c>
      <c r="O28" s="372">
        <v>372</v>
      </c>
    </row>
    <row r="29" spans="1:15" s="372" customFormat="1" ht="20.100000000000001" customHeight="1" x14ac:dyDescent="0.25">
      <c r="A29" s="371" t="s">
        <v>44</v>
      </c>
      <c r="B29" s="372">
        <v>0</v>
      </c>
      <c r="C29" s="372">
        <v>0</v>
      </c>
      <c r="D29" s="372">
        <v>0</v>
      </c>
      <c r="E29" s="372">
        <v>0</v>
      </c>
      <c r="F29" s="372">
        <v>0</v>
      </c>
      <c r="G29" s="372">
        <v>0</v>
      </c>
      <c r="H29" s="372">
        <v>0</v>
      </c>
      <c r="I29" s="372">
        <v>0</v>
      </c>
      <c r="J29" s="372">
        <v>0</v>
      </c>
      <c r="K29" s="372">
        <v>0</v>
      </c>
      <c r="L29" s="372">
        <v>0</v>
      </c>
      <c r="M29" s="372">
        <v>0</v>
      </c>
      <c r="N29" s="372">
        <v>0</v>
      </c>
      <c r="O29" s="372">
        <v>0</v>
      </c>
    </row>
    <row r="30" spans="1:15" s="372" customFormat="1" ht="20.100000000000001" customHeight="1" x14ac:dyDescent="0.25">
      <c r="A30" s="371" t="s">
        <v>45</v>
      </c>
      <c r="B30" s="372">
        <v>2151</v>
      </c>
      <c r="C30" s="372">
        <v>3014</v>
      </c>
      <c r="D30" s="372">
        <v>277</v>
      </c>
      <c r="E30" s="372">
        <v>128</v>
      </c>
      <c r="F30" s="372">
        <v>145</v>
      </c>
      <c r="G30" s="372">
        <v>131</v>
      </c>
      <c r="H30" s="372">
        <v>80</v>
      </c>
      <c r="I30" s="372">
        <v>119</v>
      </c>
      <c r="J30" s="372">
        <v>100</v>
      </c>
      <c r="K30" s="372">
        <v>149</v>
      </c>
      <c r="L30" s="372">
        <v>111</v>
      </c>
      <c r="M30" s="372">
        <v>149</v>
      </c>
      <c r="N30" s="372">
        <v>86</v>
      </c>
      <c r="O30" s="372">
        <v>194</v>
      </c>
    </row>
    <row r="31" spans="1:15" s="372" customFormat="1" ht="20.100000000000001" customHeight="1" x14ac:dyDescent="0.25">
      <c r="A31" s="371" t="s">
        <v>46</v>
      </c>
      <c r="B31" s="372">
        <v>14969</v>
      </c>
      <c r="C31" s="372">
        <v>13382</v>
      </c>
      <c r="D31" s="372">
        <v>850</v>
      </c>
      <c r="E31" s="372">
        <v>825</v>
      </c>
      <c r="F31" s="372">
        <v>1136</v>
      </c>
      <c r="G31" s="372">
        <v>935</v>
      </c>
      <c r="H31" s="372">
        <v>724</v>
      </c>
      <c r="I31" s="372">
        <v>1406</v>
      </c>
      <c r="J31" s="372">
        <v>805</v>
      </c>
      <c r="K31" s="372">
        <v>1049</v>
      </c>
      <c r="L31" s="372">
        <v>987</v>
      </c>
      <c r="M31" s="372">
        <v>1076</v>
      </c>
      <c r="N31" s="372">
        <v>1739</v>
      </c>
      <c r="O31" s="372">
        <v>963</v>
      </c>
    </row>
    <row r="32" spans="1:15" s="372" customFormat="1" ht="20.100000000000001" customHeight="1" x14ac:dyDescent="0.25">
      <c r="A32" s="371" t="s">
        <v>47</v>
      </c>
      <c r="B32" s="372">
        <v>98</v>
      </c>
      <c r="C32" s="372">
        <v>102</v>
      </c>
      <c r="D32" s="372">
        <v>0</v>
      </c>
      <c r="E32" s="372">
        <v>2</v>
      </c>
      <c r="F32" s="372">
        <v>0</v>
      </c>
      <c r="G32" s="372">
        <v>6</v>
      </c>
      <c r="H32" s="372">
        <v>4</v>
      </c>
      <c r="I32" s="372">
        <v>11</v>
      </c>
      <c r="J32" s="372">
        <v>6</v>
      </c>
      <c r="K32" s="372">
        <v>2</v>
      </c>
      <c r="L32" s="372">
        <v>8</v>
      </c>
      <c r="M32" s="372">
        <v>0</v>
      </c>
      <c r="N32" s="372">
        <v>30</v>
      </c>
      <c r="O32" s="372">
        <v>8</v>
      </c>
    </row>
    <row r="33" spans="1:15" s="372" customFormat="1" ht="20.100000000000001" customHeight="1" x14ac:dyDescent="0.25">
      <c r="A33" s="371" t="s">
        <v>48</v>
      </c>
      <c r="B33" s="372">
        <v>18</v>
      </c>
      <c r="C33" s="372">
        <v>45</v>
      </c>
      <c r="D33" s="372">
        <v>0</v>
      </c>
      <c r="E33" s="372">
        <v>5</v>
      </c>
      <c r="F33" s="372">
        <v>4</v>
      </c>
      <c r="G33" s="372">
        <v>2</v>
      </c>
      <c r="H33" s="372">
        <v>0</v>
      </c>
      <c r="I33" s="372">
        <v>0</v>
      </c>
      <c r="J33" s="372">
        <v>0</v>
      </c>
      <c r="K33" s="372">
        <v>0</v>
      </c>
      <c r="L33" s="372">
        <v>0</v>
      </c>
      <c r="M33" s="372">
        <v>2</v>
      </c>
      <c r="N33" s="372">
        <v>0</v>
      </c>
      <c r="O33" s="372">
        <v>8</v>
      </c>
    </row>
    <row r="34" spans="1:15" s="372" customFormat="1" ht="20.100000000000001" customHeight="1" x14ac:dyDescent="0.25">
      <c r="A34" s="371" t="s">
        <v>49</v>
      </c>
      <c r="B34" s="372">
        <v>17379</v>
      </c>
      <c r="C34" s="372">
        <v>41258</v>
      </c>
      <c r="D34" s="372">
        <v>1257</v>
      </c>
      <c r="E34" s="372">
        <v>3552</v>
      </c>
      <c r="F34" s="372">
        <v>679</v>
      </c>
      <c r="G34" s="372">
        <v>2741</v>
      </c>
      <c r="H34" s="372">
        <v>429</v>
      </c>
      <c r="I34" s="372">
        <v>5175</v>
      </c>
      <c r="J34" s="372">
        <v>2030</v>
      </c>
      <c r="K34" s="372">
        <v>2309</v>
      </c>
      <c r="L34" s="372">
        <v>101</v>
      </c>
      <c r="M34" s="372">
        <v>1813</v>
      </c>
      <c r="N34" s="372">
        <v>1319</v>
      </c>
      <c r="O34" s="372">
        <v>2367</v>
      </c>
    </row>
    <row r="35" spans="1:15" s="372" customFormat="1" ht="20.100000000000001" customHeight="1" x14ac:dyDescent="0.25">
      <c r="A35" s="371" t="s">
        <v>50</v>
      </c>
      <c r="B35" s="372">
        <v>8652</v>
      </c>
      <c r="C35" s="372">
        <v>9432</v>
      </c>
      <c r="D35" s="372">
        <v>436</v>
      </c>
      <c r="E35" s="372">
        <v>286</v>
      </c>
      <c r="F35" s="372">
        <v>500</v>
      </c>
      <c r="G35" s="372">
        <v>466</v>
      </c>
      <c r="H35" s="372">
        <v>426</v>
      </c>
      <c r="I35" s="372">
        <v>720</v>
      </c>
      <c r="J35" s="372">
        <v>476</v>
      </c>
      <c r="K35" s="372">
        <v>1751</v>
      </c>
      <c r="L35" s="372">
        <v>500</v>
      </c>
      <c r="M35" s="372">
        <v>781</v>
      </c>
      <c r="N35" s="372">
        <v>1494</v>
      </c>
      <c r="O35" s="372">
        <v>546</v>
      </c>
    </row>
    <row r="36" spans="1:15" s="370" customFormat="1" ht="20.100000000000001" customHeight="1" x14ac:dyDescent="0.25">
      <c r="A36" s="369" t="s">
        <v>51</v>
      </c>
      <c r="B36" s="370">
        <v>82643</v>
      </c>
      <c r="C36" s="370">
        <v>49110</v>
      </c>
      <c r="D36" s="370">
        <v>4212</v>
      </c>
      <c r="E36" s="370">
        <v>2456</v>
      </c>
      <c r="F36" s="370">
        <v>6143</v>
      </c>
      <c r="G36" s="370">
        <v>6384</v>
      </c>
      <c r="H36" s="370">
        <v>5632</v>
      </c>
      <c r="I36" s="370">
        <v>4225</v>
      </c>
      <c r="J36" s="370">
        <v>4304</v>
      </c>
      <c r="K36" s="370">
        <v>3954</v>
      </c>
      <c r="L36" s="370">
        <v>5957</v>
      </c>
      <c r="M36" s="370">
        <v>3983</v>
      </c>
      <c r="N36" s="370">
        <v>16327</v>
      </c>
      <c r="O36" s="370">
        <v>4105</v>
      </c>
    </row>
    <row r="37" spans="1:15" s="372" customFormat="1" ht="20.100000000000001" customHeight="1" x14ac:dyDescent="0.25">
      <c r="A37" s="371" t="s">
        <v>52</v>
      </c>
      <c r="B37" s="372">
        <v>16125</v>
      </c>
      <c r="C37" s="372">
        <v>10642</v>
      </c>
      <c r="D37" s="372">
        <v>952</v>
      </c>
      <c r="E37" s="372">
        <v>334</v>
      </c>
      <c r="F37" s="372">
        <v>1013</v>
      </c>
      <c r="G37" s="372">
        <v>1102</v>
      </c>
      <c r="H37" s="372">
        <v>788</v>
      </c>
      <c r="I37" s="372">
        <v>844</v>
      </c>
      <c r="J37" s="372">
        <v>1023</v>
      </c>
      <c r="K37" s="372">
        <v>989</v>
      </c>
      <c r="L37" s="372">
        <v>1445</v>
      </c>
      <c r="M37" s="372">
        <v>844</v>
      </c>
      <c r="N37" s="372">
        <v>3075</v>
      </c>
      <c r="O37" s="372">
        <v>888</v>
      </c>
    </row>
    <row r="38" spans="1:15" s="372" customFormat="1" ht="20.100000000000001" customHeight="1" x14ac:dyDescent="0.25">
      <c r="A38" s="371" t="s">
        <v>53</v>
      </c>
      <c r="B38" s="372">
        <v>7426</v>
      </c>
      <c r="C38" s="372">
        <v>4501</v>
      </c>
      <c r="D38" s="372">
        <v>312</v>
      </c>
      <c r="E38" s="372">
        <v>108</v>
      </c>
      <c r="F38" s="372">
        <v>385</v>
      </c>
      <c r="G38" s="372">
        <v>312</v>
      </c>
      <c r="H38" s="372">
        <v>304</v>
      </c>
      <c r="I38" s="372">
        <v>537</v>
      </c>
      <c r="J38" s="372">
        <v>377</v>
      </c>
      <c r="K38" s="372">
        <v>325</v>
      </c>
      <c r="L38" s="372">
        <v>597</v>
      </c>
      <c r="M38" s="372">
        <v>500</v>
      </c>
      <c r="N38" s="372">
        <v>1415</v>
      </c>
      <c r="O38" s="372">
        <v>369</v>
      </c>
    </row>
    <row r="39" spans="1:15" s="372" customFormat="1" ht="20.100000000000001" customHeight="1" x14ac:dyDescent="0.25">
      <c r="A39" s="371" t="s">
        <v>54</v>
      </c>
      <c r="B39" s="372">
        <v>14010</v>
      </c>
      <c r="C39" s="372">
        <v>8269</v>
      </c>
      <c r="D39" s="372">
        <v>1242</v>
      </c>
      <c r="E39" s="372">
        <v>726</v>
      </c>
      <c r="F39" s="372">
        <v>1779</v>
      </c>
      <c r="G39" s="372">
        <v>1842</v>
      </c>
      <c r="H39" s="372">
        <v>1230</v>
      </c>
      <c r="I39" s="372">
        <v>754</v>
      </c>
      <c r="J39" s="372">
        <v>802</v>
      </c>
      <c r="K39" s="372">
        <v>778</v>
      </c>
      <c r="L39" s="372">
        <v>678</v>
      </c>
      <c r="M39" s="372">
        <v>376</v>
      </c>
      <c r="N39" s="372">
        <v>2455</v>
      </c>
      <c r="O39" s="372">
        <v>446</v>
      </c>
    </row>
    <row r="40" spans="1:15" s="372" customFormat="1" ht="20.100000000000001" customHeight="1" x14ac:dyDescent="0.25">
      <c r="A40" s="371" t="s">
        <v>55</v>
      </c>
      <c r="B40" s="372">
        <v>14571</v>
      </c>
      <c r="C40" s="372">
        <v>7859</v>
      </c>
      <c r="D40" s="372">
        <v>561</v>
      </c>
      <c r="E40" s="372">
        <v>389</v>
      </c>
      <c r="F40" s="372">
        <v>1003</v>
      </c>
      <c r="G40" s="372">
        <v>1113</v>
      </c>
      <c r="H40" s="372">
        <v>1313</v>
      </c>
      <c r="I40" s="372">
        <v>563</v>
      </c>
      <c r="J40" s="372">
        <v>577</v>
      </c>
      <c r="K40" s="372">
        <v>483</v>
      </c>
      <c r="L40" s="372">
        <v>952</v>
      </c>
      <c r="M40" s="372">
        <v>524</v>
      </c>
      <c r="N40" s="372">
        <v>3557</v>
      </c>
      <c r="O40" s="372">
        <v>830</v>
      </c>
    </row>
    <row r="41" spans="1:15" s="372" customFormat="1" ht="20.100000000000001" customHeight="1" x14ac:dyDescent="0.25">
      <c r="A41" s="371" t="s">
        <v>56</v>
      </c>
      <c r="B41" s="372">
        <v>5556</v>
      </c>
      <c r="C41" s="372">
        <v>3625</v>
      </c>
      <c r="D41" s="372">
        <v>299</v>
      </c>
      <c r="E41" s="372">
        <v>268</v>
      </c>
      <c r="F41" s="372">
        <v>528</v>
      </c>
      <c r="G41" s="372">
        <v>354</v>
      </c>
      <c r="H41" s="372">
        <v>307</v>
      </c>
      <c r="I41" s="372">
        <v>253</v>
      </c>
      <c r="J41" s="372">
        <v>253</v>
      </c>
      <c r="K41" s="372">
        <v>384</v>
      </c>
      <c r="L41" s="372">
        <v>508</v>
      </c>
      <c r="M41" s="372">
        <v>328</v>
      </c>
      <c r="N41" s="372">
        <v>724</v>
      </c>
      <c r="O41" s="372">
        <v>214</v>
      </c>
    </row>
    <row r="42" spans="1:15" s="372" customFormat="1" ht="20.100000000000001" customHeight="1" x14ac:dyDescent="0.25">
      <c r="A42" s="371" t="s">
        <v>57</v>
      </c>
      <c r="B42" s="372">
        <v>24955</v>
      </c>
      <c r="C42" s="372">
        <v>14214</v>
      </c>
      <c r="D42" s="372">
        <v>846</v>
      </c>
      <c r="E42" s="372">
        <v>631</v>
      </c>
      <c r="F42" s="372">
        <v>1435</v>
      </c>
      <c r="G42" s="372">
        <v>1661</v>
      </c>
      <c r="H42" s="372">
        <v>1690</v>
      </c>
      <c r="I42" s="372">
        <v>1274</v>
      </c>
      <c r="J42" s="372">
        <v>1272</v>
      </c>
      <c r="K42" s="372">
        <v>995</v>
      </c>
      <c r="L42" s="372">
        <v>1777</v>
      </c>
      <c r="M42" s="372">
        <v>1411</v>
      </c>
      <c r="N42" s="372">
        <v>5101</v>
      </c>
      <c r="O42" s="372">
        <v>1358</v>
      </c>
    </row>
    <row r="43" spans="1:15" s="372" customFormat="1" ht="20.100000000000001" customHeight="1" x14ac:dyDescent="0.25">
      <c r="A43" s="369" t="s">
        <v>58</v>
      </c>
      <c r="B43" s="370">
        <v>655482</v>
      </c>
      <c r="C43" s="370">
        <v>501512</v>
      </c>
      <c r="D43" s="370">
        <v>45013</v>
      </c>
      <c r="E43" s="370">
        <v>32551</v>
      </c>
      <c r="F43" s="370">
        <v>61744</v>
      </c>
      <c r="G43" s="370">
        <v>50378</v>
      </c>
      <c r="H43" s="370">
        <v>36783</v>
      </c>
      <c r="I43" s="370">
        <v>49719</v>
      </c>
      <c r="J43" s="370">
        <v>43872</v>
      </c>
      <c r="K43" s="370">
        <v>40063</v>
      </c>
      <c r="L43" s="370">
        <v>37328</v>
      </c>
      <c r="M43" s="370">
        <v>32467</v>
      </c>
      <c r="N43" s="370">
        <v>88829</v>
      </c>
      <c r="O43" s="370">
        <v>31322</v>
      </c>
    </row>
    <row r="44" spans="1:15" s="372" customFormat="1" ht="20.100000000000001" customHeight="1" x14ac:dyDescent="0.25">
      <c r="A44" s="371" t="s">
        <v>59</v>
      </c>
      <c r="B44" s="372">
        <v>78845</v>
      </c>
      <c r="C44" s="372">
        <v>52747</v>
      </c>
      <c r="D44" s="372">
        <v>4590</v>
      </c>
      <c r="E44" s="372">
        <v>2988</v>
      </c>
      <c r="F44" s="372">
        <v>7171</v>
      </c>
      <c r="G44" s="372">
        <v>4715</v>
      </c>
      <c r="H44" s="372">
        <v>4643</v>
      </c>
      <c r="I44" s="372">
        <v>6776</v>
      </c>
      <c r="J44" s="372">
        <v>5087</v>
      </c>
      <c r="K44" s="372">
        <v>3626</v>
      </c>
      <c r="L44" s="372">
        <v>4669</v>
      </c>
      <c r="M44" s="372">
        <v>3322</v>
      </c>
      <c r="N44" s="372">
        <v>9713</v>
      </c>
      <c r="O44" s="372">
        <v>2758</v>
      </c>
    </row>
    <row r="45" spans="1:15" s="372" customFormat="1" ht="20.100000000000001" customHeight="1" x14ac:dyDescent="0.25">
      <c r="A45" s="371" t="s">
        <v>60</v>
      </c>
      <c r="B45" s="372">
        <v>9229</v>
      </c>
      <c r="C45" s="372">
        <v>6909</v>
      </c>
      <c r="D45" s="372">
        <v>617</v>
      </c>
      <c r="E45" s="372">
        <v>572</v>
      </c>
      <c r="F45" s="372">
        <v>836</v>
      </c>
      <c r="G45" s="372">
        <v>667</v>
      </c>
      <c r="H45" s="372">
        <v>506</v>
      </c>
      <c r="I45" s="372">
        <v>750</v>
      </c>
      <c r="J45" s="372">
        <v>499</v>
      </c>
      <c r="K45" s="372">
        <v>378</v>
      </c>
      <c r="L45" s="372">
        <v>442</v>
      </c>
      <c r="M45" s="372">
        <v>586</v>
      </c>
      <c r="N45" s="372">
        <v>973</v>
      </c>
      <c r="O45" s="372">
        <v>299</v>
      </c>
    </row>
    <row r="46" spans="1:15" s="372" customFormat="1" ht="20.100000000000001" customHeight="1" x14ac:dyDescent="0.25">
      <c r="A46" s="371" t="s">
        <v>61</v>
      </c>
      <c r="B46" s="372">
        <v>14669</v>
      </c>
      <c r="C46" s="372">
        <v>8578</v>
      </c>
      <c r="D46" s="372">
        <v>731</v>
      </c>
      <c r="E46" s="372">
        <v>385</v>
      </c>
      <c r="F46" s="372">
        <v>948</v>
      </c>
      <c r="G46" s="372">
        <v>713</v>
      </c>
      <c r="H46" s="372">
        <v>672</v>
      </c>
      <c r="I46" s="372">
        <v>613</v>
      </c>
      <c r="J46" s="372">
        <v>979</v>
      </c>
      <c r="K46" s="372">
        <v>839</v>
      </c>
      <c r="L46" s="372">
        <v>708</v>
      </c>
      <c r="M46" s="372">
        <v>562</v>
      </c>
      <c r="N46" s="372">
        <v>4352</v>
      </c>
      <c r="O46" s="372">
        <v>656</v>
      </c>
    </row>
    <row r="47" spans="1:15" s="372" customFormat="1" ht="20.100000000000001" customHeight="1" x14ac:dyDescent="0.25">
      <c r="A47" s="371" t="s">
        <v>62</v>
      </c>
      <c r="B47" s="372">
        <v>8678</v>
      </c>
      <c r="C47" s="372">
        <v>7433</v>
      </c>
      <c r="D47" s="372">
        <v>673</v>
      </c>
      <c r="E47" s="372">
        <v>521</v>
      </c>
      <c r="F47" s="372">
        <v>1020</v>
      </c>
      <c r="G47" s="372">
        <v>795</v>
      </c>
      <c r="H47" s="372">
        <v>447</v>
      </c>
      <c r="I47" s="372">
        <v>817</v>
      </c>
      <c r="J47" s="372">
        <v>606</v>
      </c>
      <c r="K47" s="372">
        <v>393</v>
      </c>
      <c r="L47" s="372">
        <v>396</v>
      </c>
      <c r="M47" s="372">
        <v>397</v>
      </c>
      <c r="N47" s="372">
        <v>774</v>
      </c>
      <c r="O47" s="372">
        <v>659</v>
      </c>
    </row>
    <row r="48" spans="1:15" s="372" customFormat="1" ht="20.100000000000001" customHeight="1" x14ac:dyDescent="0.25">
      <c r="A48" s="371" t="s">
        <v>63</v>
      </c>
      <c r="B48" s="372">
        <v>43118</v>
      </c>
      <c r="C48" s="372">
        <v>35341</v>
      </c>
      <c r="D48" s="372">
        <v>2969</v>
      </c>
      <c r="E48" s="372">
        <v>2151</v>
      </c>
      <c r="F48" s="372">
        <v>3443</v>
      </c>
      <c r="G48" s="372">
        <v>2748</v>
      </c>
      <c r="H48" s="372">
        <v>2110</v>
      </c>
      <c r="I48" s="372">
        <v>3500</v>
      </c>
      <c r="J48" s="372">
        <v>3109</v>
      </c>
      <c r="K48" s="372">
        <v>2389</v>
      </c>
      <c r="L48" s="372">
        <v>2752</v>
      </c>
      <c r="M48" s="372">
        <v>2441</v>
      </c>
      <c r="N48" s="372">
        <v>3856</v>
      </c>
      <c r="O48" s="372">
        <v>2501</v>
      </c>
    </row>
    <row r="49" spans="1:15" s="372" customFormat="1" ht="20.100000000000001" customHeight="1" x14ac:dyDescent="0.25">
      <c r="A49" s="371" t="s">
        <v>64</v>
      </c>
      <c r="B49" s="372">
        <v>5199</v>
      </c>
      <c r="C49" s="372">
        <v>3401</v>
      </c>
      <c r="D49" s="372">
        <v>365</v>
      </c>
      <c r="E49" s="372">
        <v>241</v>
      </c>
      <c r="F49" s="372">
        <v>551</v>
      </c>
      <c r="G49" s="372">
        <v>321</v>
      </c>
      <c r="H49" s="372">
        <v>193</v>
      </c>
      <c r="I49" s="372">
        <v>295</v>
      </c>
      <c r="J49" s="372">
        <v>237</v>
      </c>
      <c r="K49" s="372">
        <v>232</v>
      </c>
      <c r="L49" s="372">
        <v>299</v>
      </c>
      <c r="M49" s="372">
        <v>202</v>
      </c>
      <c r="N49" s="372">
        <v>611</v>
      </c>
      <c r="O49" s="372">
        <v>288</v>
      </c>
    </row>
    <row r="50" spans="1:15" s="372" customFormat="1" ht="20.100000000000001" customHeight="1" x14ac:dyDescent="0.25">
      <c r="A50" s="371" t="s">
        <v>65</v>
      </c>
      <c r="B50" s="372">
        <v>118042</v>
      </c>
      <c r="C50" s="372">
        <v>97397</v>
      </c>
      <c r="D50" s="372">
        <v>6522</v>
      </c>
      <c r="E50" s="372">
        <v>5306</v>
      </c>
      <c r="F50" s="372">
        <v>11802</v>
      </c>
      <c r="G50" s="372">
        <v>11806</v>
      </c>
      <c r="H50" s="372">
        <v>6515</v>
      </c>
      <c r="I50" s="372">
        <v>7689</v>
      </c>
      <c r="J50" s="372">
        <v>8532</v>
      </c>
      <c r="K50" s="372">
        <v>9452</v>
      </c>
      <c r="L50" s="372">
        <v>6726</v>
      </c>
      <c r="M50" s="372">
        <v>6685</v>
      </c>
      <c r="N50" s="372">
        <v>17411</v>
      </c>
      <c r="O50" s="372">
        <v>5030</v>
      </c>
    </row>
    <row r="51" spans="1:15" s="372" customFormat="1" ht="20.100000000000001" customHeight="1" x14ac:dyDescent="0.25">
      <c r="A51" s="371" t="s">
        <v>66</v>
      </c>
      <c r="B51" s="372">
        <v>3375</v>
      </c>
      <c r="C51" s="372">
        <v>2546</v>
      </c>
      <c r="D51" s="372">
        <v>161</v>
      </c>
      <c r="E51" s="372">
        <v>139</v>
      </c>
      <c r="F51" s="372">
        <v>323</v>
      </c>
      <c r="G51" s="372">
        <v>269</v>
      </c>
      <c r="H51" s="372">
        <v>160</v>
      </c>
      <c r="I51" s="372">
        <v>227</v>
      </c>
      <c r="J51" s="372">
        <v>173</v>
      </c>
      <c r="K51" s="372">
        <v>262</v>
      </c>
      <c r="L51" s="372">
        <v>189</v>
      </c>
      <c r="M51" s="372">
        <v>162</v>
      </c>
      <c r="N51" s="372">
        <v>452</v>
      </c>
      <c r="O51" s="372">
        <v>173</v>
      </c>
    </row>
    <row r="52" spans="1:15" s="372" customFormat="1" ht="20.100000000000001" customHeight="1" x14ac:dyDescent="0.25">
      <c r="A52" s="371" t="s">
        <v>67</v>
      </c>
      <c r="B52" s="372">
        <v>27495</v>
      </c>
      <c r="C52" s="372">
        <v>20508</v>
      </c>
      <c r="D52" s="372">
        <v>1917</v>
      </c>
      <c r="E52" s="372">
        <v>1123</v>
      </c>
      <c r="F52" s="372">
        <v>2268</v>
      </c>
      <c r="G52" s="372">
        <v>1487</v>
      </c>
      <c r="H52" s="372">
        <v>1429</v>
      </c>
      <c r="I52" s="372">
        <v>1527</v>
      </c>
      <c r="J52" s="372">
        <v>1753</v>
      </c>
      <c r="K52" s="372">
        <v>1659</v>
      </c>
      <c r="L52" s="372">
        <v>1867</v>
      </c>
      <c r="M52" s="372">
        <v>1313</v>
      </c>
      <c r="N52" s="372">
        <v>3687</v>
      </c>
      <c r="O52" s="372">
        <v>1343</v>
      </c>
    </row>
    <row r="53" spans="1:15" s="372" customFormat="1" ht="20.100000000000001" customHeight="1" x14ac:dyDescent="0.25">
      <c r="A53" s="371" t="s">
        <v>68</v>
      </c>
      <c r="B53" s="372">
        <v>2561</v>
      </c>
      <c r="C53" s="372">
        <v>2391</v>
      </c>
      <c r="D53" s="372">
        <v>309</v>
      </c>
      <c r="E53" s="372">
        <v>187</v>
      </c>
      <c r="F53" s="372">
        <v>330</v>
      </c>
      <c r="G53" s="372">
        <v>285</v>
      </c>
      <c r="H53" s="372">
        <v>127</v>
      </c>
      <c r="I53" s="372">
        <v>200</v>
      </c>
      <c r="J53" s="372">
        <v>138</v>
      </c>
      <c r="K53" s="372">
        <v>241</v>
      </c>
      <c r="L53" s="372">
        <v>81</v>
      </c>
      <c r="M53" s="372">
        <v>220</v>
      </c>
      <c r="N53" s="372">
        <v>213</v>
      </c>
      <c r="O53" s="372">
        <v>181</v>
      </c>
    </row>
    <row r="54" spans="1:15" s="372" customFormat="1" ht="20.100000000000001" customHeight="1" x14ac:dyDescent="0.25">
      <c r="A54" s="371" t="s">
        <v>69</v>
      </c>
      <c r="B54" s="372">
        <v>100839</v>
      </c>
      <c r="C54" s="372">
        <v>75473</v>
      </c>
      <c r="D54" s="372">
        <v>6154</v>
      </c>
      <c r="E54" s="372">
        <v>4490</v>
      </c>
      <c r="F54" s="372">
        <v>8585</v>
      </c>
      <c r="G54" s="372">
        <v>8502</v>
      </c>
      <c r="H54" s="372">
        <v>5609</v>
      </c>
      <c r="I54" s="372">
        <v>7346</v>
      </c>
      <c r="J54" s="372">
        <v>5965</v>
      </c>
      <c r="K54" s="372">
        <v>6032</v>
      </c>
      <c r="L54" s="372">
        <v>6628</v>
      </c>
      <c r="M54" s="372">
        <v>4919</v>
      </c>
      <c r="N54" s="372">
        <v>22877</v>
      </c>
      <c r="O54" s="372">
        <v>5306</v>
      </c>
    </row>
    <row r="55" spans="1:15" s="372" customFormat="1" ht="20.100000000000001" customHeight="1" x14ac:dyDescent="0.25">
      <c r="A55" s="371" t="s">
        <v>70</v>
      </c>
      <c r="B55" s="372">
        <v>7347</v>
      </c>
      <c r="C55" s="372">
        <v>5267</v>
      </c>
      <c r="D55" s="372">
        <v>534</v>
      </c>
      <c r="E55" s="372">
        <v>348</v>
      </c>
      <c r="F55" s="372">
        <v>624</v>
      </c>
      <c r="G55" s="372">
        <v>453</v>
      </c>
      <c r="H55" s="372">
        <v>352</v>
      </c>
      <c r="I55" s="372">
        <v>441</v>
      </c>
      <c r="J55" s="372">
        <v>481</v>
      </c>
      <c r="K55" s="372">
        <v>381</v>
      </c>
      <c r="L55" s="372">
        <v>475</v>
      </c>
      <c r="M55" s="372">
        <v>364</v>
      </c>
      <c r="N55" s="372">
        <v>1075</v>
      </c>
      <c r="O55" s="372">
        <v>405</v>
      </c>
    </row>
    <row r="56" spans="1:15" s="372" customFormat="1" ht="20.100000000000001" customHeight="1" x14ac:dyDescent="0.25">
      <c r="A56" s="371" t="s">
        <v>71</v>
      </c>
      <c r="B56" s="372">
        <v>72780</v>
      </c>
      <c r="C56" s="372">
        <v>57223</v>
      </c>
      <c r="D56" s="372">
        <v>6452</v>
      </c>
      <c r="E56" s="372">
        <v>4610</v>
      </c>
      <c r="F56" s="372">
        <v>7417</v>
      </c>
      <c r="G56" s="372">
        <v>5113</v>
      </c>
      <c r="H56" s="372">
        <v>4288</v>
      </c>
      <c r="I56" s="372">
        <v>5744</v>
      </c>
      <c r="J56" s="372">
        <v>5036</v>
      </c>
      <c r="K56" s="372">
        <v>4133</v>
      </c>
      <c r="L56" s="372">
        <v>3748</v>
      </c>
      <c r="M56" s="372">
        <v>3111</v>
      </c>
      <c r="N56" s="372">
        <v>4033</v>
      </c>
      <c r="O56" s="372">
        <v>3089</v>
      </c>
    </row>
    <row r="57" spans="1:15" s="372" customFormat="1" ht="20.100000000000001" customHeight="1" x14ac:dyDescent="0.25">
      <c r="A57" s="371" t="s">
        <v>72</v>
      </c>
      <c r="B57" s="372">
        <v>16642</v>
      </c>
      <c r="C57" s="372">
        <v>11157</v>
      </c>
      <c r="D57" s="372">
        <v>1195</v>
      </c>
      <c r="E57" s="372">
        <v>632</v>
      </c>
      <c r="F57" s="372">
        <v>1675</v>
      </c>
      <c r="G57" s="372">
        <v>1283</v>
      </c>
      <c r="H57" s="372">
        <v>941</v>
      </c>
      <c r="I57" s="372">
        <v>1483</v>
      </c>
      <c r="J57" s="372">
        <v>1472</v>
      </c>
      <c r="K57" s="372">
        <v>730</v>
      </c>
      <c r="L57" s="372">
        <v>887</v>
      </c>
      <c r="M57" s="372">
        <v>629</v>
      </c>
      <c r="N57" s="372">
        <v>2268</v>
      </c>
      <c r="O57" s="372">
        <v>971</v>
      </c>
    </row>
    <row r="58" spans="1:15" s="372" customFormat="1" ht="20.100000000000001" customHeight="1" x14ac:dyDescent="0.25">
      <c r="A58" s="371" t="s">
        <v>73</v>
      </c>
      <c r="B58" s="372">
        <v>10113</v>
      </c>
      <c r="C58" s="372">
        <v>8996</v>
      </c>
      <c r="D58" s="372">
        <v>637</v>
      </c>
      <c r="E58" s="372">
        <v>760</v>
      </c>
      <c r="F58" s="372">
        <v>1078</v>
      </c>
      <c r="G58" s="372">
        <v>962</v>
      </c>
      <c r="H58" s="372">
        <v>597</v>
      </c>
      <c r="I58" s="372">
        <v>1156</v>
      </c>
      <c r="J58" s="372">
        <v>422</v>
      </c>
      <c r="K58" s="372">
        <v>760</v>
      </c>
      <c r="L58" s="372">
        <v>475</v>
      </c>
      <c r="M58" s="372">
        <v>808</v>
      </c>
      <c r="N58" s="372">
        <v>819</v>
      </c>
      <c r="O58" s="372">
        <v>420</v>
      </c>
    </row>
    <row r="59" spans="1:15" s="370" customFormat="1" ht="20.100000000000001" customHeight="1" x14ac:dyDescent="0.25">
      <c r="A59" s="371" t="s">
        <v>74</v>
      </c>
      <c r="B59" s="372">
        <v>55142</v>
      </c>
      <c r="C59" s="372">
        <v>47628</v>
      </c>
      <c r="D59" s="372">
        <v>5130</v>
      </c>
      <c r="E59" s="372">
        <v>3718</v>
      </c>
      <c r="F59" s="372">
        <v>5280</v>
      </c>
      <c r="G59" s="372">
        <v>4050</v>
      </c>
      <c r="H59" s="372">
        <v>2948</v>
      </c>
      <c r="I59" s="372">
        <v>5753</v>
      </c>
      <c r="J59" s="372">
        <v>5279</v>
      </c>
      <c r="K59" s="372">
        <v>3525</v>
      </c>
      <c r="L59" s="372">
        <v>3424</v>
      </c>
      <c r="M59" s="372">
        <v>2929</v>
      </c>
      <c r="N59" s="372">
        <v>3074</v>
      </c>
      <c r="O59" s="372">
        <v>3330</v>
      </c>
    </row>
    <row r="60" spans="1:15" s="370" customFormat="1" ht="20.100000000000001" customHeight="1" x14ac:dyDescent="0.25">
      <c r="A60" s="371" t="s">
        <v>75</v>
      </c>
      <c r="B60" s="372">
        <v>3615</v>
      </c>
      <c r="C60" s="372">
        <v>3247</v>
      </c>
      <c r="D60" s="372">
        <v>261</v>
      </c>
      <c r="E60" s="372">
        <v>192</v>
      </c>
      <c r="F60" s="372">
        <v>451</v>
      </c>
      <c r="G60" s="372">
        <v>345</v>
      </c>
      <c r="H60" s="372">
        <v>220</v>
      </c>
      <c r="I60" s="372">
        <v>428</v>
      </c>
      <c r="J60" s="372">
        <v>208</v>
      </c>
      <c r="K60" s="372">
        <v>288</v>
      </c>
      <c r="L60" s="372">
        <v>171</v>
      </c>
      <c r="M60" s="372">
        <v>253</v>
      </c>
      <c r="N60" s="372">
        <v>196</v>
      </c>
      <c r="O60" s="372">
        <v>205</v>
      </c>
    </row>
    <row r="61" spans="1:15" s="370" customFormat="1" ht="20.100000000000001" customHeight="1" x14ac:dyDescent="0.25">
      <c r="A61" s="371" t="s">
        <v>76</v>
      </c>
      <c r="B61" s="372">
        <v>18845</v>
      </c>
      <c r="C61" s="372">
        <v>11600</v>
      </c>
      <c r="D61" s="372">
        <v>1366</v>
      </c>
      <c r="E61" s="372">
        <v>908</v>
      </c>
      <c r="F61" s="372">
        <v>1941</v>
      </c>
      <c r="G61" s="372">
        <v>1126</v>
      </c>
      <c r="H61" s="372">
        <v>1600</v>
      </c>
      <c r="I61" s="372">
        <v>1022</v>
      </c>
      <c r="J61" s="372">
        <v>800</v>
      </c>
      <c r="K61" s="372">
        <v>1359</v>
      </c>
      <c r="L61" s="372">
        <v>747</v>
      </c>
      <c r="M61" s="372">
        <v>1054</v>
      </c>
      <c r="N61" s="372">
        <v>4047</v>
      </c>
      <c r="O61" s="372">
        <v>1127</v>
      </c>
    </row>
    <row r="62" spans="1:15" s="372" customFormat="1" ht="20.100000000000001" customHeight="1" x14ac:dyDescent="0.25">
      <c r="A62" s="371" t="s">
        <v>77</v>
      </c>
      <c r="B62" s="372">
        <v>16386</v>
      </c>
      <c r="C62" s="372">
        <v>10792</v>
      </c>
      <c r="D62" s="372">
        <v>1345</v>
      </c>
      <c r="E62" s="372">
        <v>960</v>
      </c>
      <c r="F62" s="372">
        <v>1586</v>
      </c>
      <c r="G62" s="372">
        <v>1206</v>
      </c>
      <c r="H62" s="372">
        <v>698</v>
      </c>
      <c r="I62" s="372">
        <v>970</v>
      </c>
      <c r="J62" s="372">
        <v>747</v>
      </c>
      <c r="K62" s="372">
        <v>814</v>
      </c>
      <c r="L62" s="372">
        <v>715</v>
      </c>
      <c r="M62" s="372">
        <v>444</v>
      </c>
      <c r="N62" s="372">
        <v>2643</v>
      </c>
      <c r="O62" s="372">
        <v>707</v>
      </c>
    </row>
    <row r="63" spans="1:15" s="372" customFormat="1" ht="20.100000000000001" customHeight="1" x14ac:dyDescent="0.25">
      <c r="A63" s="371" t="s">
        <v>78</v>
      </c>
      <c r="B63" s="372">
        <v>19643</v>
      </c>
      <c r="C63" s="372">
        <v>15216</v>
      </c>
      <c r="D63" s="372">
        <v>1443</v>
      </c>
      <c r="E63" s="372">
        <v>1147</v>
      </c>
      <c r="F63" s="372">
        <v>1719</v>
      </c>
      <c r="G63" s="372">
        <v>1486</v>
      </c>
      <c r="H63" s="372">
        <v>1106</v>
      </c>
      <c r="I63" s="372">
        <v>1331</v>
      </c>
      <c r="J63" s="372">
        <v>1344</v>
      </c>
      <c r="K63" s="372">
        <v>1191</v>
      </c>
      <c r="L63" s="372">
        <v>915</v>
      </c>
      <c r="M63" s="372">
        <v>753</v>
      </c>
      <c r="N63" s="372">
        <v>2510</v>
      </c>
      <c r="O63" s="372">
        <v>680</v>
      </c>
    </row>
    <row r="64" spans="1:15" s="370" customFormat="1" ht="20.100000000000001" customHeight="1" x14ac:dyDescent="0.25">
      <c r="A64" s="371" t="s">
        <v>79</v>
      </c>
      <c r="B64" s="372">
        <v>22919</v>
      </c>
      <c r="C64" s="372">
        <v>17662</v>
      </c>
      <c r="D64" s="372">
        <v>1642</v>
      </c>
      <c r="E64" s="372">
        <v>1173</v>
      </c>
      <c r="F64" s="372">
        <v>2696</v>
      </c>
      <c r="G64" s="372">
        <v>2046</v>
      </c>
      <c r="H64" s="372">
        <v>1622</v>
      </c>
      <c r="I64" s="372">
        <v>1651</v>
      </c>
      <c r="J64" s="372">
        <v>1005</v>
      </c>
      <c r="K64" s="372">
        <v>1379</v>
      </c>
      <c r="L64" s="372">
        <v>1014</v>
      </c>
      <c r="M64" s="372">
        <v>1313</v>
      </c>
      <c r="N64" s="372">
        <v>3245</v>
      </c>
      <c r="O64" s="372">
        <v>1194</v>
      </c>
    </row>
    <row r="65" spans="1:15" s="372" customFormat="1" ht="20.100000000000001" customHeight="1" x14ac:dyDescent="0.25">
      <c r="A65" s="369" t="s">
        <v>80</v>
      </c>
      <c r="B65" s="370">
        <v>32519</v>
      </c>
      <c r="C65" s="370">
        <v>17428</v>
      </c>
      <c r="D65" s="370">
        <v>1532</v>
      </c>
      <c r="E65" s="370">
        <v>959</v>
      </c>
      <c r="F65" s="370">
        <v>3019</v>
      </c>
      <c r="G65" s="370">
        <v>2171</v>
      </c>
      <c r="H65" s="370">
        <v>1441</v>
      </c>
      <c r="I65" s="370">
        <v>1315</v>
      </c>
      <c r="J65" s="370">
        <v>1616</v>
      </c>
      <c r="K65" s="370">
        <v>1425</v>
      </c>
      <c r="L65" s="370">
        <v>1939</v>
      </c>
      <c r="M65" s="370">
        <v>1491</v>
      </c>
      <c r="N65" s="370">
        <v>9123</v>
      </c>
      <c r="O65" s="370">
        <v>1238</v>
      </c>
    </row>
    <row r="66" spans="1:15" s="372" customFormat="1" ht="20.100000000000001" customHeight="1" x14ac:dyDescent="0.25">
      <c r="A66" s="371" t="s">
        <v>81</v>
      </c>
      <c r="B66" s="373">
        <v>27477</v>
      </c>
      <c r="C66" s="373">
        <v>14373</v>
      </c>
      <c r="D66" s="373">
        <v>1344</v>
      </c>
      <c r="E66" s="373">
        <v>817</v>
      </c>
      <c r="F66" s="373">
        <v>2663</v>
      </c>
      <c r="G66" s="373">
        <v>1913</v>
      </c>
      <c r="H66" s="373">
        <v>1187</v>
      </c>
      <c r="I66" s="373">
        <v>1082</v>
      </c>
      <c r="J66" s="373">
        <v>1365</v>
      </c>
      <c r="K66" s="373">
        <v>1206</v>
      </c>
      <c r="L66" s="373">
        <v>1580</v>
      </c>
      <c r="M66" s="373">
        <v>1233</v>
      </c>
      <c r="N66" s="373">
        <v>8401</v>
      </c>
      <c r="O66" s="373">
        <v>1014</v>
      </c>
    </row>
    <row r="67" spans="1:15" s="372" customFormat="1" ht="20.100000000000001" customHeight="1" x14ac:dyDescent="0.25">
      <c r="A67" s="371" t="s">
        <v>82</v>
      </c>
      <c r="B67" s="373">
        <v>5002</v>
      </c>
      <c r="C67" s="373">
        <v>3018</v>
      </c>
      <c r="D67" s="373">
        <v>188</v>
      </c>
      <c r="E67" s="373">
        <v>139</v>
      </c>
      <c r="F67" s="373">
        <v>350</v>
      </c>
      <c r="G67" s="373">
        <v>252</v>
      </c>
      <c r="H67" s="373">
        <v>241</v>
      </c>
      <c r="I67" s="373">
        <v>230</v>
      </c>
      <c r="J67" s="373">
        <v>251</v>
      </c>
      <c r="K67" s="373">
        <v>217</v>
      </c>
      <c r="L67" s="373">
        <v>356</v>
      </c>
      <c r="M67" s="373">
        <v>255</v>
      </c>
      <c r="N67" s="373">
        <v>722</v>
      </c>
      <c r="O67" s="373">
        <v>222</v>
      </c>
    </row>
    <row r="68" spans="1:15" s="372" customFormat="1" ht="20.100000000000001" customHeight="1" x14ac:dyDescent="0.25">
      <c r="A68" s="371" t="s">
        <v>83</v>
      </c>
      <c r="B68" s="373">
        <v>40</v>
      </c>
      <c r="C68" s="373">
        <v>37</v>
      </c>
      <c r="D68" s="373">
        <v>0</v>
      </c>
      <c r="E68" s="373">
        <v>3</v>
      </c>
      <c r="F68" s="373">
        <v>6</v>
      </c>
      <c r="G68" s="373">
        <v>6</v>
      </c>
      <c r="H68" s="373">
        <v>13</v>
      </c>
      <c r="I68" s="373">
        <v>3</v>
      </c>
      <c r="J68" s="373">
        <v>0</v>
      </c>
      <c r="K68" s="373">
        <v>2</v>
      </c>
      <c r="L68" s="373">
        <v>3</v>
      </c>
      <c r="M68" s="373">
        <v>3</v>
      </c>
      <c r="N68" s="373">
        <v>0</v>
      </c>
      <c r="O68" s="373">
        <v>2</v>
      </c>
    </row>
    <row r="69" spans="1:15" s="370" customFormat="1" ht="20.100000000000001" customHeight="1" thickBot="1" x14ac:dyDescent="0.3">
      <c r="A69" s="374" t="s">
        <v>84</v>
      </c>
      <c r="B69" s="375">
        <v>44</v>
      </c>
      <c r="C69" s="375">
        <v>19</v>
      </c>
      <c r="D69" s="375">
        <v>6</v>
      </c>
      <c r="E69" s="375">
        <v>2</v>
      </c>
      <c r="F69" s="375">
        <v>3</v>
      </c>
      <c r="G69" s="375">
        <v>0</v>
      </c>
      <c r="H69" s="375">
        <v>3</v>
      </c>
      <c r="I69" s="375">
        <v>3</v>
      </c>
      <c r="J69" s="375">
        <v>1</v>
      </c>
      <c r="K69" s="375">
        <v>2</v>
      </c>
      <c r="L69" s="375">
        <v>4</v>
      </c>
      <c r="M69" s="375">
        <v>3</v>
      </c>
      <c r="N69" s="375">
        <v>17</v>
      </c>
      <c r="O69" s="375">
        <v>0</v>
      </c>
    </row>
    <row r="70" spans="1:15" s="376" customFormat="1" ht="15.95" customHeight="1" x14ac:dyDescent="0.25">
      <c r="A70" s="353" t="s">
        <v>232</v>
      </c>
      <c r="E70" s="377"/>
      <c r="F70" s="378"/>
      <c r="G70" s="378"/>
      <c r="H70" s="379"/>
      <c r="I70" s="379"/>
      <c r="M70" s="380"/>
      <c r="N70" s="381"/>
      <c r="O70" s="382" t="s">
        <v>91</v>
      </c>
    </row>
    <row r="71" spans="1:15" ht="24.95" customHeight="1" x14ac:dyDescent="0.2">
      <c r="A71" s="356" t="s">
        <v>200</v>
      </c>
      <c r="B71" s="357"/>
      <c r="C71" s="357"/>
      <c r="D71" s="370"/>
      <c r="E71" s="383"/>
      <c r="F71" s="383"/>
      <c r="G71" s="383"/>
      <c r="H71" s="383"/>
      <c r="I71" s="383"/>
      <c r="J71" s="383"/>
      <c r="K71" s="383"/>
      <c r="L71" s="383"/>
      <c r="M71" s="384"/>
      <c r="N71" s="384"/>
      <c r="O71" s="385"/>
    </row>
    <row r="72" spans="1:15" s="361" customFormat="1" ht="24.95" customHeight="1" thickBot="1" x14ac:dyDescent="0.25">
      <c r="A72" s="360" t="s">
        <v>202</v>
      </c>
      <c r="M72" s="386" t="s">
        <v>92</v>
      </c>
      <c r="N72" s="15"/>
      <c r="O72" s="387"/>
    </row>
    <row r="73" spans="1:15" s="361" customFormat="1" ht="20.100000000000001" customHeight="1" x14ac:dyDescent="0.25">
      <c r="A73" s="1332" t="s">
        <v>13</v>
      </c>
      <c r="B73" s="1335" t="s">
        <v>99</v>
      </c>
      <c r="C73" s="1336"/>
      <c r="D73" s="1336"/>
      <c r="E73" s="1336"/>
      <c r="F73" s="1336"/>
      <c r="G73" s="1336"/>
      <c r="H73" s="1336"/>
      <c r="I73" s="1336"/>
      <c r="J73" s="1336"/>
      <c r="K73" s="1336"/>
      <c r="L73" s="1336"/>
      <c r="M73" s="1336"/>
      <c r="N73" s="388"/>
    </row>
    <row r="74" spans="1:15" ht="20.100000000000001" customHeight="1" x14ac:dyDescent="0.25">
      <c r="A74" s="1333"/>
      <c r="B74" s="362" t="s">
        <v>93</v>
      </c>
      <c r="C74" s="362"/>
      <c r="D74" s="362" t="s">
        <v>94</v>
      </c>
      <c r="E74" s="362"/>
      <c r="F74" s="362" t="s">
        <v>95</v>
      </c>
      <c r="G74" s="362"/>
      <c r="H74" s="362" t="s">
        <v>96</v>
      </c>
      <c r="I74" s="362"/>
      <c r="J74" s="362" t="s">
        <v>97</v>
      </c>
      <c r="K74" s="362"/>
      <c r="L74" s="362" t="s">
        <v>98</v>
      </c>
      <c r="M74" s="389"/>
      <c r="N74" s="361"/>
    </row>
    <row r="75" spans="1:15" ht="20.100000000000001" customHeight="1" x14ac:dyDescent="0.25">
      <c r="A75" s="1334"/>
      <c r="B75" s="365">
        <v>2014</v>
      </c>
      <c r="C75" s="365">
        <v>2015</v>
      </c>
      <c r="D75" s="365">
        <v>2014</v>
      </c>
      <c r="E75" s="365">
        <v>2015</v>
      </c>
      <c r="F75" s="365">
        <v>2014</v>
      </c>
      <c r="G75" s="365">
        <v>2015</v>
      </c>
      <c r="H75" s="365">
        <v>2014</v>
      </c>
      <c r="I75" s="365">
        <v>2015</v>
      </c>
      <c r="J75" s="365">
        <v>2014</v>
      </c>
      <c r="K75" s="365">
        <v>2015</v>
      </c>
      <c r="L75" s="365">
        <v>2014</v>
      </c>
      <c r="M75" s="366">
        <v>2015</v>
      </c>
      <c r="N75" s="361"/>
    </row>
    <row r="76" spans="1:15" ht="20.100000000000001" customHeight="1" x14ac:dyDescent="0.2">
      <c r="A76" s="367" t="s">
        <v>105</v>
      </c>
      <c r="B76" s="368">
        <v>159364</v>
      </c>
      <c r="C76" s="368">
        <v>114133</v>
      </c>
      <c r="D76" s="368">
        <v>97899</v>
      </c>
      <c r="E76" s="368">
        <v>89190</v>
      </c>
      <c r="F76" s="368">
        <v>90135</v>
      </c>
      <c r="G76" s="368">
        <v>65742</v>
      </c>
      <c r="H76" s="368">
        <v>104426</v>
      </c>
      <c r="I76" s="368">
        <v>127762</v>
      </c>
      <c r="J76" s="368">
        <v>115630</v>
      </c>
      <c r="K76" s="368">
        <v>146576</v>
      </c>
      <c r="L76" s="368">
        <v>211708</v>
      </c>
      <c r="M76" s="368">
        <v>163930</v>
      </c>
      <c r="N76" s="390"/>
    </row>
    <row r="77" spans="1:15" s="370" customFormat="1" ht="20.100000000000001" customHeight="1" x14ac:dyDescent="0.2">
      <c r="A77" s="369" t="s">
        <v>22</v>
      </c>
      <c r="B77" s="370">
        <v>3046</v>
      </c>
      <c r="C77" s="370">
        <v>1715</v>
      </c>
      <c r="D77" s="370">
        <v>2306</v>
      </c>
      <c r="E77" s="370">
        <v>1631</v>
      </c>
      <c r="F77" s="370">
        <v>2313</v>
      </c>
      <c r="G77" s="370">
        <v>801</v>
      </c>
      <c r="H77" s="370">
        <v>1997</v>
      </c>
      <c r="I77" s="370">
        <v>1487</v>
      </c>
      <c r="J77" s="370">
        <v>2366</v>
      </c>
      <c r="K77" s="370">
        <v>2014</v>
      </c>
      <c r="L77" s="370">
        <v>3645</v>
      </c>
      <c r="M77" s="370">
        <v>1931</v>
      </c>
      <c r="N77" s="391"/>
      <c r="O77" s="390"/>
    </row>
    <row r="78" spans="1:15" s="372" customFormat="1" ht="20.100000000000001" customHeight="1" x14ac:dyDescent="0.2">
      <c r="A78" s="371" t="s">
        <v>23</v>
      </c>
      <c r="B78" s="372">
        <v>421</v>
      </c>
      <c r="C78" s="372">
        <v>115</v>
      </c>
      <c r="D78" s="372">
        <v>89</v>
      </c>
      <c r="E78" s="372">
        <v>68</v>
      </c>
      <c r="F78" s="372">
        <v>155</v>
      </c>
      <c r="G78" s="372">
        <v>57</v>
      </c>
      <c r="H78" s="372">
        <v>119</v>
      </c>
      <c r="I78" s="372">
        <v>98</v>
      </c>
      <c r="J78" s="372">
        <v>134</v>
      </c>
      <c r="K78" s="372">
        <v>122</v>
      </c>
      <c r="L78" s="372">
        <v>504</v>
      </c>
      <c r="M78" s="372">
        <v>373</v>
      </c>
      <c r="N78" s="390"/>
      <c r="O78" s="392"/>
    </row>
    <row r="79" spans="1:15" s="372" customFormat="1" ht="20.100000000000001" customHeight="1" x14ac:dyDescent="0.2">
      <c r="A79" s="371" t="s">
        <v>24</v>
      </c>
      <c r="B79" s="372">
        <v>1228</v>
      </c>
      <c r="C79" s="372">
        <v>1016</v>
      </c>
      <c r="D79" s="372">
        <v>1574</v>
      </c>
      <c r="E79" s="372">
        <v>1123</v>
      </c>
      <c r="F79" s="372">
        <v>1488</v>
      </c>
      <c r="G79" s="372">
        <v>497</v>
      </c>
      <c r="H79" s="372">
        <v>1450</v>
      </c>
      <c r="I79" s="372">
        <v>951</v>
      </c>
      <c r="J79" s="372">
        <v>1536</v>
      </c>
      <c r="K79" s="372">
        <v>1251</v>
      </c>
      <c r="L79" s="372">
        <v>2214</v>
      </c>
      <c r="M79" s="372">
        <v>977</v>
      </c>
      <c r="N79" s="390"/>
      <c r="O79" s="392"/>
    </row>
    <row r="80" spans="1:15" s="372" customFormat="1" ht="20.100000000000001" customHeight="1" x14ac:dyDescent="0.2">
      <c r="A80" s="371" t="s">
        <v>25</v>
      </c>
      <c r="B80" s="372">
        <v>18</v>
      </c>
      <c r="C80" s="372">
        <v>15</v>
      </c>
      <c r="D80" s="372">
        <v>34</v>
      </c>
      <c r="E80" s="372">
        <v>18</v>
      </c>
      <c r="F80" s="372">
        <v>9</v>
      </c>
      <c r="G80" s="372">
        <v>0</v>
      </c>
      <c r="H80" s="372">
        <v>19</v>
      </c>
      <c r="I80" s="372">
        <v>8</v>
      </c>
      <c r="J80" s="372">
        <v>22</v>
      </c>
      <c r="K80" s="372">
        <v>19</v>
      </c>
      <c r="L80" s="372">
        <v>19</v>
      </c>
      <c r="M80" s="372">
        <v>3</v>
      </c>
      <c r="N80" s="390"/>
      <c r="O80" s="392"/>
    </row>
    <row r="81" spans="1:15" s="372" customFormat="1" ht="20.100000000000001" customHeight="1" x14ac:dyDescent="0.2">
      <c r="A81" s="371" t="s">
        <v>26</v>
      </c>
      <c r="B81" s="372">
        <v>170</v>
      </c>
      <c r="C81" s="372">
        <v>12</v>
      </c>
      <c r="D81" s="372">
        <v>42</v>
      </c>
      <c r="E81" s="372">
        <v>11</v>
      </c>
      <c r="F81" s="372">
        <v>105</v>
      </c>
      <c r="G81" s="372">
        <v>9</v>
      </c>
      <c r="H81" s="372">
        <v>50</v>
      </c>
      <c r="I81" s="372">
        <v>21</v>
      </c>
      <c r="J81" s="372">
        <v>59</v>
      </c>
      <c r="K81" s="372">
        <v>66</v>
      </c>
      <c r="L81" s="372">
        <v>31</v>
      </c>
      <c r="M81" s="372">
        <v>29</v>
      </c>
      <c r="N81" s="390"/>
      <c r="O81" s="392"/>
    </row>
    <row r="82" spans="1:15" s="372" customFormat="1" ht="20.100000000000001" customHeight="1" x14ac:dyDescent="0.2">
      <c r="A82" s="371" t="s">
        <v>27</v>
      </c>
      <c r="B82" s="372">
        <v>1209</v>
      </c>
      <c r="C82" s="372">
        <v>557</v>
      </c>
      <c r="D82" s="372">
        <v>567</v>
      </c>
      <c r="E82" s="372">
        <v>411</v>
      </c>
      <c r="F82" s="372">
        <v>556</v>
      </c>
      <c r="G82" s="372">
        <v>238</v>
      </c>
      <c r="H82" s="372">
        <v>359</v>
      </c>
      <c r="I82" s="372">
        <v>409</v>
      </c>
      <c r="J82" s="372">
        <v>615</v>
      </c>
      <c r="K82" s="372">
        <v>556</v>
      </c>
      <c r="L82" s="372">
        <v>877</v>
      </c>
      <c r="M82" s="372">
        <v>549</v>
      </c>
      <c r="N82" s="390"/>
      <c r="O82" s="392"/>
    </row>
    <row r="83" spans="1:15" s="370" customFormat="1" ht="20.100000000000001" customHeight="1" x14ac:dyDescent="0.2">
      <c r="A83" s="369" t="s">
        <v>106</v>
      </c>
      <c r="B83" s="370">
        <v>2678</v>
      </c>
      <c r="C83" s="370">
        <v>969</v>
      </c>
      <c r="D83" s="370">
        <v>1065</v>
      </c>
      <c r="E83" s="370">
        <v>841</v>
      </c>
      <c r="F83" s="370">
        <v>952</v>
      </c>
      <c r="G83" s="370">
        <v>772</v>
      </c>
      <c r="H83" s="370">
        <v>892</v>
      </c>
      <c r="I83" s="370">
        <v>1267</v>
      </c>
      <c r="J83" s="370">
        <v>1447</v>
      </c>
      <c r="K83" s="370">
        <v>1462</v>
      </c>
      <c r="L83" s="370">
        <v>2059</v>
      </c>
      <c r="M83" s="370">
        <v>1465</v>
      </c>
      <c r="N83" s="391"/>
      <c r="O83" s="392"/>
    </row>
    <row r="84" spans="1:15" s="372" customFormat="1" ht="20.100000000000001" customHeight="1" x14ac:dyDescent="0.2">
      <c r="A84" s="371" t="s">
        <v>29</v>
      </c>
      <c r="B84" s="372">
        <v>302</v>
      </c>
      <c r="C84" s="372">
        <v>175</v>
      </c>
      <c r="D84" s="372">
        <v>290</v>
      </c>
      <c r="E84" s="372">
        <v>145</v>
      </c>
      <c r="F84" s="372">
        <v>211</v>
      </c>
      <c r="G84" s="372">
        <v>98</v>
      </c>
      <c r="H84" s="372">
        <v>221</v>
      </c>
      <c r="I84" s="372">
        <v>244</v>
      </c>
      <c r="J84" s="372">
        <v>263</v>
      </c>
      <c r="K84" s="372">
        <v>191</v>
      </c>
      <c r="L84" s="372">
        <v>547</v>
      </c>
      <c r="M84" s="372">
        <v>349</v>
      </c>
      <c r="N84" s="390"/>
      <c r="O84" s="392"/>
    </row>
    <row r="85" spans="1:15" s="372" customFormat="1" ht="20.100000000000001" customHeight="1" x14ac:dyDescent="0.2">
      <c r="A85" s="371" t="s">
        <v>30</v>
      </c>
      <c r="B85" s="372">
        <v>127</v>
      </c>
      <c r="C85" s="372">
        <v>90</v>
      </c>
      <c r="D85" s="372">
        <v>100</v>
      </c>
      <c r="E85" s="372">
        <v>69</v>
      </c>
      <c r="F85" s="372">
        <v>86</v>
      </c>
      <c r="G85" s="372">
        <v>50</v>
      </c>
      <c r="H85" s="372">
        <v>53</v>
      </c>
      <c r="I85" s="372">
        <v>68</v>
      </c>
      <c r="J85" s="372">
        <v>86</v>
      </c>
      <c r="K85" s="372">
        <v>125</v>
      </c>
      <c r="L85" s="372">
        <v>128</v>
      </c>
      <c r="M85" s="372">
        <v>131</v>
      </c>
      <c r="N85" s="390"/>
      <c r="O85" s="392"/>
    </row>
    <row r="86" spans="1:15" s="372" customFormat="1" ht="20.100000000000001" customHeight="1" x14ac:dyDescent="0.2">
      <c r="A86" s="371" t="s">
        <v>31</v>
      </c>
      <c r="B86" s="372">
        <v>643</v>
      </c>
      <c r="C86" s="372">
        <v>105</v>
      </c>
      <c r="D86" s="372">
        <v>118</v>
      </c>
      <c r="E86" s="372">
        <v>90</v>
      </c>
      <c r="F86" s="372">
        <v>104</v>
      </c>
      <c r="G86" s="372">
        <v>112</v>
      </c>
      <c r="H86" s="372">
        <v>129</v>
      </c>
      <c r="I86" s="372">
        <v>148</v>
      </c>
      <c r="J86" s="372">
        <v>232</v>
      </c>
      <c r="K86" s="372">
        <v>242</v>
      </c>
      <c r="L86" s="372">
        <v>343</v>
      </c>
      <c r="M86" s="372">
        <v>182</v>
      </c>
      <c r="N86" s="390"/>
      <c r="O86" s="392"/>
    </row>
    <row r="87" spans="1:15" s="372" customFormat="1" ht="20.100000000000001" customHeight="1" x14ac:dyDescent="0.2">
      <c r="A87" s="371" t="s">
        <v>32</v>
      </c>
      <c r="B87" s="372">
        <v>422</v>
      </c>
      <c r="C87" s="372">
        <v>200</v>
      </c>
      <c r="D87" s="372">
        <v>133</v>
      </c>
      <c r="E87" s="372">
        <v>156</v>
      </c>
      <c r="F87" s="372">
        <v>163</v>
      </c>
      <c r="G87" s="372">
        <v>173</v>
      </c>
      <c r="H87" s="372">
        <v>175</v>
      </c>
      <c r="I87" s="372">
        <v>315</v>
      </c>
      <c r="J87" s="372">
        <v>266</v>
      </c>
      <c r="K87" s="372">
        <v>351</v>
      </c>
      <c r="L87" s="372">
        <v>468</v>
      </c>
      <c r="M87" s="372">
        <v>364</v>
      </c>
      <c r="N87" s="390"/>
      <c r="O87" s="392"/>
    </row>
    <row r="88" spans="1:15" s="372" customFormat="1" ht="20.100000000000001" customHeight="1" x14ac:dyDescent="0.2">
      <c r="A88" s="371" t="s">
        <v>33</v>
      </c>
      <c r="B88" s="372">
        <v>1184</v>
      </c>
      <c r="C88" s="372">
        <v>399</v>
      </c>
      <c r="D88" s="372">
        <v>424</v>
      </c>
      <c r="E88" s="372">
        <v>381</v>
      </c>
      <c r="F88" s="372">
        <v>388</v>
      </c>
      <c r="G88" s="372">
        <v>339</v>
      </c>
      <c r="H88" s="372">
        <v>314</v>
      </c>
      <c r="I88" s="372">
        <v>492</v>
      </c>
      <c r="J88" s="372">
        <v>600</v>
      </c>
      <c r="K88" s="372">
        <v>553</v>
      </c>
      <c r="L88" s="372">
        <v>573</v>
      </c>
      <c r="M88" s="372">
        <v>439</v>
      </c>
      <c r="N88" s="390"/>
      <c r="O88" s="392"/>
    </row>
    <row r="89" spans="1:15" s="370" customFormat="1" ht="20.100000000000001" customHeight="1" x14ac:dyDescent="0.2">
      <c r="A89" s="369" t="s">
        <v>34</v>
      </c>
      <c r="B89" s="370">
        <v>30770</v>
      </c>
      <c r="C89" s="370">
        <v>19472</v>
      </c>
      <c r="D89" s="370">
        <v>18780</v>
      </c>
      <c r="E89" s="370">
        <v>14916</v>
      </c>
      <c r="F89" s="370">
        <v>14743</v>
      </c>
      <c r="G89" s="370">
        <v>10453</v>
      </c>
      <c r="H89" s="370">
        <v>17319</v>
      </c>
      <c r="I89" s="370">
        <v>19180</v>
      </c>
      <c r="J89" s="370">
        <v>18842</v>
      </c>
      <c r="K89" s="370">
        <v>25003</v>
      </c>
      <c r="L89" s="370">
        <v>39687</v>
      </c>
      <c r="M89" s="370">
        <v>29525</v>
      </c>
      <c r="N89" s="391"/>
      <c r="O89" s="392"/>
    </row>
    <row r="90" spans="1:15" s="372" customFormat="1" ht="20.100000000000001" customHeight="1" x14ac:dyDescent="0.2">
      <c r="A90" s="371" t="s">
        <v>35</v>
      </c>
      <c r="B90" s="372">
        <v>2171</v>
      </c>
      <c r="C90" s="372">
        <v>1187</v>
      </c>
      <c r="D90" s="372">
        <v>1137</v>
      </c>
      <c r="E90" s="372">
        <v>909</v>
      </c>
      <c r="F90" s="372">
        <v>983</v>
      </c>
      <c r="G90" s="372">
        <v>683</v>
      </c>
      <c r="H90" s="372">
        <v>1048</v>
      </c>
      <c r="I90" s="372">
        <v>1725</v>
      </c>
      <c r="J90" s="372">
        <v>1325</v>
      </c>
      <c r="K90" s="372">
        <v>2281</v>
      </c>
      <c r="L90" s="372">
        <v>3751</v>
      </c>
      <c r="M90" s="372">
        <v>2499</v>
      </c>
      <c r="N90" s="390"/>
      <c r="O90" s="393"/>
    </row>
    <row r="91" spans="1:15" s="372" customFormat="1" ht="20.100000000000001" customHeight="1" x14ac:dyDescent="0.2">
      <c r="A91" s="371" t="s">
        <v>36</v>
      </c>
      <c r="B91" s="372">
        <v>23226</v>
      </c>
      <c r="C91" s="372">
        <v>16885</v>
      </c>
      <c r="D91" s="372">
        <v>16042</v>
      </c>
      <c r="E91" s="372">
        <v>13199</v>
      </c>
      <c r="F91" s="372">
        <v>12256</v>
      </c>
      <c r="G91" s="372">
        <v>9068</v>
      </c>
      <c r="H91" s="372">
        <v>14691</v>
      </c>
      <c r="I91" s="372">
        <v>16355</v>
      </c>
      <c r="J91" s="372">
        <v>15391</v>
      </c>
      <c r="K91" s="372">
        <v>21578</v>
      </c>
      <c r="L91" s="372">
        <v>32435</v>
      </c>
      <c r="M91" s="372">
        <v>25716</v>
      </c>
      <c r="N91" s="392"/>
      <c r="O91" s="392"/>
    </row>
    <row r="92" spans="1:15" s="372" customFormat="1" ht="20.100000000000001" customHeight="1" x14ac:dyDescent="0.2">
      <c r="A92" s="371" t="s">
        <v>37</v>
      </c>
      <c r="B92" s="372">
        <v>5373</v>
      </c>
      <c r="C92" s="372">
        <v>1400</v>
      </c>
      <c r="D92" s="372">
        <v>1601</v>
      </c>
      <c r="E92" s="372">
        <v>808</v>
      </c>
      <c r="F92" s="372">
        <v>1504</v>
      </c>
      <c r="G92" s="372">
        <v>702</v>
      </c>
      <c r="H92" s="372">
        <v>1580</v>
      </c>
      <c r="I92" s="372">
        <v>1100</v>
      </c>
      <c r="J92" s="372">
        <v>2126</v>
      </c>
      <c r="K92" s="372">
        <v>1144</v>
      </c>
      <c r="L92" s="372">
        <v>3501</v>
      </c>
      <c r="M92" s="372">
        <v>1310</v>
      </c>
      <c r="N92" s="392"/>
      <c r="O92" s="392"/>
    </row>
    <row r="93" spans="1:15" s="370" customFormat="1" ht="20.100000000000001" customHeight="1" x14ac:dyDescent="0.2">
      <c r="A93" s="369" t="s">
        <v>38</v>
      </c>
      <c r="B93" s="370">
        <v>44229</v>
      </c>
      <c r="C93" s="370">
        <v>43284</v>
      </c>
      <c r="D93" s="370">
        <v>22911</v>
      </c>
      <c r="E93" s="370">
        <v>31903</v>
      </c>
      <c r="F93" s="370">
        <v>28316</v>
      </c>
      <c r="G93" s="370">
        <v>27693</v>
      </c>
      <c r="H93" s="370">
        <v>30634</v>
      </c>
      <c r="I93" s="370">
        <v>53033</v>
      </c>
      <c r="J93" s="370">
        <v>33553</v>
      </c>
      <c r="K93" s="370">
        <v>57059</v>
      </c>
      <c r="L93" s="370">
        <v>58772</v>
      </c>
      <c r="M93" s="370">
        <v>61604</v>
      </c>
      <c r="N93" s="392"/>
      <c r="O93" s="392"/>
    </row>
    <row r="94" spans="1:15" s="372" customFormat="1" ht="20.100000000000001" customHeight="1" x14ac:dyDescent="0.2">
      <c r="A94" s="371" t="s">
        <v>39</v>
      </c>
      <c r="B94" s="372">
        <v>29001</v>
      </c>
      <c r="C94" s="372">
        <v>27194</v>
      </c>
      <c r="D94" s="372">
        <v>11538</v>
      </c>
      <c r="E94" s="372">
        <v>19360</v>
      </c>
      <c r="F94" s="372">
        <v>14484</v>
      </c>
      <c r="G94" s="372">
        <v>16575</v>
      </c>
      <c r="H94" s="372">
        <v>16011</v>
      </c>
      <c r="I94" s="372">
        <v>33118</v>
      </c>
      <c r="J94" s="372">
        <v>18168</v>
      </c>
      <c r="K94" s="372">
        <v>35016</v>
      </c>
      <c r="L94" s="372">
        <v>32734</v>
      </c>
      <c r="M94" s="372">
        <v>40073</v>
      </c>
      <c r="N94" s="392"/>
      <c r="O94" s="392"/>
    </row>
    <row r="95" spans="1:15" s="372" customFormat="1" ht="20.100000000000001" customHeight="1" x14ac:dyDescent="0.2">
      <c r="A95" s="371" t="s">
        <v>40</v>
      </c>
      <c r="B95" s="372">
        <v>300</v>
      </c>
      <c r="C95" s="372">
        <v>66</v>
      </c>
      <c r="D95" s="372">
        <v>63</v>
      </c>
      <c r="E95" s="372">
        <v>48</v>
      </c>
      <c r="F95" s="372">
        <v>83</v>
      </c>
      <c r="G95" s="372">
        <v>35</v>
      </c>
      <c r="H95" s="372">
        <v>68</v>
      </c>
      <c r="I95" s="372">
        <v>63</v>
      </c>
      <c r="J95" s="372">
        <v>70</v>
      </c>
      <c r="K95" s="372">
        <v>75</v>
      </c>
      <c r="L95" s="372">
        <v>137</v>
      </c>
      <c r="M95" s="372">
        <v>95</v>
      </c>
      <c r="N95" s="392"/>
      <c r="O95" s="393"/>
    </row>
    <row r="96" spans="1:15" s="372" customFormat="1" ht="20.100000000000001" customHeight="1" x14ac:dyDescent="0.2">
      <c r="A96" s="371" t="s">
        <v>41</v>
      </c>
      <c r="B96" s="372">
        <v>6481</v>
      </c>
      <c r="C96" s="372">
        <v>8236</v>
      </c>
      <c r="D96" s="372">
        <v>5116</v>
      </c>
      <c r="E96" s="372">
        <v>5278</v>
      </c>
      <c r="F96" s="372">
        <v>7688</v>
      </c>
      <c r="G96" s="372">
        <v>6122</v>
      </c>
      <c r="H96" s="372">
        <v>7874</v>
      </c>
      <c r="I96" s="372">
        <v>9190</v>
      </c>
      <c r="J96" s="372">
        <v>7425</v>
      </c>
      <c r="K96" s="372">
        <v>10179</v>
      </c>
      <c r="L96" s="372">
        <v>13343</v>
      </c>
      <c r="M96" s="372">
        <v>9818</v>
      </c>
      <c r="N96" s="392"/>
      <c r="O96" s="393"/>
    </row>
    <row r="97" spans="1:15" s="372" customFormat="1" ht="20.100000000000001" customHeight="1" x14ac:dyDescent="0.2">
      <c r="A97" s="371" t="s">
        <v>42</v>
      </c>
      <c r="B97" s="372">
        <v>3606</v>
      </c>
      <c r="C97" s="372">
        <v>1811</v>
      </c>
      <c r="D97" s="372">
        <v>2326</v>
      </c>
      <c r="E97" s="372">
        <v>1615</v>
      </c>
      <c r="F97" s="372">
        <v>1926</v>
      </c>
      <c r="G97" s="372">
        <v>1284</v>
      </c>
      <c r="H97" s="372">
        <v>2208</v>
      </c>
      <c r="I97" s="372">
        <v>2546</v>
      </c>
      <c r="J97" s="372">
        <v>2507</v>
      </c>
      <c r="K97" s="372">
        <v>2892</v>
      </c>
      <c r="L97" s="372">
        <v>5635</v>
      </c>
      <c r="M97" s="372">
        <v>3915</v>
      </c>
      <c r="N97" s="392"/>
      <c r="O97" s="393"/>
    </row>
    <row r="98" spans="1:15" s="372" customFormat="1" ht="20.100000000000001" customHeight="1" x14ac:dyDescent="0.2">
      <c r="A98" s="371" t="s">
        <v>43</v>
      </c>
      <c r="B98" s="372">
        <v>530</v>
      </c>
      <c r="C98" s="372">
        <v>392</v>
      </c>
      <c r="D98" s="372">
        <v>516</v>
      </c>
      <c r="E98" s="372">
        <v>315</v>
      </c>
      <c r="F98" s="372">
        <v>337</v>
      </c>
      <c r="G98" s="372">
        <v>260</v>
      </c>
      <c r="H98" s="372">
        <v>332</v>
      </c>
      <c r="I98" s="372">
        <v>539</v>
      </c>
      <c r="J98" s="372">
        <v>680</v>
      </c>
      <c r="K98" s="372">
        <v>537</v>
      </c>
      <c r="L98" s="372">
        <v>700</v>
      </c>
      <c r="M98" s="372">
        <v>373</v>
      </c>
      <c r="N98" s="392"/>
      <c r="O98" s="393"/>
    </row>
    <row r="99" spans="1:15" s="372" customFormat="1" ht="20.100000000000001" customHeight="1" x14ac:dyDescent="0.2">
      <c r="A99" s="371" t="s">
        <v>44</v>
      </c>
      <c r="B99" s="372">
        <v>0</v>
      </c>
      <c r="C99" s="372">
        <v>0</v>
      </c>
      <c r="D99" s="372">
        <v>0</v>
      </c>
      <c r="E99" s="372">
        <v>0</v>
      </c>
      <c r="F99" s="372">
        <v>0</v>
      </c>
      <c r="G99" s="372">
        <v>0</v>
      </c>
      <c r="H99" s="372">
        <v>0</v>
      </c>
      <c r="I99" s="372">
        <v>0</v>
      </c>
      <c r="J99" s="372">
        <v>0</v>
      </c>
      <c r="K99" s="372">
        <v>0</v>
      </c>
      <c r="L99" s="372">
        <v>0</v>
      </c>
      <c r="M99" s="372">
        <v>0</v>
      </c>
      <c r="N99" s="392"/>
      <c r="O99" s="393"/>
    </row>
    <row r="100" spans="1:15" s="372" customFormat="1" ht="20.100000000000001" customHeight="1" x14ac:dyDescent="0.2">
      <c r="A100" s="371" t="s">
        <v>45</v>
      </c>
      <c r="B100" s="372">
        <v>275</v>
      </c>
      <c r="C100" s="372">
        <v>310</v>
      </c>
      <c r="D100" s="372">
        <v>147</v>
      </c>
      <c r="E100" s="372">
        <v>321</v>
      </c>
      <c r="F100" s="372">
        <v>121</v>
      </c>
      <c r="G100" s="372">
        <v>211</v>
      </c>
      <c r="H100" s="372">
        <v>170</v>
      </c>
      <c r="I100" s="372">
        <v>399</v>
      </c>
      <c r="J100" s="372">
        <v>154</v>
      </c>
      <c r="K100" s="372">
        <v>307</v>
      </c>
      <c r="L100" s="372">
        <v>485</v>
      </c>
      <c r="M100" s="372">
        <v>596</v>
      </c>
      <c r="N100" s="392"/>
      <c r="O100" s="393"/>
    </row>
    <row r="101" spans="1:15" s="372" customFormat="1" ht="20.100000000000001" customHeight="1" x14ac:dyDescent="0.2">
      <c r="A101" s="371" t="s">
        <v>46</v>
      </c>
      <c r="B101" s="372">
        <v>1939</v>
      </c>
      <c r="C101" s="372">
        <v>1286</v>
      </c>
      <c r="D101" s="372">
        <v>1251</v>
      </c>
      <c r="E101" s="372">
        <v>965</v>
      </c>
      <c r="F101" s="372">
        <v>1047</v>
      </c>
      <c r="G101" s="372">
        <v>729</v>
      </c>
      <c r="H101" s="372">
        <v>1037</v>
      </c>
      <c r="I101" s="372">
        <v>1411</v>
      </c>
      <c r="J101" s="372">
        <v>1479</v>
      </c>
      <c r="K101" s="372">
        <v>1326</v>
      </c>
      <c r="L101" s="372">
        <v>1975</v>
      </c>
      <c r="M101" s="372">
        <v>1411</v>
      </c>
      <c r="N101" s="392"/>
      <c r="O101" s="393"/>
    </row>
    <row r="102" spans="1:15" s="372" customFormat="1" ht="20.100000000000001" customHeight="1" x14ac:dyDescent="0.2">
      <c r="A102" s="371" t="s">
        <v>47</v>
      </c>
      <c r="B102" s="372">
        <v>11</v>
      </c>
      <c r="C102" s="372">
        <v>11</v>
      </c>
      <c r="D102" s="372">
        <v>6</v>
      </c>
      <c r="E102" s="372">
        <v>19</v>
      </c>
      <c r="F102" s="372">
        <v>11</v>
      </c>
      <c r="G102" s="372">
        <v>15</v>
      </c>
      <c r="H102" s="372">
        <v>9</v>
      </c>
      <c r="I102" s="372">
        <v>5</v>
      </c>
      <c r="J102" s="372">
        <v>13</v>
      </c>
      <c r="K102" s="372">
        <v>12</v>
      </c>
      <c r="L102" s="372">
        <v>0</v>
      </c>
      <c r="M102" s="372">
        <v>11</v>
      </c>
      <c r="N102" s="392"/>
      <c r="O102" s="393"/>
    </row>
    <row r="103" spans="1:15" s="372" customFormat="1" ht="20.100000000000001" customHeight="1" x14ac:dyDescent="0.2">
      <c r="A103" s="371" t="s">
        <v>48</v>
      </c>
      <c r="B103" s="372">
        <v>2</v>
      </c>
      <c r="C103" s="372">
        <v>2</v>
      </c>
      <c r="D103" s="372">
        <v>0</v>
      </c>
      <c r="E103" s="372">
        <v>9</v>
      </c>
      <c r="F103" s="372">
        <v>7</v>
      </c>
      <c r="G103" s="372">
        <v>2</v>
      </c>
      <c r="H103" s="372">
        <v>0</v>
      </c>
      <c r="I103" s="372">
        <v>0</v>
      </c>
      <c r="J103" s="372">
        <v>2</v>
      </c>
      <c r="K103" s="372">
        <v>12</v>
      </c>
      <c r="L103" s="372">
        <v>3</v>
      </c>
      <c r="M103" s="372">
        <v>3</v>
      </c>
      <c r="N103" s="392"/>
      <c r="O103" s="393"/>
    </row>
    <row r="104" spans="1:15" s="372" customFormat="1" ht="20.100000000000001" customHeight="1" x14ac:dyDescent="0.2">
      <c r="A104" s="371" t="s">
        <v>49</v>
      </c>
      <c r="B104" s="372">
        <v>1093</v>
      </c>
      <c r="C104" s="372">
        <v>3348</v>
      </c>
      <c r="D104" s="372">
        <v>1399</v>
      </c>
      <c r="E104" s="372">
        <v>3318</v>
      </c>
      <c r="F104" s="372">
        <v>2023</v>
      </c>
      <c r="G104" s="372">
        <v>2131</v>
      </c>
      <c r="H104" s="372">
        <v>2324</v>
      </c>
      <c r="I104" s="372">
        <v>4997</v>
      </c>
      <c r="J104" s="372">
        <v>2302</v>
      </c>
      <c r="K104" s="372">
        <v>5428</v>
      </c>
      <c r="L104" s="372">
        <v>2423</v>
      </c>
      <c r="M104" s="372">
        <v>4079</v>
      </c>
      <c r="N104" s="392"/>
      <c r="O104" s="393"/>
    </row>
    <row r="105" spans="1:15" s="372" customFormat="1" ht="20.100000000000001" customHeight="1" x14ac:dyDescent="0.2">
      <c r="A105" s="371" t="s">
        <v>50</v>
      </c>
      <c r="B105" s="372">
        <v>991</v>
      </c>
      <c r="C105" s="372">
        <v>628</v>
      </c>
      <c r="D105" s="372">
        <v>549</v>
      </c>
      <c r="E105" s="372">
        <v>655</v>
      </c>
      <c r="F105" s="372">
        <v>589</v>
      </c>
      <c r="G105" s="372">
        <v>329</v>
      </c>
      <c r="H105" s="372">
        <v>601</v>
      </c>
      <c r="I105" s="372">
        <v>765</v>
      </c>
      <c r="J105" s="372">
        <v>753</v>
      </c>
      <c r="K105" s="372">
        <v>1275</v>
      </c>
      <c r="L105" s="372">
        <v>1337</v>
      </c>
      <c r="M105" s="372">
        <v>1230</v>
      </c>
      <c r="N105" s="392"/>
      <c r="O105" s="393"/>
    </row>
    <row r="106" spans="1:15" s="370" customFormat="1" ht="20.100000000000001" customHeight="1" x14ac:dyDescent="0.2">
      <c r="A106" s="369" t="s">
        <v>51</v>
      </c>
      <c r="B106" s="370">
        <v>11052</v>
      </c>
      <c r="C106" s="370">
        <v>3898</v>
      </c>
      <c r="D106" s="370">
        <v>4791</v>
      </c>
      <c r="E106" s="370">
        <v>3091</v>
      </c>
      <c r="F106" s="370">
        <v>5398</v>
      </c>
      <c r="G106" s="370">
        <v>2903</v>
      </c>
      <c r="H106" s="370">
        <v>5043</v>
      </c>
      <c r="I106" s="370">
        <v>4265</v>
      </c>
      <c r="J106" s="370">
        <v>5535</v>
      </c>
      <c r="K106" s="370">
        <v>4958</v>
      </c>
      <c r="L106" s="370">
        <v>8249</v>
      </c>
      <c r="M106" s="370">
        <v>4888</v>
      </c>
      <c r="N106" s="392"/>
      <c r="O106" s="393"/>
    </row>
    <row r="107" spans="1:15" s="372" customFormat="1" ht="20.100000000000001" customHeight="1" x14ac:dyDescent="0.2">
      <c r="A107" s="371" t="s">
        <v>52</v>
      </c>
      <c r="B107" s="372">
        <v>2045</v>
      </c>
      <c r="C107" s="372">
        <v>1076</v>
      </c>
      <c r="D107" s="372">
        <v>1053</v>
      </c>
      <c r="E107" s="372">
        <v>649</v>
      </c>
      <c r="F107" s="372">
        <v>1058</v>
      </c>
      <c r="G107" s="372">
        <v>664</v>
      </c>
      <c r="H107" s="372">
        <v>1051</v>
      </c>
      <c r="I107" s="372">
        <v>1110</v>
      </c>
      <c r="J107" s="372">
        <v>1051</v>
      </c>
      <c r="K107" s="372">
        <v>1090</v>
      </c>
      <c r="L107" s="372">
        <v>1571</v>
      </c>
      <c r="M107" s="372">
        <v>1052</v>
      </c>
      <c r="N107" s="392"/>
      <c r="O107" s="393"/>
    </row>
    <row r="108" spans="1:15" s="372" customFormat="1" ht="20.100000000000001" customHeight="1" x14ac:dyDescent="0.2">
      <c r="A108" s="371" t="s">
        <v>53</v>
      </c>
      <c r="B108" s="372">
        <v>1175</v>
      </c>
      <c r="C108" s="372">
        <v>346</v>
      </c>
      <c r="D108" s="372">
        <v>480</v>
      </c>
      <c r="E108" s="372">
        <v>321</v>
      </c>
      <c r="F108" s="372">
        <v>415</v>
      </c>
      <c r="G108" s="372">
        <v>256</v>
      </c>
      <c r="H108" s="372">
        <v>450</v>
      </c>
      <c r="I108" s="372">
        <v>396</v>
      </c>
      <c r="J108" s="372">
        <v>701</v>
      </c>
      <c r="K108" s="372">
        <v>599</v>
      </c>
      <c r="L108" s="372">
        <v>815</v>
      </c>
      <c r="M108" s="372">
        <v>432</v>
      </c>
      <c r="N108" s="392"/>
      <c r="O108" s="393"/>
    </row>
    <row r="109" spans="1:15" s="372" customFormat="1" ht="20.100000000000001" customHeight="1" x14ac:dyDescent="0.2">
      <c r="A109" s="371" t="s">
        <v>54</v>
      </c>
      <c r="B109" s="372">
        <v>1620</v>
      </c>
      <c r="C109" s="372">
        <v>507</v>
      </c>
      <c r="D109" s="372">
        <v>573</v>
      </c>
      <c r="E109" s="372">
        <v>373</v>
      </c>
      <c r="F109" s="372">
        <v>782</v>
      </c>
      <c r="G109" s="372">
        <v>589</v>
      </c>
      <c r="H109" s="372">
        <v>733</v>
      </c>
      <c r="I109" s="372">
        <v>504</v>
      </c>
      <c r="J109" s="372">
        <v>811</v>
      </c>
      <c r="K109" s="372">
        <v>644</v>
      </c>
      <c r="L109" s="372">
        <v>1305</v>
      </c>
      <c r="M109" s="372">
        <v>730</v>
      </c>
      <c r="N109" s="392"/>
      <c r="O109" s="393"/>
    </row>
    <row r="110" spans="1:15" s="372" customFormat="1" ht="20.100000000000001" customHeight="1" x14ac:dyDescent="0.2">
      <c r="A110" s="371" t="s">
        <v>55</v>
      </c>
      <c r="B110" s="372">
        <v>1491</v>
      </c>
      <c r="C110" s="372">
        <v>685</v>
      </c>
      <c r="D110" s="372">
        <v>1282</v>
      </c>
      <c r="E110" s="372">
        <v>828</v>
      </c>
      <c r="F110" s="372">
        <v>1066</v>
      </c>
      <c r="G110" s="372">
        <v>387</v>
      </c>
      <c r="H110" s="372">
        <v>773</v>
      </c>
      <c r="I110" s="372">
        <v>581</v>
      </c>
      <c r="J110" s="372">
        <v>844</v>
      </c>
      <c r="K110" s="372">
        <v>696</v>
      </c>
      <c r="L110" s="372">
        <v>1152</v>
      </c>
      <c r="M110" s="372">
        <v>780</v>
      </c>
      <c r="N110" s="392"/>
      <c r="O110" s="393"/>
    </row>
    <row r="111" spans="1:15" s="372" customFormat="1" ht="20.100000000000001" customHeight="1" x14ac:dyDescent="0.2">
      <c r="A111" s="371" t="s">
        <v>56</v>
      </c>
      <c r="B111" s="372">
        <v>365</v>
      </c>
      <c r="C111" s="372">
        <v>227</v>
      </c>
      <c r="D111" s="372">
        <v>293</v>
      </c>
      <c r="E111" s="372">
        <v>184</v>
      </c>
      <c r="F111" s="372">
        <v>398</v>
      </c>
      <c r="G111" s="372">
        <v>197</v>
      </c>
      <c r="H111" s="372">
        <v>447</v>
      </c>
      <c r="I111" s="372">
        <v>363</v>
      </c>
      <c r="J111" s="372">
        <v>447</v>
      </c>
      <c r="K111" s="372">
        <v>466</v>
      </c>
      <c r="L111" s="372">
        <v>987</v>
      </c>
      <c r="M111" s="372">
        <v>387</v>
      </c>
      <c r="N111" s="392"/>
      <c r="O111" s="393"/>
    </row>
    <row r="112" spans="1:15" s="372" customFormat="1" ht="20.100000000000001" customHeight="1" x14ac:dyDescent="0.2">
      <c r="A112" s="371" t="s">
        <v>57</v>
      </c>
      <c r="B112" s="372">
        <v>4356</v>
      </c>
      <c r="C112" s="372">
        <v>1057</v>
      </c>
      <c r="D112" s="372">
        <v>1110</v>
      </c>
      <c r="E112" s="372">
        <v>736</v>
      </c>
      <c r="F112" s="372">
        <v>1679</v>
      </c>
      <c r="G112" s="372">
        <v>810</v>
      </c>
      <c r="H112" s="372">
        <v>1589</v>
      </c>
      <c r="I112" s="372">
        <v>1311</v>
      </c>
      <c r="J112" s="372">
        <v>1681</v>
      </c>
      <c r="K112" s="372">
        <v>1463</v>
      </c>
      <c r="L112" s="372">
        <v>2419</v>
      </c>
      <c r="M112" s="372">
        <v>1507</v>
      </c>
      <c r="N112" s="392"/>
      <c r="O112" s="393"/>
    </row>
    <row r="113" spans="1:15" s="372" customFormat="1" ht="20.100000000000001" customHeight="1" x14ac:dyDescent="0.2">
      <c r="A113" s="369" t="s">
        <v>58</v>
      </c>
      <c r="B113" s="370">
        <v>64549</v>
      </c>
      <c r="C113" s="370">
        <v>43405</v>
      </c>
      <c r="D113" s="370">
        <v>46326</v>
      </c>
      <c r="E113" s="370">
        <v>35638</v>
      </c>
      <c r="F113" s="370">
        <v>36026</v>
      </c>
      <c r="G113" s="370">
        <v>22005</v>
      </c>
      <c r="H113" s="370">
        <v>46790</v>
      </c>
      <c r="I113" s="370">
        <v>46830</v>
      </c>
      <c r="J113" s="370">
        <v>52393</v>
      </c>
      <c r="K113" s="370">
        <v>54497</v>
      </c>
      <c r="L113" s="370">
        <v>95829</v>
      </c>
      <c r="M113" s="370">
        <v>62637</v>
      </c>
      <c r="N113" s="392"/>
      <c r="O113" s="393"/>
    </row>
    <row r="114" spans="1:15" s="372" customFormat="1" ht="20.100000000000001" customHeight="1" x14ac:dyDescent="0.2">
      <c r="A114" s="371" t="s">
        <v>59</v>
      </c>
      <c r="B114" s="372">
        <v>10497</v>
      </c>
      <c r="C114" s="372">
        <v>3986</v>
      </c>
      <c r="D114" s="372">
        <v>5338</v>
      </c>
      <c r="E114" s="372">
        <v>3884</v>
      </c>
      <c r="F114" s="372">
        <v>4617</v>
      </c>
      <c r="G114" s="372">
        <v>2708</v>
      </c>
      <c r="H114" s="372">
        <v>5889</v>
      </c>
      <c r="I114" s="372">
        <v>5912</v>
      </c>
      <c r="J114" s="372">
        <v>6303</v>
      </c>
      <c r="K114" s="372">
        <v>5474</v>
      </c>
      <c r="L114" s="372">
        <v>10328</v>
      </c>
      <c r="M114" s="372">
        <v>6598</v>
      </c>
      <c r="N114" s="392"/>
      <c r="O114" s="393"/>
    </row>
    <row r="115" spans="1:15" s="372" customFormat="1" ht="20.100000000000001" customHeight="1" x14ac:dyDescent="0.2">
      <c r="A115" s="371" t="s">
        <v>60</v>
      </c>
      <c r="B115" s="372">
        <v>944</v>
      </c>
      <c r="C115" s="372">
        <v>735</v>
      </c>
      <c r="D115" s="372">
        <v>708</v>
      </c>
      <c r="E115" s="372">
        <v>556</v>
      </c>
      <c r="F115" s="372">
        <v>484</v>
      </c>
      <c r="G115" s="372">
        <v>279</v>
      </c>
      <c r="H115" s="372">
        <v>757</v>
      </c>
      <c r="I115" s="372">
        <v>563</v>
      </c>
      <c r="J115" s="372">
        <v>922</v>
      </c>
      <c r="K115" s="372">
        <v>723</v>
      </c>
      <c r="L115" s="372">
        <v>1541</v>
      </c>
      <c r="M115" s="372">
        <v>801</v>
      </c>
      <c r="N115" s="392"/>
      <c r="O115" s="393"/>
    </row>
    <row r="116" spans="1:15" s="372" customFormat="1" ht="20.100000000000001" customHeight="1" x14ac:dyDescent="0.2">
      <c r="A116" s="371" t="s">
        <v>61</v>
      </c>
      <c r="B116" s="372">
        <v>1365</v>
      </c>
      <c r="C116" s="372">
        <v>1242</v>
      </c>
      <c r="D116" s="372">
        <v>663</v>
      </c>
      <c r="E116" s="372">
        <v>643</v>
      </c>
      <c r="F116" s="372">
        <v>749</v>
      </c>
      <c r="G116" s="372">
        <v>331</v>
      </c>
      <c r="H116" s="372">
        <v>1218</v>
      </c>
      <c r="I116" s="372">
        <v>795</v>
      </c>
      <c r="J116" s="372">
        <v>922</v>
      </c>
      <c r="K116" s="372">
        <v>909</v>
      </c>
      <c r="L116" s="372">
        <v>1362</v>
      </c>
      <c r="M116" s="372">
        <v>890</v>
      </c>
      <c r="N116" s="392"/>
      <c r="O116" s="393"/>
    </row>
    <row r="117" spans="1:15" s="372" customFormat="1" ht="20.100000000000001" customHeight="1" x14ac:dyDescent="0.2">
      <c r="A117" s="371" t="s">
        <v>62</v>
      </c>
      <c r="B117" s="372">
        <v>746</v>
      </c>
      <c r="C117" s="372">
        <v>729</v>
      </c>
      <c r="D117" s="372">
        <v>431</v>
      </c>
      <c r="E117" s="372">
        <v>441</v>
      </c>
      <c r="F117" s="372">
        <v>557</v>
      </c>
      <c r="G117" s="372">
        <v>309</v>
      </c>
      <c r="H117" s="372">
        <v>918</v>
      </c>
      <c r="I117" s="372">
        <v>819</v>
      </c>
      <c r="J117" s="372">
        <v>728</v>
      </c>
      <c r="K117" s="372">
        <v>671</v>
      </c>
      <c r="L117" s="372">
        <v>1382</v>
      </c>
      <c r="M117" s="372">
        <v>882</v>
      </c>
      <c r="N117" s="392"/>
      <c r="O117" s="393"/>
    </row>
    <row r="118" spans="1:15" s="372" customFormat="1" ht="20.100000000000001" customHeight="1" x14ac:dyDescent="0.2">
      <c r="A118" s="371" t="s">
        <v>63</v>
      </c>
      <c r="B118" s="372">
        <v>4428</v>
      </c>
      <c r="C118" s="372">
        <v>3416</v>
      </c>
      <c r="D118" s="372">
        <v>4414</v>
      </c>
      <c r="E118" s="372">
        <v>3065</v>
      </c>
      <c r="F118" s="372">
        <v>2959</v>
      </c>
      <c r="G118" s="372">
        <v>1765</v>
      </c>
      <c r="H118" s="372">
        <v>3279</v>
      </c>
      <c r="I118" s="372">
        <v>3183</v>
      </c>
      <c r="J118" s="372">
        <v>3921</v>
      </c>
      <c r="K118" s="372">
        <v>4111</v>
      </c>
      <c r="L118" s="372">
        <v>5878</v>
      </c>
      <c r="M118" s="372">
        <v>4071</v>
      </c>
      <c r="N118" s="392"/>
      <c r="O118" s="393"/>
    </row>
    <row r="119" spans="1:15" s="372" customFormat="1" ht="20.100000000000001" customHeight="1" x14ac:dyDescent="0.2">
      <c r="A119" s="371" t="s">
        <v>64</v>
      </c>
      <c r="B119" s="372">
        <v>326</v>
      </c>
      <c r="C119" s="372">
        <v>158</v>
      </c>
      <c r="D119" s="372">
        <v>202</v>
      </c>
      <c r="E119" s="372">
        <v>162</v>
      </c>
      <c r="F119" s="372">
        <v>286</v>
      </c>
      <c r="G119" s="372">
        <v>123</v>
      </c>
      <c r="H119" s="372">
        <v>719</v>
      </c>
      <c r="I119" s="372">
        <v>393</v>
      </c>
      <c r="J119" s="372">
        <v>475</v>
      </c>
      <c r="K119" s="372">
        <v>465</v>
      </c>
      <c r="L119" s="372">
        <v>935</v>
      </c>
      <c r="M119" s="372">
        <v>521</v>
      </c>
      <c r="N119" s="392"/>
      <c r="O119" s="393"/>
    </row>
    <row r="120" spans="1:15" s="372" customFormat="1" ht="20.100000000000001" customHeight="1" x14ac:dyDescent="0.2">
      <c r="A120" s="371" t="s">
        <v>65</v>
      </c>
      <c r="B120" s="372">
        <v>11826</v>
      </c>
      <c r="C120" s="372">
        <v>10486</v>
      </c>
      <c r="D120" s="372">
        <v>9643</v>
      </c>
      <c r="E120" s="372">
        <v>8132</v>
      </c>
      <c r="F120" s="372">
        <v>5073</v>
      </c>
      <c r="G120" s="372">
        <v>3286</v>
      </c>
      <c r="H120" s="372">
        <v>8101</v>
      </c>
      <c r="I120" s="372">
        <v>9051</v>
      </c>
      <c r="J120" s="372">
        <v>8952</v>
      </c>
      <c r="K120" s="372">
        <v>9032</v>
      </c>
      <c r="L120" s="372">
        <v>16939</v>
      </c>
      <c r="M120" s="372">
        <v>11442</v>
      </c>
      <c r="N120" s="392"/>
      <c r="O120" s="393"/>
    </row>
    <row r="121" spans="1:15" s="372" customFormat="1" ht="20.100000000000001" customHeight="1" x14ac:dyDescent="0.2">
      <c r="A121" s="371" t="s">
        <v>66</v>
      </c>
      <c r="B121" s="372">
        <v>298</v>
      </c>
      <c r="C121" s="372">
        <v>143</v>
      </c>
      <c r="D121" s="372">
        <v>241</v>
      </c>
      <c r="E121" s="372">
        <v>212</v>
      </c>
      <c r="F121" s="372">
        <v>286</v>
      </c>
      <c r="G121" s="372">
        <v>77</v>
      </c>
      <c r="H121" s="372">
        <v>179</v>
      </c>
      <c r="I121" s="372">
        <v>220</v>
      </c>
      <c r="J121" s="372">
        <v>274</v>
      </c>
      <c r="K121" s="372">
        <v>333</v>
      </c>
      <c r="L121" s="372">
        <v>639</v>
      </c>
      <c r="M121" s="372">
        <v>329</v>
      </c>
      <c r="N121" s="392"/>
      <c r="O121" s="393"/>
    </row>
    <row r="122" spans="1:15" s="372" customFormat="1" ht="20.100000000000001" customHeight="1" x14ac:dyDescent="0.2">
      <c r="A122" s="371" t="s">
        <v>67</v>
      </c>
      <c r="B122" s="372">
        <v>3224</v>
      </c>
      <c r="C122" s="372">
        <v>2919</v>
      </c>
      <c r="D122" s="372">
        <v>1798</v>
      </c>
      <c r="E122" s="372">
        <v>1305</v>
      </c>
      <c r="F122" s="372">
        <v>1760</v>
      </c>
      <c r="G122" s="372">
        <v>932</v>
      </c>
      <c r="H122" s="372">
        <v>2100</v>
      </c>
      <c r="I122" s="372">
        <v>1982</v>
      </c>
      <c r="J122" s="372">
        <v>2299</v>
      </c>
      <c r="K122" s="372">
        <v>2479</v>
      </c>
      <c r="L122" s="372">
        <v>3393</v>
      </c>
      <c r="M122" s="372">
        <v>2439</v>
      </c>
      <c r="N122" s="392"/>
      <c r="O122" s="393"/>
    </row>
    <row r="123" spans="1:15" s="372" customFormat="1" ht="20.100000000000001" customHeight="1" x14ac:dyDescent="0.2">
      <c r="A123" s="371" t="s">
        <v>68</v>
      </c>
      <c r="B123" s="372">
        <v>283</v>
      </c>
      <c r="C123" s="372">
        <v>155</v>
      </c>
      <c r="D123" s="372">
        <v>94</v>
      </c>
      <c r="E123" s="372">
        <v>181</v>
      </c>
      <c r="F123" s="372">
        <v>157</v>
      </c>
      <c r="G123" s="372">
        <v>112</v>
      </c>
      <c r="H123" s="372">
        <v>203</v>
      </c>
      <c r="I123" s="372">
        <v>194</v>
      </c>
      <c r="J123" s="372">
        <v>255</v>
      </c>
      <c r="K123" s="372">
        <v>244</v>
      </c>
      <c r="L123" s="372">
        <v>371</v>
      </c>
      <c r="M123" s="372">
        <v>191</v>
      </c>
      <c r="N123" s="392"/>
      <c r="O123" s="393"/>
    </row>
    <row r="124" spans="1:15" s="372" customFormat="1" ht="20.100000000000001" customHeight="1" x14ac:dyDescent="0.2">
      <c r="A124" s="371" t="s">
        <v>69</v>
      </c>
      <c r="B124" s="372">
        <v>9683</v>
      </c>
      <c r="C124" s="372">
        <v>6188</v>
      </c>
      <c r="D124" s="372">
        <v>5744</v>
      </c>
      <c r="E124" s="372">
        <v>4682</v>
      </c>
      <c r="F124" s="372">
        <v>5841</v>
      </c>
      <c r="G124" s="372">
        <v>4172</v>
      </c>
      <c r="H124" s="372">
        <v>6340</v>
      </c>
      <c r="I124" s="372">
        <v>7288</v>
      </c>
      <c r="J124" s="372">
        <v>6757</v>
      </c>
      <c r="K124" s="372">
        <v>8027</v>
      </c>
      <c r="L124" s="372">
        <v>10656</v>
      </c>
      <c r="M124" s="372">
        <v>8521</v>
      </c>
      <c r="N124" s="392"/>
      <c r="O124" s="393"/>
    </row>
    <row r="125" spans="1:15" s="372" customFormat="1" ht="20.100000000000001" customHeight="1" x14ac:dyDescent="0.2">
      <c r="A125" s="371" t="s">
        <v>70</v>
      </c>
      <c r="B125" s="372">
        <v>763</v>
      </c>
      <c r="C125" s="372">
        <v>581</v>
      </c>
      <c r="D125" s="372">
        <v>485</v>
      </c>
      <c r="E125" s="372">
        <v>363</v>
      </c>
      <c r="F125" s="372">
        <v>510</v>
      </c>
      <c r="G125" s="372">
        <v>325</v>
      </c>
      <c r="H125" s="372">
        <v>534</v>
      </c>
      <c r="I125" s="372">
        <v>522</v>
      </c>
      <c r="J125" s="372">
        <v>524</v>
      </c>
      <c r="K125" s="372">
        <v>494</v>
      </c>
      <c r="L125" s="372">
        <v>990</v>
      </c>
      <c r="M125" s="372">
        <v>590</v>
      </c>
      <c r="N125" s="392"/>
      <c r="O125" s="392"/>
    </row>
    <row r="126" spans="1:15" s="372" customFormat="1" ht="20.100000000000001" customHeight="1" x14ac:dyDescent="0.2">
      <c r="A126" s="371" t="s">
        <v>71</v>
      </c>
      <c r="B126" s="372">
        <v>6052</v>
      </c>
      <c r="C126" s="372">
        <v>4173</v>
      </c>
      <c r="D126" s="372">
        <v>7677</v>
      </c>
      <c r="E126" s="372">
        <v>4975</v>
      </c>
      <c r="F126" s="372">
        <v>3441</v>
      </c>
      <c r="G126" s="372">
        <v>1953</v>
      </c>
      <c r="H126" s="372">
        <v>4184</v>
      </c>
      <c r="I126" s="372">
        <v>5142</v>
      </c>
      <c r="J126" s="372">
        <v>6028</v>
      </c>
      <c r="K126" s="372">
        <v>6412</v>
      </c>
      <c r="L126" s="372">
        <v>14424</v>
      </c>
      <c r="M126" s="372">
        <v>8768</v>
      </c>
      <c r="N126" s="390"/>
      <c r="O126" s="392"/>
    </row>
    <row r="127" spans="1:15" s="372" customFormat="1" ht="20.100000000000001" customHeight="1" x14ac:dyDescent="0.2">
      <c r="A127" s="371" t="s">
        <v>72</v>
      </c>
      <c r="B127" s="372">
        <v>1453</v>
      </c>
      <c r="C127" s="372">
        <v>747</v>
      </c>
      <c r="D127" s="372">
        <v>801</v>
      </c>
      <c r="E127" s="372">
        <v>551</v>
      </c>
      <c r="F127" s="372">
        <v>1349</v>
      </c>
      <c r="G127" s="372">
        <v>533</v>
      </c>
      <c r="H127" s="372">
        <v>1255</v>
      </c>
      <c r="I127" s="372">
        <v>998</v>
      </c>
      <c r="J127" s="372">
        <v>1294</v>
      </c>
      <c r="K127" s="372">
        <v>1456</v>
      </c>
      <c r="L127" s="372">
        <v>2052</v>
      </c>
      <c r="M127" s="372">
        <v>1144</v>
      </c>
      <c r="N127" s="390"/>
      <c r="O127" s="392"/>
    </row>
    <row r="128" spans="1:15" s="372" customFormat="1" ht="20.100000000000001" customHeight="1" x14ac:dyDescent="0.2">
      <c r="A128" s="371" t="s">
        <v>73</v>
      </c>
      <c r="B128" s="372">
        <v>869</v>
      </c>
      <c r="C128" s="372">
        <v>562</v>
      </c>
      <c r="D128" s="372">
        <v>514</v>
      </c>
      <c r="E128" s="372">
        <v>530</v>
      </c>
      <c r="F128" s="372">
        <v>921</v>
      </c>
      <c r="G128" s="372">
        <v>455</v>
      </c>
      <c r="H128" s="372">
        <v>1534</v>
      </c>
      <c r="I128" s="372">
        <v>626</v>
      </c>
      <c r="J128" s="372">
        <v>1070</v>
      </c>
      <c r="K128" s="372">
        <v>1255</v>
      </c>
      <c r="L128" s="372">
        <v>1177</v>
      </c>
      <c r="M128" s="372">
        <v>702</v>
      </c>
      <c r="N128" s="390"/>
      <c r="O128" s="392"/>
    </row>
    <row r="129" spans="1:15" s="370" customFormat="1" ht="20.100000000000001" customHeight="1" x14ac:dyDescent="0.2">
      <c r="A129" s="371" t="s">
        <v>74</v>
      </c>
      <c r="B129" s="372">
        <v>3722</v>
      </c>
      <c r="C129" s="372">
        <v>2904</v>
      </c>
      <c r="D129" s="372">
        <v>4396</v>
      </c>
      <c r="E129" s="372">
        <v>3181</v>
      </c>
      <c r="F129" s="372">
        <v>3195</v>
      </c>
      <c r="G129" s="372">
        <v>2138</v>
      </c>
      <c r="H129" s="372">
        <v>4091</v>
      </c>
      <c r="I129" s="372">
        <v>3766</v>
      </c>
      <c r="J129" s="372">
        <v>4964</v>
      </c>
      <c r="K129" s="372">
        <v>5516</v>
      </c>
      <c r="L129" s="372">
        <v>9639</v>
      </c>
      <c r="M129" s="372">
        <v>6818</v>
      </c>
      <c r="N129" s="391"/>
      <c r="O129" s="392"/>
    </row>
    <row r="130" spans="1:15" s="370" customFormat="1" ht="20.100000000000001" customHeight="1" x14ac:dyDescent="0.2">
      <c r="A130" s="371" t="s">
        <v>75</v>
      </c>
      <c r="B130" s="372">
        <v>241</v>
      </c>
      <c r="C130" s="372">
        <v>238</v>
      </c>
      <c r="D130" s="372">
        <v>154</v>
      </c>
      <c r="E130" s="372">
        <v>115</v>
      </c>
      <c r="F130" s="372">
        <v>295</v>
      </c>
      <c r="G130" s="372">
        <v>145</v>
      </c>
      <c r="H130" s="372">
        <v>371</v>
      </c>
      <c r="I130" s="372">
        <v>252</v>
      </c>
      <c r="J130" s="372">
        <v>560</v>
      </c>
      <c r="K130" s="372">
        <v>562</v>
      </c>
      <c r="L130" s="372">
        <v>487</v>
      </c>
      <c r="M130" s="372">
        <v>224</v>
      </c>
      <c r="N130" s="391"/>
      <c r="O130" s="392"/>
    </row>
    <row r="131" spans="1:15" s="370" customFormat="1" ht="20.100000000000001" customHeight="1" x14ac:dyDescent="0.2">
      <c r="A131" s="371" t="s">
        <v>76</v>
      </c>
      <c r="B131" s="372">
        <v>2032</v>
      </c>
      <c r="C131" s="372">
        <v>556</v>
      </c>
      <c r="D131" s="372">
        <v>634</v>
      </c>
      <c r="E131" s="372">
        <v>435</v>
      </c>
      <c r="F131" s="372">
        <v>770</v>
      </c>
      <c r="G131" s="372">
        <v>381</v>
      </c>
      <c r="H131" s="372">
        <v>833</v>
      </c>
      <c r="I131" s="372">
        <v>929</v>
      </c>
      <c r="J131" s="372">
        <v>1450</v>
      </c>
      <c r="K131" s="372">
        <v>1365</v>
      </c>
      <c r="L131" s="372">
        <v>2625</v>
      </c>
      <c r="M131" s="372">
        <v>1338</v>
      </c>
      <c r="N131" s="391"/>
      <c r="O131" s="392"/>
    </row>
    <row r="132" spans="1:15" s="372" customFormat="1" ht="20.100000000000001" customHeight="1" x14ac:dyDescent="0.2">
      <c r="A132" s="371" t="s">
        <v>77</v>
      </c>
      <c r="B132" s="372">
        <v>1139</v>
      </c>
      <c r="C132" s="372">
        <v>720</v>
      </c>
      <c r="D132" s="372">
        <v>521</v>
      </c>
      <c r="E132" s="372">
        <v>443</v>
      </c>
      <c r="F132" s="372">
        <v>730</v>
      </c>
      <c r="G132" s="372">
        <v>328</v>
      </c>
      <c r="H132" s="372">
        <v>1184</v>
      </c>
      <c r="I132" s="372">
        <v>1091</v>
      </c>
      <c r="J132" s="372">
        <v>1275</v>
      </c>
      <c r="K132" s="372">
        <v>1078</v>
      </c>
      <c r="L132" s="372">
        <v>3803</v>
      </c>
      <c r="M132" s="372">
        <v>2031</v>
      </c>
      <c r="N132" s="390"/>
      <c r="O132" s="392"/>
    </row>
    <row r="133" spans="1:15" s="372" customFormat="1" ht="20.100000000000001" customHeight="1" x14ac:dyDescent="0.2">
      <c r="A133" s="371" t="s">
        <v>78</v>
      </c>
      <c r="B133" s="372">
        <v>2320</v>
      </c>
      <c r="C133" s="372">
        <v>1659</v>
      </c>
      <c r="D133" s="372">
        <v>856</v>
      </c>
      <c r="E133" s="372">
        <v>781</v>
      </c>
      <c r="F133" s="372">
        <v>903</v>
      </c>
      <c r="G133" s="372">
        <v>647</v>
      </c>
      <c r="H133" s="372">
        <v>1515</v>
      </c>
      <c r="I133" s="372">
        <v>1487</v>
      </c>
      <c r="J133" s="372">
        <v>1355</v>
      </c>
      <c r="K133" s="372">
        <v>1612</v>
      </c>
      <c r="L133" s="372">
        <v>3657</v>
      </c>
      <c r="M133" s="372">
        <v>2442</v>
      </c>
      <c r="N133" s="390"/>
      <c r="O133" s="392"/>
    </row>
    <row r="134" spans="1:15" s="370" customFormat="1" ht="20.100000000000001" customHeight="1" x14ac:dyDescent="0.2">
      <c r="A134" s="371" t="s">
        <v>79</v>
      </c>
      <c r="B134" s="372">
        <v>2338</v>
      </c>
      <c r="C134" s="372">
        <v>1108</v>
      </c>
      <c r="D134" s="372">
        <v>1012</v>
      </c>
      <c r="E134" s="372">
        <v>1001</v>
      </c>
      <c r="F134" s="372">
        <v>1143</v>
      </c>
      <c r="G134" s="372">
        <v>1006</v>
      </c>
      <c r="H134" s="372">
        <v>1586</v>
      </c>
      <c r="I134" s="372">
        <v>1617</v>
      </c>
      <c r="J134" s="372">
        <v>2065</v>
      </c>
      <c r="K134" s="372">
        <v>2279</v>
      </c>
      <c r="L134" s="372">
        <v>3551</v>
      </c>
      <c r="M134" s="372">
        <v>1895</v>
      </c>
      <c r="N134" s="391"/>
      <c r="O134" s="392"/>
    </row>
    <row r="135" spans="1:15" s="372" customFormat="1" ht="20.100000000000001" customHeight="1" x14ac:dyDescent="0.2">
      <c r="A135" s="369" t="s">
        <v>80</v>
      </c>
      <c r="B135" s="370">
        <v>3034</v>
      </c>
      <c r="C135" s="370">
        <v>1390</v>
      </c>
      <c r="D135" s="370">
        <v>1720</v>
      </c>
      <c r="E135" s="370">
        <v>1168</v>
      </c>
      <c r="F135" s="370">
        <v>2385</v>
      </c>
      <c r="G135" s="370">
        <v>1113</v>
      </c>
      <c r="H135" s="370">
        <v>1749</v>
      </c>
      <c r="I135" s="370">
        <v>1697</v>
      </c>
      <c r="J135" s="370">
        <v>1494</v>
      </c>
      <c r="K135" s="370">
        <v>1581</v>
      </c>
      <c r="L135" s="370">
        <v>3467</v>
      </c>
      <c r="M135" s="370">
        <v>1880</v>
      </c>
      <c r="N135" s="390"/>
      <c r="O135" s="392"/>
    </row>
    <row r="136" spans="1:15" s="372" customFormat="1" ht="20.100000000000001" customHeight="1" x14ac:dyDescent="0.2">
      <c r="A136" s="371" t="s">
        <v>81</v>
      </c>
      <c r="B136" s="373">
        <v>2559</v>
      </c>
      <c r="C136" s="373">
        <v>1043</v>
      </c>
      <c r="D136" s="373">
        <v>1126</v>
      </c>
      <c r="E136" s="373">
        <v>885</v>
      </c>
      <c r="F136" s="373">
        <v>1734</v>
      </c>
      <c r="G136" s="373">
        <v>941</v>
      </c>
      <c r="H136" s="373">
        <v>1465</v>
      </c>
      <c r="I136" s="373">
        <v>1400</v>
      </c>
      <c r="J136" s="373">
        <v>1226</v>
      </c>
      <c r="K136" s="373">
        <v>1329</v>
      </c>
      <c r="L136" s="373">
        <v>2827</v>
      </c>
      <c r="M136" s="373">
        <v>1510</v>
      </c>
      <c r="N136" s="390"/>
      <c r="O136" s="392"/>
    </row>
    <row r="137" spans="1:15" s="372" customFormat="1" ht="20.100000000000001" customHeight="1" x14ac:dyDescent="0.2">
      <c r="A137" s="371" t="s">
        <v>82</v>
      </c>
      <c r="B137" s="373">
        <v>464</v>
      </c>
      <c r="C137" s="373">
        <v>345</v>
      </c>
      <c r="D137" s="373">
        <v>592</v>
      </c>
      <c r="E137" s="373">
        <v>271</v>
      </c>
      <c r="F137" s="373">
        <v>647</v>
      </c>
      <c r="G137" s="373">
        <v>170</v>
      </c>
      <c r="H137" s="373">
        <v>284</v>
      </c>
      <c r="I137" s="373">
        <v>295</v>
      </c>
      <c r="J137" s="373">
        <v>267</v>
      </c>
      <c r="K137" s="373">
        <v>252</v>
      </c>
      <c r="L137" s="373">
        <v>640</v>
      </c>
      <c r="M137" s="373">
        <v>370</v>
      </c>
      <c r="N137" s="390"/>
      <c r="O137" s="392"/>
    </row>
    <row r="138" spans="1:15" s="372" customFormat="1" ht="20.100000000000001" customHeight="1" x14ac:dyDescent="0.2">
      <c r="A138" s="371" t="s">
        <v>83</v>
      </c>
      <c r="B138" s="373">
        <v>11</v>
      </c>
      <c r="C138" s="373">
        <v>2</v>
      </c>
      <c r="D138" s="373">
        <v>2</v>
      </c>
      <c r="E138" s="373">
        <v>12</v>
      </c>
      <c r="F138" s="373">
        <v>4</v>
      </c>
      <c r="G138" s="373">
        <v>2</v>
      </c>
      <c r="H138" s="373">
        <v>0</v>
      </c>
      <c r="I138" s="373">
        <v>2</v>
      </c>
      <c r="J138" s="373">
        <v>1</v>
      </c>
      <c r="K138" s="373">
        <v>0</v>
      </c>
      <c r="L138" s="373">
        <v>0</v>
      </c>
      <c r="M138" s="373">
        <v>0</v>
      </c>
      <c r="N138" s="390"/>
      <c r="O138" s="392"/>
    </row>
    <row r="139" spans="1:15" s="370" customFormat="1" ht="20.100000000000001" customHeight="1" thickBot="1" x14ac:dyDescent="0.25">
      <c r="A139" s="374" t="s">
        <v>84</v>
      </c>
      <c r="B139" s="375">
        <v>6</v>
      </c>
      <c r="C139" s="375">
        <v>0</v>
      </c>
      <c r="D139" s="375">
        <v>0</v>
      </c>
      <c r="E139" s="375">
        <v>2</v>
      </c>
      <c r="F139" s="375">
        <v>2</v>
      </c>
      <c r="G139" s="375">
        <v>2</v>
      </c>
      <c r="H139" s="375">
        <v>2</v>
      </c>
      <c r="I139" s="375">
        <v>3</v>
      </c>
      <c r="J139" s="375">
        <v>0</v>
      </c>
      <c r="K139" s="375">
        <v>2</v>
      </c>
      <c r="L139" s="375">
        <v>0</v>
      </c>
      <c r="M139" s="375">
        <v>0</v>
      </c>
      <c r="N139" s="391"/>
      <c r="O139" s="394"/>
    </row>
    <row r="140" spans="1:15" s="376" customFormat="1" ht="15.95" customHeight="1" x14ac:dyDescent="0.25">
      <c r="A140" s="353" t="s">
        <v>232</v>
      </c>
      <c r="D140" s="395"/>
      <c r="E140" s="396"/>
      <c r="F140" s="395"/>
      <c r="G140" s="396"/>
      <c r="H140" s="395"/>
      <c r="I140" s="396"/>
      <c r="J140" s="395"/>
      <c r="K140" s="396"/>
      <c r="L140" s="395"/>
      <c r="M140" s="396"/>
      <c r="N140" s="397"/>
      <c r="O140" s="398"/>
    </row>
    <row r="141" spans="1:15" s="399" customFormat="1" ht="20.100000000000001" customHeight="1" x14ac:dyDescent="0.2">
      <c r="C141" s="383"/>
      <c r="D141" s="383"/>
      <c r="E141" s="383"/>
      <c r="F141" s="383"/>
      <c r="G141" s="383"/>
      <c r="H141" s="383"/>
      <c r="I141" s="383"/>
      <c r="J141" s="383"/>
      <c r="K141" s="383"/>
      <c r="L141" s="383"/>
      <c r="M141" s="383"/>
      <c r="N141" s="40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1">
    <tabColor rgb="FF92D050"/>
  </sheetPr>
  <dimension ref="A1:O142"/>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32" t="s">
        <v>310</v>
      </c>
      <c r="B1" s="28"/>
      <c r="C1" s="28"/>
    </row>
    <row r="2" spans="1:15" s="59" customFormat="1" ht="24.95" customHeight="1" thickBot="1" x14ac:dyDescent="0.25">
      <c r="A2" s="29" t="s">
        <v>141</v>
      </c>
      <c r="B2" s="132"/>
      <c r="C2" s="132"/>
      <c r="D2" s="132"/>
      <c r="E2" s="132"/>
      <c r="F2" s="132"/>
      <c r="G2" s="132"/>
      <c r="H2" s="132"/>
      <c r="I2" s="132"/>
      <c r="J2" s="132"/>
      <c r="K2" s="132"/>
      <c r="L2" s="132"/>
      <c r="M2" s="132"/>
      <c r="N2" s="132"/>
    </row>
    <row r="3" spans="1:15" s="59" customFormat="1" ht="20.100000000000001" customHeight="1" x14ac:dyDescent="0.25">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27542</v>
      </c>
      <c r="C6" s="38">
        <v>31379</v>
      </c>
      <c r="D6" s="38">
        <v>7536</v>
      </c>
      <c r="E6" s="38">
        <v>7733</v>
      </c>
      <c r="F6" s="38">
        <v>1941</v>
      </c>
      <c r="G6" s="38">
        <v>10454</v>
      </c>
      <c r="H6" s="38">
        <v>4203</v>
      </c>
      <c r="I6" s="38">
        <v>10508</v>
      </c>
      <c r="J6" s="38">
        <v>8</v>
      </c>
      <c r="K6" s="38">
        <v>549</v>
      </c>
      <c r="L6" s="38">
        <v>6</v>
      </c>
      <c r="M6" s="38">
        <v>18</v>
      </c>
      <c r="N6" s="38">
        <v>44</v>
      </c>
      <c r="O6" s="38">
        <v>2</v>
      </c>
    </row>
    <row r="7" spans="1:15" s="40" customFormat="1" ht="20.100000000000001" customHeight="1" x14ac:dyDescent="0.25">
      <c r="A7" s="40" t="s">
        <v>22</v>
      </c>
      <c r="B7" s="86">
        <v>24</v>
      </c>
      <c r="C7" s="86">
        <v>92</v>
      </c>
      <c r="D7" s="86">
        <v>4</v>
      </c>
      <c r="E7" s="86">
        <v>26</v>
      </c>
      <c r="F7" s="86">
        <v>0</v>
      </c>
      <c r="G7" s="86">
        <v>6</v>
      </c>
      <c r="H7" s="86">
        <v>10</v>
      </c>
      <c r="I7" s="86">
        <v>9</v>
      </c>
      <c r="J7" s="86">
        <v>0</v>
      </c>
      <c r="K7" s="86">
        <v>20</v>
      </c>
      <c r="L7" s="86">
        <v>0</v>
      </c>
      <c r="M7" s="86">
        <v>6</v>
      </c>
      <c r="N7" s="86">
        <v>0</v>
      </c>
      <c r="O7" s="86">
        <v>0</v>
      </c>
    </row>
    <row r="8" spans="1:15" ht="20.100000000000001" customHeight="1" x14ac:dyDescent="0.25">
      <c r="A8" s="42" t="s">
        <v>23</v>
      </c>
      <c r="B8" s="80">
        <v>8</v>
      </c>
      <c r="C8" s="80">
        <v>73</v>
      </c>
      <c r="D8" s="80">
        <v>0</v>
      </c>
      <c r="E8" s="80">
        <v>11</v>
      </c>
      <c r="F8" s="80">
        <v>0</v>
      </c>
      <c r="G8" s="80">
        <v>6</v>
      </c>
      <c r="H8" s="80">
        <v>8</v>
      </c>
      <c r="I8" s="80">
        <v>8</v>
      </c>
      <c r="J8" s="80">
        <v>0</v>
      </c>
      <c r="K8" s="80">
        <v>20</v>
      </c>
      <c r="L8" s="80">
        <v>0</v>
      </c>
      <c r="M8" s="80">
        <v>6</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11</v>
      </c>
      <c r="D10" s="80">
        <v>0</v>
      </c>
      <c r="E10" s="80">
        <v>11</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16</v>
      </c>
      <c r="C12" s="80">
        <v>8</v>
      </c>
      <c r="D12" s="80">
        <v>4</v>
      </c>
      <c r="E12" s="80">
        <v>4</v>
      </c>
      <c r="F12" s="80">
        <v>0</v>
      </c>
      <c r="G12" s="80">
        <v>0</v>
      </c>
      <c r="H12" s="80">
        <v>2</v>
      </c>
      <c r="I12" s="80">
        <v>1</v>
      </c>
      <c r="J12" s="80">
        <v>0</v>
      </c>
      <c r="K12" s="80">
        <v>0</v>
      </c>
      <c r="L12" s="80">
        <v>0</v>
      </c>
      <c r="M12" s="80">
        <v>0</v>
      </c>
      <c r="N12" s="80">
        <v>0</v>
      </c>
      <c r="O12" s="80">
        <v>0</v>
      </c>
    </row>
    <row r="13" spans="1:15" s="40" customFormat="1" ht="20.100000000000001" customHeight="1" x14ac:dyDescent="0.25">
      <c r="A13" s="40" t="s">
        <v>28</v>
      </c>
      <c r="B13" s="86">
        <v>14</v>
      </c>
      <c r="C13" s="86">
        <v>11</v>
      </c>
      <c r="D13" s="86">
        <v>12</v>
      </c>
      <c r="E13" s="86">
        <v>7</v>
      </c>
      <c r="F13" s="86">
        <v>0</v>
      </c>
      <c r="G13" s="86">
        <v>1</v>
      </c>
      <c r="H13" s="86">
        <v>0</v>
      </c>
      <c r="I13" s="86">
        <v>1</v>
      </c>
      <c r="J13" s="86">
        <v>0</v>
      </c>
      <c r="K13" s="86">
        <v>0</v>
      </c>
      <c r="L13" s="86">
        <v>0</v>
      </c>
      <c r="M13" s="86">
        <v>0</v>
      </c>
      <c r="N13" s="86">
        <v>0</v>
      </c>
      <c r="O13" s="86">
        <v>0</v>
      </c>
    </row>
    <row r="14" spans="1:15" ht="20.100000000000001" customHeight="1" x14ac:dyDescent="0.25">
      <c r="A14" s="42" t="s">
        <v>29</v>
      </c>
      <c r="B14" s="80">
        <v>4</v>
      </c>
      <c r="C14" s="80">
        <v>1</v>
      </c>
      <c r="D14" s="80">
        <v>2</v>
      </c>
      <c r="E14" s="80">
        <v>0</v>
      </c>
      <c r="F14" s="80">
        <v>0</v>
      </c>
      <c r="G14" s="80">
        <v>1</v>
      </c>
      <c r="H14" s="80">
        <v>0</v>
      </c>
      <c r="I14" s="80">
        <v>0</v>
      </c>
      <c r="J14" s="80">
        <v>0</v>
      </c>
      <c r="K14" s="80">
        <v>0</v>
      </c>
      <c r="L14" s="80">
        <v>0</v>
      </c>
      <c r="M14" s="80">
        <v>0</v>
      </c>
      <c r="N14" s="80">
        <v>0</v>
      </c>
      <c r="O14" s="80">
        <v>0</v>
      </c>
    </row>
    <row r="15" spans="1:15"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9</v>
      </c>
      <c r="C17" s="80">
        <v>3</v>
      </c>
      <c r="D17" s="80">
        <v>9</v>
      </c>
      <c r="E17" s="80">
        <v>1</v>
      </c>
      <c r="F17" s="80">
        <v>0</v>
      </c>
      <c r="G17" s="80">
        <v>0</v>
      </c>
      <c r="H17" s="80">
        <v>0</v>
      </c>
      <c r="I17" s="80">
        <v>1</v>
      </c>
      <c r="J17" s="80">
        <v>0</v>
      </c>
      <c r="K17" s="80">
        <v>0</v>
      </c>
      <c r="L17" s="80">
        <v>0</v>
      </c>
      <c r="M17" s="80">
        <v>0</v>
      </c>
      <c r="N17" s="80">
        <v>0</v>
      </c>
      <c r="O17" s="80">
        <v>0</v>
      </c>
    </row>
    <row r="18" spans="1:15" ht="20.100000000000001" customHeight="1" x14ac:dyDescent="0.25">
      <c r="A18" s="42" t="s">
        <v>33</v>
      </c>
      <c r="B18" s="80">
        <v>1</v>
      </c>
      <c r="C18" s="80">
        <v>7</v>
      </c>
      <c r="D18" s="80">
        <v>1</v>
      </c>
      <c r="E18" s="80">
        <v>6</v>
      </c>
      <c r="F18" s="80">
        <v>0</v>
      </c>
      <c r="G18" s="80">
        <v>0</v>
      </c>
      <c r="H18" s="80">
        <v>0</v>
      </c>
      <c r="I18" s="80">
        <v>0</v>
      </c>
      <c r="J18" s="80">
        <v>0</v>
      </c>
      <c r="K18" s="80">
        <v>0</v>
      </c>
      <c r="L18" s="80">
        <v>0</v>
      </c>
      <c r="M18" s="80">
        <v>0</v>
      </c>
      <c r="N18" s="80">
        <v>0</v>
      </c>
      <c r="O18" s="80">
        <v>0</v>
      </c>
    </row>
    <row r="19" spans="1:15" s="40" customFormat="1" ht="20.100000000000001" customHeight="1" x14ac:dyDescent="0.25">
      <c r="A19" s="40" t="s">
        <v>34</v>
      </c>
      <c r="B19" s="86">
        <v>2410</v>
      </c>
      <c r="C19" s="86">
        <v>2538</v>
      </c>
      <c r="D19" s="86">
        <v>661</v>
      </c>
      <c r="E19" s="86">
        <v>522</v>
      </c>
      <c r="F19" s="86">
        <v>504</v>
      </c>
      <c r="G19" s="86">
        <v>311</v>
      </c>
      <c r="H19" s="86">
        <v>10</v>
      </c>
      <c r="I19" s="86">
        <v>67</v>
      </c>
      <c r="J19" s="86">
        <v>0</v>
      </c>
      <c r="K19" s="86">
        <v>400</v>
      </c>
      <c r="L19" s="86">
        <v>0</v>
      </c>
      <c r="M19" s="86">
        <v>0</v>
      </c>
      <c r="N19" s="86">
        <v>1</v>
      </c>
      <c r="O19" s="86">
        <v>2</v>
      </c>
    </row>
    <row r="20" spans="1:15" ht="20.100000000000001" customHeight="1" x14ac:dyDescent="0.25">
      <c r="A20" s="42" t="s">
        <v>35</v>
      </c>
      <c r="B20" s="80">
        <v>298</v>
      </c>
      <c r="C20" s="80">
        <v>549</v>
      </c>
      <c r="D20" s="80">
        <v>120</v>
      </c>
      <c r="E20" s="80">
        <v>91</v>
      </c>
      <c r="F20" s="80">
        <v>90</v>
      </c>
      <c r="G20" s="80">
        <v>69</v>
      </c>
      <c r="H20" s="80">
        <v>2</v>
      </c>
      <c r="I20" s="80">
        <v>21</v>
      </c>
      <c r="J20" s="80">
        <v>0</v>
      </c>
      <c r="K20" s="80">
        <v>36</v>
      </c>
      <c r="L20" s="80">
        <v>0</v>
      </c>
      <c r="M20" s="80">
        <v>0</v>
      </c>
      <c r="N20" s="80">
        <v>0</v>
      </c>
      <c r="O20" s="80">
        <v>0</v>
      </c>
    </row>
    <row r="21" spans="1:15" ht="20.100000000000001" customHeight="1" x14ac:dyDescent="0.25">
      <c r="A21" s="42" t="s">
        <v>36</v>
      </c>
      <c r="B21" s="80">
        <v>1774</v>
      </c>
      <c r="C21" s="80">
        <v>1837</v>
      </c>
      <c r="D21" s="80">
        <v>489</v>
      </c>
      <c r="E21" s="80">
        <v>318</v>
      </c>
      <c r="F21" s="80">
        <v>413</v>
      </c>
      <c r="G21" s="80">
        <v>235</v>
      </c>
      <c r="H21" s="80">
        <v>3</v>
      </c>
      <c r="I21" s="80">
        <v>25</v>
      </c>
      <c r="J21" s="80">
        <v>0</v>
      </c>
      <c r="K21" s="80">
        <v>354</v>
      </c>
      <c r="L21" s="80">
        <v>0</v>
      </c>
      <c r="M21" s="80">
        <v>0</v>
      </c>
      <c r="N21" s="80">
        <v>1</v>
      </c>
      <c r="O21" s="80">
        <v>2</v>
      </c>
    </row>
    <row r="22" spans="1:15" ht="20.100000000000001" customHeight="1" x14ac:dyDescent="0.25">
      <c r="A22" s="42" t="s">
        <v>37</v>
      </c>
      <c r="B22" s="80">
        <v>338</v>
      </c>
      <c r="C22" s="80">
        <v>152</v>
      </c>
      <c r="D22" s="80">
        <v>52</v>
      </c>
      <c r="E22" s="80">
        <v>113</v>
      </c>
      <c r="F22" s="80">
        <v>1</v>
      </c>
      <c r="G22" s="80">
        <v>7</v>
      </c>
      <c r="H22" s="80">
        <v>5</v>
      </c>
      <c r="I22" s="80">
        <v>21</v>
      </c>
      <c r="J22" s="80">
        <v>0</v>
      </c>
      <c r="K22" s="80">
        <v>10</v>
      </c>
      <c r="L22" s="80">
        <v>0</v>
      </c>
      <c r="M22" s="80">
        <v>0</v>
      </c>
      <c r="N22" s="80">
        <v>0</v>
      </c>
      <c r="O22" s="80">
        <v>0</v>
      </c>
    </row>
    <row r="23" spans="1:15" s="40" customFormat="1" ht="20.100000000000001" customHeight="1" x14ac:dyDescent="0.25">
      <c r="A23" s="40" t="s">
        <v>38</v>
      </c>
      <c r="B23" s="86">
        <v>21267</v>
      </c>
      <c r="C23" s="86">
        <v>23987</v>
      </c>
      <c r="D23" s="86">
        <v>5780</v>
      </c>
      <c r="E23" s="86">
        <v>6128</v>
      </c>
      <c r="F23" s="86">
        <v>866</v>
      </c>
      <c r="G23" s="86">
        <v>9185</v>
      </c>
      <c r="H23" s="86">
        <v>3336</v>
      </c>
      <c r="I23" s="86">
        <v>8669</v>
      </c>
      <c r="J23" s="86">
        <v>0</v>
      </c>
      <c r="K23" s="86">
        <v>1</v>
      </c>
      <c r="L23" s="86">
        <v>0</v>
      </c>
      <c r="M23" s="86">
        <v>0</v>
      </c>
      <c r="N23" s="86">
        <v>0</v>
      </c>
      <c r="O23" s="86">
        <v>0</v>
      </c>
    </row>
    <row r="24" spans="1:15" ht="20.100000000000001" customHeight="1" x14ac:dyDescent="0.25">
      <c r="A24" s="42" t="s">
        <v>39</v>
      </c>
      <c r="B24" s="80">
        <v>19918</v>
      </c>
      <c r="C24" s="80">
        <v>21153</v>
      </c>
      <c r="D24" s="80">
        <v>5573</v>
      </c>
      <c r="E24" s="80">
        <v>5007</v>
      </c>
      <c r="F24" s="80">
        <v>811</v>
      </c>
      <c r="G24" s="80">
        <v>7954</v>
      </c>
      <c r="H24" s="80">
        <v>3151</v>
      </c>
      <c r="I24" s="80">
        <v>8191</v>
      </c>
      <c r="J24" s="80">
        <v>0</v>
      </c>
      <c r="K24" s="80">
        <v>0</v>
      </c>
      <c r="L24" s="80">
        <v>0</v>
      </c>
      <c r="M24" s="80">
        <v>0</v>
      </c>
      <c r="N24" s="80">
        <v>0</v>
      </c>
      <c r="O24" s="80">
        <v>0</v>
      </c>
    </row>
    <row r="25" spans="1:15" ht="20.100000000000001" customHeight="1" x14ac:dyDescent="0.25">
      <c r="A25" s="42" t="s">
        <v>40</v>
      </c>
      <c r="B25" s="80">
        <v>22</v>
      </c>
      <c r="C25" s="80">
        <v>12</v>
      </c>
      <c r="D25" s="80">
        <v>3</v>
      </c>
      <c r="E25" s="80">
        <v>4</v>
      </c>
      <c r="F25" s="80">
        <v>0</v>
      </c>
      <c r="G25" s="80">
        <v>2</v>
      </c>
      <c r="H25" s="80">
        <v>2</v>
      </c>
      <c r="I25" s="80">
        <v>6</v>
      </c>
      <c r="J25" s="80">
        <v>0</v>
      </c>
      <c r="K25" s="80">
        <v>0</v>
      </c>
      <c r="L25" s="80">
        <v>0</v>
      </c>
      <c r="M25" s="80">
        <v>0</v>
      </c>
      <c r="N25" s="80">
        <v>0</v>
      </c>
      <c r="O25" s="80">
        <v>0</v>
      </c>
    </row>
    <row r="26" spans="1:15" ht="20.100000000000001" customHeight="1" x14ac:dyDescent="0.25">
      <c r="A26" s="42" t="s">
        <v>41</v>
      </c>
      <c r="B26" s="80">
        <v>257</v>
      </c>
      <c r="C26" s="80">
        <v>556</v>
      </c>
      <c r="D26" s="80">
        <v>31</v>
      </c>
      <c r="E26" s="80">
        <v>94</v>
      </c>
      <c r="F26" s="80">
        <v>27</v>
      </c>
      <c r="G26" s="80">
        <v>311</v>
      </c>
      <c r="H26" s="80">
        <v>44</v>
      </c>
      <c r="I26" s="80">
        <v>150</v>
      </c>
      <c r="J26" s="80">
        <v>0</v>
      </c>
      <c r="K26" s="80">
        <v>0</v>
      </c>
      <c r="L26" s="80">
        <v>0</v>
      </c>
      <c r="M26" s="80">
        <v>0</v>
      </c>
      <c r="N26" s="80">
        <v>0</v>
      </c>
      <c r="O26" s="80">
        <v>0</v>
      </c>
    </row>
    <row r="27" spans="1:15" ht="20.100000000000001" customHeight="1" x14ac:dyDescent="0.25">
      <c r="A27" s="42" t="s">
        <v>42</v>
      </c>
      <c r="B27" s="80">
        <v>216</v>
      </c>
      <c r="C27" s="80">
        <v>123</v>
      </c>
      <c r="D27" s="80">
        <v>56</v>
      </c>
      <c r="E27" s="80">
        <v>57</v>
      </c>
      <c r="F27" s="80">
        <v>0</v>
      </c>
      <c r="G27" s="80">
        <v>7</v>
      </c>
      <c r="H27" s="80">
        <v>12</v>
      </c>
      <c r="I27" s="80">
        <v>59</v>
      </c>
      <c r="J27" s="80">
        <v>0</v>
      </c>
      <c r="K27" s="80">
        <v>0</v>
      </c>
      <c r="L27" s="80">
        <v>0</v>
      </c>
      <c r="M27" s="80">
        <v>0</v>
      </c>
      <c r="N27" s="80">
        <v>0</v>
      </c>
      <c r="O27" s="80">
        <v>0</v>
      </c>
    </row>
    <row r="28" spans="1:15" ht="20.100000000000001" customHeight="1" x14ac:dyDescent="0.25">
      <c r="A28" s="42" t="s">
        <v>43</v>
      </c>
      <c r="B28" s="80">
        <v>0</v>
      </c>
      <c r="C28" s="80">
        <v>8</v>
      </c>
      <c r="D28" s="80">
        <v>0</v>
      </c>
      <c r="E28" s="80">
        <v>0</v>
      </c>
      <c r="F28" s="80">
        <v>0</v>
      </c>
      <c r="G28" s="80">
        <v>3</v>
      </c>
      <c r="H28" s="80">
        <v>0</v>
      </c>
      <c r="I28" s="80">
        <v>5</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34</v>
      </c>
      <c r="C30" s="80">
        <v>31</v>
      </c>
      <c r="D30" s="80">
        <v>3</v>
      </c>
      <c r="E30" s="80">
        <v>13</v>
      </c>
      <c r="F30" s="80">
        <v>0</v>
      </c>
      <c r="G30" s="80">
        <v>6</v>
      </c>
      <c r="H30" s="80">
        <v>15</v>
      </c>
      <c r="I30" s="80">
        <v>12</v>
      </c>
      <c r="J30" s="80">
        <v>0</v>
      </c>
      <c r="K30" s="80">
        <v>0</v>
      </c>
      <c r="L30" s="80">
        <v>0</v>
      </c>
      <c r="M30" s="80">
        <v>0</v>
      </c>
      <c r="N30" s="80">
        <v>0</v>
      </c>
      <c r="O30" s="80">
        <v>0</v>
      </c>
    </row>
    <row r="31" spans="1:15" ht="20.100000000000001" customHeight="1" x14ac:dyDescent="0.25">
      <c r="A31" s="42" t="s">
        <v>46</v>
      </c>
      <c r="B31" s="80">
        <v>29</v>
      </c>
      <c r="C31" s="80">
        <v>26</v>
      </c>
      <c r="D31" s="80">
        <v>5</v>
      </c>
      <c r="E31" s="80">
        <v>3</v>
      </c>
      <c r="F31" s="80">
        <v>1</v>
      </c>
      <c r="G31" s="80">
        <v>5</v>
      </c>
      <c r="H31" s="80">
        <v>2</v>
      </c>
      <c r="I31" s="80">
        <v>17</v>
      </c>
      <c r="J31" s="80">
        <v>0</v>
      </c>
      <c r="K31" s="80">
        <v>0</v>
      </c>
      <c r="L31" s="80">
        <v>0</v>
      </c>
      <c r="M31" s="80">
        <v>0</v>
      </c>
      <c r="N31" s="80">
        <v>0</v>
      </c>
      <c r="O31" s="80">
        <v>0</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765</v>
      </c>
      <c r="C34" s="80">
        <v>2064</v>
      </c>
      <c r="D34" s="80">
        <v>94</v>
      </c>
      <c r="E34" s="80">
        <v>943</v>
      </c>
      <c r="F34" s="80">
        <v>27</v>
      </c>
      <c r="G34" s="80">
        <v>893</v>
      </c>
      <c r="H34" s="80">
        <v>109</v>
      </c>
      <c r="I34" s="80">
        <v>226</v>
      </c>
      <c r="J34" s="80">
        <v>0</v>
      </c>
      <c r="K34" s="80">
        <v>1</v>
      </c>
      <c r="L34" s="80">
        <v>0</v>
      </c>
      <c r="M34" s="80">
        <v>0</v>
      </c>
      <c r="N34" s="80">
        <v>0</v>
      </c>
      <c r="O34" s="80">
        <v>0</v>
      </c>
    </row>
    <row r="35" spans="1:15" ht="20.100000000000001" customHeight="1" x14ac:dyDescent="0.25">
      <c r="A35" s="42" t="s">
        <v>50</v>
      </c>
      <c r="B35" s="80">
        <v>26</v>
      </c>
      <c r="C35" s="80">
        <v>14</v>
      </c>
      <c r="D35" s="80">
        <v>15</v>
      </c>
      <c r="E35" s="80">
        <v>7</v>
      </c>
      <c r="F35" s="80">
        <v>0</v>
      </c>
      <c r="G35" s="80">
        <v>4</v>
      </c>
      <c r="H35" s="80">
        <v>1</v>
      </c>
      <c r="I35" s="80">
        <v>3</v>
      </c>
      <c r="J35" s="80">
        <v>0</v>
      </c>
      <c r="K35" s="80">
        <v>0</v>
      </c>
      <c r="L35" s="80">
        <v>0</v>
      </c>
      <c r="M35" s="80">
        <v>0</v>
      </c>
      <c r="N35" s="80">
        <v>0</v>
      </c>
      <c r="O35" s="80">
        <v>0</v>
      </c>
    </row>
    <row r="36" spans="1:15" s="40" customFormat="1" ht="20.100000000000001" customHeight="1" x14ac:dyDescent="0.25">
      <c r="A36" s="40" t="s">
        <v>51</v>
      </c>
      <c r="B36" s="86">
        <v>742</v>
      </c>
      <c r="C36" s="86">
        <v>1032</v>
      </c>
      <c r="D36" s="86">
        <v>644</v>
      </c>
      <c r="E36" s="86">
        <v>515</v>
      </c>
      <c r="F36" s="86">
        <v>6</v>
      </c>
      <c r="G36" s="86">
        <v>371</v>
      </c>
      <c r="H36" s="86">
        <v>6</v>
      </c>
      <c r="I36" s="86">
        <v>10</v>
      </c>
      <c r="J36" s="86">
        <v>4</v>
      </c>
      <c r="K36" s="86">
        <v>39</v>
      </c>
      <c r="L36" s="86">
        <v>0</v>
      </c>
      <c r="M36" s="86">
        <v>2</v>
      </c>
      <c r="N36" s="86">
        <v>33</v>
      </c>
      <c r="O36" s="86">
        <v>0</v>
      </c>
    </row>
    <row r="37" spans="1:15" ht="20.100000000000001" customHeight="1" x14ac:dyDescent="0.25">
      <c r="A37" s="42" t="s">
        <v>52</v>
      </c>
      <c r="B37" s="80">
        <v>12</v>
      </c>
      <c r="C37" s="80">
        <v>46</v>
      </c>
      <c r="D37" s="80">
        <v>7</v>
      </c>
      <c r="E37" s="80">
        <v>3</v>
      </c>
      <c r="F37" s="80">
        <v>0</v>
      </c>
      <c r="G37" s="80">
        <v>7</v>
      </c>
      <c r="H37" s="80">
        <v>0</v>
      </c>
      <c r="I37" s="80">
        <v>1</v>
      </c>
      <c r="J37" s="80">
        <v>0</v>
      </c>
      <c r="K37" s="80">
        <v>3</v>
      </c>
      <c r="L37" s="80">
        <v>0</v>
      </c>
      <c r="M37" s="80">
        <v>0</v>
      </c>
      <c r="N37" s="80">
        <v>0</v>
      </c>
      <c r="O37" s="80">
        <v>0</v>
      </c>
    </row>
    <row r="38" spans="1:15" ht="20.100000000000001" customHeight="1" x14ac:dyDescent="0.25">
      <c r="A38" s="42" t="s">
        <v>53</v>
      </c>
      <c r="B38" s="80">
        <v>10</v>
      </c>
      <c r="C38" s="80">
        <v>21</v>
      </c>
      <c r="D38" s="80">
        <v>4</v>
      </c>
      <c r="E38" s="80">
        <v>2</v>
      </c>
      <c r="F38" s="80">
        <v>0</v>
      </c>
      <c r="G38" s="80">
        <v>2</v>
      </c>
      <c r="H38" s="80">
        <v>3</v>
      </c>
      <c r="I38" s="80">
        <v>2</v>
      </c>
      <c r="J38" s="80">
        <v>0</v>
      </c>
      <c r="K38" s="80">
        <v>0</v>
      </c>
      <c r="L38" s="80">
        <v>0</v>
      </c>
      <c r="M38" s="80">
        <v>2</v>
      </c>
      <c r="N38" s="80">
        <v>0</v>
      </c>
      <c r="O38" s="80">
        <v>0</v>
      </c>
    </row>
    <row r="39" spans="1:15" ht="20.100000000000001" customHeight="1" x14ac:dyDescent="0.25">
      <c r="A39" s="42" t="s">
        <v>54</v>
      </c>
      <c r="B39" s="80">
        <v>6</v>
      </c>
      <c r="C39" s="80">
        <v>5</v>
      </c>
      <c r="D39" s="80">
        <v>0</v>
      </c>
      <c r="E39" s="80">
        <v>5</v>
      </c>
      <c r="F39" s="80">
        <v>0</v>
      </c>
      <c r="G39" s="80">
        <v>0</v>
      </c>
      <c r="H39" s="80">
        <v>2</v>
      </c>
      <c r="I39" s="80">
        <v>0</v>
      </c>
      <c r="J39" s="80">
        <v>0</v>
      </c>
      <c r="K39" s="80">
        <v>0</v>
      </c>
      <c r="L39" s="80">
        <v>0</v>
      </c>
      <c r="M39" s="80">
        <v>0</v>
      </c>
      <c r="N39" s="80">
        <v>0</v>
      </c>
      <c r="O39" s="80">
        <v>0</v>
      </c>
    </row>
    <row r="40" spans="1:15" ht="20.100000000000001" customHeight="1" x14ac:dyDescent="0.25">
      <c r="A40" s="42" t="s">
        <v>55</v>
      </c>
      <c r="B40" s="80">
        <v>609</v>
      </c>
      <c r="C40" s="80">
        <v>830</v>
      </c>
      <c r="D40" s="80">
        <v>609</v>
      </c>
      <c r="E40" s="80">
        <v>477</v>
      </c>
      <c r="F40" s="80">
        <v>0</v>
      </c>
      <c r="G40" s="80">
        <v>333</v>
      </c>
      <c r="H40" s="80">
        <v>0</v>
      </c>
      <c r="I40" s="80">
        <v>0</v>
      </c>
      <c r="J40" s="80">
        <v>0</v>
      </c>
      <c r="K40" s="80">
        <v>16</v>
      </c>
      <c r="L40" s="80">
        <v>0</v>
      </c>
      <c r="M40" s="80">
        <v>0</v>
      </c>
      <c r="N40" s="80">
        <v>0</v>
      </c>
      <c r="O40" s="80">
        <v>0</v>
      </c>
    </row>
    <row r="41" spans="1:15" ht="20.100000000000001" customHeight="1" x14ac:dyDescent="0.25">
      <c r="A41" s="42" t="s">
        <v>56</v>
      </c>
      <c r="B41" s="80">
        <v>8</v>
      </c>
      <c r="C41" s="80">
        <v>7</v>
      </c>
      <c r="D41" s="80">
        <v>4</v>
      </c>
      <c r="E41" s="80">
        <v>0</v>
      </c>
      <c r="F41" s="80">
        <v>0</v>
      </c>
      <c r="G41" s="80">
        <v>6</v>
      </c>
      <c r="H41" s="80">
        <v>0</v>
      </c>
      <c r="I41" s="80">
        <v>0</v>
      </c>
      <c r="J41" s="80">
        <v>0</v>
      </c>
      <c r="K41" s="80">
        <v>0</v>
      </c>
      <c r="L41" s="80">
        <v>0</v>
      </c>
      <c r="M41" s="80">
        <v>0</v>
      </c>
      <c r="N41" s="80">
        <v>0</v>
      </c>
      <c r="O41" s="80">
        <v>0</v>
      </c>
    </row>
    <row r="42" spans="1:15" ht="20.100000000000001" customHeight="1" x14ac:dyDescent="0.25">
      <c r="A42" s="42" t="s">
        <v>57</v>
      </c>
      <c r="B42" s="80">
        <v>97</v>
      </c>
      <c r="C42" s="80">
        <v>123</v>
      </c>
      <c r="D42" s="80">
        <v>20</v>
      </c>
      <c r="E42" s="80">
        <v>28</v>
      </c>
      <c r="F42" s="80">
        <v>6</v>
      </c>
      <c r="G42" s="80">
        <v>23</v>
      </c>
      <c r="H42" s="80">
        <v>1</v>
      </c>
      <c r="I42" s="80">
        <v>7</v>
      </c>
      <c r="J42" s="80">
        <v>4</v>
      </c>
      <c r="K42" s="80">
        <v>20</v>
      </c>
      <c r="L42" s="80">
        <v>0</v>
      </c>
      <c r="M42" s="80">
        <v>0</v>
      </c>
      <c r="N42" s="80">
        <v>33</v>
      </c>
      <c r="O42" s="80">
        <v>0</v>
      </c>
    </row>
    <row r="43" spans="1:15" ht="20.100000000000001" customHeight="1" x14ac:dyDescent="0.25">
      <c r="A43" s="40" t="s">
        <v>58</v>
      </c>
      <c r="B43" s="86">
        <v>2883</v>
      </c>
      <c r="C43" s="86">
        <v>3479</v>
      </c>
      <c r="D43" s="86">
        <v>317</v>
      </c>
      <c r="E43" s="86">
        <v>413</v>
      </c>
      <c r="F43" s="86">
        <v>513</v>
      </c>
      <c r="G43" s="86">
        <v>575</v>
      </c>
      <c r="H43" s="86">
        <v>841</v>
      </c>
      <c r="I43" s="86">
        <v>1707</v>
      </c>
      <c r="J43" s="86">
        <v>4</v>
      </c>
      <c r="K43" s="86">
        <v>80</v>
      </c>
      <c r="L43" s="86">
        <v>5</v>
      </c>
      <c r="M43" s="86">
        <v>10</v>
      </c>
      <c r="N43" s="86">
        <v>10</v>
      </c>
      <c r="O43" s="86">
        <v>0</v>
      </c>
    </row>
    <row r="44" spans="1:15" ht="20.100000000000001" customHeight="1" x14ac:dyDescent="0.25">
      <c r="A44" s="42" t="s">
        <v>59</v>
      </c>
      <c r="B44" s="80">
        <v>473</v>
      </c>
      <c r="C44" s="80">
        <v>550</v>
      </c>
      <c r="D44" s="80">
        <v>53</v>
      </c>
      <c r="E44" s="80">
        <v>39</v>
      </c>
      <c r="F44" s="80">
        <v>0</v>
      </c>
      <c r="G44" s="80">
        <v>20</v>
      </c>
      <c r="H44" s="80">
        <v>183</v>
      </c>
      <c r="I44" s="80">
        <v>358</v>
      </c>
      <c r="J44" s="80">
        <v>0</v>
      </c>
      <c r="K44" s="80">
        <v>8</v>
      </c>
      <c r="L44" s="80">
        <v>0</v>
      </c>
      <c r="M44" s="80">
        <v>5</v>
      </c>
      <c r="N44" s="80">
        <v>0</v>
      </c>
      <c r="O44" s="80">
        <v>0</v>
      </c>
    </row>
    <row r="45" spans="1:15" ht="20.100000000000001" customHeight="1" x14ac:dyDescent="0.25">
      <c r="A45" s="42" t="s">
        <v>60</v>
      </c>
      <c r="B45" s="80">
        <v>93</v>
      </c>
      <c r="C45" s="80">
        <v>111</v>
      </c>
      <c r="D45" s="80">
        <v>10</v>
      </c>
      <c r="E45" s="80">
        <v>13</v>
      </c>
      <c r="F45" s="80">
        <v>0</v>
      </c>
      <c r="G45" s="80">
        <v>5</v>
      </c>
      <c r="H45" s="80">
        <v>63</v>
      </c>
      <c r="I45" s="80">
        <v>83</v>
      </c>
      <c r="J45" s="80">
        <v>0</v>
      </c>
      <c r="K45" s="80">
        <v>2</v>
      </c>
      <c r="L45" s="80">
        <v>0</v>
      </c>
      <c r="M45" s="80">
        <v>1</v>
      </c>
      <c r="N45" s="80">
        <v>0</v>
      </c>
      <c r="O45" s="80">
        <v>0</v>
      </c>
    </row>
    <row r="46" spans="1:15" ht="20.100000000000001" customHeight="1" x14ac:dyDescent="0.25">
      <c r="A46" s="42" t="s">
        <v>61</v>
      </c>
      <c r="B46" s="80">
        <v>6</v>
      </c>
      <c r="C46" s="80">
        <v>68</v>
      </c>
      <c r="D46" s="80">
        <v>0</v>
      </c>
      <c r="E46" s="80">
        <v>1</v>
      </c>
      <c r="F46" s="80">
        <v>0</v>
      </c>
      <c r="G46" s="80">
        <v>8</v>
      </c>
      <c r="H46" s="80">
        <v>3</v>
      </c>
      <c r="I46" s="80">
        <v>43</v>
      </c>
      <c r="J46" s="80">
        <v>0</v>
      </c>
      <c r="K46" s="80">
        <v>3</v>
      </c>
      <c r="L46" s="80">
        <v>0</v>
      </c>
      <c r="M46" s="80">
        <v>0</v>
      </c>
      <c r="N46" s="80">
        <v>0</v>
      </c>
      <c r="O46" s="80">
        <v>0</v>
      </c>
    </row>
    <row r="47" spans="1:15" ht="20.100000000000001" customHeight="1" x14ac:dyDescent="0.25">
      <c r="A47" s="42" t="s">
        <v>62</v>
      </c>
      <c r="B47" s="80">
        <v>25</v>
      </c>
      <c r="C47" s="80">
        <v>21</v>
      </c>
      <c r="D47" s="80">
        <v>0</v>
      </c>
      <c r="E47" s="80">
        <v>6</v>
      </c>
      <c r="F47" s="80">
        <v>2</v>
      </c>
      <c r="G47" s="80">
        <v>2</v>
      </c>
      <c r="H47" s="80">
        <v>9</v>
      </c>
      <c r="I47" s="80">
        <v>7</v>
      </c>
      <c r="J47" s="80">
        <v>0</v>
      </c>
      <c r="K47" s="80">
        <v>4</v>
      </c>
      <c r="L47" s="80">
        <v>0</v>
      </c>
      <c r="M47" s="80">
        <v>0</v>
      </c>
      <c r="N47" s="80">
        <v>0</v>
      </c>
      <c r="O47" s="80">
        <v>0</v>
      </c>
    </row>
    <row r="48" spans="1:15" ht="20.100000000000001" customHeight="1" x14ac:dyDescent="0.25">
      <c r="A48" s="42" t="s">
        <v>63</v>
      </c>
      <c r="B48" s="80">
        <v>174</v>
      </c>
      <c r="C48" s="80">
        <v>204</v>
      </c>
      <c r="D48" s="80">
        <v>13</v>
      </c>
      <c r="E48" s="80">
        <v>27</v>
      </c>
      <c r="F48" s="80">
        <v>5</v>
      </c>
      <c r="G48" s="80">
        <v>59</v>
      </c>
      <c r="H48" s="80">
        <v>52</v>
      </c>
      <c r="I48" s="80">
        <v>111</v>
      </c>
      <c r="J48" s="80">
        <v>0</v>
      </c>
      <c r="K48" s="80">
        <v>0</v>
      </c>
      <c r="L48" s="80">
        <v>0</v>
      </c>
      <c r="M48" s="80">
        <v>0</v>
      </c>
      <c r="N48" s="80">
        <v>0</v>
      </c>
      <c r="O48" s="80">
        <v>0</v>
      </c>
    </row>
    <row r="49" spans="1:15" ht="20.100000000000001" customHeight="1" x14ac:dyDescent="0.25">
      <c r="A49" s="42" t="s">
        <v>64</v>
      </c>
      <c r="B49" s="80">
        <v>8</v>
      </c>
      <c r="C49" s="80">
        <v>5</v>
      </c>
      <c r="D49" s="80">
        <v>0</v>
      </c>
      <c r="E49" s="80">
        <v>0</v>
      </c>
      <c r="F49" s="80">
        <v>0</v>
      </c>
      <c r="G49" s="80">
        <v>1</v>
      </c>
      <c r="H49" s="80">
        <v>0</v>
      </c>
      <c r="I49" s="80">
        <v>3</v>
      </c>
      <c r="J49" s="80">
        <v>0</v>
      </c>
      <c r="K49" s="80">
        <v>0</v>
      </c>
      <c r="L49" s="80">
        <v>0</v>
      </c>
      <c r="M49" s="80">
        <v>0</v>
      </c>
      <c r="N49" s="80">
        <v>0</v>
      </c>
      <c r="O49" s="80">
        <v>0</v>
      </c>
    </row>
    <row r="50" spans="1:15" ht="20.100000000000001" customHeight="1" x14ac:dyDescent="0.25">
      <c r="A50" s="42" t="s">
        <v>65</v>
      </c>
      <c r="B50" s="80">
        <v>200</v>
      </c>
      <c r="C50" s="80">
        <v>313</v>
      </c>
      <c r="D50" s="80">
        <v>16</v>
      </c>
      <c r="E50" s="80">
        <v>37</v>
      </c>
      <c r="F50" s="80">
        <v>11</v>
      </c>
      <c r="G50" s="80">
        <v>73</v>
      </c>
      <c r="H50" s="80">
        <v>84</v>
      </c>
      <c r="I50" s="80">
        <v>178</v>
      </c>
      <c r="J50" s="80">
        <v>3</v>
      </c>
      <c r="K50" s="80">
        <v>0</v>
      </c>
      <c r="L50" s="80">
        <v>0</v>
      </c>
      <c r="M50" s="80">
        <v>1</v>
      </c>
      <c r="N50" s="80">
        <v>0</v>
      </c>
      <c r="O50" s="80">
        <v>0</v>
      </c>
    </row>
    <row r="51" spans="1:15" ht="20.100000000000001" customHeight="1" x14ac:dyDescent="0.25">
      <c r="A51" s="42" t="s">
        <v>66</v>
      </c>
      <c r="B51" s="80">
        <v>0</v>
      </c>
      <c r="C51" s="80">
        <v>2</v>
      </c>
      <c r="D51" s="80">
        <v>0</v>
      </c>
      <c r="E51" s="80">
        <v>0</v>
      </c>
      <c r="F51" s="80">
        <v>0</v>
      </c>
      <c r="G51" s="80">
        <v>2</v>
      </c>
      <c r="H51" s="80">
        <v>0</v>
      </c>
      <c r="I51" s="80">
        <v>0</v>
      </c>
      <c r="J51" s="80">
        <v>0</v>
      </c>
      <c r="K51" s="80">
        <v>0</v>
      </c>
      <c r="L51" s="80">
        <v>0</v>
      </c>
      <c r="M51" s="80">
        <v>0</v>
      </c>
      <c r="N51" s="80">
        <v>0</v>
      </c>
      <c r="O51" s="80">
        <v>0</v>
      </c>
    </row>
    <row r="52" spans="1:15" ht="20.100000000000001" customHeight="1" x14ac:dyDescent="0.25">
      <c r="A52" s="42" t="s">
        <v>67</v>
      </c>
      <c r="B52" s="80">
        <v>66</v>
      </c>
      <c r="C52" s="80">
        <v>144</v>
      </c>
      <c r="D52" s="80">
        <v>0</v>
      </c>
      <c r="E52" s="80">
        <v>9</v>
      </c>
      <c r="F52" s="80">
        <v>24</v>
      </c>
      <c r="G52" s="80">
        <v>4</v>
      </c>
      <c r="H52" s="80">
        <v>36</v>
      </c>
      <c r="I52" s="80">
        <v>90</v>
      </c>
      <c r="J52" s="80">
        <v>0</v>
      </c>
      <c r="K52" s="80">
        <v>0</v>
      </c>
      <c r="L52" s="80">
        <v>3</v>
      </c>
      <c r="M52" s="80">
        <v>0</v>
      </c>
      <c r="N52" s="80">
        <v>0</v>
      </c>
      <c r="O52" s="80">
        <v>0</v>
      </c>
    </row>
    <row r="53" spans="1:15" ht="20.100000000000001" customHeight="1" x14ac:dyDescent="0.25">
      <c r="A53" s="42" t="s">
        <v>68</v>
      </c>
      <c r="B53" s="80">
        <v>8</v>
      </c>
      <c r="C53" s="80">
        <v>5</v>
      </c>
      <c r="D53" s="80">
        <v>0</v>
      </c>
      <c r="E53" s="80">
        <v>0</v>
      </c>
      <c r="F53" s="80">
        <v>0</v>
      </c>
      <c r="G53" s="80">
        <v>2</v>
      </c>
      <c r="H53" s="80">
        <v>0</v>
      </c>
      <c r="I53" s="80">
        <v>2</v>
      </c>
      <c r="J53" s="80">
        <v>0</v>
      </c>
      <c r="K53" s="80">
        <v>0</v>
      </c>
      <c r="L53" s="80">
        <v>0</v>
      </c>
      <c r="M53" s="80">
        <v>0</v>
      </c>
      <c r="N53" s="80">
        <v>0</v>
      </c>
      <c r="O53" s="80">
        <v>0</v>
      </c>
    </row>
    <row r="54" spans="1:15" ht="20.100000000000001" customHeight="1" x14ac:dyDescent="0.25">
      <c r="A54" s="42" t="s">
        <v>69</v>
      </c>
      <c r="B54" s="80">
        <v>865</v>
      </c>
      <c r="C54" s="80">
        <v>878</v>
      </c>
      <c r="D54" s="80">
        <v>88</v>
      </c>
      <c r="E54" s="80">
        <v>92</v>
      </c>
      <c r="F54" s="80">
        <v>433</v>
      </c>
      <c r="G54" s="80">
        <v>191</v>
      </c>
      <c r="H54" s="80">
        <v>87</v>
      </c>
      <c r="I54" s="80">
        <v>151</v>
      </c>
      <c r="J54" s="80">
        <v>0</v>
      </c>
      <c r="K54" s="80">
        <v>45</v>
      </c>
      <c r="L54" s="80">
        <v>1</v>
      </c>
      <c r="M54" s="80">
        <v>1</v>
      </c>
      <c r="N54" s="80">
        <v>0</v>
      </c>
      <c r="O54" s="80">
        <v>0</v>
      </c>
    </row>
    <row r="55" spans="1:15" ht="20.100000000000001" customHeight="1" x14ac:dyDescent="0.25">
      <c r="A55" s="42" t="s">
        <v>70</v>
      </c>
      <c r="B55" s="80">
        <v>28</v>
      </c>
      <c r="C55" s="80">
        <v>26</v>
      </c>
      <c r="D55" s="80">
        <v>9</v>
      </c>
      <c r="E55" s="80">
        <v>4</v>
      </c>
      <c r="F55" s="80">
        <v>5</v>
      </c>
      <c r="G55" s="80">
        <v>3</v>
      </c>
      <c r="H55" s="80">
        <v>3</v>
      </c>
      <c r="I55" s="80">
        <v>12</v>
      </c>
      <c r="J55" s="80">
        <v>0</v>
      </c>
      <c r="K55" s="80">
        <v>0</v>
      </c>
      <c r="L55" s="80">
        <v>0</v>
      </c>
      <c r="M55" s="80">
        <v>0</v>
      </c>
      <c r="N55" s="80">
        <v>0</v>
      </c>
      <c r="O55" s="80">
        <v>0</v>
      </c>
    </row>
    <row r="56" spans="1:15" ht="20.100000000000001" customHeight="1" x14ac:dyDescent="0.25">
      <c r="A56" s="42" t="s">
        <v>71</v>
      </c>
      <c r="B56" s="80">
        <v>462</v>
      </c>
      <c r="C56" s="80">
        <v>590</v>
      </c>
      <c r="D56" s="80">
        <v>28</v>
      </c>
      <c r="E56" s="80">
        <v>83</v>
      </c>
      <c r="F56" s="80">
        <v>2</v>
      </c>
      <c r="G56" s="80">
        <v>133</v>
      </c>
      <c r="H56" s="80">
        <v>210</v>
      </c>
      <c r="I56" s="80">
        <v>362</v>
      </c>
      <c r="J56" s="80">
        <v>1</v>
      </c>
      <c r="K56" s="80">
        <v>1</v>
      </c>
      <c r="L56" s="80">
        <v>1</v>
      </c>
      <c r="M56" s="80">
        <v>2</v>
      </c>
      <c r="N56" s="80">
        <v>0</v>
      </c>
      <c r="O56" s="80">
        <v>0</v>
      </c>
    </row>
    <row r="57" spans="1:15" ht="20.100000000000001" customHeight="1" x14ac:dyDescent="0.25">
      <c r="A57" s="42" t="s">
        <v>72</v>
      </c>
      <c r="B57" s="80">
        <v>19</v>
      </c>
      <c r="C57" s="80">
        <v>97</v>
      </c>
      <c r="D57" s="80">
        <v>0</v>
      </c>
      <c r="E57" s="80">
        <v>3</v>
      </c>
      <c r="F57" s="80">
        <v>0</v>
      </c>
      <c r="G57" s="80">
        <v>5</v>
      </c>
      <c r="H57" s="80">
        <v>16</v>
      </c>
      <c r="I57" s="80">
        <v>79</v>
      </c>
      <c r="J57" s="80">
        <v>0</v>
      </c>
      <c r="K57" s="80">
        <v>1</v>
      </c>
      <c r="L57" s="80">
        <v>0</v>
      </c>
      <c r="M57" s="80">
        <v>0</v>
      </c>
      <c r="N57" s="80">
        <v>0</v>
      </c>
      <c r="O57" s="80">
        <v>0</v>
      </c>
    </row>
    <row r="58" spans="1:15" ht="20.100000000000001" customHeight="1" x14ac:dyDescent="0.25">
      <c r="A58" s="42" t="s">
        <v>73</v>
      </c>
      <c r="B58" s="80">
        <v>25</v>
      </c>
      <c r="C58" s="80">
        <v>28</v>
      </c>
      <c r="D58" s="80">
        <v>10</v>
      </c>
      <c r="E58" s="80">
        <v>3</v>
      </c>
      <c r="F58" s="80">
        <v>3</v>
      </c>
      <c r="G58" s="80">
        <v>9</v>
      </c>
      <c r="H58" s="80">
        <v>0</v>
      </c>
      <c r="I58" s="80">
        <v>3</v>
      </c>
      <c r="J58" s="80">
        <v>0</v>
      </c>
      <c r="K58" s="80">
        <v>0</v>
      </c>
      <c r="L58" s="80">
        <v>0</v>
      </c>
      <c r="M58" s="80">
        <v>0</v>
      </c>
      <c r="N58" s="80">
        <v>0</v>
      </c>
      <c r="O58" s="80">
        <v>0</v>
      </c>
    </row>
    <row r="59" spans="1:15" s="40" customFormat="1" ht="20.100000000000001" customHeight="1" x14ac:dyDescent="0.25">
      <c r="A59" s="42" t="s">
        <v>74</v>
      </c>
      <c r="B59" s="80">
        <v>47</v>
      </c>
      <c r="C59" s="80">
        <v>49</v>
      </c>
      <c r="D59" s="80">
        <v>9</v>
      </c>
      <c r="E59" s="80">
        <v>18</v>
      </c>
      <c r="F59" s="80">
        <v>1</v>
      </c>
      <c r="G59" s="80">
        <v>16</v>
      </c>
      <c r="H59" s="80">
        <v>1</v>
      </c>
      <c r="I59" s="80">
        <v>13</v>
      </c>
      <c r="J59" s="80">
        <v>0</v>
      </c>
      <c r="K59" s="80">
        <v>0</v>
      </c>
      <c r="L59" s="80">
        <v>0</v>
      </c>
      <c r="M59" s="80">
        <v>0</v>
      </c>
      <c r="N59" s="80">
        <v>0</v>
      </c>
      <c r="O59" s="80">
        <v>0</v>
      </c>
    </row>
    <row r="60" spans="1:15" s="40" customFormat="1" ht="20.100000000000001" customHeight="1" x14ac:dyDescent="0.25">
      <c r="A60" s="42" t="s">
        <v>75</v>
      </c>
      <c r="B60" s="80">
        <v>0</v>
      </c>
      <c r="C60" s="80">
        <v>5</v>
      </c>
      <c r="D60" s="80">
        <v>0</v>
      </c>
      <c r="E60" s="80">
        <v>0</v>
      </c>
      <c r="F60" s="80">
        <v>0</v>
      </c>
      <c r="G60" s="80">
        <v>2</v>
      </c>
      <c r="H60" s="80">
        <v>0</v>
      </c>
      <c r="I60" s="80">
        <v>3</v>
      </c>
      <c r="J60" s="80">
        <v>0</v>
      </c>
      <c r="K60" s="80">
        <v>0</v>
      </c>
      <c r="L60" s="80">
        <v>0</v>
      </c>
      <c r="M60" s="80">
        <v>0</v>
      </c>
      <c r="N60" s="80">
        <v>0</v>
      </c>
      <c r="O60" s="80">
        <v>0</v>
      </c>
    </row>
    <row r="61" spans="1:15" s="40" customFormat="1" ht="20.100000000000001" customHeight="1" x14ac:dyDescent="0.25">
      <c r="A61" s="42" t="s">
        <v>76</v>
      </c>
      <c r="B61" s="80">
        <v>75</v>
      </c>
      <c r="C61" s="80">
        <v>47</v>
      </c>
      <c r="D61" s="80">
        <v>26</v>
      </c>
      <c r="E61" s="80">
        <v>29</v>
      </c>
      <c r="F61" s="80">
        <v>4</v>
      </c>
      <c r="G61" s="80">
        <v>8</v>
      </c>
      <c r="H61" s="80">
        <v>5</v>
      </c>
      <c r="I61" s="80">
        <v>7</v>
      </c>
      <c r="J61" s="80">
        <v>0</v>
      </c>
      <c r="K61" s="80">
        <v>0</v>
      </c>
      <c r="L61" s="80">
        <v>0</v>
      </c>
      <c r="M61" s="80">
        <v>0</v>
      </c>
      <c r="N61" s="80">
        <v>0</v>
      </c>
      <c r="O61" s="80">
        <v>0</v>
      </c>
    </row>
    <row r="62" spans="1:15" ht="20.100000000000001" customHeight="1" x14ac:dyDescent="0.25">
      <c r="A62" s="42" t="s">
        <v>77</v>
      </c>
      <c r="B62" s="80">
        <v>31</v>
      </c>
      <c r="C62" s="80">
        <v>35</v>
      </c>
      <c r="D62" s="80">
        <v>0</v>
      </c>
      <c r="E62" s="80">
        <v>4</v>
      </c>
      <c r="F62" s="80">
        <v>0</v>
      </c>
      <c r="G62" s="80">
        <v>3</v>
      </c>
      <c r="H62" s="80">
        <v>10</v>
      </c>
      <c r="I62" s="80">
        <v>12</v>
      </c>
      <c r="J62" s="80">
        <v>0</v>
      </c>
      <c r="K62" s="80">
        <v>4</v>
      </c>
      <c r="L62" s="80">
        <v>0</v>
      </c>
      <c r="M62" s="80">
        <v>0</v>
      </c>
      <c r="N62" s="80">
        <v>0</v>
      </c>
      <c r="O62" s="80">
        <v>0</v>
      </c>
    </row>
    <row r="63" spans="1:15" ht="20.100000000000001" customHeight="1" x14ac:dyDescent="0.25">
      <c r="A63" s="42" t="s">
        <v>78</v>
      </c>
      <c r="B63" s="80">
        <v>149</v>
      </c>
      <c r="C63" s="80">
        <v>228</v>
      </c>
      <c r="D63" s="80">
        <v>29</v>
      </c>
      <c r="E63" s="80">
        <v>29</v>
      </c>
      <c r="F63" s="80">
        <v>14</v>
      </c>
      <c r="G63" s="80">
        <v>8</v>
      </c>
      <c r="H63" s="80">
        <v>53</v>
      </c>
      <c r="I63" s="80">
        <v>170</v>
      </c>
      <c r="J63" s="80">
        <v>0</v>
      </c>
      <c r="K63" s="80">
        <v>5</v>
      </c>
      <c r="L63" s="80">
        <v>0</v>
      </c>
      <c r="M63" s="80">
        <v>0</v>
      </c>
      <c r="N63" s="80">
        <v>0</v>
      </c>
      <c r="O63" s="80">
        <v>0</v>
      </c>
    </row>
    <row r="64" spans="1:15" s="40" customFormat="1" ht="20.100000000000001" customHeight="1" x14ac:dyDescent="0.25">
      <c r="A64" s="42" t="s">
        <v>79</v>
      </c>
      <c r="B64" s="80">
        <v>129</v>
      </c>
      <c r="C64" s="80">
        <v>73</v>
      </c>
      <c r="D64" s="80">
        <v>26</v>
      </c>
      <c r="E64" s="80">
        <v>16</v>
      </c>
      <c r="F64" s="80">
        <v>9</v>
      </c>
      <c r="G64" s="80">
        <v>21</v>
      </c>
      <c r="H64" s="80">
        <v>26</v>
      </c>
      <c r="I64" s="80">
        <v>20</v>
      </c>
      <c r="J64" s="80">
        <v>0</v>
      </c>
      <c r="K64" s="80">
        <v>7</v>
      </c>
      <c r="L64" s="80">
        <v>0</v>
      </c>
      <c r="M64" s="80">
        <v>0</v>
      </c>
      <c r="N64" s="80">
        <v>10</v>
      </c>
      <c r="O64" s="80">
        <v>0</v>
      </c>
    </row>
    <row r="65" spans="1:15" ht="20.100000000000001" customHeight="1" x14ac:dyDescent="0.25">
      <c r="A65" s="40" t="s">
        <v>80</v>
      </c>
      <c r="B65" s="86">
        <v>202</v>
      </c>
      <c r="C65" s="86">
        <v>239</v>
      </c>
      <c r="D65" s="86">
        <v>118</v>
      </c>
      <c r="E65" s="86">
        <v>122</v>
      </c>
      <c r="F65" s="86">
        <v>52</v>
      </c>
      <c r="G65" s="86">
        <v>4</v>
      </c>
      <c r="H65" s="86">
        <v>0</v>
      </c>
      <c r="I65" s="86">
        <v>45</v>
      </c>
      <c r="J65" s="86">
        <v>0</v>
      </c>
      <c r="K65" s="86">
        <v>9</v>
      </c>
      <c r="L65" s="86">
        <v>1</v>
      </c>
      <c r="M65" s="86">
        <v>0</v>
      </c>
      <c r="N65" s="86">
        <v>0</v>
      </c>
      <c r="O65" s="86">
        <v>0</v>
      </c>
    </row>
    <row r="66" spans="1:15" ht="20.100000000000001" customHeight="1" x14ac:dyDescent="0.25">
      <c r="A66" s="42" t="s">
        <v>81</v>
      </c>
      <c r="B66" s="91">
        <v>201</v>
      </c>
      <c r="C66" s="91">
        <v>189</v>
      </c>
      <c r="D66" s="91">
        <v>118</v>
      </c>
      <c r="E66" s="91">
        <v>87</v>
      </c>
      <c r="F66" s="91">
        <v>52</v>
      </c>
      <c r="G66" s="91">
        <v>1</v>
      </c>
      <c r="H66" s="91">
        <v>0</v>
      </c>
      <c r="I66" s="91">
        <v>44</v>
      </c>
      <c r="J66" s="91">
        <v>0</v>
      </c>
      <c r="K66" s="91">
        <v>7</v>
      </c>
      <c r="L66" s="91">
        <v>0</v>
      </c>
      <c r="M66" s="91">
        <v>0</v>
      </c>
      <c r="N66" s="91">
        <v>0</v>
      </c>
      <c r="O66" s="91">
        <v>0</v>
      </c>
    </row>
    <row r="67" spans="1:15" ht="20.100000000000001" customHeight="1" x14ac:dyDescent="0.25">
      <c r="A67" s="42" t="s">
        <v>82</v>
      </c>
      <c r="B67" s="91">
        <v>1</v>
      </c>
      <c r="C67" s="91">
        <v>49</v>
      </c>
      <c r="D67" s="91">
        <v>0</v>
      </c>
      <c r="E67" s="91">
        <v>34</v>
      </c>
      <c r="F67" s="91">
        <v>0</v>
      </c>
      <c r="G67" s="91">
        <v>3</v>
      </c>
      <c r="H67" s="91">
        <v>0</v>
      </c>
      <c r="I67" s="91">
        <v>1</v>
      </c>
      <c r="J67" s="91">
        <v>0</v>
      </c>
      <c r="K67" s="91">
        <v>2</v>
      </c>
      <c r="L67" s="91">
        <v>1</v>
      </c>
      <c r="M67" s="91">
        <v>0</v>
      </c>
      <c r="N67" s="91">
        <v>0</v>
      </c>
      <c r="O67" s="91">
        <v>0</v>
      </c>
    </row>
    <row r="68" spans="1:15" ht="20.100000000000001" customHeight="1" x14ac:dyDescent="0.25">
      <c r="A68" s="42" t="s">
        <v>83</v>
      </c>
      <c r="B68" s="91">
        <v>0</v>
      </c>
      <c r="C68" s="91">
        <v>1</v>
      </c>
      <c r="D68" s="91">
        <v>0</v>
      </c>
      <c r="E68" s="91">
        <v>1</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1</v>
      </c>
      <c r="D69" s="95">
        <v>0</v>
      </c>
      <c r="E69" s="95">
        <v>0</v>
      </c>
      <c r="F69" s="95">
        <v>0</v>
      </c>
      <c r="G69" s="95">
        <v>1</v>
      </c>
      <c r="H69" s="95">
        <v>0</v>
      </c>
      <c r="I69" s="95">
        <v>0</v>
      </c>
      <c r="J69" s="95">
        <v>0</v>
      </c>
      <c r="K69" s="95">
        <v>0</v>
      </c>
      <c r="L69" s="95">
        <v>0</v>
      </c>
      <c r="M69" s="95">
        <v>0</v>
      </c>
      <c r="N69" s="95">
        <v>0</v>
      </c>
      <c r="O69" s="95">
        <v>0</v>
      </c>
    </row>
    <row r="70" spans="1:15" s="275" customFormat="1" ht="15.95" customHeight="1" x14ac:dyDescent="0.25">
      <c r="A70" s="353" t="s">
        <v>232</v>
      </c>
      <c r="D70" s="354"/>
      <c r="E70" s="354"/>
      <c r="F70" s="207"/>
      <c r="G70" s="207"/>
      <c r="H70" s="295"/>
      <c r="I70" s="295"/>
      <c r="J70" s="354"/>
      <c r="K70" s="354"/>
      <c r="L70" s="354"/>
      <c r="M70" s="354"/>
      <c r="N70" s="207"/>
      <c r="O70" s="62" t="s">
        <v>91</v>
      </c>
    </row>
    <row r="71" spans="1:15" ht="24.95" customHeight="1" x14ac:dyDescent="0.25">
      <c r="A71" s="355" t="s">
        <v>200</v>
      </c>
      <c r="B71" s="28"/>
      <c r="C71" s="28"/>
      <c r="D71" s="86"/>
      <c r="E71" s="80"/>
      <c r="F71" s="80"/>
      <c r="G71" s="80"/>
      <c r="H71" s="80"/>
      <c r="I71" s="80"/>
      <c r="J71" s="80"/>
      <c r="K71" s="80"/>
      <c r="L71" s="80"/>
      <c r="M71" s="80"/>
      <c r="N71" s="80"/>
    </row>
    <row r="72" spans="1:15" s="59" customFormat="1" ht="24.95" customHeight="1" thickBot="1" x14ac:dyDescent="0.25">
      <c r="A72" s="29" t="s">
        <v>141</v>
      </c>
      <c r="M72" s="65" t="s">
        <v>92</v>
      </c>
      <c r="N72" s="66"/>
    </row>
    <row r="73" spans="1:15" s="59" customFormat="1" ht="20.100000000000001" customHeight="1" x14ac:dyDescent="0.25">
      <c r="A73" s="1289" t="s">
        <v>13</v>
      </c>
      <c r="B73" s="1313" t="s">
        <v>100</v>
      </c>
      <c r="C73" s="1314"/>
      <c r="D73" s="1314"/>
      <c r="E73" s="1314"/>
      <c r="F73" s="1314"/>
      <c r="G73" s="1314"/>
      <c r="H73" s="1314"/>
      <c r="I73" s="1314"/>
      <c r="J73" s="1314"/>
      <c r="K73" s="1314"/>
      <c r="L73" s="1314"/>
      <c r="M73" s="1314"/>
      <c r="N73" s="66"/>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5">
      <c r="A76" s="37" t="s">
        <v>105</v>
      </c>
      <c r="B76" s="38">
        <v>0</v>
      </c>
      <c r="C76" s="38">
        <v>4</v>
      </c>
      <c r="D76" s="38">
        <v>0</v>
      </c>
      <c r="E76" s="38">
        <v>6</v>
      </c>
      <c r="F76" s="38">
        <v>0</v>
      </c>
      <c r="G76" s="38">
        <v>98</v>
      </c>
      <c r="H76" s="38">
        <v>8</v>
      </c>
      <c r="I76" s="38">
        <v>202</v>
      </c>
      <c r="J76" s="38">
        <v>710</v>
      </c>
      <c r="K76" s="38">
        <v>100</v>
      </c>
      <c r="L76" s="38">
        <v>13086</v>
      </c>
      <c r="M76" s="38">
        <v>1705</v>
      </c>
    </row>
    <row r="77" spans="1:15" s="40" customFormat="1" ht="20.100000000000001" customHeight="1" x14ac:dyDescent="0.25">
      <c r="A77" s="40" t="s">
        <v>22</v>
      </c>
      <c r="B77" s="86">
        <v>0</v>
      </c>
      <c r="C77" s="86">
        <v>0</v>
      </c>
      <c r="D77" s="86">
        <v>0</v>
      </c>
      <c r="E77" s="86">
        <v>0</v>
      </c>
      <c r="F77" s="86">
        <v>0</v>
      </c>
      <c r="G77" s="86">
        <v>0</v>
      </c>
      <c r="H77" s="86">
        <v>0</v>
      </c>
      <c r="I77" s="86">
        <v>1</v>
      </c>
      <c r="J77" s="86">
        <v>2</v>
      </c>
      <c r="K77" s="86">
        <v>0</v>
      </c>
      <c r="L77" s="86">
        <v>8</v>
      </c>
      <c r="M77" s="86">
        <v>24</v>
      </c>
      <c r="O77" s="38"/>
    </row>
    <row r="78" spans="1:15" ht="20.100000000000001" customHeight="1" x14ac:dyDescent="0.25">
      <c r="A78" s="42" t="s">
        <v>23</v>
      </c>
      <c r="B78" s="80">
        <v>0</v>
      </c>
      <c r="C78" s="80">
        <v>0</v>
      </c>
      <c r="D78" s="80">
        <v>0</v>
      </c>
      <c r="E78" s="80">
        <v>0</v>
      </c>
      <c r="F78" s="80">
        <v>0</v>
      </c>
      <c r="G78" s="80">
        <v>0</v>
      </c>
      <c r="H78" s="80">
        <v>0</v>
      </c>
      <c r="I78" s="80">
        <v>1</v>
      </c>
      <c r="J78" s="80">
        <v>0</v>
      </c>
      <c r="K78" s="80">
        <v>0</v>
      </c>
      <c r="L78" s="80">
        <v>0</v>
      </c>
      <c r="M78" s="80">
        <v>21</v>
      </c>
      <c r="O78" s="69"/>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O79" s="69"/>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c r="O80" s="69"/>
    </row>
    <row r="81" spans="1:15"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O81" s="69"/>
    </row>
    <row r="82" spans="1:15" ht="20.100000000000001" customHeight="1" x14ac:dyDescent="0.25">
      <c r="A82" s="42" t="s">
        <v>27</v>
      </c>
      <c r="B82" s="80">
        <v>0</v>
      </c>
      <c r="C82" s="80">
        <v>0</v>
      </c>
      <c r="D82" s="80">
        <v>0</v>
      </c>
      <c r="E82" s="80">
        <v>0</v>
      </c>
      <c r="F82" s="80">
        <v>0</v>
      </c>
      <c r="G82" s="80">
        <v>0</v>
      </c>
      <c r="H82" s="80">
        <v>0</v>
      </c>
      <c r="I82" s="80">
        <v>0</v>
      </c>
      <c r="J82" s="80">
        <v>2</v>
      </c>
      <c r="K82" s="80">
        <v>0</v>
      </c>
      <c r="L82" s="80">
        <v>8</v>
      </c>
      <c r="M82" s="80">
        <v>3</v>
      </c>
      <c r="O82" s="69"/>
    </row>
    <row r="83" spans="1:15" s="40" customFormat="1" ht="20.100000000000001" customHeight="1" x14ac:dyDescent="0.25">
      <c r="A83" s="40" t="s">
        <v>106</v>
      </c>
      <c r="B83" s="86">
        <v>0</v>
      </c>
      <c r="C83" s="86">
        <v>0</v>
      </c>
      <c r="D83" s="86">
        <v>0</v>
      </c>
      <c r="E83" s="86">
        <v>0</v>
      </c>
      <c r="F83" s="86">
        <v>0</v>
      </c>
      <c r="G83" s="86">
        <v>0</v>
      </c>
      <c r="H83" s="86">
        <v>0</v>
      </c>
      <c r="I83" s="86">
        <v>1</v>
      </c>
      <c r="J83" s="86">
        <v>0</v>
      </c>
      <c r="K83" s="86">
        <v>0</v>
      </c>
      <c r="L83" s="86">
        <v>2</v>
      </c>
      <c r="M83" s="86">
        <v>1</v>
      </c>
      <c r="O83" s="38"/>
    </row>
    <row r="84" spans="1:15" ht="20.100000000000001" customHeight="1" x14ac:dyDescent="0.25">
      <c r="A84" s="42" t="s">
        <v>29</v>
      </c>
      <c r="B84" s="80">
        <v>0</v>
      </c>
      <c r="C84" s="80">
        <v>0</v>
      </c>
      <c r="D84" s="80">
        <v>0</v>
      </c>
      <c r="E84" s="80">
        <v>0</v>
      </c>
      <c r="F84" s="80">
        <v>0</v>
      </c>
      <c r="G84" s="80">
        <v>0</v>
      </c>
      <c r="H84" s="80">
        <v>0</v>
      </c>
      <c r="I84" s="80">
        <v>0</v>
      </c>
      <c r="J84" s="80">
        <v>0</v>
      </c>
      <c r="K84" s="80">
        <v>0</v>
      </c>
      <c r="L84" s="80">
        <v>2</v>
      </c>
      <c r="M84" s="80">
        <v>0</v>
      </c>
      <c r="O84" s="69"/>
    </row>
    <row r="85" spans="1:15" ht="20.100000000000001" customHeight="1" x14ac:dyDescent="0.25">
      <c r="A85" s="42" t="s">
        <v>30</v>
      </c>
      <c r="B85" s="80">
        <v>0</v>
      </c>
      <c r="C85" s="80">
        <v>0</v>
      </c>
      <c r="D85" s="80">
        <v>0</v>
      </c>
      <c r="E85" s="80">
        <v>0</v>
      </c>
      <c r="F85" s="80">
        <v>0</v>
      </c>
      <c r="G85" s="80">
        <v>0</v>
      </c>
      <c r="H85" s="80">
        <v>0</v>
      </c>
      <c r="I85" s="80">
        <v>0</v>
      </c>
      <c r="J85" s="80">
        <v>0</v>
      </c>
      <c r="K85" s="80">
        <v>0</v>
      </c>
      <c r="L85" s="80">
        <v>0</v>
      </c>
      <c r="M85" s="80">
        <v>0</v>
      </c>
      <c r="O85" s="69"/>
    </row>
    <row r="86" spans="1:15"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O86" s="69"/>
    </row>
    <row r="87" spans="1:15" ht="20.100000000000001" customHeight="1" x14ac:dyDescent="0.25">
      <c r="A87" s="42" t="s">
        <v>32</v>
      </c>
      <c r="B87" s="80">
        <v>0</v>
      </c>
      <c r="C87" s="80">
        <v>0</v>
      </c>
      <c r="D87" s="80">
        <v>0</v>
      </c>
      <c r="E87" s="80">
        <v>0</v>
      </c>
      <c r="F87" s="80">
        <v>0</v>
      </c>
      <c r="G87" s="80">
        <v>0</v>
      </c>
      <c r="H87" s="80">
        <v>0</v>
      </c>
      <c r="I87" s="80">
        <v>0</v>
      </c>
      <c r="J87" s="80">
        <v>0</v>
      </c>
      <c r="K87" s="80">
        <v>0</v>
      </c>
      <c r="L87" s="80">
        <v>0</v>
      </c>
      <c r="M87" s="80">
        <v>1</v>
      </c>
      <c r="O87" s="69"/>
    </row>
    <row r="88" spans="1:15" ht="20.100000000000001" customHeight="1" x14ac:dyDescent="0.25">
      <c r="A88" s="42" t="s">
        <v>33</v>
      </c>
      <c r="B88" s="80">
        <v>0</v>
      </c>
      <c r="C88" s="80">
        <v>0</v>
      </c>
      <c r="D88" s="80">
        <v>0</v>
      </c>
      <c r="E88" s="80">
        <v>0</v>
      </c>
      <c r="F88" s="80">
        <v>0</v>
      </c>
      <c r="G88" s="80">
        <v>0</v>
      </c>
      <c r="H88" s="80">
        <v>0</v>
      </c>
      <c r="I88" s="80">
        <v>1</v>
      </c>
      <c r="J88" s="80">
        <v>0</v>
      </c>
      <c r="K88" s="80">
        <v>0</v>
      </c>
      <c r="L88" s="80">
        <v>0</v>
      </c>
      <c r="M88" s="80">
        <v>0</v>
      </c>
      <c r="O88" s="69"/>
    </row>
    <row r="89" spans="1:15" s="40" customFormat="1" ht="20.100000000000001" customHeight="1" x14ac:dyDescent="0.25">
      <c r="A89" s="40" t="s">
        <v>34</v>
      </c>
      <c r="B89" s="86">
        <v>0</v>
      </c>
      <c r="C89" s="86">
        <v>0</v>
      </c>
      <c r="D89" s="86">
        <v>0</v>
      </c>
      <c r="E89" s="86">
        <v>0</v>
      </c>
      <c r="F89" s="86">
        <v>0</v>
      </c>
      <c r="G89" s="86">
        <v>1</v>
      </c>
      <c r="H89" s="86">
        <v>0</v>
      </c>
      <c r="I89" s="86">
        <v>13</v>
      </c>
      <c r="J89" s="86">
        <v>658</v>
      </c>
      <c r="K89" s="86">
        <v>10</v>
      </c>
      <c r="L89" s="86">
        <v>576</v>
      </c>
      <c r="M89" s="86">
        <v>1212</v>
      </c>
      <c r="O89" s="38"/>
    </row>
    <row r="90" spans="1:15" ht="20.100000000000001" customHeight="1" x14ac:dyDescent="0.25">
      <c r="A90" s="42" t="s">
        <v>35</v>
      </c>
      <c r="B90" s="80">
        <v>0</v>
      </c>
      <c r="C90" s="80">
        <v>0</v>
      </c>
      <c r="D90" s="80">
        <v>0</v>
      </c>
      <c r="E90" s="80">
        <v>0</v>
      </c>
      <c r="F90" s="80">
        <v>0</v>
      </c>
      <c r="G90" s="80">
        <v>0</v>
      </c>
      <c r="H90" s="80">
        <v>0</v>
      </c>
      <c r="I90" s="80">
        <v>4</v>
      </c>
      <c r="J90" s="80">
        <v>5</v>
      </c>
      <c r="K90" s="80">
        <v>0</v>
      </c>
      <c r="L90" s="80">
        <v>81</v>
      </c>
      <c r="M90" s="80">
        <v>328</v>
      </c>
      <c r="O90" s="69"/>
    </row>
    <row r="91" spans="1:15" ht="20.100000000000001" customHeight="1" x14ac:dyDescent="0.25">
      <c r="A91" s="42" t="s">
        <v>36</v>
      </c>
      <c r="B91" s="80">
        <v>0</v>
      </c>
      <c r="C91" s="80">
        <v>0</v>
      </c>
      <c r="D91" s="80">
        <v>0</v>
      </c>
      <c r="E91" s="80">
        <v>0</v>
      </c>
      <c r="F91" s="80">
        <v>0</v>
      </c>
      <c r="G91" s="80">
        <v>1</v>
      </c>
      <c r="H91" s="80">
        <v>0</v>
      </c>
      <c r="I91" s="80">
        <v>9</v>
      </c>
      <c r="J91" s="80">
        <v>648</v>
      </c>
      <c r="K91" s="80">
        <v>10</v>
      </c>
      <c r="L91" s="80">
        <v>220</v>
      </c>
      <c r="M91" s="80">
        <v>883</v>
      </c>
      <c r="O91" s="69"/>
    </row>
    <row r="92" spans="1:15" ht="20.100000000000001" customHeight="1" x14ac:dyDescent="0.25">
      <c r="A92" s="42" t="s">
        <v>37</v>
      </c>
      <c r="B92" s="80">
        <v>0</v>
      </c>
      <c r="C92" s="80">
        <v>0</v>
      </c>
      <c r="D92" s="80">
        <v>0</v>
      </c>
      <c r="E92" s="80">
        <v>0</v>
      </c>
      <c r="F92" s="80">
        <v>0</v>
      </c>
      <c r="G92" s="80">
        <v>0</v>
      </c>
      <c r="H92" s="80">
        <v>0</v>
      </c>
      <c r="I92" s="80">
        <v>0</v>
      </c>
      <c r="J92" s="80">
        <v>5</v>
      </c>
      <c r="K92" s="80">
        <v>0</v>
      </c>
      <c r="L92" s="80">
        <v>275</v>
      </c>
      <c r="M92" s="80">
        <v>1</v>
      </c>
      <c r="O92" s="69"/>
    </row>
    <row r="93" spans="1:15" s="40" customFormat="1" ht="20.100000000000001" customHeight="1" x14ac:dyDescent="0.25">
      <c r="A93" s="40" t="s">
        <v>38</v>
      </c>
      <c r="B93" s="86">
        <v>0</v>
      </c>
      <c r="C93" s="86">
        <v>0</v>
      </c>
      <c r="D93" s="86">
        <v>0</v>
      </c>
      <c r="E93" s="86">
        <v>1</v>
      </c>
      <c r="F93" s="86">
        <v>0</v>
      </c>
      <c r="G93" s="86">
        <v>0</v>
      </c>
      <c r="H93" s="86">
        <v>0</v>
      </c>
      <c r="I93" s="86">
        <v>1</v>
      </c>
      <c r="J93" s="86">
        <v>4</v>
      </c>
      <c r="K93" s="86">
        <v>0</v>
      </c>
      <c r="L93" s="86">
        <v>11281</v>
      </c>
      <c r="M93" s="86">
        <v>2</v>
      </c>
      <c r="O93" s="38"/>
    </row>
    <row r="94" spans="1:15" ht="20.100000000000001" customHeight="1" x14ac:dyDescent="0.25">
      <c r="A94" s="42" t="s">
        <v>39</v>
      </c>
      <c r="B94" s="80">
        <v>0</v>
      </c>
      <c r="C94" s="80">
        <v>0</v>
      </c>
      <c r="D94" s="80">
        <v>0</v>
      </c>
      <c r="E94" s="80">
        <v>1</v>
      </c>
      <c r="F94" s="80">
        <v>0</v>
      </c>
      <c r="G94" s="80">
        <v>0</v>
      </c>
      <c r="H94" s="80">
        <v>0</v>
      </c>
      <c r="I94" s="80">
        <v>0</v>
      </c>
      <c r="J94" s="80">
        <v>0</v>
      </c>
      <c r="K94" s="80">
        <v>0</v>
      </c>
      <c r="L94" s="80">
        <v>10383</v>
      </c>
      <c r="M94" s="80">
        <v>0</v>
      </c>
      <c r="O94" s="69"/>
    </row>
    <row r="95" spans="1:15" ht="20.100000000000001" customHeight="1" x14ac:dyDescent="0.25">
      <c r="A95" s="42" t="s">
        <v>40</v>
      </c>
      <c r="B95" s="80">
        <v>0</v>
      </c>
      <c r="C95" s="80">
        <v>0</v>
      </c>
      <c r="D95" s="80">
        <v>0</v>
      </c>
      <c r="E95" s="80">
        <v>0</v>
      </c>
      <c r="F95" s="80">
        <v>0</v>
      </c>
      <c r="G95" s="80">
        <v>0</v>
      </c>
      <c r="H95" s="80">
        <v>0</v>
      </c>
      <c r="I95" s="80">
        <v>0</v>
      </c>
      <c r="J95" s="80">
        <v>0</v>
      </c>
      <c r="K95" s="80">
        <v>0</v>
      </c>
      <c r="L95" s="80">
        <v>17</v>
      </c>
      <c r="M95" s="80">
        <v>0</v>
      </c>
      <c r="O95" s="69"/>
    </row>
    <row r="96" spans="1:15" ht="20.100000000000001" customHeight="1" x14ac:dyDescent="0.25">
      <c r="A96" s="42" t="s">
        <v>41</v>
      </c>
      <c r="B96" s="80">
        <v>0</v>
      </c>
      <c r="C96" s="80">
        <v>0</v>
      </c>
      <c r="D96" s="80">
        <v>0</v>
      </c>
      <c r="E96" s="80">
        <v>0</v>
      </c>
      <c r="F96" s="80">
        <v>0</v>
      </c>
      <c r="G96" s="80">
        <v>0</v>
      </c>
      <c r="H96" s="80">
        <v>0</v>
      </c>
      <c r="I96" s="80">
        <v>1</v>
      </c>
      <c r="J96" s="80">
        <v>0</v>
      </c>
      <c r="K96" s="80">
        <v>0</v>
      </c>
      <c r="L96" s="80">
        <v>155</v>
      </c>
      <c r="M96" s="80">
        <v>0</v>
      </c>
      <c r="O96" s="69"/>
    </row>
    <row r="97" spans="1:15" ht="20.100000000000001" customHeight="1" x14ac:dyDescent="0.25">
      <c r="A97" s="42" t="s">
        <v>42</v>
      </c>
      <c r="B97" s="80">
        <v>0</v>
      </c>
      <c r="C97" s="80">
        <v>0</v>
      </c>
      <c r="D97" s="80">
        <v>0</v>
      </c>
      <c r="E97" s="80">
        <v>0</v>
      </c>
      <c r="F97" s="80">
        <v>0</v>
      </c>
      <c r="G97" s="80">
        <v>0</v>
      </c>
      <c r="H97" s="80">
        <v>0</v>
      </c>
      <c r="I97" s="80">
        <v>0</v>
      </c>
      <c r="J97" s="80">
        <v>4</v>
      </c>
      <c r="K97" s="80">
        <v>0</v>
      </c>
      <c r="L97" s="80">
        <v>144</v>
      </c>
      <c r="M97" s="80">
        <v>0</v>
      </c>
      <c r="O97" s="69"/>
    </row>
    <row r="98" spans="1:15" ht="20.100000000000001" customHeight="1" x14ac:dyDescent="0.25">
      <c r="A98" s="42" t="s">
        <v>43</v>
      </c>
      <c r="B98" s="80">
        <v>0</v>
      </c>
      <c r="C98" s="80">
        <v>0</v>
      </c>
      <c r="D98" s="80">
        <v>0</v>
      </c>
      <c r="E98" s="80">
        <v>0</v>
      </c>
      <c r="F98" s="80">
        <v>0</v>
      </c>
      <c r="G98" s="80">
        <v>0</v>
      </c>
      <c r="H98" s="80">
        <v>0</v>
      </c>
      <c r="I98" s="80">
        <v>0</v>
      </c>
      <c r="J98" s="80">
        <v>0</v>
      </c>
      <c r="K98" s="80">
        <v>0</v>
      </c>
      <c r="L98" s="80">
        <v>0</v>
      </c>
      <c r="M98" s="80">
        <v>0</v>
      </c>
      <c r="O98" s="69"/>
    </row>
    <row r="99" spans="1:15"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O99" s="69"/>
    </row>
    <row r="100" spans="1:15" ht="20.100000000000001" customHeight="1" x14ac:dyDescent="0.25">
      <c r="A100" s="42" t="s">
        <v>45</v>
      </c>
      <c r="B100" s="80">
        <v>0</v>
      </c>
      <c r="C100" s="80">
        <v>0</v>
      </c>
      <c r="D100" s="80">
        <v>0</v>
      </c>
      <c r="E100" s="80">
        <v>0</v>
      </c>
      <c r="F100" s="80">
        <v>0</v>
      </c>
      <c r="G100" s="80">
        <v>0</v>
      </c>
      <c r="H100" s="80">
        <v>0</v>
      </c>
      <c r="I100" s="80">
        <v>0</v>
      </c>
      <c r="J100" s="80">
        <v>0</v>
      </c>
      <c r="K100" s="80">
        <v>0</v>
      </c>
      <c r="L100" s="80">
        <v>16</v>
      </c>
      <c r="M100" s="80">
        <v>0</v>
      </c>
      <c r="O100" s="69"/>
    </row>
    <row r="101" spans="1:15" ht="20.100000000000001" customHeight="1" x14ac:dyDescent="0.25">
      <c r="A101" s="42" t="s">
        <v>46</v>
      </c>
      <c r="B101" s="80">
        <v>0</v>
      </c>
      <c r="C101" s="80">
        <v>0</v>
      </c>
      <c r="D101" s="80">
        <v>0</v>
      </c>
      <c r="E101" s="80">
        <v>0</v>
      </c>
      <c r="F101" s="80">
        <v>0</v>
      </c>
      <c r="G101" s="80">
        <v>0</v>
      </c>
      <c r="H101" s="80">
        <v>0</v>
      </c>
      <c r="I101" s="80">
        <v>0</v>
      </c>
      <c r="J101" s="80">
        <v>0</v>
      </c>
      <c r="K101" s="80">
        <v>0</v>
      </c>
      <c r="L101" s="80">
        <v>21</v>
      </c>
      <c r="M101" s="80">
        <v>1</v>
      </c>
      <c r="O101" s="69"/>
    </row>
    <row r="102" spans="1:15"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O102" s="69"/>
    </row>
    <row r="103" spans="1:15"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O103" s="69"/>
    </row>
    <row r="104" spans="1:15" ht="20.100000000000001" customHeight="1" x14ac:dyDescent="0.25">
      <c r="A104" s="42" t="s">
        <v>49</v>
      </c>
      <c r="B104" s="80">
        <v>0</v>
      </c>
      <c r="C104" s="80">
        <v>0</v>
      </c>
      <c r="D104" s="80">
        <v>0</v>
      </c>
      <c r="E104" s="80">
        <v>0</v>
      </c>
      <c r="F104" s="80">
        <v>0</v>
      </c>
      <c r="G104" s="80">
        <v>0</v>
      </c>
      <c r="H104" s="80">
        <v>0</v>
      </c>
      <c r="I104" s="80">
        <v>0</v>
      </c>
      <c r="J104" s="80">
        <v>0</v>
      </c>
      <c r="K104" s="80">
        <v>0</v>
      </c>
      <c r="L104" s="80">
        <v>535</v>
      </c>
      <c r="M104" s="80">
        <v>1</v>
      </c>
      <c r="O104" s="69"/>
    </row>
    <row r="105" spans="1:15" ht="20.100000000000001" customHeight="1" x14ac:dyDescent="0.25">
      <c r="A105" s="42" t="s">
        <v>50</v>
      </c>
      <c r="B105" s="80">
        <v>0</v>
      </c>
      <c r="C105" s="80">
        <v>0</v>
      </c>
      <c r="D105" s="80">
        <v>0</v>
      </c>
      <c r="E105" s="80">
        <v>0</v>
      </c>
      <c r="F105" s="80">
        <v>0</v>
      </c>
      <c r="G105" s="80">
        <v>0</v>
      </c>
      <c r="H105" s="80">
        <v>0</v>
      </c>
      <c r="I105" s="80">
        <v>0</v>
      </c>
      <c r="J105" s="80">
        <v>0</v>
      </c>
      <c r="K105" s="80">
        <v>0</v>
      </c>
      <c r="L105" s="80">
        <v>10</v>
      </c>
      <c r="M105" s="80">
        <v>0</v>
      </c>
      <c r="O105" s="69"/>
    </row>
    <row r="106" spans="1:15" s="40" customFormat="1" ht="20.100000000000001" customHeight="1" x14ac:dyDescent="0.25">
      <c r="A106" s="40" t="s">
        <v>51</v>
      </c>
      <c r="B106" s="86">
        <v>0</v>
      </c>
      <c r="C106" s="86">
        <v>2</v>
      </c>
      <c r="D106" s="86">
        <v>0</v>
      </c>
      <c r="E106" s="86">
        <v>0</v>
      </c>
      <c r="F106" s="86">
        <v>0</v>
      </c>
      <c r="G106" s="86">
        <v>11</v>
      </c>
      <c r="H106" s="86">
        <v>0</v>
      </c>
      <c r="I106" s="86">
        <v>24</v>
      </c>
      <c r="J106" s="86">
        <v>16</v>
      </c>
      <c r="K106" s="86">
        <v>0</v>
      </c>
      <c r="L106" s="86">
        <v>33</v>
      </c>
      <c r="M106" s="86">
        <v>58</v>
      </c>
      <c r="O106" s="38"/>
    </row>
    <row r="107" spans="1:15" ht="20.100000000000001" customHeight="1" x14ac:dyDescent="0.25">
      <c r="A107" s="42" t="s">
        <v>52</v>
      </c>
      <c r="B107" s="80">
        <v>0</v>
      </c>
      <c r="C107" s="80">
        <v>0</v>
      </c>
      <c r="D107" s="80">
        <v>0</v>
      </c>
      <c r="E107" s="80">
        <v>0</v>
      </c>
      <c r="F107" s="80">
        <v>0</v>
      </c>
      <c r="G107" s="80">
        <v>4</v>
      </c>
      <c r="H107" s="80">
        <v>0</v>
      </c>
      <c r="I107" s="80">
        <v>0</v>
      </c>
      <c r="J107" s="80">
        <v>5</v>
      </c>
      <c r="K107" s="80">
        <v>0</v>
      </c>
      <c r="L107" s="80">
        <v>0</v>
      </c>
      <c r="M107" s="80">
        <v>28</v>
      </c>
      <c r="O107" s="69"/>
    </row>
    <row r="108" spans="1:15" ht="20.100000000000001" customHeight="1" x14ac:dyDescent="0.25">
      <c r="A108" s="42" t="s">
        <v>53</v>
      </c>
      <c r="B108" s="80">
        <v>0</v>
      </c>
      <c r="C108" s="80">
        <v>1</v>
      </c>
      <c r="D108" s="80">
        <v>0</v>
      </c>
      <c r="E108" s="80">
        <v>0</v>
      </c>
      <c r="F108" s="80">
        <v>0</v>
      </c>
      <c r="G108" s="80">
        <v>6</v>
      </c>
      <c r="H108" s="80">
        <v>0</v>
      </c>
      <c r="I108" s="80">
        <v>0</v>
      </c>
      <c r="J108" s="80">
        <v>1</v>
      </c>
      <c r="K108" s="80">
        <v>0</v>
      </c>
      <c r="L108" s="80">
        <v>2</v>
      </c>
      <c r="M108" s="80">
        <v>6</v>
      </c>
      <c r="O108" s="69"/>
    </row>
    <row r="109" spans="1:15" ht="20.100000000000001" customHeight="1" x14ac:dyDescent="0.25">
      <c r="A109" s="42" t="s">
        <v>54</v>
      </c>
      <c r="B109" s="80">
        <v>0</v>
      </c>
      <c r="C109" s="80">
        <v>0</v>
      </c>
      <c r="D109" s="80">
        <v>0</v>
      </c>
      <c r="E109" s="80">
        <v>0</v>
      </c>
      <c r="F109" s="80">
        <v>0</v>
      </c>
      <c r="G109" s="80">
        <v>0</v>
      </c>
      <c r="H109" s="80">
        <v>0</v>
      </c>
      <c r="I109" s="80">
        <v>0</v>
      </c>
      <c r="J109" s="80">
        <v>0</v>
      </c>
      <c r="K109" s="80">
        <v>0</v>
      </c>
      <c r="L109" s="80">
        <v>4</v>
      </c>
      <c r="M109" s="80">
        <v>0</v>
      </c>
      <c r="O109" s="69"/>
    </row>
    <row r="110" spans="1:15" ht="20.100000000000001" customHeight="1" x14ac:dyDescent="0.25">
      <c r="A110" s="42" t="s">
        <v>55</v>
      </c>
      <c r="B110" s="80">
        <v>0</v>
      </c>
      <c r="C110" s="80">
        <v>0</v>
      </c>
      <c r="D110" s="80">
        <v>0</v>
      </c>
      <c r="E110" s="80">
        <v>0</v>
      </c>
      <c r="F110" s="80">
        <v>0</v>
      </c>
      <c r="G110" s="80">
        <v>0</v>
      </c>
      <c r="H110" s="80">
        <v>0</v>
      </c>
      <c r="I110" s="80">
        <v>0</v>
      </c>
      <c r="J110" s="80">
        <v>0</v>
      </c>
      <c r="K110" s="80">
        <v>0</v>
      </c>
      <c r="L110" s="80">
        <v>0</v>
      </c>
      <c r="M110" s="80">
        <v>4</v>
      </c>
      <c r="O110" s="69"/>
    </row>
    <row r="111" spans="1:15" ht="20.100000000000001" customHeight="1" x14ac:dyDescent="0.25">
      <c r="A111" s="42" t="s">
        <v>56</v>
      </c>
      <c r="B111" s="80">
        <v>0</v>
      </c>
      <c r="C111" s="80">
        <v>0</v>
      </c>
      <c r="D111" s="80">
        <v>0</v>
      </c>
      <c r="E111" s="80">
        <v>0</v>
      </c>
      <c r="F111" s="80">
        <v>0</v>
      </c>
      <c r="G111" s="80">
        <v>0</v>
      </c>
      <c r="H111" s="80">
        <v>0</v>
      </c>
      <c r="I111" s="80">
        <v>1</v>
      </c>
      <c r="J111" s="80">
        <v>0</v>
      </c>
      <c r="K111" s="80">
        <v>0</v>
      </c>
      <c r="L111" s="80">
        <v>4</v>
      </c>
      <c r="M111" s="80">
        <v>0</v>
      </c>
      <c r="O111" s="69"/>
    </row>
    <row r="112" spans="1:15" ht="20.100000000000001" customHeight="1" x14ac:dyDescent="0.25">
      <c r="A112" s="42" t="s">
        <v>57</v>
      </c>
      <c r="B112" s="80">
        <v>0</v>
      </c>
      <c r="C112" s="80">
        <v>1</v>
      </c>
      <c r="D112" s="80">
        <v>0</v>
      </c>
      <c r="E112" s="80">
        <v>0</v>
      </c>
      <c r="F112" s="80">
        <v>0</v>
      </c>
      <c r="G112" s="80">
        <v>1</v>
      </c>
      <c r="H112" s="80">
        <v>0</v>
      </c>
      <c r="I112" s="80">
        <v>23</v>
      </c>
      <c r="J112" s="80">
        <v>10</v>
      </c>
      <c r="K112" s="80">
        <v>0</v>
      </c>
      <c r="L112" s="80">
        <v>23</v>
      </c>
      <c r="M112" s="80">
        <v>20</v>
      </c>
      <c r="O112" s="69"/>
    </row>
    <row r="113" spans="1:15" ht="20.100000000000001" customHeight="1" x14ac:dyDescent="0.25">
      <c r="A113" s="40" t="s">
        <v>58</v>
      </c>
      <c r="B113" s="86">
        <v>0</v>
      </c>
      <c r="C113" s="86">
        <v>2</v>
      </c>
      <c r="D113" s="86">
        <v>0</v>
      </c>
      <c r="E113" s="86">
        <v>5</v>
      </c>
      <c r="F113" s="86">
        <v>0</v>
      </c>
      <c r="G113" s="86">
        <v>82</v>
      </c>
      <c r="H113" s="86">
        <v>8</v>
      </c>
      <c r="I113" s="86">
        <v>119</v>
      </c>
      <c r="J113" s="86">
        <v>30</v>
      </c>
      <c r="K113" s="86">
        <v>90</v>
      </c>
      <c r="L113" s="86">
        <v>1155</v>
      </c>
      <c r="M113" s="86">
        <v>396</v>
      </c>
      <c r="O113" s="69"/>
    </row>
    <row r="114" spans="1:15" ht="20.100000000000001" customHeight="1" x14ac:dyDescent="0.25">
      <c r="A114" s="42" t="s">
        <v>59</v>
      </c>
      <c r="B114" s="80">
        <v>0</v>
      </c>
      <c r="C114" s="80">
        <v>0</v>
      </c>
      <c r="D114" s="80">
        <v>0</v>
      </c>
      <c r="E114" s="80">
        <v>1</v>
      </c>
      <c r="F114" s="80">
        <v>0</v>
      </c>
      <c r="G114" s="80">
        <v>1</v>
      </c>
      <c r="H114" s="80">
        <v>3</v>
      </c>
      <c r="I114" s="80">
        <v>1</v>
      </c>
      <c r="J114" s="80">
        <v>5</v>
      </c>
      <c r="K114" s="80">
        <v>74</v>
      </c>
      <c r="L114" s="80">
        <v>229</v>
      </c>
      <c r="M114" s="80">
        <v>43</v>
      </c>
      <c r="O114" s="69"/>
    </row>
    <row r="115" spans="1:15" ht="20.100000000000001" customHeight="1" x14ac:dyDescent="0.25">
      <c r="A115" s="42" t="s">
        <v>60</v>
      </c>
      <c r="B115" s="80">
        <v>0</v>
      </c>
      <c r="C115" s="80">
        <v>0</v>
      </c>
      <c r="D115" s="80">
        <v>0</v>
      </c>
      <c r="E115" s="80">
        <v>0</v>
      </c>
      <c r="F115" s="80">
        <v>0</v>
      </c>
      <c r="G115" s="80">
        <v>0</v>
      </c>
      <c r="H115" s="80">
        <v>0</v>
      </c>
      <c r="I115" s="80">
        <v>0</v>
      </c>
      <c r="J115" s="80">
        <v>0</v>
      </c>
      <c r="K115" s="80">
        <v>6</v>
      </c>
      <c r="L115" s="80">
        <v>20</v>
      </c>
      <c r="M115" s="80">
        <v>1</v>
      </c>
      <c r="O115" s="69"/>
    </row>
    <row r="116" spans="1:15" ht="20.100000000000001" customHeight="1" x14ac:dyDescent="0.25">
      <c r="A116" s="42" t="s">
        <v>61</v>
      </c>
      <c r="B116" s="80">
        <v>0</v>
      </c>
      <c r="C116" s="80">
        <v>0</v>
      </c>
      <c r="D116" s="80">
        <v>0</v>
      </c>
      <c r="E116" s="80">
        <v>0</v>
      </c>
      <c r="F116" s="80">
        <v>0</v>
      </c>
      <c r="G116" s="80">
        <v>3</v>
      </c>
      <c r="H116" s="80">
        <v>0</v>
      </c>
      <c r="I116" s="80">
        <v>1</v>
      </c>
      <c r="J116" s="80">
        <v>0</v>
      </c>
      <c r="K116" s="80">
        <v>0</v>
      </c>
      <c r="L116" s="80">
        <v>3</v>
      </c>
      <c r="M116" s="80">
        <v>9</v>
      </c>
      <c r="O116" s="69"/>
    </row>
    <row r="117" spans="1:15" ht="20.100000000000001" customHeight="1" x14ac:dyDescent="0.25">
      <c r="A117" s="42" t="s">
        <v>62</v>
      </c>
      <c r="B117" s="80">
        <v>0</v>
      </c>
      <c r="C117" s="80">
        <v>0</v>
      </c>
      <c r="D117" s="80">
        <v>0</v>
      </c>
      <c r="E117" s="80">
        <v>0</v>
      </c>
      <c r="F117" s="80">
        <v>0</v>
      </c>
      <c r="G117" s="80">
        <v>0</v>
      </c>
      <c r="H117" s="80">
        <v>0</v>
      </c>
      <c r="I117" s="80">
        <v>0</v>
      </c>
      <c r="J117" s="80">
        <v>0</v>
      </c>
      <c r="K117" s="80">
        <v>1</v>
      </c>
      <c r="L117" s="80">
        <v>14</v>
      </c>
      <c r="M117" s="80">
        <v>1</v>
      </c>
      <c r="O117" s="69"/>
    </row>
    <row r="118" spans="1:15" ht="20.100000000000001" customHeight="1" x14ac:dyDescent="0.25">
      <c r="A118" s="42" t="s">
        <v>63</v>
      </c>
      <c r="B118" s="80">
        <v>0</v>
      </c>
      <c r="C118" s="80">
        <v>1</v>
      </c>
      <c r="D118" s="80">
        <v>0</v>
      </c>
      <c r="E118" s="80">
        <v>0</v>
      </c>
      <c r="F118" s="80">
        <v>0</v>
      </c>
      <c r="G118" s="80">
        <v>0</v>
      </c>
      <c r="H118" s="80">
        <v>0</v>
      </c>
      <c r="I118" s="80">
        <v>4</v>
      </c>
      <c r="J118" s="80">
        <v>0</v>
      </c>
      <c r="K118" s="80">
        <v>0</v>
      </c>
      <c r="L118" s="80">
        <v>104</v>
      </c>
      <c r="M118" s="80">
        <v>2</v>
      </c>
      <c r="O118" s="69"/>
    </row>
    <row r="119" spans="1:15" ht="20.100000000000001" customHeight="1" x14ac:dyDescent="0.25">
      <c r="A119" s="42" t="s">
        <v>64</v>
      </c>
      <c r="B119" s="80">
        <v>0</v>
      </c>
      <c r="C119" s="80">
        <v>0</v>
      </c>
      <c r="D119" s="80">
        <v>0</v>
      </c>
      <c r="E119" s="80">
        <v>0</v>
      </c>
      <c r="F119" s="80">
        <v>0</v>
      </c>
      <c r="G119" s="80">
        <v>0</v>
      </c>
      <c r="H119" s="80">
        <v>0</v>
      </c>
      <c r="I119" s="80">
        <v>1</v>
      </c>
      <c r="J119" s="80">
        <v>0</v>
      </c>
      <c r="K119" s="80">
        <v>0</v>
      </c>
      <c r="L119" s="80">
        <v>8</v>
      </c>
      <c r="M119" s="80">
        <v>0</v>
      </c>
      <c r="O119" s="69"/>
    </row>
    <row r="120" spans="1:15" ht="20.100000000000001" customHeight="1" x14ac:dyDescent="0.25">
      <c r="A120" s="42" t="s">
        <v>65</v>
      </c>
      <c r="B120" s="80">
        <v>0</v>
      </c>
      <c r="C120" s="80">
        <v>0</v>
      </c>
      <c r="D120" s="80">
        <v>0</v>
      </c>
      <c r="E120" s="80">
        <v>0</v>
      </c>
      <c r="F120" s="80">
        <v>0</v>
      </c>
      <c r="G120" s="80">
        <v>7</v>
      </c>
      <c r="H120" s="80">
        <v>4</v>
      </c>
      <c r="I120" s="80">
        <v>0</v>
      </c>
      <c r="J120" s="80">
        <v>6</v>
      </c>
      <c r="K120" s="80">
        <v>0</v>
      </c>
      <c r="L120" s="80">
        <v>76</v>
      </c>
      <c r="M120" s="80">
        <v>17</v>
      </c>
      <c r="O120" s="69"/>
    </row>
    <row r="121" spans="1:15"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c r="O121" s="69"/>
    </row>
    <row r="122" spans="1:15" ht="20.100000000000001" customHeight="1" x14ac:dyDescent="0.25">
      <c r="A122" s="42" t="s">
        <v>67</v>
      </c>
      <c r="B122" s="80">
        <v>0</v>
      </c>
      <c r="C122" s="80">
        <v>0</v>
      </c>
      <c r="D122" s="80">
        <v>0</v>
      </c>
      <c r="E122" s="80">
        <v>2</v>
      </c>
      <c r="F122" s="80">
        <v>0</v>
      </c>
      <c r="G122" s="80">
        <v>1</v>
      </c>
      <c r="H122" s="80">
        <v>0</v>
      </c>
      <c r="I122" s="80">
        <v>2</v>
      </c>
      <c r="J122" s="80">
        <v>0</v>
      </c>
      <c r="K122" s="80">
        <v>0</v>
      </c>
      <c r="L122" s="80">
        <v>3</v>
      </c>
      <c r="M122" s="80">
        <v>36</v>
      </c>
      <c r="O122" s="69"/>
    </row>
    <row r="123" spans="1:15" ht="20.100000000000001" customHeight="1" x14ac:dyDescent="0.25">
      <c r="A123" s="42" t="s">
        <v>68</v>
      </c>
      <c r="B123" s="80">
        <v>0</v>
      </c>
      <c r="C123" s="80">
        <v>0</v>
      </c>
      <c r="D123" s="80">
        <v>0</v>
      </c>
      <c r="E123" s="80">
        <v>0</v>
      </c>
      <c r="F123" s="80">
        <v>0</v>
      </c>
      <c r="G123" s="80">
        <v>0</v>
      </c>
      <c r="H123" s="80">
        <v>0</v>
      </c>
      <c r="I123" s="80">
        <v>1</v>
      </c>
      <c r="J123" s="80">
        <v>0</v>
      </c>
      <c r="K123" s="80">
        <v>0</v>
      </c>
      <c r="L123" s="80">
        <v>8</v>
      </c>
      <c r="M123" s="80">
        <v>0</v>
      </c>
      <c r="O123" s="69"/>
    </row>
    <row r="124" spans="1:15" ht="20.100000000000001" customHeight="1" x14ac:dyDescent="0.25">
      <c r="A124" s="42" t="s">
        <v>69</v>
      </c>
      <c r="B124" s="80">
        <v>0</v>
      </c>
      <c r="C124" s="80">
        <v>0</v>
      </c>
      <c r="D124" s="80">
        <v>0</v>
      </c>
      <c r="E124" s="80">
        <v>0</v>
      </c>
      <c r="F124" s="80">
        <v>0</v>
      </c>
      <c r="G124" s="80">
        <v>60</v>
      </c>
      <c r="H124" s="80">
        <v>0</v>
      </c>
      <c r="I124" s="80">
        <v>99</v>
      </c>
      <c r="J124" s="80">
        <v>5</v>
      </c>
      <c r="K124" s="80">
        <v>1</v>
      </c>
      <c r="L124" s="80">
        <v>251</v>
      </c>
      <c r="M124" s="80">
        <v>238</v>
      </c>
      <c r="O124" s="69"/>
    </row>
    <row r="125" spans="1:15" ht="20.100000000000001" customHeight="1" x14ac:dyDescent="0.25">
      <c r="A125" s="42" t="s">
        <v>70</v>
      </c>
      <c r="B125" s="80">
        <v>0</v>
      </c>
      <c r="C125" s="80">
        <v>0</v>
      </c>
      <c r="D125" s="80">
        <v>0</v>
      </c>
      <c r="E125" s="80">
        <v>0</v>
      </c>
      <c r="F125" s="80">
        <v>0</v>
      </c>
      <c r="G125" s="80">
        <v>2</v>
      </c>
      <c r="H125" s="80">
        <v>0</v>
      </c>
      <c r="I125" s="80">
        <v>1</v>
      </c>
      <c r="J125" s="80">
        <v>1</v>
      </c>
      <c r="K125" s="80">
        <v>0</v>
      </c>
      <c r="L125" s="80">
        <v>10</v>
      </c>
      <c r="M125" s="80">
        <v>4</v>
      </c>
      <c r="O125" s="69"/>
    </row>
    <row r="126" spans="1:15" ht="20.100000000000001" customHeight="1" x14ac:dyDescent="0.25">
      <c r="A126" s="42" t="s">
        <v>71</v>
      </c>
      <c r="B126" s="80">
        <v>0</v>
      </c>
      <c r="C126" s="80">
        <v>0</v>
      </c>
      <c r="D126" s="80">
        <v>0</v>
      </c>
      <c r="E126" s="80">
        <v>0</v>
      </c>
      <c r="F126" s="80">
        <v>0</v>
      </c>
      <c r="G126" s="80">
        <v>1</v>
      </c>
      <c r="H126" s="80">
        <v>0</v>
      </c>
      <c r="I126" s="80">
        <v>1</v>
      </c>
      <c r="J126" s="80">
        <v>3</v>
      </c>
      <c r="K126" s="80">
        <v>0</v>
      </c>
      <c r="L126" s="80">
        <v>217</v>
      </c>
      <c r="M126" s="80">
        <v>7</v>
      </c>
      <c r="O126" s="69"/>
    </row>
    <row r="127" spans="1:15" ht="20.100000000000001" customHeight="1" x14ac:dyDescent="0.25">
      <c r="A127" s="42" t="s">
        <v>72</v>
      </c>
      <c r="B127" s="80">
        <v>0</v>
      </c>
      <c r="C127" s="80">
        <v>0</v>
      </c>
      <c r="D127" s="80">
        <v>0</v>
      </c>
      <c r="E127" s="80">
        <v>0</v>
      </c>
      <c r="F127" s="80">
        <v>0</v>
      </c>
      <c r="G127" s="80">
        <v>2</v>
      </c>
      <c r="H127" s="80">
        <v>0</v>
      </c>
      <c r="I127" s="80">
        <v>0</v>
      </c>
      <c r="J127" s="80">
        <v>3</v>
      </c>
      <c r="K127" s="80">
        <v>3</v>
      </c>
      <c r="L127" s="80">
        <v>0</v>
      </c>
      <c r="M127" s="80">
        <v>4</v>
      </c>
      <c r="O127" s="69"/>
    </row>
    <row r="128" spans="1:15" ht="20.100000000000001" customHeight="1" x14ac:dyDescent="0.25">
      <c r="A128" s="42" t="s">
        <v>73</v>
      </c>
      <c r="B128" s="80">
        <v>0</v>
      </c>
      <c r="C128" s="80">
        <v>0</v>
      </c>
      <c r="D128" s="80">
        <v>0</v>
      </c>
      <c r="E128" s="80">
        <v>0</v>
      </c>
      <c r="F128" s="80">
        <v>0</v>
      </c>
      <c r="G128" s="80">
        <v>0</v>
      </c>
      <c r="H128" s="80">
        <v>0</v>
      </c>
      <c r="I128" s="80">
        <v>2</v>
      </c>
      <c r="J128" s="80">
        <v>0</v>
      </c>
      <c r="K128" s="80">
        <v>0</v>
      </c>
      <c r="L128" s="80">
        <v>12</v>
      </c>
      <c r="M128" s="80">
        <v>11</v>
      </c>
      <c r="O128" s="69"/>
    </row>
    <row r="129" spans="1:15" s="40" customFormat="1" ht="20.100000000000001" customHeight="1" x14ac:dyDescent="0.25">
      <c r="A129" s="42" t="s">
        <v>74</v>
      </c>
      <c r="B129" s="80">
        <v>0</v>
      </c>
      <c r="C129" s="80">
        <v>0</v>
      </c>
      <c r="D129" s="80">
        <v>0</v>
      </c>
      <c r="E129" s="80">
        <v>0</v>
      </c>
      <c r="F129" s="80">
        <v>0</v>
      </c>
      <c r="G129" s="80">
        <v>0</v>
      </c>
      <c r="H129" s="80">
        <v>0</v>
      </c>
      <c r="I129" s="80">
        <v>1</v>
      </c>
      <c r="J129" s="80">
        <v>0</v>
      </c>
      <c r="K129" s="80">
        <v>0</v>
      </c>
      <c r="L129" s="80">
        <v>36</v>
      </c>
      <c r="M129" s="80">
        <v>1</v>
      </c>
      <c r="O129" s="38"/>
    </row>
    <row r="130" spans="1:15" s="40" customFormat="1" ht="20.100000000000001" customHeight="1" x14ac:dyDescent="0.25">
      <c r="A130" s="42" t="s">
        <v>75</v>
      </c>
      <c r="B130" s="80">
        <v>0</v>
      </c>
      <c r="C130" s="80">
        <v>0</v>
      </c>
      <c r="D130" s="80">
        <v>0</v>
      </c>
      <c r="E130" s="80">
        <v>0</v>
      </c>
      <c r="F130" s="80">
        <v>0</v>
      </c>
      <c r="G130" s="80">
        <v>0</v>
      </c>
      <c r="H130" s="80">
        <v>0</v>
      </c>
      <c r="I130" s="80">
        <v>0</v>
      </c>
      <c r="J130" s="80">
        <v>0</v>
      </c>
      <c r="K130" s="80">
        <v>0</v>
      </c>
      <c r="L130" s="80">
        <v>0</v>
      </c>
      <c r="M130" s="80">
        <v>0</v>
      </c>
      <c r="O130" s="38"/>
    </row>
    <row r="131" spans="1:15" s="40" customFormat="1" ht="20.100000000000001" customHeight="1" x14ac:dyDescent="0.25">
      <c r="A131" s="42" t="s">
        <v>76</v>
      </c>
      <c r="B131" s="80">
        <v>0</v>
      </c>
      <c r="C131" s="80">
        <v>0</v>
      </c>
      <c r="D131" s="80">
        <v>0</v>
      </c>
      <c r="E131" s="80">
        <v>0</v>
      </c>
      <c r="F131" s="80">
        <v>0</v>
      </c>
      <c r="G131" s="80">
        <v>0</v>
      </c>
      <c r="H131" s="80">
        <v>0</v>
      </c>
      <c r="I131" s="80">
        <v>1</v>
      </c>
      <c r="J131" s="80">
        <v>1</v>
      </c>
      <c r="K131" s="80">
        <v>0</v>
      </c>
      <c r="L131" s="80">
        <v>39</v>
      </c>
      <c r="M131" s="80">
        <v>2</v>
      </c>
      <c r="O131" s="38"/>
    </row>
    <row r="132" spans="1:15" ht="20.100000000000001" customHeight="1" x14ac:dyDescent="0.25">
      <c r="A132" s="42" t="s">
        <v>77</v>
      </c>
      <c r="B132" s="80">
        <v>0</v>
      </c>
      <c r="C132" s="80">
        <v>0</v>
      </c>
      <c r="D132" s="80">
        <v>0</v>
      </c>
      <c r="E132" s="80">
        <v>2</v>
      </c>
      <c r="F132" s="80">
        <v>0</v>
      </c>
      <c r="G132" s="80">
        <v>1</v>
      </c>
      <c r="H132" s="80">
        <v>0</v>
      </c>
      <c r="I132" s="80">
        <v>2</v>
      </c>
      <c r="J132" s="80">
        <v>0</v>
      </c>
      <c r="K132" s="80">
        <v>1</v>
      </c>
      <c r="L132" s="80">
        <v>21</v>
      </c>
      <c r="M132" s="80">
        <v>6</v>
      </c>
      <c r="O132" s="69"/>
    </row>
    <row r="133" spans="1:15" ht="20.100000000000001" customHeight="1" x14ac:dyDescent="0.25">
      <c r="A133" s="42" t="s">
        <v>78</v>
      </c>
      <c r="B133" s="80">
        <v>0</v>
      </c>
      <c r="C133" s="80">
        <v>0</v>
      </c>
      <c r="D133" s="80">
        <v>0</v>
      </c>
      <c r="E133" s="80">
        <v>0</v>
      </c>
      <c r="F133" s="80">
        <v>0</v>
      </c>
      <c r="G133" s="80">
        <v>2</v>
      </c>
      <c r="H133" s="80">
        <v>0</v>
      </c>
      <c r="I133" s="80">
        <v>1</v>
      </c>
      <c r="J133" s="80">
        <v>0</v>
      </c>
      <c r="K133" s="80">
        <v>4</v>
      </c>
      <c r="L133" s="80">
        <v>53</v>
      </c>
      <c r="M133" s="80">
        <v>9</v>
      </c>
      <c r="O133" s="69"/>
    </row>
    <row r="134" spans="1:15" s="40" customFormat="1" ht="20.100000000000001" customHeight="1" x14ac:dyDescent="0.25">
      <c r="A134" s="42" t="s">
        <v>79</v>
      </c>
      <c r="B134" s="80">
        <v>0</v>
      </c>
      <c r="C134" s="80">
        <v>1</v>
      </c>
      <c r="D134" s="80">
        <v>0</v>
      </c>
      <c r="E134" s="80">
        <v>0</v>
      </c>
      <c r="F134" s="80">
        <v>0</v>
      </c>
      <c r="G134" s="80">
        <v>2</v>
      </c>
      <c r="H134" s="80">
        <v>1</v>
      </c>
      <c r="I134" s="80">
        <v>1</v>
      </c>
      <c r="J134" s="80">
        <v>6</v>
      </c>
      <c r="K134" s="80">
        <v>0</v>
      </c>
      <c r="L134" s="80">
        <v>51</v>
      </c>
      <c r="M134" s="80">
        <v>5</v>
      </c>
      <c r="O134" s="38"/>
    </row>
    <row r="135" spans="1:15" ht="20.100000000000001" customHeight="1" x14ac:dyDescent="0.25">
      <c r="A135" s="40" t="s">
        <v>80</v>
      </c>
      <c r="B135" s="86">
        <v>0</v>
      </c>
      <c r="C135" s="86">
        <v>0</v>
      </c>
      <c r="D135" s="86">
        <v>0</v>
      </c>
      <c r="E135" s="86">
        <v>0</v>
      </c>
      <c r="F135" s="86">
        <v>0</v>
      </c>
      <c r="G135" s="86">
        <v>4</v>
      </c>
      <c r="H135" s="86">
        <v>0</v>
      </c>
      <c r="I135" s="86">
        <v>43</v>
      </c>
      <c r="J135" s="86">
        <v>0</v>
      </c>
      <c r="K135" s="86">
        <v>0</v>
      </c>
      <c r="L135" s="86">
        <v>31</v>
      </c>
      <c r="M135" s="86">
        <v>12</v>
      </c>
      <c r="O135" s="69"/>
    </row>
    <row r="136" spans="1:15" ht="20.100000000000001" customHeight="1" x14ac:dyDescent="0.25">
      <c r="A136" s="42" t="s">
        <v>81</v>
      </c>
      <c r="B136" s="91">
        <v>0</v>
      </c>
      <c r="C136" s="91">
        <v>0</v>
      </c>
      <c r="D136" s="91">
        <v>0</v>
      </c>
      <c r="E136" s="91">
        <v>0</v>
      </c>
      <c r="F136" s="91">
        <v>0</v>
      </c>
      <c r="G136" s="91">
        <v>3</v>
      </c>
      <c r="H136" s="91">
        <v>0</v>
      </c>
      <c r="I136" s="91">
        <v>37</v>
      </c>
      <c r="J136" s="91">
        <v>0</v>
      </c>
      <c r="K136" s="91">
        <v>0</v>
      </c>
      <c r="L136" s="91">
        <v>31</v>
      </c>
      <c r="M136" s="91">
        <v>10</v>
      </c>
      <c r="O136" s="69"/>
    </row>
    <row r="137" spans="1:15" ht="20.100000000000001" customHeight="1" x14ac:dyDescent="0.25">
      <c r="A137" s="42" t="s">
        <v>82</v>
      </c>
      <c r="B137" s="91">
        <v>0</v>
      </c>
      <c r="C137" s="91">
        <v>0</v>
      </c>
      <c r="D137" s="91">
        <v>0</v>
      </c>
      <c r="E137" s="91">
        <v>0</v>
      </c>
      <c r="F137" s="91">
        <v>0</v>
      </c>
      <c r="G137" s="91">
        <v>1</v>
      </c>
      <c r="H137" s="91">
        <v>0</v>
      </c>
      <c r="I137" s="91">
        <v>6</v>
      </c>
      <c r="J137" s="91">
        <v>0</v>
      </c>
      <c r="K137" s="91">
        <v>0</v>
      </c>
      <c r="L137" s="91">
        <v>0</v>
      </c>
      <c r="M137" s="91">
        <v>2</v>
      </c>
      <c r="O137" s="69"/>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O138" s="69"/>
    </row>
    <row r="139" spans="1:15" s="40"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O139" s="38"/>
    </row>
    <row r="140" spans="1:15" s="275" customFormat="1" ht="15.95" customHeight="1" x14ac:dyDescent="0.25">
      <c r="A140" s="353" t="s">
        <v>232</v>
      </c>
      <c r="D140" s="354"/>
      <c r="E140" s="354"/>
      <c r="F140" s="207"/>
      <c r="G140" s="207"/>
      <c r="H140" s="295"/>
      <c r="I140" s="295"/>
      <c r="J140" s="354"/>
      <c r="K140" s="354"/>
      <c r="L140" s="354"/>
      <c r="M140" s="354"/>
      <c r="N140" s="354"/>
      <c r="O140" s="354"/>
    </row>
    <row r="141" spans="1:15" ht="20.100000000000001" customHeight="1" x14ac:dyDescent="0.25">
      <c r="C141" s="91"/>
      <c r="D141" s="91"/>
      <c r="E141" s="91"/>
      <c r="F141" s="91"/>
      <c r="G141" s="91"/>
      <c r="H141" s="91"/>
      <c r="I141" s="91"/>
      <c r="J141" s="91"/>
      <c r="K141" s="91"/>
      <c r="L141" s="91"/>
      <c r="M141" s="91"/>
      <c r="N141" s="80"/>
      <c r="O141" s="80"/>
    </row>
    <row r="142" spans="1:15" ht="20.100000000000001" customHeight="1" x14ac:dyDescent="0.25">
      <c r="D142" s="80"/>
      <c r="F142" s="80"/>
      <c r="H142" s="80"/>
      <c r="J142" s="80"/>
      <c r="L142"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2">
    <tabColor rgb="FF92D050"/>
  </sheetPr>
  <dimension ref="A1:K71"/>
  <sheetViews>
    <sheetView showGridLines="0" zoomScaleNormal="100" workbookViewId="0"/>
  </sheetViews>
  <sheetFormatPr defaultColWidth="11.42578125" defaultRowHeight="20.100000000000001" customHeight="1" x14ac:dyDescent="0.25"/>
  <cols>
    <col min="1" max="1" width="36.7109375" style="59" customWidth="1"/>
    <col min="2" max="11" width="10.7109375" style="59" customWidth="1"/>
    <col min="12" max="250" width="11.42578125" style="59"/>
    <col min="251" max="251" width="36.7109375" style="59" customWidth="1"/>
    <col min="252" max="261" width="10.7109375" style="59" customWidth="1"/>
    <col min="262" max="506" width="11.42578125" style="59"/>
    <col min="507" max="507" width="36.7109375" style="59" customWidth="1"/>
    <col min="508" max="517" width="10.7109375" style="59" customWidth="1"/>
    <col min="518" max="762" width="11.42578125" style="59"/>
    <col min="763" max="763" width="36.7109375" style="59" customWidth="1"/>
    <col min="764" max="773" width="10.7109375" style="59" customWidth="1"/>
    <col min="774" max="1018" width="11.42578125" style="59"/>
    <col min="1019" max="1019" width="36.7109375" style="59" customWidth="1"/>
    <col min="1020" max="1029" width="10.7109375" style="59" customWidth="1"/>
    <col min="1030" max="1274" width="11.42578125" style="59"/>
    <col min="1275" max="1275" width="36.7109375" style="59" customWidth="1"/>
    <col min="1276" max="1285" width="10.7109375" style="59" customWidth="1"/>
    <col min="1286" max="1530" width="11.42578125" style="59"/>
    <col min="1531" max="1531" width="36.7109375" style="59" customWidth="1"/>
    <col min="1532" max="1541" width="10.7109375" style="59" customWidth="1"/>
    <col min="1542" max="1786" width="11.42578125" style="59"/>
    <col min="1787" max="1787" width="36.7109375" style="59" customWidth="1"/>
    <col min="1788" max="1797" width="10.7109375" style="59" customWidth="1"/>
    <col min="1798" max="2042" width="11.42578125" style="59"/>
    <col min="2043" max="2043" width="36.7109375" style="59" customWidth="1"/>
    <col min="2044" max="2053" width="10.7109375" style="59" customWidth="1"/>
    <col min="2054" max="2298" width="11.42578125" style="59"/>
    <col min="2299" max="2299" width="36.7109375" style="59" customWidth="1"/>
    <col min="2300" max="2309" width="10.7109375" style="59" customWidth="1"/>
    <col min="2310" max="2554" width="11.42578125" style="59"/>
    <col min="2555" max="2555" width="36.7109375" style="59" customWidth="1"/>
    <col min="2556" max="2565" width="10.7109375" style="59" customWidth="1"/>
    <col min="2566" max="2810" width="11.42578125" style="59"/>
    <col min="2811" max="2811" width="36.7109375" style="59" customWidth="1"/>
    <col min="2812" max="2821" width="10.7109375" style="59" customWidth="1"/>
    <col min="2822" max="3066" width="11.42578125" style="59"/>
    <col min="3067" max="3067" width="36.7109375" style="59" customWidth="1"/>
    <col min="3068" max="3077" width="10.7109375" style="59" customWidth="1"/>
    <col min="3078" max="3322" width="11.42578125" style="59"/>
    <col min="3323" max="3323" width="36.7109375" style="59" customWidth="1"/>
    <col min="3324" max="3333" width="10.7109375" style="59" customWidth="1"/>
    <col min="3334" max="3578" width="11.42578125" style="59"/>
    <col min="3579" max="3579" width="36.7109375" style="59" customWidth="1"/>
    <col min="3580" max="3589" width="10.7109375" style="59" customWidth="1"/>
    <col min="3590" max="3834" width="11.42578125" style="59"/>
    <col min="3835" max="3835" width="36.7109375" style="59" customWidth="1"/>
    <col min="3836" max="3845" width="10.7109375" style="59" customWidth="1"/>
    <col min="3846" max="4090" width="11.42578125" style="59"/>
    <col min="4091" max="4091" width="36.7109375" style="59" customWidth="1"/>
    <col min="4092" max="4101" width="10.7109375" style="59" customWidth="1"/>
    <col min="4102" max="4346" width="11.42578125" style="59"/>
    <col min="4347" max="4347" width="36.7109375" style="59" customWidth="1"/>
    <col min="4348" max="4357" width="10.7109375" style="59" customWidth="1"/>
    <col min="4358" max="4602" width="11.42578125" style="59"/>
    <col min="4603" max="4603" width="36.7109375" style="59" customWidth="1"/>
    <col min="4604" max="4613" width="10.7109375" style="59" customWidth="1"/>
    <col min="4614" max="4858" width="11.42578125" style="59"/>
    <col min="4859" max="4859" width="36.7109375" style="59" customWidth="1"/>
    <col min="4860" max="4869" width="10.7109375" style="59" customWidth="1"/>
    <col min="4870" max="5114" width="11.42578125" style="59"/>
    <col min="5115" max="5115" width="36.7109375" style="59" customWidth="1"/>
    <col min="5116" max="5125" width="10.7109375" style="59" customWidth="1"/>
    <col min="5126" max="5370" width="11.42578125" style="59"/>
    <col min="5371" max="5371" width="36.7109375" style="59" customWidth="1"/>
    <col min="5372" max="5381" width="10.7109375" style="59" customWidth="1"/>
    <col min="5382" max="5626" width="11.42578125" style="59"/>
    <col min="5627" max="5627" width="36.7109375" style="59" customWidth="1"/>
    <col min="5628" max="5637" width="10.7109375" style="59" customWidth="1"/>
    <col min="5638" max="5882" width="11.42578125" style="59"/>
    <col min="5883" max="5883" width="36.7109375" style="59" customWidth="1"/>
    <col min="5884" max="5893" width="10.7109375" style="59" customWidth="1"/>
    <col min="5894" max="6138" width="11.42578125" style="59"/>
    <col min="6139" max="6139" width="36.7109375" style="59" customWidth="1"/>
    <col min="6140" max="6149" width="10.7109375" style="59" customWidth="1"/>
    <col min="6150" max="6394" width="11.42578125" style="59"/>
    <col min="6395" max="6395" width="36.7109375" style="59" customWidth="1"/>
    <col min="6396" max="6405" width="10.7109375" style="59" customWidth="1"/>
    <col min="6406" max="6650" width="11.42578125" style="59"/>
    <col min="6651" max="6651" width="36.7109375" style="59" customWidth="1"/>
    <col min="6652" max="6661" width="10.7109375" style="59" customWidth="1"/>
    <col min="6662" max="6906" width="11.42578125" style="59"/>
    <col min="6907" max="6907" width="36.7109375" style="59" customWidth="1"/>
    <col min="6908" max="6917" width="10.7109375" style="59" customWidth="1"/>
    <col min="6918" max="7162" width="11.42578125" style="59"/>
    <col min="7163" max="7163" width="36.7109375" style="59" customWidth="1"/>
    <col min="7164" max="7173" width="10.7109375" style="59" customWidth="1"/>
    <col min="7174" max="7418" width="11.42578125" style="59"/>
    <col min="7419" max="7419" width="36.7109375" style="59" customWidth="1"/>
    <col min="7420" max="7429" width="10.7109375" style="59" customWidth="1"/>
    <col min="7430" max="7674" width="11.42578125" style="59"/>
    <col min="7675" max="7675" width="36.7109375" style="59" customWidth="1"/>
    <col min="7676" max="7685" width="10.7109375" style="59" customWidth="1"/>
    <col min="7686" max="7930" width="11.42578125" style="59"/>
    <col min="7931" max="7931" width="36.7109375" style="59" customWidth="1"/>
    <col min="7932" max="7941" width="10.7109375" style="59" customWidth="1"/>
    <col min="7942" max="8186" width="11.42578125" style="59"/>
    <col min="8187" max="8187" width="36.7109375" style="59" customWidth="1"/>
    <col min="8188" max="8197" width="10.7109375" style="59" customWidth="1"/>
    <col min="8198" max="8442" width="11.42578125" style="59"/>
    <col min="8443" max="8443" width="36.7109375" style="59" customWidth="1"/>
    <col min="8444" max="8453" width="10.7109375" style="59" customWidth="1"/>
    <col min="8454" max="8698" width="11.42578125" style="59"/>
    <col min="8699" max="8699" width="36.7109375" style="59" customWidth="1"/>
    <col min="8700" max="8709" width="10.7109375" style="59" customWidth="1"/>
    <col min="8710" max="8954" width="11.42578125" style="59"/>
    <col min="8955" max="8955" width="36.7109375" style="59" customWidth="1"/>
    <col min="8956" max="8965" width="10.7109375" style="59" customWidth="1"/>
    <col min="8966" max="9210" width="11.42578125" style="59"/>
    <col min="9211" max="9211" width="36.7109375" style="59" customWidth="1"/>
    <col min="9212" max="9221" width="10.7109375" style="59" customWidth="1"/>
    <col min="9222" max="9466" width="11.42578125" style="59"/>
    <col min="9467" max="9467" width="36.7109375" style="59" customWidth="1"/>
    <col min="9468" max="9477" width="10.7109375" style="59" customWidth="1"/>
    <col min="9478" max="9722" width="11.42578125" style="59"/>
    <col min="9723" max="9723" width="36.7109375" style="59" customWidth="1"/>
    <col min="9724" max="9733" width="10.7109375" style="59" customWidth="1"/>
    <col min="9734" max="9978" width="11.42578125" style="59"/>
    <col min="9979" max="9979" width="36.7109375" style="59" customWidth="1"/>
    <col min="9980" max="9989" width="10.7109375" style="59" customWidth="1"/>
    <col min="9990" max="10234" width="11.42578125" style="59"/>
    <col min="10235" max="10235" width="36.7109375" style="59" customWidth="1"/>
    <col min="10236" max="10245" width="10.7109375" style="59" customWidth="1"/>
    <col min="10246" max="10490" width="11.42578125" style="59"/>
    <col min="10491" max="10491" width="36.7109375" style="59" customWidth="1"/>
    <col min="10492" max="10501" width="10.7109375" style="59" customWidth="1"/>
    <col min="10502" max="10746" width="11.42578125" style="59"/>
    <col min="10747" max="10747" width="36.7109375" style="59" customWidth="1"/>
    <col min="10748" max="10757" width="10.7109375" style="59" customWidth="1"/>
    <col min="10758" max="11002" width="11.42578125" style="59"/>
    <col min="11003" max="11003" width="36.7109375" style="59" customWidth="1"/>
    <col min="11004" max="11013" width="10.7109375" style="59" customWidth="1"/>
    <col min="11014" max="11258" width="11.42578125" style="59"/>
    <col min="11259" max="11259" width="36.7109375" style="59" customWidth="1"/>
    <col min="11260" max="11269" width="10.7109375" style="59" customWidth="1"/>
    <col min="11270" max="11514" width="11.42578125" style="59"/>
    <col min="11515" max="11515" width="36.7109375" style="59" customWidth="1"/>
    <col min="11516" max="11525" width="10.7109375" style="59" customWidth="1"/>
    <col min="11526" max="11770" width="11.42578125" style="59"/>
    <col min="11771" max="11771" width="36.7109375" style="59" customWidth="1"/>
    <col min="11772" max="11781" width="10.7109375" style="59" customWidth="1"/>
    <col min="11782" max="12026" width="11.42578125" style="59"/>
    <col min="12027" max="12027" width="36.7109375" style="59" customWidth="1"/>
    <col min="12028" max="12037" width="10.7109375" style="59" customWidth="1"/>
    <col min="12038" max="12282" width="11.42578125" style="59"/>
    <col min="12283" max="12283" width="36.7109375" style="59" customWidth="1"/>
    <col min="12284" max="12293" width="10.7109375" style="59" customWidth="1"/>
    <col min="12294" max="12538" width="11.42578125" style="59"/>
    <col min="12539" max="12539" width="36.7109375" style="59" customWidth="1"/>
    <col min="12540" max="12549" width="10.7109375" style="59" customWidth="1"/>
    <col min="12550" max="12794" width="11.42578125" style="59"/>
    <col min="12795" max="12795" width="36.7109375" style="59" customWidth="1"/>
    <col min="12796" max="12805" width="10.7109375" style="59" customWidth="1"/>
    <col min="12806" max="13050" width="11.42578125" style="59"/>
    <col min="13051" max="13051" width="36.7109375" style="59" customWidth="1"/>
    <col min="13052" max="13061" width="10.7109375" style="59" customWidth="1"/>
    <col min="13062" max="13306" width="11.42578125" style="59"/>
    <col min="13307" max="13307" width="36.7109375" style="59" customWidth="1"/>
    <col min="13308" max="13317" width="10.7109375" style="59" customWidth="1"/>
    <col min="13318" max="13562" width="11.42578125" style="59"/>
    <col min="13563" max="13563" width="36.7109375" style="59" customWidth="1"/>
    <col min="13564" max="13573" width="10.7109375" style="59" customWidth="1"/>
    <col min="13574" max="13818" width="11.42578125" style="59"/>
    <col min="13819" max="13819" width="36.7109375" style="59" customWidth="1"/>
    <col min="13820" max="13829" width="10.7109375" style="59" customWidth="1"/>
    <col min="13830" max="14074" width="11.42578125" style="59"/>
    <col min="14075" max="14075" width="36.7109375" style="59" customWidth="1"/>
    <col min="14076" max="14085" width="10.7109375" style="59" customWidth="1"/>
    <col min="14086" max="14330" width="11.42578125" style="59"/>
    <col min="14331" max="14331" width="36.7109375" style="59" customWidth="1"/>
    <col min="14332" max="14341" width="10.7109375" style="59" customWidth="1"/>
    <col min="14342" max="14586" width="11.42578125" style="59"/>
    <col min="14587" max="14587" width="36.7109375" style="59" customWidth="1"/>
    <col min="14588" max="14597" width="10.7109375" style="59" customWidth="1"/>
    <col min="14598" max="14842" width="11.42578125" style="59"/>
    <col min="14843" max="14843" width="36.7109375" style="59" customWidth="1"/>
    <col min="14844" max="14853" width="10.7109375" style="59" customWidth="1"/>
    <col min="14854" max="15098" width="11.42578125" style="59"/>
    <col min="15099" max="15099" width="36.7109375" style="59" customWidth="1"/>
    <col min="15100" max="15109" width="10.7109375" style="59" customWidth="1"/>
    <col min="15110" max="15354" width="11.42578125" style="59"/>
    <col min="15355" max="15355" width="36.7109375" style="59" customWidth="1"/>
    <col min="15356" max="15365" width="10.7109375" style="59" customWidth="1"/>
    <col min="15366" max="15610" width="11.42578125" style="59"/>
    <col min="15611" max="15611" width="36.7109375" style="59" customWidth="1"/>
    <col min="15612" max="15621" width="10.7109375" style="59" customWidth="1"/>
    <col min="15622" max="15866" width="11.42578125" style="59"/>
    <col min="15867" max="15867" width="36.7109375" style="59" customWidth="1"/>
    <col min="15868" max="15877" width="10.7109375" style="59" customWidth="1"/>
    <col min="15878" max="16122" width="11.42578125" style="59"/>
    <col min="16123" max="16123" width="36.7109375" style="59" customWidth="1"/>
    <col min="16124" max="16133" width="10.7109375" style="59" customWidth="1"/>
    <col min="16134" max="16384" width="11.42578125" style="59"/>
  </cols>
  <sheetData>
    <row r="1" spans="1:11" s="312" customFormat="1" ht="24.95" customHeight="1" x14ac:dyDescent="0.25">
      <c r="A1" s="187" t="s">
        <v>311</v>
      </c>
      <c r="B1" s="187"/>
      <c r="C1" s="187"/>
    </row>
    <row r="2" spans="1:11" s="190" customFormat="1" ht="24.95" customHeight="1" thickBot="1" x14ac:dyDescent="0.3">
      <c r="A2" s="139" t="s">
        <v>274</v>
      </c>
      <c r="B2" s="139"/>
      <c r="C2" s="139"/>
      <c r="D2" s="139"/>
      <c r="E2" s="139"/>
      <c r="F2" s="139"/>
      <c r="G2" s="139"/>
      <c r="H2" s="139"/>
      <c r="I2" s="139"/>
      <c r="J2" s="139"/>
      <c r="K2" s="139"/>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95" t="s">
        <v>15</v>
      </c>
      <c r="C4" s="1339"/>
      <c r="D4" s="1286" t="s">
        <v>16</v>
      </c>
      <c r="E4" s="1312"/>
      <c r="F4" s="1312"/>
      <c r="G4" s="1312"/>
      <c r="H4" s="1312"/>
      <c r="I4" s="1312"/>
      <c r="J4" s="1312"/>
      <c r="K4" s="1312"/>
    </row>
    <row r="5" spans="1:11" ht="20.100000000000001" customHeight="1" x14ac:dyDescent="0.25">
      <c r="A5" s="1290"/>
      <c r="B5" s="1297"/>
      <c r="C5" s="1340"/>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38014</v>
      </c>
      <c r="C7" s="38">
        <v>28580</v>
      </c>
      <c r="D7" s="38">
        <v>36885</v>
      </c>
      <c r="E7" s="38">
        <v>28517</v>
      </c>
      <c r="F7" s="38">
        <v>1129</v>
      </c>
      <c r="G7" s="38">
        <v>63</v>
      </c>
      <c r="H7" s="38">
        <v>0</v>
      </c>
      <c r="I7" s="38">
        <v>0</v>
      </c>
      <c r="J7" s="38">
        <v>0</v>
      </c>
      <c r="K7" s="38">
        <v>0</v>
      </c>
    </row>
    <row r="8" spans="1:11" ht="20.100000000000001" customHeight="1" x14ac:dyDescent="0.25">
      <c r="A8" s="40" t="s">
        <v>22</v>
      </c>
      <c r="B8" s="86">
        <v>842</v>
      </c>
      <c r="C8" s="86">
        <v>34</v>
      </c>
      <c r="D8" s="86">
        <v>807</v>
      </c>
      <c r="E8" s="86">
        <v>31</v>
      </c>
      <c r="F8" s="86">
        <v>35</v>
      </c>
      <c r="G8" s="86">
        <v>3</v>
      </c>
      <c r="H8" s="86">
        <v>0</v>
      </c>
      <c r="I8" s="86">
        <v>0</v>
      </c>
      <c r="J8" s="86">
        <v>0</v>
      </c>
      <c r="K8" s="86">
        <v>0</v>
      </c>
    </row>
    <row r="9" spans="1:11" ht="20.100000000000001" customHeight="1" x14ac:dyDescent="0.25">
      <c r="A9" s="42" t="s">
        <v>23</v>
      </c>
      <c r="B9" s="180">
        <v>35</v>
      </c>
      <c r="C9" s="180">
        <v>9</v>
      </c>
      <c r="D9" s="180">
        <v>0</v>
      </c>
      <c r="E9" s="180">
        <v>6</v>
      </c>
      <c r="F9" s="180">
        <v>35</v>
      </c>
      <c r="G9" s="180">
        <v>3</v>
      </c>
      <c r="H9" s="180">
        <v>0</v>
      </c>
      <c r="I9" s="180">
        <v>0</v>
      </c>
      <c r="J9" s="180">
        <v>0</v>
      </c>
      <c r="K9" s="180">
        <v>0</v>
      </c>
    </row>
    <row r="10" spans="1:11" ht="20.100000000000001" customHeight="1" x14ac:dyDescent="0.25">
      <c r="A10" s="42" t="s">
        <v>24</v>
      </c>
      <c r="B10" s="180">
        <v>0</v>
      </c>
      <c r="C10" s="180">
        <v>2</v>
      </c>
      <c r="D10" s="180">
        <v>0</v>
      </c>
      <c r="E10" s="180">
        <v>2</v>
      </c>
      <c r="F10" s="180">
        <v>0</v>
      </c>
      <c r="G10" s="180">
        <v>0</v>
      </c>
      <c r="H10" s="180">
        <v>0</v>
      </c>
      <c r="I10" s="180">
        <v>0</v>
      </c>
      <c r="J10" s="180">
        <v>0</v>
      </c>
      <c r="K10" s="180">
        <v>0</v>
      </c>
    </row>
    <row r="11" spans="1:11" ht="20.100000000000001" customHeight="1" x14ac:dyDescent="0.25">
      <c r="A11" s="42" t="s">
        <v>25</v>
      </c>
      <c r="B11" s="180">
        <v>0</v>
      </c>
      <c r="C11" s="180">
        <v>8</v>
      </c>
      <c r="D11" s="180">
        <v>0</v>
      </c>
      <c r="E11" s="180">
        <v>8</v>
      </c>
      <c r="F11" s="180">
        <v>0</v>
      </c>
      <c r="G11" s="180">
        <v>0</v>
      </c>
      <c r="H11" s="180">
        <v>0</v>
      </c>
      <c r="I11" s="180">
        <v>0</v>
      </c>
      <c r="J11" s="180">
        <v>0</v>
      </c>
      <c r="K11" s="180">
        <v>0</v>
      </c>
    </row>
    <row r="12" spans="1:11" ht="20.100000000000001" customHeight="1" x14ac:dyDescent="0.25">
      <c r="A12" s="42" t="s">
        <v>26</v>
      </c>
      <c r="B12" s="180">
        <v>0</v>
      </c>
      <c r="C12" s="180">
        <v>0</v>
      </c>
      <c r="D12" s="180">
        <v>0</v>
      </c>
      <c r="E12" s="180">
        <v>0</v>
      </c>
      <c r="F12" s="180">
        <v>0</v>
      </c>
      <c r="G12" s="180">
        <v>0</v>
      </c>
      <c r="H12" s="180">
        <v>0</v>
      </c>
      <c r="I12" s="180">
        <v>0</v>
      </c>
      <c r="J12" s="180">
        <v>0</v>
      </c>
      <c r="K12" s="180">
        <v>0</v>
      </c>
    </row>
    <row r="13" spans="1:11" ht="20.100000000000001" customHeight="1" x14ac:dyDescent="0.25">
      <c r="A13" s="42" t="s">
        <v>104</v>
      </c>
      <c r="B13" s="180">
        <v>807</v>
      </c>
      <c r="C13" s="180">
        <v>15</v>
      </c>
      <c r="D13" s="180">
        <v>807</v>
      </c>
      <c r="E13" s="180">
        <v>15</v>
      </c>
      <c r="F13" s="180">
        <v>0</v>
      </c>
      <c r="G13" s="180">
        <v>0</v>
      </c>
      <c r="H13" s="180">
        <v>0</v>
      </c>
      <c r="I13" s="180">
        <v>0</v>
      </c>
      <c r="J13" s="180">
        <v>0</v>
      </c>
      <c r="K13" s="180">
        <v>0</v>
      </c>
    </row>
    <row r="14" spans="1:11" s="57" customFormat="1" ht="20.100000000000001" customHeight="1" x14ac:dyDescent="0.25">
      <c r="A14" s="40" t="s">
        <v>28</v>
      </c>
      <c r="B14" s="182">
        <v>0</v>
      </c>
      <c r="C14" s="182">
        <v>9</v>
      </c>
      <c r="D14" s="182">
        <v>0</v>
      </c>
      <c r="E14" s="182">
        <v>9</v>
      </c>
      <c r="F14" s="182">
        <v>0</v>
      </c>
      <c r="G14" s="182">
        <v>0</v>
      </c>
      <c r="H14" s="182">
        <v>0</v>
      </c>
      <c r="I14" s="182">
        <v>0</v>
      </c>
      <c r="J14" s="182">
        <v>0</v>
      </c>
      <c r="K14" s="182">
        <v>0</v>
      </c>
    </row>
    <row r="15" spans="1:11" ht="20.100000000000001" customHeight="1" x14ac:dyDescent="0.25">
      <c r="A15" s="42" t="s">
        <v>29</v>
      </c>
      <c r="B15" s="180">
        <v>0</v>
      </c>
      <c r="C15" s="180">
        <v>4</v>
      </c>
      <c r="D15" s="180">
        <v>0</v>
      </c>
      <c r="E15" s="180">
        <v>4</v>
      </c>
      <c r="F15" s="180">
        <v>0</v>
      </c>
      <c r="G15" s="180">
        <v>0</v>
      </c>
      <c r="H15" s="180">
        <v>0</v>
      </c>
      <c r="I15" s="180">
        <v>0</v>
      </c>
      <c r="J15" s="180">
        <v>0</v>
      </c>
      <c r="K15" s="180">
        <v>0</v>
      </c>
    </row>
    <row r="16" spans="1:11" ht="20.100000000000001" customHeight="1" x14ac:dyDescent="0.25">
      <c r="A16" s="42" t="s">
        <v>30</v>
      </c>
      <c r="B16" s="180">
        <v>0</v>
      </c>
      <c r="C16" s="180">
        <v>3</v>
      </c>
      <c r="D16" s="180">
        <v>0</v>
      </c>
      <c r="E16" s="180">
        <v>3</v>
      </c>
      <c r="F16" s="180">
        <v>0</v>
      </c>
      <c r="G16" s="180">
        <v>0</v>
      </c>
      <c r="H16" s="180">
        <v>0</v>
      </c>
      <c r="I16" s="180">
        <v>0</v>
      </c>
      <c r="J16" s="180">
        <v>0</v>
      </c>
      <c r="K16" s="180">
        <v>0</v>
      </c>
    </row>
    <row r="17" spans="1:11" ht="20.100000000000001" customHeight="1" x14ac:dyDescent="0.25">
      <c r="A17" s="42" t="s">
        <v>31</v>
      </c>
      <c r="B17" s="180">
        <v>0</v>
      </c>
      <c r="C17" s="180">
        <v>0</v>
      </c>
      <c r="D17" s="180">
        <v>0</v>
      </c>
      <c r="E17" s="180">
        <v>0</v>
      </c>
      <c r="F17" s="180">
        <v>0</v>
      </c>
      <c r="G17" s="180">
        <v>0</v>
      </c>
      <c r="H17" s="180">
        <v>0</v>
      </c>
      <c r="I17" s="180">
        <v>0</v>
      </c>
      <c r="J17" s="180">
        <v>0</v>
      </c>
      <c r="K17" s="180">
        <v>0</v>
      </c>
    </row>
    <row r="18" spans="1:11" ht="20.100000000000001" customHeight="1" x14ac:dyDescent="0.25">
      <c r="A18" s="42" t="s">
        <v>32</v>
      </c>
      <c r="B18" s="180">
        <v>0</v>
      </c>
      <c r="C18" s="180">
        <v>0</v>
      </c>
      <c r="D18" s="180">
        <v>0</v>
      </c>
      <c r="E18" s="180">
        <v>0</v>
      </c>
      <c r="F18" s="180">
        <v>0</v>
      </c>
      <c r="G18" s="180">
        <v>0</v>
      </c>
      <c r="H18" s="180">
        <v>0</v>
      </c>
      <c r="I18" s="180">
        <v>0</v>
      </c>
      <c r="J18" s="180">
        <v>0</v>
      </c>
      <c r="K18" s="180">
        <v>0</v>
      </c>
    </row>
    <row r="19" spans="1:11" ht="20.100000000000001" customHeight="1" x14ac:dyDescent="0.25">
      <c r="A19" s="42" t="s">
        <v>109</v>
      </c>
      <c r="B19" s="180">
        <v>0</v>
      </c>
      <c r="C19" s="180">
        <v>2</v>
      </c>
      <c r="D19" s="180">
        <v>0</v>
      </c>
      <c r="E19" s="180">
        <v>2</v>
      </c>
      <c r="F19" s="180">
        <v>0</v>
      </c>
      <c r="G19" s="180">
        <v>0</v>
      </c>
      <c r="H19" s="180">
        <v>0</v>
      </c>
      <c r="I19" s="180">
        <v>0</v>
      </c>
      <c r="J19" s="180">
        <v>0</v>
      </c>
      <c r="K19" s="180">
        <v>0</v>
      </c>
    </row>
    <row r="20" spans="1:11" s="57" customFormat="1" ht="20.100000000000001" customHeight="1" x14ac:dyDescent="0.25">
      <c r="A20" s="40" t="s">
        <v>34</v>
      </c>
      <c r="B20" s="182">
        <v>950</v>
      </c>
      <c r="C20" s="182">
        <v>104</v>
      </c>
      <c r="D20" s="182">
        <v>950</v>
      </c>
      <c r="E20" s="182">
        <v>101</v>
      </c>
      <c r="F20" s="182">
        <v>0</v>
      </c>
      <c r="G20" s="182">
        <v>3</v>
      </c>
      <c r="H20" s="182">
        <v>0</v>
      </c>
      <c r="I20" s="182">
        <v>0</v>
      </c>
      <c r="J20" s="182">
        <v>0</v>
      </c>
      <c r="K20" s="182">
        <v>0</v>
      </c>
    </row>
    <row r="21" spans="1:11" ht="20.100000000000001" customHeight="1" x14ac:dyDescent="0.25">
      <c r="A21" s="42" t="s">
        <v>35</v>
      </c>
      <c r="B21" s="180">
        <v>13</v>
      </c>
      <c r="C21" s="180">
        <v>12</v>
      </c>
      <c r="D21" s="180">
        <v>13</v>
      </c>
      <c r="E21" s="180">
        <v>12</v>
      </c>
      <c r="F21" s="180">
        <v>0</v>
      </c>
      <c r="G21" s="180">
        <v>0</v>
      </c>
      <c r="H21" s="180">
        <v>0</v>
      </c>
      <c r="I21" s="180">
        <v>0</v>
      </c>
      <c r="J21" s="180">
        <v>0</v>
      </c>
      <c r="K21" s="180">
        <v>0</v>
      </c>
    </row>
    <row r="22" spans="1:11" ht="20.100000000000001" customHeight="1" x14ac:dyDescent="0.25">
      <c r="A22" s="42" t="s">
        <v>36</v>
      </c>
      <c r="B22" s="180">
        <v>936</v>
      </c>
      <c r="C22" s="180">
        <v>88</v>
      </c>
      <c r="D22" s="180">
        <v>936</v>
      </c>
      <c r="E22" s="180">
        <v>85</v>
      </c>
      <c r="F22" s="180">
        <v>0</v>
      </c>
      <c r="G22" s="180">
        <v>3</v>
      </c>
      <c r="H22" s="180">
        <v>0</v>
      </c>
      <c r="I22" s="180">
        <v>0</v>
      </c>
      <c r="J22" s="180">
        <v>0</v>
      </c>
      <c r="K22" s="180">
        <v>0</v>
      </c>
    </row>
    <row r="23" spans="1:11" ht="20.100000000000001" customHeight="1" x14ac:dyDescent="0.25">
      <c r="A23" s="42" t="s">
        <v>37</v>
      </c>
      <c r="B23" s="180">
        <v>1</v>
      </c>
      <c r="C23" s="180">
        <v>4</v>
      </c>
      <c r="D23" s="180">
        <v>1</v>
      </c>
      <c r="E23" s="180">
        <v>4</v>
      </c>
      <c r="F23" s="180">
        <v>0</v>
      </c>
      <c r="G23" s="180">
        <v>0</v>
      </c>
      <c r="H23" s="180">
        <v>0</v>
      </c>
      <c r="I23" s="180">
        <v>0</v>
      </c>
      <c r="J23" s="180">
        <v>0</v>
      </c>
      <c r="K23" s="180">
        <v>0</v>
      </c>
    </row>
    <row r="24" spans="1:11" s="57" customFormat="1" ht="20.100000000000001" customHeight="1" x14ac:dyDescent="0.25">
      <c r="A24" s="40" t="s">
        <v>38</v>
      </c>
      <c r="B24" s="182">
        <v>87</v>
      </c>
      <c r="C24" s="182">
        <v>3153</v>
      </c>
      <c r="D24" s="182">
        <v>87</v>
      </c>
      <c r="E24" s="182">
        <v>3151</v>
      </c>
      <c r="F24" s="182">
        <v>0</v>
      </c>
      <c r="G24" s="182">
        <v>2</v>
      </c>
      <c r="H24" s="182">
        <v>0</v>
      </c>
      <c r="I24" s="182">
        <v>0</v>
      </c>
      <c r="J24" s="182">
        <v>0</v>
      </c>
      <c r="K24" s="182">
        <v>0</v>
      </c>
    </row>
    <row r="25" spans="1:11" ht="20.100000000000001" customHeight="1" x14ac:dyDescent="0.25">
      <c r="A25" s="42" t="s">
        <v>39</v>
      </c>
      <c r="B25" s="180">
        <v>43</v>
      </c>
      <c r="C25" s="180">
        <v>3049</v>
      </c>
      <c r="D25" s="180">
        <v>43</v>
      </c>
      <c r="E25" s="180">
        <v>3048</v>
      </c>
      <c r="F25" s="180">
        <v>0</v>
      </c>
      <c r="G25" s="180">
        <v>1</v>
      </c>
      <c r="H25" s="180">
        <v>0</v>
      </c>
      <c r="I25" s="180">
        <v>0</v>
      </c>
      <c r="J25" s="180">
        <v>0</v>
      </c>
      <c r="K25" s="180">
        <v>0</v>
      </c>
    </row>
    <row r="26" spans="1:11" ht="20.100000000000001" customHeight="1" x14ac:dyDescent="0.25">
      <c r="A26" s="42" t="s">
        <v>40</v>
      </c>
      <c r="B26" s="180">
        <v>0</v>
      </c>
      <c r="C26" s="180">
        <v>10</v>
      </c>
      <c r="D26" s="180">
        <v>0</v>
      </c>
      <c r="E26" s="180">
        <v>10</v>
      </c>
      <c r="F26" s="180">
        <v>0</v>
      </c>
      <c r="G26" s="180">
        <v>0</v>
      </c>
      <c r="H26" s="180">
        <v>0</v>
      </c>
      <c r="I26" s="180">
        <v>0</v>
      </c>
      <c r="J26" s="180">
        <v>0</v>
      </c>
      <c r="K26" s="180">
        <v>0</v>
      </c>
    </row>
    <row r="27" spans="1:11" ht="20.100000000000001" customHeight="1" x14ac:dyDescent="0.25">
      <c r="A27" s="42" t="s">
        <v>41</v>
      </c>
      <c r="B27" s="180">
        <v>1</v>
      </c>
      <c r="C27" s="180">
        <v>23</v>
      </c>
      <c r="D27" s="180">
        <v>1</v>
      </c>
      <c r="E27" s="180">
        <v>23</v>
      </c>
      <c r="F27" s="180">
        <v>0</v>
      </c>
      <c r="G27" s="180">
        <v>0</v>
      </c>
      <c r="H27" s="180">
        <v>0</v>
      </c>
      <c r="I27" s="180">
        <v>0</v>
      </c>
      <c r="J27" s="180">
        <v>0</v>
      </c>
      <c r="K27" s="180">
        <v>0</v>
      </c>
    </row>
    <row r="28" spans="1:11" ht="20.100000000000001" customHeight="1" x14ac:dyDescent="0.25">
      <c r="A28" s="42" t="s">
        <v>42</v>
      </c>
      <c r="B28" s="180">
        <v>10</v>
      </c>
      <c r="C28" s="180">
        <v>14</v>
      </c>
      <c r="D28" s="180">
        <v>10</v>
      </c>
      <c r="E28" s="180">
        <v>14</v>
      </c>
      <c r="F28" s="180">
        <v>0</v>
      </c>
      <c r="G28" s="180">
        <v>0</v>
      </c>
      <c r="H28" s="180">
        <v>0</v>
      </c>
      <c r="I28" s="180">
        <v>0</v>
      </c>
      <c r="J28" s="180">
        <v>0</v>
      </c>
      <c r="K28" s="180">
        <v>0</v>
      </c>
    </row>
    <row r="29" spans="1:11" ht="20.100000000000001" customHeight="1" x14ac:dyDescent="0.25">
      <c r="A29" s="42" t="s">
        <v>43</v>
      </c>
      <c r="B29" s="180">
        <v>0</v>
      </c>
      <c r="C29" s="180">
        <v>0</v>
      </c>
      <c r="D29" s="180">
        <v>0</v>
      </c>
      <c r="E29" s="180">
        <v>0</v>
      </c>
      <c r="F29" s="180">
        <v>0</v>
      </c>
      <c r="G29" s="180">
        <v>0</v>
      </c>
      <c r="H29" s="180">
        <v>0</v>
      </c>
      <c r="I29" s="180">
        <v>0</v>
      </c>
      <c r="J29" s="180">
        <v>0</v>
      </c>
      <c r="K29" s="180">
        <v>0</v>
      </c>
    </row>
    <row r="30" spans="1:11" ht="20.100000000000001" customHeight="1" x14ac:dyDescent="0.25">
      <c r="A30" s="42" t="s">
        <v>44</v>
      </c>
      <c r="B30" s="180">
        <v>0</v>
      </c>
      <c r="C30" s="180">
        <v>0</v>
      </c>
      <c r="D30" s="180">
        <v>0</v>
      </c>
      <c r="E30" s="180">
        <v>0</v>
      </c>
      <c r="F30" s="180">
        <v>0</v>
      </c>
      <c r="G30" s="180">
        <v>0</v>
      </c>
      <c r="H30" s="180">
        <v>0</v>
      </c>
      <c r="I30" s="180">
        <v>0</v>
      </c>
      <c r="J30" s="180">
        <v>0</v>
      </c>
      <c r="K30" s="180">
        <v>0</v>
      </c>
    </row>
    <row r="31" spans="1:11" ht="20.100000000000001" customHeight="1" x14ac:dyDescent="0.25">
      <c r="A31" s="42" t="s">
        <v>45</v>
      </c>
      <c r="B31" s="180">
        <v>0</v>
      </c>
      <c r="C31" s="180">
        <v>26</v>
      </c>
      <c r="D31" s="180">
        <v>0</v>
      </c>
      <c r="E31" s="180">
        <v>26</v>
      </c>
      <c r="F31" s="180">
        <v>0</v>
      </c>
      <c r="G31" s="180">
        <v>0</v>
      </c>
      <c r="H31" s="180">
        <v>0</v>
      </c>
      <c r="I31" s="180">
        <v>0</v>
      </c>
      <c r="J31" s="180">
        <v>0</v>
      </c>
      <c r="K31" s="180">
        <v>0</v>
      </c>
    </row>
    <row r="32" spans="1:11" ht="20.100000000000001" customHeight="1" x14ac:dyDescent="0.25">
      <c r="A32" s="42" t="s">
        <v>46</v>
      </c>
      <c r="B32" s="180">
        <v>0</v>
      </c>
      <c r="C32" s="180">
        <v>11</v>
      </c>
      <c r="D32" s="180">
        <v>0</v>
      </c>
      <c r="E32" s="180">
        <v>11</v>
      </c>
      <c r="F32" s="180">
        <v>0</v>
      </c>
      <c r="G32" s="180">
        <v>0</v>
      </c>
      <c r="H32" s="180">
        <v>0</v>
      </c>
      <c r="I32" s="180">
        <v>0</v>
      </c>
      <c r="J32" s="180">
        <v>0</v>
      </c>
      <c r="K32" s="180">
        <v>0</v>
      </c>
    </row>
    <row r="33" spans="1:11" ht="20.100000000000001" customHeight="1" x14ac:dyDescent="0.25">
      <c r="A33" s="42" t="s">
        <v>47</v>
      </c>
      <c r="B33" s="180">
        <v>0</v>
      </c>
      <c r="C33" s="180">
        <v>0</v>
      </c>
      <c r="D33" s="180">
        <v>0</v>
      </c>
      <c r="E33" s="180">
        <v>0</v>
      </c>
      <c r="F33" s="180">
        <v>0</v>
      </c>
      <c r="G33" s="180">
        <v>0</v>
      </c>
      <c r="H33" s="180">
        <v>0</v>
      </c>
      <c r="I33" s="180">
        <v>0</v>
      </c>
      <c r="J33" s="180">
        <v>0</v>
      </c>
      <c r="K33" s="180">
        <v>0</v>
      </c>
    </row>
    <row r="34" spans="1:11" ht="20.100000000000001" customHeight="1" x14ac:dyDescent="0.25">
      <c r="A34" s="42" t="s">
        <v>48</v>
      </c>
      <c r="B34" s="180">
        <v>0</v>
      </c>
      <c r="C34" s="180">
        <v>0</v>
      </c>
      <c r="D34" s="180">
        <v>0</v>
      </c>
      <c r="E34" s="180">
        <v>0</v>
      </c>
      <c r="F34" s="180">
        <v>0</v>
      </c>
      <c r="G34" s="180">
        <v>0</v>
      </c>
      <c r="H34" s="180">
        <v>0</v>
      </c>
      <c r="I34" s="180">
        <v>0</v>
      </c>
      <c r="J34" s="180">
        <v>0</v>
      </c>
      <c r="K34" s="180">
        <v>0</v>
      </c>
    </row>
    <row r="35" spans="1:11" ht="20.100000000000001" customHeight="1" x14ac:dyDescent="0.25">
      <c r="A35" s="42" t="s">
        <v>49</v>
      </c>
      <c r="B35" s="180">
        <v>9</v>
      </c>
      <c r="C35" s="180">
        <v>14</v>
      </c>
      <c r="D35" s="180">
        <v>9</v>
      </c>
      <c r="E35" s="180">
        <v>13</v>
      </c>
      <c r="F35" s="180">
        <v>0</v>
      </c>
      <c r="G35" s="180">
        <v>1</v>
      </c>
      <c r="H35" s="180">
        <v>0</v>
      </c>
      <c r="I35" s="180">
        <v>0</v>
      </c>
      <c r="J35" s="180">
        <v>0</v>
      </c>
      <c r="K35" s="180">
        <v>0</v>
      </c>
    </row>
    <row r="36" spans="1:11" ht="20.100000000000001" customHeight="1" x14ac:dyDescent="0.25">
      <c r="A36" s="42" t="s">
        <v>50</v>
      </c>
      <c r="B36" s="180">
        <v>24</v>
      </c>
      <c r="C36" s="180">
        <v>6</v>
      </c>
      <c r="D36" s="180">
        <v>24</v>
      </c>
      <c r="E36" s="180">
        <v>6</v>
      </c>
      <c r="F36" s="180">
        <v>0</v>
      </c>
      <c r="G36" s="180">
        <v>0</v>
      </c>
      <c r="H36" s="180">
        <v>0</v>
      </c>
      <c r="I36" s="180">
        <v>0</v>
      </c>
      <c r="J36" s="180">
        <v>0</v>
      </c>
      <c r="K36" s="180">
        <v>0</v>
      </c>
    </row>
    <row r="37" spans="1:11" s="57" customFormat="1" ht="20.100000000000001" customHeight="1" x14ac:dyDescent="0.25">
      <c r="A37" s="40" t="s">
        <v>51</v>
      </c>
      <c r="B37" s="182">
        <v>48</v>
      </c>
      <c r="C37" s="182">
        <v>85</v>
      </c>
      <c r="D37" s="182">
        <v>48</v>
      </c>
      <c r="E37" s="182">
        <v>84</v>
      </c>
      <c r="F37" s="182">
        <v>0</v>
      </c>
      <c r="G37" s="182">
        <v>1</v>
      </c>
      <c r="H37" s="182">
        <v>0</v>
      </c>
      <c r="I37" s="182">
        <v>0</v>
      </c>
      <c r="J37" s="182">
        <v>0</v>
      </c>
      <c r="K37" s="182">
        <v>0</v>
      </c>
    </row>
    <row r="38" spans="1:11" ht="20.100000000000001" customHeight="1" x14ac:dyDescent="0.25">
      <c r="A38" s="42" t="s">
        <v>52</v>
      </c>
      <c r="B38" s="180">
        <v>4</v>
      </c>
      <c r="C38" s="180">
        <v>11</v>
      </c>
      <c r="D38" s="180">
        <v>4</v>
      </c>
      <c r="E38" s="180">
        <v>11</v>
      </c>
      <c r="F38" s="180">
        <v>0</v>
      </c>
      <c r="G38" s="180">
        <v>0</v>
      </c>
      <c r="H38" s="180">
        <v>0</v>
      </c>
      <c r="I38" s="180">
        <v>0</v>
      </c>
      <c r="J38" s="180">
        <v>0</v>
      </c>
      <c r="K38" s="180">
        <v>0</v>
      </c>
    </row>
    <row r="39" spans="1:11" ht="20.100000000000001" customHeight="1" x14ac:dyDescent="0.25">
      <c r="A39" s="42" t="s">
        <v>53</v>
      </c>
      <c r="B39" s="180">
        <v>3</v>
      </c>
      <c r="C39" s="180">
        <v>7</v>
      </c>
      <c r="D39" s="180">
        <v>3</v>
      </c>
      <c r="E39" s="180">
        <v>7</v>
      </c>
      <c r="F39" s="180">
        <v>0</v>
      </c>
      <c r="G39" s="180">
        <v>0</v>
      </c>
      <c r="H39" s="180">
        <v>0</v>
      </c>
      <c r="I39" s="180">
        <v>0</v>
      </c>
      <c r="J39" s="180">
        <v>0</v>
      </c>
      <c r="K39" s="180">
        <v>0</v>
      </c>
    </row>
    <row r="40" spans="1:11" ht="20.100000000000001" customHeight="1" x14ac:dyDescent="0.25">
      <c r="A40" s="42" t="s">
        <v>54</v>
      </c>
      <c r="B40" s="180">
        <v>4</v>
      </c>
      <c r="C40" s="180">
        <v>24</v>
      </c>
      <c r="D40" s="180">
        <v>4</v>
      </c>
      <c r="E40" s="180">
        <v>24</v>
      </c>
      <c r="F40" s="180">
        <v>0</v>
      </c>
      <c r="G40" s="180">
        <v>0</v>
      </c>
      <c r="H40" s="180">
        <v>0</v>
      </c>
      <c r="I40" s="180">
        <v>0</v>
      </c>
      <c r="J40" s="180">
        <v>0</v>
      </c>
      <c r="K40" s="180">
        <v>0</v>
      </c>
    </row>
    <row r="41" spans="1:11" ht="20.100000000000001" customHeight="1" x14ac:dyDescent="0.25">
      <c r="A41" s="42" t="s">
        <v>55</v>
      </c>
      <c r="B41" s="180">
        <v>8</v>
      </c>
      <c r="C41" s="180">
        <v>8</v>
      </c>
      <c r="D41" s="180">
        <v>8</v>
      </c>
      <c r="E41" s="180">
        <v>8</v>
      </c>
      <c r="F41" s="180">
        <v>0</v>
      </c>
      <c r="G41" s="180">
        <v>0</v>
      </c>
      <c r="H41" s="180">
        <v>0</v>
      </c>
      <c r="I41" s="180">
        <v>0</v>
      </c>
      <c r="J41" s="180">
        <v>0</v>
      </c>
      <c r="K41" s="180">
        <v>0</v>
      </c>
    </row>
    <row r="42" spans="1:11" ht="20.100000000000001" customHeight="1" x14ac:dyDescent="0.25">
      <c r="A42" s="42" t="s">
        <v>56</v>
      </c>
      <c r="B42" s="180">
        <v>0</v>
      </c>
      <c r="C42" s="180">
        <v>5</v>
      </c>
      <c r="D42" s="180">
        <v>0</v>
      </c>
      <c r="E42" s="180">
        <v>5</v>
      </c>
      <c r="F42" s="180">
        <v>0</v>
      </c>
      <c r="G42" s="180">
        <v>0</v>
      </c>
      <c r="H42" s="180">
        <v>0</v>
      </c>
      <c r="I42" s="180">
        <v>0</v>
      </c>
      <c r="J42" s="180">
        <v>0</v>
      </c>
      <c r="K42" s="180">
        <v>0</v>
      </c>
    </row>
    <row r="43" spans="1:11" ht="20.100000000000001" customHeight="1" x14ac:dyDescent="0.25">
      <c r="A43" s="42" t="s">
        <v>57</v>
      </c>
      <c r="B43" s="180">
        <v>29</v>
      </c>
      <c r="C43" s="180">
        <v>30</v>
      </c>
      <c r="D43" s="180">
        <v>29</v>
      </c>
      <c r="E43" s="180">
        <v>29</v>
      </c>
      <c r="F43" s="180">
        <v>0</v>
      </c>
      <c r="G43" s="180">
        <v>1</v>
      </c>
      <c r="H43" s="180">
        <v>0</v>
      </c>
      <c r="I43" s="180">
        <v>0</v>
      </c>
      <c r="J43" s="180">
        <v>0</v>
      </c>
      <c r="K43" s="180">
        <v>0</v>
      </c>
    </row>
    <row r="44" spans="1:11" s="57" customFormat="1" ht="20.100000000000001" customHeight="1" x14ac:dyDescent="0.25">
      <c r="A44" s="40" t="s">
        <v>58</v>
      </c>
      <c r="B44" s="182">
        <v>35660</v>
      </c>
      <c r="C44" s="182">
        <v>25184</v>
      </c>
      <c r="D44" s="182">
        <v>34971</v>
      </c>
      <c r="E44" s="182">
        <v>25131</v>
      </c>
      <c r="F44" s="182">
        <v>689</v>
      </c>
      <c r="G44" s="182">
        <v>53</v>
      </c>
      <c r="H44" s="182">
        <v>0</v>
      </c>
      <c r="I44" s="182">
        <v>0</v>
      </c>
      <c r="J44" s="182">
        <v>0</v>
      </c>
      <c r="K44" s="182">
        <v>0</v>
      </c>
    </row>
    <row r="45" spans="1:11" ht="20.100000000000001" customHeight="1" x14ac:dyDescent="0.25">
      <c r="A45" s="42" t="s">
        <v>59</v>
      </c>
      <c r="B45" s="180">
        <v>2244</v>
      </c>
      <c r="C45" s="180">
        <v>1136</v>
      </c>
      <c r="D45" s="180">
        <v>1962</v>
      </c>
      <c r="E45" s="180">
        <v>1134</v>
      </c>
      <c r="F45" s="180">
        <v>282</v>
      </c>
      <c r="G45" s="180">
        <v>2</v>
      </c>
      <c r="H45" s="180">
        <v>0</v>
      </c>
      <c r="I45" s="180">
        <v>0</v>
      </c>
      <c r="J45" s="180">
        <v>0</v>
      </c>
      <c r="K45" s="180">
        <v>0</v>
      </c>
    </row>
    <row r="46" spans="1:11" ht="20.100000000000001" customHeight="1" x14ac:dyDescent="0.25">
      <c r="A46" s="42" t="s">
        <v>60</v>
      </c>
      <c r="B46" s="180">
        <v>288</v>
      </c>
      <c r="C46" s="180">
        <v>160</v>
      </c>
      <c r="D46" s="180">
        <v>270</v>
      </c>
      <c r="E46" s="180">
        <v>156</v>
      </c>
      <c r="F46" s="180">
        <v>18</v>
      </c>
      <c r="G46" s="180">
        <v>4</v>
      </c>
      <c r="H46" s="180">
        <v>0</v>
      </c>
      <c r="I46" s="180">
        <v>0</v>
      </c>
      <c r="J46" s="180">
        <v>0</v>
      </c>
      <c r="K46" s="180">
        <v>0</v>
      </c>
    </row>
    <row r="47" spans="1:11" ht="20.100000000000001" customHeight="1" x14ac:dyDescent="0.25">
      <c r="A47" s="42" t="s">
        <v>61</v>
      </c>
      <c r="B47" s="180">
        <v>595</v>
      </c>
      <c r="C47" s="180">
        <v>324</v>
      </c>
      <c r="D47" s="180">
        <v>595</v>
      </c>
      <c r="E47" s="180">
        <v>324</v>
      </c>
      <c r="F47" s="180">
        <v>0</v>
      </c>
      <c r="G47" s="180">
        <v>0</v>
      </c>
      <c r="H47" s="180">
        <v>0</v>
      </c>
      <c r="I47" s="180">
        <v>0</v>
      </c>
      <c r="J47" s="180">
        <v>0</v>
      </c>
      <c r="K47" s="180">
        <v>0</v>
      </c>
    </row>
    <row r="48" spans="1:11" ht="20.100000000000001" customHeight="1" x14ac:dyDescent="0.25">
      <c r="A48" s="42" t="s">
        <v>62</v>
      </c>
      <c r="B48" s="180">
        <v>194</v>
      </c>
      <c r="C48" s="180">
        <v>112</v>
      </c>
      <c r="D48" s="180">
        <v>194</v>
      </c>
      <c r="E48" s="180">
        <v>112</v>
      </c>
      <c r="F48" s="180">
        <v>0</v>
      </c>
      <c r="G48" s="180">
        <v>0</v>
      </c>
      <c r="H48" s="180">
        <v>0</v>
      </c>
      <c r="I48" s="180">
        <v>0</v>
      </c>
      <c r="J48" s="180">
        <v>0</v>
      </c>
      <c r="K48" s="180">
        <v>0</v>
      </c>
    </row>
    <row r="49" spans="1:11" ht="20.100000000000001" customHeight="1" x14ac:dyDescent="0.25">
      <c r="A49" s="42" t="s">
        <v>63</v>
      </c>
      <c r="B49" s="180">
        <v>2969</v>
      </c>
      <c r="C49" s="180">
        <v>2582</v>
      </c>
      <c r="D49" s="180">
        <v>2933</v>
      </c>
      <c r="E49" s="180">
        <v>2579</v>
      </c>
      <c r="F49" s="180">
        <v>36</v>
      </c>
      <c r="G49" s="180">
        <v>3</v>
      </c>
      <c r="H49" s="180">
        <v>0</v>
      </c>
      <c r="I49" s="180">
        <v>0</v>
      </c>
      <c r="J49" s="180">
        <v>0</v>
      </c>
      <c r="K49" s="180">
        <v>0</v>
      </c>
    </row>
    <row r="50" spans="1:11" ht="20.100000000000001" customHeight="1" x14ac:dyDescent="0.25">
      <c r="A50" s="42" t="s">
        <v>64</v>
      </c>
      <c r="B50" s="180">
        <v>93</v>
      </c>
      <c r="C50" s="180">
        <v>84</v>
      </c>
      <c r="D50" s="180">
        <v>93</v>
      </c>
      <c r="E50" s="180">
        <v>81</v>
      </c>
      <c r="F50" s="180">
        <v>0</v>
      </c>
      <c r="G50" s="180">
        <v>3</v>
      </c>
      <c r="H50" s="180">
        <v>0</v>
      </c>
      <c r="I50" s="180">
        <v>0</v>
      </c>
      <c r="J50" s="180">
        <v>0</v>
      </c>
      <c r="K50" s="180">
        <v>0</v>
      </c>
    </row>
    <row r="51" spans="1:11" ht="20.100000000000001" customHeight="1" x14ac:dyDescent="0.25">
      <c r="A51" s="42" t="s">
        <v>65</v>
      </c>
      <c r="B51" s="180">
        <v>2732</v>
      </c>
      <c r="C51" s="180">
        <v>2739</v>
      </c>
      <c r="D51" s="180">
        <v>2732</v>
      </c>
      <c r="E51" s="180">
        <v>2706</v>
      </c>
      <c r="F51" s="180">
        <v>0</v>
      </c>
      <c r="G51" s="180">
        <v>33</v>
      </c>
      <c r="H51" s="180">
        <v>0</v>
      </c>
      <c r="I51" s="180">
        <v>0</v>
      </c>
      <c r="J51" s="180">
        <v>0</v>
      </c>
      <c r="K51" s="180">
        <v>0</v>
      </c>
    </row>
    <row r="52" spans="1:11" ht="20.100000000000001" customHeight="1" x14ac:dyDescent="0.25">
      <c r="A52" s="42" t="s">
        <v>66</v>
      </c>
      <c r="B52" s="180">
        <v>104</v>
      </c>
      <c r="C52" s="180">
        <v>38</v>
      </c>
      <c r="D52" s="180">
        <v>104</v>
      </c>
      <c r="E52" s="180">
        <v>37</v>
      </c>
      <c r="F52" s="180">
        <v>0</v>
      </c>
      <c r="G52" s="180">
        <v>1</v>
      </c>
      <c r="H52" s="180">
        <v>0</v>
      </c>
      <c r="I52" s="180">
        <v>0</v>
      </c>
      <c r="J52" s="180">
        <v>0</v>
      </c>
      <c r="K52" s="180">
        <v>0</v>
      </c>
    </row>
    <row r="53" spans="1:11" ht="20.100000000000001" customHeight="1" x14ac:dyDescent="0.25">
      <c r="A53" s="42" t="s">
        <v>67</v>
      </c>
      <c r="B53" s="180">
        <v>4989</v>
      </c>
      <c r="C53" s="180">
        <v>998</v>
      </c>
      <c r="D53" s="180">
        <v>4989</v>
      </c>
      <c r="E53" s="180">
        <v>997</v>
      </c>
      <c r="F53" s="180">
        <v>0</v>
      </c>
      <c r="G53" s="180">
        <v>1</v>
      </c>
      <c r="H53" s="180">
        <v>0</v>
      </c>
      <c r="I53" s="180">
        <v>0</v>
      </c>
      <c r="J53" s="180">
        <v>0</v>
      </c>
      <c r="K53" s="180">
        <v>0</v>
      </c>
    </row>
    <row r="54" spans="1:11" ht="20.100000000000001" customHeight="1" x14ac:dyDescent="0.25">
      <c r="A54" s="42" t="s">
        <v>68</v>
      </c>
      <c r="B54" s="180">
        <v>63</v>
      </c>
      <c r="C54" s="180">
        <v>24</v>
      </c>
      <c r="D54" s="180">
        <v>28</v>
      </c>
      <c r="E54" s="180">
        <v>22</v>
      </c>
      <c r="F54" s="180">
        <v>35</v>
      </c>
      <c r="G54" s="180">
        <v>2</v>
      </c>
      <c r="H54" s="180">
        <v>0</v>
      </c>
      <c r="I54" s="180">
        <v>0</v>
      </c>
      <c r="J54" s="180">
        <v>0</v>
      </c>
      <c r="K54" s="180">
        <v>0</v>
      </c>
    </row>
    <row r="55" spans="1:11" ht="20.100000000000001" customHeight="1" x14ac:dyDescent="0.25">
      <c r="A55" s="42" t="s">
        <v>69</v>
      </c>
      <c r="B55" s="180">
        <v>1047</v>
      </c>
      <c r="C55" s="180">
        <v>702</v>
      </c>
      <c r="D55" s="180">
        <v>1047</v>
      </c>
      <c r="E55" s="180">
        <v>702</v>
      </c>
      <c r="F55" s="180">
        <v>0</v>
      </c>
      <c r="G55" s="180">
        <v>0</v>
      </c>
      <c r="H55" s="180">
        <v>0</v>
      </c>
      <c r="I55" s="180">
        <v>0</v>
      </c>
      <c r="J55" s="180">
        <v>0</v>
      </c>
      <c r="K55" s="180">
        <v>0</v>
      </c>
    </row>
    <row r="56" spans="1:11" ht="20.100000000000001" customHeight="1" x14ac:dyDescent="0.25">
      <c r="A56" s="42" t="s">
        <v>70</v>
      </c>
      <c r="B56" s="180">
        <v>81</v>
      </c>
      <c r="C56" s="180">
        <v>43</v>
      </c>
      <c r="D56" s="180">
        <v>81</v>
      </c>
      <c r="E56" s="180">
        <v>43</v>
      </c>
      <c r="F56" s="180">
        <v>0</v>
      </c>
      <c r="G56" s="180">
        <v>0</v>
      </c>
      <c r="H56" s="180">
        <v>0</v>
      </c>
      <c r="I56" s="180">
        <v>0</v>
      </c>
      <c r="J56" s="180">
        <v>0</v>
      </c>
      <c r="K56" s="180">
        <v>0</v>
      </c>
    </row>
    <row r="57" spans="1:11" ht="20.100000000000001" customHeight="1" x14ac:dyDescent="0.25">
      <c r="A57" s="42" t="s">
        <v>71</v>
      </c>
      <c r="B57" s="180">
        <v>7449</v>
      </c>
      <c r="C57" s="180">
        <v>5838</v>
      </c>
      <c r="D57" s="180">
        <v>7378</v>
      </c>
      <c r="E57" s="180">
        <v>5836</v>
      </c>
      <c r="F57" s="180">
        <v>71</v>
      </c>
      <c r="G57" s="180">
        <v>2</v>
      </c>
      <c r="H57" s="180">
        <v>0</v>
      </c>
      <c r="I57" s="180">
        <v>0</v>
      </c>
      <c r="J57" s="180">
        <v>0</v>
      </c>
      <c r="K57" s="180">
        <v>0</v>
      </c>
    </row>
    <row r="58" spans="1:11" ht="20.100000000000001" customHeight="1" x14ac:dyDescent="0.25">
      <c r="A58" s="42" t="s">
        <v>72</v>
      </c>
      <c r="B58" s="180">
        <v>3629</v>
      </c>
      <c r="C58" s="180">
        <v>2512</v>
      </c>
      <c r="D58" s="180">
        <v>3629</v>
      </c>
      <c r="E58" s="180">
        <v>2512</v>
      </c>
      <c r="F58" s="180">
        <v>0</v>
      </c>
      <c r="G58" s="180">
        <v>0</v>
      </c>
      <c r="H58" s="180">
        <v>0</v>
      </c>
      <c r="I58" s="180">
        <v>0</v>
      </c>
      <c r="J58" s="180">
        <v>0</v>
      </c>
      <c r="K58" s="180">
        <v>0</v>
      </c>
    </row>
    <row r="59" spans="1:11" ht="20.100000000000001" customHeight="1" x14ac:dyDescent="0.25">
      <c r="A59" s="42" t="s">
        <v>73</v>
      </c>
      <c r="B59" s="180">
        <v>116</v>
      </c>
      <c r="C59" s="180">
        <v>81</v>
      </c>
      <c r="D59" s="180">
        <v>116</v>
      </c>
      <c r="E59" s="180">
        <v>80</v>
      </c>
      <c r="F59" s="180">
        <v>0</v>
      </c>
      <c r="G59" s="180">
        <v>1</v>
      </c>
      <c r="H59" s="180">
        <v>0</v>
      </c>
      <c r="I59" s="180">
        <v>0</v>
      </c>
      <c r="J59" s="180">
        <v>0</v>
      </c>
      <c r="K59" s="180">
        <v>0</v>
      </c>
    </row>
    <row r="60" spans="1:11" ht="20.100000000000001" customHeight="1" x14ac:dyDescent="0.25">
      <c r="A60" s="42" t="s">
        <v>74</v>
      </c>
      <c r="B60" s="180">
        <v>5769</v>
      </c>
      <c r="C60" s="180">
        <v>5488</v>
      </c>
      <c r="D60" s="180">
        <v>5769</v>
      </c>
      <c r="E60" s="180">
        <v>5487</v>
      </c>
      <c r="F60" s="180">
        <v>0</v>
      </c>
      <c r="G60" s="180">
        <v>1</v>
      </c>
      <c r="H60" s="180">
        <v>0</v>
      </c>
      <c r="I60" s="180">
        <v>0</v>
      </c>
      <c r="J60" s="180">
        <v>0</v>
      </c>
      <c r="K60" s="180">
        <v>0</v>
      </c>
    </row>
    <row r="61" spans="1:11" ht="20.100000000000001" customHeight="1" x14ac:dyDescent="0.25">
      <c r="A61" s="42" t="s">
        <v>75</v>
      </c>
      <c r="B61" s="180">
        <v>38</v>
      </c>
      <c r="C61" s="180">
        <v>38</v>
      </c>
      <c r="D61" s="180">
        <v>38</v>
      </c>
      <c r="E61" s="180">
        <v>38</v>
      </c>
      <c r="F61" s="180">
        <v>0</v>
      </c>
      <c r="G61" s="180">
        <v>0</v>
      </c>
      <c r="H61" s="180">
        <v>0</v>
      </c>
      <c r="I61" s="180">
        <v>0</v>
      </c>
      <c r="J61" s="180">
        <v>0</v>
      </c>
      <c r="K61" s="180">
        <v>0</v>
      </c>
    </row>
    <row r="62" spans="1:11" ht="20.100000000000001" customHeight="1" x14ac:dyDescent="0.25">
      <c r="A62" s="42" t="s">
        <v>76</v>
      </c>
      <c r="B62" s="180">
        <v>107</v>
      </c>
      <c r="C62" s="180">
        <v>63</v>
      </c>
      <c r="D62" s="180">
        <v>107</v>
      </c>
      <c r="E62" s="180">
        <v>63</v>
      </c>
      <c r="F62" s="180">
        <v>0</v>
      </c>
      <c r="G62" s="180">
        <v>0</v>
      </c>
      <c r="H62" s="180">
        <v>0</v>
      </c>
      <c r="I62" s="180">
        <v>0</v>
      </c>
      <c r="J62" s="180">
        <v>0</v>
      </c>
      <c r="K62" s="180">
        <v>0</v>
      </c>
    </row>
    <row r="63" spans="1:11" ht="20.100000000000001" customHeight="1" x14ac:dyDescent="0.25">
      <c r="A63" s="42" t="s">
        <v>77</v>
      </c>
      <c r="B63" s="180">
        <v>1317</v>
      </c>
      <c r="C63" s="180">
        <v>1063</v>
      </c>
      <c r="D63" s="180">
        <v>1317</v>
      </c>
      <c r="E63" s="180">
        <v>1063</v>
      </c>
      <c r="F63" s="180">
        <v>0</v>
      </c>
      <c r="G63" s="180">
        <v>0</v>
      </c>
      <c r="H63" s="180">
        <v>0</v>
      </c>
      <c r="I63" s="180">
        <v>0</v>
      </c>
      <c r="J63" s="180">
        <v>0</v>
      </c>
      <c r="K63" s="180">
        <v>0</v>
      </c>
    </row>
    <row r="64" spans="1:11" ht="20.100000000000001" customHeight="1" x14ac:dyDescent="0.25">
      <c r="A64" s="42" t="s">
        <v>78</v>
      </c>
      <c r="B64" s="180">
        <v>1302</v>
      </c>
      <c r="C64" s="180">
        <v>1026</v>
      </c>
      <c r="D64" s="180">
        <v>1267</v>
      </c>
      <c r="E64" s="180">
        <v>1026</v>
      </c>
      <c r="F64" s="180">
        <v>35</v>
      </c>
      <c r="G64" s="180">
        <v>0</v>
      </c>
      <c r="H64" s="180">
        <v>0</v>
      </c>
      <c r="I64" s="180">
        <v>0</v>
      </c>
      <c r="J64" s="180">
        <v>0</v>
      </c>
      <c r="K64" s="180">
        <v>0</v>
      </c>
    </row>
    <row r="65" spans="1:11" ht="20.100000000000001" customHeight="1" x14ac:dyDescent="0.25">
      <c r="A65" s="42" t="s">
        <v>79</v>
      </c>
      <c r="B65" s="180">
        <v>534</v>
      </c>
      <c r="C65" s="180">
        <v>133</v>
      </c>
      <c r="D65" s="180">
        <v>322</v>
      </c>
      <c r="E65" s="180">
        <v>133</v>
      </c>
      <c r="F65" s="180">
        <v>212</v>
      </c>
      <c r="G65" s="180">
        <v>0</v>
      </c>
      <c r="H65" s="180">
        <v>0</v>
      </c>
      <c r="I65" s="180">
        <v>0</v>
      </c>
      <c r="J65" s="180">
        <v>0</v>
      </c>
      <c r="K65" s="180">
        <v>0</v>
      </c>
    </row>
    <row r="66" spans="1:11" s="57" customFormat="1" ht="20.100000000000001" customHeight="1" x14ac:dyDescent="0.25">
      <c r="A66" s="40" t="s">
        <v>80</v>
      </c>
      <c r="B66" s="182">
        <v>427</v>
      </c>
      <c r="C66" s="182">
        <v>10</v>
      </c>
      <c r="D66" s="182">
        <v>22</v>
      </c>
      <c r="E66" s="182">
        <v>9</v>
      </c>
      <c r="F66" s="182">
        <v>405</v>
      </c>
      <c r="G66" s="182">
        <v>1</v>
      </c>
      <c r="H66" s="182">
        <v>0</v>
      </c>
      <c r="I66" s="182">
        <v>0</v>
      </c>
      <c r="J66" s="182">
        <v>0</v>
      </c>
      <c r="K66" s="182">
        <v>0</v>
      </c>
    </row>
    <row r="67" spans="1:11" ht="20.100000000000001" customHeight="1" x14ac:dyDescent="0.25">
      <c r="A67" s="42" t="s">
        <v>81</v>
      </c>
      <c r="B67" s="180">
        <v>427</v>
      </c>
      <c r="C67" s="180">
        <v>5</v>
      </c>
      <c r="D67" s="180">
        <v>22</v>
      </c>
      <c r="E67" s="180">
        <v>5</v>
      </c>
      <c r="F67" s="180">
        <v>405</v>
      </c>
      <c r="G67" s="180">
        <v>0</v>
      </c>
      <c r="H67" s="180">
        <v>0</v>
      </c>
      <c r="I67" s="180">
        <v>0</v>
      </c>
      <c r="J67" s="180">
        <v>0</v>
      </c>
      <c r="K67" s="180">
        <v>0</v>
      </c>
    </row>
    <row r="68" spans="1:11" ht="20.100000000000001" customHeight="1" x14ac:dyDescent="0.25">
      <c r="A68" s="42" t="s">
        <v>82</v>
      </c>
      <c r="B68" s="180">
        <v>0</v>
      </c>
      <c r="C68" s="180">
        <v>5</v>
      </c>
      <c r="D68" s="180">
        <v>0</v>
      </c>
      <c r="E68" s="180">
        <v>4</v>
      </c>
      <c r="F68" s="180">
        <v>0</v>
      </c>
      <c r="G68" s="180">
        <v>1</v>
      </c>
      <c r="H68" s="180">
        <v>0</v>
      </c>
      <c r="I68" s="180">
        <v>0</v>
      </c>
      <c r="J68" s="180">
        <v>0</v>
      </c>
      <c r="K68" s="180">
        <v>0</v>
      </c>
    </row>
    <row r="69" spans="1:11" ht="20.100000000000001" customHeight="1" x14ac:dyDescent="0.25">
      <c r="A69" s="59" t="s">
        <v>83</v>
      </c>
      <c r="B69" s="180">
        <v>0</v>
      </c>
      <c r="C69" s="180">
        <v>0</v>
      </c>
      <c r="D69" s="180">
        <v>0</v>
      </c>
      <c r="E69" s="180">
        <v>0</v>
      </c>
      <c r="F69" s="180">
        <v>0</v>
      </c>
      <c r="G69" s="180">
        <v>0</v>
      </c>
      <c r="H69" s="180">
        <v>0</v>
      </c>
      <c r="I69" s="180">
        <v>0</v>
      </c>
      <c r="J69" s="180">
        <v>0</v>
      </c>
      <c r="K69" s="180">
        <v>0</v>
      </c>
    </row>
    <row r="70" spans="1:11" s="57" customFormat="1" ht="20.100000000000001" customHeight="1" thickBot="1" x14ac:dyDescent="0.3">
      <c r="A70" s="46" t="s">
        <v>84</v>
      </c>
      <c r="B70" s="183">
        <v>0</v>
      </c>
      <c r="C70" s="183">
        <v>1</v>
      </c>
      <c r="D70" s="183">
        <v>0</v>
      </c>
      <c r="E70" s="183">
        <v>1</v>
      </c>
      <c r="F70" s="183">
        <v>0</v>
      </c>
      <c r="G70" s="183">
        <v>0</v>
      </c>
      <c r="H70" s="183">
        <v>0</v>
      </c>
      <c r="I70" s="183">
        <v>0</v>
      </c>
      <c r="J70" s="183">
        <v>0</v>
      </c>
      <c r="K70" s="183">
        <v>0</v>
      </c>
    </row>
    <row r="71" spans="1:11" s="185" customFormat="1" ht="15.95" customHeight="1" x14ac:dyDescent="0.25">
      <c r="A71" s="142" t="s">
        <v>234</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3">
    <tabColor rgb="FF92D050"/>
  </sheetPr>
  <dimension ref="A1:O144"/>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266" width="11.85546875" style="59" customWidth="1"/>
    <col min="267" max="505" width="11.42578125" style="59"/>
    <col min="506" max="506" width="36.7109375" style="59" customWidth="1"/>
    <col min="507" max="508" width="10.28515625" style="59" customWidth="1"/>
    <col min="509" max="520" width="9" style="59" customWidth="1"/>
    <col min="521" max="522" width="11.85546875" style="59" customWidth="1"/>
    <col min="523" max="761" width="11.42578125" style="59"/>
    <col min="762" max="762" width="36.7109375" style="59" customWidth="1"/>
    <col min="763" max="764" width="10.28515625" style="59" customWidth="1"/>
    <col min="765" max="776" width="9" style="59" customWidth="1"/>
    <col min="777" max="778" width="11.85546875" style="59" customWidth="1"/>
    <col min="779" max="1017" width="11.42578125" style="59"/>
    <col min="1018" max="1018" width="36.7109375" style="59" customWidth="1"/>
    <col min="1019" max="1020" width="10.28515625" style="59" customWidth="1"/>
    <col min="1021" max="1032" width="9" style="59" customWidth="1"/>
    <col min="1033" max="1034" width="11.85546875" style="59" customWidth="1"/>
    <col min="1035" max="1273" width="11.42578125" style="59"/>
    <col min="1274" max="1274" width="36.7109375" style="59" customWidth="1"/>
    <col min="1275" max="1276" width="10.28515625" style="59" customWidth="1"/>
    <col min="1277" max="1288" width="9" style="59" customWidth="1"/>
    <col min="1289" max="1290" width="11.85546875" style="59" customWidth="1"/>
    <col min="1291" max="1529" width="11.42578125" style="59"/>
    <col min="1530" max="1530" width="36.7109375" style="59" customWidth="1"/>
    <col min="1531" max="1532" width="10.28515625" style="59" customWidth="1"/>
    <col min="1533" max="1544" width="9" style="59" customWidth="1"/>
    <col min="1545" max="1546" width="11.85546875" style="59" customWidth="1"/>
    <col min="1547" max="1785" width="11.42578125" style="59"/>
    <col min="1786" max="1786" width="36.7109375" style="59" customWidth="1"/>
    <col min="1787" max="1788" width="10.28515625" style="59" customWidth="1"/>
    <col min="1789" max="1800" width="9" style="59" customWidth="1"/>
    <col min="1801" max="1802" width="11.85546875" style="59" customWidth="1"/>
    <col min="1803" max="2041" width="11.42578125" style="59"/>
    <col min="2042" max="2042" width="36.7109375" style="59" customWidth="1"/>
    <col min="2043" max="2044" width="10.28515625" style="59" customWidth="1"/>
    <col min="2045" max="2056" width="9" style="59" customWidth="1"/>
    <col min="2057" max="2058" width="11.85546875" style="59" customWidth="1"/>
    <col min="2059" max="2297" width="11.42578125" style="59"/>
    <col min="2298" max="2298" width="36.7109375" style="59" customWidth="1"/>
    <col min="2299" max="2300" width="10.28515625" style="59" customWidth="1"/>
    <col min="2301" max="2312" width="9" style="59" customWidth="1"/>
    <col min="2313" max="2314" width="11.85546875" style="59" customWidth="1"/>
    <col min="2315" max="2553" width="11.42578125" style="59"/>
    <col min="2554" max="2554" width="36.7109375" style="59" customWidth="1"/>
    <col min="2555" max="2556" width="10.28515625" style="59" customWidth="1"/>
    <col min="2557" max="2568" width="9" style="59" customWidth="1"/>
    <col min="2569" max="2570" width="11.85546875" style="59" customWidth="1"/>
    <col min="2571" max="2809" width="11.42578125" style="59"/>
    <col min="2810" max="2810" width="36.7109375" style="59" customWidth="1"/>
    <col min="2811" max="2812" width="10.28515625" style="59" customWidth="1"/>
    <col min="2813" max="2824" width="9" style="59" customWidth="1"/>
    <col min="2825" max="2826" width="11.85546875" style="59" customWidth="1"/>
    <col min="2827" max="3065" width="11.42578125" style="59"/>
    <col min="3066" max="3066" width="36.7109375" style="59" customWidth="1"/>
    <col min="3067" max="3068" width="10.28515625" style="59" customWidth="1"/>
    <col min="3069" max="3080" width="9" style="59" customWidth="1"/>
    <col min="3081" max="3082" width="11.85546875" style="59" customWidth="1"/>
    <col min="3083" max="3321" width="11.42578125" style="59"/>
    <col min="3322" max="3322" width="36.7109375" style="59" customWidth="1"/>
    <col min="3323" max="3324" width="10.28515625" style="59" customWidth="1"/>
    <col min="3325" max="3336" width="9" style="59" customWidth="1"/>
    <col min="3337" max="3338" width="11.85546875" style="59" customWidth="1"/>
    <col min="3339" max="3577" width="11.42578125" style="59"/>
    <col min="3578" max="3578" width="36.7109375" style="59" customWidth="1"/>
    <col min="3579" max="3580" width="10.28515625" style="59" customWidth="1"/>
    <col min="3581" max="3592" width="9" style="59" customWidth="1"/>
    <col min="3593" max="3594" width="11.85546875" style="59" customWidth="1"/>
    <col min="3595" max="3833" width="11.42578125" style="59"/>
    <col min="3834" max="3834" width="36.7109375" style="59" customWidth="1"/>
    <col min="3835" max="3836" width="10.28515625" style="59" customWidth="1"/>
    <col min="3837" max="3848" width="9" style="59" customWidth="1"/>
    <col min="3849" max="3850" width="11.85546875" style="59" customWidth="1"/>
    <col min="3851" max="4089" width="11.42578125" style="59"/>
    <col min="4090" max="4090" width="36.7109375" style="59" customWidth="1"/>
    <col min="4091" max="4092" width="10.28515625" style="59" customWidth="1"/>
    <col min="4093" max="4104" width="9" style="59" customWidth="1"/>
    <col min="4105" max="4106" width="11.85546875" style="59" customWidth="1"/>
    <col min="4107" max="4345" width="11.42578125" style="59"/>
    <col min="4346" max="4346" width="36.7109375" style="59" customWidth="1"/>
    <col min="4347" max="4348" width="10.28515625" style="59" customWidth="1"/>
    <col min="4349" max="4360" width="9" style="59" customWidth="1"/>
    <col min="4361" max="4362" width="11.85546875" style="59" customWidth="1"/>
    <col min="4363" max="4601" width="11.42578125" style="59"/>
    <col min="4602" max="4602" width="36.7109375" style="59" customWidth="1"/>
    <col min="4603" max="4604" width="10.28515625" style="59" customWidth="1"/>
    <col min="4605" max="4616" width="9" style="59" customWidth="1"/>
    <col min="4617" max="4618" width="11.85546875" style="59" customWidth="1"/>
    <col min="4619" max="4857" width="11.42578125" style="59"/>
    <col min="4858" max="4858" width="36.7109375" style="59" customWidth="1"/>
    <col min="4859" max="4860" width="10.28515625" style="59" customWidth="1"/>
    <col min="4861" max="4872" width="9" style="59" customWidth="1"/>
    <col min="4873" max="4874" width="11.85546875" style="59" customWidth="1"/>
    <col min="4875" max="5113" width="11.42578125" style="59"/>
    <col min="5114" max="5114" width="36.7109375" style="59" customWidth="1"/>
    <col min="5115" max="5116" width="10.28515625" style="59" customWidth="1"/>
    <col min="5117" max="5128" width="9" style="59" customWidth="1"/>
    <col min="5129" max="5130" width="11.85546875" style="59" customWidth="1"/>
    <col min="5131" max="5369" width="11.42578125" style="59"/>
    <col min="5370" max="5370" width="36.7109375" style="59" customWidth="1"/>
    <col min="5371" max="5372" width="10.28515625" style="59" customWidth="1"/>
    <col min="5373" max="5384" width="9" style="59" customWidth="1"/>
    <col min="5385" max="5386" width="11.85546875" style="59" customWidth="1"/>
    <col min="5387" max="5625" width="11.42578125" style="59"/>
    <col min="5626" max="5626" width="36.7109375" style="59" customWidth="1"/>
    <col min="5627" max="5628" width="10.28515625" style="59" customWidth="1"/>
    <col min="5629" max="5640" width="9" style="59" customWidth="1"/>
    <col min="5641" max="5642" width="11.85546875" style="59" customWidth="1"/>
    <col min="5643" max="5881" width="11.42578125" style="59"/>
    <col min="5882" max="5882" width="36.7109375" style="59" customWidth="1"/>
    <col min="5883" max="5884" width="10.28515625" style="59" customWidth="1"/>
    <col min="5885" max="5896" width="9" style="59" customWidth="1"/>
    <col min="5897" max="5898" width="11.85546875" style="59" customWidth="1"/>
    <col min="5899" max="6137" width="11.42578125" style="59"/>
    <col min="6138" max="6138" width="36.7109375" style="59" customWidth="1"/>
    <col min="6139" max="6140" width="10.28515625" style="59" customWidth="1"/>
    <col min="6141" max="6152" width="9" style="59" customWidth="1"/>
    <col min="6153" max="6154" width="11.85546875" style="59" customWidth="1"/>
    <col min="6155" max="6393" width="11.42578125" style="59"/>
    <col min="6394" max="6394" width="36.7109375" style="59" customWidth="1"/>
    <col min="6395" max="6396" width="10.28515625" style="59" customWidth="1"/>
    <col min="6397" max="6408" width="9" style="59" customWidth="1"/>
    <col min="6409" max="6410" width="11.85546875" style="59" customWidth="1"/>
    <col min="6411" max="6649" width="11.42578125" style="59"/>
    <col min="6650" max="6650" width="36.7109375" style="59" customWidth="1"/>
    <col min="6651" max="6652" width="10.28515625" style="59" customWidth="1"/>
    <col min="6653" max="6664" width="9" style="59" customWidth="1"/>
    <col min="6665" max="6666" width="11.85546875" style="59" customWidth="1"/>
    <col min="6667" max="6905" width="11.42578125" style="59"/>
    <col min="6906" max="6906" width="36.7109375" style="59" customWidth="1"/>
    <col min="6907" max="6908" width="10.28515625" style="59" customWidth="1"/>
    <col min="6909" max="6920" width="9" style="59" customWidth="1"/>
    <col min="6921" max="6922" width="11.85546875" style="59" customWidth="1"/>
    <col min="6923" max="7161" width="11.42578125" style="59"/>
    <col min="7162" max="7162" width="36.7109375" style="59" customWidth="1"/>
    <col min="7163" max="7164" width="10.28515625" style="59" customWidth="1"/>
    <col min="7165" max="7176" width="9" style="59" customWidth="1"/>
    <col min="7177" max="7178" width="11.85546875" style="59" customWidth="1"/>
    <col min="7179" max="7417" width="11.42578125" style="59"/>
    <col min="7418" max="7418" width="36.7109375" style="59" customWidth="1"/>
    <col min="7419" max="7420" width="10.28515625" style="59" customWidth="1"/>
    <col min="7421" max="7432" width="9" style="59" customWidth="1"/>
    <col min="7433" max="7434" width="11.85546875" style="59" customWidth="1"/>
    <col min="7435" max="7673" width="11.42578125" style="59"/>
    <col min="7674" max="7674" width="36.7109375" style="59" customWidth="1"/>
    <col min="7675" max="7676" width="10.28515625" style="59" customWidth="1"/>
    <col min="7677" max="7688" width="9" style="59" customWidth="1"/>
    <col min="7689" max="7690" width="11.85546875" style="59" customWidth="1"/>
    <col min="7691" max="7929" width="11.42578125" style="59"/>
    <col min="7930" max="7930" width="36.7109375" style="59" customWidth="1"/>
    <col min="7931" max="7932" width="10.28515625" style="59" customWidth="1"/>
    <col min="7933" max="7944" width="9" style="59" customWidth="1"/>
    <col min="7945" max="7946" width="11.85546875" style="59" customWidth="1"/>
    <col min="7947" max="8185" width="11.42578125" style="59"/>
    <col min="8186" max="8186" width="36.7109375" style="59" customWidth="1"/>
    <col min="8187" max="8188" width="10.28515625" style="59" customWidth="1"/>
    <col min="8189" max="8200" width="9" style="59" customWidth="1"/>
    <col min="8201" max="8202" width="11.85546875" style="59" customWidth="1"/>
    <col min="8203" max="8441" width="11.42578125" style="59"/>
    <col min="8442" max="8442" width="36.7109375" style="59" customWidth="1"/>
    <col min="8443" max="8444" width="10.28515625" style="59" customWidth="1"/>
    <col min="8445" max="8456" width="9" style="59" customWidth="1"/>
    <col min="8457" max="8458" width="11.85546875" style="59" customWidth="1"/>
    <col min="8459" max="8697" width="11.42578125" style="59"/>
    <col min="8698" max="8698" width="36.7109375" style="59" customWidth="1"/>
    <col min="8699" max="8700" width="10.28515625" style="59" customWidth="1"/>
    <col min="8701" max="8712" width="9" style="59" customWidth="1"/>
    <col min="8713" max="8714" width="11.85546875" style="59" customWidth="1"/>
    <col min="8715" max="8953" width="11.42578125" style="59"/>
    <col min="8954" max="8954" width="36.7109375" style="59" customWidth="1"/>
    <col min="8955" max="8956" width="10.28515625" style="59" customWidth="1"/>
    <col min="8957" max="8968" width="9" style="59" customWidth="1"/>
    <col min="8969" max="8970" width="11.85546875" style="59" customWidth="1"/>
    <col min="8971" max="9209" width="11.42578125" style="59"/>
    <col min="9210" max="9210" width="36.7109375" style="59" customWidth="1"/>
    <col min="9211" max="9212" width="10.28515625" style="59" customWidth="1"/>
    <col min="9213" max="9224" width="9" style="59" customWidth="1"/>
    <col min="9225" max="9226" width="11.85546875" style="59" customWidth="1"/>
    <col min="9227" max="9465" width="11.42578125" style="59"/>
    <col min="9466" max="9466" width="36.7109375" style="59" customWidth="1"/>
    <col min="9467" max="9468" width="10.28515625" style="59" customWidth="1"/>
    <col min="9469" max="9480" width="9" style="59" customWidth="1"/>
    <col min="9481" max="9482" width="11.85546875" style="59" customWidth="1"/>
    <col min="9483" max="9721" width="11.42578125" style="59"/>
    <col min="9722" max="9722" width="36.7109375" style="59" customWidth="1"/>
    <col min="9723" max="9724" width="10.28515625" style="59" customWidth="1"/>
    <col min="9725" max="9736" width="9" style="59" customWidth="1"/>
    <col min="9737" max="9738" width="11.85546875" style="59" customWidth="1"/>
    <col min="9739" max="9977" width="11.42578125" style="59"/>
    <col min="9978" max="9978" width="36.7109375" style="59" customWidth="1"/>
    <col min="9979" max="9980" width="10.28515625" style="59" customWidth="1"/>
    <col min="9981" max="9992" width="9" style="59" customWidth="1"/>
    <col min="9993" max="9994" width="11.85546875" style="59" customWidth="1"/>
    <col min="9995" max="10233" width="11.42578125" style="59"/>
    <col min="10234" max="10234" width="36.7109375" style="59" customWidth="1"/>
    <col min="10235" max="10236" width="10.28515625" style="59" customWidth="1"/>
    <col min="10237" max="10248" width="9" style="59" customWidth="1"/>
    <col min="10249" max="10250" width="11.85546875" style="59" customWidth="1"/>
    <col min="10251" max="10489" width="11.42578125" style="59"/>
    <col min="10490" max="10490" width="36.7109375" style="59" customWidth="1"/>
    <col min="10491" max="10492" width="10.28515625" style="59" customWidth="1"/>
    <col min="10493" max="10504" width="9" style="59" customWidth="1"/>
    <col min="10505" max="10506" width="11.85546875" style="59" customWidth="1"/>
    <col min="10507" max="10745" width="11.42578125" style="59"/>
    <col min="10746" max="10746" width="36.7109375" style="59" customWidth="1"/>
    <col min="10747" max="10748" width="10.28515625" style="59" customWidth="1"/>
    <col min="10749" max="10760" width="9" style="59" customWidth="1"/>
    <col min="10761" max="10762" width="11.85546875" style="59" customWidth="1"/>
    <col min="10763" max="11001" width="11.42578125" style="59"/>
    <col min="11002" max="11002" width="36.7109375" style="59" customWidth="1"/>
    <col min="11003" max="11004" width="10.28515625" style="59" customWidth="1"/>
    <col min="11005" max="11016" width="9" style="59" customWidth="1"/>
    <col min="11017" max="11018" width="11.85546875" style="59" customWidth="1"/>
    <col min="11019" max="11257" width="11.42578125" style="59"/>
    <col min="11258" max="11258" width="36.7109375" style="59" customWidth="1"/>
    <col min="11259" max="11260" width="10.28515625" style="59" customWidth="1"/>
    <col min="11261" max="11272" width="9" style="59" customWidth="1"/>
    <col min="11273" max="11274" width="11.85546875" style="59" customWidth="1"/>
    <col min="11275" max="11513" width="11.42578125" style="59"/>
    <col min="11514" max="11514" width="36.7109375" style="59" customWidth="1"/>
    <col min="11515" max="11516" width="10.28515625" style="59" customWidth="1"/>
    <col min="11517" max="11528" width="9" style="59" customWidth="1"/>
    <col min="11529" max="11530" width="11.85546875" style="59" customWidth="1"/>
    <col min="11531" max="11769" width="11.42578125" style="59"/>
    <col min="11770" max="11770" width="36.7109375" style="59" customWidth="1"/>
    <col min="11771" max="11772" width="10.28515625" style="59" customWidth="1"/>
    <col min="11773" max="11784" width="9" style="59" customWidth="1"/>
    <col min="11785" max="11786" width="11.85546875" style="59" customWidth="1"/>
    <col min="11787" max="12025" width="11.42578125" style="59"/>
    <col min="12026" max="12026" width="36.7109375" style="59" customWidth="1"/>
    <col min="12027" max="12028" width="10.28515625" style="59" customWidth="1"/>
    <col min="12029" max="12040" width="9" style="59" customWidth="1"/>
    <col min="12041" max="12042" width="11.85546875" style="59" customWidth="1"/>
    <col min="12043" max="12281" width="11.42578125" style="59"/>
    <col min="12282" max="12282" width="36.7109375" style="59" customWidth="1"/>
    <col min="12283" max="12284" width="10.28515625" style="59" customWidth="1"/>
    <col min="12285" max="12296" width="9" style="59" customWidth="1"/>
    <col min="12297" max="12298" width="11.85546875" style="59" customWidth="1"/>
    <col min="12299" max="12537" width="11.42578125" style="59"/>
    <col min="12538" max="12538" width="36.7109375" style="59" customWidth="1"/>
    <col min="12539" max="12540" width="10.28515625" style="59" customWidth="1"/>
    <col min="12541" max="12552" width="9" style="59" customWidth="1"/>
    <col min="12553" max="12554" width="11.85546875" style="59" customWidth="1"/>
    <col min="12555" max="12793" width="11.42578125" style="59"/>
    <col min="12794" max="12794" width="36.7109375" style="59" customWidth="1"/>
    <col min="12795" max="12796" width="10.28515625" style="59" customWidth="1"/>
    <col min="12797" max="12808" width="9" style="59" customWidth="1"/>
    <col min="12809" max="12810" width="11.85546875" style="59" customWidth="1"/>
    <col min="12811" max="13049" width="11.42578125" style="59"/>
    <col min="13050" max="13050" width="36.7109375" style="59" customWidth="1"/>
    <col min="13051" max="13052" width="10.28515625" style="59" customWidth="1"/>
    <col min="13053" max="13064" width="9" style="59" customWidth="1"/>
    <col min="13065" max="13066" width="11.85546875" style="59" customWidth="1"/>
    <col min="13067" max="13305" width="11.42578125" style="59"/>
    <col min="13306" max="13306" width="36.7109375" style="59" customWidth="1"/>
    <col min="13307" max="13308" width="10.28515625" style="59" customWidth="1"/>
    <col min="13309" max="13320" width="9" style="59" customWidth="1"/>
    <col min="13321" max="13322" width="11.85546875" style="59" customWidth="1"/>
    <col min="13323" max="13561" width="11.42578125" style="59"/>
    <col min="13562" max="13562" width="36.7109375" style="59" customWidth="1"/>
    <col min="13563" max="13564" width="10.28515625" style="59" customWidth="1"/>
    <col min="13565" max="13576" width="9" style="59" customWidth="1"/>
    <col min="13577" max="13578" width="11.85546875" style="59" customWidth="1"/>
    <col min="13579" max="13817" width="11.42578125" style="59"/>
    <col min="13818" max="13818" width="36.7109375" style="59" customWidth="1"/>
    <col min="13819" max="13820" width="10.28515625" style="59" customWidth="1"/>
    <col min="13821" max="13832" width="9" style="59" customWidth="1"/>
    <col min="13833" max="13834" width="11.85546875" style="59" customWidth="1"/>
    <col min="13835" max="14073" width="11.42578125" style="59"/>
    <col min="14074" max="14074" width="36.7109375" style="59" customWidth="1"/>
    <col min="14075" max="14076" width="10.28515625" style="59" customWidth="1"/>
    <col min="14077" max="14088" width="9" style="59" customWidth="1"/>
    <col min="14089" max="14090" width="11.85546875" style="59" customWidth="1"/>
    <col min="14091" max="14329" width="11.42578125" style="59"/>
    <col min="14330" max="14330" width="36.7109375" style="59" customWidth="1"/>
    <col min="14331" max="14332" width="10.28515625" style="59" customWidth="1"/>
    <col min="14333" max="14344" width="9" style="59" customWidth="1"/>
    <col min="14345" max="14346" width="11.85546875" style="59" customWidth="1"/>
    <col min="14347" max="14585" width="11.42578125" style="59"/>
    <col min="14586" max="14586" width="36.7109375" style="59" customWidth="1"/>
    <col min="14587" max="14588" width="10.28515625" style="59" customWidth="1"/>
    <col min="14589" max="14600" width="9" style="59" customWidth="1"/>
    <col min="14601" max="14602" width="11.85546875" style="59" customWidth="1"/>
    <col min="14603" max="14841" width="11.42578125" style="59"/>
    <col min="14842" max="14842" width="36.7109375" style="59" customWidth="1"/>
    <col min="14843" max="14844" width="10.28515625" style="59" customWidth="1"/>
    <col min="14845" max="14856" width="9" style="59" customWidth="1"/>
    <col min="14857" max="14858" width="11.85546875" style="59" customWidth="1"/>
    <col min="14859" max="15097" width="11.42578125" style="59"/>
    <col min="15098" max="15098" width="36.7109375" style="59" customWidth="1"/>
    <col min="15099" max="15100" width="10.28515625" style="59" customWidth="1"/>
    <col min="15101" max="15112" width="9" style="59" customWidth="1"/>
    <col min="15113" max="15114" width="11.85546875" style="59" customWidth="1"/>
    <col min="15115" max="15353" width="11.42578125" style="59"/>
    <col min="15354" max="15354" width="36.7109375" style="59" customWidth="1"/>
    <col min="15355" max="15356" width="10.28515625" style="59" customWidth="1"/>
    <col min="15357" max="15368" width="9" style="59" customWidth="1"/>
    <col min="15369" max="15370" width="11.85546875" style="59" customWidth="1"/>
    <col min="15371" max="15609" width="11.42578125" style="59"/>
    <col min="15610" max="15610" width="36.7109375" style="59" customWidth="1"/>
    <col min="15611" max="15612" width="10.28515625" style="59" customWidth="1"/>
    <col min="15613" max="15624" width="9" style="59" customWidth="1"/>
    <col min="15625" max="15626" width="11.85546875" style="59" customWidth="1"/>
    <col min="15627" max="15865" width="11.42578125" style="59"/>
    <col min="15866" max="15866" width="36.7109375" style="59" customWidth="1"/>
    <col min="15867" max="15868" width="10.28515625" style="59" customWidth="1"/>
    <col min="15869" max="15880" width="9" style="59" customWidth="1"/>
    <col min="15881" max="15882" width="11.85546875" style="59" customWidth="1"/>
    <col min="15883" max="16121" width="11.42578125" style="59"/>
    <col min="16122" max="16122" width="36.7109375" style="59" customWidth="1"/>
    <col min="16123" max="16124" width="10.28515625" style="59" customWidth="1"/>
    <col min="16125" max="16136" width="9" style="59" customWidth="1"/>
    <col min="16137" max="16138" width="11.85546875" style="59" customWidth="1"/>
    <col min="16139" max="16384" width="11.42578125" style="59"/>
  </cols>
  <sheetData>
    <row r="1" spans="1:15" s="313" customFormat="1" ht="24.95" customHeight="1" x14ac:dyDescent="0.25">
      <c r="A1" s="175" t="s">
        <v>311</v>
      </c>
      <c r="B1" s="175"/>
      <c r="C1" s="175"/>
    </row>
    <row r="2" spans="1:15" s="173" customFormat="1" ht="24.95" customHeight="1" thickBot="1" x14ac:dyDescent="0.3">
      <c r="A2" s="138" t="s">
        <v>286</v>
      </c>
      <c r="B2" s="205"/>
      <c r="C2" s="205"/>
      <c r="D2" s="205"/>
      <c r="E2" s="205"/>
      <c r="F2" s="205"/>
      <c r="G2" s="205"/>
      <c r="H2" s="205"/>
      <c r="I2" s="205"/>
      <c r="J2" s="205"/>
      <c r="K2" s="205"/>
      <c r="L2" s="205"/>
      <c r="M2" s="205"/>
      <c r="N2" s="205"/>
      <c r="O2" s="205"/>
    </row>
    <row r="3" spans="1:15" s="57" customFormat="1" ht="20.100000000000001" customHeight="1" x14ac:dyDescent="0.25">
      <c r="A3" s="1289" t="s">
        <v>13</v>
      </c>
      <c r="B3" s="1283" t="s">
        <v>14</v>
      </c>
      <c r="C3" s="1284"/>
      <c r="D3" s="1284"/>
      <c r="E3" s="1284"/>
      <c r="F3" s="1284"/>
      <c r="G3" s="1284"/>
      <c r="H3" s="1284"/>
      <c r="I3" s="1284"/>
      <c r="J3" s="1284"/>
      <c r="K3" s="1284"/>
      <c r="L3" s="1284"/>
      <c r="M3" s="1284"/>
      <c r="N3" s="1284"/>
      <c r="O3" s="1284"/>
    </row>
    <row r="4" spans="1:15" s="57" customFormat="1"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s="57"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57" customFormat="1" ht="20.100000000000001" customHeight="1" x14ac:dyDescent="0.25">
      <c r="A6" s="37" t="s">
        <v>105</v>
      </c>
      <c r="B6" s="38">
        <v>38014</v>
      </c>
      <c r="C6" s="38">
        <v>28580</v>
      </c>
      <c r="D6" s="38">
        <v>3395</v>
      </c>
      <c r="E6" s="38">
        <v>2992</v>
      </c>
      <c r="F6" s="38">
        <v>3214</v>
      </c>
      <c r="G6" s="38">
        <v>2992</v>
      </c>
      <c r="H6" s="38">
        <v>2615</v>
      </c>
      <c r="I6" s="38">
        <v>2313</v>
      </c>
      <c r="J6" s="38">
        <v>2544</v>
      </c>
      <c r="K6" s="38">
        <v>1120</v>
      </c>
      <c r="L6" s="38">
        <v>1595</v>
      </c>
      <c r="M6" s="38">
        <v>694</v>
      </c>
      <c r="N6" s="38">
        <v>5420</v>
      </c>
      <c r="O6" s="38">
        <v>1315</v>
      </c>
    </row>
    <row r="7" spans="1:15" s="57" customFormat="1" ht="20.100000000000001" customHeight="1" x14ac:dyDescent="0.25">
      <c r="A7" s="40" t="s">
        <v>22</v>
      </c>
      <c r="B7" s="86">
        <v>842</v>
      </c>
      <c r="C7" s="86">
        <v>34</v>
      </c>
      <c r="D7" s="86">
        <v>0</v>
      </c>
      <c r="E7" s="86">
        <v>2</v>
      </c>
      <c r="F7" s="86">
        <v>2</v>
      </c>
      <c r="G7" s="86">
        <v>11</v>
      </c>
      <c r="H7" s="86">
        <v>35</v>
      </c>
      <c r="I7" s="86">
        <v>3</v>
      </c>
      <c r="J7" s="86">
        <v>0</v>
      </c>
      <c r="K7" s="86">
        <v>0</v>
      </c>
      <c r="L7" s="86">
        <v>0</v>
      </c>
      <c r="M7" s="86">
        <v>4</v>
      </c>
      <c r="N7" s="86">
        <v>790</v>
      </c>
      <c r="O7" s="86">
        <v>0</v>
      </c>
    </row>
    <row r="8" spans="1:15" ht="20.100000000000001" customHeight="1" x14ac:dyDescent="0.25">
      <c r="A8" s="42" t="s">
        <v>23</v>
      </c>
      <c r="B8" s="80">
        <v>35</v>
      </c>
      <c r="C8" s="80">
        <v>9</v>
      </c>
      <c r="D8" s="80">
        <v>0</v>
      </c>
      <c r="E8" s="80">
        <v>1</v>
      </c>
      <c r="F8" s="80">
        <v>0</v>
      </c>
      <c r="G8" s="80">
        <v>4</v>
      </c>
      <c r="H8" s="80">
        <v>35</v>
      </c>
      <c r="I8" s="80">
        <v>0</v>
      </c>
      <c r="J8" s="80">
        <v>0</v>
      </c>
      <c r="K8" s="80">
        <v>0</v>
      </c>
      <c r="L8" s="80">
        <v>0</v>
      </c>
      <c r="M8" s="80">
        <v>3</v>
      </c>
      <c r="N8" s="80">
        <v>0</v>
      </c>
      <c r="O8" s="80">
        <v>0</v>
      </c>
    </row>
    <row r="9" spans="1:15" ht="20.100000000000001" customHeight="1" x14ac:dyDescent="0.25">
      <c r="A9" s="42" t="s">
        <v>24</v>
      </c>
      <c r="B9" s="80">
        <v>0</v>
      </c>
      <c r="C9" s="80">
        <v>2</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8</v>
      </c>
      <c r="D10" s="80">
        <v>0</v>
      </c>
      <c r="E10" s="80">
        <v>0</v>
      </c>
      <c r="F10" s="80">
        <v>0</v>
      </c>
      <c r="G10" s="80">
        <v>0</v>
      </c>
      <c r="H10" s="80">
        <v>0</v>
      </c>
      <c r="I10" s="80">
        <v>0</v>
      </c>
      <c r="J10" s="80">
        <v>0</v>
      </c>
      <c r="K10" s="80">
        <v>0</v>
      </c>
      <c r="L10" s="80">
        <v>0</v>
      </c>
      <c r="M10" s="80">
        <v>1</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807</v>
      </c>
      <c r="C12" s="80">
        <v>15</v>
      </c>
      <c r="D12" s="80">
        <v>0</v>
      </c>
      <c r="E12" s="80">
        <v>1</v>
      </c>
      <c r="F12" s="80">
        <v>2</v>
      </c>
      <c r="G12" s="80">
        <v>7</v>
      </c>
      <c r="H12" s="80">
        <v>0</v>
      </c>
      <c r="I12" s="80">
        <v>3</v>
      </c>
      <c r="J12" s="80">
        <v>0</v>
      </c>
      <c r="K12" s="80">
        <v>0</v>
      </c>
      <c r="L12" s="80">
        <v>0</v>
      </c>
      <c r="M12" s="80">
        <v>0</v>
      </c>
      <c r="N12" s="80">
        <v>790</v>
      </c>
      <c r="O12" s="80">
        <v>0</v>
      </c>
    </row>
    <row r="13" spans="1:15" s="57" customFormat="1" ht="20.100000000000001" customHeight="1" x14ac:dyDescent="0.25">
      <c r="A13" s="40" t="s">
        <v>28</v>
      </c>
      <c r="B13" s="86">
        <v>0</v>
      </c>
      <c r="C13" s="86">
        <v>9</v>
      </c>
      <c r="D13" s="86">
        <v>0</v>
      </c>
      <c r="E13" s="86">
        <v>0</v>
      </c>
      <c r="F13" s="86">
        <v>0</v>
      </c>
      <c r="G13" s="86">
        <v>0</v>
      </c>
      <c r="H13" s="86">
        <v>0</v>
      </c>
      <c r="I13" s="86">
        <v>1</v>
      </c>
      <c r="J13" s="86">
        <v>0</v>
      </c>
      <c r="K13" s="86">
        <v>0</v>
      </c>
      <c r="L13" s="86">
        <v>0</v>
      </c>
      <c r="M13" s="86">
        <v>0</v>
      </c>
      <c r="N13" s="86">
        <v>0</v>
      </c>
      <c r="O13" s="86">
        <v>0</v>
      </c>
    </row>
    <row r="14" spans="1:15" ht="20.100000000000001" customHeight="1" x14ac:dyDescent="0.25">
      <c r="A14" s="42" t="s">
        <v>29</v>
      </c>
      <c r="B14" s="80">
        <v>0</v>
      </c>
      <c r="C14" s="80">
        <v>4</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0</v>
      </c>
      <c r="C15" s="80">
        <v>3</v>
      </c>
      <c r="D15" s="80">
        <v>0</v>
      </c>
      <c r="E15" s="80">
        <v>0</v>
      </c>
      <c r="F15" s="80">
        <v>0</v>
      </c>
      <c r="G15" s="80">
        <v>0</v>
      </c>
      <c r="H15" s="80">
        <v>0</v>
      </c>
      <c r="I15" s="80">
        <v>1</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0</v>
      </c>
      <c r="C18" s="80">
        <v>2</v>
      </c>
      <c r="D18" s="80">
        <v>0</v>
      </c>
      <c r="E18" s="80">
        <v>0</v>
      </c>
      <c r="F18" s="80">
        <v>0</v>
      </c>
      <c r="G18" s="80">
        <v>0</v>
      </c>
      <c r="H18" s="80">
        <v>0</v>
      </c>
      <c r="I18" s="80">
        <v>0</v>
      </c>
      <c r="J18" s="80">
        <v>0</v>
      </c>
      <c r="K18" s="80">
        <v>0</v>
      </c>
      <c r="L18" s="80">
        <v>0</v>
      </c>
      <c r="M18" s="80">
        <v>0</v>
      </c>
      <c r="N18" s="80">
        <v>0</v>
      </c>
      <c r="O18" s="80">
        <v>0</v>
      </c>
    </row>
    <row r="19" spans="1:15" s="57" customFormat="1" ht="20.100000000000001" customHeight="1" x14ac:dyDescent="0.25">
      <c r="A19" s="40" t="s">
        <v>34</v>
      </c>
      <c r="B19" s="86">
        <v>950</v>
      </c>
      <c r="C19" s="86">
        <v>104</v>
      </c>
      <c r="D19" s="86">
        <v>1</v>
      </c>
      <c r="E19" s="86">
        <v>0</v>
      </c>
      <c r="F19" s="86">
        <v>3</v>
      </c>
      <c r="G19" s="86">
        <v>18</v>
      </c>
      <c r="H19" s="86">
        <v>11</v>
      </c>
      <c r="I19" s="86">
        <v>12</v>
      </c>
      <c r="J19" s="86">
        <v>36</v>
      </c>
      <c r="K19" s="86">
        <v>8</v>
      </c>
      <c r="L19" s="86">
        <v>1</v>
      </c>
      <c r="M19" s="86">
        <v>3</v>
      </c>
      <c r="N19" s="86">
        <v>871</v>
      </c>
      <c r="O19" s="86">
        <v>8</v>
      </c>
    </row>
    <row r="20" spans="1:15" ht="20.100000000000001" customHeight="1" x14ac:dyDescent="0.25">
      <c r="A20" s="42" t="s">
        <v>35</v>
      </c>
      <c r="B20" s="80">
        <v>13</v>
      </c>
      <c r="C20" s="80">
        <v>12</v>
      </c>
      <c r="D20" s="80">
        <v>0</v>
      </c>
      <c r="E20" s="80">
        <v>0</v>
      </c>
      <c r="F20" s="80">
        <v>0</v>
      </c>
      <c r="G20" s="80">
        <v>6</v>
      </c>
      <c r="H20" s="80">
        <v>1</v>
      </c>
      <c r="I20" s="80">
        <v>0</v>
      </c>
      <c r="J20" s="80">
        <v>0</v>
      </c>
      <c r="K20" s="80">
        <v>0</v>
      </c>
      <c r="L20" s="80">
        <v>0</v>
      </c>
      <c r="M20" s="80">
        <v>1</v>
      </c>
      <c r="N20" s="80">
        <v>6</v>
      </c>
      <c r="O20" s="80">
        <v>0</v>
      </c>
    </row>
    <row r="21" spans="1:15" ht="20.100000000000001" customHeight="1" x14ac:dyDescent="0.25">
      <c r="A21" s="42" t="s">
        <v>36</v>
      </c>
      <c r="B21" s="80">
        <v>936</v>
      </c>
      <c r="C21" s="80">
        <v>88</v>
      </c>
      <c r="D21" s="80">
        <v>1</v>
      </c>
      <c r="E21" s="80">
        <v>0</v>
      </c>
      <c r="F21" s="80">
        <v>3</v>
      </c>
      <c r="G21" s="80">
        <v>9</v>
      </c>
      <c r="H21" s="80">
        <v>10</v>
      </c>
      <c r="I21" s="80">
        <v>12</v>
      </c>
      <c r="J21" s="80">
        <v>36</v>
      </c>
      <c r="K21" s="80">
        <v>8</v>
      </c>
      <c r="L21" s="80">
        <v>1</v>
      </c>
      <c r="M21" s="80">
        <v>2</v>
      </c>
      <c r="N21" s="80">
        <v>865</v>
      </c>
      <c r="O21" s="80">
        <v>8</v>
      </c>
    </row>
    <row r="22" spans="1:15" ht="20.100000000000001" customHeight="1" x14ac:dyDescent="0.25">
      <c r="A22" s="42" t="s">
        <v>37</v>
      </c>
      <c r="B22" s="80">
        <v>1</v>
      </c>
      <c r="C22" s="80">
        <v>4</v>
      </c>
      <c r="D22" s="80">
        <v>0</v>
      </c>
      <c r="E22" s="80">
        <v>0</v>
      </c>
      <c r="F22" s="80">
        <v>0</v>
      </c>
      <c r="G22" s="80">
        <v>3</v>
      </c>
      <c r="H22" s="80">
        <v>0</v>
      </c>
      <c r="I22" s="80">
        <v>0</v>
      </c>
      <c r="J22" s="80">
        <v>0</v>
      </c>
      <c r="K22" s="80">
        <v>0</v>
      </c>
      <c r="L22" s="80">
        <v>0</v>
      </c>
      <c r="M22" s="80">
        <v>0</v>
      </c>
      <c r="N22" s="80">
        <v>0</v>
      </c>
      <c r="O22" s="80">
        <v>0</v>
      </c>
    </row>
    <row r="23" spans="1:15" s="57" customFormat="1" ht="20.100000000000001" customHeight="1" x14ac:dyDescent="0.25">
      <c r="A23" s="40" t="s">
        <v>38</v>
      </c>
      <c r="B23" s="86">
        <v>87</v>
      </c>
      <c r="C23" s="86">
        <v>3153</v>
      </c>
      <c r="D23" s="86">
        <v>3</v>
      </c>
      <c r="E23" s="86">
        <v>5</v>
      </c>
      <c r="F23" s="86">
        <v>1</v>
      </c>
      <c r="G23" s="86">
        <v>19</v>
      </c>
      <c r="H23" s="86">
        <v>0</v>
      </c>
      <c r="I23" s="86">
        <v>12</v>
      </c>
      <c r="J23" s="86">
        <v>6</v>
      </c>
      <c r="K23" s="86">
        <v>2</v>
      </c>
      <c r="L23" s="86">
        <v>6</v>
      </c>
      <c r="M23" s="86">
        <v>10</v>
      </c>
      <c r="N23" s="86">
        <v>26</v>
      </c>
      <c r="O23" s="86">
        <v>31</v>
      </c>
    </row>
    <row r="24" spans="1:15" ht="20.100000000000001" customHeight="1" x14ac:dyDescent="0.25">
      <c r="A24" s="42" t="s">
        <v>39</v>
      </c>
      <c r="B24" s="80">
        <v>43</v>
      </c>
      <c r="C24" s="80">
        <v>3049</v>
      </c>
      <c r="D24" s="80">
        <v>2</v>
      </c>
      <c r="E24" s="80">
        <v>4</v>
      </c>
      <c r="F24" s="80">
        <v>1</v>
      </c>
      <c r="G24" s="80">
        <v>1</v>
      </c>
      <c r="H24" s="80">
        <v>0</v>
      </c>
      <c r="I24" s="80">
        <v>1</v>
      </c>
      <c r="J24" s="80">
        <v>3</v>
      </c>
      <c r="K24" s="80">
        <v>1</v>
      </c>
      <c r="L24" s="80">
        <v>2</v>
      </c>
      <c r="M24" s="80">
        <v>9</v>
      </c>
      <c r="N24" s="80">
        <v>11</v>
      </c>
      <c r="O24" s="80">
        <v>14</v>
      </c>
    </row>
    <row r="25" spans="1:15" ht="20.100000000000001" customHeight="1" x14ac:dyDescent="0.25">
      <c r="A25" s="42" t="s">
        <v>40</v>
      </c>
      <c r="B25" s="80">
        <v>0</v>
      </c>
      <c r="C25" s="80">
        <v>10</v>
      </c>
      <c r="D25" s="80">
        <v>0</v>
      </c>
      <c r="E25" s="80">
        <v>0</v>
      </c>
      <c r="F25" s="80">
        <v>0</v>
      </c>
      <c r="G25" s="80">
        <v>8</v>
      </c>
      <c r="H25" s="80">
        <v>0</v>
      </c>
      <c r="I25" s="80">
        <v>0</v>
      </c>
      <c r="J25" s="80">
        <v>0</v>
      </c>
      <c r="K25" s="80">
        <v>0</v>
      </c>
      <c r="L25" s="80">
        <v>0</v>
      </c>
      <c r="M25" s="80">
        <v>1</v>
      </c>
      <c r="N25" s="80">
        <v>0</v>
      </c>
      <c r="O25" s="80">
        <v>0</v>
      </c>
    </row>
    <row r="26" spans="1:15" ht="20.100000000000001" customHeight="1" x14ac:dyDescent="0.25">
      <c r="A26" s="42" t="s">
        <v>41</v>
      </c>
      <c r="B26" s="80">
        <v>1</v>
      </c>
      <c r="C26" s="80">
        <v>23</v>
      </c>
      <c r="D26" s="80">
        <v>0</v>
      </c>
      <c r="E26" s="80">
        <v>0</v>
      </c>
      <c r="F26" s="80">
        <v>0</v>
      </c>
      <c r="G26" s="80">
        <v>0</v>
      </c>
      <c r="H26" s="80">
        <v>0</v>
      </c>
      <c r="I26" s="80">
        <v>11</v>
      </c>
      <c r="J26" s="80">
        <v>0</v>
      </c>
      <c r="K26" s="80">
        <v>0</v>
      </c>
      <c r="L26" s="80">
        <v>0</v>
      </c>
      <c r="M26" s="80">
        <v>0</v>
      </c>
      <c r="N26" s="80">
        <v>0</v>
      </c>
      <c r="O26" s="80">
        <v>1</v>
      </c>
    </row>
    <row r="27" spans="1:15" ht="20.100000000000001" customHeight="1" x14ac:dyDescent="0.25">
      <c r="A27" s="42" t="s">
        <v>42</v>
      </c>
      <c r="B27" s="80">
        <v>10</v>
      </c>
      <c r="C27" s="80">
        <v>14</v>
      </c>
      <c r="D27" s="80">
        <v>1</v>
      </c>
      <c r="E27" s="80">
        <v>0</v>
      </c>
      <c r="F27" s="80">
        <v>0</v>
      </c>
      <c r="G27" s="80">
        <v>1</v>
      </c>
      <c r="H27" s="80">
        <v>0</v>
      </c>
      <c r="I27" s="80">
        <v>0</v>
      </c>
      <c r="J27" s="80">
        <v>0</v>
      </c>
      <c r="K27" s="80">
        <v>0</v>
      </c>
      <c r="L27" s="80">
        <v>1</v>
      </c>
      <c r="M27" s="80">
        <v>0</v>
      </c>
      <c r="N27" s="80">
        <v>3</v>
      </c>
      <c r="O27" s="80">
        <v>6</v>
      </c>
    </row>
    <row r="28" spans="1:15"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0</v>
      </c>
      <c r="C30" s="80">
        <v>26</v>
      </c>
      <c r="D30" s="80">
        <v>0</v>
      </c>
      <c r="E30" s="80">
        <v>1</v>
      </c>
      <c r="F30" s="80">
        <v>0</v>
      </c>
      <c r="G30" s="80">
        <v>7</v>
      </c>
      <c r="H30" s="80">
        <v>0</v>
      </c>
      <c r="I30" s="80">
        <v>0</v>
      </c>
      <c r="J30" s="80">
        <v>0</v>
      </c>
      <c r="K30" s="80">
        <v>0</v>
      </c>
      <c r="L30" s="80">
        <v>0</v>
      </c>
      <c r="M30" s="80">
        <v>0</v>
      </c>
      <c r="N30" s="80">
        <v>0</v>
      </c>
      <c r="O30" s="80">
        <v>3</v>
      </c>
    </row>
    <row r="31" spans="1:15" ht="20.100000000000001" customHeight="1" x14ac:dyDescent="0.25">
      <c r="A31" s="42" t="s">
        <v>46</v>
      </c>
      <c r="B31" s="80">
        <v>0</v>
      </c>
      <c r="C31" s="80">
        <v>11</v>
      </c>
      <c r="D31" s="80">
        <v>0</v>
      </c>
      <c r="E31" s="80">
        <v>0</v>
      </c>
      <c r="F31" s="80">
        <v>0</v>
      </c>
      <c r="G31" s="80">
        <v>0</v>
      </c>
      <c r="H31" s="80">
        <v>0</v>
      </c>
      <c r="I31" s="80">
        <v>0</v>
      </c>
      <c r="J31" s="80">
        <v>0</v>
      </c>
      <c r="K31" s="80">
        <v>0</v>
      </c>
      <c r="L31" s="80">
        <v>0</v>
      </c>
      <c r="M31" s="80">
        <v>0</v>
      </c>
      <c r="N31" s="80">
        <v>0</v>
      </c>
      <c r="O31" s="80">
        <v>4</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9</v>
      </c>
      <c r="C34" s="80">
        <v>14</v>
      </c>
      <c r="D34" s="80">
        <v>0</v>
      </c>
      <c r="E34" s="80">
        <v>0</v>
      </c>
      <c r="F34" s="80">
        <v>0</v>
      </c>
      <c r="G34" s="80">
        <v>1</v>
      </c>
      <c r="H34" s="80">
        <v>0</v>
      </c>
      <c r="I34" s="80">
        <v>0</v>
      </c>
      <c r="J34" s="80">
        <v>0</v>
      </c>
      <c r="K34" s="80">
        <v>0</v>
      </c>
      <c r="L34" s="80">
        <v>3</v>
      </c>
      <c r="M34" s="80">
        <v>0</v>
      </c>
      <c r="N34" s="80">
        <v>0</v>
      </c>
      <c r="O34" s="80">
        <v>3</v>
      </c>
    </row>
    <row r="35" spans="1:15" ht="20.100000000000001" customHeight="1" x14ac:dyDescent="0.25">
      <c r="A35" s="42" t="s">
        <v>50</v>
      </c>
      <c r="B35" s="80">
        <v>24</v>
      </c>
      <c r="C35" s="80">
        <v>6</v>
      </c>
      <c r="D35" s="80">
        <v>0</v>
      </c>
      <c r="E35" s="80">
        <v>0</v>
      </c>
      <c r="F35" s="80">
        <v>0</v>
      </c>
      <c r="G35" s="80">
        <v>1</v>
      </c>
      <c r="H35" s="80">
        <v>0</v>
      </c>
      <c r="I35" s="80">
        <v>0</v>
      </c>
      <c r="J35" s="80">
        <v>3</v>
      </c>
      <c r="K35" s="80">
        <v>1</v>
      </c>
      <c r="L35" s="80">
        <v>0</v>
      </c>
      <c r="M35" s="80">
        <v>0</v>
      </c>
      <c r="N35" s="80">
        <v>12</v>
      </c>
      <c r="O35" s="80">
        <v>0</v>
      </c>
    </row>
    <row r="36" spans="1:15" s="57" customFormat="1" ht="20.100000000000001" customHeight="1" x14ac:dyDescent="0.25">
      <c r="A36" s="40" t="s">
        <v>51</v>
      </c>
      <c r="B36" s="86">
        <v>48</v>
      </c>
      <c r="C36" s="86">
        <v>85</v>
      </c>
      <c r="D36" s="86">
        <v>7</v>
      </c>
      <c r="E36" s="86">
        <v>2</v>
      </c>
      <c r="F36" s="86">
        <v>0</v>
      </c>
      <c r="G36" s="86">
        <v>5</v>
      </c>
      <c r="H36" s="86">
        <v>0</v>
      </c>
      <c r="I36" s="86">
        <v>7</v>
      </c>
      <c r="J36" s="86">
        <v>2</v>
      </c>
      <c r="K36" s="86">
        <v>11</v>
      </c>
      <c r="L36" s="86">
        <v>2</v>
      </c>
      <c r="M36" s="86">
        <v>5</v>
      </c>
      <c r="N36" s="86">
        <v>13</v>
      </c>
      <c r="O36" s="86">
        <v>9</v>
      </c>
    </row>
    <row r="37" spans="1:15" ht="20.100000000000001" customHeight="1" x14ac:dyDescent="0.25">
      <c r="A37" s="42" t="s">
        <v>52</v>
      </c>
      <c r="B37" s="80">
        <v>4</v>
      </c>
      <c r="C37" s="80">
        <v>11</v>
      </c>
      <c r="D37" s="80">
        <v>0</v>
      </c>
      <c r="E37" s="80">
        <v>1</v>
      </c>
      <c r="F37" s="80">
        <v>0</v>
      </c>
      <c r="G37" s="80">
        <v>1</v>
      </c>
      <c r="H37" s="80">
        <v>0</v>
      </c>
      <c r="I37" s="80">
        <v>0</v>
      </c>
      <c r="J37" s="80">
        <v>0</v>
      </c>
      <c r="K37" s="80">
        <v>0</v>
      </c>
      <c r="L37" s="80">
        <v>1</v>
      </c>
      <c r="M37" s="80">
        <v>0</v>
      </c>
      <c r="N37" s="80">
        <v>0</v>
      </c>
      <c r="O37" s="80">
        <v>6</v>
      </c>
    </row>
    <row r="38" spans="1:15" ht="20.100000000000001" customHeight="1" x14ac:dyDescent="0.25">
      <c r="A38" s="42" t="s">
        <v>53</v>
      </c>
      <c r="B38" s="80">
        <v>3</v>
      </c>
      <c r="C38" s="80">
        <v>7</v>
      </c>
      <c r="D38" s="80">
        <v>1</v>
      </c>
      <c r="E38" s="80">
        <v>0</v>
      </c>
      <c r="F38" s="80">
        <v>0</v>
      </c>
      <c r="G38" s="80">
        <v>0</v>
      </c>
      <c r="H38" s="80">
        <v>0</v>
      </c>
      <c r="I38" s="80">
        <v>0</v>
      </c>
      <c r="J38" s="80">
        <v>0</v>
      </c>
      <c r="K38" s="80">
        <v>0</v>
      </c>
      <c r="L38" s="80">
        <v>0</v>
      </c>
      <c r="M38" s="80">
        <v>3</v>
      </c>
      <c r="N38" s="80">
        <v>0</v>
      </c>
      <c r="O38" s="80">
        <v>0</v>
      </c>
    </row>
    <row r="39" spans="1:15" ht="20.100000000000001" customHeight="1" x14ac:dyDescent="0.25">
      <c r="A39" s="42" t="s">
        <v>54</v>
      </c>
      <c r="B39" s="80">
        <v>4</v>
      </c>
      <c r="C39" s="80">
        <v>24</v>
      </c>
      <c r="D39" s="80">
        <v>1</v>
      </c>
      <c r="E39" s="80">
        <v>1</v>
      </c>
      <c r="F39" s="80">
        <v>0</v>
      </c>
      <c r="G39" s="80">
        <v>3</v>
      </c>
      <c r="H39" s="80">
        <v>0</v>
      </c>
      <c r="I39" s="80">
        <v>3</v>
      </c>
      <c r="J39" s="80">
        <v>0</v>
      </c>
      <c r="K39" s="80">
        <v>3</v>
      </c>
      <c r="L39" s="80">
        <v>0</v>
      </c>
      <c r="M39" s="80">
        <v>0</v>
      </c>
      <c r="N39" s="80">
        <v>0</v>
      </c>
      <c r="O39" s="80">
        <v>0</v>
      </c>
    </row>
    <row r="40" spans="1:15" ht="20.100000000000001" customHeight="1" x14ac:dyDescent="0.25">
      <c r="A40" s="42" t="s">
        <v>55</v>
      </c>
      <c r="B40" s="80">
        <v>8</v>
      </c>
      <c r="C40" s="80">
        <v>8</v>
      </c>
      <c r="D40" s="80">
        <v>5</v>
      </c>
      <c r="E40" s="80">
        <v>0</v>
      </c>
      <c r="F40" s="80">
        <v>0</v>
      </c>
      <c r="G40" s="80">
        <v>0</v>
      </c>
      <c r="H40" s="80">
        <v>0</v>
      </c>
      <c r="I40" s="80">
        <v>1</v>
      </c>
      <c r="J40" s="80">
        <v>0</v>
      </c>
      <c r="K40" s="80">
        <v>1</v>
      </c>
      <c r="L40" s="80">
        <v>0</v>
      </c>
      <c r="M40" s="80">
        <v>1</v>
      </c>
      <c r="N40" s="80">
        <v>0</v>
      </c>
      <c r="O40" s="80">
        <v>0</v>
      </c>
    </row>
    <row r="41" spans="1:15" ht="20.100000000000001" customHeight="1" x14ac:dyDescent="0.25">
      <c r="A41" s="42" t="s">
        <v>56</v>
      </c>
      <c r="B41" s="80">
        <v>0</v>
      </c>
      <c r="C41" s="80">
        <v>5</v>
      </c>
      <c r="D41" s="80">
        <v>0</v>
      </c>
      <c r="E41" s="80">
        <v>0</v>
      </c>
      <c r="F41" s="80">
        <v>0</v>
      </c>
      <c r="G41" s="80">
        <v>0</v>
      </c>
      <c r="H41" s="80">
        <v>0</v>
      </c>
      <c r="I41" s="80">
        <v>0</v>
      </c>
      <c r="J41" s="80">
        <v>0</v>
      </c>
      <c r="K41" s="80">
        <v>0</v>
      </c>
      <c r="L41" s="80">
        <v>0</v>
      </c>
      <c r="M41" s="80">
        <v>0</v>
      </c>
      <c r="N41" s="80">
        <v>0</v>
      </c>
      <c r="O41" s="80">
        <v>0</v>
      </c>
    </row>
    <row r="42" spans="1:15" ht="20.100000000000001" customHeight="1" x14ac:dyDescent="0.25">
      <c r="A42" s="42" t="s">
        <v>57</v>
      </c>
      <c r="B42" s="80">
        <v>29</v>
      </c>
      <c r="C42" s="80">
        <v>30</v>
      </c>
      <c r="D42" s="80">
        <v>0</v>
      </c>
      <c r="E42" s="80">
        <v>0</v>
      </c>
      <c r="F42" s="80">
        <v>0</v>
      </c>
      <c r="G42" s="80">
        <v>1</v>
      </c>
      <c r="H42" s="80">
        <v>0</v>
      </c>
      <c r="I42" s="80">
        <v>3</v>
      </c>
      <c r="J42" s="80">
        <v>2</v>
      </c>
      <c r="K42" s="80">
        <v>7</v>
      </c>
      <c r="L42" s="80">
        <v>1</v>
      </c>
      <c r="M42" s="80">
        <v>1</v>
      </c>
      <c r="N42" s="80">
        <v>13</v>
      </c>
      <c r="O42" s="80">
        <v>3</v>
      </c>
    </row>
    <row r="43" spans="1:15" ht="20.100000000000001" customHeight="1" x14ac:dyDescent="0.25">
      <c r="A43" s="40" t="s">
        <v>58</v>
      </c>
      <c r="B43" s="86">
        <v>35660</v>
      </c>
      <c r="C43" s="86">
        <v>25184</v>
      </c>
      <c r="D43" s="86">
        <v>3384</v>
      </c>
      <c r="E43" s="86">
        <v>2983</v>
      </c>
      <c r="F43" s="86">
        <v>3208</v>
      </c>
      <c r="G43" s="86">
        <v>2938</v>
      </c>
      <c r="H43" s="86">
        <v>2569</v>
      </c>
      <c r="I43" s="86">
        <v>2277</v>
      </c>
      <c r="J43" s="86">
        <v>2500</v>
      </c>
      <c r="K43" s="86">
        <v>1099</v>
      </c>
      <c r="L43" s="86">
        <v>1586</v>
      </c>
      <c r="M43" s="86">
        <v>671</v>
      </c>
      <c r="N43" s="86">
        <v>3703</v>
      </c>
      <c r="O43" s="86">
        <v>1267</v>
      </c>
    </row>
    <row r="44" spans="1:15" ht="20.100000000000001" customHeight="1" x14ac:dyDescent="0.25">
      <c r="A44" s="42" t="s">
        <v>59</v>
      </c>
      <c r="B44" s="80">
        <v>2244</v>
      </c>
      <c r="C44" s="80">
        <v>1136</v>
      </c>
      <c r="D44" s="80">
        <v>133</v>
      </c>
      <c r="E44" s="80">
        <v>121</v>
      </c>
      <c r="F44" s="80">
        <v>141</v>
      </c>
      <c r="G44" s="80">
        <v>121</v>
      </c>
      <c r="H44" s="80">
        <v>192</v>
      </c>
      <c r="I44" s="80">
        <v>76</v>
      </c>
      <c r="J44" s="80">
        <v>116</v>
      </c>
      <c r="K44" s="80">
        <v>29</v>
      </c>
      <c r="L44" s="80">
        <v>55</v>
      </c>
      <c r="M44" s="80">
        <v>43</v>
      </c>
      <c r="N44" s="80">
        <v>248</v>
      </c>
      <c r="O44" s="80">
        <v>47</v>
      </c>
    </row>
    <row r="45" spans="1:15" ht="20.100000000000001" customHeight="1" x14ac:dyDescent="0.25">
      <c r="A45" s="42" t="s">
        <v>60</v>
      </c>
      <c r="B45" s="80">
        <v>288</v>
      </c>
      <c r="C45" s="80">
        <v>160</v>
      </c>
      <c r="D45" s="80">
        <v>33</v>
      </c>
      <c r="E45" s="80">
        <v>13</v>
      </c>
      <c r="F45" s="80">
        <v>6</v>
      </c>
      <c r="G45" s="80">
        <v>19</v>
      </c>
      <c r="H45" s="80">
        <v>8</v>
      </c>
      <c r="I45" s="80">
        <v>12</v>
      </c>
      <c r="J45" s="80">
        <v>10</v>
      </c>
      <c r="K45" s="80">
        <v>3</v>
      </c>
      <c r="L45" s="80">
        <v>9</v>
      </c>
      <c r="M45" s="80">
        <v>3</v>
      </c>
      <c r="N45" s="80">
        <v>21</v>
      </c>
      <c r="O45" s="80">
        <v>6</v>
      </c>
    </row>
    <row r="46" spans="1:15" ht="20.100000000000001" customHeight="1" x14ac:dyDescent="0.25">
      <c r="A46" s="42" t="s">
        <v>61</v>
      </c>
      <c r="B46" s="80">
        <v>595</v>
      </c>
      <c r="C46" s="80">
        <v>324</v>
      </c>
      <c r="D46" s="80">
        <v>29</v>
      </c>
      <c r="E46" s="80">
        <v>43</v>
      </c>
      <c r="F46" s="80">
        <v>33</v>
      </c>
      <c r="G46" s="80">
        <v>10</v>
      </c>
      <c r="H46" s="80">
        <v>68</v>
      </c>
      <c r="I46" s="80">
        <v>24</v>
      </c>
      <c r="J46" s="80">
        <v>51</v>
      </c>
      <c r="K46" s="80">
        <v>24</v>
      </c>
      <c r="L46" s="80">
        <v>20</v>
      </c>
      <c r="M46" s="80">
        <v>3</v>
      </c>
      <c r="N46" s="80">
        <v>91</v>
      </c>
      <c r="O46" s="80">
        <v>26</v>
      </c>
    </row>
    <row r="47" spans="1:15" ht="20.100000000000001" customHeight="1" x14ac:dyDescent="0.25">
      <c r="A47" s="42" t="s">
        <v>62</v>
      </c>
      <c r="B47" s="80">
        <v>194</v>
      </c>
      <c r="C47" s="80">
        <v>112</v>
      </c>
      <c r="D47" s="80">
        <v>7</v>
      </c>
      <c r="E47" s="80">
        <v>14</v>
      </c>
      <c r="F47" s="80">
        <v>26</v>
      </c>
      <c r="G47" s="80">
        <v>24</v>
      </c>
      <c r="H47" s="80">
        <v>6</v>
      </c>
      <c r="I47" s="80">
        <v>13</v>
      </c>
      <c r="J47" s="80">
        <v>27</v>
      </c>
      <c r="K47" s="80">
        <v>8</v>
      </c>
      <c r="L47" s="80">
        <v>5</v>
      </c>
      <c r="M47" s="80">
        <v>7</v>
      </c>
      <c r="N47" s="80">
        <v>26</v>
      </c>
      <c r="O47" s="80">
        <v>10</v>
      </c>
    </row>
    <row r="48" spans="1:15" ht="20.100000000000001" customHeight="1" x14ac:dyDescent="0.25">
      <c r="A48" s="42" t="s">
        <v>63</v>
      </c>
      <c r="B48" s="80">
        <v>2969</v>
      </c>
      <c r="C48" s="80">
        <v>2582</v>
      </c>
      <c r="D48" s="80">
        <v>306</v>
      </c>
      <c r="E48" s="80">
        <v>259</v>
      </c>
      <c r="F48" s="80">
        <v>250</v>
      </c>
      <c r="G48" s="80">
        <v>231</v>
      </c>
      <c r="H48" s="80">
        <v>204</v>
      </c>
      <c r="I48" s="80">
        <v>324</v>
      </c>
      <c r="J48" s="80">
        <v>222</v>
      </c>
      <c r="K48" s="80">
        <v>107</v>
      </c>
      <c r="L48" s="80">
        <v>184</v>
      </c>
      <c r="M48" s="80">
        <v>97</v>
      </c>
      <c r="N48" s="80">
        <v>99</v>
      </c>
      <c r="O48" s="80">
        <v>167</v>
      </c>
    </row>
    <row r="49" spans="1:15" ht="20.100000000000001" customHeight="1" x14ac:dyDescent="0.25">
      <c r="A49" s="42" t="s">
        <v>64</v>
      </c>
      <c r="B49" s="80">
        <v>93</v>
      </c>
      <c r="C49" s="80">
        <v>84</v>
      </c>
      <c r="D49" s="80">
        <v>11</v>
      </c>
      <c r="E49" s="80">
        <v>18</v>
      </c>
      <c r="F49" s="80">
        <v>8</v>
      </c>
      <c r="G49" s="80">
        <v>8</v>
      </c>
      <c r="H49" s="80">
        <v>2</v>
      </c>
      <c r="I49" s="80">
        <v>4</v>
      </c>
      <c r="J49" s="80">
        <v>0</v>
      </c>
      <c r="K49" s="80">
        <v>7</v>
      </c>
      <c r="L49" s="80">
        <v>15</v>
      </c>
      <c r="M49" s="80">
        <v>9</v>
      </c>
      <c r="N49" s="80">
        <v>0</v>
      </c>
      <c r="O49" s="80">
        <v>8</v>
      </c>
    </row>
    <row r="50" spans="1:15" ht="20.100000000000001" customHeight="1" x14ac:dyDescent="0.25">
      <c r="A50" s="42" t="s">
        <v>65</v>
      </c>
      <c r="B50" s="80">
        <v>2732</v>
      </c>
      <c r="C50" s="80">
        <v>2739</v>
      </c>
      <c r="D50" s="80">
        <v>191</v>
      </c>
      <c r="E50" s="80">
        <v>251</v>
      </c>
      <c r="F50" s="80">
        <v>223</v>
      </c>
      <c r="G50" s="80">
        <v>431</v>
      </c>
      <c r="H50" s="80">
        <v>171</v>
      </c>
      <c r="I50" s="80">
        <v>109</v>
      </c>
      <c r="J50" s="80">
        <v>121</v>
      </c>
      <c r="K50" s="80">
        <v>143</v>
      </c>
      <c r="L50" s="80">
        <v>59</v>
      </c>
      <c r="M50" s="80">
        <v>51</v>
      </c>
      <c r="N50" s="80">
        <v>272</v>
      </c>
      <c r="O50" s="80">
        <v>116</v>
      </c>
    </row>
    <row r="51" spans="1:15" ht="20.100000000000001" customHeight="1" x14ac:dyDescent="0.25">
      <c r="A51" s="42" t="s">
        <v>66</v>
      </c>
      <c r="B51" s="80">
        <v>104</v>
      </c>
      <c r="C51" s="80">
        <v>38</v>
      </c>
      <c r="D51" s="80">
        <v>6</v>
      </c>
      <c r="E51" s="80">
        <v>3</v>
      </c>
      <c r="F51" s="80">
        <v>0</v>
      </c>
      <c r="G51" s="80">
        <v>4</v>
      </c>
      <c r="H51" s="80">
        <v>5</v>
      </c>
      <c r="I51" s="80">
        <v>3</v>
      </c>
      <c r="J51" s="80">
        <v>5</v>
      </c>
      <c r="K51" s="80">
        <v>1</v>
      </c>
      <c r="L51" s="80">
        <v>2</v>
      </c>
      <c r="M51" s="80">
        <v>1</v>
      </c>
      <c r="N51" s="80">
        <v>65</v>
      </c>
      <c r="O51" s="80">
        <v>7</v>
      </c>
    </row>
    <row r="52" spans="1:15" ht="20.100000000000001" customHeight="1" x14ac:dyDescent="0.25">
      <c r="A52" s="42" t="s">
        <v>67</v>
      </c>
      <c r="B52" s="80">
        <v>4989</v>
      </c>
      <c r="C52" s="80">
        <v>998</v>
      </c>
      <c r="D52" s="80">
        <v>478</v>
      </c>
      <c r="E52" s="80">
        <v>93</v>
      </c>
      <c r="F52" s="80">
        <v>460</v>
      </c>
      <c r="G52" s="80">
        <v>94</v>
      </c>
      <c r="H52" s="80">
        <v>546</v>
      </c>
      <c r="I52" s="80">
        <v>57</v>
      </c>
      <c r="J52" s="80">
        <v>681</v>
      </c>
      <c r="K52" s="80">
        <v>25</v>
      </c>
      <c r="L52" s="80">
        <v>535</v>
      </c>
      <c r="M52" s="80">
        <v>39</v>
      </c>
      <c r="N52" s="80">
        <v>302</v>
      </c>
      <c r="O52" s="80">
        <v>43</v>
      </c>
    </row>
    <row r="53" spans="1:15" ht="20.100000000000001" customHeight="1" x14ac:dyDescent="0.25">
      <c r="A53" s="42" t="s">
        <v>68</v>
      </c>
      <c r="B53" s="80">
        <v>63</v>
      </c>
      <c r="C53" s="80">
        <v>24</v>
      </c>
      <c r="D53" s="80">
        <v>3</v>
      </c>
      <c r="E53" s="80">
        <v>0</v>
      </c>
      <c r="F53" s="80">
        <v>0</v>
      </c>
      <c r="G53" s="80">
        <v>5</v>
      </c>
      <c r="H53" s="80">
        <v>8</v>
      </c>
      <c r="I53" s="80">
        <v>0</v>
      </c>
      <c r="J53" s="80">
        <v>0</v>
      </c>
      <c r="K53" s="80">
        <v>0</v>
      </c>
      <c r="L53" s="80">
        <v>0</v>
      </c>
      <c r="M53" s="80">
        <v>4</v>
      </c>
      <c r="N53" s="80">
        <v>0</v>
      </c>
      <c r="O53" s="80">
        <v>6</v>
      </c>
    </row>
    <row r="54" spans="1:15" ht="20.100000000000001" customHeight="1" x14ac:dyDescent="0.25">
      <c r="A54" s="42" t="s">
        <v>69</v>
      </c>
      <c r="B54" s="80">
        <v>1047</v>
      </c>
      <c r="C54" s="80">
        <v>702</v>
      </c>
      <c r="D54" s="80">
        <v>66</v>
      </c>
      <c r="E54" s="80">
        <v>47</v>
      </c>
      <c r="F54" s="80">
        <v>43</v>
      </c>
      <c r="G54" s="80">
        <v>71</v>
      </c>
      <c r="H54" s="80">
        <v>40</v>
      </c>
      <c r="I54" s="80">
        <v>68</v>
      </c>
      <c r="J54" s="80">
        <v>56</v>
      </c>
      <c r="K54" s="80">
        <v>50</v>
      </c>
      <c r="L54" s="80">
        <v>40</v>
      </c>
      <c r="M54" s="80">
        <v>19</v>
      </c>
      <c r="N54" s="80">
        <v>285</v>
      </c>
      <c r="O54" s="80">
        <v>29</v>
      </c>
    </row>
    <row r="55" spans="1:15" ht="20.100000000000001" customHeight="1" x14ac:dyDescent="0.25">
      <c r="A55" s="42" t="s">
        <v>70</v>
      </c>
      <c r="B55" s="80">
        <v>81</v>
      </c>
      <c r="C55" s="80">
        <v>43</v>
      </c>
      <c r="D55" s="80">
        <v>6</v>
      </c>
      <c r="E55" s="80">
        <v>1</v>
      </c>
      <c r="F55" s="80">
        <v>8</v>
      </c>
      <c r="G55" s="80">
        <v>3</v>
      </c>
      <c r="H55" s="80">
        <v>5</v>
      </c>
      <c r="I55" s="80">
        <v>3</v>
      </c>
      <c r="J55" s="80">
        <v>1</v>
      </c>
      <c r="K55" s="80">
        <v>1</v>
      </c>
      <c r="L55" s="80">
        <v>2</v>
      </c>
      <c r="M55" s="80">
        <v>4</v>
      </c>
      <c r="N55" s="80">
        <v>23</v>
      </c>
      <c r="O55" s="80">
        <v>1</v>
      </c>
    </row>
    <row r="56" spans="1:15" ht="20.100000000000001" customHeight="1" x14ac:dyDescent="0.25">
      <c r="A56" s="42" t="s">
        <v>71</v>
      </c>
      <c r="B56" s="80">
        <v>7449</v>
      </c>
      <c r="C56" s="80">
        <v>5838</v>
      </c>
      <c r="D56" s="80">
        <v>978</v>
      </c>
      <c r="E56" s="80">
        <v>847</v>
      </c>
      <c r="F56" s="80">
        <v>625</v>
      </c>
      <c r="G56" s="80">
        <v>616</v>
      </c>
      <c r="H56" s="80">
        <v>456</v>
      </c>
      <c r="I56" s="80">
        <v>430</v>
      </c>
      <c r="J56" s="80">
        <v>264</v>
      </c>
      <c r="K56" s="80">
        <v>229</v>
      </c>
      <c r="L56" s="80">
        <v>259</v>
      </c>
      <c r="M56" s="80">
        <v>167</v>
      </c>
      <c r="N56" s="80">
        <v>1006</v>
      </c>
      <c r="O56" s="80">
        <v>307</v>
      </c>
    </row>
    <row r="57" spans="1:15" ht="20.100000000000001" customHeight="1" x14ac:dyDescent="0.25">
      <c r="A57" s="42" t="s">
        <v>72</v>
      </c>
      <c r="B57" s="80">
        <v>3629</v>
      </c>
      <c r="C57" s="80">
        <v>2512</v>
      </c>
      <c r="D57" s="80">
        <v>420</v>
      </c>
      <c r="E57" s="80">
        <v>513</v>
      </c>
      <c r="F57" s="80">
        <v>559</v>
      </c>
      <c r="G57" s="80">
        <v>523</v>
      </c>
      <c r="H57" s="80">
        <v>226</v>
      </c>
      <c r="I57" s="80">
        <v>182</v>
      </c>
      <c r="J57" s="80">
        <v>163</v>
      </c>
      <c r="K57" s="80">
        <v>42</v>
      </c>
      <c r="L57" s="80">
        <v>57</v>
      </c>
      <c r="M57" s="80">
        <v>26</v>
      </c>
      <c r="N57" s="80">
        <v>565</v>
      </c>
      <c r="O57" s="80">
        <v>99</v>
      </c>
    </row>
    <row r="58" spans="1:15" ht="20.100000000000001" customHeight="1" x14ac:dyDescent="0.25">
      <c r="A58" s="42" t="s">
        <v>73</v>
      </c>
      <c r="B58" s="80">
        <v>116</v>
      </c>
      <c r="C58" s="80">
        <v>81</v>
      </c>
      <c r="D58" s="80">
        <v>6</v>
      </c>
      <c r="E58" s="80">
        <v>11</v>
      </c>
      <c r="F58" s="80">
        <v>10</v>
      </c>
      <c r="G58" s="80">
        <v>5</v>
      </c>
      <c r="H58" s="80">
        <v>15</v>
      </c>
      <c r="I58" s="80">
        <v>13</v>
      </c>
      <c r="J58" s="80">
        <v>4</v>
      </c>
      <c r="K58" s="80">
        <v>3</v>
      </c>
      <c r="L58" s="80">
        <v>6</v>
      </c>
      <c r="M58" s="80">
        <v>3</v>
      </c>
      <c r="N58" s="80">
        <v>3</v>
      </c>
      <c r="O58" s="80">
        <v>3</v>
      </c>
    </row>
    <row r="59" spans="1:15" s="57" customFormat="1" ht="20.100000000000001" customHeight="1" x14ac:dyDescent="0.25">
      <c r="A59" s="42" t="s">
        <v>74</v>
      </c>
      <c r="B59" s="80">
        <v>5769</v>
      </c>
      <c r="C59" s="80">
        <v>5488</v>
      </c>
      <c r="D59" s="80">
        <v>510</v>
      </c>
      <c r="E59" s="80">
        <v>486</v>
      </c>
      <c r="F59" s="80">
        <v>585</v>
      </c>
      <c r="G59" s="80">
        <v>540</v>
      </c>
      <c r="H59" s="80">
        <v>512</v>
      </c>
      <c r="I59" s="80">
        <v>839</v>
      </c>
      <c r="J59" s="80">
        <v>647</v>
      </c>
      <c r="K59" s="80">
        <v>342</v>
      </c>
      <c r="L59" s="80">
        <v>263</v>
      </c>
      <c r="M59" s="80">
        <v>160</v>
      </c>
      <c r="N59" s="80">
        <v>205</v>
      </c>
      <c r="O59" s="80">
        <v>310</v>
      </c>
    </row>
    <row r="60" spans="1:15" s="57" customFormat="1" ht="20.100000000000001" customHeight="1" x14ac:dyDescent="0.25">
      <c r="A60" s="42" t="s">
        <v>75</v>
      </c>
      <c r="B60" s="80">
        <v>38</v>
      </c>
      <c r="C60" s="80">
        <v>38</v>
      </c>
      <c r="D60" s="80">
        <v>0</v>
      </c>
      <c r="E60" s="80">
        <v>1</v>
      </c>
      <c r="F60" s="80">
        <v>5</v>
      </c>
      <c r="G60" s="80">
        <v>6</v>
      </c>
      <c r="H60" s="80">
        <v>1</v>
      </c>
      <c r="I60" s="80">
        <v>4</v>
      </c>
      <c r="J60" s="80">
        <v>0</v>
      </c>
      <c r="K60" s="80">
        <v>3</v>
      </c>
      <c r="L60" s="80">
        <v>0</v>
      </c>
      <c r="M60" s="80">
        <v>0</v>
      </c>
      <c r="N60" s="80">
        <v>5</v>
      </c>
      <c r="O60" s="80">
        <v>1</v>
      </c>
    </row>
    <row r="61" spans="1:15" s="57" customFormat="1" ht="20.100000000000001" customHeight="1" x14ac:dyDescent="0.25">
      <c r="A61" s="42" t="s">
        <v>76</v>
      </c>
      <c r="B61" s="80">
        <v>107</v>
      </c>
      <c r="C61" s="80">
        <v>63</v>
      </c>
      <c r="D61" s="80">
        <v>0</v>
      </c>
      <c r="E61" s="80">
        <v>7</v>
      </c>
      <c r="F61" s="80">
        <v>9</v>
      </c>
      <c r="G61" s="80">
        <v>7</v>
      </c>
      <c r="H61" s="80">
        <v>3</v>
      </c>
      <c r="I61" s="80">
        <v>7</v>
      </c>
      <c r="J61" s="80">
        <v>2</v>
      </c>
      <c r="K61" s="80">
        <v>1</v>
      </c>
      <c r="L61" s="80">
        <v>0</v>
      </c>
      <c r="M61" s="80">
        <v>3</v>
      </c>
      <c r="N61" s="80">
        <v>6</v>
      </c>
      <c r="O61" s="80">
        <v>0</v>
      </c>
    </row>
    <row r="62" spans="1:15" ht="20.100000000000001" customHeight="1" x14ac:dyDescent="0.25">
      <c r="A62" s="42" t="s">
        <v>77</v>
      </c>
      <c r="B62" s="80">
        <v>1317</v>
      </c>
      <c r="C62" s="80">
        <v>1063</v>
      </c>
      <c r="D62" s="80">
        <v>95</v>
      </c>
      <c r="E62" s="80">
        <v>146</v>
      </c>
      <c r="F62" s="80">
        <v>127</v>
      </c>
      <c r="G62" s="80">
        <v>126</v>
      </c>
      <c r="H62" s="80">
        <v>43</v>
      </c>
      <c r="I62" s="80">
        <v>53</v>
      </c>
      <c r="J62" s="80">
        <v>41</v>
      </c>
      <c r="K62" s="80">
        <v>13</v>
      </c>
      <c r="L62" s="80">
        <v>21</v>
      </c>
      <c r="M62" s="80">
        <v>18</v>
      </c>
      <c r="N62" s="80">
        <v>254</v>
      </c>
      <c r="O62" s="80">
        <v>36</v>
      </c>
    </row>
    <row r="63" spans="1:15" ht="20.100000000000001" customHeight="1" x14ac:dyDescent="0.25">
      <c r="A63" s="42" t="s">
        <v>78</v>
      </c>
      <c r="B63" s="80">
        <v>1302</v>
      </c>
      <c r="C63" s="80">
        <v>1026</v>
      </c>
      <c r="D63" s="80">
        <v>78</v>
      </c>
      <c r="E63" s="80">
        <v>99</v>
      </c>
      <c r="F63" s="80">
        <v>66</v>
      </c>
      <c r="G63" s="80">
        <v>75</v>
      </c>
      <c r="H63" s="80">
        <v>36</v>
      </c>
      <c r="I63" s="80">
        <v>45</v>
      </c>
      <c r="J63" s="80">
        <v>64</v>
      </c>
      <c r="K63" s="80">
        <v>60</v>
      </c>
      <c r="L63" s="80">
        <v>28</v>
      </c>
      <c r="M63" s="80">
        <v>10</v>
      </c>
      <c r="N63" s="80">
        <v>201</v>
      </c>
      <c r="O63" s="80">
        <v>32</v>
      </c>
    </row>
    <row r="64" spans="1:15" s="57" customFormat="1" ht="20.100000000000001" customHeight="1" x14ac:dyDescent="0.25">
      <c r="A64" s="42" t="s">
        <v>79</v>
      </c>
      <c r="B64" s="80">
        <v>534</v>
      </c>
      <c r="C64" s="80">
        <v>133</v>
      </c>
      <c r="D64" s="80">
        <v>28</v>
      </c>
      <c r="E64" s="80">
        <v>10</v>
      </c>
      <c r="F64" s="80">
        <v>24</v>
      </c>
      <c r="G64" s="80">
        <v>19</v>
      </c>
      <c r="H64" s="80">
        <v>22</v>
      </c>
      <c r="I64" s="80">
        <v>11</v>
      </c>
      <c r="J64" s="80">
        <v>25</v>
      </c>
      <c r="K64" s="80">
        <v>8</v>
      </c>
      <c r="L64" s="80">
        <v>26</v>
      </c>
      <c r="M64" s="80">
        <v>4</v>
      </c>
      <c r="N64" s="80">
        <v>26</v>
      </c>
      <c r="O64" s="80">
        <v>13</v>
      </c>
    </row>
    <row r="65" spans="1:15" ht="20.100000000000001" customHeight="1" x14ac:dyDescent="0.25">
      <c r="A65" s="40" t="s">
        <v>80</v>
      </c>
      <c r="B65" s="86">
        <v>427</v>
      </c>
      <c r="C65" s="86">
        <v>10</v>
      </c>
      <c r="D65" s="86">
        <v>0</v>
      </c>
      <c r="E65" s="86">
        <v>0</v>
      </c>
      <c r="F65" s="86">
        <v>0</v>
      </c>
      <c r="G65" s="86">
        <v>1</v>
      </c>
      <c r="H65" s="86">
        <v>0</v>
      </c>
      <c r="I65" s="86">
        <v>1</v>
      </c>
      <c r="J65" s="86">
        <v>0</v>
      </c>
      <c r="K65" s="86">
        <v>0</v>
      </c>
      <c r="L65" s="86">
        <v>0</v>
      </c>
      <c r="M65" s="86">
        <v>1</v>
      </c>
      <c r="N65" s="86">
        <v>17</v>
      </c>
      <c r="O65" s="86">
        <v>0</v>
      </c>
    </row>
    <row r="66" spans="1:15" ht="20.100000000000001" customHeight="1" x14ac:dyDescent="0.25">
      <c r="A66" s="42" t="s">
        <v>81</v>
      </c>
      <c r="B66" s="91">
        <v>427</v>
      </c>
      <c r="C66" s="91">
        <v>5</v>
      </c>
      <c r="D66" s="91">
        <v>0</v>
      </c>
      <c r="E66" s="91">
        <v>0</v>
      </c>
      <c r="F66" s="91">
        <v>0</v>
      </c>
      <c r="G66" s="91">
        <v>0</v>
      </c>
      <c r="H66" s="91">
        <v>0</v>
      </c>
      <c r="I66" s="91">
        <v>0</v>
      </c>
      <c r="J66" s="91">
        <v>0</v>
      </c>
      <c r="K66" s="91">
        <v>0</v>
      </c>
      <c r="L66" s="91">
        <v>0</v>
      </c>
      <c r="M66" s="91">
        <v>0</v>
      </c>
      <c r="N66" s="91">
        <v>17</v>
      </c>
      <c r="O66" s="91">
        <v>0</v>
      </c>
    </row>
    <row r="67" spans="1:15" ht="20.100000000000001" customHeight="1" x14ac:dyDescent="0.25">
      <c r="A67" s="42" t="s">
        <v>82</v>
      </c>
      <c r="B67" s="91">
        <v>0</v>
      </c>
      <c r="C67" s="91">
        <v>5</v>
      </c>
      <c r="D67" s="91">
        <v>0</v>
      </c>
      <c r="E67" s="91">
        <v>0</v>
      </c>
      <c r="F67" s="91">
        <v>0</v>
      </c>
      <c r="G67" s="91">
        <v>1</v>
      </c>
      <c r="H67" s="91">
        <v>0</v>
      </c>
      <c r="I67" s="91">
        <v>1</v>
      </c>
      <c r="J67" s="91">
        <v>0</v>
      </c>
      <c r="K67" s="91">
        <v>0</v>
      </c>
      <c r="L67" s="91">
        <v>0</v>
      </c>
      <c r="M67" s="91">
        <v>1</v>
      </c>
      <c r="N67" s="91">
        <v>0</v>
      </c>
      <c r="O67" s="91">
        <v>0</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57" customFormat="1" ht="20.100000000000001" customHeight="1" thickBot="1" x14ac:dyDescent="0.3">
      <c r="A69" s="46" t="s">
        <v>84</v>
      </c>
      <c r="B69" s="95">
        <v>0</v>
      </c>
      <c r="C69" s="95">
        <v>1</v>
      </c>
      <c r="D69" s="95">
        <v>0</v>
      </c>
      <c r="E69" s="95">
        <v>0</v>
      </c>
      <c r="F69" s="95">
        <v>0</v>
      </c>
      <c r="G69" s="95">
        <v>0</v>
      </c>
      <c r="H69" s="95">
        <v>0</v>
      </c>
      <c r="I69" s="95">
        <v>0</v>
      </c>
      <c r="J69" s="95">
        <v>0</v>
      </c>
      <c r="K69" s="95">
        <v>0</v>
      </c>
      <c r="L69" s="95">
        <v>0</v>
      </c>
      <c r="M69" s="95">
        <v>0</v>
      </c>
      <c r="N69" s="95">
        <v>0</v>
      </c>
      <c r="O69" s="95">
        <v>0</v>
      </c>
    </row>
    <row r="70" spans="1:15" s="200" customFormat="1" ht="15.95" customHeight="1" x14ac:dyDescent="0.25">
      <c r="A70" s="145" t="s">
        <v>233</v>
      </c>
      <c r="B70" s="198"/>
      <c r="C70" s="198"/>
      <c r="M70" s="314"/>
      <c r="O70" s="186" t="s">
        <v>91</v>
      </c>
    </row>
    <row r="71" spans="1:15" s="173" customFormat="1" ht="24.95" customHeight="1" x14ac:dyDescent="0.25">
      <c r="A71" s="175" t="s">
        <v>190</v>
      </c>
      <c r="B71" s="175"/>
      <c r="C71" s="175"/>
      <c r="M71" s="315"/>
      <c r="N71" s="316"/>
    </row>
    <row r="72" spans="1:15" s="173" customFormat="1" ht="24.95" customHeight="1" thickBot="1" x14ac:dyDescent="0.25">
      <c r="A72" s="138" t="s">
        <v>191</v>
      </c>
      <c r="B72" s="205"/>
      <c r="C72" s="205"/>
      <c r="D72" s="205"/>
      <c r="E72" s="205"/>
      <c r="F72" s="205"/>
      <c r="G72" s="205"/>
      <c r="H72" s="205"/>
      <c r="I72" s="205"/>
      <c r="J72" s="205"/>
      <c r="K72" s="205"/>
      <c r="L72" s="205"/>
      <c r="M72" s="317" t="s">
        <v>92</v>
      </c>
      <c r="N72" s="211"/>
    </row>
    <row r="73" spans="1:15" s="57" customFormat="1" ht="20.100000000000001" customHeight="1" x14ac:dyDescent="0.25">
      <c r="A73" s="1290" t="s">
        <v>13</v>
      </c>
      <c r="B73" s="1316" t="s">
        <v>14</v>
      </c>
      <c r="C73" s="1316"/>
      <c r="D73" s="1316"/>
      <c r="E73" s="1316"/>
      <c r="F73" s="1316"/>
      <c r="G73" s="1316"/>
      <c r="H73" s="1316"/>
      <c r="I73" s="1316"/>
      <c r="J73" s="1316"/>
      <c r="K73" s="1316"/>
      <c r="L73" s="1316"/>
      <c r="M73" s="1297"/>
      <c r="N73" s="66"/>
      <c r="O73" s="59"/>
    </row>
    <row r="74" spans="1:15" s="57" customFormat="1" ht="20.100000000000001" customHeight="1" x14ac:dyDescent="0.25">
      <c r="A74" s="1290"/>
      <c r="B74" s="33" t="s">
        <v>93</v>
      </c>
      <c r="C74" s="33"/>
      <c r="D74" s="33" t="s">
        <v>94</v>
      </c>
      <c r="E74" s="33"/>
      <c r="F74" s="33" t="s">
        <v>95</v>
      </c>
      <c r="G74" s="33"/>
      <c r="H74" s="33" t="s">
        <v>96</v>
      </c>
      <c r="I74" s="33"/>
      <c r="J74" s="33" t="s">
        <v>97</v>
      </c>
      <c r="K74" s="33"/>
      <c r="L74" s="33" t="s">
        <v>98</v>
      </c>
      <c r="M74" s="58"/>
    </row>
    <row r="75" spans="1:15" s="57" customFormat="1"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row>
    <row r="76" spans="1:15" s="57" customFormat="1" ht="20.100000000000001" customHeight="1" x14ac:dyDescent="0.25">
      <c r="A76" s="37" t="s">
        <v>105</v>
      </c>
      <c r="B76" s="38">
        <v>2524</v>
      </c>
      <c r="C76" s="38">
        <v>1863</v>
      </c>
      <c r="D76" s="38">
        <v>2775</v>
      </c>
      <c r="E76" s="38">
        <v>2146</v>
      </c>
      <c r="F76" s="38">
        <v>1974</v>
      </c>
      <c r="G76" s="38">
        <v>1080</v>
      </c>
      <c r="H76" s="38">
        <v>2666</v>
      </c>
      <c r="I76" s="38">
        <v>2941</v>
      </c>
      <c r="J76" s="38">
        <v>3221</v>
      </c>
      <c r="K76" s="38">
        <v>3816</v>
      </c>
      <c r="L76" s="38">
        <v>6071</v>
      </c>
      <c r="M76" s="38">
        <v>5308</v>
      </c>
    </row>
    <row r="77" spans="1:15" s="57" customFormat="1" ht="20.100000000000001" customHeight="1" x14ac:dyDescent="0.25">
      <c r="A77" s="40" t="s">
        <v>22</v>
      </c>
      <c r="B77" s="86">
        <v>7</v>
      </c>
      <c r="C77" s="86">
        <v>2</v>
      </c>
      <c r="D77" s="86">
        <v>0</v>
      </c>
      <c r="E77" s="86">
        <v>1</v>
      </c>
      <c r="F77" s="86">
        <v>0</v>
      </c>
      <c r="G77" s="86">
        <v>3</v>
      </c>
      <c r="H77" s="86">
        <v>0</v>
      </c>
      <c r="I77" s="86">
        <v>0</v>
      </c>
      <c r="J77" s="86">
        <v>5</v>
      </c>
      <c r="K77" s="86">
        <v>7</v>
      </c>
      <c r="L77" s="86">
        <v>3</v>
      </c>
      <c r="M77" s="86">
        <v>1</v>
      </c>
    </row>
    <row r="78" spans="1:15" ht="20.100000000000001" customHeight="1" x14ac:dyDescent="0.25">
      <c r="A78" s="42" t="s">
        <v>23</v>
      </c>
      <c r="B78" s="80">
        <v>0</v>
      </c>
      <c r="C78" s="80">
        <v>1</v>
      </c>
      <c r="D78" s="80">
        <v>0</v>
      </c>
      <c r="E78" s="80">
        <v>0</v>
      </c>
      <c r="F78" s="80">
        <v>0</v>
      </c>
      <c r="G78" s="80">
        <v>0</v>
      </c>
      <c r="H78" s="80">
        <v>0</v>
      </c>
      <c r="I78" s="80">
        <v>0</v>
      </c>
      <c r="J78" s="80">
        <v>0</v>
      </c>
      <c r="K78" s="80">
        <v>0</v>
      </c>
      <c r="L78" s="80">
        <v>0</v>
      </c>
      <c r="M78" s="80">
        <v>0</v>
      </c>
    </row>
    <row r="79" spans="1:15" ht="20.100000000000001" customHeight="1" x14ac:dyDescent="0.25">
      <c r="A79" s="42" t="s">
        <v>24</v>
      </c>
      <c r="B79" s="80">
        <v>0</v>
      </c>
      <c r="C79" s="80">
        <v>1</v>
      </c>
      <c r="D79" s="80">
        <v>0</v>
      </c>
      <c r="E79" s="80">
        <v>1</v>
      </c>
      <c r="F79" s="80">
        <v>0</v>
      </c>
      <c r="G79" s="80">
        <v>0</v>
      </c>
      <c r="H79" s="80">
        <v>0</v>
      </c>
      <c r="I79" s="80">
        <v>0</v>
      </c>
      <c r="J79" s="80">
        <v>0</v>
      </c>
      <c r="K79" s="80">
        <v>0</v>
      </c>
      <c r="L79" s="80">
        <v>0</v>
      </c>
      <c r="M79" s="80">
        <v>0</v>
      </c>
    </row>
    <row r="80" spans="1:15" ht="20.100000000000001" customHeight="1" x14ac:dyDescent="0.25">
      <c r="A80" s="42" t="s">
        <v>25</v>
      </c>
      <c r="B80" s="80">
        <v>0</v>
      </c>
      <c r="C80" s="80">
        <v>0</v>
      </c>
      <c r="D80" s="80">
        <v>0</v>
      </c>
      <c r="E80" s="80">
        <v>0</v>
      </c>
      <c r="F80" s="80">
        <v>0</v>
      </c>
      <c r="G80" s="80">
        <v>0</v>
      </c>
      <c r="H80" s="80">
        <v>0</v>
      </c>
      <c r="I80" s="80">
        <v>0</v>
      </c>
      <c r="J80" s="80">
        <v>0</v>
      </c>
      <c r="K80" s="80">
        <v>7</v>
      </c>
      <c r="L80" s="80">
        <v>0</v>
      </c>
      <c r="M80" s="80">
        <v>0</v>
      </c>
    </row>
    <row r="81" spans="1:13" ht="20.100000000000001" customHeight="1" x14ac:dyDescent="0.25">
      <c r="A81" s="42" t="s">
        <v>26</v>
      </c>
      <c r="B81" s="80">
        <v>0</v>
      </c>
      <c r="C81" s="80">
        <v>0</v>
      </c>
      <c r="D81" s="80">
        <v>0</v>
      </c>
      <c r="E81" s="80">
        <v>0</v>
      </c>
      <c r="F81" s="80">
        <v>0</v>
      </c>
      <c r="G81" s="80">
        <v>0</v>
      </c>
      <c r="H81" s="80">
        <v>0</v>
      </c>
      <c r="I81" s="80">
        <v>0</v>
      </c>
      <c r="J81" s="80">
        <v>0</v>
      </c>
      <c r="K81" s="80">
        <v>0</v>
      </c>
      <c r="L81" s="80">
        <v>0</v>
      </c>
      <c r="M81" s="80">
        <v>0</v>
      </c>
    </row>
    <row r="82" spans="1:13" ht="20.100000000000001" customHeight="1" x14ac:dyDescent="0.25">
      <c r="A82" s="42" t="s">
        <v>27</v>
      </c>
      <c r="B82" s="80">
        <v>7</v>
      </c>
      <c r="C82" s="80">
        <v>0</v>
      </c>
      <c r="D82" s="80">
        <v>0</v>
      </c>
      <c r="E82" s="80">
        <v>0</v>
      </c>
      <c r="F82" s="80">
        <v>0</v>
      </c>
      <c r="G82" s="80">
        <v>3</v>
      </c>
      <c r="H82" s="80">
        <v>0</v>
      </c>
      <c r="I82" s="80">
        <v>0</v>
      </c>
      <c r="J82" s="80">
        <v>5</v>
      </c>
      <c r="K82" s="80">
        <v>0</v>
      </c>
      <c r="L82" s="80">
        <v>3</v>
      </c>
      <c r="M82" s="80">
        <v>1</v>
      </c>
    </row>
    <row r="83" spans="1:13" s="57" customFormat="1" ht="20.100000000000001" customHeight="1" x14ac:dyDescent="0.25">
      <c r="A83" s="40" t="s">
        <v>28</v>
      </c>
      <c r="B83" s="86">
        <v>0</v>
      </c>
      <c r="C83" s="86">
        <v>1</v>
      </c>
      <c r="D83" s="86">
        <v>0</v>
      </c>
      <c r="E83" s="86">
        <v>1</v>
      </c>
      <c r="F83" s="86">
        <v>0</v>
      </c>
      <c r="G83" s="86">
        <v>0</v>
      </c>
      <c r="H83" s="86">
        <v>0</v>
      </c>
      <c r="I83" s="86">
        <v>1</v>
      </c>
      <c r="J83" s="86">
        <v>0</v>
      </c>
      <c r="K83" s="86">
        <v>1</v>
      </c>
      <c r="L83" s="86">
        <v>0</v>
      </c>
      <c r="M83" s="86">
        <v>4</v>
      </c>
    </row>
    <row r="84" spans="1:13" ht="20.100000000000001" customHeight="1" x14ac:dyDescent="0.25">
      <c r="A84" s="42" t="s">
        <v>29</v>
      </c>
      <c r="B84" s="80">
        <v>0</v>
      </c>
      <c r="C84" s="80">
        <v>0</v>
      </c>
      <c r="D84" s="80">
        <v>0</v>
      </c>
      <c r="E84" s="80">
        <v>1</v>
      </c>
      <c r="F84" s="80">
        <v>0</v>
      </c>
      <c r="G84" s="80">
        <v>0</v>
      </c>
      <c r="H84" s="80">
        <v>0</v>
      </c>
      <c r="I84" s="80">
        <v>0</v>
      </c>
      <c r="J84" s="80">
        <v>0</v>
      </c>
      <c r="K84" s="80">
        <v>0</v>
      </c>
      <c r="L84" s="80">
        <v>0</v>
      </c>
      <c r="M84" s="80">
        <v>3</v>
      </c>
    </row>
    <row r="85" spans="1:13" ht="20.100000000000001" customHeight="1" x14ac:dyDescent="0.25">
      <c r="A85" s="42" t="s">
        <v>30</v>
      </c>
      <c r="B85" s="80">
        <v>0</v>
      </c>
      <c r="C85" s="80">
        <v>1</v>
      </c>
      <c r="D85" s="80">
        <v>0</v>
      </c>
      <c r="E85" s="80">
        <v>0</v>
      </c>
      <c r="F85" s="80">
        <v>0</v>
      </c>
      <c r="G85" s="80">
        <v>0</v>
      </c>
      <c r="H85" s="80">
        <v>0</v>
      </c>
      <c r="I85" s="80">
        <v>0</v>
      </c>
      <c r="J85" s="80">
        <v>0</v>
      </c>
      <c r="K85" s="80">
        <v>0</v>
      </c>
      <c r="L85" s="80">
        <v>0</v>
      </c>
      <c r="M85" s="80">
        <v>1</v>
      </c>
    </row>
    <row r="86" spans="1:13" ht="20.100000000000001" customHeight="1" x14ac:dyDescent="0.25">
      <c r="A86" s="42" t="s">
        <v>31</v>
      </c>
      <c r="B86" s="80">
        <v>0</v>
      </c>
      <c r="C86" s="80">
        <v>0</v>
      </c>
      <c r="D86" s="80">
        <v>0</v>
      </c>
      <c r="E86" s="80">
        <v>0</v>
      </c>
      <c r="F86" s="80">
        <v>0</v>
      </c>
      <c r="G86" s="80">
        <v>0</v>
      </c>
      <c r="H86" s="80">
        <v>0</v>
      </c>
      <c r="I86" s="80">
        <v>0</v>
      </c>
      <c r="J86" s="80">
        <v>0</v>
      </c>
      <c r="K86" s="80">
        <v>0</v>
      </c>
      <c r="L86" s="80">
        <v>0</v>
      </c>
      <c r="M86" s="80">
        <v>0</v>
      </c>
    </row>
    <row r="87" spans="1:13" ht="20.100000000000001" customHeight="1" x14ac:dyDescent="0.25">
      <c r="A87" s="42" t="s">
        <v>32</v>
      </c>
      <c r="B87" s="80">
        <v>0</v>
      </c>
      <c r="C87" s="80">
        <v>0</v>
      </c>
      <c r="D87" s="80">
        <v>0</v>
      </c>
      <c r="E87" s="80">
        <v>0</v>
      </c>
      <c r="F87" s="80">
        <v>0</v>
      </c>
      <c r="G87" s="80">
        <v>0</v>
      </c>
      <c r="H87" s="80">
        <v>0</v>
      </c>
      <c r="I87" s="80">
        <v>0</v>
      </c>
      <c r="J87" s="80">
        <v>0</v>
      </c>
      <c r="K87" s="80">
        <v>0</v>
      </c>
      <c r="L87" s="80">
        <v>0</v>
      </c>
      <c r="M87" s="80">
        <v>0</v>
      </c>
    </row>
    <row r="88" spans="1:13" ht="20.100000000000001" customHeight="1" x14ac:dyDescent="0.25">
      <c r="A88" s="42" t="s">
        <v>33</v>
      </c>
      <c r="B88" s="80">
        <v>0</v>
      </c>
      <c r="C88" s="80">
        <v>0</v>
      </c>
      <c r="D88" s="80">
        <v>0</v>
      </c>
      <c r="E88" s="80">
        <v>0</v>
      </c>
      <c r="F88" s="80">
        <v>0</v>
      </c>
      <c r="G88" s="80">
        <v>0</v>
      </c>
      <c r="H88" s="80">
        <v>0</v>
      </c>
      <c r="I88" s="80">
        <v>1</v>
      </c>
      <c r="J88" s="80">
        <v>0</v>
      </c>
      <c r="K88" s="80">
        <v>1</v>
      </c>
      <c r="L88" s="80">
        <v>0</v>
      </c>
      <c r="M88" s="80">
        <v>0</v>
      </c>
    </row>
    <row r="89" spans="1:13" s="57" customFormat="1" ht="20.100000000000001" customHeight="1" x14ac:dyDescent="0.25">
      <c r="A89" s="40" t="s">
        <v>34</v>
      </c>
      <c r="B89" s="86">
        <v>9</v>
      </c>
      <c r="C89" s="86">
        <v>8</v>
      </c>
      <c r="D89" s="86">
        <v>0</v>
      </c>
      <c r="E89" s="86">
        <v>2</v>
      </c>
      <c r="F89" s="86">
        <v>9</v>
      </c>
      <c r="G89" s="86">
        <v>2</v>
      </c>
      <c r="H89" s="86">
        <v>4</v>
      </c>
      <c r="I89" s="86">
        <v>27</v>
      </c>
      <c r="J89" s="86">
        <v>4</v>
      </c>
      <c r="K89" s="86">
        <v>11</v>
      </c>
      <c r="L89" s="86">
        <v>1</v>
      </c>
      <c r="M89" s="86">
        <v>5</v>
      </c>
    </row>
    <row r="90" spans="1:13" ht="20.100000000000001" customHeight="1" x14ac:dyDescent="0.25">
      <c r="A90" s="42" t="s">
        <v>35</v>
      </c>
      <c r="B90" s="80">
        <v>0</v>
      </c>
      <c r="C90" s="80">
        <v>0</v>
      </c>
      <c r="D90" s="80">
        <v>0</v>
      </c>
      <c r="E90" s="80">
        <v>0</v>
      </c>
      <c r="F90" s="80">
        <v>2</v>
      </c>
      <c r="G90" s="80">
        <v>0</v>
      </c>
      <c r="H90" s="80">
        <v>1</v>
      </c>
      <c r="I90" s="80">
        <v>3</v>
      </c>
      <c r="J90" s="80">
        <v>3</v>
      </c>
      <c r="K90" s="80">
        <v>1</v>
      </c>
      <c r="L90" s="80">
        <v>0</v>
      </c>
      <c r="M90" s="80">
        <v>1</v>
      </c>
    </row>
    <row r="91" spans="1:13" ht="20.100000000000001" customHeight="1" x14ac:dyDescent="0.25">
      <c r="A91" s="42" t="s">
        <v>36</v>
      </c>
      <c r="B91" s="80">
        <v>9</v>
      </c>
      <c r="C91" s="80">
        <v>8</v>
      </c>
      <c r="D91" s="80">
        <v>0</v>
      </c>
      <c r="E91" s="80">
        <v>2</v>
      </c>
      <c r="F91" s="80">
        <v>6</v>
      </c>
      <c r="G91" s="80">
        <v>2</v>
      </c>
      <c r="H91" s="80">
        <v>3</v>
      </c>
      <c r="I91" s="80">
        <v>24</v>
      </c>
      <c r="J91" s="80">
        <v>1</v>
      </c>
      <c r="K91" s="80">
        <v>9</v>
      </c>
      <c r="L91" s="80">
        <v>1</v>
      </c>
      <c r="M91" s="80">
        <v>4</v>
      </c>
    </row>
    <row r="92" spans="1:13" ht="20.100000000000001" customHeight="1" x14ac:dyDescent="0.25">
      <c r="A92" s="42" t="s">
        <v>37</v>
      </c>
      <c r="B92" s="80">
        <v>0</v>
      </c>
      <c r="C92" s="80">
        <v>0</v>
      </c>
      <c r="D92" s="80">
        <v>0</v>
      </c>
      <c r="E92" s="80">
        <v>0</v>
      </c>
      <c r="F92" s="80">
        <v>1</v>
      </c>
      <c r="G92" s="80">
        <v>0</v>
      </c>
      <c r="H92" s="80">
        <v>0</v>
      </c>
      <c r="I92" s="80">
        <v>0</v>
      </c>
      <c r="J92" s="80">
        <v>0</v>
      </c>
      <c r="K92" s="80">
        <v>1</v>
      </c>
      <c r="L92" s="80">
        <v>0</v>
      </c>
      <c r="M92" s="80">
        <v>0</v>
      </c>
    </row>
    <row r="93" spans="1:13" s="57" customFormat="1" ht="20.100000000000001" customHeight="1" x14ac:dyDescent="0.25">
      <c r="A93" s="40" t="s">
        <v>38</v>
      </c>
      <c r="B93" s="86">
        <v>5</v>
      </c>
      <c r="C93" s="86">
        <v>369</v>
      </c>
      <c r="D93" s="86">
        <v>6</v>
      </c>
      <c r="E93" s="86">
        <v>525</v>
      </c>
      <c r="F93" s="86">
        <v>8</v>
      </c>
      <c r="G93" s="86">
        <v>346</v>
      </c>
      <c r="H93" s="86">
        <v>15</v>
      </c>
      <c r="I93" s="86">
        <v>531</v>
      </c>
      <c r="J93" s="86">
        <v>7</v>
      </c>
      <c r="K93" s="86">
        <v>677</v>
      </c>
      <c r="L93" s="86">
        <v>4</v>
      </c>
      <c r="M93" s="86">
        <v>626</v>
      </c>
    </row>
    <row r="94" spans="1:13" ht="20.100000000000001" customHeight="1" x14ac:dyDescent="0.25">
      <c r="A94" s="42" t="s">
        <v>39</v>
      </c>
      <c r="B94" s="80">
        <v>5</v>
      </c>
      <c r="C94" s="80">
        <v>361</v>
      </c>
      <c r="D94" s="80">
        <v>0</v>
      </c>
      <c r="E94" s="80">
        <v>515</v>
      </c>
      <c r="F94" s="80">
        <v>1</v>
      </c>
      <c r="G94" s="80">
        <v>346</v>
      </c>
      <c r="H94" s="80">
        <v>15</v>
      </c>
      <c r="I94" s="80">
        <v>517</v>
      </c>
      <c r="J94" s="80">
        <v>3</v>
      </c>
      <c r="K94" s="80">
        <v>665</v>
      </c>
      <c r="L94" s="80">
        <v>0</v>
      </c>
      <c r="M94" s="80">
        <v>615</v>
      </c>
    </row>
    <row r="95" spans="1:13" ht="20.100000000000001" customHeight="1" x14ac:dyDescent="0.25">
      <c r="A95" s="42" t="s">
        <v>40</v>
      </c>
      <c r="B95" s="80">
        <v>0</v>
      </c>
      <c r="C95" s="80">
        <v>0</v>
      </c>
      <c r="D95" s="80">
        <v>0</v>
      </c>
      <c r="E95" s="80">
        <v>0</v>
      </c>
      <c r="F95" s="80">
        <v>0</v>
      </c>
      <c r="G95" s="80">
        <v>0</v>
      </c>
      <c r="H95" s="80">
        <v>0</v>
      </c>
      <c r="I95" s="80">
        <v>0</v>
      </c>
      <c r="J95" s="80">
        <v>0</v>
      </c>
      <c r="K95" s="80">
        <v>1</v>
      </c>
      <c r="L95" s="80">
        <v>0</v>
      </c>
      <c r="M95" s="80">
        <v>0</v>
      </c>
    </row>
    <row r="96" spans="1:13" ht="20.100000000000001" customHeight="1" x14ac:dyDescent="0.25">
      <c r="A96" s="42" t="s">
        <v>41</v>
      </c>
      <c r="B96" s="80">
        <v>0</v>
      </c>
      <c r="C96" s="80">
        <v>1</v>
      </c>
      <c r="D96" s="80">
        <v>0</v>
      </c>
      <c r="E96" s="80">
        <v>1</v>
      </c>
      <c r="F96" s="80">
        <v>0</v>
      </c>
      <c r="G96" s="80">
        <v>0</v>
      </c>
      <c r="H96" s="80">
        <v>0</v>
      </c>
      <c r="I96" s="80">
        <v>4</v>
      </c>
      <c r="J96" s="80">
        <v>1</v>
      </c>
      <c r="K96" s="80">
        <v>4</v>
      </c>
      <c r="L96" s="80">
        <v>0</v>
      </c>
      <c r="M96" s="80">
        <v>1</v>
      </c>
    </row>
    <row r="97" spans="1:13" ht="20.100000000000001" customHeight="1" x14ac:dyDescent="0.25">
      <c r="A97" s="42" t="s">
        <v>42</v>
      </c>
      <c r="B97" s="80">
        <v>0</v>
      </c>
      <c r="C97" s="80">
        <v>3</v>
      </c>
      <c r="D97" s="80">
        <v>2</v>
      </c>
      <c r="E97" s="80">
        <v>4</v>
      </c>
      <c r="F97" s="80">
        <v>0</v>
      </c>
      <c r="G97" s="80">
        <v>0</v>
      </c>
      <c r="H97" s="80">
        <v>0</v>
      </c>
      <c r="I97" s="80">
        <v>0</v>
      </c>
      <c r="J97" s="80">
        <v>3</v>
      </c>
      <c r="K97" s="80">
        <v>0</v>
      </c>
      <c r="L97" s="80">
        <v>0</v>
      </c>
      <c r="M97" s="80">
        <v>0</v>
      </c>
    </row>
    <row r="98" spans="1:13" ht="20.100000000000001" customHeight="1" x14ac:dyDescent="0.25">
      <c r="A98" s="42" t="s">
        <v>43</v>
      </c>
      <c r="B98" s="80">
        <v>0</v>
      </c>
      <c r="C98" s="80">
        <v>0</v>
      </c>
      <c r="D98" s="80">
        <v>0</v>
      </c>
      <c r="E98" s="80">
        <v>0</v>
      </c>
      <c r="F98" s="80">
        <v>0</v>
      </c>
      <c r="G98" s="80">
        <v>0</v>
      </c>
      <c r="H98" s="80">
        <v>0</v>
      </c>
      <c r="I98" s="80">
        <v>0</v>
      </c>
      <c r="J98" s="80">
        <v>0</v>
      </c>
      <c r="K98" s="80">
        <v>0</v>
      </c>
      <c r="L98" s="80">
        <v>0</v>
      </c>
      <c r="M98" s="80">
        <v>0</v>
      </c>
    </row>
    <row r="99" spans="1:13"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42" t="s">
        <v>45</v>
      </c>
      <c r="B100" s="80">
        <v>0</v>
      </c>
      <c r="C100" s="80">
        <v>4</v>
      </c>
      <c r="D100" s="80">
        <v>0</v>
      </c>
      <c r="E100" s="80">
        <v>1</v>
      </c>
      <c r="F100" s="80">
        <v>0</v>
      </c>
      <c r="G100" s="80">
        <v>0</v>
      </c>
      <c r="H100" s="80">
        <v>0</v>
      </c>
      <c r="I100" s="80">
        <v>3</v>
      </c>
      <c r="J100" s="80">
        <v>0</v>
      </c>
      <c r="K100" s="80">
        <v>3</v>
      </c>
      <c r="L100" s="80">
        <v>0</v>
      </c>
      <c r="M100" s="80">
        <v>4</v>
      </c>
    </row>
    <row r="101" spans="1:13" ht="20.100000000000001" customHeight="1" x14ac:dyDescent="0.25">
      <c r="A101" s="42" t="s">
        <v>46</v>
      </c>
      <c r="B101" s="80">
        <v>0</v>
      </c>
      <c r="C101" s="80">
        <v>0</v>
      </c>
      <c r="D101" s="80">
        <v>0</v>
      </c>
      <c r="E101" s="80">
        <v>0</v>
      </c>
      <c r="F101" s="80">
        <v>0</v>
      </c>
      <c r="G101" s="80">
        <v>0</v>
      </c>
      <c r="H101" s="80">
        <v>0</v>
      </c>
      <c r="I101" s="80">
        <v>1</v>
      </c>
      <c r="J101" s="80">
        <v>0</v>
      </c>
      <c r="K101" s="80">
        <v>3</v>
      </c>
      <c r="L101" s="80">
        <v>0</v>
      </c>
      <c r="M101" s="80">
        <v>3</v>
      </c>
    </row>
    <row r="102" spans="1:13"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row>
    <row r="103" spans="1:13"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42" t="s">
        <v>49</v>
      </c>
      <c r="B104" s="80">
        <v>0</v>
      </c>
      <c r="C104" s="80">
        <v>0</v>
      </c>
      <c r="D104" s="80">
        <v>0</v>
      </c>
      <c r="E104" s="80">
        <v>1</v>
      </c>
      <c r="F104" s="80">
        <v>6</v>
      </c>
      <c r="G104" s="80">
        <v>0</v>
      </c>
      <c r="H104" s="80">
        <v>0</v>
      </c>
      <c r="I104" s="80">
        <v>6</v>
      </c>
      <c r="J104" s="80">
        <v>0</v>
      </c>
      <c r="K104" s="80">
        <v>1</v>
      </c>
      <c r="L104" s="80">
        <v>0</v>
      </c>
      <c r="M104" s="80">
        <v>2</v>
      </c>
    </row>
    <row r="105" spans="1:13" ht="20.100000000000001" customHeight="1" x14ac:dyDescent="0.25">
      <c r="A105" s="42" t="s">
        <v>50</v>
      </c>
      <c r="B105" s="80">
        <v>0</v>
      </c>
      <c r="C105" s="80">
        <v>0</v>
      </c>
      <c r="D105" s="80">
        <v>4</v>
      </c>
      <c r="E105" s="80">
        <v>3</v>
      </c>
      <c r="F105" s="80">
        <v>1</v>
      </c>
      <c r="G105" s="80">
        <v>0</v>
      </c>
      <c r="H105" s="80">
        <v>0</v>
      </c>
      <c r="I105" s="80">
        <v>0</v>
      </c>
      <c r="J105" s="80">
        <v>0</v>
      </c>
      <c r="K105" s="80">
        <v>0</v>
      </c>
      <c r="L105" s="80">
        <v>4</v>
      </c>
      <c r="M105" s="80">
        <v>1</v>
      </c>
    </row>
    <row r="106" spans="1:13" s="57" customFormat="1" ht="20.100000000000001" customHeight="1" x14ac:dyDescent="0.25">
      <c r="A106" s="40" t="s">
        <v>51</v>
      </c>
      <c r="B106" s="86">
        <v>7</v>
      </c>
      <c r="C106" s="86">
        <v>9</v>
      </c>
      <c r="D106" s="86">
        <v>0</v>
      </c>
      <c r="E106" s="86">
        <v>5</v>
      </c>
      <c r="F106" s="86">
        <v>0</v>
      </c>
      <c r="G106" s="86">
        <v>2</v>
      </c>
      <c r="H106" s="86">
        <v>3</v>
      </c>
      <c r="I106" s="86">
        <v>14</v>
      </c>
      <c r="J106" s="86">
        <v>6</v>
      </c>
      <c r="K106" s="86">
        <v>14</v>
      </c>
      <c r="L106" s="86">
        <v>8</v>
      </c>
      <c r="M106" s="86">
        <v>2</v>
      </c>
    </row>
    <row r="107" spans="1:13" ht="20.100000000000001" customHeight="1" x14ac:dyDescent="0.25">
      <c r="A107" s="42" t="s">
        <v>52</v>
      </c>
      <c r="B107" s="80">
        <v>0</v>
      </c>
      <c r="C107" s="80">
        <v>0</v>
      </c>
      <c r="D107" s="80">
        <v>0</v>
      </c>
      <c r="E107" s="80">
        <v>1</v>
      </c>
      <c r="F107" s="80">
        <v>0</v>
      </c>
      <c r="G107" s="80">
        <v>0</v>
      </c>
      <c r="H107" s="80">
        <v>0</v>
      </c>
      <c r="I107" s="80">
        <v>1</v>
      </c>
      <c r="J107" s="80">
        <v>0</v>
      </c>
      <c r="K107" s="80">
        <v>0</v>
      </c>
      <c r="L107" s="80">
        <v>3</v>
      </c>
      <c r="M107" s="80">
        <v>1</v>
      </c>
    </row>
    <row r="108" spans="1:13" ht="20.100000000000001" customHeight="1" x14ac:dyDescent="0.25">
      <c r="A108" s="42" t="s">
        <v>53</v>
      </c>
      <c r="B108" s="80">
        <v>2</v>
      </c>
      <c r="C108" s="80">
        <v>1</v>
      </c>
      <c r="D108" s="80">
        <v>0</v>
      </c>
      <c r="E108" s="80">
        <v>0</v>
      </c>
      <c r="F108" s="80">
        <v>0</v>
      </c>
      <c r="G108" s="80">
        <v>0</v>
      </c>
      <c r="H108" s="80">
        <v>0</v>
      </c>
      <c r="I108" s="80">
        <v>3</v>
      </c>
      <c r="J108" s="80">
        <v>0</v>
      </c>
      <c r="K108" s="80">
        <v>0</v>
      </c>
      <c r="L108" s="80">
        <v>0</v>
      </c>
      <c r="M108" s="80">
        <v>0</v>
      </c>
    </row>
    <row r="109" spans="1:13" ht="20.100000000000001" customHeight="1" x14ac:dyDescent="0.25">
      <c r="A109" s="42" t="s">
        <v>54</v>
      </c>
      <c r="B109" s="80">
        <v>3</v>
      </c>
      <c r="C109" s="80">
        <v>0</v>
      </c>
      <c r="D109" s="80">
        <v>0</v>
      </c>
      <c r="E109" s="80">
        <v>0</v>
      </c>
      <c r="F109" s="80">
        <v>0</v>
      </c>
      <c r="G109" s="80">
        <v>1</v>
      </c>
      <c r="H109" s="80">
        <v>0</v>
      </c>
      <c r="I109" s="80">
        <v>6</v>
      </c>
      <c r="J109" s="80">
        <v>0</v>
      </c>
      <c r="K109" s="80">
        <v>6</v>
      </c>
      <c r="L109" s="80">
        <v>0</v>
      </c>
      <c r="M109" s="80">
        <v>1</v>
      </c>
    </row>
    <row r="110" spans="1:13" ht="20.100000000000001" customHeight="1" x14ac:dyDescent="0.25">
      <c r="A110" s="42" t="s">
        <v>55</v>
      </c>
      <c r="B110" s="80">
        <v>0</v>
      </c>
      <c r="C110" s="80">
        <v>3</v>
      </c>
      <c r="D110" s="80">
        <v>0</v>
      </c>
      <c r="E110" s="80">
        <v>0</v>
      </c>
      <c r="F110" s="80">
        <v>0</v>
      </c>
      <c r="G110" s="80">
        <v>0</v>
      </c>
      <c r="H110" s="80">
        <v>1</v>
      </c>
      <c r="I110" s="80">
        <v>1</v>
      </c>
      <c r="J110" s="80">
        <v>0</v>
      </c>
      <c r="K110" s="80">
        <v>1</v>
      </c>
      <c r="L110" s="80">
        <v>2</v>
      </c>
      <c r="M110" s="80">
        <v>0</v>
      </c>
    </row>
    <row r="111" spans="1:13" ht="20.100000000000001" customHeight="1" x14ac:dyDescent="0.25">
      <c r="A111" s="42" t="s">
        <v>56</v>
      </c>
      <c r="B111" s="80">
        <v>0</v>
      </c>
      <c r="C111" s="80">
        <v>1</v>
      </c>
      <c r="D111" s="80">
        <v>0</v>
      </c>
      <c r="E111" s="80">
        <v>0</v>
      </c>
      <c r="F111" s="80">
        <v>0</v>
      </c>
      <c r="G111" s="80">
        <v>0</v>
      </c>
      <c r="H111" s="80">
        <v>0</v>
      </c>
      <c r="I111" s="80">
        <v>0</v>
      </c>
      <c r="J111" s="80">
        <v>0</v>
      </c>
      <c r="K111" s="80">
        <v>4</v>
      </c>
      <c r="L111" s="80">
        <v>0</v>
      </c>
      <c r="M111" s="80">
        <v>0</v>
      </c>
    </row>
    <row r="112" spans="1:13" ht="20.100000000000001" customHeight="1" x14ac:dyDescent="0.25">
      <c r="A112" s="42" t="s">
        <v>57</v>
      </c>
      <c r="B112" s="80">
        <v>2</v>
      </c>
      <c r="C112" s="80">
        <v>4</v>
      </c>
      <c r="D112" s="80">
        <v>0</v>
      </c>
      <c r="E112" s="80">
        <v>4</v>
      </c>
      <c r="F112" s="80">
        <v>0</v>
      </c>
      <c r="G112" s="80">
        <v>1</v>
      </c>
      <c r="H112" s="80">
        <v>2</v>
      </c>
      <c r="I112" s="80">
        <v>3</v>
      </c>
      <c r="J112" s="80">
        <v>6</v>
      </c>
      <c r="K112" s="80">
        <v>3</v>
      </c>
      <c r="L112" s="80">
        <v>3</v>
      </c>
      <c r="M112" s="80">
        <v>0</v>
      </c>
    </row>
    <row r="113" spans="1:13" ht="20.100000000000001" customHeight="1" x14ac:dyDescent="0.25">
      <c r="A113" s="40" t="s">
        <v>58</v>
      </c>
      <c r="B113" s="86">
        <v>2496</v>
      </c>
      <c r="C113" s="86">
        <v>1474</v>
      </c>
      <c r="D113" s="86">
        <v>2767</v>
      </c>
      <c r="E113" s="86">
        <v>1609</v>
      </c>
      <c r="F113" s="86">
        <v>1955</v>
      </c>
      <c r="G113" s="86">
        <v>727</v>
      </c>
      <c r="H113" s="86">
        <v>2644</v>
      </c>
      <c r="I113" s="86">
        <v>2366</v>
      </c>
      <c r="J113" s="86">
        <v>3198</v>
      </c>
      <c r="K113" s="86">
        <v>3105</v>
      </c>
      <c r="L113" s="86">
        <v>5650</v>
      </c>
      <c r="M113" s="86">
        <v>4668</v>
      </c>
    </row>
    <row r="114" spans="1:13" ht="20.100000000000001" customHeight="1" x14ac:dyDescent="0.25">
      <c r="A114" s="42" t="s">
        <v>59</v>
      </c>
      <c r="B114" s="80">
        <v>172</v>
      </c>
      <c r="C114" s="80">
        <v>67</v>
      </c>
      <c r="D114" s="80">
        <v>157</v>
      </c>
      <c r="E114" s="80">
        <v>78</v>
      </c>
      <c r="F114" s="80">
        <v>125</v>
      </c>
      <c r="G114" s="80">
        <v>22</v>
      </c>
      <c r="H114" s="80">
        <v>178</v>
      </c>
      <c r="I114" s="80">
        <v>168</v>
      </c>
      <c r="J114" s="80">
        <v>221</v>
      </c>
      <c r="K114" s="80">
        <v>196</v>
      </c>
      <c r="L114" s="80">
        <v>506</v>
      </c>
      <c r="M114" s="80">
        <v>168</v>
      </c>
    </row>
    <row r="115" spans="1:13" ht="20.100000000000001" customHeight="1" x14ac:dyDescent="0.25">
      <c r="A115" s="42" t="s">
        <v>60</v>
      </c>
      <c r="B115" s="80">
        <v>50</v>
      </c>
      <c r="C115" s="80">
        <v>15</v>
      </c>
      <c r="D115" s="80">
        <v>28</v>
      </c>
      <c r="E115" s="80">
        <v>11</v>
      </c>
      <c r="F115" s="80">
        <v>15</v>
      </c>
      <c r="G115" s="80">
        <v>4</v>
      </c>
      <c r="H115" s="80">
        <v>20</v>
      </c>
      <c r="I115" s="80">
        <v>14</v>
      </c>
      <c r="J115" s="80">
        <v>24</v>
      </c>
      <c r="K115" s="80">
        <v>31</v>
      </c>
      <c r="L115" s="80">
        <v>64</v>
      </c>
      <c r="M115" s="80">
        <v>29</v>
      </c>
    </row>
    <row r="116" spans="1:13" ht="20.100000000000001" customHeight="1" x14ac:dyDescent="0.25">
      <c r="A116" s="42" t="s">
        <v>61</v>
      </c>
      <c r="B116" s="80">
        <v>70</v>
      </c>
      <c r="C116" s="80">
        <v>31</v>
      </c>
      <c r="D116" s="80">
        <v>26</v>
      </c>
      <c r="E116" s="80">
        <v>24</v>
      </c>
      <c r="F116" s="80">
        <v>32</v>
      </c>
      <c r="G116" s="80">
        <v>3</v>
      </c>
      <c r="H116" s="80">
        <v>64</v>
      </c>
      <c r="I116" s="80">
        <v>35</v>
      </c>
      <c r="J116" s="80">
        <v>37</v>
      </c>
      <c r="K116" s="80">
        <v>63</v>
      </c>
      <c r="L116" s="80">
        <v>74</v>
      </c>
      <c r="M116" s="80">
        <v>38</v>
      </c>
    </row>
    <row r="117" spans="1:13" ht="20.100000000000001" customHeight="1" x14ac:dyDescent="0.25">
      <c r="A117" s="42" t="s">
        <v>62</v>
      </c>
      <c r="B117" s="80">
        <v>28</v>
      </c>
      <c r="C117" s="80">
        <v>4</v>
      </c>
      <c r="D117" s="80">
        <v>11</v>
      </c>
      <c r="E117" s="80">
        <v>6</v>
      </c>
      <c r="F117" s="80">
        <v>0</v>
      </c>
      <c r="G117" s="80">
        <v>3</v>
      </c>
      <c r="H117" s="80">
        <v>8</v>
      </c>
      <c r="I117" s="80">
        <v>4</v>
      </c>
      <c r="J117" s="80">
        <v>23</v>
      </c>
      <c r="K117" s="80">
        <v>4</v>
      </c>
      <c r="L117" s="80">
        <v>27</v>
      </c>
      <c r="M117" s="80">
        <v>15</v>
      </c>
    </row>
    <row r="118" spans="1:13" ht="20.100000000000001" customHeight="1" x14ac:dyDescent="0.25">
      <c r="A118" s="42" t="s">
        <v>63</v>
      </c>
      <c r="B118" s="80">
        <v>237</v>
      </c>
      <c r="C118" s="80">
        <v>157</v>
      </c>
      <c r="D118" s="80">
        <v>314</v>
      </c>
      <c r="E118" s="80">
        <v>293</v>
      </c>
      <c r="F118" s="80">
        <v>203</v>
      </c>
      <c r="G118" s="80">
        <v>77</v>
      </c>
      <c r="H118" s="80">
        <v>231</v>
      </c>
      <c r="I118" s="80">
        <v>208</v>
      </c>
      <c r="J118" s="80">
        <v>410</v>
      </c>
      <c r="K118" s="80">
        <v>291</v>
      </c>
      <c r="L118" s="80">
        <v>309</v>
      </c>
      <c r="M118" s="80">
        <v>371</v>
      </c>
    </row>
    <row r="119" spans="1:13" ht="20.100000000000001" customHeight="1" x14ac:dyDescent="0.25">
      <c r="A119" s="42" t="s">
        <v>64</v>
      </c>
      <c r="B119" s="80">
        <v>0</v>
      </c>
      <c r="C119" s="80">
        <v>6</v>
      </c>
      <c r="D119" s="80">
        <v>2</v>
      </c>
      <c r="E119" s="80">
        <v>4</v>
      </c>
      <c r="F119" s="80">
        <v>0</v>
      </c>
      <c r="G119" s="80">
        <v>0</v>
      </c>
      <c r="H119" s="80">
        <v>11</v>
      </c>
      <c r="I119" s="80">
        <v>3</v>
      </c>
      <c r="J119" s="80">
        <v>4</v>
      </c>
      <c r="K119" s="80">
        <v>4</v>
      </c>
      <c r="L119" s="80">
        <v>40</v>
      </c>
      <c r="M119" s="80">
        <v>13</v>
      </c>
    </row>
    <row r="120" spans="1:13" ht="20.100000000000001" customHeight="1" x14ac:dyDescent="0.25">
      <c r="A120" s="42" t="s">
        <v>65</v>
      </c>
      <c r="B120" s="80">
        <v>224</v>
      </c>
      <c r="C120" s="80">
        <v>178</v>
      </c>
      <c r="D120" s="80">
        <v>293</v>
      </c>
      <c r="E120" s="80">
        <v>232</v>
      </c>
      <c r="F120" s="80">
        <v>189</v>
      </c>
      <c r="G120" s="80">
        <v>74</v>
      </c>
      <c r="H120" s="80">
        <v>326</v>
      </c>
      <c r="I120" s="80">
        <v>488</v>
      </c>
      <c r="J120" s="80">
        <v>299</v>
      </c>
      <c r="K120" s="80">
        <v>356</v>
      </c>
      <c r="L120" s="80">
        <v>364</v>
      </c>
      <c r="M120" s="80">
        <v>310</v>
      </c>
    </row>
    <row r="121" spans="1:13" ht="20.100000000000001" customHeight="1" x14ac:dyDescent="0.25">
      <c r="A121" s="42" t="s">
        <v>66</v>
      </c>
      <c r="B121" s="80">
        <v>0</v>
      </c>
      <c r="C121" s="80">
        <v>1</v>
      </c>
      <c r="D121" s="80">
        <v>0</v>
      </c>
      <c r="E121" s="80">
        <v>3</v>
      </c>
      <c r="F121" s="80">
        <v>8</v>
      </c>
      <c r="G121" s="80">
        <v>3</v>
      </c>
      <c r="H121" s="80">
        <v>5</v>
      </c>
      <c r="I121" s="80">
        <v>1</v>
      </c>
      <c r="J121" s="80">
        <v>3</v>
      </c>
      <c r="K121" s="80">
        <v>7</v>
      </c>
      <c r="L121" s="80">
        <v>5</v>
      </c>
      <c r="M121" s="80">
        <v>4</v>
      </c>
    </row>
    <row r="122" spans="1:13" ht="20.100000000000001" customHeight="1" x14ac:dyDescent="0.25">
      <c r="A122" s="42" t="s">
        <v>67</v>
      </c>
      <c r="B122" s="80">
        <v>483</v>
      </c>
      <c r="C122" s="80">
        <v>93</v>
      </c>
      <c r="D122" s="80">
        <v>387</v>
      </c>
      <c r="E122" s="80">
        <v>28</v>
      </c>
      <c r="F122" s="80">
        <v>387</v>
      </c>
      <c r="G122" s="80">
        <v>45</v>
      </c>
      <c r="H122" s="80">
        <v>464</v>
      </c>
      <c r="I122" s="80">
        <v>126</v>
      </c>
      <c r="J122" s="80">
        <v>152</v>
      </c>
      <c r="K122" s="80">
        <v>175</v>
      </c>
      <c r="L122" s="80">
        <v>114</v>
      </c>
      <c r="M122" s="80">
        <v>180</v>
      </c>
    </row>
    <row r="123" spans="1:13" ht="20.100000000000001" customHeight="1" x14ac:dyDescent="0.25">
      <c r="A123" s="42" t="s">
        <v>68</v>
      </c>
      <c r="B123" s="80">
        <v>0</v>
      </c>
      <c r="C123" s="80">
        <v>1</v>
      </c>
      <c r="D123" s="80">
        <v>2</v>
      </c>
      <c r="E123" s="80">
        <v>1</v>
      </c>
      <c r="F123" s="80">
        <v>2</v>
      </c>
      <c r="G123" s="80">
        <v>0</v>
      </c>
      <c r="H123" s="80">
        <v>5</v>
      </c>
      <c r="I123" s="80">
        <v>0</v>
      </c>
      <c r="J123" s="80">
        <v>2</v>
      </c>
      <c r="K123" s="80">
        <v>4</v>
      </c>
      <c r="L123" s="80">
        <v>41</v>
      </c>
      <c r="M123" s="80">
        <v>3</v>
      </c>
    </row>
    <row r="124" spans="1:13" ht="20.100000000000001" customHeight="1" x14ac:dyDescent="0.25">
      <c r="A124" s="42" t="s">
        <v>69</v>
      </c>
      <c r="B124" s="80">
        <v>115</v>
      </c>
      <c r="C124" s="80">
        <v>47</v>
      </c>
      <c r="D124" s="80">
        <v>58</v>
      </c>
      <c r="E124" s="80">
        <v>38</v>
      </c>
      <c r="F124" s="80">
        <v>73</v>
      </c>
      <c r="G124" s="80">
        <v>25</v>
      </c>
      <c r="H124" s="80">
        <v>60</v>
      </c>
      <c r="I124" s="80">
        <v>81</v>
      </c>
      <c r="J124" s="80">
        <v>83</v>
      </c>
      <c r="K124" s="80">
        <v>103</v>
      </c>
      <c r="L124" s="80">
        <v>128</v>
      </c>
      <c r="M124" s="80">
        <v>124</v>
      </c>
    </row>
    <row r="125" spans="1:13" ht="20.100000000000001" customHeight="1" x14ac:dyDescent="0.25">
      <c r="A125" s="42" t="s">
        <v>70</v>
      </c>
      <c r="B125" s="80">
        <v>5</v>
      </c>
      <c r="C125" s="80">
        <v>0</v>
      </c>
      <c r="D125" s="80">
        <v>2</v>
      </c>
      <c r="E125" s="80">
        <v>4</v>
      </c>
      <c r="F125" s="80">
        <v>4</v>
      </c>
      <c r="G125" s="80">
        <v>0</v>
      </c>
      <c r="H125" s="80">
        <v>3</v>
      </c>
      <c r="I125" s="80">
        <v>4</v>
      </c>
      <c r="J125" s="80">
        <v>8</v>
      </c>
      <c r="K125" s="80">
        <v>18</v>
      </c>
      <c r="L125" s="80">
        <v>14</v>
      </c>
      <c r="M125" s="80">
        <v>4</v>
      </c>
    </row>
    <row r="126" spans="1:13" ht="20.100000000000001" customHeight="1" x14ac:dyDescent="0.25">
      <c r="A126" s="42" t="s">
        <v>71</v>
      </c>
      <c r="B126" s="80">
        <v>343</v>
      </c>
      <c r="C126" s="80">
        <v>283</v>
      </c>
      <c r="D126" s="80">
        <v>849</v>
      </c>
      <c r="E126" s="80">
        <v>444</v>
      </c>
      <c r="F126" s="80">
        <v>343</v>
      </c>
      <c r="G126" s="80">
        <v>188</v>
      </c>
      <c r="H126" s="80">
        <v>327</v>
      </c>
      <c r="I126" s="80">
        <v>401</v>
      </c>
      <c r="J126" s="80">
        <v>746</v>
      </c>
      <c r="K126" s="80">
        <v>719</v>
      </c>
      <c r="L126" s="80">
        <v>1253</v>
      </c>
      <c r="M126" s="80">
        <v>1207</v>
      </c>
    </row>
    <row r="127" spans="1:13" ht="20.100000000000001" customHeight="1" x14ac:dyDescent="0.25">
      <c r="A127" s="42" t="s">
        <v>72</v>
      </c>
      <c r="B127" s="80">
        <v>218</v>
      </c>
      <c r="C127" s="80">
        <v>122</v>
      </c>
      <c r="D127" s="80">
        <v>46</v>
      </c>
      <c r="E127" s="80">
        <v>22</v>
      </c>
      <c r="F127" s="80">
        <v>91</v>
      </c>
      <c r="G127" s="80">
        <v>32</v>
      </c>
      <c r="H127" s="80">
        <v>183</v>
      </c>
      <c r="I127" s="80">
        <v>178</v>
      </c>
      <c r="J127" s="80">
        <v>301</v>
      </c>
      <c r="K127" s="80">
        <v>216</v>
      </c>
      <c r="L127" s="80">
        <v>800</v>
      </c>
      <c r="M127" s="80">
        <v>557</v>
      </c>
    </row>
    <row r="128" spans="1:13" ht="20.100000000000001" customHeight="1" x14ac:dyDescent="0.25">
      <c r="A128" s="42" t="s">
        <v>73</v>
      </c>
      <c r="B128" s="80">
        <v>3</v>
      </c>
      <c r="C128" s="80">
        <v>4</v>
      </c>
      <c r="D128" s="80">
        <v>11</v>
      </c>
      <c r="E128" s="80">
        <v>0</v>
      </c>
      <c r="F128" s="80">
        <v>14</v>
      </c>
      <c r="G128" s="80">
        <v>1</v>
      </c>
      <c r="H128" s="80">
        <v>12</v>
      </c>
      <c r="I128" s="80">
        <v>6</v>
      </c>
      <c r="J128" s="80">
        <v>25</v>
      </c>
      <c r="K128" s="80">
        <v>25</v>
      </c>
      <c r="L128" s="80">
        <v>7</v>
      </c>
      <c r="M128" s="80">
        <v>7</v>
      </c>
    </row>
    <row r="129" spans="1:15" s="57" customFormat="1" ht="20.100000000000001" customHeight="1" x14ac:dyDescent="0.25">
      <c r="A129" s="42" t="s">
        <v>74</v>
      </c>
      <c r="B129" s="80">
        <v>236</v>
      </c>
      <c r="C129" s="80">
        <v>293</v>
      </c>
      <c r="D129" s="80">
        <v>519</v>
      </c>
      <c r="E129" s="80">
        <v>378</v>
      </c>
      <c r="F129" s="80">
        <v>316</v>
      </c>
      <c r="G129" s="80">
        <v>198</v>
      </c>
      <c r="H129" s="80">
        <v>423</v>
      </c>
      <c r="I129" s="80">
        <v>384</v>
      </c>
      <c r="J129" s="80">
        <v>572</v>
      </c>
      <c r="K129" s="80">
        <v>576</v>
      </c>
      <c r="L129" s="80">
        <v>981</v>
      </c>
      <c r="M129" s="80">
        <v>982</v>
      </c>
    </row>
    <row r="130" spans="1:15" s="57" customFormat="1" ht="20.100000000000001" customHeight="1" x14ac:dyDescent="0.25">
      <c r="A130" s="42" t="s">
        <v>75</v>
      </c>
      <c r="B130" s="80">
        <v>0</v>
      </c>
      <c r="C130" s="80">
        <v>10</v>
      </c>
      <c r="D130" s="80">
        <v>0</v>
      </c>
      <c r="E130" s="80">
        <v>0</v>
      </c>
      <c r="F130" s="80">
        <v>4</v>
      </c>
      <c r="G130" s="80">
        <v>0</v>
      </c>
      <c r="H130" s="80">
        <v>20</v>
      </c>
      <c r="I130" s="80">
        <v>3</v>
      </c>
      <c r="J130" s="80">
        <v>0</v>
      </c>
      <c r="K130" s="80">
        <v>6</v>
      </c>
      <c r="L130" s="80">
        <v>3</v>
      </c>
      <c r="M130" s="80">
        <v>4</v>
      </c>
    </row>
    <row r="131" spans="1:15" s="57" customFormat="1" ht="20.100000000000001" customHeight="1" x14ac:dyDescent="0.25">
      <c r="A131" s="42" t="s">
        <v>76</v>
      </c>
      <c r="B131" s="80">
        <v>38</v>
      </c>
      <c r="C131" s="80">
        <v>3</v>
      </c>
      <c r="D131" s="80">
        <v>3</v>
      </c>
      <c r="E131" s="80">
        <v>0</v>
      </c>
      <c r="F131" s="80">
        <v>4</v>
      </c>
      <c r="G131" s="80">
        <v>4</v>
      </c>
      <c r="H131" s="80">
        <v>10</v>
      </c>
      <c r="I131" s="80">
        <v>7</v>
      </c>
      <c r="J131" s="80">
        <v>22</v>
      </c>
      <c r="K131" s="80">
        <v>11</v>
      </c>
      <c r="L131" s="80">
        <v>10</v>
      </c>
      <c r="M131" s="80">
        <v>13</v>
      </c>
    </row>
    <row r="132" spans="1:15" ht="20.100000000000001" customHeight="1" x14ac:dyDescent="0.25">
      <c r="A132" s="42" t="s">
        <v>77</v>
      </c>
      <c r="B132" s="80">
        <v>120</v>
      </c>
      <c r="C132" s="80">
        <v>14</v>
      </c>
      <c r="D132" s="80">
        <v>20</v>
      </c>
      <c r="E132" s="80">
        <v>13</v>
      </c>
      <c r="F132" s="80">
        <v>38</v>
      </c>
      <c r="G132" s="80">
        <v>7</v>
      </c>
      <c r="H132" s="80">
        <v>93</v>
      </c>
      <c r="I132" s="80">
        <v>93</v>
      </c>
      <c r="J132" s="80">
        <v>109</v>
      </c>
      <c r="K132" s="80">
        <v>152</v>
      </c>
      <c r="L132" s="80">
        <v>356</v>
      </c>
      <c r="M132" s="80">
        <v>392</v>
      </c>
    </row>
    <row r="133" spans="1:15" ht="20.100000000000001" customHeight="1" x14ac:dyDescent="0.25">
      <c r="A133" s="42" t="s">
        <v>78</v>
      </c>
      <c r="B133" s="80">
        <v>94</v>
      </c>
      <c r="C133" s="80">
        <v>135</v>
      </c>
      <c r="D133" s="80">
        <v>36</v>
      </c>
      <c r="E133" s="80">
        <v>24</v>
      </c>
      <c r="F133" s="80">
        <v>91</v>
      </c>
      <c r="G133" s="80">
        <v>33</v>
      </c>
      <c r="H133" s="80">
        <v>162</v>
      </c>
      <c r="I133" s="80">
        <v>156</v>
      </c>
      <c r="J133" s="80">
        <v>145</v>
      </c>
      <c r="K133" s="80">
        <v>129</v>
      </c>
      <c r="L133" s="80">
        <v>301</v>
      </c>
      <c r="M133" s="80">
        <v>228</v>
      </c>
    </row>
    <row r="134" spans="1:15" s="57" customFormat="1" ht="20.100000000000001" customHeight="1" x14ac:dyDescent="0.25">
      <c r="A134" s="42" t="s">
        <v>79</v>
      </c>
      <c r="B134" s="80">
        <v>60</v>
      </c>
      <c r="C134" s="80">
        <v>10</v>
      </c>
      <c r="D134" s="80">
        <v>3</v>
      </c>
      <c r="E134" s="80">
        <v>6</v>
      </c>
      <c r="F134" s="80">
        <v>16</v>
      </c>
      <c r="G134" s="80">
        <v>8</v>
      </c>
      <c r="H134" s="80">
        <v>39</v>
      </c>
      <c r="I134" s="80">
        <v>6</v>
      </c>
      <c r="J134" s="80">
        <v>12</v>
      </c>
      <c r="K134" s="80">
        <v>19</v>
      </c>
      <c r="L134" s="80">
        <v>253</v>
      </c>
      <c r="M134" s="80">
        <v>19</v>
      </c>
    </row>
    <row r="135" spans="1:15" ht="20.100000000000001" customHeight="1" x14ac:dyDescent="0.25">
      <c r="A135" s="40" t="s">
        <v>80</v>
      </c>
      <c r="B135" s="86">
        <v>0</v>
      </c>
      <c r="C135" s="86">
        <v>0</v>
      </c>
      <c r="D135" s="86">
        <v>2</v>
      </c>
      <c r="E135" s="86">
        <v>3</v>
      </c>
      <c r="F135" s="86">
        <v>2</v>
      </c>
      <c r="G135" s="86">
        <v>0</v>
      </c>
      <c r="H135" s="86">
        <v>0</v>
      </c>
      <c r="I135" s="86">
        <v>2</v>
      </c>
      <c r="J135" s="86">
        <v>1</v>
      </c>
      <c r="K135" s="86">
        <v>1</v>
      </c>
      <c r="L135" s="86">
        <v>405</v>
      </c>
      <c r="M135" s="86">
        <v>1</v>
      </c>
    </row>
    <row r="136" spans="1:15" ht="20.100000000000001" customHeight="1" x14ac:dyDescent="0.25">
      <c r="A136" s="42" t="s">
        <v>81</v>
      </c>
      <c r="B136" s="91">
        <v>0</v>
      </c>
      <c r="C136" s="91">
        <v>0</v>
      </c>
      <c r="D136" s="91">
        <v>2</v>
      </c>
      <c r="E136" s="91">
        <v>3</v>
      </c>
      <c r="F136" s="91">
        <v>2</v>
      </c>
      <c r="G136" s="91">
        <v>0</v>
      </c>
      <c r="H136" s="91">
        <v>0</v>
      </c>
      <c r="I136" s="91">
        <v>1</v>
      </c>
      <c r="J136" s="91">
        <v>1</v>
      </c>
      <c r="K136" s="91">
        <v>1</v>
      </c>
      <c r="L136" s="91">
        <v>405</v>
      </c>
      <c r="M136" s="91">
        <v>0</v>
      </c>
    </row>
    <row r="137" spans="1:15" ht="20.100000000000001" customHeight="1" x14ac:dyDescent="0.25">
      <c r="A137" s="42" t="s">
        <v>82</v>
      </c>
      <c r="B137" s="91">
        <v>0</v>
      </c>
      <c r="C137" s="91">
        <v>0</v>
      </c>
      <c r="D137" s="91">
        <v>0</v>
      </c>
      <c r="E137" s="91">
        <v>0</v>
      </c>
      <c r="F137" s="91">
        <v>0</v>
      </c>
      <c r="G137" s="91">
        <v>0</v>
      </c>
      <c r="H137" s="91">
        <v>0</v>
      </c>
      <c r="I137" s="91">
        <v>1</v>
      </c>
      <c r="J137" s="91">
        <v>0</v>
      </c>
      <c r="K137" s="91">
        <v>0</v>
      </c>
      <c r="L137" s="91">
        <v>0</v>
      </c>
      <c r="M137" s="91">
        <v>1</v>
      </c>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57"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1</v>
      </c>
    </row>
    <row r="140" spans="1:15" s="200" customFormat="1" ht="15.95" customHeight="1" x14ac:dyDescent="0.25">
      <c r="A140" s="142" t="s">
        <v>231</v>
      </c>
      <c r="B140" s="198"/>
      <c r="C140" s="198"/>
    </row>
    <row r="142" spans="1:15" ht="20.100000000000001" customHeight="1" x14ac:dyDescent="0.25">
      <c r="O142" s="91"/>
    </row>
    <row r="143" spans="1:15" ht="20.100000000000001" customHeight="1" x14ac:dyDescent="0.25">
      <c r="O143" s="91"/>
    </row>
    <row r="144" spans="1:15" ht="20.100000000000001" customHeight="1" x14ac:dyDescent="0.25">
      <c r="O144" s="9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4">
    <tabColor rgb="FF92D050"/>
  </sheetPr>
  <dimension ref="A1:O143"/>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73" customFormat="1" ht="24.95" customHeight="1" x14ac:dyDescent="0.25">
      <c r="A1" s="175" t="s">
        <v>311</v>
      </c>
      <c r="B1" s="175"/>
      <c r="C1" s="175"/>
    </row>
    <row r="2" spans="1:15" s="176" customFormat="1" ht="24.95" customHeight="1" thickBot="1" x14ac:dyDescent="0.3">
      <c r="A2" s="138" t="s">
        <v>297</v>
      </c>
      <c r="B2" s="173"/>
      <c r="C2" s="173"/>
    </row>
    <row r="3" spans="1:15" s="35" customFormat="1"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36885</v>
      </c>
      <c r="C6" s="38">
        <v>28517</v>
      </c>
      <c r="D6" s="38">
        <v>3377</v>
      </c>
      <c r="E6" s="38">
        <v>2960</v>
      </c>
      <c r="F6" s="38">
        <v>3214</v>
      </c>
      <c r="G6" s="38">
        <v>2984</v>
      </c>
      <c r="H6" s="38">
        <v>2562</v>
      </c>
      <c r="I6" s="38">
        <v>2307</v>
      </c>
      <c r="J6" s="38">
        <v>2544</v>
      </c>
      <c r="K6" s="38">
        <v>1119</v>
      </c>
      <c r="L6" s="38">
        <v>1595</v>
      </c>
      <c r="M6" s="38">
        <v>687</v>
      </c>
      <c r="N6" s="38">
        <v>5420</v>
      </c>
      <c r="O6" s="38">
        <v>1315</v>
      </c>
    </row>
    <row r="7" spans="1:15" s="115" customFormat="1" ht="20.100000000000001" customHeight="1" x14ac:dyDescent="0.25">
      <c r="A7" s="40" t="s">
        <v>22</v>
      </c>
      <c r="B7" s="86">
        <v>807</v>
      </c>
      <c r="C7" s="86">
        <v>31</v>
      </c>
      <c r="D7" s="86">
        <v>0</v>
      </c>
      <c r="E7" s="86">
        <v>2</v>
      </c>
      <c r="F7" s="86">
        <v>2</v>
      </c>
      <c r="G7" s="86">
        <v>8</v>
      </c>
      <c r="H7" s="86">
        <v>0</v>
      </c>
      <c r="I7" s="86">
        <v>3</v>
      </c>
      <c r="J7" s="86">
        <v>0</v>
      </c>
      <c r="K7" s="86">
        <v>0</v>
      </c>
      <c r="L7" s="86">
        <v>0</v>
      </c>
      <c r="M7" s="86">
        <v>4</v>
      </c>
      <c r="N7" s="86">
        <v>790</v>
      </c>
      <c r="O7" s="86">
        <v>0</v>
      </c>
    </row>
    <row r="8" spans="1:15" s="91" customFormat="1" ht="20.100000000000001" customHeight="1" x14ac:dyDescent="0.25">
      <c r="A8" s="42" t="s">
        <v>23</v>
      </c>
      <c r="B8" s="80">
        <v>0</v>
      </c>
      <c r="C8" s="80">
        <v>6</v>
      </c>
      <c r="D8" s="80">
        <v>0</v>
      </c>
      <c r="E8" s="80">
        <v>1</v>
      </c>
      <c r="F8" s="80">
        <v>0</v>
      </c>
      <c r="G8" s="80">
        <v>1</v>
      </c>
      <c r="H8" s="80">
        <v>0</v>
      </c>
      <c r="I8" s="80">
        <v>0</v>
      </c>
      <c r="J8" s="80">
        <v>0</v>
      </c>
      <c r="K8" s="80">
        <v>0</v>
      </c>
      <c r="L8" s="80">
        <v>0</v>
      </c>
      <c r="M8" s="80">
        <v>3</v>
      </c>
      <c r="N8" s="80">
        <v>0</v>
      </c>
      <c r="O8" s="80">
        <v>0</v>
      </c>
    </row>
    <row r="9" spans="1:15" s="91" customFormat="1" ht="20.100000000000001" customHeight="1" x14ac:dyDescent="0.25">
      <c r="A9" s="42" t="s">
        <v>24</v>
      </c>
      <c r="B9" s="80">
        <v>0</v>
      </c>
      <c r="C9" s="80">
        <v>2</v>
      </c>
      <c r="D9" s="80">
        <v>0</v>
      </c>
      <c r="E9" s="80">
        <v>0</v>
      </c>
      <c r="F9" s="80">
        <v>0</v>
      </c>
      <c r="G9" s="80">
        <v>0</v>
      </c>
      <c r="H9" s="80">
        <v>0</v>
      </c>
      <c r="I9" s="80">
        <v>0</v>
      </c>
      <c r="J9" s="80">
        <v>0</v>
      </c>
      <c r="K9" s="80">
        <v>0</v>
      </c>
      <c r="L9" s="80">
        <v>0</v>
      </c>
      <c r="M9" s="80">
        <v>0</v>
      </c>
      <c r="N9" s="80">
        <v>0</v>
      </c>
      <c r="O9" s="80">
        <v>0</v>
      </c>
    </row>
    <row r="10" spans="1:15" s="91" customFormat="1" ht="20.100000000000001" customHeight="1" x14ac:dyDescent="0.25">
      <c r="A10" s="42" t="s">
        <v>25</v>
      </c>
      <c r="B10" s="80">
        <v>0</v>
      </c>
      <c r="C10" s="80">
        <v>8</v>
      </c>
      <c r="D10" s="80">
        <v>0</v>
      </c>
      <c r="E10" s="80">
        <v>0</v>
      </c>
      <c r="F10" s="80">
        <v>0</v>
      </c>
      <c r="G10" s="80">
        <v>0</v>
      </c>
      <c r="H10" s="80">
        <v>0</v>
      </c>
      <c r="I10" s="80">
        <v>0</v>
      </c>
      <c r="J10" s="80">
        <v>0</v>
      </c>
      <c r="K10" s="80">
        <v>0</v>
      </c>
      <c r="L10" s="80">
        <v>0</v>
      </c>
      <c r="M10" s="80">
        <v>1</v>
      </c>
      <c r="N10" s="80">
        <v>0</v>
      </c>
      <c r="O10" s="80">
        <v>0</v>
      </c>
    </row>
    <row r="11" spans="1:15" s="91"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91" customFormat="1" ht="20.100000000000001" customHeight="1" x14ac:dyDescent="0.25">
      <c r="A12" s="42" t="s">
        <v>27</v>
      </c>
      <c r="B12" s="80">
        <v>807</v>
      </c>
      <c r="C12" s="80">
        <v>15</v>
      </c>
      <c r="D12" s="80">
        <v>0</v>
      </c>
      <c r="E12" s="80">
        <v>1</v>
      </c>
      <c r="F12" s="80">
        <v>2</v>
      </c>
      <c r="G12" s="80">
        <v>7</v>
      </c>
      <c r="H12" s="80">
        <v>0</v>
      </c>
      <c r="I12" s="80">
        <v>3</v>
      </c>
      <c r="J12" s="80">
        <v>0</v>
      </c>
      <c r="K12" s="80">
        <v>0</v>
      </c>
      <c r="L12" s="80">
        <v>0</v>
      </c>
      <c r="M12" s="80">
        <v>0</v>
      </c>
      <c r="N12" s="80">
        <v>790</v>
      </c>
      <c r="O12" s="80">
        <v>0</v>
      </c>
    </row>
    <row r="13" spans="1:15" s="115" customFormat="1" ht="20.100000000000001" customHeight="1" x14ac:dyDescent="0.25">
      <c r="A13" s="40" t="s">
        <v>28</v>
      </c>
      <c r="B13" s="86">
        <v>0</v>
      </c>
      <c r="C13" s="86">
        <v>9</v>
      </c>
      <c r="D13" s="86">
        <v>0</v>
      </c>
      <c r="E13" s="86">
        <v>0</v>
      </c>
      <c r="F13" s="86">
        <v>0</v>
      </c>
      <c r="G13" s="86">
        <v>0</v>
      </c>
      <c r="H13" s="86">
        <v>0</v>
      </c>
      <c r="I13" s="86">
        <v>1</v>
      </c>
      <c r="J13" s="86">
        <v>0</v>
      </c>
      <c r="K13" s="86">
        <v>0</v>
      </c>
      <c r="L13" s="86">
        <v>0</v>
      </c>
      <c r="M13" s="86">
        <v>0</v>
      </c>
      <c r="N13" s="86">
        <v>0</v>
      </c>
      <c r="O13" s="86">
        <v>0</v>
      </c>
    </row>
    <row r="14" spans="1:15" s="91" customFormat="1" ht="20.100000000000001" customHeight="1" x14ac:dyDescent="0.25">
      <c r="A14" s="42" t="s">
        <v>29</v>
      </c>
      <c r="B14" s="80">
        <v>0</v>
      </c>
      <c r="C14" s="80">
        <v>4</v>
      </c>
      <c r="D14" s="80">
        <v>0</v>
      </c>
      <c r="E14" s="80">
        <v>0</v>
      </c>
      <c r="F14" s="80">
        <v>0</v>
      </c>
      <c r="G14" s="80">
        <v>0</v>
      </c>
      <c r="H14" s="80">
        <v>0</v>
      </c>
      <c r="I14" s="80">
        <v>0</v>
      </c>
      <c r="J14" s="80">
        <v>0</v>
      </c>
      <c r="K14" s="80">
        <v>0</v>
      </c>
      <c r="L14" s="80">
        <v>0</v>
      </c>
      <c r="M14" s="80">
        <v>0</v>
      </c>
      <c r="N14" s="80">
        <v>0</v>
      </c>
      <c r="O14" s="80">
        <v>0</v>
      </c>
    </row>
    <row r="15" spans="1:15" s="91" customFormat="1" ht="20.100000000000001" customHeight="1" x14ac:dyDescent="0.25">
      <c r="A15" s="42" t="s">
        <v>30</v>
      </c>
      <c r="B15" s="80">
        <v>0</v>
      </c>
      <c r="C15" s="80">
        <v>3</v>
      </c>
      <c r="D15" s="80">
        <v>0</v>
      </c>
      <c r="E15" s="80">
        <v>0</v>
      </c>
      <c r="F15" s="80">
        <v>0</v>
      </c>
      <c r="G15" s="80">
        <v>0</v>
      </c>
      <c r="H15" s="80">
        <v>0</v>
      </c>
      <c r="I15" s="80">
        <v>1</v>
      </c>
      <c r="J15" s="80">
        <v>0</v>
      </c>
      <c r="K15" s="80">
        <v>0</v>
      </c>
      <c r="L15" s="80">
        <v>0</v>
      </c>
      <c r="M15" s="80">
        <v>0</v>
      </c>
      <c r="N15" s="80">
        <v>0</v>
      </c>
      <c r="O15" s="80">
        <v>0</v>
      </c>
    </row>
    <row r="16" spans="1:15" s="91" customFormat="1"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s="91"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91" customFormat="1" ht="20.100000000000001" customHeight="1" x14ac:dyDescent="0.25">
      <c r="A18" s="42" t="s">
        <v>33</v>
      </c>
      <c r="B18" s="80">
        <v>0</v>
      </c>
      <c r="C18" s="80">
        <v>2</v>
      </c>
      <c r="D18" s="80">
        <v>0</v>
      </c>
      <c r="E18" s="80">
        <v>0</v>
      </c>
      <c r="F18" s="80">
        <v>0</v>
      </c>
      <c r="G18" s="80">
        <v>0</v>
      </c>
      <c r="H18" s="80">
        <v>0</v>
      </c>
      <c r="I18" s="80">
        <v>0</v>
      </c>
      <c r="J18" s="80">
        <v>0</v>
      </c>
      <c r="K18" s="80">
        <v>0</v>
      </c>
      <c r="L18" s="80">
        <v>0</v>
      </c>
      <c r="M18" s="80">
        <v>0</v>
      </c>
      <c r="N18" s="80">
        <v>0</v>
      </c>
      <c r="O18" s="80">
        <v>0</v>
      </c>
    </row>
    <row r="19" spans="1:15" s="115" customFormat="1" ht="20.100000000000001" customHeight="1" x14ac:dyDescent="0.25">
      <c r="A19" s="40" t="s">
        <v>34</v>
      </c>
      <c r="B19" s="86">
        <v>950</v>
      </c>
      <c r="C19" s="86">
        <v>101</v>
      </c>
      <c r="D19" s="86">
        <v>1</v>
      </c>
      <c r="E19" s="86">
        <v>0</v>
      </c>
      <c r="F19" s="86">
        <v>3</v>
      </c>
      <c r="G19" s="86">
        <v>18</v>
      </c>
      <c r="H19" s="86">
        <v>11</v>
      </c>
      <c r="I19" s="86">
        <v>9</v>
      </c>
      <c r="J19" s="86">
        <v>36</v>
      </c>
      <c r="K19" s="86">
        <v>8</v>
      </c>
      <c r="L19" s="86">
        <v>1</v>
      </c>
      <c r="M19" s="86">
        <v>3</v>
      </c>
      <c r="N19" s="86">
        <v>871</v>
      </c>
      <c r="O19" s="86">
        <v>8</v>
      </c>
    </row>
    <row r="20" spans="1:15" s="91" customFormat="1" ht="20.100000000000001" customHeight="1" x14ac:dyDescent="0.25">
      <c r="A20" s="42" t="s">
        <v>35</v>
      </c>
      <c r="B20" s="80">
        <v>13</v>
      </c>
      <c r="C20" s="80">
        <v>12</v>
      </c>
      <c r="D20" s="80">
        <v>0</v>
      </c>
      <c r="E20" s="80">
        <v>0</v>
      </c>
      <c r="F20" s="80">
        <v>0</v>
      </c>
      <c r="G20" s="80">
        <v>6</v>
      </c>
      <c r="H20" s="80">
        <v>1</v>
      </c>
      <c r="I20" s="80">
        <v>0</v>
      </c>
      <c r="J20" s="80">
        <v>0</v>
      </c>
      <c r="K20" s="80">
        <v>0</v>
      </c>
      <c r="L20" s="80">
        <v>0</v>
      </c>
      <c r="M20" s="80">
        <v>1</v>
      </c>
      <c r="N20" s="80">
        <v>6</v>
      </c>
      <c r="O20" s="80">
        <v>0</v>
      </c>
    </row>
    <row r="21" spans="1:15" s="91" customFormat="1" ht="20.100000000000001" customHeight="1" x14ac:dyDescent="0.25">
      <c r="A21" s="42" t="s">
        <v>36</v>
      </c>
      <c r="B21" s="80">
        <v>936</v>
      </c>
      <c r="C21" s="80">
        <v>85</v>
      </c>
      <c r="D21" s="80">
        <v>1</v>
      </c>
      <c r="E21" s="80">
        <v>0</v>
      </c>
      <c r="F21" s="80">
        <v>3</v>
      </c>
      <c r="G21" s="80">
        <v>9</v>
      </c>
      <c r="H21" s="80">
        <v>10</v>
      </c>
      <c r="I21" s="80">
        <v>9</v>
      </c>
      <c r="J21" s="80">
        <v>36</v>
      </c>
      <c r="K21" s="80">
        <v>8</v>
      </c>
      <c r="L21" s="80">
        <v>1</v>
      </c>
      <c r="M21" s="80">
        <v>2</v>
      </c>
      <c r="N21" s="80">
        <v>865</v>
      </c>
      <c r="O21" s="80">
        <v>8</v>
      </c>
    </row>
    <row r="22" spans="1:15" s="91" customFormat="1" ht="20.100000000000001" customHeight="1" x14ac:dyDescent="0.25">
      <c r="A22" s="42" t="s">
        <v>37</v>
      </c>
      <c r="B22" s="80">
        <v>1</v>
      </c>
      <c r="C22" s="80">
        <v>4</v>
      </c>
      <c r="D22" s="80">
        <v>0</v>
      </c>
      <c r="E22" s="80">
        <v>0</v>
      </c>
      <c r="F22" s="80">
        <v>0</v>
      </c>
      <c r="G22" s="80">
        <v>3</v>
      </c>
      <c r="H22" s="80">
        <v>0</v>
      </c>
      <c r="I22" s="80">
        <v>0</v>
      </c>
      <c r="J22" s="80">
        <v>0</v>
      </c>
      <c r="K22" s="80">
        <v>0</v>
      </c>
      <c r="L22" s="80">
        <v>0</v>
      </c>
      <c r="M22" s="80">
        <v>0</v>
      </c>
      <c r="N22" s="80">
        <v>0</v>
      </c>
      <c r="O22" s="80">
        <v>0</v>
      </c>
    </row>
    <row r="23" spans="1:15" s="115" customFormat="1" ht="20.100000000000001" customHeight="1" x14ac:dyDescent="0.25">
      <c r="A23" s="40" t="s">
        <v>38</v>
      </c>
      <c r="B23" s="86">
        <v>87</v>
      </c>
      <c r="C23" s="86">
        <v>3151</v>
      </c>
      <c r="D23" s="86">
        <v>3</v>
      </c>
      <c r="E23" s="86">
        <v>5</v>
      </c>
      <c r="F23" s="86">
        <v>1</v>
      </c>
      <c r="G23" s="86">
        <v>19</v>
      </c>
      <c r="H23" s="86">
        <v>0</v>
      </c>
      <c r="I23" s="86">
        <v>12</v>
      </c>
      <c r="J23" s="86">
        <v>6</v>
      </c>
      <c r="K23" s="86">
        <v>2</v>
      </c>
      <c r="L23" s="86">
        <v>6</v>
      </c>
      <c r="M23" s="86">
        <v>10</v>
      </c>
      <c r="N23" s="86">
        <v>26</v>
      </c>
      <c r="O23" s="86">
        <v>31</v>
      </c>
    </row>
    <row r="24" spans="1:15" s="91" customFormat="1" ht="20.100000000000001" customHeight="1" x14ac:dyDescent="0.25">
      <c r="A24" s="42" t="s">
        <v>39</v>
      </c>
      <c r="B24" s="80">
        <v>43</v>
      </c>
      <c r="C24" s="80">
        <v>3048</v>
      </c>
      <c r="D24" s="80">
        <v>2</v>
      </c>
      <c r="E24" s="80">
        <v>4</v>
      </c>
      <c r="F24" s="80">
        <v>1</v>
      </c>
      <c r="G24" s="80">
        <v>1</v>
      </c>
      <c r="H24" s="80">
        <v>0</v>
      </c>
      <c r="I24" s="80">
        <v>1</v>
      </c>
      <c r="J24" s="80">
        <v>3</v>
      </c>
      <c r="K24" s="80">
        <v>1</v>
      </c>
      <c r="L24" s="80">
        <v>2</v>
      </c>
      <c r="M24" s="80">
        <v>9</v>
      </c>
      <c r="N24" s="80">
        <v>11</v>
      </c>
      <c r="O24" s="80">
        <v>14</v>
      </c>
    </row>
    <row r="25" spans="1:15" s="91" customFormat="1" ht="20.100000000000001" customHeight="1" x14ac:dyDescent="0.25">
      <c r="A25" s="42" t="s">
        <v>40</v>
      </c>
      <c r="B25" s="80">
        <v>0</v>
      </c>
      <c r="C25" s="80">
        <v>10</v>
      </c>
      <c r="D25" s="80">
        <v>0</v>
      </c>
      <c r="E25" s="80">
        <v>0</v>
      </c>
      <c r="F25" s="80">
        <v>0</v>
      </c>
      <c r="G25" s="80">
        <v>8</v>
      </c>
      <c r="H25" s="80">
        <v>0</v>
      </c>
      <c r="I25" s="80">
        <v>0</v>
      </c>
      <c r="J25" s="80">
        <v>0</v>
      </c>
      <c r="K25" s="80">
        <v>0</v>
      </c>
      <c r="L25" s="80">
        <v>0</v>
      </c>
      <c r="M25" s="80">
        <v>1</v>
      </c>
      <c r="N25" s="80">
        <v>0</v>
      </c>
      <c r="O25" s="80">
        <v>0</v>
      </c>
    </row>
    <row r="26" spans="1:15" s="91" customFormat="1" ht="20.100000000000001" customHeight="1" x14ac:dyDescent="0.25">
      <c r="A26" s="42" t="s">
        <v>41</v>
      </c>
      <c r="B26" s="80">
        <v>1</v>
      </c>
      <c r="C26" s="80">
        <v>23</v>
      </c>
      <c r="D26" s="80">
        <v>0</v>
      </c>
      <c r="E26" s="80">
        <v>0</v>
      </c>
      <c r="F26" s="80">
        <v>0</v>
      </c>
      <c r="G26" s="80">
        <v>0</v>
      </c>
      <c r="H26" s="80">
        <v>0</v>
      </c>
      <c r="I26" s="80">
        <v>11</v>
      </c>
      <c r="J26" s="80">
        <v>0</v>
      </c>
      <c r="K26" s="80">
        <v>0</v>
      </c>
      <c r="L26" s="80">
        <v>0</v>
      </c>
      <c r="M26" s="80">
        <v>0</v>
      </c>
      <c r="N26" s="80">
        <v>0</v>
      </c>
      <c r="O26" s="80">
        <v>1</v>
      </c>
    </row>
    <row r="27" spans="1:15" s="91" customFormat="1" ht="20.100000000000001" customHeight="1" x14ac:dyDescent="0.25">
      <c r="A27" s="42" t="s">
        <v>42</v>
      </c>
      <c r="B27" s="80">
        <v>10</v>
      </c>
      <c r="C27" s="80">
        <v>14</v>
      </c>
      <c r="D27" s="80">
        <v>1</v>
      </c>
      <c r="E27" s="80">
        <v>0</v>
      </c>
      <c r="F27" s="80">
        <v>0</v>
      </c>
      <c r="G27" s="80">
        <v>1</v>
      </c>
      <c r="H27" s="80">
        <v>0</v>
      </c>
      <c r="I27" s="80">
        <v>0</v>
      </c>
      <c r="J27" s="80">
        <v>0</v>
      </c>
      <c r="K27" s="80">
        <v>0</v>
      </c>
      <c r="L27" s="80">
        <v>1</v>
      </c>
      <c r="M27" s="80">
        <v>0</v>
      </c>
      <c r="N27" s="80">
        <v>3</v>
      </c>
      <c r="O27" s="80">
        <v>6</v>
      </c>
    </row>
    <row r="28" spans="1:15" s="91" customFormat="1"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s="91"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91" customFormat="1" ht="20.100000000000001" customHeight="1" x14ac:dyDescent="0.25">
      <c r="A30" s="42" t="s">
        <v>45</v>
      </c>
      <c r="B30" s="80">
        <v>0</v>
      </c>
      <c r="C30" s="80">
        <v>26</v>
      </c>
      <c r="D30" s="80">
        <v>0</v>
      </c>
      <c r="E30" s="80">
        <v>1</v>
      </c>
      <c r="F30" s="80">
        <v>0</v>
      </c>
      <c r="G30" s="80">
        <v>7</v>
      </c>
      <c r="H30" s="80">
        <v>0</v>
      </c>
      <c r="I30" s="80">
        <v>0</v>
      </c>
      <c r="J30" s="80">
        <v>0</v>
      </c>
      <c r="K30" s="80">
        <v>0</v>
      </c>
      <c r="L30" s="80">
        <v>0</v>
      </c>
      <c r="M30" s="80">
        <v>0</v>
      </c>
      <c r="N30" s="80">
        <v>0</v>
      </c>
      <c r="O30" s="80">
        <v>3</v>
      </c>
    </row>
    <row r="31" spans="1:15" s="91" customFormat="1" ht="20.100000000000001" customHeight="1" x14ac:dyDescent="0.25">
      <c r="A31" s="42" t="s">
        <v>46</v>
      </c>
      <c r="B31" s="80">
        <v>0</v>
      </c>
      <c r="C31" s="80">
        <v>11</v>
      </c>
      <c r="D31" s="80">
        <v>0</v>
      </c>
      <c r="E31" s="80">
        <v>0</v>
      </c>
      <c r="F31" s="80">
        <v>0</v>
      </c>
      <c r="G31" s="80">
        <v>0</v>
      </c>
      <c r="H31" s="80">
        <v>0</v>
      </c>
      <c r="I31" s="80">
        <v>0</v>
      </c>
      <c r="J31" s="80">
        <v>0</v>
      </c>
      <c r="K31" s="80">
        <v>0</v>
      </c>
      <c r="L31" s="80">
        <v>0</v>
      </c>
      <c r="M31" s="80">
        <v>0</v>
      </c>
      <c r="N31" s="80">
        <v>0</v>
      </c>
      <c r="O31" s="80">
        <v>4</v>
      </c>
    </row>
    <row r="32" spans="1:15" s="91"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91"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91" customFormat="1" ht="20.100000000000001" customHeight="1" x14ac:dyDescent="0.25">
      <c r="A34" s="42" t="s">
        <v>49</v>
      </c>
      <c r="B34" s="80">
        <v>9</v>
      </c>
      <c r="C34" s="80">
        <v>13</v>
      </c>
      <c r="D34" s="80">
        <v>0</v>
      </c>
      <c r="E34" s="80">
        <v>0</v>
      </c>
      <c r="F34" s="80">
        <v>0</v>
      </c>
      <c r="G34" s="80">
        <v>1</v>
      </c>
      <c r="H34" s="80">
        <v>0</v>
      </c>
      <c r="I34" s="80">
        <v>0</v>
      </c>
      <c r="J34" s="80">
        <v>0</v>
      </c>
      <c r="K34" s="80">
        <v>0</v>
      </c>
      <c r="L34" s="80">
        <v>3</v>
      </c>
      <c r="M34" s="80">
        <v>0</v>
      </c>
      <c r="N34" s="80">
        <v>0</v>
      </c>
      <c r="O34" s="80">
        <v>3</v>
      </c>
    </row>
    <row r="35" spans="1:15" s="91" customFormat="1" ht="20.100000000000001" customHeight="1" x14ac:dyDescent="0.25">
      <c r="A35" s="42" t="s">
        <v>50</v>
      </c>
      <c r="B35" s="80">
        <v>24</v>
      </c>
      <c r="C35" s="80">
        <v>6</v>
      </c>
      <c r="D35" s="80">
        <v>0</v>
      </c>
      <c r="E35" s="80">
        <v>0</v>
      </c>
      <c r="F35" s="80">
        <v>0</v>
      </c>
      <c r="G35" s="80">
        <v>1</v>
      </c>
      <c r="H35" s="80">
        <v>0</v>
      </c>
      <c r="I35" s="80">
        <v>0</v>
      </c>
      <c r="J35" s="80">
        <v>3</v>
      </c>
      <c r="K35" s="80">
        <v>1</v>
      </c>
      <c r="L35" s="80">
        <v>0</v>
      </c>
      <c r="M35" s="80">
        <v>0</v>
      </c>
      <c r="N35" s="80">
        <v>12</v>
      </c>
      <c r="O35" s="80">
        <v>0</v>
      </c>
    </row>
    <row r="36" spans="1:15" s="115" customFormat="1" ht="20.100000000000001" customHeight="1" x14ac:dyDescent="0.25">
      <c r="A36" s="40" t="s">
        <v>51</v>
      </c>
      <c r="B36" s="86">
        <v>48</v>
      </c>
      <c r="C36" s="86">
        <v>84</v>
      </c>
      <c r="D36" s="86">
        <v>7</v>
      </c>
      <c r="E36" s="86">
        <v>2</v>
      </c>
      <c r="F36" s="86">
        <v>0</v>
      </c>
      <c r="G36" s="86">
        <v>5</v>
      </c>
      <c r="H36" s="86">
        <v>0</v>
      </c>
      <c r="I36" s="86">
        <v>7</v>
      </c>
      <c r="J36" s="86">
        <v>2</v>
      </c>
      <c r="K36" s="86">
        <v>11</v>
      </c>
      <c r="L36" s="86">
        <v>2</v>
      </c>
      <c r="M36" s="86">
        <v>4</v>
      </c>
      <c r="N36" s="86">
        <v>13</v>
      </c>
      <c r="O36" s="86">
        <v>9</v>
      </c>
    </row>
    <row r="37" spans="1:15" s="91" customFormat="1" ht="20.100000000000001" customHeight="1" x14ac:dyDescent="0.25">
      <c r="A37" s="42" t="s">
        <v>52</v>
      </c>
      <c r="B37" s="80">
        <v>4</v>
      </c>
      <c r="C37" s="80">
        <v>11</v>
      </c>
      <c r="D37" s="80">
        <v>0</v>
      </c>
      <c r="E37" s="80">
        <v>1</v>
      </c>
      <c r="F37" s="80">
        <v>0</v>
      </c>
      <c r="G37" s="80">
        <v>1</v>
      </c>
      <c r="H37" s="80">
        <v>0</v>
      </c>
      <c r="I37" s="80">
        <v>0</v>
      </c>
      <c r="J37" s="80">
        <v>0</v>
      </c>
      <c r="K37" s="80">
        <v>0</v>
      </c>
      <c r="L37" s="80">
        <v>1</v>
      </c>
      <c r="M37" s="80">
        <v>0</v>
      </c>
      <c r="N37" s="80">
        <v>0</v>
      </c>
      <c r="O37" s="80">
        <v>6</v>
      </c>
    </row>
    <row r="38" spans="1:15" s="91" customFormat="1" ht="20.100000000000001" customHeight="1" x14ac:dyDescent="0.25">
      <c r="A38" s="42" t="s">
        <v>53</v>
      </c>
      <c r="B38" s="80">
        <v>3</v>
      </c>
      <c r="C38" s="80">
        <v>7</v>
      </c>
      <c r="D38" s="80">
        <v>1</v>
      </c>
      <c r="E38" s="80">
        <v>0</v>
      </c>
      <c r="F38" s="80">
        <v>0</v>
      </c>
      <c r="G38" s="80">
        <v>0</v>
      </c>
      <c r="H38" s="80">
        <v>0</v>
      </c>
      <c r="I38" s="80">
        <v>0</v>
      </c>
      <c r="J38" s="80">
        <v>0</v>
      </c>
      <c r="K38" s="80">
        <v>0</v>
      </c>
      <c r="L38" s="80">
        <v>0</v>
      </c>
      <c r="M38" s="80">
        <v>3</v>
      </c>
      <c r="N38" s="80">
        <v>0</v>
      </c>
      <c r="O38" s="80">
        <v>0</v>
      </c>
    </row>
    <row r="39" spans="1:15" s="91" customFormat="1" ht="20.100000000000001" customHeight="1" x14ac:dyDescent="0.25">
      <c r="A39" s="42" t="s">
        <v>54</v>
      </c>
      <c r="B39" s="80">
        <v>4</v>
      </c>
      <c r="C39" s="80">
        <v>24</v>
      </c>
      <c r="D39" s="80">
        <v>1</v>
      </c>
      <c r="E39" s="80">
        <v>1</v>
      </c>
      <c r="F39" s="80">
        <v>0</v>
      </c>
      <c r="G39" s="80">
        <v>3</v>
      </c>
      <c r="H39" s="80">
        <v>0</v>
      </c>
      <c r="I39" s="80">
        <v>3</v>
      </c>
      <c r="J39" s="80">
        <v>0</v>
      </c>
      <c r="K39" s="80">
        <v>3</v>
      </c>
      <c r="L39" s="80">
        <v>0</v>
      </c>
      <c r="M39" s="80">
        <v>0</v>
      </c>
      <c r="N39" s="80">
        <v>0</v>
      </c>
      <c r="O39" s="80">
        <v>0</v>
      </c>
    </row>
    <row r="40" spans="1:15" s="91" customFormat="1" ht="20.100000000000001" customHeight="1" x14ac:dyDescent="0.25">
      <c r="A40" s="42" t="s">
        <v>55</v>
      </c>
      <c r="B40" s="80">
        <v>8</v>
      </c>
      <c r="C40" s="80">
        <v>8</v>
      </c>
      <c r="D40" s="80">
        <v>5</v>
      </c>
      <c r="E40" s="80">
        <v>0</v>
      </c>
      <c r="F40" s="80">
        <v>0</v>
      </c>
      <c r="G40" s="80">
        <v>0</v>
      </c>
      <c r="H40" s="80">
        <v>0</v>
      </c>
      <c r="I40" s="80">
        <v>1</v>
      </c>
      <c r="J40" s="80">
        <v>0</v>
      </c>
      <c r="K40" s="80">
        <v>1</v>
      </c>
      <c r="L40" s="80">
        <v>0</v>
      </c>
      <c r="M40" s="80">
        <v>1</v>
      </c>
      <c r="N40" s="80">
        <v>0</v>
      </c>
      <c r="O40" s="80">
        <v>0</v>
      </c>
    </row>
    <row r="41" spans="1:15" s="91" customFormat="1" ht="20.100000000000001" customHeight="1" x14ac:dyDescent="0.25">
      <c r="A41" s="42" t="s">
        <v>56</v>
      </c>
      <c r="B41" s="80">
        <v>0</v>
      </c>
      <c r="C41" s="80">
        <v>5</v>
      </c>
      <c r="D41" s="80">
        <v>0</v>
      </c>
      <c r="E41" s="80">
        <v>0</v>
      </c>
      <c r="F41" s="80">
        <v>0</v>
      </c>
      <c r="G41" s="80">
        <v>0</v>
      </c>
      <c r="H41" s="80">
        <v>0</v>
      </c>
      <c r="I41" s="80">
        <v>0</v>
      </c>
      <c r="J41" s="80">
        <v>0</v>
      </c>
      <c r="K41" s="80">
        <v>0</v>
      </c>
      <c r="L41" s="80">
        <v>0</v>
      </c>
      <c r="M41" s="80">
        <v>0</v>
      </c>
      <c r="N41" s="80">
        <v>0</v>
      </c>
      <c r="O41" s="80">
        <v>0</v>
      </c>
    </row>
    <row r="42" spans="1:15" s="91" customFormat="1" ht="20.100000000000001" customHeight="1" x14ac:dyDescent="0.25">
      <c r="A42" s="42" t="s">
        <v>57</v>
      </c>
      <c r="B42" s="80">
        <v>29</v>
      </c>
      <c r="C42" s="80">
        <v>29</v>
      </c>
      <c r="D42" s="80">
        <v>0</v>
      </c>
      <c r="E42" s="80">
        <v>0</v>
      </c>
      <c r="F42" s="80">
        <v>0</v>
      </c>
      <c r="G42" s="80">
        <v>1</v>
      </c>
      <c r="H42" s="80">
        <v>0</v>
      </c>
      <c r="I42" s="80">
        <v>3</v>
      </c>
      <c r="J42" s="80">
        <v>2</v>
      </c>
      <c r="K42" s="80">
        <v>7</v>
      </c>
      <c r="L42" s="80">
        <v>1</v>
      </c>
      <c r="M42" s="80">
        <v>0</v>
      </c>
      <c r="N42" s="80">
        <v>13</v>
      </c>
      <c r="O42" s="80">
        <v>3</v>
      </c>
    </row>
    <row r="43" spans="1:15" s="91" customFormat="1" ht="20.100000000000001" customHeight="1" x14ac:dyDescent="0.25">
      <c r="A43" s="40" t="s">
        <v>58</v>
      </c>
      <c r="B43" s="86">
        <v>34971</v>
      </c>
      <c r="C43" s="86">
        <v>25131</v>
      </c>
      <c r="D43" s="86">
        <v>3366</v>
      </c>
      <c r="E43" s="86">
        <v>2951</v>
      </c>
      <c r="F43" s="86">
        <v>3208</v>
      </c>
      <c r="G43" s="86">
        <v>2933</v>
      </c>
      <c r="H43" s="86">
        <v>2551</v>
      </c>
      <c r="I43" s="86">
        <v>2275</v>
      </c>
      <c r="J43" s="86">
        <v>2500</v>
      </c>
      <c r="K43" s="86">
        <v>1098</v>
      </c>
      <c r="L43" s="86">
        <v>1586</v>
      </c>
      <c r="M43" s="86">
        <v>665</v>
      </c>
      <c r="N43" s="86">
        <v>3703</v>
      </c>
      <c r="O43" s="86">
        <v>1267</v>
      </c>
    </row>
    <row r="44" spans="1:15" s="91" customFormat="1" ht="20.100000000000001" customHeight="1" x14ac:dyDescent="0.25">
      <c r="A44" s="42" t="s">
        <v>59</v>
      </c>
      <c r="B44" s="80">
        <v>1962</v>
      </c>
      <c r="C44" s="80">
        <v>1134</v>
      </c>
      <c r="D44" s="80">
        <v>133</v>
      </c>
      <c r="E44" s="80">
        <v>121</v>
      </c>
      <c r="F44" s="80">
        <v>141</v>
      </c>
      <c r="G44" s="80">
        <v>121</v>
      </c>
      <c r="H44" s="80">
        <v>174</v>
      </c>
      <c r="I44" s="80">
        <v>75</v>
      </c>
      <c r="J44" s="80">
        <v>116</v>
      </c>
      <c r="K44" s="80">
        <v>29</v>
      </c>
      <c r="L44" s="80">
        <v>55</v>
      </c>
      <c r="M44" s="80">
        <v>43</v>
      </c>
      <c r="N44" s="80">
        <v>248</v>
      </c>
      <c r="O44" s="80">
        <v>47</v>
      </c>
    </row>
    <row r="45" spans="1:15" s="91" customFormat="1" ht="20.100000000000001" customHeight="1" x14ac:dyDescent="0.25">
      <c r="A45" s="42" t="s">
        <v>60</v>
      </c>
      <c r="B45" s="80">
        <v>270</v>
      </c>
      <c r="C45" s="80">
        <v>156</v>
      </c>
      <c r="D45" s="80">
        <v>33</v>
      </c>
      <c r="E45" s="80">
        <v>13</v>
      </c>
      <c r="F45" s="80">
        <v>6</v>
      </c>
      <c r="G45" s="80">
        <v>19</v>
      </c>
      <c r="H45" s="80">
        <v>8</v>
      </c>
      <c r="I45" s="80">
        <v>11</v>
      </c>
      <c r="J45" s="80">
        <v>10</v>
      </c>
      <c r="K45" s="80">
        <v>3</v>
      </c>
      <c r="L45" s="80">
        <v>9</v>
      </c>
      <c r="M45" s="80">
        <v>3</v>
      </c>
      <c r="N45" s="80">
        <v>21</v>
      </c>
      <c r="O45" s="80">
        <v>6</v>
      </c>
    </row>
    <row r="46" spans="1:15" s="91" customFormat="1" ht="20.100000000000001" customHeight="1" x14ac:dyDescent="0.25">
      <c r="A46" s="42" t="s">
        <v>61</v>
      </c>
      <c r="B46" s="80">
        <v>595</v>
      </c>
      <c r="C46" s="80">
        <v>324</v>
      </c>
      <c r="D46" s="80">
        <v>29</v>
      </c>
      <c r="E46" s="80">
        <v>43</v>
      </c>
      <c r="F46" s="80">
        <v>33</v>
      </c>
      <c r="G46" s="80">
        <v>10</v>
      </c>
      <c r="H46" s="80">
        <v>68</v>
      </c>
      <c r="I46" s="80">
        <v>24</v>
      </c>
      <c r="J46" s="80">
        <v>51</v>
      </c>
      <c r="K46" s="80">
        <v>24</v>
      </c>
      <c r="L46" s="80">
        <v>20</v>
      </c>
      <c r="M46" s="80">
        <v>3</v>
      </c>
      <c r="N46" s="80">
        <v>91</v>
      </c>
      <c r="O46" s="80">
        <v>26</v>
      </c>
    </row>
    <row r="47" spans="1:15" s="91" customFormat="1" ht="20.100000000000001" customHeight="1" x14ac:dyDescent="0.25">
      <c r="A47" s="42" t="s">
        <v>62</v>
      </c>
      <c r="B47" s="80">
        <v>194</v>
      </c>
      <c r="C47" s="80">
        <v>112</v>
      </c>
      <c r="D47" s="80">
        <v>7</v>
      </c>
      <c r="E47" s="80">
        <v>14</v>
      </c>
      <c r="F47" s="80">
        <v>26</v>
      </c>
      <c r="G47" s="80">
        <v>24</v>
      </c>
      <c r="H47" s="80">
        <v>6</v>
      </c>
      <c r="I47" s="80">
        <v>13</v>
      </c>
      <c r="J47" s="80">
        <v>27</v>
      </c>
      <c r="K47" s="80">
        <v>8</v>
      </c>
      <c r="L47" s="80">
        <v>5</v>
      </c>
      <c r="M47" s="80">
        <v>7</v>
      </c>
      <c r="N47" s="80">
        <v>26</v>
      </c>
      <c r="O47" s="80">
        <v>10</v>
      </c>
    </row>
    <row r="48" spans="1:15" s="91" customFormat="1" ht="20.100000000000001" customHeight="1" x14ac:dyDescent="0.25">
      <c r="A48" s="42" t="s">
        <v>63</v>
      </c>
      <c r="B48" s="80">
        <v>2933</v>
      </c>
      <c r="C48" s="80">
        <v>2579</v>
      </c>
      <c r="D48" s="80">
        <v>288</v>
      </c>
      <c r="E48" s="80">
        <v>259</v>
      </c>
      <c r="F48" s="80">
        <v>250</v>
      </c>
      <c r="G48" s="80">
        <v>231</v>
      </c>
      <c r="H48" s="80">
        <v>204</v>
      </c>
      <c r="I48" s="80">
        <v>324</v>
      </c>
      <c r="J48" s="80">
        <v>222</v>
      </c>
      <c r="K48" s="80">
        <v>106</v>
      </c>
      <c r="L48" s="80">
        <v>184</v>
      </c>
      <c r="M48" s="80">
        <v>96</v>
      </c>
      <c r="N48" s="80">
        <v>99</v>
      </c>
      <c r="O48" s="80">
        <v>167</v>
      </c>
    </row>
    <row r="49" spans="1:15" s="91" customFormat="1" ht="20.100000000000001" customHeight="1" x14ac:dyDescent="0.25">
      <c r="A49" s="42" t="s">
        <v>64</v>
      </c>
      <c r="B49" s="80">
        <v>93</v>
      </c>
      <c r="C49" s="80">
        <v>81</v>
      </c>
      <c r="D49" s="80">
        <v>11</v>
      </c>
      <c r="E49" s="80">
        <v>18</v>
      </c>
      <c r="F49" s="80">
        <v>8</v>
      </c>
      <c r="G49" s="80">
        <v>8</v>
      </c>
      <c r="H49" s="80">
        <v>2</v>
      </c>
      <c r="I49" s="80">
        <v>4</v>
      </c>
      <c r="J49" s="80">
        <v>0</v>
      </c>
      <c r="K49" s="80">
        <v>7</v>
      </c>
      <c r="L49" s="80">
        <v>15</v>
      </c>
      <c r="M49" s="80">
        <v>6</v>
      </c>
      <c r="N49" s="80">
        <v>0</v>
      </c>
      <c r="O49" s="80">
        <v>8</v>
      </c>
    </row>
    <row r="50" spans="1:15" s="91" customFormat="1" ht="20.100000000000001" customHeight="1" x14ac:dyDescent="0.25">
      <c r="A50" s="42" t="s">
        <v>65</v>
      </c>
      <c r="B50" s="80">
        <v>2732</v>
      </c>
      <c r="C50" s="80">
        <v>2706</v>
      </c>
      <c r="D50" s="80">
        <v>191</v>
      </c>
      <c r="E50" s="80">
        <v>219</v>
      </c>
      <c r="F50" s="80">
        <v>223</v>
      </c>
      <c r="G50" s="80">
        <v>431</v>
      </c>
      <c r="H50" s="80">
        <v>171</v>
      </c>
      <c r="I50" s="80">
        <v>109</v>
      </c>
      <c r="J50" s="80">
        <v>121</v>
      </c>
      <c r="K50" s="80">
        <v>143</v>
      </c>
      <c r="L50" s="80">
        <v>59</v>
      </c>
      <c r="M50" s="80">
        <v>50</v>
      </c>
      <c r="N50" s="80">
        <v>272</v>
      </c>
      <c r="O50" s="80">
        <v>116</v>
      </c>
    </row>
    <row r="51" spans="1:15" s="91" customFormat="1" ht="20.100000000000001" customHeight="1" x14ac:dyDescent="0.25">
      <c r="A51" s="42" t="s">
        <v>66</v>
      </c>
      <c r="B51" s="80">
        <v>104</v>
      </c>
      <c r="C51" s="80">
        <v>37</v>
      </c>
      <c r="D51" s="80">
        <v>6</v>
      </c>
      <c r="E51" s="80">
        <v>3</v>
      </c>
      <c r="F51" s="80">
        <v>0</v>
      </c>
      <c r="G51" s="80">
        <v>4</v>
      </c>
      <c r="H51" s="80">
        <v>5</v>
      </c>
      <c r="I51" s="80">
        <v>3</v>
      </c>
      <c r="J51" s="80">
        <v>5</v>
      </c>
      <c r="K51" s="80">
        <v>1</v>
      </c>
      <c r="L51" s="80">
        <v>2</v>
      </c>
      <c r="M51" s="80">
        <v>0</v>
      </c>
      <c r="N51" s="80">
        <v>65</v>
      </c>
      <c r="O51" s="80">
        <v>7</v>
      </c>
    </row>
    <row r="52" spans="1:15" s="91" customFormat="1" ht="20.100000000000001" customHeight="1" x14ac:dyDescent="0.25">
      <c r="A52" s="42" t="s">
        <v>67</v>
      </c>
      <c r="B52" s="80">
        <v>4989</v>
      </c>
      <c r="C52" s="80">
        <v>997</v>
      </c>
      <c r="D52" s="80">
        <v>478</v>
      </c>
      <c r="E52" s="80">
        <v>93</v>
      </c>
      <c r="F52" s="80">
        <v>460</v>
      </c>
      <c r="G52" s="80">
        <v>93</v>
      </c>
      <c r="H52" s="80">
        <v>546</v>
      </c>
      <c r="I52" s="80">
        <v>57</v>
      </c>
      <c r="J52" s="80">
        <v>681</v>
      </c>
      <c r="K52" s="80">
        <v>25</v>
      </c>
      <c r="L52" s="80">
        <v>535</v>
      </c>
      <c r="M52" s="80">
        <v>39</v>
      </c>
      <c r="N52" s="80">
        <v>302</v>
      </c>
      <c r="O52" s="80">
        <v>43</v>
      </c>
    </row>
    <row r="53" spans="1:15" s="91" customFormat="1" ht="20.100000000000001" customHeight="1" x14ac:dyDescent="0.25">
      <c r="A53" s="42" t="s">
        <v>68</v>
      </c>
      <c r="B53" s="80">
        <v>28</v>
      </c>
      <c r="C53" s="80">
        <v>22</v>
      </c>
      <c r="D53" s="80">
        <v>3</v>
      </c>
      <c r="E53" s="80">
        <v>0</v>
      </c>
      <c r="F53" s="80">
        <v>0</v>
      </c>
      <c r="G53" s="80">
        <v>3</v>
      </c>
      <c r="H53" s="80">
        <v>8</v>
      </c>
      <c r="I53" s="80">
        <v>0</v>
      </c>
      <c r="J53" s="80">
        <v>0</v>
      </c>
      <c r="K53" s="80">
        <v>0</v>
      </c>
      <c r="L53" s="80">
        <v>0</v>
      </c>
      <c r="M53" s="80">
        <v>4</v>
      </c>
      <c r="N53" s="80">
        <v>0</v>
      </c>
      <c r="O53" s="80">
        <v>6</v>
      </c>
    </row>
    <row r="54" spans="1:15" s="91" customFormat="1" ht="20.100000000000001" customHeight="1" x14ac:dyDescent="0.25">
      <c r="A54" s="42" t="s">
        <v>69</v>
      </c>
      <c r="B54" s="80">
        <v>1047</v>
      </c>
      <c r="C54" s="80">
        <v>702</v>
      </c>
      <c r="D54" s="80">
        <v>66</v>
      </c>
      <c r="E54" s="80">
        <v>47</v>
      </c>
      <c r="F54" s="80">
        <v>43</v>
      </c>
      <c r="G54" s="80">
        <v>71</v>
      </c>
      <c r="H54" s="80">
        <v>40</v>
      </c>
      <c r="I54" s="80">
        <v>68</v>
      </c>
      <c r="J54" s="80">
        <v>56</v>
      </c>
      <c r="K54" s="80">
        <v>50</v>
      </c>
      <c r="L54" s="80">
        <v>40</v>
      </c>
      <c r="M54" s="80">
        <v>19</v>
      </c>
      <c r="N54" s="80">
        <v>285</v>
      </c>
      <c r="O54" s="80">
        <v>29</v>
      </c>
    </row>
    <row r="55" spans="1:15" s="91" customFormat="1" ht="20.100000000000001" customHeight="1" x14ac:dyDescent="0.25">
      <c r="A55" s="42" t="s">
        <v>70</v>
      </c>
      <c r="B55" s="80">
        <v>81</v>
      </c>
      <c r="C55" s="80">
        <v>43</v>
      </c>
      <c r="D55" s="80">
        <v>6</v>
      </c>
      <c r="E55" s="80">
        <v>1</v>
      </c>
      <c r="F55" s="80">
        <v>8</v>
      </c>
      <c r="G55" s="80">
        <v>3</v>
      </c>
      <c r="H55" s="80">
        <v>5</v>
      </c>
      <c r="I55" s="80">
        <v>3</v>
      </c>
      <c r="J55" s="80">
        <v>1</v>
      </c>
      <c r="K55" s="80">
        <v>1</v>
      </c>
      <c r="L55" s="80">
        <v>2</v>
      </c>
      <c r="M55" s="80">
        <v>4</v>
      </c>
      <c r="N55" s="80">
        <v>23</v>
      </c>
      <c r="O55" s="80">
        <v>1</v>
      </c>
    </row>
    <row r="56" spans="1:15" s="91" customFormat="1" ht="20.100000000000001" customHeight="1" x14ac:dyDescent="0.25">
      <c r="A56" s="42" t="s">
        <v>71</v>
      </c>
      <c r="B56" s="80">
        <v>7378</v>
      </c>
      <c r="C56" s="80">
        <v>5836</v>
      </c>
      <c r="D56" s="80">
        <v>978</v>
      </c>
      <c r="E56" s="80">
        <v>847</v>
      </c>
      <c r="F56" s="80">
        <v>625</v>
      </c>
      <c r="G56" s="80">
        <v>615</v>
      </c>
      <c r="H56" s="80">
        <v>456</v>
      </c>
      <c r="I56" s="80">
        <v>430</v>
      </c>
      <c r="J56" s="80">
        <v>264</v>
      </c>
      <c r="K56" s="80">
        <v>229</v>
      </c>
      <c r="L56" s="80">
        <v>259</v>
      </c>
      <c r="M56" s="80">
        <v>167</v>
      </c>
      <c r="N56" s="80">
        <v>1006</v>
      </c>
      <c r="O56" s="80">
        <v>307</v>
      </c>
    </row>
    <row r="57" spans="1:15" s="91" customFormat="1" ht="20.100000000000001" customHeight="1" x14ac:dyDescent="0.25">
      <c r="A57" s="42" t="s">
        <v>72</v>
      </c>
      <c r="B57" s="80">
        <v>3629</v>
      </c>
      <c r="C57" s="80">
        <v>2512</v>
      </c>
      <c r="D57" s="80">
        <v>420</v>
      </c>
      <c r="E57" s="80">
        <v>513</v>
      </c>
      <c r="F57" s="80">
        <v>559</v>
      </c>
      <c r="G57" s="80">
        <v>523</v>
      </c>
      <c r="H57" s="80">
        <v>226</v>
      </c>
      <c r="I57" s="80">
        <v>182</v>
      </c>
      <c r="J57" s="80">
        <v>163</v>
      </c>
      <c r="K57" s="80">
        <v>42</v>
      </c>
      <c r="L57" s="80">
        <v>57</v>
      </c>
      <c r="M57" s="80">
        <v>26</v>
      </c>
      <c r="N57" s="80">
        <v>565</v>
      </c>
      <c r="O57" s="80">
        <v>99</v>
      </c>
    </row>
    <row r="58" spans="1:15" s="91" customFormat="1" ht="20.100000000000001" customHeight="1" x14ac:dyDescent="0.25">
      <c r="A58" s="42" t="s">
        <v>73</v>
      </c>
      <c r="B58" s="80">
        <v>116</v>
      </c>
      <c r="C58" s="80">
        <v>80</v>
      </c>
      <c r="D58" s="80">
        <v>6</v>
      </c>
      <c r="E58" s="80">
        <v>11</v>
      </c>
      <c r="F58" s="80">
        <v>10</v>
      </c>
      <c r="G58" s="80">
        <v>4</v>
      </c>
      <c r="H58" s="80">
        <v>15</v>
      </c>
      <c r="I58" s="80">
        <v>13</v>
      </c>
      <c r="J58" s="80">
        <v>4</v>
      </c>
      <c r="K58" s="80">
        <v>3</v>
      </c>
      <c r="L58" s="80">
        <v>6</v>
      </c>
      <c r="M58" s="80">
        <v>3</v>
      </c>
      <c r="N58" s="80">
        <v>3</v>
      </c>
      <c r="O58" s="80">
        <v>3</v>
      </c>
    </row>
    <row r="59" spans="1:15" s="115" customFormat="1" ht="20.100000000000001" customHeight="1" x14ac:dyDescent="0.25">
      <c r="A59" s="42" t="s">
        <v>74</v>
      </c>
      <c r="B59" s="80">
        <v>5769</v>
      </c>
      <c r="C59" s="80">
        <v>5487</v>
      </c>
      <c r="D59" s="80">
        <v>510</v>
      </c>
      <c r="E59" s="80">
        <v>486</v>
      </c>
      <c r="F59" s="80">
        <v>585</v>
      </c>
      <c r="G59" s="80">
        <v>540</v>
      </c>
      <c r="H59" s="80">
        <v>512</v>
      </c>
      <c r="I59" s="80">
        <v>839</v>
      </c>
      <c r="J59" s="80">
        <v>647</v>
      </c>
      <c r="K59" s="80">
        <v>342</v>
      </c>
      <c r="L59" s="80">
        <v>263</v>
      </c>
      <c r="M59" s="80">
        <v>160</v>
      </c>
      <c r="N59" s="80">
        <v>205</v>
      </c>
      <c r="O59" s="80">
        <v>310</v>
      </c>
    </row>
    <row r="60" spans="1:15" s="115" customFormat="1" ht="20.100000000000001" customHeight="1" x14ac:dyDescent="0.25">
      <c r="A60" s="42" t="s">
        <v>75</v>
      </c>
      <c r="B60" s="80">
        <v>38</v>
      </c>
      <c r="C60" s="80">
        <v>38</v>
      </c>
      <c r="D60" s="80">
        <v>0</v>
      </c>
      <c r="E60" s="80">
        <v>1</v>
      </c>
      <c r="F60" s="80">
        <v>5</v>
      </c>
      <c r="G60" s="80">
        <v>6</v>
      </c>
      <c r="H60" s="80">
        <v>1</v>
      </c>
      <c r="I60" s="80">
        <v>4</v>
      </c>
      <c r="J60" s="80">
        <v>0</v>
      </c>
      <c r="K60" s="80">
        <v>3</v>
      </c>
      <c r="L60" s="80">
        <v>0</v>
      </c>
      <c r="M60" s="80">
        <v>0</v>
      </c>
      <c r="N60" s="80">
        <v>5</v>
      </c>
      <c r="O60" s="80">
        <v>1</v>
      </c>
    </row>
    <row r="61" spans="1:15" s="115" customFormat="1" ht="20.100000000000001" customHeight="1" x14ac:dyDescent="0.25">
      <c r="A61" s="42" t="s">
        <v>76</v>
      </c>
      <c r="B61" s="80">
        <v>107</v>
      </c>
      <c r="C61" s="80">
        <v>63</v>
      </c>
      <c r="D61" s="80">
        <v>0</v>
      </c>
      <c r="E61" s="80">
        <v>7</v>
      </c>
      <c r="F61" s="80">
        <v>9</v>
      </c>
      <c r="G61" s="80">
        <v>7</v>
      </c>
      <c r="H61" s="80">
        <v>3</v>
      </c>
      <c r="I61" s="80">
        <v>7</v>
      </c>
      <c r="J61" s="80">
        <v>2</v>
      </c>
      <c r="K61" s="80">
        <v>1</v>
      </c>
      <c r="L61" s="80">
        <v>0</v>
      </c>
      <c r="M61" s="80">
        <v>3</v>
      </c>
      <c r="N61" s="80">
        <v>6</v>
      </c>
      <c r="O61" s="80">
        <v>0</v>
      </c>
    </row>
    <row r="62" spans="1:15" s="91" customFormat="1" ht="20.100000000000001" customHeight="1" x14ac:dyDescent="0.25">
      <c r="A62" s="42" t="s">
        <v>77</v>
      </c>
      <c r="B62" s="80">
        <v>1317</v>
      </c>
      <c r="C62" s="80">
        <v>1063</v>
      </c>
      <c r="D62" s="80">
        <v>95</v>
      </c>
      <c r="E62" s="80">
        <v>146</v>
      </c>
      <c r="F62" s="80">
        <v>127</v>
      </c>
      <c r="G62" s="80">
        <v>126</v>
      </c>
      <c r="H62" s="80">
        <v>43</v>
      </c>
      <c r="I62" s="80">
        <v>53</v>
      </c>
      <c r="J62" s="80">
        <v>41</v>
      </c>
      <c r="K62" s="80">
        <v>13</v>
      </c>
      <c r="L62" s="80">
        <v>21</v>
      </c>
      <c r="M62" s="80">
        <v>18</v>
      </c>
      <c r="N62" s="80">
        <v>254</v>
      </c>
      <c r="O62" s="80">
        <v>36</v>
      </c>
    </row>
    <row r="63" spans="1:15" s="91" customFormat="1" ht="20.100000000000001" customHeight="1" x14ac:dyDescent="0.25">
      <c r="A63" s="42" t="s">
        <v>78</v>
      </c>
      <c r="B63" s="80">
        <v>1267</v>
      </c>
      <c r="C63" s="80">
        <v>1026</v>
      </c>
      <c r="D63" s="80">
        <v>78</v>
      </c>
      <c r="E63" s="80">
        <v>99</v>
      </c>
      <c r="F63" s="80">
        <v>66</v>
      </c>
      <c r="G63" s="80">
        <v>75</v>
      </c>
      <c r="H63" s="80">
        <v>36</v>
      </c>
      <c r="I63" s="80">
        <v>45</v>
      </c>
      <c r="J63" s="80">
        <v>64</v>
      </c>
      <c r="K63" s="80">
        <v>60</v>
      </c>
      <c r="L63" s="80">
        <v>28</v>
      </c>
      <c r="M63" s="80">
        <v>10</v>
      </c>
      <c r="N63" s="80">
        <v>201</v>
      </c>
      <c r="O63" s="80">
        <v>32</v>
      </c>
    </row>
    <row r="64" spans="1:15" s="115" customFormat="1" ht="20.100000000000001" customHeight="1" x14ac:dyDescent="0.25">
      <c r="A64" s="42" t="s">
        <v>79</v>
      </c>
      <c r="B64" s="80">
        <v>322</v>
      </c>
      <c r="C64" s="80">
        <v>133</v>
      </c>
      <c r="D64" s="80">
        <v>28</v>
      </c>
      <c r="E64" s="80">
        <v>10</v>
      </c>
      <c r="F64" s="80">
        <v>24</v>
      </c>
      <c r="G64" s="80">
        <v>19</v>
      </c>
      <c r="H64" s="80">
        <v>22</v>
      </c>
      <c r="I64" s="80">
        <v>11</v>
      </c>
      <c r="J64" s="80">
        <v>25</v>
      </c>
      <c r="K64" s="80">
        <v>8</v>
      </c>
      <c r="L64" s="80">
        <v>26</v>
      </c>
      <c r="M64" s="80">
        <v>4</v>
      </c>
      <c r="N64" s="80">
        <v>26</v>
      </c>
      <c r="O64" s="80">
        <v>13</v>
      </c>
    </row>
    <row r="65" spans="1:15" s="91" customFormat="1" ht="20.100000000000001" customHeight="1" x14ac:dyDescent="0.25">
      <c r="A65" s="40" t="s">
        <v>80</v>
      </c>
      <c r="B65" s="86">
        <v>22</v>
      </c>
      <c r="C65" s="86">
        <v>9</v>
      </c>
      <c r="D65" s="86">
        <v>0</v>
      </c>
      <c r="E65" s="86">
        <v>0</v>
      </c>
      <c r="F65" s="86">
        <v>0</v>
      </c>
      <c r="G65" s="86">
        <v>1</v>
      </c>
      <c r="H65" s="86">
        <v>0</v>
      </c>
      <c r="I65" s="86">
        <v>0</v>
      </c>
      <c r="J65" s="86">
        <v>0</v>
      </c>
      <c r="K65" s="86">
        <v>0</v>
      </c>
      <c r="L65" s="86">
        <v>0</v>
      </c>
      <c r="M65" s="86">
        <v>1</v>
      </c>
      <c r="N65" s="86">
        <v>17</v>
      </c>
      <c r="O65" s="86">
        <v>0</v>
      </c>
    </row>
    <row r="66" spans="1:15" s="91" customFormat="1" ht="20.100000000000001" customHeight="1" x14ac:dyDescent="0.25">
      <c r="A66" s="42" t="s">
        <v>81</v>
      </c>
      <c r="B66" s="91">
        <v>22</v>
      </c>
      <c r="C66" s="91">
        <v>5</v>
      </c>
      <c r="D66" s="91">
        <v>0</v>
      </c>
      <c r="E66" s="91">
        <v>0</v>
      </c>
      <c r="F66" s="91">
        <v>0</v>
      </c>
      <c r="G66" s="91">
        <v>0</v>
      </c>
      <c r="H66" s="91">
        <v>0</v>
      </c>
      <c r="I66" s="91">
        <v>0</v>
      </c>
      <c r="J66" s="91">
        <v>0</v>
      </c>
      <c r="K66" s="91">
        <v>0</v>
      </c>
      <c r="L66" s="91">
        <v>0</v>
      </c>
      <c r="M66" s="91">
        <v>0</v>
      </c>
      <c r="N66" s="91">
        <v>17</v>
      </c>
      <c r="O66" s="91">
        <v>0</v>
      </c>
    </row>
    <row r="67" spans="1:15" s="91" customFormat="1" ht="20.100000000000001" customHeight="1" x14ac:dyDescent="0.25">
      <c r="A67" s="42" t="s">
        <v>82</v>
      </c>
      <c r="B67" s="91">
        <v>0</v>
      </c>
      <c r="C67" s="91">
        <v>4</v>
      </c>
      <c r="D67" s="91">
        <v>0</v>
      </c>
      <c r="E67" s="91">
        <v>0</v>
      </c>
      <c r="F67" s="91">
        <v>0</v>
      </c>
      <c r="G67" s="91">
        <v>1</v>
      </c>
      <c r="H67" s="91">
        <v>0</v>
      </c>
      <c r="I67" s="91">
        <v>0</v>
      </c>
      <c r="J67" s="91">
        <v>0</v>
      </c>
      <c r="K67" s="91">
        <v>0</v>
      </c>
      <c r="L67" s="91">
        <v>0</v>
      </c>
      <c r="M67" s="91">
        <v>1</v>
      </c>
      <c r="N67" s="91">
        <v>0</v>
      </c>
      <c r="O67" s="91">
        <v>0</v>
      </c>
    </row>
    <row r="68" spans="1:15" s="91"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115" customFormat="1" ht="20.100000000000001" customHeight="1" thickBot="1" x14ac:dyDescent="0.3">
      <c r="A69" s="46" t="s">
        <v>84</v>
      </c>
      <c r="B69" s="94">
        <v>0</v>
      </c>
      <c r="C69" s="94">
        <v>1</v>
      </c>
      <c r="D69" s="94">
        <v>0</v>
      </c>
      <c r="E69" s="94">
        <v>0</v>
      </c>
      <c r="F69" s="94">
        <v>0</v>
      </c>
      <c r="G69" s="94">
        <v>0</v>
      </c>
      <c r="H69" s="94">
        <v>0</v>
      </c>
      <c r="I69" s="94">
        <v>0</v>
      </c>
      <c r="J69" s="94">
        <v>0</v>
      </c>
      <c r="K69" s="94">
        <v>0</v>
      </c>
      <c r="L69" s="94">
        <v>0</v>
      </c>
      <c r="M69" s="94">
        <v>0</v>
      </c>
      <c r="N69" s="94">
        <v>0</v>
      </c>
      <c r="O69" s="94">
        <v>0</v>
      </c>
    </row>
    <row r="70" spans="1:15" s="200" customFormat="1" ht="15.95" customHeight="1" x14ac:dyDescent="0.25">
      <c r="A70" s="145" t="s">
        <v>233</v>
      </c>
      <c r="B70" s="198"/>
      <c r="C70" s="318"/>
      <c r="F70" s="198"/>
      <c r="G70" s="198"/>
      <c r="H70" s="198"/>
      <c r="I70" s="198"/>
      <c r="L70" s="198"/>
      <c r="M70" s="314"/>
      <c r="O70" s="186" t="s">
        <v>91</v>
      </c>
    </row>
    <row r="71" spans="1:15" s="173" customFormat="1" ht="24.95" customHeight="1" x14ac:dyDescent="0.2">
      <c r="A71" s="175" t="s">
        <v>190</v>
      </c>
      <c r="B71" s="175"/>
      <c r="C71" s="175"/>
      <c r="D71" s="319"/>
      <c r="E71" s="320"/>
      <c r="F71" s="320"/>
      <c r="G71" s="320"/>
      <c r="H71" s="320"/>
      <c r="I71" s="320"/>
      <c r="J71" s="320"/>
      <c r="K71" s="320"/>
      <c r="L71" s="320"/>
      <c r="M71" s="315"/>
      <c r="N71" s="316"/>
    </row>
    <row r="72" spans="1:15" s="176" customFormat="1" ht="24.95" customHeight="1" thickBot="1" x14ac:dyDescent="0.25">
      <c r="A72" s="138" t="s">
        <v>192</v>
      </c>
      <c r="B72" s="173"/>
      <c r="C72" s="173"/>
      <c r="M72" s="317" t="s">
        <v>92</v>
      </c>
      <c r="N72" s="211"/>
      <c r="O72" s="173"/>
    </row>
    <row r="73" spans="1:15" s="35" customFormat="1" ht="20.100000000000001" customHeight="1" x14ac:dyDescent="0.25">
      <c r="A73" s="1290" t="s">
        <v>13</v>
      </c>
      <c r="B73" s="1313" t="s">
        <v>99</v>
      </c>
      <c r="C73" s="1314"/>
      <c r="D73" s="1314"/>
      <c r="E73" s="1314"/>
      <c r="F73" s="1314"/>
      <c r="G73" s="1314"/>
      <c r="H73" s="1314"/>
      <c r="I73" s="1314"/>
      <c r="J73" s="1314"/>
      <c r="K73" s="1314"/>
      <c r="L73" s="1314"/>
      <c r="M73" s="1314"/>
      <c r="N73" s="66"/>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O74" s="42"/>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O75" s="42"/>
    </row>
    <row r="76" spans="1:15" ht="20.100000000000001" customHeight="1" x14ac:dyDescent="0.25">
      <c r="A76" s="37" t="s">
        <v>105</v>
      </c>
      <c r="B76" s="38">
        <v>2524</v>
      </c>
      <c r="C76" s="38">
        <v>1863</v>
      </c>
      <c r="D76" s="38">
        <v>2775</v>
      </c>
      <c r="E76" s="38">
        <v>2146</v>
      </c>
      <c r="F76" s="38">
        <v>1974</v>
      </c>
      <c r="G76" s="38">
        <v>1079</v>
      </c>
      <c r="H76" s="38">
        <v>2648</v>
      </c>
      <c r="I76" s="38">
        <v>2939</v>
      </c>
      <c r="J76" s="38">
        <v>3221</v>
      </c>
      <c r="K76" s="38">
        <v>3816</v>
      </c>
      <c r="L76" s="38">
        <v>5031</v>
      </c>
      <c r="M76" s="38">
        <v>5302</v>
      </c>
      <c r="N76" s="35"/>
      <c r="O76" s="321"/>
    </row>
    <row r="77" spans="1:15" s="115" customFormat="1" ht="20.100000000000001" customHeight="1" x14ac:dyDescent="0.25">
      <c r="A77" s="40" t="s">
        <v>22</v>
      </c>
      <c r="B77" s="86">
        <v>7</v>
      </c>
      <c r="C77" s="86">
        <v>2</v>
      </c>
      <c r="D77" s="86">
        <v>0</v>
      </c>
      <c r="E77" s="86">
        <v>1</v>
      </c>
      <c r="F77" s="86">
        <v>0</v>
      </c>
      <c r="G77" s="86">
        <v>3</v>
      </c>
      <c r="H77" s="86">
        <v>0</v>
      </c>
      <c r="I77" s="86">
        <v>0</v>
      </c>
      <c r="J77" s="86">
        <v>5</v>
      </c>
      <c r="K77" s="86">
        <v>7</v>
      </c>
      <c r="L77" s="86">
        <v>3</v>
      </c>
      <c r="M77" s="86">
        <v>1</v>
      </c>
      <c r="N77" s="32"/>
      <c r="O77" s="322"/>
    </row>
    <row r="78" spans="1:15" s="91" customFormat="1" ht="20.100000000000001" customHeight="1" x14ac:dyDescent="0.25">
      <c r="A78" s="42" t="s">
        <v>23</v>
      </c>
      <c r="B78" s="80">
        <v>0</v>
      </c>
      <c r="C78" s="80">
        <v>1</v>
      </c>
      <c r="D78" s="80">
        <v>0</v>
      </c>
      <c r="E78" s="80">
        <v>0</v>
      </c>
      <c r="F78" s="80">
        <v>0</v>
      </c>
      <c r="G78" s="80">
        <v>0</v>
      </c>
      <c r="H78" s="80">
        <v>0</v>
      </c>
      <c r="I78" s="80">
        <v>0</v>
      </c>
      <c r="J78" s="80">
        <v>0</v>
      </c>
      <c r="K78" s="80">
        <v>0</v>
      </c>
      <c r="L78" s="80">
        <v>0</v>
      </c>
      <c r="M78" s="80">
        <v>0</v>
      </c>
      <c r="N78" s="323"/>
    </row>
    <row r="79" spans="1:15" s="91" customFormat="1" ht="20.100000000000001" customHeight="1" x14ac:dyDescent="0.25">
      <c r="A79" s="42" t="s">
        <v>24</v>
      </c>
      <c r="B79" s="80">
        <v>0</v>
      </c>
      <c r="C79" s="80">
        <v>1</v>
      </c>
      <c r="D79" s="80">
        <v>0</v>
      </c>
      <c r="E79" s="80">
        <v>1</v>
      </c>
      <c r="F79" s="80">
        <v>0</v>
      </c>
      <c r="G79" s="80">
        <v>0</v>
      </c>
      <c r="H79" s="80">
        <v>0</v>
      </c>
      <c r="I79" s="80">
        <v>0</v>
      </c>
      <c r="J79" s="80">
        <v>0</v>
      </c>
      <c r="K79" s="80">
        <v>0</v>
      </c>
      <c r="L79" s="80">
        <v>0</v>
      </c>
      <c r="M79" s="80">
        <v>0</v>
      </c>
      <c r="N79" s="323"/>
      <c r="O79" s="324"/>
    </row>
    <row r="80" spans="1:15" s="91" customFormat="1" ht="20.100000000000001" customHeight="1" x14ac:dyDescent="0.25">
      <c r="A80" s="42" t="s">
        <v>25</v>
      </c>
      <c r="B80" s="80">
        <v>0</v>
      </c>
      <c r="C80" s="80">
        <v>0</v>
      </c>
      <c r="D80" s="80">
        <v>0</v>
      </c>
      <c r="E80" s="80">
        <v>0</v>
      </c>
      <c r="F80" s="80">
        <v>0</v>
      </c>
      <c r="G80" s="80">
        <v>0</v>
      </c>
      <c r="H80" s="80">
        <v>0</v>
      </c>
      <c r="I80" s="80">
        <v>0</v>
      </c>
      <c r="J80" s="80">
        <v>0</v>
      </c>
      <c r="K80" s="80">
        <v>7</v>
      </c>
      <c r="L80" s="80">
        <v>0</v>
      </c>
      <c r="M80" s="80">
        <v>0</v>
      </c>
      <c r="N80" s="323"/>
      <c r="O80" s="324"/>
    </row>
    <row r="81" spans="1:15" s="91" customFormat="1"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N81" s="323"/>
      <c r="O81" s="324"/>
    </row>
    <row r="82" spans="1:15" s="91" customFormat="1" ht="20.100000000000001" customHeight="1" x14ac:dyDescent="0.25">
      <c r="A82" s="42" t="s">
        <v>27</v>
      </c>
      <c r="B82" s="80">
        <v>7</v>
      </c>
      <c r="C82" s="80">
        <v>0</v>
      </c>
      <c r="D82" s="80">
        <v>0</v>
      </c>
      <c r="E82" s="80">
        <v>0</v>
      </c>
      <c r="F82" s="80">
        <v>0</v>
      </c>
      <c r="G82" s="80">
        <v>3</v>
      </c>
      <c r="H82" s="80">
        <v>0</v>
      </c>
      <c r="I82" s="80">
        <v>0</v>
      </c>
      <c r="J82" s="80">
        <v>5</v>
      </c>
      <c r="K82" s="80">
        <v>0</v>
      </c>
      <c r="L82" s="80">
        <v>3</v>
      </c>
      <c r="M82" s="80">
        <v>1</v>
      </c>
      <c r="N82" s="323"/>
      <c r="O82" s="324"/>
    </row>
    <row r="83" spans="1:15" s="115" customFormat="1" ht="20.100000000000001" customHeight="1" x14ac:dyDescent="0.25">
      <c r="A83" s="40" t="s">
        <v>28</v>
      </c>
      <c r="B83" s="86">
        <v>0</v>
      </c>
      <c r="C83" s="86">
        <v>1</v>
      </c>
      <c r="D83" s="86">
        <v>0</v>
      </c>
      <c r="E83" s="86">
        <v>1</v>
      </c>
      <c r="F83" s="86">
        <v>0</v>
      </c>
      <c r="G83" s="86">
        <v>0</v>
      </c>
      <c r="H83" s="86">
        <v>0</v>
      </c>
      <c r="I83" s="86">
        <v>1</v>
      </c>
      <c r="J83" s="86">
        <v>0</v>
      </c>
      <c r="K83" s="86">
        <v>1</v>
      </c>
      <c r="L83" s="86">
        <v>0</v>
      </c>
      <c r="M83" s="86">
        <v>4</v>
      </c>
      <c r="N83" s="32"/>
      <c r="O83" s="324"/>
    </row>
    <row r="84" spans="1:15" s="91" customFormat="1" ht="20.100000000000001" customHeight="1" x14ac:dyDescent="0.25">
      <c r="A84" s="42" t="s">
        <v>29</v>
      </c>
      <c r="B84" s="80">
        <v>0</v>
      </c>
      <c r="C84" s="80">
        <v>0</v>
      </c>
      <c r="D84" s="80">
        <v>0</v>
      </c>
      <c r="E84" s="80">
        <v>1</v>
      </c>
      <c r="F84" s="80">
        <v>0</v>
      </c>
      <c r="G84" s="80">
        <v>0</v>
      </c>
      <c r="H84" s="80">
        <v>0</v>
      </c>
      <c r="I84" s="80">
        <v>0</v>
      </c>
      <c r="J84" s="80">
        <v>0</v>
      </c>
      <c r="K84" s="80">
        <v>0</v>
      </c>
      <c r="L84" s="80">
        <v>0</v>
      </c>
      <c r="M84" s="80">
        <v>3</v>
      </c>
      <c r="N84" s="323"/>
      <c r="O84" s="324"/>
    </row>
    <row r="85" spans="1:15" s="91" customFormat="1" ht="20.100000000000001" customHeight="1" x14ac:dyDescent="0.25">
      <c r="A85" s="42" t="s">
        <v>30</v>
      </c>
      <c r="B85" s="80">
        <v>0</v>
      </c>
      <c r="C85" s="80">
        <v>1</v>
      </c>
      <c r="D85" s="80">
        <v>0</v>
      </c>
      <c r="E85" s="80">
        <v>0</v>
      </c>
      <c r="F85" s="80">
        <v>0</v>
      </c>
      <c r="G85" s="80">
        <v>0</v>
      </c>
      <c r="H85" s="80">
        <v>0</v>
      </c>
      <c r="I85" s="80">
        <v>0</v>
      </c>
      <c r="J85" s="80">
        <v>0</v>
      </c>
      <c r="K85" s="80">
        <v>0</v>
      </c>
      <c r="L85" s="80">
        <v>0</v>
      </c>
      <c r="M85" s="80">
        <v>1</v>
      </c>
      <c r="N85" s="323"/>
      <c r="O85" s="324"/>
    </row>
    <row r="86" spans="1:15" s="91" customFormat="1"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N86" s="323"/>
      <c r="O86" s="324"/>
    </row>
    <row r="87" spans="1:15" s="91" customFormat="1"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N87" s="323"/>
      <c r="O87" s="324"/>
    </row>
    <row r="88" spans="1:15" s="91" customFormat="1" ht="20.100000000000001" customHeight="1" x14ac:dyDescent="0.25">
      <c r="A88" s="42" t="s">
        <v>33</v>
      </c>
      <c r="B88" s="80">
        <v>0</v>
      </c>
      <c r="C88" s="80">
        <v>0</v>
      </c>
      <c r="D88" s="80">
        <v>0</v>
      </c>
      <c r="E88" s="80">
        <v>0</v>
      </c>
      <c r="F88" s="80">
        <v>0</v>
      </c>
      <c r="G88" s="80">
        <v>0</v>
      </c>
      <c r="H88" s="80">
        <v>0</v>
      </c>
      <c r="I88" s="80">
        <v>1</v>
      </c>
      <c r="J88" s="80">
        <v>0</v>
      </c>
      <c r="K88" s="80">
        <v>1</v>
      </c>
      <c r="L88" s="80">
        <v>0</v>
      </c>
      <c r="M88" s="80">
        <v>0</v>
      </c>
      <c r="N88" s="323"/>
      <c r="O88" s="324"/>
    </row>
    <row r="89" spans="1:15" s="115" customFormat="1" ht="20.100000000000001" customHeight="1" x14ac:dyDescent="0.25">
      <c r="A89" s="40" t="s">
        <v>34</v>
      </c>
      <c r="B89" s="86">
        <v>9</v>
      </c>
      <c r="C89" s="86">
        <v>8</v>
      </c>
      <c r="D89" s="86">
        <v>0</v>
      </c>
      <c r="E89" s="86">
        <v>2</v>
      </c>
      <c r="F89" s="86">
        <v>9</v>
      </c>
      <c r="G89" s="86">
        <v>2</v>
      </c>
      <c r="H89" s="86">
        <v>4</v>
      </c>
      <c r="I89" s="86">
        <v>27</v>
      </c>
      <c r="J89" s="86">
        <v>4</v>
      </c>
      <c r="K89" s="86">
        <v>11</v>
      </c>
      <c r="L89" s="86">
        <v>1</v>
      </c>
      <c r="M89" s="86">
        <v>5</v>
      </c>
      <c r="N89" s="32"/>
      <c r="O89" s="324"/>
    </row>
    <row r="90" spans="1:15" s="91" customFormat="1" ht="20.100000000000001" customHeight="1" x14ac:dyDescent="0.25">
      <c r="A90" s="42" t="s">
        <v>35</v>
      </c>
      <c r="B90" s="80">
        <v>0</v>
      </c>
      <c r="C90" s="80">
        <v>0</v>
      </c>
      <c r="D90" s="80">
        <v>0</v>
      </c>
      <c r="E90" s="80">
        <v>0</v>
      </c>
      <c r="F90" s="80">
        <v>2</v>
      </c>
      <c r="G90" s="80">
        <v>0</v>
      </c>
      <c r="H90" s="80">
        <v>1</v>
      </c>
      <c r="I90" s="80">
        <v>3</v>
      </c>
      <c r="J90" s="80">
        <v>3</v>
      </c>
      <c r="K90" s="80">
        <v>1</v>
      </c>
      <c r="L90" s="80">
        <v>0</v>
      </c>
      <c r="M90" s="80">
        <v>1</v>
      </c>
      <c r="N90" s="323"/>
      <c r="O90" s="324"/>
    </row>
    <row r="91" spans="1:15" s="91" customFormat="1" ht="20.100000000000001" customHeight="1" x14ac:dyDescent="0.25">
      <c r="A91" s="42" t="s">
        <v>36</v>
      </c>
      <c r="B91" s="80">
        <v>9</v>
      </c>
      <c r="C91" s="80">
        <v>8</v>
      </c>
      <c r="D91" s="80">
        <v>0</v>
      </c>
      <c r="E91" s="80">
        <v>2</v>
      </c>
      <c r="F91" s="80">
        <v>6</v>
      </c>
      <c r="G91" s="80">
        <v>2</v>
      </c>
      <c r="H91" s="80">
        <v>3</v>
      </c>
      <c r="I91" s="80">
        <v>24</v>
      </c>
      <c r="J91" s="80">
        <v>1</v>
      </c>
      <c r="K91" s="80">
        <v>9</v>
      </c>
      <c r="L91" s="80">
        <v>1</v>
      </c>
      <c r="M91" s="80">
        <v>4</v>
      </c>
      <c r="N91" s="323"/>
      <c r="O91" s="324"/>
    </row>
    <row r="92" spans="1:15" s="91" customFormat="1" ht="20.100000000000001" customHeight="1" x14ac:dyDescent="0.25">
      <c r="A92" s="42" t="s">
        <v>37</v>
      </c>
      <c r="B92" s="80">
        <v>0</v>
      </c>
      <c r="C92" s="80">
        <v>0</v>
      </c>
      <c r="D92" s="80">
        <v>0</v>
      </c>
      <c r="E92" s="80">
        <v>0</v>
      </c>
      <c r="F92" s="80">
        <v>1</v>
      </c>
      <c r="G92" s="80">
        <v>0</v>
      </c>
      <c r="H92" s="80">
        <v>0</v>
      </c>
      <c r="I92" s="80">
        <v>0</v>
      </c>
      <c r="J92" s="80">
        <v>0</v>
      </c>
      <c r="K92" s="80">
        <v>1</v>
      </c>
      <c r="L92" s="80">
        <v>0</v>
      </c>
      <c r="M92" s="80">
        <v>0</v>
      </c>
      <c r="N92" s="323"/>
      <c r="O92" s="324"/>
    </row>
    <row r="93" spans="1:15" s="115" customFormat="1" ht="20.100000000000001" customHeight="1" x14ac:dyDescent="0.25">
      <c r="A93" s="40" t="s">
        <v>38</v>
      </c>
      <c r="B93" s="86">
        <v>5</v>
      </c>
      <c r="C93" s="86">
        <v>369</v>
      </c>
      <c r="D93" s="86">
        <v>6</v>
      </c>
      <c r="E93" s="86">
        <v>525</v>
      </c>
      <c r="F93" s="86">
        <v>8</v>
      </c>
      <c r="G93" s="86">
        <v>346</v>
      </c>
      <c r="H93" s="86">
        <v>15</v>
      </c>
      <c r="I93" s="86">
        <v>530</v>
      </c>
      <c r="J93" s="86">
        <v>7</v>
      </c>
      <c r="K93" s="86">
        <v>677</v>
      </c>
      <c r="L93" s="86">
        <v>4</v>
      </c>
      <c r="M93" s="86">
        <v>625</v>
      </c>
      <c r="N93" s="32"/>
      <c r="O93" s="324"/>
    </row>
    <row r="94" spans="1:15" s="91" customFormat="1" ht="20.100000000000001" customHeight="1" x14ac:dyDescent="0.25">
      <c r="A94" s="42" t="s">
        <v>39</v>
      </c>
      <c r="B94" s="80">
        <v>5</v>
      </c>
      <c r="C94" s="80">
        <v>361</v>
      </c>
      <c r="D94" s="80">
        <v>0</v>
      </c>
      <c r="E94" s="80">
        <v>515</v>
      </c>
      <c r="F94" s="80">
        <v>1</v>
      </c>
      <c r="G94" s="80">
        <v>346</v>
      </c>
      <c r="H94" s="80">
        <v>15</v>
      </c>
      <c r="I94" s="80">
        <v>516</v>
      </c>
      <c r="J94" s="80">
        <v>3</v>
      </c>
      <c r="K94" s="80">
        <v>665</v>
      </c>
      <c r="L94" s="80">
        <v>0</v>
      </c>
      <c r="M94" s="80">
        <v>615</v>
      </c>
      <c r="N94" s="323"/>
      <c r="O94" s="324"/>
    </row>
    <row r="95" spans="1:15" s="91" customFormat="1" ht="20.100000000000001" customHeight="1" x14ac:dyDescent="0.25">
      <c r="A95" s="42" t="s">
        <v>40</v>
      </c>
      <c r="B95" s="80">
        <v>0</v>
      </c>
      <c r="C95" s="80">
        <v>0</v>
      </c>
      <c r="D95" s="80">
        <v>0</v>
      </c>
      <c r="E95" s="80">
        <v>0</v>
      </c>
      <c r="F95" s="80">
        <v>0</v>
      </c>
      <c r="G95" s="80">
        <v>0</v>
      </c>
      <c r="H95" s="80">
        <v>0</v>
      </c>
      <c r="I95" s="80">
        <v>0</v>
      </c>
      <c r="J95" s="80">
        <v>0</v>
      </c>
      <c r="K95" s="80">
        <v>1</v>
      </c>
      <c r="L95" s="80">
        <v>0</v>
      </c>
      <c r="M95" s="80">
        <v>0</v>
      </c>
      <c r="N95" s="323"/>
      <c r="O95" s="324"/>
    </row>
    <row r="96" spans="1:15" s="91" customFormat="1" ht="20.100000000000001" customHeight="1" x14ac:dyDescent="0.25">
      <c r="A96" s="42" t="s">
        <v>41</v>
      </c>
      <c r="B96" s="80">
        <v>0</v>
      </c>
      <c r="C96" s="80">
        <v>1</v>
      </c>
      <c r="D96" s="80">
        <v>0</v>
      </c>
      <c r="E96" s="80">
        <v>1</v>
      </c>
      <c r="F96" s="80">
        <v>0</v>
      </c>
      <c r="G96" s="80">
        <v>0</v>
      </c>
      <c r="H96" s="80">
        <v>0</v>
      </c>
      <c r="I96" s="80">
        <v>4</v>
      </c>
      <c r="J96" s="80">
        <v>1</v>
      </c>
      <c r="K96" s="80">
        <v>4</v>
      </c>
      <c r="L96" s="80">
        <v>0</v>
      </c>
      <c r="M96" s="80">
        <v>1</v>
      </c>
      <c r="N96" s="323"/>
      <c r="O96" s="324"/>
    </row>
    <row r="97" spans="1:15" s="91" customFormat="1" ht="20.100000000000001" customHeight="1" x14ac:dyDescent="0.25">
      <c r="A97" s="42" t="s">
        <v>42</v>
      </c>
      <c r="B97" s="80">
        <v>0</v>
      </c>
      <c r="C97" s="80">
        <v>3</v>
      </c>
      <c r="D97" s="80">
        <v>2</v>
      </c>
      <c r="E97" s="80">
        <v>4</v>
      </c>
      <c r="F97" s="80">
        <v>0</v>
      </c>
      <c r="G97" s="80">
        <v>0</v>
      </c>
      <c r="H97" s="80">
        <v>0</v>
      </c>
      <c r="I97" s="80">
        <v>0</v>
      </c>
      <c r="J97" s="80">
        <v>3</v>
      </c>
      <c r="K97" s="80">
        <v>0</v>
      </c>
      <c r="L97" s="80">
        <v>0</v>
      </c>
      <c r="M97" s="80">
        <v>0</v>
      </c>
      <c r="N97" s="323"/>
      <c r="O97" s="324"/>
    </row>
    <row r="98" spans="1:15" s="91" customFormat="1" ht="20.100000000000001" customHeight="1" x14ac:dyDescent="0.25">
      <c r="A98" s="42" t="s">
        <v>43</v>
      </c>
      <c r="B98" s="80">
        <v>0</v>
      </c>
      <c r="C98" s="80">
        <v>0</v>
      </c>
      <c r="D98" s="80">
        <v>0</v>
      </c>
      <c r="E98" s="80">
        <v>0</v>
      </c>
      <c r="F98" s="80">
        <v>0</v>
      </c>
      <c r="G98" s="80">
        <v>0</v>
      </c>
      <c r="H98" s="80">
        <v>0</v>
      </c>
      <c r="I98" s="80">
        <v>0</v>
      </c>
      <c r="J98" s="80">
        <v>0</v>
      </c>
      <c r="K98" s="80">
        <v>0</v>
      </c>
      <c r="L98" s="80">
        <v>0</v>
      </c>
      <c r="M98" s="80">
        <v>0</v>
      </c>
      <c r="N98" s="323"/>
      <c r="O98" s="324"/>
    </row>
    <row r="99" spans="1:15" s="91" customFormat="1"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323"/>
      <c r="O99" s="324"/>
    </row>
    <row r="100" spans="1:15" s="91" customFormat="1" ht="20.100000000000001" customHeight="1" x14ac:dyDescent="0.25">
      <c r="A100" s="42" t="s">
        <v>45</v>
      </c>
      <c r="B100" s="80">
        <v>0</v>
      </c>
      <c r="C100" s="80">
        <v>4</v>
      </c>
      <c r="D100" s="80">
        <v>0</v>
      </c>
      <c r="E100" s="80">
        <v>1</v>
      </c>
      <c r="F100" s="80">
        <v>0</v>
      </c>
      <c r="G100" s="80">
        <v>0</v>
      </c>
      <c r="H100" s="80">
        <v>0</v>
      </c>
      <c r="I100" s="80">
        <v>3</v>
      </c>
      <c r="J100" s="80">
        <v>0</v>
      </c>
      <c r="K100" s="80">
        <v>3</v>
      </c>
      <c r="L100" s="80">
        <v>0</v>
      </c>
      <c r="M100" s="80">
        <v>4</v>
      </c>
      <c r="N100" s="323"/>
      <c r="O100" s="324"/>
    </row>
    <row r="101" spans="1:15" s="91" customFormat="1" ht="20.100000000000001" customHeight="1" x14ac:dyDescent="0.25">
      <c r="A101" s="42" t="s">
        <v>46</v>
      </c>
      <c r="B101" s="80">
        <v>0</v>
      </c>
      <c r="C101" s="80">
        <v>0</v>
      </c>
      <c r="D101" s="80">
        <v>0</v>
      </c>
      <c r="E101" s="80">
        <v>0</v>
      </c>
      <c r="F101" s="80">
        <v>0</v>
      </c>
      <c r="G101" s="80">
        <v>0</v>
      </c>
      <c r="H101" s="80">
        <v>0</v>
      </c>
      <c r="I101" s="80">
        <v>1</v>
      </c>
      <c r="J101" s="80">
        <v>0</v>
      </c>
      <c r="K101" s="80">
        <v>3</v>
      </c>
      <c r="L101" s="80">
        <v>0</v>
      </c>
      <c r="M101" s="80">
        <v>3</v>
      </c>
      <c r="N101" s="323"/>
      <c r="O101" s="324"/>
    </row>
    <row r="102" spans="1:15" s="91" customFormat="1"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N102" s="323"/>
      <c r="O102" s="324"/>
    </row>
    <row r="103" spans="1:15" s="91" customFormat="1"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323"/>
      <c r="O103" s="324"/>
    </row>
    <row r="104" spans="1:15" s="91" customFormat="1" ht="20.100000000000001" customHeight="1" x14ac:dyDescent="0.25">
      <c r="A104" s="42" t="s">
        <v>49</v>
      </c>
      <c r="B104" s="80">
        <v>0</v>
      </c>
      <c r="C104" s="80">
        <v>0</v>
      </c>
      <c r="D104" s="80">
        <v>0</v>
      </c>
      <c r="E104" s="80">
        <v>1</v>
      </c>
      <c r="F104" s="80">
        <v>6</v>
      </c>
      <c r="G104" s="80">
        <v>0</v>
      </c>
      <c r="H104" s="80">
        <v>0</v>
      </c>
      <c r="I104" s="80">
        <v>6</v>
      </c>
      <c r="J104" s="80">
        <v>0</v>
      </c>
      <c r="K104" s="80">
        <v>1</v>
      </c>
      <c r="L104" s="80">
        <v>0</v>
      </c>
      <c r="M104" s="80">
        <v>1</v>
      </c>
      <c r="N104" s="323"/>
      <c r="O104" s="324"/>
    </row>
    <row r="105" spans="1:15" s="91" customFormat="1" ht="20.100000000000001" customHeight="1" x14ac:dyDescent="0.25">
      <c r="A105" s="42" t="s">
        <v>50</v>
      </c>
      <c r="B105" s="80">
        <v>0</v>
      </c>
      <c r="C105" s="80">
        <v>0</v>
      </c>
      <c r="D105" s="80">
        <v>4</v>
      </c>
      <c r="E105" s="80">
        <v>3</v>
      </c>
      <c r="F105" s="80">
        <v>1</v>
      </c>
      <c r="G105" s="80">
        <v>0</v>
      </c>
      <c r="H105" s="80">
        <v>0</v>
      </c>
      <c r="I105" s="80">
        <v>0</v>
      </c>
      <c r="J105" s="80">
        <v>0</v>
      </c>
      <c r="K105" s="80">
        <v>0</v>
      </c>
      <c r="L105" s="80">
        <v>4</v>
      </c>
      <c r="M105" s="80">
        <v>1</v>
      </c>
      <c r="N105" s="323"/>
      <c r="O105" s="324"/>
    </row>
    <row r="106" spans="1:15" s="115" customFormat="1" ht="20.100000000000001" customHeight="1" x14ac:dyDescent="0.25">
      <c r="A106" s="40" t="s">
        <v>51</v>
      </c>
      <c r="B106" s="86">
        <v>7</v>
      </c>
      <c r="C106" s="86">
        <v>9</v>
      </c>
      <c r="D106" s="86">
        <v>0</v>
      </c>
      <c r="E106" s="86">
        <v>5</v>
      </c>
      <c r="F106" s="86">
        <v>0</v>
      </c>
      <c r="G106" s="86">
        <v>2</v>
      </c>
      <c r="H106" s="86">
        <v>3</v>
      </c>
      <c r="I106" s="86">
        <v>14</v>
      </c>
      <c r="J106" s="86">
        <v>6</v>
      </c>
      <c r="K106" s="86">
        <v>14</v>
      </c>
      <c r="L106" s="86">
        <v>8</v>
      </c>
      <c r="M106" s="86">
        <v>2</v>
      </c>
      <c r="N106" s="32"/>
      <c r="O106" s="324"/>
    </row>
    <row r="107" spans="1:15" s="91" customFormat="1" ht="20.100000000000001" customHeight="1" x14ac:dyDescent="0.25">
      <c r="A107" s="42" t="s">
        <v>52</v>
      </c>
      <c r="B107" s="80">
        <v>0</v>
      </c>
      <c r="C107" s="80">
        <v>0</v>
      </c>
      <c r="D107" s="80">
        <v>0</v>
      </c>
      <c r="E107" s="80">
        <v>1</v>
      </c>
      <c r="F107" s="80">
        <v>0</v>
      </c>
      <c r="G107" s="80">
        <v>0</v>
      </c>
      <c r="H107" s="80">
        <v>0</v>
      </c>
      <c r="I107" s="80">
        <v>1</v>
      </c>
      <c r="J107" s="80">
        <v>0</v>
      </c>
      <c r="K107" s="80">
        <v>0</v>
      </c>
      <c r="L107" s="80">
        <v>3</v>
      </c>
      <c r="M107" s="80">
        <v>1</v>
      </c>
      <c r="N107" s="323"/>
    </row>
    <row r="108" spans="1:15" s="91" customFormat="1" ht="20.100000000000001" customHeight="1" x14ac:dyDescent="0.25">
      <c r="A108" s="42" t="s">
        <v>53</v>
      </c>
      <c r="B108" s="80">
        <v>2</v>
      </c>
      <c r="C108" s="80">
        <v>1</v>
      </c>
      <c r="D108" s="80">
        <v>0</v>
      </c>
      <c r="E108" s="80">
        <v>0</v>
      </c>
      <c r="F108" s="80">
        <v>0</v>
      </c>
      <c r="G108" s="80">
        <v>0</v>
      </c>
      <c r="H108" s="80">
        <v>0</v>
      </c>
      <c r="I108" s="80">
        <v>3</v>
      </c>
      <c r="J108" s="80">
        <v>0</v>
      </c>
      <c r="K108" s="80">
        <v>0</v>
      </c>
      <c r="L108" s="80">
        <v>0</v>
      </c>
      <c r="M108" s="80">
        <v>0</v>
      </c>
      <c r="N108" s="323"/>
    </row>
    <row r="109" spans="1:15" s="91" customFormat="1" ht="20.100000000000001" customHeight="1" x14ac:dyDescent="0.25">
      <c r="A109" s="42" t="s">
        <v>54</v>
      </c>
      <c r="B109" s="80">
        <v>3</v>
      </c>
      <c r="C109" s="80">
        <v>0</v>
      </c>
      <c r="D109" s="80">
        <v>0</v>
      </c>
      <c r="E109" s="80">
        <v>0</v>
      </c>
      <c r="F109" s="80">
        <v>0</v>
      </c>
      <c r="G109" s="80">
        <v>1</v>
      </c>
      <c r="H109" s="80">
        <v>0</v>
      </c>
      <c r="I109" s="80">
        <v>6</v>
      </c>
      <c r="J109" s="80">
        <v>0</v>
      </c>
      <c r="K109" s="80">
        <v>6</v>
      </c>
      <c r="L109" s="80">
        <v>0</v>
      </c>
      <c r="M109" s="80">
        <v>1</v>
      </c>
      <c r="N109" s="323"/>
    </row>
    <row r="110" spans="1:15" s="91" customFormat="1" ht="20.100000000000001" customHeight="1" x14ac:dyDescent="0.25">
      <c r="A110" s="42" t="s">
        <v>55</v>
      </c>
      <c r="B110" s="80">
        <v>0</v>
      </c>
      <c r="C110" s="80">
        <v>3</v>
      </c>
      <c r="D110" s="80">
        <v>0</v>
      </c>
      <c r="E110" s="80">
        <v>0</v>
      </c>
      <c r="F110" s="80">
        <v>0</v>
      </c>
      <c r="G110" s="80">
        <v>0</v>
      </c>
      <c r="H110" s="80">
        <v>1</v>
      </c>
      <c r="I110" s="80">
        <v>1</v>
      </c>
      <c r="J110" s="80">
        <v>0</v>
      </c>
      <c r="K110" s="80">
        <v>1</v>
      </c>
      <c r="L110" s="80">
        <v>2</v>
      </c>
      <c r="M110" s="80">
        <v>0</v>
      </c>
      <c r="N110" s="323"/>
    </row>
    <row r="111" spans="1:15" s="91" customFormat="1" ht="20.100000000000001" customHeight="1" x14ac:dyDescent="0.25">
      <c r="A111" s="42" t="s">
        <v>56</v>
      </c>
      <c r="B111" s="80">
        <v>0</v>
      </c>
      <c r="C111" s="80">
        <v>1</v>
      </c>
      <c r="D111" s="80">
        <v>0</v>
      </c>
      <c r="E111" s="80">
        <v>0</v>
      </c>
      <c r="F111" s="80">
        <v>0</v>
      </c>
      <c r="G111" s="80">
        <v>0</v>
      </c>
      <c r="H111" s="80">
        <v>0</v>
      </c>
      <c r="I111" s="80">
        <v>0</v>
      </c>
      <c r="J111" s="80">
        <v>0</v>
      </c>
      <c r="K111" s="80">
        <v>4</v>
      </c>
      <c r="L111" s="80">
        <v>0</v>
      </c>
      <c r="M111" s="80">
        <v>0</v>
      </c>
      <c r="N111" s="323"/>
    </row>
    <row r="112" spans="1:15" s="91" customFormat="1" ht="20.100000000000001" customHeight="1" x14ac:dyDescent="0.25">
      <c r="A112" s="42" t="s">
        <v>57</v>
      </c>
      <c r="B112" s="80">
        <v>2</v>
      </c>
      <c r="C112" s="80">
        <v>4</v>
      </c>
      <c r="D112" s="80">
        <v>0</v>
      </c>
      <c r="E112" s="80">
        <v>4</v>
      </c>
      <c r="F112" s="80">
        <v>0</v>
      </c>
      <c r="G112" s="80">
        <v>1</v>
      </c>
      <c r="H112" s="80">
        <v>2</v>
      </c>
      <c r="I112" s="80">
        <v>3</v>
      </c>
      <c r="J112" s="80">
        <v>6</v>
      </c>
      <c r="K112" s="80">
        <v>3</v>
      </c>
      <c r="L112" s="80">
        <v>3</v>
      </c>
      <c r="M112" s="80">
        <v>0</v>
      </c>
      <c r="N112" s="323"/>
    </row>
    <row r="113" spans="1:15" s="91" customFormat="1" ht="20.100000000000001" customHeight="1" x14ac:dyDescent="0.25">
      <c r="A113" s="40" t="s">
        <v>58</v>
      </c>
      <c r="B113" s="86">
        <v>2496</v>
      </c>
      <c r="C113" s="86">
        <v>1474</v>
      </c>
      <c r="D113" s="86">
        <v>2767</v>
      </c>
      <c r="E113" s="86">
        <v>1609</v>
      </c>
      <c r="F113" s="86">
        <v>1955</v>
      </c>
      <c r="G113" s="86">
        <v>726</v>
      </c>
      <c r="H113" s="86">
        <v>2626</v>
      </c>
      <c r="I113" s="86">
        <v>2365</v>
      </c>
      <c r="J113" s="86">
        <v>3198</v>
      </c>
      <c r="K113" s="86">
        <v>3105</v>
      </c>
      <c r="L113" s="86">
        <v>5015</v>
      </c>
      <c r="M113" s="86">
        <v>4663</v>
      </c>
      <c r="N113" s="323"/>
    </row>
    <row r="114" spans="1:15" s="91" customFormat="1" ht="20.100000000000001" customHeight="1" x14ac:dyDescent="0.25">
      <c r="A114" s="42" t="s">
        <v>59</v>
      </c>
      <c r="B114" s="80">
        <v>172</v>
      </c>
      <c r="C114" s="80">
        <v>67</v>
      </c>
      <c r="D114" s="80">
        <v>157</v>
      </c>
      <c r="E114" s="80">
        <v>78</v>
      </c>
      <c r="F114" s="80">
        <v>125</v>
      </c>
      <c r="G114" s="80">
        <v>22</v>
      </c>
      <c r="H114" s="80">
        <v>178</v>
      </c>
      <c r="I114" s="80">
        <v>168</v>
      </c>
      <c r="J114" s="80">
        <v>221</v>
      </c>
      <c r="K114" s="80">
        <v>196</v>
      </c>
      <c r="L114" s="80">
        <v>242</v>
      </c>
      <c r="M114" s="80">
        <v>167</v>
      </c>
      <c r="N114" s="323"/>
    </row>
    <row r="115" spans="1:15" s="91" customFormat="1" ht="20.100000000000001" customHeight="1" x14ac:dyDescent="0.25">
      <c r="A115" s="42" t="s">
        <v>60</v>
      </c>
      <c r="B115" s="80">
        <v>50</v>
      </c>
      <c r="C115" s="80">
        <v>15</v>
      </c>
      <c r="D115" s="80">
        <v>28</v>
      </c>
      <c r="E115" s="80">
        <v>11</v>
      </c>
      <c r="F115" s="80">
        <v>15</v>
      </c>
      <c r="G115" s="80">
        <v>4</v>
      </c>
      <c r="H115" s="80">
        <v>20</v>
      </c>
      <c r="I115" s="80">
        <v>14</v>
      </c>
      <c r="J115" s="80">
        <v>24</v>
      </c>
      <c r="K115" s="80">
        <v>31</v>
      </c>
      <c r="L115" s="80">
        <v>46</v>
      </c>
      <c r="M115" s="80">
        <v>26</v>
      </c>
      <c r="N115" s="323"/>
    </row>
    <row r="116" spans="1:15" s="91" customFormat="1" ht="20.100000000000001" customHeight="1" x14ac:dyDescent="0.25">
      <c r="A116" s="42" t="s">
        <v>61</v>
      </c>
      <c r="B116" s="80">
        <v>70</v>
      </c>
      <c r="C116" s="80">
        <v>31</v>
      </c>
      <c r="D116" s="80">
        <v>26</v>
      </c>
      <c r="E116" s="80">
        <v>24</v>
      </c>
      <c r="F116" s="80">
        <v>32</v>
      </c>
      <c r="G116" s="80">
        <v>3</v>
      </c>
      <c r="H116" s="80">
        <v>64</v>
      </c>
      <c r="I116" s="80">
        <v>35</v>
      </c>
      <c r="J116" s="80">
        <v>37</v>
      </c>
      <c r="K116" s="80">
        <v>63</v>
      </c>
      <c r="L116" s="80">
        <v>74</v>
      </c>
      <c r="M116" s="80">
        <v>38</v>
      </c>
      <c r="N116" s="323"/>
    </row>
    <row r="117" spans="1:15" s="91" customFormat="1" ht="20.100000000000001" customHeight="1" x14ac:dyDescent="0.25">
      <c r="A117" s="42" t="s">
        <v>62</v>
      </c>
      <c r="B117" s="80">
        <v>28</v>
      </c>
      <c r="C117" s="80">
        <v>4</v>
      </c>
      <c r="D117" s="80">
        <v>11</v>
      </c>
      <c r="E117" s="80">
        <v>6</v>
      </c>
      <c r="F117" s="80">
        <v>0</v>
      </c>
      <c r="G117" s="80">
        <v>3</v>
      </c>
      <c r="H117" s="80">
        <v>8</v>
      </c>
      <c r="I117" s="80">
        <v>4</v>
      </c>
      <c r="J117" s="80">
        <v>23</v>
      </c>
      <c r="K117" s="80">
        <v>4</v>
      </c>
      <c r="L117" s="80">
        <v>27</v>
      </c>
      <c r="M117" s="80">
        <v>15</v>
      </c>
      <c r="N117" s="323"/>
    </row>
    <row r="118" spans="1:15" s="91" customFormat="1" ht="20.100000000000001" customHeight="1" x14ac:dyDescent="0.25">
      <c r="A118" s="42" t="s">
        <v>63</v>
      </c>
      <c r="B118" s="80">
        <v>237</v>
      </c>
      <c r="C118" s="80">
        <v>157</v>
      </c>
      <c r="D118" s="80">
        <v>314</v>
      </c>
      <c r="E118" s="80">
        <v>293</v>
      </c>
      <c r="F118" s="80">
        <v>203</v>
      </c>
      <c r="G118" s="80">
        <v>77</v>
      </c>
      <c r="H118" s="80">
        <v>213</v>
      </c>
      <c r="I118" s="80">
        <v>207</v>
      </c>
      <c r="J118" s="80">
        <v>410</v>
      </c>
      <c r="K118" s="80">
        <v>291</v>
      </c>
      <c r="L118" s="80">
        <v>309</v>
      </c>
      <c r="M118" s="80">
        <v>371</v>
      </c>
      <c r="N118" s="323"/>
    </row>
    <row r="119" spans="1:15" s="91" customFormat="1" ht="20.100000000000001" customHeight="1" x14ac:dyDescent="0.25">
      <c r="A119" s="42" t="s">
        <v>64</v>
      </c>
      <c r="B119" s="80">
        <v>0</v>
      </c>
      <c r="C119" s="80">
        <v>6</v>
      </c>
      <c r="D119" s="80">
        <v>2</v>
      </c>
      <c r="E119" s="80">
        <v>4</v>
      </c>
      <c r="F119" s="80">
        <v>0</v>
      </c>
      <c r="G119" s="80">
        <v>0</v>
      </c>
      <c r="H119" s="80">
        <v>11</v>
      </c>
      <c r="I119" s="80">
        <v>3</v>
      </c>
      <c r="J119" s="80">
        <v>4</v>
      </c>
      <c r="K119" s="80">
        <v>4</v>
      </c>
      <c r="L119" s="80">
        <v>40</v>
      </c>
      <c r="M119" s="80">
        <v>13</v>
      </c>
      <c r="N119" s="323"/>
    </row>
    <row r="120" spans="1:15" s="91" customFormat="1" ht="20.100000000000001" customHeight="1" x14ac:dyDescent="0.25">
      <c r="A120" s="42" t="s">
        <v>65</v>
      </c>
      <c r="B120" s="80">
        <v>224</v>
      </c>
      <c r="C120" s="80">
        <v>178</v>
      </c>
      <c r="D120" s="80">
        <v>293</v>
      </c>
      <c r="E120" s="80">
        <v>232</v>
      </c>
      <c r="F120" s="80">
        <v>189</v>
      </c>
      <c r="G120" s="80">
        <v>74</v>
      </c>
      <c r="H120" s="80">
        <v>326</v>
      </c>
      <c r="I120" s="80">
        <v>488</v>
      </c>
      <c r="J120" s="80">
        <v>299</v>
      </c>
      <c r="K120" s="80">
        <v>356</v>
      </c>
      <c r="L120" s="80">
        <v>364</v>
      </c>
      <c r="M120" s="80">
        <v>310</v>
      </c>
      <c r="N120" s="323"/>
    </row>
    <row r="121" spans="1:15" s="91" customFormat="1" ht="20.100000000000001" customHeight="1" x14ac:dyDescent="0.25">
      <c r="A121" s="42" t="s">
        <v>66</v>
      </c>
      <c r="B121" s="80">
        <v>0</v>
      </c>
      <c r="C121" s="80">
        <v>1</v>
      </c>
      <c r="D121" s="80">
        <v>0</v>
      </c>
      <c r="E121" s="80">
        <v>3</v>
      </c>
      <c r="F121" s="80">
        <v>8</v>
      </c>
      <c r="G121" s="80">
        <v>3</v>
      </c>
      <c r="H121" s="80">
        <v>5</v>
      </c>
      <c r="I121" s="80">
        <v>1</v>
      </c>
      <c r="J121" s="80">
        <v>3</v>
      </c>
      <c r="K121" s="80">
        <v>7</v>
      </c>
      <c r="L121" s="80">
        <v>5</v>
      </c>
      <c r="M121" s="80">
        <v>4</v>
      </c>
      <c r="N121" s="323"/>
    </row>
    <row r="122" spans="1:15" s="91" customFormat="1" ht="20.100000000000001" customHeight="1" x14ac:dyDescent="0.25">
      <c r="A122" s="42" t="s">
        <v>67</v>
      </c>
      <c r="B122" s="80">
        <v>483</v>
      </c>
      <c r="C122" s="80">
        <v>93</v>
      </c>
      <c r="D122" s="80">
        <v>387</v>
      </c>
      <c r="E122" s="80">
        <v>28</v>
      </c>
      <c r="F122" s="80">
        <v>387</v>
      </c>
      <c r="G122" s="80">
        <v>45</v>
      </c>
      <c r="H122" s="80">
        <v>464</v>
      </c>
      <c r="I122" s="80">
        <v>126</v>
      </c>
      <c r="J122" s="80">
        <v>152</v>
      </c>
      <c r="K122" s="80">
        <v>175</v>
      </c>
      <c r="L122" s="80">
        <v>114</v>
      </c>
      <c r="M122" s="80">
        <v>180</v>
      </c>
      <c r="N122" s="323"/>
    </row>
    <row r="123" spans="1:15" s="91" customFormat="1" ht="20.100000000000001" customHeight="1" x14ac:dyDescent="0.25">
      <c r="A123" s="42" t="s">
        <v>68</v>
      </c>
      <c r="B123" s="80">
        <v>0</v>
      </c>
      <c r="C123" s="80">
        <v>1</v>
      </c>
      <c r="D123" s="80">
        <v>2</v>
      </c>
      <c r="E123" s="80">
        <v>1</v>
      </c>
      <c r="F123" s="80">
        <v>2</v>
      </c>
      <c r="G123" s="80">
        <v>0</v>
      </c>
      <c r="H123" s="80">
        <v>5</v>
      </c>
      <c r="I123" s="80">
        <v>0</v>
      </c>
      <c r="J123" s="80">
        <v>2</v>
      </c>
      <c r="K123" s="80">
        <v>4</v>
      </c>
      <c r="L123" s="80">
        <v>6</v>
      </c>
      <c r="M123" s="80">
        <v>3</v>
      </c>
      <c r="N123" s="323"/>
      <c r="O123" s="304"/>
    </row>
    <row r="124" spans="1:15" s="91" customFormat="1" ht="20.100000000000001" customHeight="1" x14ac:dyDescent="0.25">
      <c r="A124" s="42" t="s">
        <v>69</v>
      </c>
      <c r="B124" s="80">
        <v>115</v>
      </c>
      <c r="C124" s="80">
        <v>47</v>
      </c>
      <c r="D124" s="80">
        <v>58</v>
      </c>
      <c r="E124" s="80">
        <v>38</v>
      </c>
      <c r="F124" s="80">
        <v>73</v>
      </c>
      <c r="G124" s="80">
        <v>25</v>
      </c>
      <c r="H124" s="80">
        <v>60</v>
      </c>
      <c r="I124" s="80">
        <v>81</v>
      </c>
      <c r="J124" s="80">
        <v>83</v>
      </c>
      <c r="K124" s="80">
        <v>103</v>
      </c>
      <c r="L124" s="80">
        <v>128</v>
      </c>
      <c r="M124" s="80">
        <v>124</v>
      </c>
      <c r="N124" s="323"/>
      <c r="O124" s="304"/>
    </row>
    <row r="125" spans="1:15" s="91" customFormat="1" ht="20.100000000000001" customHeight="1" x14ac:dyDescent="0.25">
      <c r="A125" s="42" t="s">
        <v>70</v>
      </c>
      <c r="B125" s="80">
        <v>5</v>
      </c>
      <c r="C125" s="80">
        <v>0</v>
      </c>
      <c r="D125" s="80">
        <v>2</v>
      </c>
      <c r="E125" s="80">
        <v>4</v>
      </c>
      <c r="F125" s="80">
        <v>4</v>
      </c>
      <c r="G125" s="80">
        <v>0</v>
      </c>
      <c r="H125" s="80">
        <v>3</v>
      </c>
      <c r="I125" s="80">
        <v>4</v>
      </c>
      <c r="J125" s="80">
        <v>8</v>
      </c>
      <c r="K125" s="80">
        <v>18</v>
      </c>
      <c r="L125" s="80">
        <v>14</v>
      </c>
      <c r="M125" s="80">
        <v>4</v>
      </c>
      <c r="N125" s="323"/>
    </row>
    <row r="126" spans="1:15" s="91" customFormat="1" ht="20.100000000000001" customHeight="1" x14ac:dyDescent="0.25">
      <c r="A126" s="42" t="s">
        <v>71</v>
      </c>
      <c r="B126" s="80">
        <v>343</v>
      </c>
      <c r="C126" s="80">
        <v>283</v>
      </c>
      <c r="D126" s="80">
        <v>849</v>
      </c>
      <c r="E126" s="80">
        <v>444</v>
      </c>
      <c r="F126" s="80">
        <v>343</v>
      </c>
      <c r="G126" s="80">
        <v>188</v>
      </c>
      <c r="H126" s="80">
        <v>327</v>
      </c>
      <c r="I126" s="80">
        <v>401</v>
      </c>
      <c r="J126" s="80">
        <v>746</v>
      </c>
      <c r="K126" s="80">
        <v>719</v>
      </c>
      <c r="L126" s="80">
        <v>1182</v>
      </c>
      <c r="M126" s="80">
        <v>1206</v>
      </c>
      <c r="N126" s="323"/>
    </row>
    <row r="127" spans="1:15" s="91" customFormat="1" ht="20.100000000000001" customHeight="1" x14ac:dyDescent="0.25">
      <c r="A127" s="42" t="s">
        <v>72</v>
      </c>
      <c r="B127" s="80">
        <v>218</v>
      </c>
      <c r="C127" s="80">
        <v>122</v>
      </c>
      <c r="D127" s="80">
        <v>46</v>
      </c>
      <c r="E127" s="80">
        <v>22</v>
      </c>
      <c r="F127" s="80">
        <v>91</v>
      </c>
      <c r="G127" s="80">
        <v>32</v>
      </c>
      <c r="H127" s="80">
        <v>183</v>
      </c>
      <c r="I127" s="80">
        <v>178</v>
      </c>
      <c r="J127" s="80">
        <v>301</v>
      </c>
      <c r="K127" s="80">
        <v>216</v>
      </c>
      <c r="L127" s="80">
        <v>800</v>
      </c>
      <c r="M127" s="80">
        <v>557</v>
      </c>
      <c r="N127" s="323"/>
    </row>
    <row r="128" spans="1:15" s="91" customFormat="1" ht="20.100000000000001" customHeight="1" x14ac:dyDescent="0.25">
      <c r="A128" s="42" t="s">
        <v>73</v>
      </c>
      <c r="B128" s="80">
        <v>3</v>
      </c>
      <c r="C128" s="80">
        <v>4</v>
      </c>
      <c r="D128" s="80">
        <v>11</v>
      </c>
      <c r="E128" s="80">
        <v>0</v>
      </c>
      <c r="F128" s="80">
        <v>14</v>
      </c>
      <c r="G128" s="80">
        <v>1</v>
      </c>
      <c r="H128" s="80">
        <v>12</v>
      </c>
      <c r="I128" s="80">
        <v>6</v>
      </c>
      <c r="J128" s="80">
        <v>25</v>
      </c>
      <c r="K128" s="80">
        <v>25</v>
      </c>
      <c r="L128" s="80">
        <v>7</v>
      </c>
      <c r="M128" s="80">
        <v>7</v>
      </c>
      <c r="N128" s="323"/>
    </row>
    <row r="129" spans="1:15" s="115" customFormat="1" ht="20.100000000000001" customHeight="1" x14ac:dyDescent="0.25">
      <c r="A129" s="42" t="s">
        <v>74</v>
      </c>
      <c r="B129" s="80">
        <v>236</v>
      </c>
      <c r="C129" s="80">
        <v>293</v>
      </c>
      <c r="D129" s="80">
        <v>519</v>
      </c>
      <c r="E129" s="80">
        <v>378</v>
      </c>
      <c r="F129" s="80">
        <v>316</v>
      </c>
      <c r="G129" s="80">
        <v>197</v>
      </c>
      <c r="H129" s="80">
        <v>423</v>
      </c>
      <c r="I129" s="80">
        <v>384</v>
      </c>
      <c r="J129" s="80">
        <v>572</v>
      </c>
      <c r="K129" s="80">
        <v>576</v>
      </c>
      <c r="L129" s="80">
        <v>981</v>
      </c>
      <c r="M129" s="80">
        <v>982</v>
      </c>
      <c r="N129" s="32"/>
      <c r="O129" s="324"/>
    </row>
    <row r="130" spans="1:15" s="115" customFormat="1" ht="20.100000000000001" customHeight="1" x14ac:dyDescent="0.25">
      <c r="A130" s="42" t="s">
        <v>75</v>
      </c>
      <c r="B130" s="80">
        <v>0</v>
      </c>
      <c r="C130" s="80">
        <v>10</v>
      </c>
      <c r="D130" s="80">
        <v>0</v>
      </c>
      <c r="E130" s="80">
        <v>0</v>
      </c>
      <c r="F130" s="80">
        <v>4</v>
      </c>
      <c r="G130" s="80">
        <v>0</v>
      </c>
      <c r="H130" s="80">
        <v>20</v>
      </c>
      <c r="I130" s="80">
        <v>3</v>
      </c>
      <c r="J130" s="80">
        <v>0</v>
      </c>
      <c r="K130" s="80">
        <v>6</v>
      </c>
      <c r="L130" s="80">
        <v>3</v>
      </c>
      <c r="M130" s="80">
        <v>4</v>
      </c>
      <c r="N130" s="32"/>
      <c r="O130" s="324"/>
    </row>
    <row r="131" spans="1:15" s="115" customFormat="1" ht="20.100000000000001" customHeight="1" x14ac:dyDescent="0.25">
      <c r="A131" s="42" t="s">
        <v>76</v>
      </c>
      <c r="B131" s="80">
        <v>38</v>
      </c>
      <c r="C131" s="80">
        <v>3</v>
      </c>
      <c r="D131" s="80">
        <v>3</v>
      </c>
      <c r="E131" s="80">
        <v>0</v>
      </c>
      <c r="F131" s="80">
        <v>4</v>
      </c>
      <c r="G131" s="80">
        <v>4</v>
      </c>
      <c r="H131" s="80">
        <v>10</v>
      </c>
      <c r="I131" s="80">
        <v>7</v>
      </c>
      <c r="J131" s="80">
        <v>22</v>
      </c>
      <c r="K131" s="80">
        <v>11</v>
      </c>
      <c r="L131" s="80">
        <v>10</v>
      </c>
      <c r="M131" s="80">
        <v>13</v>
      </c>
      <c r="N131" s="32"/>
      <c r="O131" s="324"/>
    </row>
    <row r="132" spans="1:15" s="91" customFormat="1" ht="20.100000000000001" customHeight="1" x14ac:dyDescent="0.25">
      <c r="A132" s="42" t="s">
        <v>77</v>
      </c>
      <c r="B132" s="80">
        <v>120</v>
      </c>
      <c r="C132" s="80">
        <v>14</v>
      </c>
      <c r="D132" s="80">
        <v>20</v>
      </c>
      <c r="E132" s="80">
        <v>13</v>
      </c>
      <c r="F132" s="80">
        <v>38</v>
      </c>
      <c r="G132" s="80">
        <v>7</v>
      </c>
      <c r="H132" s="80">
        <v>93</v>
      </c>
      <c r="I132" s="80">
        <v>93</v>
      </c>
      <c r="J132" s="80">
        <v>109</v>
      </c>
      <c r="K132" s="80">
        <v>152</v>
      </c>
      <c r="L132" s="80">
        <v>356</v>
      </c>
      <c r="M132" s="80">
        <v>392</v>
      </c>
      <c r="N132" s="323"/>
    </row>
    <row r="133" spans="1:15" s="91" customFormat="1" ht="20.100000000000001" customHeight="1" x14ac:dyDescent="0.25">
      <c r="A133" s="42" t="s">
        <v>78</v>
      </c>
      <c r="B133" s="80">
        <v>94</v>
      </c>
      <c r="C133" s="80">
        <v>135</v>
      </c>
      <c r="D133" s="80">
        <v>36</v>
      </c>
      <c r="E133" s="80">
        <v>24</v>
      </c>
      <c r="F133" s="80">
        <v>91</v>
      </c>
      <c r="G133" s="80">
        <v>33</v>
      </c>
      <c r="H133" s="80">
        <v>162</v>
      </c>
      <c r="I133" s="80">
        <v>156</v>
      </c>
      <c r="J133" s="80">
        <v>145</v>
      </c>
      <c r="K133" s="80">
        <v>129</v>
      </c>
      <c r="L133" s="80">
        <v>266</v>
      </c>
      <c r="M133" s="80">
        <v>228</v>
      </c>
      <c r="N133" s="323"/>
      <c r="O133" s="324"/>
    </row>
    <row r="134" spans="1:15" s="115" customFormat="1" ht="20.100000000000001" customHeight="1" x14ac:dyDescent="0.25">
      <c r="A134" s="42" t="s">
        <v>79</v>
      </c>
      <c r="B134" s="80">
        <v>60</v>
      </c>
      <c r="C134" s="80">
        <v>10</v>
      </c>
      <c r="D134" s="80">
        <v>3</v>
      </c>
      <c r="E134" s="80">
        <v>6</v>
      </c>
      <c r="F134" s="80">
        <v>16</v>
      </c>
      <c r="G134" s="80">
        <v>8</v>
      </c>
      <c r="H134" s="80">
        <v>39</v>
      </c>
      <c r="I134" s="80">
        <v>6</v>
      </c>
      <c r="J134" s="80">
        <v>12</v>
      </c>
      <c r="K134" s="80">
        <v>19</v>
      </c>
      <c r="L134" s="80">
        <v>41</v>
      </c>
      <c r="M134" s="80">
        <v>19</v>
      </c>
      <c r="N134" s="32"/>
      <c r="O134" s="324"/>
    </row>
    <row r="135" spans="1:15" s="91" customFormat="1" ht="20.100000000000001" customHeight="1" x14ac:dyDescent="0.25">
      <c r="A135" s="40" t="s">
        <v>80</v>
      </c>
      <c r="B135" s="86">
        <v>0</v>
      </c>
      <c r="C135" s="86">
        <v>0</v>
      </c>
      <c r="D135" s="86">
        <v>2</v>
      </c>
      <c r="E135" s="86">
        <v>3</v>
      </c>
      <c r="F135" s="86">
        <v>2</v>
      </c>
      <c r="G135" s="86">
        <v>0</v>
      </c>
      <c r="H135" s="86">
        <v>0</v>
      </c>
      <c r="I135" s="86">
        <v>2</v>
      </c>
      <c r="J135" s="86">
        <v>1</v>
      </c>
      <c r="K135" s="86">
        <v>1</v>
      </c>
      <c r="L135" s="86">
        <v>0</v>
      </c>
      <c r="M135" s="86">
        <v>1</v>
      </c>
      <c r="N135" s="323"/>
      <c r="O135" s="324"/>
    </row>
    <row r="136" spans="1:15" s="91" customFormat="1" ht="20.100000000000001" customHeight="1" x14ac:dyDescent="0.25">
      <c r="A136" s="42" t="s">
        <v>81</v>
      </c>
      <c r="B136" s="91">
        <v>0</v>
      </c>
      <c r="C136" s="91">
        <v>0</v>
      </c>
      <c r="D136" s="91">
        <v>2</v>
      </c>
      <c r="E136" s="91">
        <v>3</v>
      </c>
      <c r="F136" s="91">
        <v>2</v>
      </c>
      <c r="G136" s="91">
        <v>0</v>
      </c>
      <c r="H136" s="91">
        <v>0</v>
      </c>
      <c r="I136" s="91">
        <v>1</v>
      </c>
      <c r="J136" s="91">
        <v>1</v>
      </c>
      <c r="K136" s="91">
        <v>1</v>
      </c>
      <c r="L136" s="91">
        <v>0</v>
      </c>
      <c r="M136" s="91">
        <v>0</v>
      </c>
      <c r="N136" s="323"/>
      <c r="O136" s="324"/>
    </row>
    <row r="137" spans="1:15" s="91" customFormat="1" ht="20.100000000000001" customHeight="1" x14ac:dyDescent="0.25">
      <c r="A137" s="42" t="s">
        <v>82</v>
      </c>
      <c r="B137" s="91">
        <v>0</v>
      </c>
      <c r="C137" s="91">
        <v>0</v>
      </c>
      <c r="D137" s="91">
        <v>0</v>
      </c>
      <c r="E137" s="91">
        <v>0</v>
      </c>
      <c r="F137" s="91">
        <v>0</v>
      </c>
      <c r="G137" s="91">
        <v>0</v>
      </c>
      <c r="H137" s="91">
        <v>0</v>
      </c>
      <c r="I137" s="91">
        <v>1</v>
      </c>
      <c r="J137" s="91">
        <v>0</v>
      </c>
      <c r="K137" s="91">
        <v>0</v>
      </c>
      <c r="L137" s="91">
        <v>0</v>
      </c>
      <c r="M137" s="91">
        <v>1</v>
      </c>
      <c r="N137" s="323"/>
      <c r="O137" s="324"/>
    </row>
    <row r="138" spans="1:15" s="91" customFormat="1"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N138" s="323"/>
      <c r="O138" s="324"/>
    </row>
    <row r="139" spans="1:15" s="115" customFormat="1" ht="20.100000000000001" customHeight="1" thickBot="1" x14ac:dyDescent="0.3">
      <c r="A139" s="46" t="s">
        <v>84</v>
      </c>
      <c r="B139" s="94">
        <v>0</v>
      </c>
      <c r="C139" s="94">
        <v>0</v>
      </c>
      <c r="D139" s="94">
        <v>0</v>
      </c>
      <c r="E139" s="94">
        <v>0</v>
      </c>
      <c r="F139" s="94">
        <v>0</v>
      </c>
      <c r="G139" s="94">
        <v>0</v>
      </c>
      <c r="H139" s="94">
        <v>0</v>
      </c>
      <c r="I139" s="94">
        <v>0</v>
      </c>
      <c r="J139" s="94">
        <v>0</v>
      </c>
      <c r="K139" s="94">
        <v>0</v>
      </c>
      <c r="L139" s="94">
        <v>0</v>
      </c>
      <c r="M139" s="94">
        <v>1</v>
      </c>
      <c r="N139" s="32"/>
      <c r="O139" s="324"/>
    </row>
    <row r="140" spans="1:15" s="200" customFormat="1" ht="15.95" customHeight="1" x14ac:dyDescent="0.25">
      <c r="A140" s="142" t="s">
        <v>231</v>
      </c>
      <c r="B140" s="198"/>
      <c r="C140" s="198"/>
      <c r="D140" s="199"/>
      <c r="E140" s="325"/>
      <c r="F140" s="199"/>
      <c r="G140" s="325"/>
      <c r="H140" s="199"/>
      <c r="I140" s="325"/>
      <c r="J140" s="199"/>
      <c r="K140" s="325"/>
      <c r="L140" s="199"/>
      <c r="M140" s="325"/>
      <c r="N140" s="199"/>
      <c r="O140" s="198"/>
    </row>
    <row r="141" spans="1:15" ht="20.100000000000001" customHeight="1" x14ac:dyDescent="0.2">
      <c r="C141" s="128"/>
      <c r="D141" s="128"/>
      <c r="E141" s="128"/>
      <c r="F141" s="128"/>
      <c r="G141" s="128"/>
      <c r="H141" s="128"/>
      <c r="I141" s="128"/>
      <c r="J141" s="128"/>
      <c r="K141" s="128"/>
      <c r="L141" s="128"/>
      <c r="M141" s="128"/>
      <c r="N141" s="201"/>
      <c r="O141" s="71"/>
    </row>
    <row r="143" spans="1:15" ht="20.100000000000001" customHeight="1" x14ac:dyDescent="0.25">
      <c r="A143" s="326"/>
      <c r="B143" s="326"/>
      <c r="C143" s="326"/>
      <c r="D143" s="326"/>
      <c r="E143" s="326"/>
      <c r="F143" s="32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5">
    <tabColor rgb="FF92D050"/>
  </sheetPr>
  <dimension ref="A1:O141"/>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73" customFormat="1" ht="24.95" customHeight="1" x14ac:dyDescent="0.25">
      <c r="A1" s="175" t="s">
        <v>311</v>
      </c>
      <c r="B1" s="175"/>
      <c r="C1" s="175"/>
    </row>
    <row r="2" spans="1:15" s="173" customFormat="1" ht="24.95" customHeight="1" thickBot="1" x14ac:dyDescent="0.3">
      <c r="A2" s="138" t="s">
        <v>300</v>
      </c>
    </row>
    <row r="3" spans="1:15" s="57" customFormat="1" ht="20.100000000000001" customHeight="1" x14ac:dyDescent="0.25">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s="57"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57" customFormat="1" ht="20.100000000000001" customHeight="1" x14ac:dyDescent="0.25">
      <c r="A6" s="37" t="s">
        <v>105</v>
      </c>
      <c r="B6" s="38">
        <v>1129</v>
      </c>
      <c r="C6" s="38">
        <v>63</v>
      </c>
      <c r="D6" s="38">
        <v>18</v>
      </c>
      <c r="E6" s="38">
        <v>32</v>
      </c>
      <c r="F6" s="38">
        <v>0</v>
      </c>
      <c r="G6" s="38">
        <v>8</v>
      </c>
      <c r="H6" s="38">
        <v>53</v>
      </c>
      <c r="I6" s="38">
        <v>6</v>
      </c>
      <c r="J6" s="38">
        <v>0</v>
      </c>
      <c r="K6" s="38">
        <v>1</v>
      </c>
      <c r="L6" s="38">
        <v>0</v>
      </c>
      <c r="M6" s="38">
        <v>7</v>
      </c>
      <c r="N6" s="38">
        <v>0</v>
      </c>
      <c r="O6" s="38">
        <v>0</v>
      </c>
    </row>
    <row r="7" spans="1:15" s="57" customFormat="1" ht="20.100000000000001" customHeight="1" x14ac:dyDescent="0.25">
      <c r="A7" s="40" t="s">
        <v>22</v>
      </c>
      <c r="B7" s="86">
        <v>35</v>
      </c>
      <c r="C7" s="86">
        <v>3</v>
      </c>
      <c r="D7" s="86">
        <v>0</v>
      </c>
      <c r="E7" s="86">
        <v>0</v>
      </c>
      <c r="F7" s="86">
        <v>0</v>
      </c>
      <c r="G7" s="86">
        <v>3</v>
      </c>
      <c r="H7" s="86">
        <v>35</v>
      </c>
      <c r="I7" s="86">
        <v>0</v>
      </c>
      <c r="J7" s="86">
        <v>0</v>
      </c>
      <c r="K7" s="86">
        <v>0</v>
      </c>
      <c r="L7" s="86">
        <v>0</v>
      </c>
      <c r="M7" s="86">
        <v>0</v>
      </c>
      <c r="N7" s="86">
        <v>0</v>
      </c>
      <c r="O7" s="86">
        <v>0</v>
      </c>
    </row>
    <row r="8" spans="1:15" ht="20.100000000000001" customHeight="1" x14ac:dyDescent="0.25">
      <c r="A8" s="42" t="s">
        <v>23</v>
      </c>
      <c r="B8" s="80">
        <v>35</v>
      </c>
      <c r="C8" s="80">
        <v>3</v>
      </c>
      <c r="D8" s="80">
        <v>0</v>
      </c>
      <c r="E8" s="80">
        <v>0</v>
      </c>
      <c r="F8" s="80">
        <v>0</v>
      </c>
      <c r="G8" s="80">
        <v>3</v>
      </c>
      <c r="H8" s="80">
        <v>35</v>
      </c>
      <c r="I8" s="80">
        <v>0</v>
      </c>
      <c r="J8" s="80">
        <v>0</v>
      </c>
      <c r="K8" s="80">
        <v>0</v>
      </c>
      <c r="L8" s="80">
        <v>0</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57" customFormat="1" ht="20.100000000000001" customHeight="1" x14ac:dyDescent="0.25">
      <c r="A13" s="40" t="s">
        <v>28</v>
      </c>
      <c r="B13" s="86">
        <v>0</v>
      </c>
      <c r="C13" s="86">
        <v>0</v>
      </c>
      <c r="D13" s="86">
        <v>0</v>
      </c>
      <c r="E13" s="86">
        <v>0</v>
      </c>
      <c r="F13" s="86">
        <v>0</v>
      </c>
      <c r="G13" s="86">
        <v>0</v>
      </c>
      <c r="H13" s="86">
        <v>0</v>
      </c>
      <c r="I13" s="86">
        <v>0</v>
      </c>
      <c r="J13" s="86">
        <v>0</v>
      </c>
      <c r="K13" s="86">
        <v>0</v>
      </c>
      <c r="L13" s="86">
        <v>0</v>
      </c>
      <c r="M13" s="86">
        <v>0</v>
      </c>
      <c r="N13" s="86">
        <v>0</v>
      </c>
      <c r="O13" s="86">
        <v>0</v>
      </c>
    </row>
    <row r="14" spans="1:1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0</v>
      </c>
      <c r="C18" s="80">
        <v>0</v>
      </c>
      <c r="D18" s="80">
        <v>0</v>
      </c>
      <c r="E18" s="80">
        <v>0</v>
      </c>
      <c r="F18" s="80">
        <v>0</v>
      </c>
      <c r="G18" s="80">
        <v>0</v>
      </c>
      <c r="H18" s="80">
        <v>0</v>
      </c>
      <c r="I18" s="80">
        <v>0</v>
      </c>
      <c r="J18" s="80">
        <v>0</v>
      </c>
      <c r="K18" s="80">
        <v>0</v>
      </c>
      <c r="L18" s="80">
        <v>0</v>
      </c>
      <c r="M18" s="80">
        <v>0</v>
      </c>
      <c r="N18" s="80">
        <v>0</v>
      </c>
      <c r="O18" s="80">
        <v>0</v>
      </c>
    </row>
    <row r="19" spans="1:15" s="57" customFormat="1" ht="20.100000000000001" customHeight="1" x14ac:dyDescent="0.25">
      <c r="A19" s="40" t="s">
        <v>34</v>
      </c>
      <c r="B19" s="86">
        <v>0</v>
      </c>
      <c r="C19" s="86">
        <v>3</v>
      </c>
      <c r="D19" s="86">
        <v>0</v>
      </c>
      <c r="E19" s="86">
        <v>0</v>
      </c>
      <c r="F19" s="86">
        <v>0</v>
      </c>
      <c r="G19" s="86">
        <v>0</v>
      </c>
      <c r="H19" s="86">
        <v>0</v>
      </c>
      <c r="I19" s="86">
        <v>3</v>
      </c>
      <c r="J19" s="86">
        <v>0</v>
      </c>
      <c r="K19" s="86">
        <v>0</v>
      </c>
      <c r="L19" s="86">
        <v>0</v>
      </c>
      <c r="M19" s="86">
        <v>0</v>
      </c>
      <c r="N19" s="86">
        <v>0</v>
      </c>
      <c r="O19" s="86">
        <v>0</v>
      </c>
    </row>
    <row r="20" spans="1:15" ht="20.100000000000001" customHeight="1" x14ac:dyDescent="0.25">
      <c r="A20" s="42" t="s">
        <v>35</v>
      </c>
      <c r="B20" s="80">
        <v>0</v>
      </c>
      <c r="C20" s="80">
        <v>0</v>
      </c>
      <c r="D20" s="80">
        <v>0</v>
      </c>
      <c r="E20" s="80">
        <v>0</v>
      </c>
      <c r="F20" s="80">
        <v>0</v>
      </c>
      <c r="G20" s="80">
        <v>0</v>
      </c>
      <c r="H20" s="80">
        <v>0</v>
      </c>
      <c r="I20" s="80">
        <v>0</v>
      </c>
      <c r="J20" s="80">
        <v>0</v>
      </c>
      <c r="K20" s="80">
        <v>0</v>
      </c>
      <c r="L20" s="80">
        <v>0</v>
      </c>
      <c r="M20" s="80">
        <v>0</v>
      </c>
      <c r="N20" s="80">
        <v>0</v>
      </c>
      <c r="O20" s="80">
        <v>0</v>
      </c>
    </row>
    <row r="21" spans="1:15" ht="20.100000000000001" customHeight="1" x14ac:dyDescent="0.25">
      <c r="A21" s="42" t="s">
        <v>36</v>
      </c>
      <c r="B21" s="80">
        <v>0</v>
      </c>
      <c r="C21" s="80">
        <v>3</v>
      </c>
      <c r="D21" s="80">
        <v>0</v>
      </c>
      <c r="E21" s="80">
        <v>0</v>
      </c>
      <c r="F21" s="80">
        <v>0</v>
      </c>
      <c r="G21" s="80">
        <v>0</v>
      </c>
      <c r="H21" s="80">
        <v>0</v>
      </c>
      <c r="I21" s="80">
        <v>3</v>
      </c>
      <c r="J21" s="80">
        <v>0</v>
      </c>
      <c r="K21" s="80">
        <v>0</v>
      </c>
      <c r="L21" s="80">
        <v>0</v>
      </c>
      <c r="M21" s="80">
        <v>0</v>
      </c>
      <c r="N21" s="80">
        <v>0</v>
      </c>
      <c r="O21" s="80">
        <v>0</v>
      </c>
    </row>
    <row r="22" spans="1:15" ht="20.100000000000001" customHeight="1" x14ac:dyDescent="0.25">
      <c r="A22" s="42" t="s">
        <v>37</v>
      </c>
      <c r="B22" s="80">
        <v>0</v>
      </c>
      <c r="C22" s="80">
        <v>0</v>
      </c>
      <c r="D22" s="80">
        <v>0</v>
      </c>
      <c r="E22" s="80">
        <v>0</v>
      </c>
      <c r="F22" s="80">
        <v>0</v>
      </c>
      <c r="G22" s="80">
        <v>0</v>
      </c>
      <c r="H22" s="80">
        <v>0</v>
      </c>
      <c r="I22" s="80">
        <v>0</v>
      </c>
      <c r="J22" s="80">
        <v>0</v>
      </c>
      <c r="K22" s="80">
        <v>0</v>
      </c>
      <c r="L22" s="80">
        <v>0</v>
      </c>
      <c r="M22" s="80">
        <v>0</v>
      </c>
      <c r="N22" s="80">
        <v>0</v>
      </c>
      <c r="O22" s="80">
        <v>0</v>
      </c>
    </row>
    <row r="23" spans="1:15" s="57" customFormat="1" ht="20.100000000000001" customHeight="1" x14ac:dyDescent="0.25">
      <c r="A23" s="40" t="s">
        <v>38</v>
      </c>
      <c r="B23" s="86">
        <v>0</v>
      </c>
      <c r="C23" s="86">
        <v>2</v>
      </c>
      <c r="D23" s="86">
        <v>0</v>
      </c>
      <c r="E23" s="86">
        <v>0</v>
      </c>
      <c r="F23" s="86">
        <v>0</v>
      </c>
      <c r="G23" s="86">
        <v>0</v>
      </c>
      <c r="H23" s="86">
        <v>0</v>
      </c>
      <c r="I23" s="86">
        <v>0</v>
      </c>
      <c r="J23" s="86">
        <v>0</v>
      </c>
      <c r="K23" s="86">
        <v>0</v>
      </c>
      <c r="L23" s="86">
        <v>0</v>
      </c>
      <c r="M23" s="86">
        <v>0</v>
      </c>
      <c r="N23" s="86">
        <v>0</v>
      </c>
      <c r="O23" s="86">
        <v>0</v>
      </c>
    </row>
    <row r="24" spans="1:15" ht="20.100000000000001" customHeight="1" x14ac:dyDescent="0.25">
      <c r="A24" s="42" t="s">
        <v>39</v>
      </c>
      <c r="B24" s="80">
        <v>0</v>
      </c>
      <c r="C24" s="80">
        <v>1</v>
      </c>
      <c r="D24" s="80">
        <v>0</v>
      </c>
      <c r="E24" s="80">
        <v>0</v>
      </c>
      <c r="F24" s="80">
        <v>0</v>
      </c>
      <c r="G24" s="80">
        <v>0</v>
      </c>
      <c r="H24" s="80">
        <v>0</v>
      </c>
      <c r="I24" s="80">
        <v>0</v>
      </c>
      <c r="J24" s="80">
        <v>0</v>
      </c>
      <c r="K24" s="80">
        <v>0</v>
      </c>
      <c r="L24" s="80">
        <v>0</v>
      </c>
      <c r="M24" s="80">
        <v>0</v>
      </c>
      <c r="N24" s="80">
        <v>0</v>
      </c>
      <c r="O24" s="80">
        <v>0</v>
      </c>
    </row>
    <row r="25" spans="1:15" ht="20.100000000000001" customHeight="1" x14ac:dyDescent="0.25">
      <c r="A25" s="42" t="s">
        <v>40</v>
      </c>
      <c r="B25" s="80">
        <v>0</v>
      </c>
      <c r="C25" s="80">
        <v>0</v>
      </c>
      <c r="D25" s="80">
        <v>0</v>
      </c>
      <c r="E25" s="80">
        <v>0</v>
      </c>
      <c r="F25" s="80">
        <v>0</v>
      </c>
      <c r="G25" s="80">
        <v>0</v>
      </c>
      <c r="H25" s="80">
        <v>0</v>
      </c>
      <c r="I25" s="80">
        <v>0</v>
      </c>
      <c r="J25" s="80">
        <v>0</v>
      </c>
      <c r="K25" s="80">
        <v>0</v>
      </c>
      <c r="L25" s="80">
        <v>0</v>
      </c>
      <c r="M25" s="80">
        <v>0</v>
      </c>
      <c r="N25" s="80">
        <v>0</v>
      </c>
      <c r="O25" s="80">
        <v>0</v>
      </c>
    </row>
    <row r="26" spans="1:15" ht="20.100000000000001" customHeight="1" x14ac:dyDescent="0.25">
      <c r="A26" s="42" t="s">
        <v>41</v>
      </c>
      <c r="B26" s="80">
        <v>0</v>
      </c>
      <c r="C26" s="80">
        <v>0</v>
      </c>
      <c r="D26" s="80">
        <v>0</v>
      </c>
      <c r="E26" s="80">
        <v>0</v>
      </c>
      <c r="F26" s="80">
        <v>0</v>
      </c>
      <c r="G26" s="80">
        <v>0</v>
      </c>
      <c r="H26" s="80">
        <v>0</v>
      </c>
      <c r="I26" s="80">
        <v>0</v>
      </c>
      <c r="J26" s="80">
        <v>0</v>
      </c>
      <c r="K26" s="80">
        <v>0</v>
      </c>
      <c r="L26" s="80">
        <v>0</v>
      </c>
      <c r="M26" s="80">
        <v>0</v>
      </c>
      <c r="N26" s="80">
        <v>0</v>
      </c>
      <c r="O26" s="80">
        <v>0</v>
      </c>
    </row>
    <row r="27" spans="1:15" ht="20.100000000000001" customHeight="1" x14ac:dyDescent="0.25">
      <c r="A27" s="42" t="s">
        <v>42</v>
      </c>
      <c r="B27" s="80">
        <v>0</v>
      </c>
      <c r="C27" s="80">
        <v>0</v>
      </c>
      <c r="D27" s="80">
        <v>0</v>
      </c>
      <c r="E27" s="80">
        <v>0</v>
      </c>
      <c r="F27" s="80">
        <v>0</v>
      </c>
      <c r="G27" s="80">
        <v>0</v>
      </c>
      <c r="H27" s="80">
        <v>0</v>
      </c>
      <c r="I27" s="80">
        <v>0</v>
      </c>
      <c r="J27" s="80">
        <v>0</v>
      </c>
      <c r="K27" s="80">
        <v>0</v>
      </c>
      <c r="L27" s="80">
        <v>0</v>
      </c>
      <c r="M27" s="80">
        <v>0</v>
      </c>
      <c r="N27" s="80">
        <v>0</v>
      </c>
      <c r="O27" s="80">
        <v>0</v>
      </c>
    </row>
    <row r="28" spans="1:15"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0</v>
      </c>
      <c r="C30" s="80">
        <v>0</v>
      </c>
      <c r="D30" s="80">
        <v>0</v>
      </c>
      <c r="E30" s="80">
        <v>0</v>
      </c>
      <c r="F30" s="80">
        <v>0</v>
      </c>
      <c r="G30" s="80">
        <v>0</v>
      </c>
      <c r="H30" s="80">
        <v>0</v>
      </c>
      <c r="I30" s="80">
        <v>0</v>
      </c>
      <c r="J30" s="80">
        <v>0</v>
      </c>
      <c r="K30" s="80">
        <v>0</v>
      </c>
      <c r="L30" s="80">
        <v>0</v>
      </c>
      <c r="M30" s="80">
        <v>0</v>
      </c>
      <c r="N30" s="80">
        <v>0</v>
      </c>
      <c r="O30" s="80">
        <v>0</v>
      </c>
    </row>
    <row r="31" spans="1:15" ht="20.100000000000001" customHeight="1" x14ac:dyDescent="0.25">
      <c r="A31" s="42" t="s">
        <v>46</v>
      </c>
      <c r="B31" s="80">
        <v>0</v>
      </c>
      <c r="C31" s="80">
        <v>0</v>
      </c>
      <c r="D31" s="80">
        <v>0</v>
      </c>
      <c r="E31" s="80">
        <v>0</v>
      </c>
      <c r="F31" s="80">
        <v>0</v>
      </c>
      <c r="G31" s="80">
        <v>0</v>
      </c>
      <c r="H31" s="80">
        <v>0</v>
      </c>
      <c r="I31" s="80">
        <v>0</v>
      </c>
      <c r="J31" s="80">
        <v>0</v>
      </c>
      <c r="K31" s="80">
        <v>0</v>
      </c>
      <c r="L31" s="80">
        <v>0</v>
      </c>
      <c r="M31" s="80">
        <v>0</v>
      </c>
      <c r="N31" s="80">
        <v>0</v>
      </c>
      <c r="O31" s="80">
        <v>0</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0</v>
      </c>
      <c r="C34" s="80">
        <v>1</v>
      </c>
      <c r="D34" s="80">
        <v>0</v>
      </c>
      <c r="E34" s="80">
        <v>0</v>
      </c>
      <c r="F34" s="80">
        <v>0</v>
      </c>
      <c r="G34" s="80">
        <v>0</v>
      </c>
      <c r="H34" s="80">
        <v>0</v>
      </c>
      <c r="I34" s="80">
        <v>0</v>
      </c>
      <c r="J34" s="80">
        <v>0</v>
      </c>
      <c r="K34" s="80">
        <v>0</v>
      </c>
      <c r="L34" s="80">
        <v>0</v>
      </c>
      <c r="M34" s="80">
        <v>0</v>
      </c>
      <c r="N34" s="80">
        <v>0</v>
      </c>
      <c r="O34" s="80">
        <v>0</v>
      </c>
    </row>
    <row r="35" spans="1:15" ht="20.100000000000001" customHeight="1" x14ac:dyDescent="0.25">
      <c r="A35" s="42" t="s">
        <v>50</v>
      </c>
      <c r="B35" s="80">
        <v>0</v>
      </c>
      <c r="C35" s="80">
        <v>0</v>
      </c>
      <c r="D35" s="80">
        <v>0</v>
      </c>
      <c r="E35" s="80">
        <v>0</v>
      </c>
      <c r="F35" s="80">
        <v>0</v>
      </c>
      <c r="G35" s="80">
        <v>0</v>
      </c>
      <c r="H35" s="80">
        <v>0</v>
      </c>
      <c r="I35" s="80">
        <v>0</v>
      </c>
      <c r="J35" s="80">
        <v>0</v>
      </c>
      <c r="K35" s="80">
        <v>0</v>
      </c>
      <c r="L35" s="80">
        <v>0</v>
      </c>
      <c r="M35" s="80">
        <v>0</v>
      </c>
      <c r="N35" s="80">
        <v>0</v>
      </c>
      <c r="O35" s="80">
        <v>0</v>
      </c>
    </row>
    <row r="36" spans="1:15" s="57" customFormat="1" ht="20.100000000000001" customHeight="1" x14ac:dyDescent="0.25">
      <c r="A36" s="40" t="s">
        <v>51</v>
      </c>
      <c r="B36" s="86">
        <v>0</v>
      </c>
      <c r="C36" s="86">
        <v>1</v>
      </c>
      <c r="D36" s="86">
        <v>0</v>
      </c>
      <c r="E36" s="86">
        <v>0</v>
      </c>
      <c r="F36" s="86">
        <v>0</v>
      </c>
      <c r="G36" s="86">
        <v>0</v>
      </c>
      <c r="H36" s="86">
        <v>0</v>
      </c>
      <c r="I36" s="86">
        <v>0</v>
      </c>
      <c r="J36" s="86">
        <v>0</v>
      </c>
      <c r="K36" s="86">
        <v>0</v>
      </c>
      <c r="L36" s="86">
        <v>0</v>
      </c>
      <c r="M36" s="86">
        <v>1</v>
      </c>
      <c r="N36" s="86">
        <v>0</v>
      </c>
      <c r="O36" s="86">
        <v>0</v>
      </c>
    </row>
    <row r="37" spans="1:15" ht="20.100000000000001" customHeight="1" x14ac:dyDescent="0.25">
      <c r="A37" s="42" t="s">
        <v>52</v>
      </c>
      <c r="B37" s="80">
        <v>0</v>
      </c>
      <c r="C37" s="80">
        <v>0</v>
      </c>
      <c r="D37" s="80">
        <v>0</v>
      </c>
      <c r="E37" s="80">
        <v>0</v>
      </c>
      <c r="F37" s="80">
        <v>0</v>
      </c>
      <c r="G37" s="80">
        <v>0</v>
      </c>
      <c r="H37" s="80">
        <v>0</v>
      </c>
      <c r="I37" s="80">
        <v>0</v>
      </c>
      <c r="J37" s="80">
        <v>0</v>
      </c>
      <c r="K37" s="80">
        <v>0</v>
      </c>
      <c r="L37" s="80">
        <v>0</v>
      </c>
      <c r="M37" s="80">
        <v>0</v>
      </c>
      <c r="N37" s="80">
        <v>0</v>
      </c>
      <c r="O37" s="80">
        <v>0</v>
      </c>
    </row>
    <row r="38" spans="1:15" ht="20.100000000000001" customHeight="1" x14ac:dyDescent="0.25">
      <c r="A38" s="42" t="s">
        <v>53</v>
      </c>
      <c r="B38" s="80">
        <v>0</v>
      </c>
      <c r="C38" s="80">
        <v>0</v>
      </c>
      <c r="D38" s="80">
        <v>0</v>
      </c>
      <c r="E38" s="80">
        <v>0</v>
      </c>
      <c r="F38" s="80">
        <v>0</v>
      </c>
      <c r="G38" s="80">
        <v>0</v>
      </c>
      <c r="H38" s="80">
        <v>0</v>
      </c>
      <c r="I38" s="80">
        <v>0</v>
      </c>
      <c r="J38" s="80">
        <v>0</v>
      </c>
      <c r="K38" s="80">
        <v>0</v>
      </c>
      <c r="L38" s="80">
        <v>0</v>
      </c>
      <c r="M38" s="80">
        <v>0</v>
      </c>
      <c r="N38" s="80">
        <v>0</v>
      </c>
      <c r="O38" s="80">
        <v>0</v>
      </c>
    </row>
    <row r="39" spans="1:15"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ht="20.100000000000001" customHeight="1" x14ac:dyDescent="0.25">
      <c r="A42" s="42" t="s">
        <v>57</v>
      </c>
      <c r="B42" s="80">
        <v>0</v>
      </c>
      <c r="C42" s="80">
        <v>1</v>
      </c>
      <c r="D42" s="80">
        <v>0</v>
      </c>
      <c r="E42" s="80">
        <v>0</v>
      </c>
      <c r="F42" s="80">
        <v>0</v>
      </c>
      <c r="G42" s="80">
        <v>0</v>
      </c>
      <c r="H42" s="80">
        <v>0</v>
      </c>
      <c r="I42" s="80">
        <v>0</v>
      </c>
      <c r="J42" s="80">
        <v>0</v>
      </c>
      <c r="K42" s="80">
        <v>0</v>
      </c>
      <c r="L42" s="80">
        <v>0</v>
      </c>
      <c r="M42" s="80">
        <v>1</v>
      </c>
      <c r="N42" s="80">
        <v>0</v>
      </c>
      <c r="O42" s="80">
        <v>0</v>
      </c>
    </row>
    <row r="43" spans="1:15" ht="20.100000000000001" customHeight="1" x14ac:dyDescent="0.25">
      <c r="A43" s="40" t="s">
        <v>58</v>
      </c>
      <c r="B43" s="86">
        <v>689</v>
      </c>
      <c r="C43" s="86">
        <v>53</v>
      </c>
      <c r="D43" s="86">
        <v>18</v>
      </c>
      <c r="E43" s="86">
        <v>32</v>
      </c>
      <c r="F43" s="86">
        <v>0</v>
      </c>
      <c r="G43" s="86">
        <v>5</v>
      </c>
      <c r="H43" s="86">
        <v>18</v>
      </c>
      <c r="I43" s="86">
        <v>2</v>
      </c>
      <c r="J43" s="86">
        <v>0</v>
      </c>
      <c r="K43" s="86">
        <v>1</v>
      </c>
      <c r="L43" s="86">
        <v>0</v>
      </c>
      <c r="M43" s="86">
        <v>6</v>
      </c>
      <c r="N43" s="86">
        <v>0</v>
      </c>
      <c r="O43" s="86">
        <v>0</v>
      </c>
    </row>
    <row r="44" spans="1:15" ht="20.100000000000001" customHeight="1" x14ac:dyDescent="0.25">
      <c r="A44" s="42" t="s">
        <v>59</v>
      </c>
      <c r="B44" s="80">
        <v>282</v>
      </c>
      <c r="C44" s="80">
        <v>2</v>
      </c>
      <c r="D44" s="80">
        <v>0</v>
      </c>
      <c r="E44" s="80">
        <v>0</v>
      </c>
      <c r="F44" s="80">
        <v>0</v>
      </c>
      <c r="G44" s="80">
        <v>0</v>
      </c>
      <c r="H44" s="80">
        <v>18</v>
      </c>
      <c r="I44" s="80">
        <v>1</v>
      </c>
      <c r="J44" s="80">
        <v>0</v>
      </c>
      <c r="K44" s="80">
        <v>0</v>
      </c>
      <c r="L44" s="80">
        <v>0</v>
      </c>
      <c r="M44" s="80">
        <v>0</v>
      </c>
      <c r="N44" s="80">
        <v>0</v>
      </c>
      <c r="O44" s="80">
        <v>0</v>
      </c>
    </row>
    <row r="45" spans="1:15" ht="20.100000000000001" customHeight="1" x14ac:dyDescent="0.25">
      <c r="A45" s="42" t="s">
        <v>60</v>
      </c>
      <c r="B45" s="80">
        <v>18</v>
      </c>
      <c r="C45" s="80">
        <v>4</v>
      </c>
      <c r="D45" s="80">
        <v>0</v>
      </c>
      <c r="E45" s="80">
        <v>0</v>
      </c>
      <c r="F45" s="80">
        <v>0</v>
      </c>
      <c r="G45" s="80">
        <v>0</v>
      </c>
      <c r="H45" s="80">
        <v>0</v>
      </c>
      <c r="I45" s="80">
        <v>1</v>
      </c>
      <c r="J45" s="80">
        <v>0</v>
      </c>
      <c r="K45" s="80">
        <v>0</v>
      </c>
      <c r="L45" s="80">
        <v>0</v>
      </c>
      <c r="M45" s="80">
        <v>0</v>
      </c>
      <c r="N45" s="80">
        <v>0</v>
      </c>
      <c r="O45" s="80">
        <v>0</v>
      </c>
    </row>
    <row r="46" spans="1:15" ht="20.100000000000001" customHeight="1" x14ac:dyDescent="0.25">
      <c r="A46" s="42" t="s">
        <v>61</v>
      </c>
      <c r="B46" s="80">
        <v>0</v>
      </c>
      <c r="C46" s="80">
        <v>0</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0</v>
      </c>
      <c r="C47" s="80">
        <v>0</v>
      </c>
      <c r="D47" s="80">
        <v>0</v>
      </c>
      <c r="E47" s="80">
        <v>0</v>
      </c>
      <c r="F47" s="80">
        <v>0</v>
      </c>
      <c r="G47" s="80">
        <v>0</v>
      </c>
      <c r="H47" s="80">
        <v>0</v>
      </c>
      <c r="I47" s="80">
        <v>0</v>
      </c>
      <c r="J47" s="80">
        <v>0</v>
      </c>
      <c r="K47" s="80">
        <v>0</v>
      </c>
      <c r="L47" s="80">
        <v>0</v>
      </c>
      <c r="M47" s="80">
        <v>0</v>
      </c>
      <c r="N47" s="80">
        <v>0</v>
      </c>
      <c r="O47" s="80">
        <v>0</v>
      </c>
    </row>
    <row r="48" spans="1:15" ht="20.100000000000001" customHeight="1" x14ac:dyDescent="0.25">
      <c r="A48" s="42" t="s">
        <v>63</v>
      </c>
      <c r="B48" s="80">
        <v>36</v>
      </c>
      <c r="C48" s="80">
        <v>3</v>
      </c>
      <c r="D48" s="80">
        <v>18</v>
      </c>
      <c r="E48" s="80">
        <v>0</v>
      </c>
      <c r="F48" s="80">
        <v>0</v>
      </c>
      <c r="G48" s="80">
        <v>0</v>
      </c>
      <c r="H48" s="80">
        <v>0</v>
      </c>
      <c r="I48" s="80">
        <v>0</v>
      </c>
      <c r="J48" s="80">
        <v>0</v>
      </c>
      <c r="K48" s="80">
        <v>1</v>
      </c>
      <c r="L48" s="80">
        <v>0</v>
      </c>
      <c r="M48" s="80">
        <v>1</v>
      </c>
      <c r="N48" s="80">
        <v>0</v>
      </c>
      <c r="O48" s="80">
        <v>0</v>
      </c>
    </row>
    <row r="49" spans="1:15" ht="20.100000000000001" customHeight="1" x14ac:dyDescent="0.25">
      <c r="A49" s="42" t="s">
        <v>64</v>
      </c>
      <c r="B49" s="80">
        <v>0</v>
      </c>
      <c r="C49" s="80">
        <v>3</v>
      </c>
      <c r="D49" s="80">
        <v>0</v>
      </c>
      <c r="E49" s="80">
        <v>0</v>
      </c>
      <c r="F49" s="80">
        <v>0</v>
      </c>
      <c r="G49" s="80">
        <v>0</v>
      </c>
      <c r="H49" s="80">
        <v>0</v>
      </c>
      <c r="I49" s="80">
        <v>0</v>
      </c>
      <c r="J49" s="80">
        <v>0</v>
      </c>
      <c r="K49" s="80">
        <v>0</v>
      </c>
      <c r="L49" s="80">
        <v>0</v>
      </c>
      <c r="M49" s="80">
        <v>3</v>
      </c>
      <c r="N49" s="80">
        <v>0</v>
      </c>
      <c r="O49" s="80">
        <v>0</v>
      </c>
    </row>
    <row r="50" spans="1:15" ht="20.100000000000001" customHeight="1" x14ac:dyDescent="0.25">
      <c r="A50" s="42" t="s">
        <v>65</v>
      </c>
      <c r="B50" s="80">
        <v>0</v>
      </c>
      <c r="C50" s="80">
        <v>33</v>
      </c>
      <c r="D50" s="80">
        <v>0</v>
      </c>
      <c r="E50" s="80">
        <v>32</v>
      </c>
      <c r="F50" s="80">
        <v>0</v>
      </c>
      <c r="G50" s="80">
        <v>0</v>
      </c>
      <c r="H50" s="80">
        <v>0</v>
      </c>
      <c r="I50" s="80">
        <v>0</v>
      </c>
      <c r="J50" s="80">
        <v>0</v>
      </c>
      <c r="K50" s="80">
        <v>0</v>
      </c>
      <c r="L50" s="80">
        <v>0</v>
      </c>
      <c r="M50" s="80">
        <v>1</v>
      </c>
      <c r="N50" s="80">
        <v>0</v>
      </c>
      <c r="O50" s="80">
        <v>0</v>
      </c>
    </row>
    <row r="51" spans="1:15" ht="20.100000000000001" customHeight="1" x14ac:dyDescent="0.25">
      <c r="A51" s="42" t="s">
        <v>66</v>
      </c>
      <c r="B51" s="80">
        <v>0</v>
      </c>
      <c r="C51" s="80">
        <v>1</v>
      </c>
      <c r="D51" s="80">
        <v>0</v>
      </c>
      <c r="E51" s="80">
        <v>0</v>
      </c>
      <c r="F51" s="80">
        <v>0</v>
      </c>
      <c r="G51" s="80">
        <v>0</v>
      </c>
      <c r="H51" s="80">
        <v>0</v>
      </c>
      <c r="I51" s="80">
        <v>0</v>
      </c>
      <c r="J51" s="80">
        <v>0</v>
      </c>
      <c r="K51" s="80">
        <v>0</v>
      </c>
      <c r="L51" s="80">
        <v>0</v>
      </c>
      <c r="M51" s="80">
        <v>1</v>
      </c>
      <c r="N51" s="80">
        <v>0</v>
      </c>
      <c r="O51" s="80">
        <v>0</v>
      </c>
    </row>
    <row r="52" spans="1:15" ht="20.100000000000001" customHeight="1" x14ac:dyDescent="0.25">
      <c r="A52" s="42" t="s">
        <v>67</v>
      </c>
      <c r="B52" s="80">
        <v>0</v>
      </c>
      <c r="C52" s="80">
        <v>1</v>
      </c>
      <c r="D52" s="80">
        <v>0</v>
      </c>
      <c r="E52" s="80">
        <v>0</v>
      </c>
      <c r="F52" s="80">
        <v>0</v>
      </c>
      <c r="G52" s="80">
        <v>1</v>
      </c>
      <c r="H52" s="80">
        <v>0</v>
      </c>
      <c r="I52" s="80">
        <v>0</v>
      </c>
      <c r="J52" s="80">
        <v>0</v>
      </c>
      <c r="K52" s="80">
        <v>0</v>
      </c>
      <c r="L52" s="80">
        <v>0</v>
      </c>
      <c r="M52" s="80">
        <v>0</v>
      </c>
      <c r="N52" s="80">
        <v>0</v>
      </c>
      <c r="O52" s="80">
        <v>0</v>
      </c>
    </row>
    <row r="53" spans="1:15" ht="20.100000000000001" customHeight="1" x14ac:dyDescent="0.25">
      <c r="A53" s="42" t="s">
        <v>68</v>
      </c>
      <c r="B53" s="80">
        <v>35</v>
      </c>
      <c r="C53" s="80">
        <v>2</v>
      </c>
      <c r="D53" s="80">
        <v>0</v>
      </c>
      <c r="E53" s="80">
        <v>0</v>
      </c>
      <c r="F53" s="80">
        <v>0</v>
      </c>
      <c r="G53" s="80">
        <v>2</v>
      </c>
      <c r="H53" s="80">
        <v>0</v>
      </c>
      <c r="I53" s="80">
        <v>0</v>
      </c>
      <c r="J53" s="80">
        <v>0</v>
      </c>
      <c r="K53" s="80">
        <v>0</v>
      </c>
      <c r="L53" s="80">
        <v>0</v>
      </c>
      <c r="M53" s="80">
        <v>0</v>
      </c>
      <c r="N53" s="80">
        <v>0</v>
      </c>
      <c r="O53" s="80">
        <v>0</v>
      </c>
    </row>
    <row r="54" spans="1:15" ht="20.100000000000001" customHeight="1" x14ac:dyDescent="0.25">
      <c r="A54" s="42" t="s">
        <v>69</v>
      </c>
      <c r="B54" s="80">
        <v>0</v>
      </c>
      <c r="C54" s="80">
        <v>0</v>
      </c>
      <c r="D54" s="80">
        <v>0</v>
      </c>
      <c r="E54" s="80">
        <v>0</v>
      </c>
      <c r="F54" s="80">
        <v>0</v>
      </c>
      <c r="G54" s="80">
        <v>0</v>
      </c>
      <c r="H54" s="80">
        <v>0</v>
      </c>
      <c r="I54" s="80">
        <v>0</v>
      </c>
      <c r="J54" s="80">
        <v>0</v>
      </c>
      <c r="K54" s="80">
        <v>0</v>
      </c>
      <c r="L54" s="80">
        <v>0</v>
      </c>
      <c r="M54" s="80">
        <v>0</v>
      </c>
      <c r="N54" s="80">
        <v>0</v>
      </c>
      <c r="O54" s="80">
        <v>0</v>
      </c>
    </row>
    <row r="55" spans="1:15" ht="20.100000000000001" customHeight="1" x14ac:dyDescent="0.25">
      <c r="A55" s="42" t="s">
        <v>70</v>
      </c>
      <c r="B55" s="80">
        <v>0</v>
      </c>
      <c r="C55" s="80">
        <v>0</v>
      </c>
      <c r="D55" s="80">
        <v>0</v>
      </c>
      <c r="E55" s="80">
        <v>0</v>
      </c>
      <c r="F55" s="80">
        <v>0</v>
      </c>
      <c r="G55" s="80">
        <v>0</v>
      </c>
      <c r="H55" s="80">
        <v>0</v>
      </c>
      <c r="I55" s="80">
        <v>0</v>
      </c>
      <c r="J55" s="80">
        <v>0</v>
      </c>
      <c r="K55" s="80">
        <v>0</v>
      </c>
      <c r="L55" s="80">
        <v>0</v>
      </c>
      <c r="M55" s="80">
        <v>0</v>
      </c>
      <c r="N55" s="80">
        <v>0</v>
      </c>
      <c r="O55" s="80">
        <v>0</v>
      </c>
    </row>
    <row r="56" spans="1:15" ht="20.100000000000001" customHeight="1" x14ac:dyDescent="0.25">
      <c r="A56" s="42" t="s">
        <v>71</v>
      </c>
      <c r="B56" s="80">
        <v>71</v>
      </c>
      <c r="C56" s="80">
        <v>2</v>
      </c>
      <c r="D56" s="80">
        <v>0</v>
      </c>
      <c r="E56" s="80">
        <v>0</v>
      </c>
      <c r="F56" s="80">
        <v>0</v>
      </c>
      <c r="G56" s="80">
        <v>1</v>
      </c>
      <c r="H56" s="80">
        <v>0</v>
      </c>
      <c r="I56" s="80">
        <v>0</v>
      </c>
      <c r="J56" s="80">
        <v>0</v>
      </c>
      <c r="K56" s="80">
        <v>0</v>
      </c>
      <c r="L56" s="80">
        <v>0</v>
      </c>
      <c r="M56" s="80">
        <v>0</v>
      </c>
      <c r="N56" s="80">
        <v>0</v>
      </c>
      <c r="O56" s="80">
        <v>0</v>
      </c>
    </row>
    <row r="57" spans="1:15"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ht="20.100000000000001" customHeight="1" x14ac:dyDescent="0.25">
      <c r="A58" s="42" t="s">
        <v>73</v>
      </c>
      <c r="B58" s="80">
        <v>0</v>
      </c>
      <c r="C58" s="80">
        <v>1</v>
      </c>
      <c r="D58" s="80">
        <v>0</v>
      </c>
      <c r="E58" s="80">
        <v>0</v>
      </c>
      <c r="F58" s="80">
        <v>0</v>
      </c>
      <c r="G58" s="80">
        <v>1</v>
      </c>
      <c r="H58" s="80">
        <v>0</v>
      </c>
      <c r="I58" s="80">
        <v>0</v>
      </c>
      <c r="J58" s="80">
        <v>0</v>
      </c>
      <c r="K58" s="80">
        <v>0</v>
      </c>
      <c r="L58" s="80">
        <v>0</v>
      </c>
      <c r="M58" s="80">
        <v>0</v>
      </c>
      <c r="N58" s="80">
        <v>0</v>
      </c>
      <c r="O58" s="80">
        <v>0</v>
      </c>
    </row>
    <row r="59" spans="1:15" s="57" customFormat="1" ht="20.100000000000001" customHeight="1" x14ac:dyDescent="0.25">
      <c r="A59" s="42" t="s">
        <v>74</v>
      </c>
      <c r="B59" s="80">
        <v>0</v>
      </c>
      <c r="C59" s="80">
        <v>1</v>
      </c>
      <c r="D59" s="80">
        <v>0</v>
      </c>
      <c r="E59" s="80">
        <v>0</v>
      </c>
      <c r="F59" s="80">
        <v>0</v>
      </c>
      <c r="G59" s="80">
        <v>0</v>
      </c>
      <c r="H59" s="80">
        <v>0</v>
      </c>
      <c r="I59" s="80">
        <v>0</v>
      </c>
      <c r="J59" s="80">
        <v>0</v>
      </c>
      <c r="K59" s="80">
        <v>0</v>
      </c>
      <c r="L59" s="80">
        <v>0</v>
      </c>
      <c r="M59" s="80">
        <v>0</v>
      </c>
      <c r="N59" s="80">
        <v>0</v>
      </c>
      <c r="O59" s="80">
        <v>0</v>
      </c>
    </row>
    <row r="60" spans="1:15" s="57"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57" customFormat="1" ht="20.100000000000001" customHeight="1" x14ac:dyDescent="0.25">
      <c r="A61" s="42" t="s">
        <v>76</v>
      </c>
      <c r="B61" s="80">
        <v>0</v>
      </c>
      <c r="C61" s="80">
        <v>0</v>
      </c>
      <c r="D61" s="80">
        <v>0</v>
      </c>
      <c r="E61" s="80">
        <v>0</v>
      </c>
      <c r="F61" s="80">
        <v>0</v>
      </c>
      <c r="G61" s="80">
        <v>0</v>
      </c>
      <c r="H61" s="80">
        <v>0</v>
      </c>
      <c r="I61" s="80">
        <v>0</v>
      </c>
      <c r="J61" s="80">
        <v>0</v>
      </c>
      <c r="K61" s="80">
        <v>0</v>
      </c>
      <c r="L61" s="80">
        <v>0</v>
      </c>
      <c r="M61" s="80">
        <v>0</v>
      </c>
      <c r="N61" s="80">
        <v>0</v>
      </c>
      <c r="O61" s="80">
        <v>0</v>
      </c>
    </row>
    <row r="62" spans="1:15" ht="20.100000000000001" customHeight="1" x14ac:dyDescent="0.25">
      <c r="A62" s="42" t="s">
        <v>77</v>
      </c>
      <c r="B62" s="80">
        <v>0</v>
      </c>
      <c r="C62" s="80">
        <v>0</v>
      </c>
      <c r="D62" s="80">
        <v>0</v>
      </c>
      <c r="E62" s="80">
        <v>0</v>
      </c>
      <c r="F62" s="80">
        <v>0</v>
      </c>
      <c r="G62" s="80">
        <v>0</v>
      </c>
      <c r="H62" s="80">
        <v>0</v>
      </c>
      <c r="I62" s="80">
        <v>0</v>
      </c>
      <c r="J62" s="80">
        <v>0</v>
      </c>
      <c r="K62" s="80">
        <v>0</v>
      </c>
      <c r="L62" s="80">
        <v>0</v>
      </c>
      <c r="M62" s="80">
        <v>0</v>
      </c>
      <c r="N62" s="80">
        <v>0</v>
      </c>
      <c r="O62" s="80">
        <v>0</v>
      </c>
    </row>
    <row r="63" spans="1:15" ht="20.100000000000001" customHeight="1" x14ac:dyDescent="0.25">
      <c r="A63" s="42" t="s">
        <v>78</v>
      </c>
      <c r="B63" s="80">
        <v>35</v>
      </c>
      <c r="C63" s="80">
        <v>0</v>
      </c>
      <c r="D63" s="80">
        <v>0</v>
      </c>
      <c r="E63" s="80">
        <v>0</v>
      </c>
      <c r="F63" s="80">
        <v>0</v>
      </c>
      <c r="G63" s="80">
        <v>0</v>
      </c>
      <c r="H63" s="80">
        <v>0</v>
      </c>
      <c r="I63" s="80">
        <v>0</v>
      </c>
      <c r="J63" s="80">
        <v>0</v>
      </c>
      <c r="K63" s="80">
        <v>0</v>
      </c>
      <c r="L63" s="80">
        <v>0</v>
      </c>
      <c r="M63" s="80">
        <v>0</v>
      </c>
      <c r="N63" s="80">
        <v>0</v>
      </c>
      <c r="O63" s="80">
        <v>0</v>
      </c>
    </row>
    <row r="64" spans="1:15" s="57" customFormat="1" ht="20.100000000000001" customHeight="1" x14ac:dyDescent="0.25">
      <c r="A64" s="42" t="s">
        <v>79</v>
      </c>
      <c r="B64" s="80">
        <v>212</v>
      </c>
      <c r="C64" s="80">
        <v>0</v>
      </c>
      <c r="D64" s="80">
        <v>0</v>
      </c>
      <c r="E64" s="80">
        <v>0</v>
      </c>
      <c r="F64" s="80">
        <v>0</v>
      </c>
      <c r="G64" s="80">
        <v>0</v>
      </c>
      <c r="H64" s="80">
        <v>0</v>
      </c>
      <c r="I64" s="80">
        <v>0</v>
      </c>
      <c r="J64" s="80">
        <v>0</v>
      </c>
      <c r="K64" s="80">
        <v>0</v>
      </c>
      <c r="L64" s="80">
        <v>0</v>
      </c>
      <c r="M64" s="80">
        <v>0</v>
      </c>
      <c r="N64" s="80">
        <v>0</v>
      </c>
      <c r="O64" s="80">
        <v>0</v>
      </c>
    </row>
    <row r="65" spans="1:15" ht="20.100000000000001" customHeight="1" x14ac:dyDescent="0.25">
      <c r="A65" s="40" t="s">
        <v>80</v>
      </c>
      <c r="B65" s="86">
        <v>405</v>
      </c>
      <c r="C65" s="86">
        <v>1</v>
      </c>
      <c r="D65" s="86">
        <v>0</v>
      </c>
      <c r="E65" s="86">
        <v>0</v>
      </c>
      <c r="F65" s="86">
        <v>0</v>
      </c>
      <c r="G65" s="86">
        <v>0</v>
      </c>
      <c r="H65" s="86">
        <v>0</v>
      </c>
      <c r="I65" s="86">
        <v>1</v>
      </c>
      <c r="J65" s="86">
        <v>0</v>
      </c>
      <c r="K65" s="86">
        <v>0</v>
      </c>
      <c r="L65" s="86">
        <v>0</v>
      </c>
      <c r="M65" s="86">
        <v>0</v>
      </c>
      <c r="N65" s="86">
        <v>0</v>
      </c>
      <c r="O65" s="86">
        <v>0</v>
      </c>
    </row>
    <row r="66" spans="1:15" ht="20.100000000000001" customHeight="1" x14ac:dyDescent="0.25">
      <c r="A66" s="42" t="s">
        <v>81</v>
      </c>
      <c r="B66" s="80">
        <v>405</v>
      </c>
      <c r="C66" s="80">
        <v>0</v>
      </c>
      <c r="D66" s="80">
        <v>0</v>
      </c>
      <c r="E66" s="80">
        <v>0</v>
      </c>
      <c r="F66" s="80">
        <v>0</v>
      </c>
      <c r="G66" s="80">
        <v>0</v>
      </c>
      <c r="H66" s="80">
        <v>0</v>
      </c>
      <c r="I66" s="80">
        <v>0</v>
      </c>
      <c r="J66" s="80">
        <v>0</v>
      </c>
      <c r="K66" s="80">
        <v>0</v>
      </c>
      <c r="L66" s="80">
        <v>0</v>
      </c>
      <c r="M66" s="80">
        <v>0</v>
      </c>
      <c r="N66" s="80">
        <v>0</v>
      </c>
      <c r="O66" s="80">
        <v>0</v>
      </c>
    </row>
    <row r="67" spans="1:15" ht="20.100000000000001" customHeight="1" x14ac:dyDescent="0.25">
      <c r="A67" s="42" t="s">
        <v>82</v>
      </c>
      <c r="B67" s="80">
        <v>0</v>
      </c>
      <c r="C67" s="80">
        <v>1</v>
      </c>
      <c r="D67" s="80">
        <v>0</v>
      </c>
      <c r="E67" s="80">
        <v>0</v>
      </c>
      <c r="F67" s="80">
        <v>0</v>
      </c>
      <c r="G67" s="80">
        <v>0</v>
      </c>
      <c r="H67" s="80">
        <v>0</v>
      </c>
      <c r="I67" s="80">
        <v>1</v>
      </c>
      <c r="J67" s="80">
        <v>0</v>
      </c>
      <c r="K67" s="80">
        <v>0</v>
      </c>
      <c r="L67" s="80">
        <v>0</v>
      </c>
      <c r="M67" s="80">
        <v>0</v>
      </c>
      <c r="N67" s="80">
        <v>0</v>
      </c>
      <c r="O67" s="80">
        <v>0</v>
      </c>
    </row>
    <row r="68" spans="1:15" ht="20.100000000000001" customHeight="1" x14ac:dyDescent="0.25">
      <c r="A68" s="42" t="s">
        <v>83</v>
      </c>
      <c r="B68" s="80">
        <v>0</v>
      </c>
      <c r="C68" s="80">
        <v>0</v>
      </c>
      <c r="D68" s="80">
        <v>0</v>
      </c>
      <c r="E68" s="80">
        <v>0</v>
      </c>
      <c r="F68" s="80">
        <v>0</v>
      </c>
      <c r="G68" s="80">
        <v>0</v>
      </c>
      <c r="H68" s="80">
        <v>0</v>
      </c>
      <c r="I68" s="80">
        <v>0</v>
      </c>
      <c r="J68" s="80">
        <v>0</v>
      </c>
      <c r="K68" s="80">
        <v>0</v>
      </c>
      <c r="L68" s="80">
        <v>0</v>
      </c>
      <c r="M68" s="80">
        <v>0</v>
      </c>
      <c r="N68" s="80">
        <v>0</v>
      </c>
      <c r="O68" s="80">
        <v>0</v>
      </c>
    </row>
    <row r="69" spans="1:15" s="57" customFormat="1" ht="20.100000000000001" customHeight="1" thickBot="1" x14ac:dyDescent="0.3">
      <c r="A69" s="46" t="s">
        <v>84</v>
      </c>
      <c r="B69" s="94">
        <v>0</v>
      </c>
      <c r="C69" s="94">
        <v>0</v>
      </c>
      <c r="D69" s="94">
        <v>0</v>
      </c>
      <c r="E69" s="94">
        <v>0</v>
      </c>
      <c r="F69" s="94">
        <v>0</v>
      </c>
      <c r="G69" s="94">
        <v>0</v>
      </c>
      <c r="H69" s="94">
        <v>0</v>
      </c>
      <c r="I69" s="94">
        <v>0</v>
      </c>
      <c r="J69" s="94">
        <v>0</v>
      </c>
      <c r="K69" s="94">
        <v>0</v>
      </c>
      <c r="L69" s="94">
        <v>0</v>
      </c>
      <c r="M69" s="94">
        <v>0</v>
      </c>
      <c r="N69" s="94">
        <v>0</v>
      </c>
      <c r="O69" s="94">
        <v>0</v>
      </c>
    </row>
    <row r="70" spans="1:15" s="200" customFormat="1" ht="15.95" customHeight="1" x14ac:dyDescent="0.25">
      <c r="A70" s="145" t="s">
        <v>233</v>
      </c>
      <c r="B70" s="198"/>
      <c r="C70" s="198"/>
      <c r="D70" s="314"/>
      <c r="E70" s="314"/>
      <c r="F70" s="314"/>
      <c r="G70" s="314"/>
      <c r="H70" s="314"/>
      <c r="I70" s="314"/>
      <c r="J70" s="314"/>
      <c r="K70" s="314"/>
      <c r="L70" s="314"/>
      <c r="M70" s="314"/>
      <c r="O70" s="186" t="s">
        <v>91</v>
      </c>
    </row>
    <row r="71" spans="1:15" s="173" customFormat="1" ht="24.95" customHeight="1" x14ac:dyDescent="0.25">
      <c r="A71" s="175" t="s">
        <v>190</v>
      </c>
      <c r="B71" s="175"/>
      <c r="C71" s="175"/>
      <c r="D71" s="315"/>
      <c r="E71" s="163"/>
      <c r="F71" s="163"/>
      <c r="G71" s="163"/>
      <c r="H71" s="163"/>
      <c r="I71" s="163"/>
      <c r="J71" s="163"/>
      <c r="K71" s="163"/>
      <c r="L71" s="163"/>
      <c r="M71" s="315"/>
      <c r="N71" s="316"/>
    </row>
    <row r="72" spans="1:15" s="173" customFormat="1" ht="24.95" customHeight="1" thickBot="1" x14ac:dyDescent="0.25">
      <c r="A72" s="138" t="s">
        <v>193</v>
      </c>
      <c r="D72" s="319"/>
      <c r="E72" s="319"/>
      <c r="F72" s="319"/>
      <c r="G72" s="319"/>
      <c r="H72" s="319"/>
      <c r="I72" s="319"/>
      <c r="J72" s="319"/>
      <c r="K72" s="319"/>
      <c r="L72" s="319"/>
      <c r="M72" s="317" t="s">
        <v>92</v>
      </c>
      <c r="N72" s="211"/>
    </row>
    <row r="73" spans="1:15" ht="20.100000000000001" customHeight="1" x14ac:dyDescent="0.25">
      <c r="A73" s="1290" t="s">
        <v>13</v>
      </c>
      <c r="B73" s="1313" t="s">
        <v>100</v>
      </c>
      <c r="C73" s="1314"/>
      <c r="D73" s="1314"/>
      <c r="E73" s="1314"/>
      <c r="F73" s="1314"/>
      <c r="G73" s="1314"/>
      <c r="H73" s="1314"/>
      <c r="I73" s="1314"/>
      <c r="J73" s="1314"/>
      <c r="K73" s="1314"/>
      <c r="L73" s="1314"/>
      <c r="M73" s="1314"/>
      <c r="N73" s="66"/>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O74" s="42"/>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O75" s="327"/>
    </row>
    <row r="76" spans="1:15" ht="20.100000000000001" customHeight="1" x14ac:dyDescent="0.2">
      <c r="A76" s="37" t="s">
        <v>105</v>
      </c>
      <c r="B76" s="38">
        <v>0</v>
      </c>
      <c r="C76" s="38">
        <v>0</v>
      </c>
      <c r="D76" s="38">
        <v>0</v>
      </c>
      <c r="E76" s="38">
        <v>0</v>
      </c>
      <c r="F76" s="38">
        <v>0</v>
      </c>
      <c r="G76" s="38">
        <v>1</v>
      </c>
      <c r="H76" s="38">
        <v>18</v>
      </c>
      <c r="I76" s="38">
        <v>2</v>
      </c>
      <c r="J76" s="38">
        <v>0</v>
      </c>
      <c r="K76" s="38">
        <v>0</v>
      </c>
      <c r="L76" s="38">
        <v>1040</v>
      </c>
      <c r="M76" s="38">
        <v>6</v>
      </c>
      <c r="O76" s="328"/>
    </row>
    <row r="77" spans="1:15" s="57" customFormat="1" ht="20.100000000000001" customHeight="1" x14ac:dyDescent="0.2">
      <c r="A77" s="40" t="s">
        <v>22</v>
      </c>
      <c r="B77" s="86">
        <v>0</v>
      </c>
      <c r="C77" s="86">
        <v>0</v>
      </c>
      <c r="D77" s="86">
        <v>0</v>
      </c>
      <c r="E77" s="86">
        <v>0</v>
      </c>
      <c r="F77" s="86">
        <v>0</v>
      </c>
      <c r="G77" s="86">
        <v>0</v>
      </c>
      <c r="H77" s="86">
        <v>0</v>
      </c>
      <c r="I77" s="86">
        <v>0</v>
      </c>
      <c r="J77" s="86">
        <v>0</v>
      </c>
      <c r="K77" s="86">
        <v>0</v>
      </c>
      <c r="L77" s="86">
        <v>0</v>
      </c>
      <c r="M77" s="86">
        <v>0</v>
      </c>
      <c r="O77" s="327"/>
    </row>
    <row r="78" spans="1:15"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O78" s="285"/>
    </row>
    <row r="79" spans="1:15"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O79" s="285"/>
    </row>
    <row r="80" spans="1:15"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O80" s="285"/>
    </row>
    <row r="81" spans="1:15"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O81" s="285"/>
    </row>
    <row r="82" spans="1:15"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O82" s="285"/>
    </row>
    <row r="83" spans="1:15" s="57" customFormat="1" ht="20.100000000000001" customHeight="1" x14ac:dyDescent="0.2">
      <c r="A83" s="40" t="s">
        <v>28</v>
      </c>
      <c r="B83" s="86">
        <v>0</v>
      </c>
      <c r="C83" s="86">
        <v>0</v>
      </c>
      <c r="D83" s="86">
        <v>0</v>
      </c>
      <c r="E83" s="86">
        <v>0</v>
      </c>
      <c r="F83" s="86">
        <v>0</v>
      </c>
      <c r="G83" s="86">
        <v>0</v>
      </c>
      <c r="H83" s="86">
        <v>0</v>
      </c>
      <c r="I83" s="86">
        <v>0</v>
      </c>
      <c r="J83" s="86">
        <v>0</v>
      </c>
      <c r="K83" s="86">
        <v>0</v>
      </c>
      <c r="L83" s="86">
        <v>0</v>
      </c>
      <c r="M83" s="86">
        <v>0</v>
      </c>
      <c r="O83" s="285"/>
    </row>
    <row r="84" spans="1:15"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O84" s="285"/>
    </row>
    <row r="85" spans="1:15"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O85" s="285"/>
    </row>
    <row r="86" spans="1:15" ht="20.100000000000001" customHeight="1" x14ac:dyDescent="0.2">
      <c r="A86" s="42" t="s">
        <v>31</v>
      </c>
      <c r="B86" s="80">
        <v>0</v>
      </c>
      <c r="C86" s="80">
        <v>0</v>
      </c>
      <c r="D86" s="80">
        <v>0</v>
      </c>
      <c r="E86" s="80">
        <v>0</v>
      </c>
      <c r="F86" s="80">
        <v>0</v>
      </c>
      <c r="G86" s="80">
        <v>0</v>
      </c>
      <c r="H86" s="80">
        <v>0</v>
      </c>
      <c r="I86" s="80">
        <v>0</v>
      </c>
      <c r="J86" s="80">
        <v>0</v>
      </c>
      <c r="K86" s="80">
        <v>0</v>
      </c>
      <c r="L86" s="80">
        <v>0</v>
      </c>
      <c r="M86" s="80">
        <v>0</v>
      </c>
      <c r="O86" s="285"/>
    </row>
    <row r="87" spans="1:15"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O87" s="285"/>
    </row>
    <row r="88" spans="1:15" ht="20.100000000000001" customHeight="1" x14ac:dyDescent="0.2">
      <c r="A88" s="42" t="s">
        <v>33</v>
      </c>
      <c r="B88" s="80">
        <v>0</v>
      </c>
      <c r="C88" s="80">
        <v>0</v>
      </c>
      <c r="D88" s="80">
        <v>0</v>
      </c>
      <c r="E88" s="80">
        <v>0</v>
      </c>
      <c r="F88" s="80">
        <v>0</v>
      </c>
      <c r="G88" s="80">
        <v>0</v>
      </c>
      <c r="H88" s="80">
        <v>0</v>
      </c>
      <c r="I88" s="80">
        <v>0</v>
      </c>
      <c r="J88" s="80">
        <v>0</v>
      </c>
      <c r="K88" s="80">
        <v>0</v>
      </c>
      <c r="L88" s="80">
        <v>0</v>
      </c>
      <c r="M88" s="80">
        <v>0</v>
      </c>
      <c r="O88" s="285"/>
    </row>
    <row r="89" spans="1:15" s="57" customFormat="1" ht="20.100000000000001" customHeight="1" x14ac:dyDescent="0.2">
      <c r="A89" s="40" t="s">
        <v>34</v>
      </c>
      <c r="B89" s="86">
        <v>0</v>
      </c>
      <c r="C89" s="86">
        <v>0</v>
      </c>
      <c r="D89" s="86">
        <v>0</v>
      </c>
      <c r="E89" s="86">
        <v>0</v>
      </c>
      <c r="F89" s="86">
        <v>0</v>
      </c>
      <c r="G89" s="86">
        <v>0</v>
      </c>
      <c r="H89" s="86">
        <v>0</v>
      </c>
      <c r="I89" s="86">
        <v>0</v>
      </c>
      <c r="J89" s="86">
        <v>0</v>
      </c>
      <c r="K89" s="86">
        <v>0</v>
      </c>
      <c r="L89" s="86">
        <v>0</v>
      </c>
      <c r="M89" s="86">
        <v>0</v>
      </c>
      <c r="O89" s="285"/>
    </row>
    <row r="90" spans="1:15" ht="20.100000000000001" customHeight="1" x14ac:dyDescent="0.2">
      <c r="A90" s="42" t="s">
        <v>35</v>
      </c>
      <c r="B90" s="80">
        <v>0</v>
      </c>
      <c r="C90" s="80">
        <v>0</v>
      </c>
      <c r="D90" s="80">
        <v>0</v>
      </c>
      <c r="E90" s="80">
        <v>0</v>
      </c>
      <c r="F90" s="80">
        <v>0</v>
      </c>
      <c r="G90" s="80">
        <v>0</v>
      </c>
      <c r="H90" s="80">
        <v>0</v>
      </c>
      <c r="I90" s="80">
        <v>0</v>
      </c>
      <c r="J90" s="80">
        <v>0</v>
      </c>
      <c r="K90" s="80">
        <v>0</v>
      </c>
      <c r="L90" s="80">
        <v>0</v>
      </c>
      <c r="M90" s="80">
        <v>0</v>
      </c>
      <c r="O90" s="285"/>
    </row>
    <row r="91" spans="1:15" ht="20.100000000000001" customHeight="1" x14ac:dyDescent="0.2">
      <c r="A91" s="42" t="s">
        <v>36</v>
      </c>
      <c r="B91" s="80">
        <v>0</v>
      </c>
      <c r="C91" s="80">
        <v>0</v>
      </c>
      <c r="D91" s="80">
        <v>0</v>
      </c>
      <c r="E91" s="80">
        <v>0</v>
      </c>
      <c r="F91" s="80">
        <v>0</v>
      </c>
      <c r="G91" s="80">
        <v>0</v>
      </c>
      <c r="H91" s="80">
        <v>0</v>
      </c>
      <c r="I91" s="80">
        <v>0</v>
      </c>
      <c r="J91" s="80">
        <v>0</v>
      </c>
      <c r="K91" s="80">
        <v>0</v>
      </c>
      <c r="L91" s="80">
        <v>0</v>
      </c>
      <c r="M91" s="80">
        <v>0</v>
      </c>
      <c r="O91" s="285"/>
    </row>
    <row r="92" spans="1:15" ht="20.100000000000001" customHeight="1" x14ac:dyDescent="0.2">
      <c r="A92" s="42" t="s">
        <v>37</v>
      </c>
      <c r="B92" s="80">
        <v>0</v>
      </c>
      <c r="C92" s="80">
        <v>0</v>
      </c>
      <c r="D92" s="80">
        <v>0</v>
      </c>
      <c r="E92" s="80">
        <v>0</v>
      </c>
      <c r="F92" s="80">
        <v>0</v>
      </c>
      <c r="G92" s="80">
        <v>0</v>
      </c>
      <c r="H92" s="80">
        <v>0</v>
      </c>
      <c r="I92" s="80">
        <v>0</v>
      </c>
      <c r="J92" s="80">
        <v>0</v>
      </c>
      <c r="K92" s="80">
        <v>0</v>
      </c>
      <c r="L92" s="80">
        <v>0</v>
      </c>
      <c r="M92" s="80">
        <v>0</v>
      </c>
      <c r="O92" s="285"/>
    </row>
    <row r="93" spans="1:15" s="57" customFormat="1" ht="20.100000000000001" customHeight="1" x14ac:dyDescent="0.2">
      <c r="A93" s="40" t="s">
        <v>38</v>
      </c>
      <c r="B93" s="86">
        <v>0</v>
      </c>
      <c r="C93" s="86">
        <v>0</v>
      </c>
      <c r="D93" s="86">
        <v>0</v>
      </c>
      <c r="E93" s="86">
        <v>0</v>
      </c>
      <c r="F93" s="86">
        <v>0</v>
      </c>
      <c r="G93" s="86">
        <v>0</v>
      </c>
      <c r="H93" s="86">
        <v>0</v>
      </c>
      <c r="I93" s="86">
        <v>1</v>
      </c>
      <c r="J93" s="86">
        <v>0</v>
      </c>
      <c r="K93" s="86">
        <v>0</v>
      </c>
      <c r="L93" s="86">
        <v>0</v>
      </c>
      <c r="M93" s="86">
        <v>1</v>
      </c>
      <c r="O93" s="285"/>
    </row>
    <row r="94" spans="1:15" ht="20.100000000000001" customHeight="1" x14ac:dyDescent="0.2">
      <c r="A94" s="42" t="s">
        <v>39</v>
      </c>
      <c r="B94" s="80">
        <v>0</v>
      </c>
      <c r="C94" s="80">
        <v>0</v>
      </c>
      <c r="D94" s="80">
        <v>0</v>
      </c>
      <c r="E94" s="80">
        <v>0</v>
      </c>
      <c r="F94" s="80">
        <v>0</v>
      </c>
      <c r="G94" s="80">
        <v>0</v>
      </c>
      <c r="H94" s="80">
        <v>0</v>
      </c>
      <c r="I94" s="80">
        <v>1</v>
      </c>
      <c r="J94" s="80">
        <v>0</v>
      </c>
      <c r="K94" s="80">
        <v>0</v>
      </c>
      <c r="L94" s="80">
        <v>0</v>
      </c>
      <c r="M94" s="80">
        <v>0</v>
      </c>
      <c r="O94" s="285"/>
    </row>
    <row r="95" spans="1:15" ht="20.100000000000001" customHeight="1" x14ac:dyDescent="0.2">
      <c r="A95" s="42" t="s">
        <v>40</v>
      </c>
      <c r="B95" s="80">
        <v>0</v>
      </c>
      <c r="C95" s="80">
        <v>0</v>
      </c>
      <c r="D95" s="80">
        <v>0</v>
      </c>
      <c r="E95" s="80">
        <v>0</v>
      </c>
      <c r="F95" s="80">
        <v>0</v>
      </c>
      <c r="G95" s="80">
        <v>0</v>
      </c>
      <c r="H95" s="80">
        <v>0</v>
      </c>
      <c r="I95" s="80">
        <v>0</v>
      </c>
      <c r="J95" s="80">
        <v>0</v>
      </c>
      <c r="K95" s="80">
        <v>0</v>
      </c>
      <c r="L95" s="80">
        <v>0</v>
      </c>
      <c r="M95" s="80">
        <v>0</v>
      </c>
      <c r="O95" s="285"/>
    </row>
    <row r="96" spans="1:15" ht="20.100000000000001" customHeight="1" x14ac:dyDescent="0.2">
      <c r="A96" s="42" t="s">
        <v>41</v>
      </c>
      <c r="B96" s="80">
        <v>0</v>
      </c>
      <c r="C96" s="80">
        <v>0</v>
      </c>
      <c r="D96" s="80">
        <v>0</v>
      </c>
      <c r="E96" s="80">
        <v>0</v>
      </c>
      <c r="F96" s="80">
        <v>0</v>
      </c>
      <c r="G96" s="80">
        <v>0</v>
      </c>
      <c r="H96" s="80">
        <v>0</v>
      </c>
      <c r="I96" s="80">
        <v>0</v>
      </c>
      <c r="J96" s="80">
        <v>0</v>
      </c>
      <c r="K96" s="80">
        <v>0</v>
      </c>
      <c r="L96" s="80">
        <v>0</v>
      </c>
      <c r="M96" s="80">
        <v>0</v>
      </c>
      <c r="O96" s="285"/>
    </row>
    <row r="97" spans="1:15" ht="20.100000000000001" customHeight="1" x14ac:dyDescent="0.2">
      <c r="A97" s="42" t="s">
        <v>42</v>
      </c>
      <c r="B97" s="80">
        <v>0</v>
      </c>
      <c r="C97" s="80">
        <v>0</v>
      </c>
      <c r="D97" s="80">
        <v>0</v>
      </c>
      <c r="E97" s="80">
        <v>0</v>
      </c>
      <c r="F97" s="80">
        <v>0</v>
      </c>
      <c r="G97" s="80">
        <v>0</v>
      </c>
      <c r="H97" s="80">
        <v>0</v>
      </c>
      <c r="I97" s="80">
        <v>0</v>
      </c>
      <c r="J97" s="80">
        <v>0</v>
      </c>
      <c r="K97" s="80">
        <v>0</v>
      </c>
      <c r="L97" s="80">
        <v>0</v>
      </c>
      <c r="M97" s="80">
        <v>0</v>
      </c>
      <c r="O97" s="285"/>
    </row>
    <row r="98" spans="1:15" ht="20.100000000000001" customHeight="1" x14ac:dyDescent="0.2">
      <c r="A98" s="42" t="s">
        <v>43</v>
      </c>
      <c r="B98" s="80">
        <v>0</v>
      </c>
      <c r="C98" s="80">
        <v>0</v>
      </c>
      <c r="D98" s="80">
        <v>0</v>
      </c>
      <c r="E98" s="80">
        <v>0</v>
      </c>
      <c r="F98" s="80">
        <v>0</v>
      </c>
      <c r="G98" s="80">
        <v>0</v>
      </c>
      <c r="H98" s="80">
        <v>0</v>
      </c>
      <c r="I98" s="80">
        <v>0</v>
      </c>
      <c r="J98" s="80">
        <v>0</v>
      </c>
      <c r="K98" s="80">
        <v>0</v>
      </c>
      <c r="L98" s="80">
        <v>0</v>
      </c>
      <c r="M98" s="80">
        <v>0</v>
      </c>
      <c r="O98" s="285"/>
    </row>
    <row r="99" spans="1:15"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O99" s="285"/>
    </row>
    <row r="100" spans="1:15" ht="20.100000000000001" customHeight="1" x14ac:dyDescent="0.2">
      <c r="A100" s="42" t="s">
        <v>45</v>
      </c>
      <c r="B100" s="80">
        <v>0</v>
      </c>
      <c r="C100" s="80">
        <v>0</v>
      </c>
      <c r="D100" s="80">
        <v>0</v>
      </c>
      <c r="E100" s="80">
        <v>0</v>
      </c>
      <c r="F100" s="80">
        <v>0</v>
      </c>
      <c r="G100" s="80">
        <v>0</v>
      </c>
      <c r="H100" s="80">
        <v>0</v>
      </c>
      <c r="I100" s="80">
        <v>0</v>
      </c>
      <c r="J100" s="80">
        <v>0</v>
      </c>
      <c r="K100" s="80">
        <v>0</v>
      </c>
      <c r="L100" s="80">
        <v>0</v>
      </c>
      <c r="M100" s="80">
        <v>0</v>
      </c>
      <c r="O100" s="285"/>
    </row>
    <row r="101" spans="1:15" ht="20.100000000000001" customHeight="1" x14ac:dyDescent="0.2">
      <c r="A101" s="42" t="s">
        <v>46</v>
      </c>
      <c r="B101" s="80">
        <v>0</v>
      </c>
      <c r="C101" s="80">
        <v>0</v>
      </c>
      <c r="D101" s="80">
        <v>0</v>
      </c>
      <c r="E101" s="80">
        <v>0</v>
      </c>
      <c r="F101" s="80">
        <v>0</v>
      </c>
      <c r="G101" s="80">
        <v>0</v>
      </c>
      <c r="H101" s="80">
        <v>0</v>
      </c>
      <c r="I101" s="80">
        <v>0</v>
      </c>
      <c r="J101" s="80">
        <v>0</v>
      </c>
      <c r="K101" s="80">
        <v>0</v>
      </c>
      <c r="L101" s="80">
        <v>0</v>
      </c>
      <c r="M101" s="80">
        <v>0</v>
      </c>
      <c r="O101" s="285"/>
    </row>
    <row r="102" spans="1:15"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O102" s="285"/>
    </row>
    <row r="103" spans="1:15"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O103" s="285"/>
    </row>
    <row r="104" spans="1:15" ht="20.100000000000001" customHeight="1" x14ac:dyDescent="0.2">
      <c r="A104" s="42" t="s">
        <v>49</v>
      </c>
      <c r="B104" s="80">
        <v>0</v>
      </c>
      <c r="C104" s="80">
        <v>0</v>
      </c>
      <c r="D104" s="80">
        <v>0</v>
      </c>
      <c r="E104" s="80">
        <v>0</v>
      </c>
      <c r="F104" s="80">
        <v>0</v>
      </c>
      <c r="G104" s="80">
        <v>0</v>
      </c>
      <c r="H104" s="80">
        <v>0</v>
      </c>
      <c r="I104" s="80">
        <v>0</v>
      </c>
      <c r="J104" s="80">
        <v>0</v>
      </c>
      <c r="K104" s="80">
        <v>0</v>
      </c>
      <c r="L104" s="80">
        <v>0</v>
      </c>
      <c r="M104" s="80">
        <v>1</v>
      </c>
      <c r="O104" s="285"/>
    </row>
    <row r="105" spans="1:15" ht="20.100000000000001" customHeight="1" x14ac:dyDescent="0.2">
      <c r="A105" s="42" t="s">
        <v>50</v>
      </c>
      <c r="B105" s="80">
        <v>0</v>
      </c>
      <c r="C105" s="80">
        <v>0</v>
      </c>
      <c r="D105" s="80">
        <v>0</v>
      </c>
      <c r="E105" s="80">
        <v>0</v>
      </c>
      <c r="F105" s="80">
        <v>0</v>
      </c>
      <c r="G105" s="80">
        <v>0</v>
      </c>
      <c r="H105" s="80">
        <v>0</v>
      </c>
      <c r="I105" s="80">
        <v>0</v>
      </c>
      <c r="J105" s="80">
        <v>0</v>
      </c>
      <c r="K105" s="80">
        <v>0</v>
      </c>
      <c r="L105" s="80">
        <v>0</v>
      </c>
      <c r="M105" s="80">
        <v>0</v>
      </c>
      <c r="O105" s="285"/>
    </row>
    <row r="106" spans="1:15" s="57" customFormat="1" ht="20.100000000000001" customHeight="1" x14ac:dyDescent="0.2">
      <c r="A106" s="40" t="s">
        <v>51</v>
      </c>
      <c r="B106" s="86">
        <v>0</v>
      </c>
      <c r="C106" s="86">
        <v>0</v>
      </c>
      <c r="D106" s="86">
        <v>0</v>
      </c>
      <c r="E106" s="86">
        <v>0</v>
      </c>
      <c r="F106" s="86">
        <v>0</v>
      </c>
      <c r="G106" s="86">
        <v>0</v>
      </c>
      <c r="H106" s="86">
        <v>0</v>
      </c>
      <c r="I106" s="86">
        <v>0</v>
      </c>
      <c r="J106" s="86">
        <v>0</v>
      </c>
      <c r="K106" s="86">
        <v>0</v>
      </c>
      <c r="L106" s="86">
        <v>0</v>
      </c>
      <c r="M106" s="86">
        <v>0</v>
      </c>
      <c r="O106" s="285"/>
    </row>
    <row r="107" spans="1:15"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0</v>
      </c>
      <c r="O107" s="285"/>
    </row>
    <row r="108" spans="1:15" ht="20.100000000000001" customHeight="1" x14ac:dyDescent="0.2">
      <c r="A108" s="42" t="s">
        <v>53</v>
      </c>
      <c r="B108" s="80">
        <v>0</v>
      </c>
      <c r="C108" s="80">
        <v>0</v>
      </c>
      <c r="D108" s="80">
        <v>0</v>
      </c>
      <c r="E108" s="80">
        <v>0</v>
      </c>
      <c r="F108" s="80">
        <v>0</v>
      </c>
      <c r="G108" s="80">
        <v>0</v>
      </c>
      <c r="H108" s="80">
        <v>0</v>
      </c>
      <c r="I108" s="80">
        <v>0</v>
      </c>
      <c r="J108" s="80">
        <v>0</v>
      </c>
      <c r="K108" s="80">
        <v>0</v>
      </c>
      <c r="L108" s="80">
        <v>0</v>
      </c>
      <c r="M108" s="80">
        <v>0</v>
      </c>
      <c r="O108" s="285"/>
    </row>
    <row r="109" spans="1:15"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O109" s="285"/>
    </row>
    <row r="110" spans="1:15" ht="20.100000000000001" customHeight="1" x14ac:dyDescent="0.2">
      <c r="A110" s="42" t="s">
        <v>55</v>
      </c>
      <c r="B110" s="80">
        <v>0</v>
      </c>
      <c r="C110" s="80">
        <v>0</v>
      </c>
      <c r="D110" s="80">
        <v>0</v>
      </c>
      <c r="E110" s="80">
        <v>0</v>
      </c>
      <c r="F110" s="80">
        <v>0</v>
      </c>
      <c r="G110" s="80">
        <v>0</v>
      </c>
      <c r="H110" s="80">
        <v>0</v>
      </c>
      <c r="I110" s="80">
        <v>0</v>
      </c>
      <c r="J110" s="80">
        <v>0</v>
      </c>
      <c r="K110" s="80">
        <v>0</v>
      </c>
      <c r="L110" s="80">
        <v>0</v>
      </c>
      <c r="M110" s="80">
        <v>0</v>
      </c>
      <c r="O110" s="285"/>
    </row>
    <row r="111" spans="1:15"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O111" s="285"/>
    </row>
    <row r="112" spans="1:15" ht="20.100000000000001" customHeight="1" x14ac:dyDescent="0.2">
      <c r="A112" s="42" t="s">
        <v>57</v>
      </c>
      <c r="B112" s="80">
        <v>0</v>
      </c>
      <c r="C112" s="80">
        <v>0</v>
      </c>
      <c r="D112" s="80">
        <v>0</v>
      </c>
      <c r="E112" s="80">
        <v>0</v>
      </c>
      <c r="F112" s="80">
        <v>0</v>
      </c>
      <c r="G112" s="80">
        <v>0</v>
      </c>
      <c r="H112" s="80">
        <v>0</v>
      </c>
      <c r="I112" s="80">
        <v>0</v>
      </c>
      <c r="J112" s="80">
        <v>0</v>
      </c>
      <c r="K112" s="80">
        <v>0</v>
      </c>
      <c r="L112" s="80">
        <v>0</v>
      </c>
      <c r="M112" s="80">
        <v>0</v>
      </c>
      <c r="O112" s="285"/>
    </row>
    <row r="113" spans="1:15" ht="20.100000000000001" customHeight="1" x14ac:dyDescent="0.2">
      <c r="A113" s="40" t="s">
        <v>58</v>
      </c>
      <c r="B113" s="86">
        <v>0</v>
      </c>
      <c r="C113" s="86">
        <v>0</v>
      </c>
      <c r="D113" s="86">
        <v>0</v>
      </c>
      <c r="E113" s="86">
        <v>0</v>
      </c>
      <c r="F113" s="86">
        <v>0</v>
      </c>
      <c r="G113" s="86">
        <v>1</v>
      </c>
      <c r="H113" s="86">
        <v>18</v>
      </c>
      <c r="I113" s="86">
        <v>1</v>
      </c>
      <c r="J113" s="86">
        <v>0</v>
      </c>
      <c r="K113" s="86">
        <v>0</v>
      </c>
      <c r="L113" s="86">
        <v>635</v>
      </c>
      <c r="M113" s="86">
        <v>5</v>
      </c>
      <c r="O113" s="285"/>
    </row>
    <row r="114" spans="1:15" ht="20.100000000000001" customHeight="1" x14ac:dyDescent="0.2">
      <c r="A114" s="42" t="s">
        <v>59</v>
      </c>
      <c r="B114" s="80">
        <v>0</v>
      </c>
      <c r="C114" s="80">
        <v>0</v>
      </c>
      <c r="D114" s="80">
        <v>0</v>
      </c>
      <c r="E114" s="80">
        <v>0</v>
      </c>
      <c r="F114" s="80">
        <v>0</v>
      </c>
      <c r="G114" s="80">
        <v>0</v>
      </c>
      <c r="H114" s="80">
        <v>0</v>
      </c>
      <c r="I114" s="80">
        <v>0</v>
      </c>
      <c r="J114" s="80">
        <v>0</v>
      </c>
      <c r="K114" s="80">
        <v>0</v>
      </c>
      <c r="L114" s="80">
        <v>264</v>
      </c>
      <c r="M114" s="80">
        <v>1</v>
      </c>
      <c r="O114" s="285"/>
    </row>
    <row r="115" spans="1:15" ht="20.100000000000001" customHeight="1" x14ac:dyDescent="0.2">
      <c r="A115" s="42" t="s">
        <v>60</v>
      </c>
      <c r="B115" s="80">
        <v>0</v>
      </c>
      <c r="C115" s="80">
        <v>0</v>
      </c>
      <c r="D115" s="80">
        <v>0</v>
      </c>
      <c r="E115" s="80">
        <v>0</v>
      </c>
      <c r="F115" s="80">
        <v>0</v>
      </c>
      <c r="G115" s="80">
        <v>0</v>
      </c>
      <c r="H115" s="80">
        <v>0</v>
      </c>
      <c r="I115" s="80">
        <v>0</v>
      </c>
      <c r="J115" s="80">
        <v>0</v>
      </c>
      <c r="K115" s="80">
        <v>0</v>
      </c>
      <c r="L115" s="80">
        <v>18</v>
      </c>
      <c r="M115" s="80">
        <v>3</v>
      </c>
      <c r="O115" s="285"/>
    </row>
    <row r="116" spans="1:15" ht="20.100000000000001" customHeight="1" x14ac:dyDescent="0.2">
      <c r="A116" s="42" t="s">
        <v>61</v>
      </c>
      <c r="B116" s="80">
        <v>0</v>
      </c>
      <c r="C116" s="80">
        <v>0</v>
      </c>
      <c r="D116" s="80">
        <v>0</v>
      </c>
      <c r="E116" s="80">
        <v>0</v>
      </c>
      <c r="F116" s="80">
        <v>0</v>
      </c>
      <c r="G116" s="80">
        <v>0</v>
      </c>
      <c r="H116" s="80">
        <v>0</v>
      </c>
      <c r="I116" s="80">
        <v>0</v>
      </c>
      <c r="J116" s="80">
        <v>0</v>
      </c>
      <c r="K116" s="80">
        <v>0</v>
      </c>
      <c r="L116" s="80">
        <v>0</v>
      </c>
      <c r="M116" s="80">
        <v>0</v>
      </c>
      <c r="O116" s="285"/>
    </row>
    <row r="117" spans="1:15" ht="20.100000000000001" customHeight="1" x14ac:dyDescent="0.2">
      <c r="A117" s="42" t="s">
        <v>62</v>
      </c>
      <c r="B117" s="80">
        <v>0</v>
      </c>
      <c r="C117" s="80">
        <v>0</v>
      </c>
      <c r="D117" s="80">
        <v>0</v>
      </c>
      <c r="E117" s="80">
        <v>0</v>
      </c>
      <c r="F117" s="80">
        <v>0</v>
      </c>
      <c r="G117" s="80">
        <v>0</v>
      </c>
      <c r="H117" s="80">
        <v>0</v>
      </c>
      <c r="I117" s="80">
        <v>0</v>
      </c>
      <c r="J117" s="80">
        <v>0</v>
      </c>
      <c r="K117" s="80">
        <v>0</v>
      </c>
      <c r="L117" s="80">
        <v>0</v>
      </c>
      <c r="M117" s="80">
        <v>0</v>
      </c>
      <c r="O117" s="285"/>
    </row>
    <row r="118" spans="1:15" ht="20.100000000000001" customHeight="1" x14ac:dyDescent="0.2">
      <c r="A118" s="42" t="s">
        <v>63</v>
      </c>
      <c r="B118" s="80">
        <v>0</v>
      </c>
      <c r="C118" s="80">
        <v>0</v>
      </c>
      <c r="D118" s="80">
        <v>0</v>
      </c>
      <c r="E118" s="80">
        <v>0</v>
      </c>
      <c r="F118" s="80">
        <v>0</v>
      </c>
      <c r="G118" s="80">
        <v>0</v>
      </c>
      <c r="H118" s="80">
        <v>18</v>
      </c>
      <c r="I118" s="80">
        <v>1</v>
      </c>
      <c r="J118" s="80">
        <v>0</v>
      </c>
      <c r="K118" s="80">
        <v>0</v>
      </c>
      <c r="L118" s="80">
        <v>0</v>
      </c>
      <c r="M118" s="80">
        <v>0</v>
      </c>
      <c r="O118" s="285"/>
    </row>
    <row r="119" spans="1:15"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O119" s="285"/>
    </row>
    <row r="120" spans="1:15" ht="20.100000000000001" customHeight="1" x14ac:dyDescent="0.2">
      <c r="A120" s="42" t="s">
        <v>65</v>
      </c>
      <c r="B120" s="80">
        <v>0</v>
      </c>
      <c r="C120" s="80">
        <v>0</v>
      </c>
      <c r="D120" s="80">
        <v>0</v>
      </c>
      <c r="E120" s="80">
        <v>0</v>
      </c>
      <c r="F120" s="80">
        <v>0</v>
      </c>
      <c r="G120" s="80">
        <v>0</v>
      </c>
      <c r="H120" s="80">
        <v>0</v>
      </c>
      <c r="I120" s="80">
        <v>0</v>
      </c>
      <c r="J120" s="80">
        <v>0</v>
      </c>
      <c r="K120" s="80">
        <v>0</v>
      </c>
      <c r="L120" s="80">
        <v>0</v>
      </c>
      <c r="M120" s="80">
        <v>0</v>
      </c>
      <c r="O120" s="285"/>
    </row>
    <row r="121" spans="1:15"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O121" s="285"/>
    </row>
    <row r="122" spans="1:15" ht="20.100000000000001" customHeight="1" x14ac:dyDescent="0.2">
      <c r="A122" s="42" t="s">
        <v>67</v>
      </c>
      <c r="B122" s="80">
        <v>0</v>
      </c>
      <c r="C122" s="80">
        <v>0</v>
      </c>
      <c r="D122" s="80">
        <v>0</v>
      </c>
      <c r="E122" s="80">
        <v>0</v>
      </c>
      <c r="F122" s="80">
        <v>0</v>
      </c>
      <c r="G122" s="80">
        <v>0</v>
      </c>
      <c r="H122" s="80">
        <v>0</v>
      </c>
      <c r="I122" s="80">
        <v>0</v>
      </c>
      <c r="J122" s="80">
        <v>0</v>
      </c>
      <c r="K122" s="80">
        <v>0</v>
      </c>
      <c r="L122" s="80">
        <v>0</v>
      </c>
      <c r="M122" s="80">
        <v>0</v>
      </c>
      <c r="O122" s="285"/>
    </row>
    <row r="123" spans="1:15" ht="20.100000000000001" customHeight="1" x14ac:dyDescent="0.2">
      <c r="A123" s="42" t="s">
        <v>68</v>
      </c>
      <c r="B123" s="80">
        <v>0</v>
      </c>
      <c r="C123" s="80">
        <v>0</v>
      </c>
      <c r="D123" s="80">
        <v>0</v>
      </c>
      <c r="E123" s="80">
        <v>0</v>
      </c>
      <c r="F123" s="80">
        <v>0</v>
      </c>
      <c r="G123" s="80">
        <v>0</v>
      </c>
      <c r="H123" s="80">
        <v>0</v>
      </c>
      <c r="I123" s="80">
        <v>0</v>
      </c>
      <c r="J123" s="80">
        <v>0</v>
      </c>
      <c r="K123" s="80">
        <v>0</v>
      </c>
      <c r="L123" s="80">
        <v>35</v>
      </c>
      <c r="M123" s="80">
        <v>0</v>
      </c>
      <c r="O123" s="285"/>
    </row>
    <row r="124" spans="1:15" ht="20.100000000000001" customHeight="1" x14ac:dyDescent="0.2">
      <c r="A124" s="42" t="s">
        <v>69</v>
      </c>
      <c r="B124" s="80">
        <v>0</v>
      </c>
      <c r="C124" s="80">
        <v>0</v>
      </c>
      <c r="D124" s="80">
        <v>0</v>
      </c>
      <c r="E124" s="80">
        <v>0</v>
      </c>
      <c r="F124" s="80">
        <v>0</v>
      </c>
      <c r="G124" s="80">
        <v>0</v>
      </c>
      <c r="H124" s="80">
        <v>0</v>
      </c>
      <c r="I124" s="80">
        <v>0</v>
      </c>
      <c r="J124" s="80">
        <v>0</v>
      </c>
      <c r="K124" s="80">
        <v>0</v>
      </c>
      <c r="L124" s="80">
        <v>0</v>
      </c>
      <c r="M124" s="80">
        <v>0</v>
      </c>
      <c r="O124" s="285"/>
    </row>
    <row r="125" spans="1:15" ht="20.100000000000001" customHeight="1" x14ac:dyDescent="0.2">
      <c r="A125" s="42" t="s">
        <v>70</v>
      </c>
      <c r="B125" s="80">
        <v>0</v>
      </c>
      <c r="C125" s="80">
        <v>0</v>
      </c>
      <c r="D125" s="80">
        <v>0</v>
      </c>
      <c r="E125" s="80">
        <v>0</v>
      </c>
      <c r="F125" s="80">
        <v>0</v>
      </c>
      <c r="G125" s="80">
        <v>0</v>
      </c>
      <c r="H125" s="80">
        <v>0</v>
      </c>
      <c r="I125" s="80">
        <v>0</v>
      </c>
      <c r="J125" s="80">
        <v>0</v>
      </c>
      <c r="K125" s="80">
        <v>0</v>
      </c>
      <c r="L125" s="80">
        <v>0</v>
      </c>
      <c r="M125" s="80">
        <v>0</v>
      </c>
      <c r="O125" s="285"/>
    </row>
    <row r="126" spans="1:15" ht="20.100000000000001" customHeight="1" x14ac:dyDescent="0.2">
      <c r="A126" s="42" t="s">
        <v>71</v>
      </c>
      <c r="B126" s="80">
        <v>0</v>
      </c>
      <c r="C126" s="80">
        <v>0</v>
      </c>
      <c r="D126" s="80">
        <v>0</v>
      </c>
      <c r="E126" s="80">
        <v>0</v>
      </c>
      <c r="F126" s="80">
        <v>0</v>
      </c>
      <c r="G126" s="80">
        <v>0</v>
      </c>
      <c r="H126" s="80">
        <v>0</v>
      </c>
      <c r="I126" s="80">
        <v>0</v>
      </c>
      <c r="J126" s="80">
        <v>0</v>
      </c>
      <c r="K126" s="80">
        <v>0</v>
      </c>
      <c r="L126" s="80">
        <v>71</v>
      </c>
      <c r="M126" s="80">
        <v>1</v>
      </c>
      <c r="O126" s="285"/>
    </row>
    <row r="127" spans="1:15"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O127" s="285"/>
    </row>
    <row r="128" spans="1:15"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0</v>
      </c>
      <c r="O128" s="285"/>
    </row>
    <row r="129" spans="1:15" s="57" customFormat="1" ht="20.100000000000001" customHeight="1" x14ac:dyDescent="0.2">
      <c r="A129" s="42" t="s">
        <v>74</v>
      </c>
      <c r="B129" s="80">
        <v>0</v>
      </c>
      <c r="C129" s="80">
        <v>0</v>
      </c>
      <c r="D129" s="80">
        <v>0</v>
      </c>
      <c r="E129" s="80">
        <v>0</v>
      </c>
      <c r="F129" s="80">
        <v>0</v>
      </c>
      <c r="G129" s="80">
        <v>1</v>
      </c>
      <c r="H129" s="80">
        <v>0</v>
      </c>
      <c r="I129" s="80">
        <v>0</v>
      </c>
      <c r="J129" s="80">
        <v>0</v>
      </c>
      <c r="K129" s="80">
        <v>0</v>
      </c>
      <c r="L129" s="80">
        <v>0</v>
      </c>
      <c r="M129" s="80">
        <v>0</v>
      </c>
      <c r="O129" s="285"/>
    </row>
    <row r="130" spans="1:15" s="57"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O130" s="285"/>
    </row>
    <row r="131" spans="1:15" s="57"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0</v>
      </c>
      <c r="O131" s="285"/>
    </row>
    <row r="132" spans="1:15" ht="20.100000000000001" customHeight="1" x14ac:dyDescent="0.2">
      <c r="A132" s="42" t="s">
        <v>77</v>
      </c>
      <c r="B132" s="80">
        <v>0</v>
      </c>
      <c r="C132" s="80">
        <v>0</v>
      </c>
      <c r="D132" s="80">
        <v>0</v>
      </c>
      <c r="E132" s="80">
        <v>0</v>
      </c>
      <c r="F132" s="80">
        <v>0</v>
      </c>
      <c r="G132" s="80">
        <v>0</v>
      </c>
      <c r="H132" s="80">
        <v>0</v>
      </c>
      <c r="I132" s="80">
        <v>0</v>
      </c>
      <c r="J132" s="80">
        <v>0</v>
      </c>
      <c r="K132" s="80">
        <v>0</v>
      </c>
      <c r="L132" s="80">
        <v>0</v>
      </c>
      <c r="M132" s="80">
        <v>0</v>
      </c>
      <c r="O132" s="285"/>
    </row>
    <row r="133" spans="1:15" ht="20.100000000000001" customHeight="1" x14ac:dyDescent="0.2">
      <c r="A133" s="42" t="s">
        <v>78</v>
      </c>
      <c r="B133" s="80">
        <v>0</v>
      </c>
      <c r="C133" s="80">
        <v>0</v>
      </c>
      <c r="D133" s="80">
        <v>0</v>
      </c>
      <c r="E133" s="80">
        <v>0</v>
      </c>
      <c r="F133" s="80">
        <v>0</v>
      </c>
      <c r="G133" s="80">
        <v>0</v>
      </c>
      <c r="H133" s="80">
        <v>0</v>
      </c>
      <c r="I133" s="80">
        <v>0</v>
      </c>
      <c r="J133" s="80">
        <v>0</v>
      </c>
      <c r="K133" s="80">
        <v>0</v>
      </c>
      <c r="L133" s="80">
        <v>35</v>
      </c>
      <c r="M133" s="80">
        <v>0</v>
      </c>
      <c r="O133" s="285"/>
    </row>
    <row r="134" spans="1:15" s="57" customFormat="1" ht="20.100000000000001" customHeight="1" x14ac:dyDescent="0.2">
      <c r="A134" s="42" t="s">
        <v>79</v>
      </c>
      <c r="B134" s="80">
        <v>0</v>
      </c>
      <c r="C134" s="80">
        <v>0</v>
      </c>
      <c r="D134" s="80">
        <v>0</v>
      </c>
      <c r="E134" s="80">
        <v>0</v>
      </c>
      <c r="F134" s="80">
        <v>0</v>
      </c>
      <c r="G134" s="80">
        <v>0</v>
      </c>
      <c r="H134" s="80">
        <v>0</v>
      </c>
      <c r="I134" s="80">
        <v>0</v>
      </c>
      <c r="J134" s="80">
        <v>0</v>
      </c>
      <c r="K134" s="80">
        <v>0</v>
      </c>
      <c r="L134" s="80">
        <v>212</v>
      </c>
      <c r="M134" s="80">
        <v>0</v>
      </c>
      <c r="O134" s="285"/>
    </row>
    <row r="135" spans="1:15" ht="20.100000000000001" customHeight="1" x14ac:dyDescent="0.2">
      <c r="A135" s="40" t="s">
        <v>80</v>
      </c>
      <c r="B135" s="86">
        <v>0</v>
      </c>
      <c r="C135" s="86">
        <v>0</v>
      </c>
      <c r="D135" s="86">
        <v>0</v>
      </c>
      <c r="E135" s="86">
        <v>0</v>
      </c>
      <c r="F135" s="86">
        <v>0</v>
      </c>
      <c r="G135" s="86">
        <v>0</v>
      </c>
      <c r="H135" s="86">
        <v>0</v>
      </c>
      <c r="I135" s="86">
        <v>0</v>
      </c>
      <c r="J135" s="86">
        <v>0</v>
      </c>
      <c r="K135" s="86">
        <v>0</v>
      </c>
      <c r="L135" s="86">
        <v>405</v>
      </c>
      <c r="M135" s="86">
        <v>0</v>
      </c>
      <c r="O135" s="285"/>
    </row>
    <row r="136" spans="1:15" ht="20.100000000000001" customHeight="1" x14ac:dyDescent="0.2">
      <c r="A136" s="42" t="s">
        <v>81</v>
      </c>
      <c r="B136" s="80">
        <v>0</v>
      </c>
      <c r="C136" s="80">
        <v>0</v>
      </c>
      <c r="D136" s="80">
        <v>0</v>
      </c>
      <c r="E136" s="80">
        <v>0</v>
      </c>
      <c r="F136" s="80">
        <v>0</v>
      </c>
      <c r="G136" s="80">
        <v>0</v>
      </c>
      <c r="H136" s="80">
        <v>0</v>
      </c>
      <c r="I136" s="80">
        <v>0</v>
      </c>
      <c r="J136" s="80">
        <v>0</v>
      </c>
      <c r="K136" s="80">
        <v>0</v>
      </c>
      <c r="L136" s="80">
        <v>405</v>
      </c>
      <c r="M136" s="80">
        <v>0</v>
      </c>
      <c r="O136" s="285"/>
    </row>
    <row r="137" spans="1:15" ht="20.100000000000001" customHeight="1" x14ac:dyDescent="0.2">
      <c r="A137" s="42" t="s">
        <v>82</v>
      </c>
      <c r="B137" s="80">
        <v>0</v>
      </c>
      <c r="C137" s="80">
        <v>0</v>
      </c>
      <c r="D137" s="80">
        <v>0</v>
      </c>
      <c r="E137" s="80">
        <v>0</v>
      </c>
      <c r="F137" s="80">
        <v>0</v>
      </c>
      <c r="G137" s="80">
        <v>0</v>
      </c>
      <c r="H137" s="80">
        <v>0</v>
      </c>
      <c r="I137" s="80">
        <v>0</v>
      </c>
      <c r="J137" s="80">
        <v>0</v>
      </c>
      <c r="K137" s="80">
        <v>0</v>
      </c>
      <c r="L137" s="80">
        <v>0</v>
      </c>
      <c r="M137" s="80">
        <v>0</v>
      </c>
      <c r="O137" s="285"/>
    </row>
    <row r="138" spans="1:15" ht="20.100000000000001" customHeight="1" x14ac:dyDescent="0.2">
      <c r="A138" s="42" t="s">
        <v>83</v>
      </c>
      <c r="B138" s="80">
        <v>0</v>
      </c>
      <c r="C138" s="80">
        <v>0</v>
      </c>
      <c r="D138" s="80">
        <v>0</v>
      </c>
      <c r="E138" s="80">
        <v>0</v>
      </c>
      <c r="F138" s="80">
        <v>0</v>
      </c>
      <c r="G138" s="80">
        <v>0</v>
      </c>
      <c r="H138" s="80">
        <v>0</v>
      </c>
      <c r="I138" s="80">
        <v>0</v>
      </c>
      <c r="J138" s="80">
        <v>0</v>
      </c>
      <c r="K138" s="80">
        <v>0</v>
      </c>
      <c r="L138" s="80">
        <v>0</v>
      </c>
      <c r="M138" s="80">
        <v>0</v>
      </c>
      <c r="O138" s="285"/>
    </row>
    <row r="139" spans="1:15" s="57" customFormat="1" ht="20.100000000000001" customHeight="1" thickBot="1" x14ac:dyDescent="0.25">
      <c r="A139" s="46" t="s">
        <v>84</v>
      </c>
      <c r="B139" s="94">
        <v>0</v>
      </c>
      <c r="C139" s="94">
        <v>0</v>
      </c>
      <c r="D139" s="94">
        <v>0</v>
      </c>
      <c r="E139" s="94">
        <v>0</v>
      </c>
      <c r="F139" s="94">
        <v>0</v>
      </c>
      <c r="G139" s="94">
        <v>0</v>
      </c>
      <c r="H139" s="94">
        <v>0</v>
      </c>
      <c r="I139" s="94">
        <v>0</v>
      </c>
      <c r="J139" s="94">
        <v>0</v>
      </c>
      <c r="K139" s="94">
        <v>0</v>
      </c>
      <c r="L139" s="94">
        <v>0</v>
      </c>
      <c r="M139" s="94">
        <v>0</v>
      </c>
      <c r="O139" s="285"/>
    </row>
    <row r="140" spans="1:15" s="200" customFormat="1" ht="15.95" customHeight="1" x14ac:dyDescent="0.25">
      <c r="A140" s="142" t="s">
        <v>231</v>
      </c>
      <c r="B140" s="198"/>
      <c r="C140" s="198"/>
    </row>
    <row r="141" spans="1:15" ht="20.100000000000001" customHeight="1" x14ac:dyDescent="0.25">
      <c r="C141" s="91"/>
      <c r="D141" s="91"/>
      <c r="E141" s="91"/>
      <c r="F141" s="91"/>
      <c r="G141" s="91"/>
      <c r="H141" s="91"/>
      <c r="I141" s="91"/>
      <c r="J141" s="91"/>
      <c r="K141" s="91"/>
      <c r="L141" s="91"/>
      <c r="M141" s="9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firstPageNumber="0" fitToHeight="0" orientation="portrait" horizontalDpi="300" verticalDpi="300" r:id="rId1"/>
  <headerFooter alignWithMargins="0">
    <oddHeader>&amp;C&amp;"Arial,Negrito"&amp;14Turismo receptivo</oddHeader>
  </headerFooter>
  <rowBreaks count="1" manualBreakCount="1">
    <brk id="7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6">
    <tabColor rgb="FF92D050"/>
  </sheetPr>
  <dimension ref="A1:IP137"/>
  <sheetViews>
    <sheetView showGridLines="0" zoomScaleNormal="100"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5" width="10.7109375" style="42" customWidth="1"/>
    <col min="266" max="506" width="11.42578125" style="42"/>
    <col min="507" max="507" width="36.7109375" style="42" customWidth="1"/>
    <col min="508" max="521" width="10.7109375" style="42" customWidth="1"/>
    <col min="522" max="762" width="11.42578125" style="42"/>
    <col min="763" max="763" width="36.7109375" style="42" customWidth="1"/>
    <col min="764" max="777" width="10.7109375" style="42" customWidth="1"/>
    <col min="778" max="1018" width="11.42578125" style="42"/>
    <col min="1019" max="1019" width="36.7109375" style="42" customWidth="1"/>
    <col min="1020" max="1033" width="10.7109375" style="42" customWidth="1"/>
    <col min="1034" max="1274" width="11.42578125" style="42"/>
    <col min="1275" max="1275" width="36.7109375" style="42" customWidth="1"/>
    <col min="1276" max="1289" width="10.7109375" style="42" customWidth="1"/>
    <col min="1290" max="1530" width="11.42578125" style="42"/>
    <col min="1531" max="1531" width="36.7109375" style="42" customWidth="1"/>
    <col min="1532" max="1545" width="10.7109375" style="42" customWidth="1"/>
    <col min="1546" max="1786" width="11.42578125" style="42"/>
    <col min="1787" max="1787" width="36.7109375" style="42" customWidth="1"/>
    <col min="1788" max="1801" width="10.7109375" style="42" customWidth="1"/>
    <col min="1802" max="2042" width="11.42578125" style="42"/>
    <col min="2043" max="2043" width="36.7109375" style="42" customWidth="1"/>
    <col min="2044" max="2057" width="10.7109375" style="42" customWidth="1"/>
    <col min="2058" max="2298" width="11.42578125" style="42"/>
    <col min="2299" max="2299" width="36.7109375" style="42" customWidth="1"/>
    <col min="2300" max="2313" width="10.7109375" style="42" customWidth="1"/>
    <col min="2314" max="2554" width="11.42578125" style="42"/>
    <col min="2555" max="2555" width="36.7109375" style="42" customWidth="1"/>
    <col min="2556" max="2569" width="10.7109375" style="42" customWidth="1"/>
    <col min="2570" max="2810" width="11.42578125" style="42"/>
    <col min="2811" max="2811" width="36.7109375" style="42" customWidth="1"/>
    <col min="2812" max="2825" width="10.7109375" style="42" customWidth="1"/>
    <col min="2826" max="3066" width="11.42578125" style="42"/>
    <col min="3067" max="3067" width="36.7109375" style="42" customWidth="1"/>
    <col min="3068" max="3081" width="10.7109375" style="42" customWidth="1"/>
    <col min="3082" max="3322" width="11.42578125" style="42"/>
    <col min="3323" max="3323" width="36.7109375" style="42" customWidth="1"/>
    <col min="3324" max="3337" width="10.7109375" style="42" customWidth="1"/>
    <col min="3338" max="3578" width="11.42578125" style="42"/>
    <col min="3579" max="3579" width="36.7109375" style="42" customWidth="1"/>
    <col min="3580" max="3593" width="10.7109375" style="42" customWidth="1"/>
    <col min="3594" max="3834" width="11.42578125" style="42"/>
    <col min="3835" max="3835" width="36.7109375" style="42" customWidth="1"/>
    <col min="3836" max="3849" width="10.7109375" style="42" customWidth="1"/>
    <col min="3850" max="4090" width="11.42578125" style="42"/>
    <col min="4091" max="4091" width="36.7109375" style="42" customWidth="1"/>
    <col min="4092" max="4105" width="10.7109375" style="42" customWidth="1"/>
    <col min="4106" max="4346" width="11.42578125" style="42"/>
    <col min="4347" max="4347" width="36.7109375" style="42" customWidth="1"/>
    <col min="4348" max="4361" width="10.7109375" style="42" customWidth="1"/>
    <col min="4362" max="4602" width="11.42578125" style="42"/>
    <col min="4603" max="4603" width="36.7109375" style="42" customWidth="1"/>
    <col min="4604" max="4617" width="10.7109375" style="42" customWidth="1"/>
    <col min="4618" max="4858" width="11.42578125" style="42"/>
    <col min="4859" max="4859" width="36.7109375" style="42" customWidth="1"/>
    <col min="4860" max="4873" width="10.7109375" style="42" customWidth="1"/>
    <col min="4874" max="5114" width="11.42578125" style="42"/>
    <col min="5115" max="5115" width="36.7109375" style="42" customWidth="1"/>
    <col min="5116" max="5129" width="10.7109375" style="42" customWidth="1"/>
    <col min="5130" max="5370" width="11.42578125" style="42"/>
    <col min="5371" max="5371" width="36.7109375" style="42" customWidth="1"/>
    <col min="5372" max="5385" width="10.7109375" style="42" customWidth="1"/>
    <col min="5386" max="5626" width="11.42578125" style="42"/>
    <col min="5627" max="5627" width="36.7109375" style="42" customWidth="1"/>
    <col min="5628" max="5641" width="10.7109375" style="42" customWidth="1"/>
    <col min="5642" max="5882" width="11.42578125" style="42"/>
    <col min="5883" max="5883" width="36.7109375" style="42" customWidth="1"/>
    <col min="5884" max="5897" width="10.7109375" style="42" customWidth="1"/>
    <col min="5898" max="6138" width="11.42578125" style="42"/>
    <col min="6139" max="6139" width="36.7109375" style="42" customWidth="1"/>
    <col min="6140" max="6153" width="10.7109375" style="42" customWidth="1"/>
    <col min="6154" max="6394" width="11.42578125" style="42"/>
    <col min="6395" max="6395" width="36.7109375" style="42" customWidth="1"/>
    <col min="6396" max="6409" width="10.7109375" style="42" customWidth="1"/>
    <col min="6410" max="6650" width="11.42578125" style="42"/>
    <col min="6651" max="6651" width="36.7109375" style="42" customWidth="1"/>
    <col min="6652" max="6665" width="10.7109375" style="42" customWidth="1"/>
    <col min="6666" max="6906" width="11.42578125" style="42"/>
    <col min="6907" max="6907" width="36.7109375" style="42" customWidth="1"/>
    <col min="6908" max="6921" width="10.7109375" style="42" customWidth="1"/>
    <col min="6922" max="7162" width="11.42578125" style="42"/>
    <col min="7163" max="7163" width="36.7109375" style="42" customWidth="1"/>
    <col min="7164" max="7177" width="10.7109375" style="42" customWidth="1"/>
    <col min="7178" max="7418" width="11.42578125" style="42"/>
    <col min="7419" max="7419" width="36.7109375" style="42" customWidth="1"/>
    <col min="7420" max="7433" width="10.7109375" style="42" customWidth="1"/>
    <col min="7434" max="7674" width="11.42578125" style="42"/>
    <col min="7675" max="7675" width="36.7109375" style="42" customWidth="1"/>
    <col min="7676" max="7689" width="10.7109375" style="42" customWidth="1"/>
    <col min="7690" max="7930" width="11.42578125" style="42"/>
    <col min="7931" max="7931" width="36.7109375" style="42" customWidth="1"/>
    <col min="7932" max="7945" width="10.7109375" style="42" customWidth="1"/>
    <col min="7946" max="8186" width="11.42578125" style="42"/>
    <col min="8187" max="8187" width="36.7109375" style="42" customWidth="1"/>
    <col min="8188" max="8201" width="10.7109375" style="42" customWidth="1"/>
    <col min="8202" max="8442" width="11.42578125" style="42"/>
    <col min="8443" max="8443" width="36.7109375" style="42" customWidth="1"/>
    <col min="8444" max="8457" width="10.7109375" style="42" customWidth="1"/>
    <col min="8458" max="8698" width="11.42578125" style="42"/>
    <col min="8699" max="8699" width="36.7109375" style="42" customWidth="1"/>
    <col min="8700" max="8713" width="10.7109375" style="42" customWidth="1"/>
    <col min="8714" max="8954" width="11.42578125" style="42"/>
    <col min="8955" max="8955" width="36.7109375" style="42" customWidth="1"/>
    <col min="8956" max="8969" width="10.7109375" style="42" customWidth="1"/>
    <col min="8970" max="9210" width="11.42578125" style="42"/>
    <col min="9211" max="9211" width="36.7109375" style="42" customWidth="1"/>
    <col min="9212" max="9225" width="10.7109375" style="42" customWidth="1"/>
    <col min="9226" max="9466" width="11.42578125" style="42"/>
    <col min="9467" max="9467" width="36.7109375" style="42" customWidth="1"/>
    <col min="9468" max="9481" width="10.7109375" style="42" customWidth="1"/>
    <col min="9482" max="9722" width="11.42578125" style="42"/>
    <col min="9723" max="9723" width="36.7109375" style="42" customWidth="1"/>
    <col min="9724" max="9737" width="10.7109375" style="42" customWidth="1"/>
    <col min="9738" max="9978" width="11.42578125" style="42"/>
    <col min="9979" max="9979" width="36.7109375" style="42" customWidth="1"/>
    <col min="9980" max="9993" width="10.7109375" style="42" customWidth="1"/>
    <col min="9994" max="10234" width="11.42578125" style="42"/>
    <col min="10235" max="10235" width="36.7109375" style="42" customWidth="1"/>
    <col min="10236" max="10249" width="10.7109375" style="42" customWidth="1"/>
    <col min="10250" max="10490" width="11.42578125" style="42"/>
    <col min="10491" max="10491" width="36.7109375" style="42" customWidth="1"/>
    <col min="10492" max="10505" width="10.7109375" style="42" customWidth="1"/>
    <col min="10506" max="10746" width="11.42578125" style="42"/>
    <col min="10747" max="10747" width="36.7109375" style="42" customWidth="1"/>
    <col min="10748" max="10761" width="10.7109375" style="42" customWidth="1"/>
    <col min="10762" max="11002" width="11.42578125" style="42"/>
    <col min="11003" max="11003" width="36.7109375" style="42" customWidth="1"/>
    <col min="11004" max="11017" width="10.7109375" style="42" customWidth="1"/>
    <col min="11018" max="11258" width="11.42578125" style="42"/>
    <col min="11259" max="11259" width="36.7109375" style="42" customWidth="1"/>
    <col min="11260" max="11273" width="10.7109375" style="42" customWidth="1"/>
    <col min="11274" max="11514" width="11.42578125" style="42"/>
    <col min="11515" max="11515" width="36.7109375" style="42" customWidth="1"/>
    <col min="11516" max="11529" width="10.7109375" style="42" customWidth="1"/>
    <col min="11530" max="11770" width="11.42578125" style="42"/>
    <col min="11771" max="11771" width="36.7109375" style="42" customWidth="1"/>
    <col min="11772" max="11785" width="10.7109375" style="42" customWidth="1"/>
    <col min="11786" max="12026" width="11.42578125" style="42"/>
    <col min="12027" max="12027" width="36.7109375" style="42" customWidth="1"/>
    <col min="12028" max="12041" width="10.7109375" style="42" customWidth="1"/>
    <col min="12042" max="12282" width="11.42578125" style="42"/>
    <col min="12283" max="12283" width="36.7109375" style="42" customWidth="1"/>
    <col min="12284" max="12297" width="10.7109375" style="42" customWidth="1"/>
    <col min="12298" max="12538" width="11.42578125" style="42"/>
    <col min="12539" max="12539" width="36.7109375" style="42" customWidth="1"/>
    <col min="12540" max="12553" width="10.7109375" style="42" customWidth="1"/>
    <col min="12554" max="12794" width="11.42578125" style="42"/>
    <col min="12795" max="12795" width="36.7109375" style="42" customWidth="1"/>
    <col min="12796" max="12809" width="10.7109375" style="42" customWidth="1"/>
    <col min="12810" max="13050" width="11.42578125" style="42"/>
    <col min="13051" max="13051" width="36.7109375" style="42" customWidth="1"/>
    <col min="13052" max="13065" width="10.7109375" style="42" customWidth="1"/>
    <col min="13066" max="13306" width="11.42578125" style="42"/>
    <col min="13307" max="13307" width="36.7109375" style="42" customWidth="1"/>
    <col min="13308" max="13321" width="10.7109375" style="42" customWidth="1"/>
    <col min="13322" max="13562" width="11.42578125" style="42"/>
    <col min="13563" max="13563" width="36.7109375" style="42" customWidth="1"/>
    <col min="13564" max="13577" width="10.7109375" style="42" customWidth="1"/>
    <col min="13578" max="13818" width="11.42578125" style="42"/>
    <col min="13819" max="13819" width="36.7109375" style="42" customWidth="1"/>
    <col min="13820" max="13833" width="10.7109375" style="42" customWidth="1"/>
    <col min="13834" max="14074" width="11.42578125" style="42"/>
    <col min="14075" max="14075" width="36.7109375" style="42" customWidth="1"/>
    <col min="14076" max="14089" width="10.7109375" style="42" customWidth="1"/>
    <col min="14090" max="14330" width="11.42578125" style="42"/>
    <col min="14331" max="14331" width="36.7109375" style="42" customWidth="1"/>
    <col min="14332" max="14345" width="10.7109375" style="42" customWidth="1"/>
    <col min="14346" max="14586" width="11.42578125" style="42"/>
    <col min="14587" max="14587" width="36.7109375" style="42" customWidth="1"/>
    <col min="14588" max="14601" width="10.7109375" style="42" customWidth="1"/>
    <col min="14602" max="14842" width="11.42578125" style="42"/>
    <col min="14843" max="14843" width="36.7109375" style="42" customWidth="1"/>
    <col min="14844" max="14857" width="10.7109375" style="42" customWidth="1"/>
    <col min="14858" max="15098" width="11.42578125" style="42"/>
    <col min="15099" max="15099" width="36.7109375" style="42" customWidth="1"/>
    <col min="15100" max="15113" width="10.7109375" style="42" customWidth="1"/>
    <col min="15114" max="15354" width="11.42578125" style="42"/>
    <col min="15355" max="15355" width="36.7109375" style="42" customWidth="1"/>
    <col min="15356" max="15369" width="10.7109375" style="42" customWidth="1"/>
    <col min="15370" max="15610" width="11.42578125" style="42"/>
    <col min="15611" max="15611" width="36.7109375" style="42" customWidth="1"/>
    <col min="15612" max="15625" width="10.7109375" style="42" customWidth="1"/>
    <col min="15626" max="15866" width="11.42578125" style="42"/>
    <col min="15867" max="15867" width="36.7109375" style="42" customWidth="1"/>
    <col min="15868" max="15881" width="10.7109375" style="42" customWidth="1"/>
    <col min="15882" max="16122" width="11.42578125" style="42"/>
    <col min="16123" max="16123" width="36.7109375" style="42" customWidth="1"/>
    <col min="16124" max="16137" width="10.7109375" style="42" customWidth="1"/>
    <col min="16138" max="16384" width="11.42578125" style="42"/>
  </cols>
  <sheetData>
    <row r="1" spans="1:11" s="144" customFormat="1" ht="24.95" customHeight="1" x14ac:dyDescent="0.25">
      <c r="A1" s="137" t="s">
        <v>312</v>
      </c>
    </row>
    <row r="2" spans="1:11" s="330" customFormat="1" ht="24.95" customHeight="1" thickBot="1" x14ac:dyDescent="0.25">
      <c r="A2" s="138" t="s">
        <v>275</v>
      </c>
      <c r="B2" s="329"/>
      <c r="C2" s="329"/>
      <c r="D2" s="329"/>
      <c r="E2" s="329"/>
      <c r="F2" s="329"/>
      <c r="G2" s="329"/>
      <c r="H2" s="329"/>
      <c r="I2" s="329"/>
      <c r="J2" s="329"/>
      <c r="K2" s="329"/>
    </row>
    <row r="3" spans="1:11" s="168" customFormat="1" ht="20.100000000000001" customHeight="1" x14ac:dyDescent="0.2">
      <c r="A3" s="1289" t="s">
        <v>13</v>
      </c>
      <c r="B3" s="1341" t="s">
        <v>14</v>
      </c>
      <c r="C3" s="1341"/>
      <c r="D3" s="1341"/>
      <c r="E3" s="1341"/>
      <c r="F3" s="1341"/>
      <c r="G3" s="1341"/>
      <c r="H3" s="1341"/>
      <c r="I3" s="1341"/>
      <c r="J3" s="1341"/>
      <c r="K3" s="1342"/>
    </row>
    <row r="4" spans="1:11" s="168" customFormat="1" ht="20.100000000000001" customHeight="1" x14ac:dyDescent="0.2">
      <c r="A4" s="1290"/>
      <c r="B4" s="1295" t="s">
        <v>15</v>
      </c>
      <c r="C4" s="1296"/>
      <c r="D4" s="1343" t="s">
        <v>16</v>
      </c>
      <c r="E4" s="1343"/>
      <c r="F4" s="1343"/>
      <c r="G4" s="1343"/>
      <c r="H4" s="1343"/>
      <c r="I4" s="1343"/>
      <c r="J4" s="1343"/>
      <c r="K4" s="1344"/>
    </row>
    <row r="5" spans="1:11" ht="20.100000000000001" customHeight="1" x14ac:dyDescent="0.25">
      <c r="A5" s="1290"/>
      <c r="B5" s="1297"/>
      <c r="C5" s="1298"/>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907669</v>
      </c>
      <c r="C7" s="38">
        <v>1080478</v>
      </c>
      <c r="D7" s="38">
        <v>97226</v>
      </c>
      <c r="E7" s="38">
        <v>77600</v>
      </c>
      <c r="F7" s="38">
        <v>0</v>
      </c>
      <c r="G7" s="38">
        <v>1674</v>
      </c>
      <c r="H7" s="38">
        <v>769782</v>
      </c>
      <c r="I7" s="38">
        <v>960726</v>
      </c>
      <c r="J7" s="38">
        <v>40661</v>
      </c>
      <c r="K7" s="38">
        <v>40478</v>
      </c>
    </row>
    <row r="8" spans="1:11" s="40" customFormat="1" ht="20.100000000000001" customHeight="1" x14ac:dyDescent="0.25">
      <c r="A8" s="40" t="s">
        <v>22</v>
      </c>
      <c r="B8" s="86">
        <v>205</v>
      </c>
      <c r="C8" s="86">
        <v>265</v>
      </c>
      <c r="D8" s="86">
        <v>93</v>
      </c>
      <c r="E8" s="86">
        <v>146</v>
      </c>
      <c r="F8" s="86">
        <v>0</v>
      </c>
      <c r="G8" s="86">
        <v>9</v>
      </c>
      <c r="H8" s="86">
        <v>112</v>
      </c>
      <c r="I8" s="86">
        <v>110</v>
      </c>
      <c r="J8" s="86">
        <v>0</v>
      </c>
      <c r="K8" s="86">
        <v>0</v>
      </c>
    </row>
    <row r="9" spans="1:11" ht="20.100000000000001" customHeight="1" x14ac:dyDescent="0.25">
      <c r="A9" s="42" t="s">
        <v>23</v>
      </c>
      <c r="B9" s="80">
        <v>115</v>
      </c>
      <c r="C9" s="80">
        <v>163</v>
      </c>
      <c r="D9" s="80">
        <v>46</v>
      </c>
      <c r="E9" s="80">
        <v>73</v>
      </c>
      <c r="F9" s="80">
        <v>0</v>
      </c>
      <c r="G9" s="80">
        <v>9</v>
      </c>
      <c r="H9" s="80">
        <v>69</v>
      </c>
      <c r="I9" s="80">
        <v>81</v>
      </c>
      <c r="J9" s="80">
        <v>0</v>
      </c>
      <c r="K9" s="80">
        <v>0</v>
      </c>
    </row>
    <row r="10" spans="1:11" ht="20.100000000000001" customHeight="1" x14ac:dyDescent="0.25">
      <c r="A10" s="42" t="s">
        <v>24</v>
      </c>
      <c r="B10" s="80">
        <v>18</v>
      </c>
      <c r="C10" s="80">
        <v>25</v>
      </c>
      <c r="D10" s="80">
        <v>8</v>
      </c>
      <c r="E10" s="80">
        <v>21</v>
      </c>
      <c r="F10" s="80">
        <v>0</v>
      </c>
      <c r="G10" s="80">
        <v>0</v>
      </c>
      <c r="H10" s="80">
        <v>10</v>
      </c>
      <c r="I10" s="80">
        <v>4</v>
      </c>
      <c r="J10" s="80">
        <v>0</v>
      </c>
      <c r="K10" s="80">
        <v>0</v>
      </c>
    </row>
    <row r="11" spans="1:11" ht="20.100000000000001" customHeight="1" x14ac:dyDescent="0.25">
      <c r="A11" s="42" t="s">
        <v>25</v>
      </c>
      <c r="B11" s="80">
        <v>0</v>
      </c>
      <c r="C11" s="80">
        <v>11</v>
      </c>
      <c r="D11" s="80">
        <v>0</v>
      </c>
      <c r="E11" s="80">
        <v>3</v>
      </c>
      <c r="F11" s="80">
        <v>0</v>
      </c>
      <c r="G11" s="80">
        <v>0</v>
      </c>
      <c r="H11" s="80">
        <v>0</v>
      </c>
      <c r="I11" s="80">
        <v>8</v>
      </c>
      <c r="J11" s="80">
        <v>0</v>
      </c>
      <c r="K11" s="80">
        <v>0</v>
      </c>
    </row>
    <row r="12" spans="1:11" ht="20.100000000000001" customHeight="1" x14ac:dyDescent="0.25">
      <c r="A12" s="42" t="s">
        <v>26</v>
      </c>
      <c r="B12" s="80">
        <v>0</v>
      </c>
      <c r="C12" s="80">
        <v>2</v>
      </c>
      <c r="D12" s="80">
        <v>0</v>
      </c>
      <c r="E12" s="80">
        <v>2</v>
      </c>
      <c r="F12" s="80">
        <v>0</v>
      </c>
      <c r="G12" s="80">
        <v>0</v>
      </c>
      <c r="H12" s="80">
        <v>0</v>
      </c>
      <c r="I12" s="80">
        <v>0</v>
      </c>
      <c r="J12" s="80">
        <v>0</v>
      </c>
      <c r="K12" s="80">
        <v>0</v>
      </c>
    </row>
    <row r="13" spans="1:11" ht="20.100000000000001" customHeight="1" x14ac:dyDescent="0.25">
      <c r="A13" s="42" t="s">
        <v>27</v>
      </c>
      <c r="B13" s="80">
        <v>72</v>
      </c>
      <c r="C13" s="80">
        <v>64</v>
      </c>
      <c r="D13" s="80">
        <v>39</v>
      </c>
      <c r="E13" s="80">
        <v>47</v>
      </c>
      <c r="F13" s="80">
        <v>0</v>
      </c>
      <c r="G13" s="80">
        <v>0</v>
      </c>
      <c r="H13" s="80">
        <v>33</v>
      </c>
      <c r="I13" s="80">
        <v>17</v>
      </c>
      <c r="J13" s="80">
        <v>0</v>
      </c>
      <c r="K13" s="80">
        <v>0</v>
      </c>
    </row>
    <row r="14" spans="1:11" s="40" customFormat="1" ht="20.100000000000001" customHeight="1" x14ac:dyDescent="0.25">
      <c r="A14" s="40" t="s">
        <v>28</v>
      </c>
      <c r="B14" s="86">
        <v>4739</v>
      </c>
      <c r="C14" s="86">
        <v>2506</v>
      </c>
      <c r="D14" s="86">
        <v>4561</v>
      </c>
      <c r="E14" s="86">
        <v>2383</v>
      </c>
      <c r="F14" s="86">
        <v>0</v>
      </c>
      <c r="G14" s="86">
        <v>10</v>
      </c>
      <c r="H14" s="86">
        <v>178</v>
      </c>
      <c r="I14" s="86">
        <v>98</v>
      </c>
      <c r="J14" s="86">
        <v>0</v>
      </c>
      <c r="K14" s="86">
        <v>15</v>
      </c>
    </row>
    <row r="15" spans="1:11" ht="20.100000000000001" customHeight="1" x14ac:dyDescent="0.25">
      <c r="A15" s="42" t="s">
        <v>29</v>
      </c>
      <c r="B15" s="80">
        <v>769</v>
      </c>
      <c r="C15" s="80">
        <v>563</v>
      </c>
      <c r="D15" s="80">
        <v>764</v>
      </c>
      <c r="E15" s="80">
        <v>558</v>
      </c>
      <c r="F15" s="80">
        <v>0</v>
      </c>
      <c r="G15" s="80">
        <v>3</v>
      </c>
      <c r="H15" s="80">
        <v>5</v>
      </c>
      <c r="I15" s="80">
        <v>2</v>
      </c>
      <c r="J15" s="80">
        <v>0</v>
      </c>
      <c r="K15" s="80">
        <v>0</v>
      </c>
    </row>
    <row r="16" spans="1:11" ht="20.100000000000001" customHeight="1" x14ac:dyDescent="0.25">
      <c r="A16" s="42" t="s">
        <v>30</v>
      </c>
      <c r="B16" s="80">
        <v>311</v>
      </c>
      <c r="C16" s="80">
        <v>367</v>
      </c>
      <c r="D16" s="80">
        <v>307</v>
      </c>
      <c r="E16" s="80">
        <v>365</v>
      </c>
      <c r="F16" s="80">
        <v>0</v>
      </c>
      <c r="G16" s="80">
        <v>0</v>
      </c>
      <c r="H16" s="80">
        <v>4</v>
      </c>
      <c r="I16" s="80">
        <v>2</v>
      </c>
      <c r="J16" s="80">
        <v>0</v>
      </c>
      <c r="K16" s="80">
        <v>0</v>
      </c>
    </row>
    <row r="17" spans="1:11" ht="20.100000000000001" customHeight="1" x14ac:dyDescent="0.25">
      <c r="A17" s="42" t="s">
        <v>31</v>
      </c>
      <c r="B17" s="80">
        <v>370</v>
      </c>
      <c r="C17" s="80">
        <v>175</v>
      </c>
      <c r="D17" s="80">
        <v>363</v>
      </c>
      <c r="E17" s="80">
        <v>171</v>
      </c>
      <c r="F17" s="80">
        <v>0</v>
      </c>
      <c r="G17" s="80">
        <v>1</v>
      </c>
      <c r="H17" s="80">
        <v>7</v>
      </c>
      <c r="I17" s="80">
        <v>3</v>
      </c>
      <c r="J17" s="80">
        <v>0</v>
      </c>
      <c r="K17" s="80">
        <v>0</v>
      </c>
    </row>
    <row r="18" spans="1:11" ht="20.100000000000001" customHeight="1" x14ac:dyDescent="0.25">
      <c r="A18" s="42" t="s">
        <v>32</v>
      </c>
      <c r="B18" s="80">
        <v>785</v>
      </c>
      <c r="C18" s="80">
        <v>557</v>
      </c>
      <c r="D18" s="80">
        <v>767</v>
      </c>
      <c r="E18" s="80">
        <v>544</v>
      </c>
      <c r="F18" s="80">
        <v>0</v>
      </c>
      <c r="G18" s="80">
        <v>0</v>
      </c>
      <c r="H18" s="80">
        <v>18</v>
      </c>
      <c r="I18" s="80">
        <v>13</v>
      </c>
      <c r="J18" s="80">
        <v>0</v>
      </c>
      <c r="K18" s="80">
        <v>0</v>
      </c>
    </row>
    <row r="19" spans="1:11" ht="20.100000000000001" customHeight="1" x14ac:dyDescent="0.25">
      <c r="A19" s="42" t="s">
        <v>33</v>
      </c>
      <c r="B19" s="80">
        <v>2504</v>
      </c>
      <c r="C19" s="80">
        <v>844</v>
      </c>
      <c r="D19" s="80">
        <v>2360</v>
      </c>
      <c r="E19" s="80">
        <v>745</v>
      </c>
      <c r="F19" s="80">
        <v>0</v>
      </c>
      <c r="G19" s="80">
        <v>6</v>
      </c>
      <c r="H19" s="80">
        <v>144</v>
      </c>
      <c r="I19" s="80">
        <v>78</v>
      </c>
      <c r="J19" s="80">
        <v>0</v>
      </c>
      <c r="K19" s="80">
        <v>15</v>
      </c>
    </row>
    <row r="20" spans="1:11" s="40" customFormat="1" ht="20.100000000000001" customHeight="1" x14ac:dyDescent="0.25">
      <c r="A20" s="40" t="s">
        <v>34</v>
      </c>
      <c r="B20" s="86">
        <v>8007</v>
      </c>
      <c r="C20" s="86">
        <v>9165</v>
      </c>
      <c r="D20" s="86">
        <v>7543</v>
      </c>
      <c r="E20" s="86">
        <v>7829</v>
      </c>
      <c r="F20" s="86">
        <v>0</v>
      </c>
      <c r="G20" s="86">
        <v>999</v>
      </c>
      <c r="H20" s="86">
        <v>416</v>
      </c>
      <c r="I20" s="86">
        <v>301</v>
      </c>
      <c r="J20" s="86">
        <v>48</v>
      </c>
      <c r="K20" s="86">
        <v>36</v>
      </c>
    </row>
    <row r="21" spans="1:11" ht="20.100000000000001" customHeight="1" x14ac:dyDescent="0.25">
      <c r="A21" s="42" t="s">
        <v>35</v>
      </c>
      <c r="B21" s="80">
        <v>394</v>
      </c>
      <c r="C21" s="80">
        <v>435</v>
      </c>
      <c r="D21" s="80">
        <v>353</v>
      </c>
      <c r="E21" s="80">
        <v>299</v>
      </c>
      <c r="F21" s="80">
        <v>0</v>
      </c>
      <c r="G21" s="80">
        <v>101</v>
      </c>
      <c r="H21" s="80">
        <v>40</v>
      </c>
      <c r="I21" s="80">
        <v>31</v>
      </c>
      <c r="J21" s="80">
        <v>1</v>
      </c>
      <c r="K21" s="80">
        <v>4</v>
      </c>
    </row>
    <row r="22" spans="1:11" ht="20.100000000000001" customHeight="1" x14ac:dyDescent="0.25">
      <c r="A22" s="42" t="s">
        <v>36</v>
      </c>
      <c r="B22" s="80">
        <v>6078</v>
      </c>
      <c r="C22" s="80">
        <v>5921</v>
      </c>
      <c r="D22" s="80">
        <v>5893</v>
      </c>
      <c r="E22" s="80">
        <v>4867</v>
      </c>
      <c r="F22" s="80">
        <v>0</v>
      </c>
      <c r="G22" s="80">
        <v>886</v>
      </c>
      <c r="H22" s="80">
        <v>148</v>
      </c>
      <c r="I22" s="80">
        <v>141</v>
      </c>
      <c r="J22" s="80">
        <v>37</v>
      </c>
      <c r="K22" s="80">
        <v>27</v>
      </c>
    </row>
    <row r="23" spans="1:11" ht="20.100000000000001" customHeight="1" x14ac:dyDescent="0.25">
      <c r="A23" s="42" t="s">
        <v>37</v>
      </c>
      <c r="B23" s="80">
        <v>1535</v>
      </c>
      <c r="C23" s="80">
        <v>2809</v>
      </c>
      <c r="D23" s="80">
        <v>1297</v>
      </c>
      <c r="E23" s="80">
        <v>2663</v>
      </c>
      <c r="F23" s="80">
        <v>0</v>
      </c>
      <c r="G23" s="80">
        <v>12</v>
      </c>
      <c r="H23" s="80">
        <v>228</v>
      </c>
      <c r="I23" s="80">
        <v>129</v>
      </c>
      <c r="J23" s="80">
        <v>10</v>
      </c>
      <c r="K23" s="80">
        <v>5</v>
      </c>
    </row>
    <row r="24" spans="1:11" s="40" customFormat="1" ht="20.100000000000001" customHeight="1" x14ac:dyDescent="0.25">
      <c r="A24" s="40" t="s">
        <v>38</v>
      </c>
      <c r="B24" s="86">
        <v>870117</v>
      </c>
      <c r="C24" s="86">
        <v>1051331</v>
      </c>
      <c r="D24" s="86">
        <v>63604</v>
      </c>
      <c r="E24" s="86">
        <v>53792</v>
      </c>
      <c r="F24" s="86">
        <v>0</v>
      </c>
      <c r="G24" s="86">
        <v>83</v>
      </c>
      <c r="H24" s="86">
        <v>766012</v>
      </c>
      <c r="I24" s="86">
        <v>957149</v>
      </c>
      <c r="J24" s="86">
        <v>40501</v>
      </c>
      <c r="K24" s="86">
        <v>40307</v>
      </c>
    </row>
    <row r="25" spans="1:11" ht="20.100000000000001" customHeight="1" x14ac:dyDescent="0.25">
      <c r="A25" s="42" t="s">
        <v>39</v>
      </c>
      <c r="B25" s="80">
        <v>679138</v>
      </c>
      <c r="C25" s="80">
        <v>856645</v>
      </c>
      <c r="D25" s="80">
        <v>39275</v>
      </c>
      <c r="E25" s="80">
        <v>38916</v>
      </c>
      <c r="F25" s="80">
        <v>0</v>
      </c>
      <c r="G25" s="80">
        <v>55</v>
      </c>
      <c r="H25" s="80">
        <v>603095</v>
      </c>
      <c r="I25" s="80">
        <v>780419</v>
      </c>
      <c r="J25" s="80">
        <v>36768</v>
      </c>
      <c r="K25" s="80">
        <v>37255</v>
      </c>
    </row>
    <row r="26" spans="1:11" ht="20.100000000000001" customHeight="1" x14ac:dyDescent="0.25">
      <c r="A26" s="42" t="s">
        <v>40</v>
      </c>
      <c r="B26" s="80">
        <v>1017</v>
      </c>
      <c r="C26" s="80">
        <v>1292</v>
      </c>
      <c r="D26" s="80">
        <v>106</v>
      </c>
      <c r="E26" s="80">
        <v>129</v>
      </c>
      <c r="F26" s="80">
        <v>0</v>
      </c>
      <c r="G26" s="80">
        <v>0</v>
      </c>
      <c r="H26" s="80">
        <v>906</v>
      </c>
      <c r="I26" s="80">
        <v>1157</v>
      </c>
      <c r="J26" s="80">
        <v>5</v>
      </c>
      <c r="K26" s="80">
        <v>6</v>
      </c>
    </row>
    <row r="27" spans="1:11" ht="20.100000000000001" customHeight="1" x14ac:dyDescent="0.25">
      <c r="A27" s="42" t="s">
        <v>41</v>
      </c>
      <c r="B27" s="80">
        <v>39390</v>
      </c>
      <c r="C27" s="80">
        <v>28134</v>
      </c>
      <c r="D27" s="80">
        <v>1230</v>
      </c>
      <c r="E27" s="80">
        <v>628</v>
      </c>
      <c r="F27" s="80">
        <v>0</v>
      </c>
      <c r="G27" s="80">
        <v>5</v>
      </c>
      <c r="H27" s="80">
        <v>38152</v>
      </c>
      <c r="I27" s="80">
        <v>27471</v>
      </c>
      <c r="J27" s="80">
        <v>8</v>
      </c>
      <c r="K27" s="80">
        <v>30</v>
      </c>
    </row>
    <row r="28" spans="1:11" ht="20.100000000000001" customHeight="1" x14ac:dyDescent="0.25">
      <c r="A28" s="42" t="s">
        <v>42</v>
      </c>
      <c r="B28" s="80">
        <v>4811</v>
      </c>
      <c r="C28" s="80">
        <v>3315</v>
      </c>
      <c r="D28" s="80">
        <v>4412</v>
      </c>
      <c r="E28" s="80">
        <v>3047</v>
      </c>
      <c r="F28" s="80">
        <v>0</v>
      </c>
      <c r="G28" s="80">
        <v>0</v>
      </c>
      <c r="H28" s="80">
        <v>399</v>
      </c>
      <c r="I28" s="80">
        <v>263</v>
      </c>
      <c r="J28" s="80">
        <v>0</v>
      </c>
      <c r="K28" s="80">
        <v>5</v>
      </c>
    </row>
    <row r="29" spans="1:11" ht="20.100000000000001" customHeight="1" x14ac:dyDescent="0.25">
      <c r="A29" s="42" t="s">
        <v>43</v>
      </c>
      <c r="B29" s="80">
        <v>2294</v>
      </c>
      <c r="C29" s="80">
        <v>1211</v>
      </c>
      <c r="D29" s="80">
        <v>2129</v>
      </c>
      <c r="E29" s="80">
        <v>1114</v>
      </c>
      <c r="F29" s="80">
        <v>0</v>
      </c>
      <c r="G29" s="80">
        <v>0</v>
      </c>
      <c r="H29" s="80">
        <v>165</v>
      </c>
      <c r="I29" s="80">
        <v>97</v>
      </c>
      <c r="J29" s="80">
        <v>0</v>
      </c>
      <c r="K29" s="80">
        <v>0</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6589</v>
      </c>
      <c r="C31" s="80">
        <v>6922</v>
      </c>
      <c r="D31" s="80">
        <v>174</v>
      </c>
      <c r="E31" s="80">
        <v>184</v>
      </c>
      <c r="F31" s="80">
        <v>0</v>
      </c>
      <c r="G31" s="80">
        <v>0</v>
      </c>
      <c r="H31" s="80">
        <v>2699</v>
      </c>
      <c r="I31" s="80">
        <v>3832</v>
      </c>
      <c r="J31" s="80">
        <v>3716</v>
      </c>
      <c r="K31" s="80">
        <v>2906</v>
      </c>
    </row>
    <row r="32" spans="1:11" ht="20.100000000000001" customHeight="1" x14ac:dyDescent="0.25">
      <c r="A32" s="42" t="s">
        <v>46</v>
      </c>
      <c r="B32" s="80">
        <v>3972</v>
      </c>
      <c r="C32" s="80">
        <v>3900</v>
      </c>
      <c r="D32" s="80">
        <v>2177</v>
      </c>
      <c r="E32" s="80">
        <v>2393</v>
      </c>
      <c r="F32" s="80">
        <v>0</v>
      </c>
      <c r="G32" s="80">
        <v>0</v>
      </c>
      <c r="H32" s="80">
        <v>1794</v>
      </c>
      <c r="I32" s="80">
        <v>1506</v>
      </c>
      <c r="J32" s="80">
        <v>1</v>
      </c>
      <c r="K32" s="80">
        <v>1</v>
      </c>
    </row>
    <row r="33" spans="1:11" ht="20.100000000000001" customHeight="1" x14ac:dyDescent="0.25">
      <c r="A33" s="42" t="s">
        <v>47</v>
      </c>
      <c r="B33" s="80">
        <v>0</v>
      </c>
      <c r="C33" s="80">
        <v>4</v>
      </c>
      <c r="D33" s="80">
        <v>0</v>
      </c>
      <c r="E33" s="80">
        <v>2</v>
      </c>
      <c r="F33" s="80">
        <v>0</v>
      </c>
      <c r="G33" s="80">
        <v>0</v>
      </c>
      <c r="H33" s="80">
        <v>0</v>
      </c>
      <c r="I33" s="80">
        <v>2</v>
      </c>
      <c r="J33" s="80">
        <v>0</v>
      </c>
      <c r="K33" s="80">
        <v>0</v>
      </c>
    </row>
    <row r="34" spans="1:11" ht="20.100000000000001" customHeight="1" x14ac:dyDescent="0.25">
      <c r="A34" s="42" t="s">
        <v>48</v>
      </c>
      <c r="B34" s="80">
        <v>0</v>
      </c>
      <c r="C34" s="80">
        <v>2</v>
      </c>
      <c r="D34" s="80">
        <v>0</v>
      </c>
      <c r="E34" s="80">
        <v>0</v>
      </c>
      <c r="F34" s="80">
        <v>0</v>
      </c>
      <c r="G34" s="80">
        <v>0</v>
      </c>
      <c r="H34" s="80">
        <v>0</v>
      </c>
      <c r="I34" s="80">
        <v>2</v>
      </c>
      <c r="J34" s="80">
        <v>0</v>
      </c>
      <c r="K34" s="80">
        <v>0</v>
      </c>
    </row>
    <row r="35" spans="1:11" ht="20.100000000000001" customHeight="1" x14ac:dyDescent="0.25">
      <c r="A35" s="42" t="s">
        <v>49</v>
      </c>
      <c r="B35" s="80">
        <v>131698</v>
      </c>
      <c r="C35" s="80">
        <v>149035</v>
      </c>
      <c r="D35" s="80">
        <v>12992</v>
      </c>
      <c r="E35" s="80">
        <v>6607</v>
      </c>
      <c r="F35" s="80">
        <v>0</v>
      </c>
      <c r="G35" s="80">
        <v>23</v>
      </c>
      <c r="H35" s="80">
        <v>118703</v>
      </c>
      <c r="I35" s="80">
        <v>142302</v>
      </c>
      <c r="J35" s="80">
        <v>3</v>
      </c>
      <c r="K35" s="80">
        <v>103</v>
      </c>
    </row>
    <row r="36" spans="1:11" ht="20.100000000000001" customHeight="1" x14ac:dyDescent="0.25">
      <c r="A36" s="42" t="s">
        <v>50</v>
      </c>
      <c r="B36" s="80">
        <v>1208</v>
      </c>
      <c r="C36" s="80">
        <v>871</v>
      </c>
      <c r="D36" s="80">
        <v>1109</v>
      </c>
      <c r="E36" s="80">
        <v>772</v>
      </c>
      <c r="F36" s="80">
        <v>0</v>
      </c>
      <c r="G36" s="80">
        <v>0</v>
      </c>
      <c r="H36" s="80">
        <v>99</v>
      </c>
      <c r="I36" s="80">
        <v>98</v>
      </c>
      <c r="J36" s="80">
        <v>0</v>
      </c>
      <c r="K36" s="80">
        <v>1</v>
      </c>
    </row>
    <row r="37" spans="1:11" s="40" customFormat="1" ht="20.100000000000001" customHeight="1" x14ac:dyDescent="0.25">
      <c r="A37" s="40" t="s">
        <v>51</v>
      </c>
      <c r="B37" s="86">
        <v>1125</v>
      </c>
      <c r="C37" s="86">
        <v>996</v>
      </c>
      <c r="D37" s="86">
        <v>803</v>
      </c>
      <c r="E37" s="86">
        <v>547</v>
      </c>
      <c r="F37" s="86">
        <v>0</v>
      </c>
      <c r="G37" s="86">
        <v>50</v>
      </c>
      <c r="H37" s="86">
        <v>322</v>
      </c>
      <c r="I37" s="86">
        <v>392</v>
      </c>
      <c r="J37" s="86">
        <v>0</v>
      </c>
      <c r="K37" s="86">
        <v>7</v>
      </c>
    </row>
    <row r="38" spans="1:11" ht="20.100000000000001" customHeight="1" x14ac:dyDescent="0.25">
      <c r="A38" s="42" t="s">
        <v>52</v>
      </c>
      <c r="B38" s="80">
        <v>152</v>
      </c>
      <c r="C38" s="80">
        <v>132</v>
      </c>
      <c r="D38" s="80">
        <v>150</v>
      </c>
      <c r="E38" s="80">
        <v>117</v>
      </c>
      <c r="F38" s="80">
        <v>0</v>
      </c>
      <c r="G38" s="80">
        <v>15</v>
      </c>
      <c r="H38" s="80">
        <v>2</v>
      </c>
      <c r="I38" s="80">
        <v>0</v>
      </c>
      <c r="J38" s="80">
        <v>0</v>
      </c>
      <c r="K38" s="80">
        <v>0</v>
      </c>
    </row>
    <row r="39" spans="1:11" ht="20.100000000000001" customHeight="1" x14ac:dyDescent="0.25">
      <c r="A39" s="42" t="s">
        <v>53</v>
      </c>
      <c r="B39" s="80">
        <v>78</v>
      </c>
      <c r="C39" s="80">
        <v>104</v>
      </c>
      <c r="D39" s="80">
        <v>77</v>
      </c>
      <c r="E39" s="80">
        <v>83</v>
      </c>
      <c r="F39" s="80">
        <v>0</v>
      </c>
      <c r="G39" s="80">
        <v>21</v>
      </c>
      <c r="H39" s="80">
        <v>1</v>
      </c>
      <c r="I39" s="80">
        <v>0</v>
      </c>
      <c r="J39" s="80">
        <v>0</v>
      </c>
      <c r="K39" s="80">
        <v>0</v>
      </c>
    </row>
    <row r="40" spans="1:11" ht="20.100000000000001" customHeight="1" x14ac:dyDescent="0.25">
      <c r="A40" s="42" t="s">
        <v>54</v>
      </c>
      <c r="B40" s="80">
        <v>154</v>
      </c>
      <c r="C40" s="80">
        <v>122</v>
      </c>
      <c r="D40" s="80">
        <v>118</v>
      </c>
      <c r="E40" s="80">
        <v>61</v>
      </c>
      <c r="F40" s="80">
        <v>0</v>
      </c>
      <c r="G40" s="80">
        <v>4</v>
      </c>
      <c r="H40" s="80">
        <v>36</v>
      </c>
      <c r="I40" s="80">
        <v>57</v>
      </c>
      <c r="J40" s="80">
        <v>0</v>
      </c>
      <c r="K40" s="80">
        <v>0</v>
      </c>
    </row>
    <row r="41" spans="1:11" ht="20.100000000000001" customHeight="1" x14ac:dyDescent="0.25">
      <c r="A41" s="42" t="s">
        <v>55</v>
      </c>
      <c r="B41" s="80">
        <v>148</v>
      </c>
      <c r="C41" s="80">
        <v>128</v>
      </c>
      <c r="D41" s="80">
        <v>133</v>
      </c>
      <c r="E41" s="80">
        <v>107</v>
      </c>
      <c r="F41" s="80">
        <v>0</v>
      </c>
      <c r="G41" s="80">
        <v>1</v>
      </c>
      <c r="H41" s="80">
        <v>15</v>
      </c>
      <c r="I41" s="80">
        <v>20</v>
      </c>
      <c r="J41" s="80">
        <v>0</v>
      </c>
      <c r="K41" s="80">
        <v>0</v>
      </c>
    </row>
    <row r="42" spans="1:11" ht="20.100000000000001" customHeight="1" x14ac:dyDescent="0.25">
      <c r="A42" s="42" t="s">
        <v>56</v>
      </c>
      <c r="B42" s="80">
        <v>303</v>
      </c>
      <c r="C42" s="80">
        <v>140</v>
      </c>
      <c r="D42" s="80">
        <v>178</v>
      </c>
      <c r="E42" s="80">
        <v>78</v>
      </c>
      <c r="F42" s="80">
        <v>0</v>
      </c>
      <c r="G42" s="80">
        <v>0</v>
      </c>
      <c r="H42" s="80">
        <v>125</v>
      </c>
      <c r="I42" s="80">
        <v>60</v>
      </c>
      <c r="J42" s="80">
        <v>0</v>
      </c>
      <c r="K42" s="80">
        <v>2</v>
      </c>
    </row>
    <row r="43" spans="1:11" ht="20.100000000000001" customHeight="1" x14ac:dyDescent="0.25">
      <c r="A43" s="42" t="s">
        <v>57</v>
      </c>
      <c r="B43" s="80">
        <v>290</v>
      </c>
      <c r="C43" s="80">
        <v>370</v>
      </c>
      <c r="D43" s="80">
        <v>147</v>
      </c>
      <c r="E43" s="80">
        <v>101</v>
      </c>
      <c r="F43" s="80">
        <v>0</v>
      </c>
      <c r="G43" s="80">
        <v>9</v>
      </c>
      <c r="H43" s="80">
        <v>143</v>
      </c>
      <c r="I43" s="80">
        <v>255</v>
      </c>
      <c r="J43" s="80">
        <v>0</v>
      </c>
      <c r="K43" s="80">
        <v>5</v>
      </c>
    </row>
    <row r="44" spans="1:11" s="40" customFormat="1" ht="20.100000000000001" customHeight="1" x14ac:dyDescent="0.25">
      <c r="A44" s="40" t="s">
        <v>58</v>
      </c>
      <c r="B44" s="86">
        <v>22529</v>
      </c>
      <c r="C44" s="86">
        <v>15837</v>
      </c>
      <c r="D44" s="86">
        <v>19930</v>
      </c>
      <c r="E44" s="86">
        <v>12718</v>
      </c>
      <c r="F44" s="86">
        <v>0</v>
      </c>
      <c r="G44" s="86">
        <v>502</v>
      </c>
      <c r="H44" s="86">
        <v>2487</v>
      </c>
      <c r="I44" s="86">
        <v>2507</v>
      </c>
      <c r="J44" s="86">
        <v>112</v>
      </c>
      <c r="K44" s="86">
        <v>110</v>
      </c>
    </row>
    <row r="45" spans="1:11" ht="20.100000000000001" customHeight="1" x14ac:dyDescent="0.25">
      <c r="A45" s="42" t="s">
        <v>59</v>
      </c>
      <c r="B45" s="80">
        <v>3555</v>
      </c>
      <c r="C45" s="80">
        <v>2819</v>
      </c>
      <c r="D45" s="80">
        <v>2909</v>
      </c>
      <c r="E45" s="80">
        <v>2027</v>
      </c>
      <c r="F45" s="80">
        <v>0</v>
      </c>
      <c r="G45" s="80">
        <v>151</v>
      </c>
      <c r="H45" s="80">
        <v>601</v>
      </c>
      <c r="I45" s="80">
        <v>612</v>
      </c>
      <c r="J45" s="80">
        <v>45</v>
      </c>
      <c r="K45" s="80">
        <v>29</v>
      </c>
    </row>
    <row r="46" spans="1:11" ht="20.100000000000001" customHeight="1" x14ac:dyDescent="0.25">
      <c r="A46" s="42" t="s">
        <v>60</v>
      </c>
      <c r="B46" s="80">
        <v>228</v>
      </c>
      <c r="C46" s="80">
        <v>186</v>
      </c>
      <c r="D46" s="80">
        <v>189</v>
      </c>
      <c r="E46" s="80">
        <v>136</v>
      </c>
      <c r="F46" s="80">
        <v>0</v>
      </c>
      <c r="G46" s="80">
        <v>17</v>
      </c>
      <c r="H46" s="80">
        <v>37</v>
      </c>
      <c r="I46" s="80">
        <v>31</v>
      </c>
      <c r="J46" s="80">
        <v>2</v>
      </c>
      <c r="K46" s="80">
        <v>2</v>
      </c>
    </row>
    <row r="47" spans="1:11" ht="20.100000000000001" customHeight="1" x14ac:dyDescent="0.25">
      <c r="A47" s="42" t="s">
        <v>61</v>
      </c>
      <c r="B47" s="80">
        <v>459</v>
      </c>
      <c r="C47" s="80">
        <v>255</v>
      </c>
      <c r="D47" s="80">
        <v>434</v>
      </c>
      <c r="E47" s="80">
        <v>225</v>
      </c>
      <c r="F47" s="80">
        <v>0</v>
      </c>
      <c r="G47" s="80">
        <v>5</v>
      </c>
      <c r="H47" s="80">
        <v>25</v>
      </c>
      <c r="I47" s="80">
        <v>24</v>
      </c>
      <c r="J47" s="80">
        <v>0</v>
      </c>
      <c r="K47" s="80">
        <v>1</v>
      </c>
    </row>
    <row r="48" spans="1:11" ht="20.100000000000001" customHeight="1" x14ac:dyDescent="0.25">
      <c r="A48" s="42" t="s">
        <v>62</v>
      </c>
      <c r="B48" s="80">
        <v>134</v>
      </c>
      <c r="C48" s="80">
        <v>125</v>
      </c>
      <c r="D48" s="80">
        <v>121</v>
      </c>
      <c r="E48" s="80">
        <v>109</v>
      </c>
      <c r="F48" s="80">
        <v>0</v>
      </c>
      <c r="G48" s="80">
        <v>2</v>
      </c>
      <c r="H48" s="80">
        <v>13</v>
      </c>
      <c r="I48" s="80">
        <v>10</v>
      </c>
      <c r="J48" s="80">
        <v>0</v>
      </c>
      <c r="K48" s="80">
        <v>4</v>
      </c>
    </row>
    <row r="49" spans="1:11" ht="20.100000000000001" customHeight="1" x14ac:dyDescent="0.25">
      <c r="A49" s="42" t="s">
        <v>63</v>
      </c>
      <c r="B49" s="80">
        <v>2785</v>
      </c>
      <c r="C49" s="80">
        <v>1902</v>
      </c>
      <c r="D49" s="80">
        <v>2460</v>
      </c>
      <c r="E49" s="80">
        <v>1508</v>
      </c>
      <c r="F49" s="80">
        <v>0</v>
      </c>
      <c r="G49" s="80">
        <v>2</v>
      </c>
      <c r="H49" s="80">
        <v>317</v>
      </c>
      <c r="I49" s="80">
        <v>378</v>
      </c>
      <c r="J49" s="80">
        <v>8</v>
      </c>
      <c r="K49" s="80">
        <v>14</v>
      </c>
    </row>
    <row r="50" spans="1:11" ht="20.100000000000001" customHeight="1" x14ac:dyDescent="0.25">
      <c r="A50" s="42" t="s">
        <v>64</v>
      </c>
      <c r="B50" s="80">
        <v>197</v>
      </c>
      <c r="C50" s="80">
        <v>53</v>
      </c>
      <c r="D50" s="80">
        <v>190</v>
      </c>
      <c r="E50" s="80">
        <v>48</v>
      </c>
      <c r="F50" s="80">
        <v>0</v>
      </c>
      <c r="G50" s="80">
        <v>0</v>
      </c>
      <c r="H50" s="80">
        <v>7</v>
      </c>
      <c r="I50" s="80">
        <v>5</v>
      </c>
      <c r="J50" s="80">
        <v>0</v>
      </c>
      <c r="K50" s="80">
        <v>0</v>
      </c>
    </row>
    <row r="51" spans="1:11" ht="20.100000000000001" customHeight="1" x14ac:dyDescent="0.25">
      <c r="A51" s="42" t="s">
        <v>65</v>
      </c>
      <c r="B51" s="80">
        <v>2167</v>
      </c>
      <c r="C51" s="80">
        <v>1263</v>
      </c>
      <c r="D51" s="80">
        <v>1784</v>
      </c>
      <c r="E51" s="80">
        <v>917</v>
      </c>
      <c r="F51" s="80">
        <v>0</v>
      </c>
      <c r="G51" s="80">
        <v>12</v>
      </c>
      <c r="H51" s="80">
        <v>358</v>
      </c>
      <c r="I51" s="80">
        <v>333</v>
      </c>
      <c r="J51" s="80">
        <v>25</v>
      </c>
      <c r="K51" s="80">
        <v>1</v>
      </c>
    </row>
    <row r="52" spans="1:11" ht="20.100000000000001" customHeight="1" x14ac:dyDescent="0.25">
      <c r="A52" s="42" t="s">
        <v>66</v>
      </c>
      <c r="B52" s="80">
        <v>32</v>
      </c>
      <c r="C52" s="80">
        <v>39</v>
      </c>
      <c r="D52" s="80">
        <v>31</v>
      </c>
      <c r="E52" s="80">
        <v>31</v>
      </c>
      <c r="F52" s="80">
        <v>0</v>
      </c>
      <c r="G52" s="80">
        <v>8</v>
      </c>
      <c r="H52" s="80">
        <v>1</v>
      </c>
      <c r="I52" s="80">
        <v>0</v>
      </c>
      <c r="J52" s="80">
        <v>0</v>
      </c>
      <c r="K52" s="80">
        <v>0</v>
      </c>
    </row>
    <row r="53" spans="1:11" ht="20.100000000000001" customHeight="1" x14ac:dyDescent="0.25">
      <c r="A53" s="42" t="s">
        <v>67</v>
      </c>
      <c r="B53" s="80">
        <v>1148</v>
      </c>
      <c r="C53" s="80">
        <v>363</v>
      </c>
      <c r="D53" s="80">
        <v>1090</v>
      </c>
      <c r="E53" s="80">
        <v>297</v>
      </c>
      <c r="F53" s="80">
        <v>0</v>
      </c>
      <c r="G53" s="80">
        <v>8</v>
      </c>
      <c r="H53" s="80">
        <v>58</v>
      </c>
      <c r="I53" s="80">
        <v>56</v>
      </c>
      <c r="J53" s="80">
        <v>0</v>
      </c>
      <c r="K53" s="80">
        <v>2</v>
      </c>
    </row>
    <row r="54" spans="1:11" ht="20.100000000000001" customHeight="1" x14ac:dyDescent="0.25">
      <c r="A54" s="42" t="s">
        <v>68</v>
      </c>
      <c r="B54" s="80">
        <v>61</v>
      </c>
      <c r="C54" s="80">
        <v>69</v>
      </c>
      <c r="D54" s="80">
        <v>58</v>
      </c>
      <c r="E54" s="80">
        <v>66</v>
      </c>
      <c r="F54" s="80">
        <v>0</v>
      </c>
      <c r="G54" s="80">
        <v>0</v>
      </c>
      <c r="H54" s="80">
        <v>3</v>
      </c>
      <c r="I54" s="80">
        <v>3</v>
      </c>
      <c r="J54" s="80">
        <v>0</v>
      </c>
      <c r="K54" s="80">
        <v>0</v>
      </c>
    </row>
    <row r="55" spans="1:11" ht="20.100000000000001" customHeight="1" x14ac:dyDescent="0.25">
      <c r="A55" s="42" t="s">
        <v>69</v>
      </c>
      <c r="B55" s="80">
        <v>1125</v>
      </c>
      <c r="C55" s="80">
        <v>882</v>
      </c>
      <c r="D55" s="80">
        <v>893</v>
      </c>
      <c r="E55" s="80">
        <v>641</v>
      </c>
      <c r="F55" s="80">
        <v>0</v>
      </c>
      <c r="G55" s="80">
        <v>208</v>
      </c>
      <c r="H55" s="80">
        <v>230</v>
      </c>
      <c r="I55" s="80">
        <v>30</v>
      </c>
      <c r="J55" s="80">
        <v>2</v>
      </c>
      <c r="K55" s="80">
        <v>3</v>
      </c>
    </row>
    <row r="56" spans="1:11" ht="20.100000000000001" customHeight="1" x14ac:dyDescent="0.25">
      <c r="A56" s="42" t="s">
        <v>70</v>
      </c>
      <c r="B56" s="80">
        <v>219</v>
      </c>
      <c r="C56" s="80">
        <v>293</v>
      </c>
      <c r="D56" s="80">
        <v>191</v>
      </c>
      <c r="E56" s="80">
        <v>76</v>
      </c>
      <c r="F56" s="80">
        <v>0</v>
      </c>
      <c r="G56" s="80">
        <v>4</v>
      </c>
      <c r="H56" s="80">
        <v>28</v>
      </c>
      <c r="I56" s="80">
        <v>203</v>
      </c>
      <c r="J56" s="80">
        <v>0</v>
      </c>
      <c r="K56" s="80">
        <v>10</v>
      </c>
    </row>
    <row r="57" spans="1:11" ht="20.100000000000001" customHeight="1" x14ac:dyDescent="0.25">
      <c r="A57" s="42" t="s">
        <v>71</v>
      </c>
      <c r="B57" s="80">
        <v>4048</v>
      </c>
      <c r="C57" s="80">
        <v>3080</v>
      </c>
      <c r="D57" s="80">
        <v>3688</v>
      </c>
      <c r="E57" s="80">
        <v>3026</v>
      </c>
      <c r="F57" s="80">
        <v>0</v>
      </c>
      <c r="G57" s="80">
        <v>10</v>
      </c>
      <c r="H57" s="80">
        <v>353</v>
      </c>
      <c r="I57" s="80">
        <v>37</v>
      </c>
      <c r="J57" s="80">
        <v>7</v>
      </c>
      <c r="K57" s="80">
        <v>7</v>
      </c>
    </row>
    <row r="58" spans="1:11" ht="20.100000000000001" customHeight="1" x14ac:dyDescent="0.25">
      <c r="A58" s="42" t="s">
        <v>72</v>
      </c>
      <c r="B58" s="80">
        <v>382</v>
      </c>
      <c r="C58" s="80">
        <v>102</v>
      </c>
      <c r="D58" s="80">
        <v>363</v>
      </c>
      <c r="E58" s="80">
        <v>57</v>
      </c>
      <c r="F58" s="80">
        <v>0</v>
      </c>
      <c r="G58" s="80">
        <v>4</v>
      </c>
      <c r="H58" s="80">
        <v>19</v>
      </c>
      <c r="I58" s="80">
        <v>41</v>
      </c>
      <c r="J58" s="80">
        <v>0</v>
      </c>
      <c r="K58" s="80">
        <v>0</v>
      </c>
    </row>
    <row r="59" spans="1:11" ht="20.100000000000001" customHeight="1" x14ac:dyDescent="0.25">
      <c r="A59" s="42" t="s">
        <v>73</v>
      </c>
      <c r="B59" s="80">
        <v>69</v>
      </c>
      <c r="C59" s="80">
        <v>124</v>
      </c>
      <c r="D59" s="80">
        <v>52</v>
      </c>
      <c r="E59" s="80">
        <v>74</v>
      </c>
      <c r="F59" s="80">
        <v>0</v>
      </c>
      <c r="G59" s="80">
        <v>19</v>
      </c>
      <c r="H59" s="80">
        <v>17</v>
      </c>
      <c r="I59" s="80">
        <v>26</v>
      </c>
      <c r="J59" s="80">
        <v>0</v>
      </c>
      <c r="K59" s="80">
        <v>5</v>
      </c>
    </row>
    <row r="60" spans="1:11" ht="20.100000000000001" customHeight="1" x14ac:dyDescent="0.25">
      <c r="A60" s="42" t="s">
        <v>74</v>
      </c>
      <c r="B60" s="80">
        <v>3829</v>
      </c>
      <c r="C60" s="80">
        <v>2918</v>
      </c>
      <c r="D60" s="80">
        <v>3722</v>
      </c>
      <c r="E60" s="80">
        <v>2536</v>
      </c>
      <c r="F60" s="80">
        <v>0</v>
      </c>
      <c r="G60" s="80">
        <v>0</v>
      </c>
      <c r="H60" s="80">
        <v>106</v>
      </c>
      <c r="I60" s="80">
        <v>375</v>
      </c>
      <c r="J60" s="80">
        <v>1</v>
      </c>
      <c r="K60" s="80">
        <v>7</v>
      </c>
    </row>
    <row r="61" spans="1:11" ht="20.100000000000001" customHeight="1" x14ac:dyDescent="0.25">
      <c r="A61" s="42" t="s">
        <v>75</v>
      </c>
      <c r="B61" s="80">
        <v>55</v>
      </c>
      <c r="C61" s="80">
        <v>39</v>
      </c>
      <c r="D61" s="80">
        <v>53</v>
      </c>
      <c r="E61" s="80">
        <v>31</v>
      </c>
      <c r="F61" s="80">
        <v>0</v>
      </c>
      <c r="G61" s="80">
        <v>6</v>
      </c>
      <c r="H61" s="80">
        <v>2</v>
      </c>
      <c r="I61" s="80">
        <v>2</v>
      </c>
      <c r="J61" s="80">
        <v>0</v>
      </c>
      <c r="K61" s="80">
        <v>0</v>
      </c>
    </row>
    <row r="62" spans="1:11" ht="20.100000000000001" customHeight="1" x14ac:dyDescent="0.25">
      <c r="A62" s="42" t="s">
        <v>76</v>
      </c>
      <c r="B62" s="80">
        <v>228</v>
      </c>
      <c r="C62" s="80">
        <v>142</v>
      </c>
      <c r="D62" s="80">
        <v>208</v>
      </c>
      <c r="E62" s="80">
        <v>111</v>
      </c>
      <c r="F62" s="80">
        <v>0</v>
      </c>
      <c r="G62" s="80">
        <v>8</v>
      </c>
      <c r="H62" s="80">
        <v>20</v>
      </c>
      <c r="I62" s="80">
        <v>22</v>
      </c>
      <c r="J62" s="80">
        <v>0</v>
      </c>
      <c r="K62" s="80">
        <v>1</v>
      </c>
    </row>
    <row r="63" spans="1:11" ht="20.100000000000001" customHeight="1" x14ac:dyDescent="0.25">
      <c r="A63" s="42" t="s">
        <v>77</v>
      </c>
      <c r="B63" s="80">
        <v>461</v>
      </c>
      <c r="C63" s="80">
        <v>230</v>
      </c>
      <c r="D63" s="80">
        <v>346</v>
      </c>
      <c r="E63" s="80">
        <v>100</v>
      </c>
      <c r="F63" s="80">
        <v>0</v>
      </c>
      <c r="G63" s="80">
        <v>2</v>
      </c>
      <c r="H63" s="80">
        <v>115</v>
      </c>
      <c r="I63" s="80">
        <v>124</v>
      </c>
      <c r="J63" s="80">
        <v>0</v>
      </c>
      <c r="K63" s="80">
        <v>4</v>
      </c>
    </row>
    <row r="64" spans="1:11" ht="20.100000000000001" customHeight="1" x14ac:dyDescent="0.25">
      <c r="A64" s="42" t="s">
        <v>78</v>
      </c>
      <c r="B64" s="80">
        <v>833</v>
      </c>
      <c r="C64" s="80">
        <v>567</v>
      </c>
      <c r="D64" s="80">
        <v>748</v>
      </c>
      <c r="E64" s="80">
        <v>444</v>
      </c>
      <c r="F64" s="80">
        <v>0</v>
      </c>
      <c r="G64" s="80">
        <v>26</v>
      </c>
      <c r="H64" s="80">
        <v>66</v>
      </c>
      <c r="I64" s="80">
        <v>79</v>
      </c>
      <c r="J64" s="80">
        <v>19</v>
      </c>
      <c r="K64" s="80">
        <v>18</v>
      </c>
    </row>
    <row r="65" spans="1:11" ht="20.100000000000001" customHeight="1" x14ac:dyDescent="0.25">
      <c r="A65" s="42" t="s">
        <v>79</v>
      </c>
      <c r="B65" s="80">
        <v>514</v>
      </c>
      <c r="C65" s="80">
        <v>386</v>
      </c>
      <c r="D65" s="80">
        <v>400</v>
      </c>
      <c r="E65" s="80">
        <v>258</v>
      </c>
      <c r="F65" s="80">
        <v>0</v>
      </c>
      <c r="G65" s="80">
        <v>10</v>
      </c>
      <c r="H65" s="80">
        <v>111</v>
      </c>
      <c r="I65" s="80">
        <v>116</v>
      </c>
      <c r="J65" s="80">
        <v>3</v>
      </c>
      <c r="K65" s="80">
        <v>2</v>
      </c>
    </row>
    <row r="66" spans="1:11" s="40" customFormat="1" ht="20.100000000000001" customHeight="1" x14ac:dyDescent="0.25">
      <c r="A66" s="40" t="s">
        <v>80</v>
      </c>
      <c r="B66" s="86">
        <v>944</v>
      </c>
      <c r="C66" s="86">
        <v>373</v>
      </c>
      <c r="D66" s="86">
        <v>692</v>
      </c>
      <c r="E66" s="86">
        <v>183</v>
      </c>
      <c r="F66" s="86">
        <v>0</v>
      </c>
      <c r="G66" s="86">
        <v>21</v>
      </c>
      <c r="H66" s="86">
        <v>252</v>
      </c>
      <c r="I66" s="86">
        <v>166</v>
      </c>
      <c r="J66" s="86">
        <v>0</v>
      </c>
      <c r="K66" s="86">
        <v>3</v>
      </c>
    </row>
    <row r="67" spans="1:11" ht="20.100000000000001" customHeight="1" x14ac:dyDescent="0.25">
      <c r="A67" s="42" t="s">
        <v>81</v>
      </c>
      <c r="B67" s="91">
        <v>841</v>
      </c>
      <c r="C67" s="91">
        <v>296</v>
      </c>
      <c r="D67" s="91">
        <v>608</v>
      </c>
      <c r="E67" s="91">
        <v>129</v>
      </c>
      <c r="F67" s="91">
        <v>0</v>
      </c>
      <c r="G67" s="91">
        <v>17</v>
      </c>
      <c r="H67" s="91">
        <v>233</v>
      </c>
      <c r="I67" s="91">
        <v>148</v>
      </c>
      <c r="J67" s="91">
        <v>0</v>
      </c>
      <c r="K67" s="91">
        <v>2</v>
      </c>
    </row>
    <row r="68" spans="1:11" ht="20.100000000000001" customHeight="1" x14ac:dyDescent="0.25">
      <c r="A68" s="42" t="s">
        <v>82</v>
      </c>
      <c r="B68" s="91">
        <v>103</v>
      </c>
      <c r="C68" s="91">
        <v>71</v>
      </c>
      <c r="D68" s="91">
        <v>84</v>
      </c>
      <c r="E68" s="91">
        <v>54</v>
      </c>
      <c r="F68" s="91">
        <v>0</v>
      </c>
      <c r="G68" s="91">
        <v>4</v>
      </c>
      <c r="H68" s="91">
        <v>19</v>
      </c>
      <c r="I68" s="91">
        <v>13</v>
      </c>
      <c r="J68" s="91">
        <v>0</v>
      </c>
      <c r="K68" s="91">
        <v>0</v>
      </c>
    </row>
    <row r="69" spans="1:11" ht="20.100000000000001" customHeight="1" x14ac:dyDescent="0.25">
      <c r="A69" s="42" t="s">
        <v>83</v>
      </c>
      <c r="B69" s="91">
        <v>0</v>
      </c>
      <c r="C69" s="91">
        <v>6</v>
      </c>
      <c r="D69" s="91">
        <v>0</v>
      </c>
      <c r="E69" s="91">
        <v>0</v>
      </c>
      <c r="F69" s="91">
        <v>0</v>
      </c>
      <c r="G69" s="91">
        <v>0</v>
      </c>
      <c r="H69" s="91">
        <v>0</v>
      </c>
      <c r="I69" s="91">
        <v>5</v>
      </c>
      <c r="J69" s="91">
        <v>0</v>
      </c>
      <c r="K69" s="91">
        <v>1</v>
      </c>
    </row>
    <row r="70" spans="1:11" s="40" customFormat="1" ht="20.100000000000001" customHeight="1" thickBot="1" x14ac:dyDescent="0.3">
      <c r="A70" s="46" t="s">
        <v>84</v>
      </c>
      <c r="B70" s="95">
        <v>3</v>
      </c>
      <c r="C70" s="95">
        <v>5</v>
      </c>
      <c r="D70" s="95">
        <v>0</v>
      </c>
      <c r="E70" s="95">
        <v>2</v>
      </c>
      <c r="F70" s="95">
        <v>0</v>
      </c>
      <c r="G70" s="95">
        <v>0</v>
      </c>
      <c r="H70" s="95">
        <v>3</v>
      </c>
      <c r="I70" s="95">
        <v>3</v>
      </c>
      <c r="J70" s="95">
        <v>0</v>
      </c>
      <c r="K70" s="95">
        <v>0</v>
      </c>
    </row>
    <row r="71" spans="1:11" s="144" customFormat="1" ht="15.95" customHeight="1" x14ac:dyDescent="0.25">
      <c r="A71" s="142" t="s">
        <v>232</v>
      </c>
      <c r="D71" s="331"/>
      <c r="E71" s="331"/>
    </row>
    <row r="137" spans="250:250" s="40" customFormat="1" ht="20.100000000000001" customHeight="1" x14ac:dyDescent="0.25">
      <c r="IP137" s="40">
        <v>0</v>
      </c>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71" max="16383" man="1"/>
    <brk id="138" max="16383" man="1"/>
    <brk id="13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7">
    <tabColor rgb="FF92D050"/>
  </sheetPr>
  <dimension ref="A1:IO199"/>
  <sheetViews>
    <sheetView showGridLines="0" zoomScaleNormal="100" zoomScaleSheetLayoutView="55"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8" s="144" customFormat="1" ht="24.95" customHeight="1" x14ac:dyDescent="0.25">
      <c r="A1" s="204" t="s">
        <v>312</v>
      </c>
    </row>
    <row r="2" spans="1:18" s="330" customFormat="1" ht="24.95" customHeight="1" thickBot="1" x14ac:dyDescent="0.25">
      <c r="A2" s="139" t="s">
        <v>287</v>
      </c>
      <c r="B2" s="329"/>
      <c r="C2" s="329"/>
      <c r="D2" s="329"/>
      <c r="E2" s="329"/>
      <c r="F2" s="329"/>
      <c r="G2" s="329"/>
      <c r="H2" s="329"/>
      <c r="I2" s="329"/>
      <c r="J2" s="329"/>
      <c r="K2" s="329"/>
      <c r="L2" s="329"/>
      <c r="M2" s="329"/>
      <c r="N2" s="329"/>
      <c r="O2" s="329"/>
    </row>
    <row r="3" spans="1:18" s="168" customFormat="1" ht="20.100000000000001" customHeight="1" x14ac:dyDescent="0.2">
      <c r="A3" s="1289" t="s">
        <v>13</v>
      </c>
      <c r="B3" s="1283" t="s">
        <v>14</v>
      </c>
      <c r="C3" s="1284"/>
      <c r="D3" s="1284"/>
      <c r="E3" s="1284"/>
      <c r="F3" s="1284"/>
      <c r="G3" s="1284"/>
      <c r="H3" s="1284"/>
      <c r="I3" s="1284"/>
      <c r="J3" s="1284"/>
      <c r="K3" s="1284"/>
      <c r="L3" s="1284"/>
      <c r="M3" s="1284"/>
      <c r="N3" s="1284"/>
      <c r="O3" s="1284"/>
    </row>
    <row r="4" spans="1:18" s="40" customFormat="1"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8" s="40"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8" s="40" customFormat="1" ht="20.100000000000001" customHeight="1" x14ac:dyDescent="0.25">
      <c r="A6" s="37" t="s">
        <v>105</v>
      </c>
      <c r="B6" s="38">
        <v>907669</v>
      </c>
      <c r="C6" s="38">
        <v>1080478</v>
      </c>
      <c r="D6" s="38">
        <v>58999</v>
      </c>
      <c r="E6" s="38">
        <v>405845</v>
      </c>
      <c r="F6" s="38">
        <v>29960</v>
      </c>
      <c r="G6" s="38">
        <v>205233</v>
      </c>
      <c r="H6" s="38">
        <v>28405</v>
      </c>
      <c r="I6" s="38">
        <v>106289</v>
      </c>
      <c r="J6" s="38">
        <v>35711</v>
      </c>
      <c r="K6" s="38">
        <v>36099</v>
      </c>
      <c r="L6" s="38">
        <v>25596</v>
      </c>
      <c r="M6" s="38">
        <v>23011</v>
      </c>
      <c r="N6" s="38">
        <v>215660</v>
      </c>
      <c r="O6" s="38">
        <v>19641</v>
      </c>
    </row>
    <row r="7" spans="1:18" s="40" customFormat="1" ht="20.100000000000001" customHeight="1" x14ac:dyDescent="0.25">
      <c r="A7" s="40" t="s">
        <v>22</v>
      </c>
      <c r="B7" s="86">
        <v>205</v>
      </c>
      <c r="C7" s="86">
        <v>265</v>
      </c>
      <c r="D7" s="86">
        <v>19</v>
      </c>
      <c r="E7" s="86">
        <v>34</v>
      </c>
      <c r="F7" s="86">
        <v>1</v>
      </c>
      <c r="G7" s="86">
        <v>19</v>
      </c>
      <c r="H7" s="86">
        <v>5</v>
      </c>
      <c r="I7" s="86">
        <v>22</v>
      </c>
      <c r="J7" s="86">
        <v>10</v>
      </c>
      <c r="K7" s="86">
        <v>21</v>
      </c>
      <c r="L7" s="86">
        <v>13</v>
      </c>
      <c r="M7" s="86">
        <v>15</v>
      </c>
      <c r="N7" s="86">
        <v>1</v>
      </c>
      <c r="O7" s="86">
        <v>20</v>
      </c>
    </row>
    <row r="8" spans="1:18" ht="20.100000000000001" customHeight="1" x14ac:dyDescent="0.25">
      <c r="A8" s="42" t="s">
        <v>23</v>
      </c>
      <c r="B8" s="80">
        <v>115</v>
      </c>
      <c r="C8" s="80">
        <v>163</v>
      </c>
      <c r="D8" s="80">
        <v>5</v>
      </c>
      <c r="E8" s="80">
        <v>14</v>
      </c>
      <c r="F8" s="80">
        <v>0</v>
      </c>
      <c r="G8" s="80">
        <v>11</v>
      </c>
      <c r="H8" s="80">
        <v>1</v>
      </c>
      <c r="I8" s="80">
        <v>19</v>
      </c>
      <c r="J8" s="80">
        <v>6</v>
      </c>
      <c r="K8" s="80">
        <v>11</v>
      </c>
      <c r="L8" s="80">
        <v>1</v>
      </c>
      <c r="M8" s="80">
        <v>11</v>
      </c>
      <c r="N8" s="80">
        <v>0</v>
      </c>
      <c r="O8" s="80">
        <v>18</v>
      </c>
      <c r="R8" s="40"/>
    </row>
    <row r="9" spans="1:18" ht="20.100000000000001" customHeight="1" x14ac:dyDescent="0.25">
      <c r="A9" s="42" t="s">
        <v>24</v>
      </c>
      <c r="B9" s="80">
        <v>18</v>
      </c>
      <c r="C9" s="80">
        <v>25</v>
      </c>
      <c r="D9" s="80">
        <v>1</v>
      </c>
      <c r="E9" s="80">
        <v>9</v>
      </c>
      <c r="F9" s="80">
        <v>0</v>
      </c>
      <c r="G9" s="80">
        <v>0</v>
      </c>
      <c r="H9" s="80">
        <v>2</v>
      </c>
      <c r="I9" s="80">
        <v>0</v>
      </c>
      <c r="J9" s="80">
        <v>0</v>
      </c>
      <c r="K9" s="80">
        <v>2</v>
      </c>
      <c r="L9" s="80">
        <v>1</v>
      </c>
      <c r="M9" s="80">
        <v>1</v>
      </c>
      <c r="N9" s="80">
        <v>1</v>
      </c>
      <c r="O9" s="80">
        <v>0</v>
      </c>
      <c r="R9" s="40"/>
    </row>
    <row r="10" spans="1:18" ht="20.100000000000001" customHeight="1" x14ac:dyDescent="0.25">
      <c r="A10" s="42" t="s">
        <v>25</v>
      </c>
      <c r="B10" s="80">
        <v>0</v>
      </c>
      <c r="C10" s="80">
        <v>11</v>
      </c>
      <c r="D10" s="80">
        <v>0</v>
      </c>
      <c r="E10" s="80">
        <v>0</v>
      </c>
      <c r="F10" s="80">
        <v>0</v>
      </c>
      <c r="G10" s="80">
        <v>4</v>
      </c>
      <c r="H10" s="80">
        <v>0</v>
      </c>
      <c r="I10" s="80">
        <v>0</v>
      </c>
      <c r="J10" s="80">
        <v>0</v>
      </c>
      <c r="K10" s="80">
        <v>0</v>
      </c>
      <c r="L10" s="80">
        <v>0</v>
      </c>
      <c r="M10" s="80">
        <v>0</v>
      </c>
      <c r="N10" s="80">
        <v>0</v>
      </c>
      <c r="O10" s="80">
        <v>0</v>
      </c>
      <c r="R10" s="40"/>
    </row>
    <row r="11" spans="1:18" ht="20.100000000000001" customHeight="1" x14ac:dyDescent="0.25">
      <c r="A11" s="42" t="s">
        <v>26</v>
      </c>
      <c r="B11" s="80">
        <v>0</v>
      </c>
      <c r="C11" s="80">
        <v>2</v>
      </c>
      <c r="D11" s="80">
        <v>0</v>
      </c>
      <c r="E11" s="80">
        <v>2</v>
      </c>
      <c r="F11" s="80">
        <v>0</v>
      </c>
      <c r="G11" s="80">
        <v>0</v>
      </c>
      <c r="H11" s="80">
        <v>0</v>
      </c>
      <c r="I11" s="80">
        <v>0</v>
      </c>
      <c r="J11" s="80">
        <v>0</v>
      </c>
      <c r="K11" s="80">
        <v>0</v>
      </c>
      <c r="L11" s="80">
        <v>0</v>
      </c>
      <c r="M11" s="80">
        <v>0</v>
      </c>
      <c r="N11" s="80">
        <v>0</v>
      </c>
      <c r="O11" s="80">
        <v>0</v>
      </c>
      <c r="R11" s="40"/>
    </row>
    <row r="12" spans="1:18" ht="20.100000000000001" customHeight="1" x14ac:dyDescent="0.25">
      <c r="A12" s="42" t="s">
        <v>27</v>
      </c>
      <c r="B12" s="80">
        <v>72</v>
      </c>
      <c r="C12" s="80">
        <v>64</v>
      </c>
      <c r="D12" s="80">
        <v>13</v>
      </c>
      <c r="E12" s="80">
        <v>9</v>
      </c>
      <c r="F12" s="80">
        <v>1</v>
      </c>
      <c r="G12" s="80">
        <v>4</v>
      </c>
      <c r="H12" s="80">
        <v>2</v>
      </c>
      <c r="I12" s="80">
        <v>3</v>
      </c>
      <c r="J12" s="80">
        <v>4</v>
      </c>
      <c r="K12" s="80">
        <v>8</v>
      </c>
      <c r="L12" s="80">
        <v>11</v>
      </c>
      <c r="M12" s="80">
        <v>3</v>
      </c>
      <c r="N12" s="80">
        <v>0</v>
      </c>
      <c r="O12" s="80">
        <v>2</v>
      </c>
      <c r="R12" s="40"/>
    </row>
    <row r="13" spans="1:18" s="40" customFormat="1" ht="20.100000000000001" customHeight="1" x14ac:dyDescent="0.25">
      <c r="A13" s="40" t="s">
        <v>28</v>
      </c>
      <c r="B13" s="86">
        <v>4739</v>
      </c>
      <c r="C13" s="86">
        <v>2506</v>
      </c>
      <c r="D13" s="86">
        <v>175</v>
      </c>
      <c r="E13" s="86">
        <v>88</v>
      </c>
      <c r="F13" s="86">
        <v>134</v>
      </c>
      <c r="G13" s="86">
        <v>249</v>
      </c>
      <c r="H13" s="86">
        <v>205</v>
      </c>
      <c r="I13" s="86">
        <v>259</v>
      </c>
      <c r="J13" s="86">
        <v>227</v>
      </c>
      <c r="K13" s="86">
        <v>121</v>
      </c>
      <c r="L13" s="86">
        <v>260</v>
      </c>
      <c r="M13" s="86">
        <v>217</v>
      </c>
      <c r="N13" s="86">
        <v>2055</v>
      </c>
      <c r="O13" s="86">
        <v>210</v>
      </c>
    </row>
    <row r="14" spans="1:18" ht="20.100000000000001" customHeight="1" x14ac:dyDescent="0.25">
      <c r="A14" s="42" t="s">
        <v>29</v>
      </c>
      <c r="B14" s="80">
        <v>769</v>
      </c>
      <c r="C14" s="80">
        <v>563</v>
      </c>
      <c r="D14" s="80">
        <v>69</v>
      </c>
      <c r="E14" s="80">
        <v>17</v>
      </c>
      <c r="F14" s="80">
        <v>41</v>
      </c>
      <c r="G14" s="80">
        <v>36</v>
      </c>
      <c r="H14" s="80">
        <v>28</v>
      </c>
      <c r="I14" s="80">
        <v>67</v>
      </c>
      <c r="J14" s="80">
        <v>48</v>
      </c>
      <c r="K14" s="80">
        <v>23</v>
      </c>
      <c r="L14" s="80">
        <v>97</v>
      </c>
      <c r="M14" s="80">
        <v>50</v>
      </c>
      <c r="N14" s="80">
        <v>161</v>
      </c>
      <c r="O14" s="80">
        <v>22</v>
      </c>
      <c r="R14" s="40"/>
    </row>
    <row r="15" spans="1:18" ht="20.100000000000001" customHeight="1" x14ac:dyDescent="0.25">
      <c r="A15" s="42" t="s">
        <v>30</v>
      </c>
      <c r="B15" s="80">
        <v>311</v>
      </c>
      <c r="C15" s="80">
        <v>367</v>
      </c>
      <c r="D15" s="80">
        <v>5</v>
      </c>
      <c r="E15" s="80">
        <v>3</v>
      </c>
      <c r="F15" s="80">
        <v>11</v>
      </c>
      <c r="G15" s="80">
        <v>8</v>
      </c>
      <c r="H15" s="80">
        <v>26</v>
      </c>
      <c r="I15" s="80">
        <v>31</v>
      </c>
      <c r="J15" s="80">
        <v>53</v>
      </c>
      <c r="K15" s="80">
        <v>26</v>
      </c>
      <c r="L15" s="80">
        <v>15</v>
      </c>
      <c r="M15" s="80">
        <v>41</v>
      </c>
      <c r="N15" s="80">
        <v>16</v>
      </c>
      <c r="O15" s="80">
        <v>50</v>
      </c>
      <c r="R15" s="40"/>
    </row>
    <row r="16" spans="1:18" ht="20.100000000000001" customHeight="1" x14ac:dyDescent="0.25">
      <c r="A16" s="42" t="s">
        <v>31</v>
      </c>
      <c r="B16" s="80">
        <v>370</v>
      </c>
      <c r="C16" s="80">
        <v>175</v>
      </c>
      <c r="D16" s="80">
        <v>4</v>
      </c>
      <c r="E16" s="80">
        <v>9</v>
      </c>
      <c r="F16" s="80">
        <v>15</v>
      </c>
      <c r="G16" s="80">
        <v>15</v>
      </c>
      <c r="H16" s="80">
        <v>34</v>
      </c>
      <c r="I16" s="80">
        <v>15</v>
      </c>
      <c r="J16" s="80">
        <v>13</v>
      </c>
      <c r="K16" s="80">
        <v>5</v>
      </c>
      <c r="L16" s="80">
        <v>15</v>
      </c>
      <c r="M16" s="80">
        <v>14</v>
      </c>
      <c r="N16" s="80">
        <v>100</v>
      </c>
      <c r="O16" s="80">
        <v>19</v>
      </c>
      <c r="R16" s="40"/>
    </row>
    <row r="17" spans="1:18" ht="20.100000000000001" customHeight="1" x14ac:dyDescent="0.25">
      <c r="A17" s="42" t="s">
        <v>32</v>
      </c>
      <c r="B17" s="80">
        <v>785</v>
      </c>
      <c r="C17" s="80">
        <v>557</v>
      </c>
      <c r="D17" s="80">
        <v>44</v>
      </c>
      <c r="E17" s="80">
        <v>31</v>
      </c>
      <c r="F17" s="80">
        <v>10</v>
      </c>
      <c r="G17" s="80">
        <v>34</v>
      </c>
      <c r="H17" s="80">
        <v>36</v>
      </c>
      <c r="I17" s="80">
        <v>49</v>
      </c>
      <c r="J17" s="80">
        <v>35</v>
      </c>
      <c r="K17" s="80">
        <v>37</v>
      </c>
      <c r="L17" s="80">
        <v>49</v>
      </c>
      <c r="M17" s="80">
        <v>57</v>
      </c>
      <c r="N17" s="80">
        <v>229</v>
      </c>
      <c r="O17" s="80">
        <v>25</v>
      </c>
      <c r="R17" s="40"/>
    </row>
    <row r="18" spans="1:18" ht="20.100000000000001" customHeight="1" x14ac:dyDescent="0.25">
      <c r="A18" s="42" t="s">
        <v>33</v>
      </c>
      <c r="B18" s="80">
        <v>2504</v>
      </c>
      <c r="C18" s="80">
        <v>844</v>
      </c>
      <c r="D18" s="80">
        <v>53</v>
      </c>
      <c r="E18" s="80">
        <v>28</v>
      </c>
      <c r="F18" s="80">
        <v>57</v>
      </c>
      <c r="G18" s="80">
        <v>156</v>
      </c>
      <c r="H18" s="80">
        <v>81</v>
      </c>
      <c r="I18" s="80">
        <v>97</v>
      </c>
      <c r="J18" s="80">
        <v>78</v>
      </c>
      <c r="K18" s="80">
        <v>30</v>
      </c>
      <c r="L18" s="80">
        <v>84</v>
      </c>
      <c r="M18" s="80">
        <v>55</v>
      </c>
      <c r="N18" s="80">
        <v>1549</v>
      </c>
      <c r="O18" s="80">
        <v>94</v>
      </c>
      <c r="R18" s="40"/>
    </row>
    <row r="19" spans="1:18" s="40" customFormat="1" ht="20.100000000000001" customHeight="1" x14ac:dyDescent="0.25">
      <c r="A19" s="40" t="s">
        <v>34</v>
      </c>
      <c r="B19" s="86">
        <v>8007</v>
      </c>
      <c r="C19" s="86">
        <v>9165</v>
      </c>
      <c r="D19" s="86">
        <v>498</v>
      </c>
      <c r="E19" s="86">
        <v>275</v>
      </c>
      <c r="F19" s="86">
        <v>426</v>
      </c>
      <c r="G19" s="86">
        <v>1056</v>
      </c>
      <c r="H19" s="86">
        <v>856</v>
      </c>
      <c r="I19" s="86">
        <v>1040</v>
      </c>
      <c r="J19" s="86">
        <v>553</v>
      </c>
      <c r="K19" s="86">
        <v>626</v>
      </c>
      <c r="L19" s="86">
        <v>586</v>
      </c>
      <c r="M19" s="86">
        <v>674</v>
      </c>
      <c r="N19" s="86">
        <v>1748</v>
      </c>
      <c r="O19" s="86">
        <v>1041</v>
      </c>
    </row>
    <row r="20" spans="1:18" ht="20.100000000000001" customHeight="1" x14ac:dyDescent="0.25">
      <c r="A20" s="42" t="s">
        <v>35</v>
      </c>
      <c r="B20" s="80">
        <v>394</v>
      </c>
      <c r="C20" s="80">
        <v>435</v>
      </c>
      <c r="D20" s="80">
        <v>27</v>
      </c>
      <c r="E20" s="80">
        <v>15</v>
      </c>
      <c r="F20" s="80">
        <v>30</v>
      </c>
      <c r="G20" s="80">
        <v>99</v>
      </c>
      <c r="H20" s="80">
        <v>29</v>
      </c>
      <c r="I20" s="80">
        <v>59</v>
      </c>
      <c r="J20" s="80">
        <v>20</v>
      </c>
      <c r="K20" s="80">
        <v>25</v>
      </c>
      <c r="L20" s="80">
        <v>15</v>
      </c>
      <c r="M20" s="80">
        <v>37</v>
      </c>
      <c r="N20" s="80">
        <v>128</v>
      </c>
      <c r="O20" s="80">
        <v>21</v>
      </c>
      <c r="R20" s="40"/>
    </row>
    <row r="21" spans="1:18" ht="20.100000000000001" customHeight="1" x14ac:dyDescent="0.25">
      <c r="A21" s="42" t="s">
        <v>36</v>
      </c>
      <c r="B21" s="80">
        <v>6078</v>
      </c>
      <c r="C21" s="80">
        <v>5921</v>
      </c>
      <c r="D21" s="80">
        <v>399</v>
      </c>
      <c r="E21" s="80">
        <v>208</v>
      </c>
      <c r="F21" s="80">
        <v>344</v>
      </c>
      <c r="G21" s="80">
        <v>896</v>
      </c>
      <c r="H21" s="80">
        <v>714</v>
      </c>
      <c r="I21" s="80">
        <v>889</v>
      </c>
      <c r="J21" s="80">
        <v>438</v>
      </c>
      <c r="K21" s="80">
        <v>468</v>
      </c>
      <c r="L21" s="80">
        <v>445</v>
      </c>
      <c r="M21" s="80">
        <v>468</v>
      </c>
      <c r="N21" s="80">
        <v>1311</v>
      </c>
      <c r="O21" s="80">
        <v>399</v>
      </c>
      <c r="R21" s="40"/>
    </row>
    <row r="22" spans="1:18" ht="20.100000000000001" customHeight="1" x14ac:dyDescent="0.25">
      <c r="A22" s="42" t="s">
        <v>37</v>
      </c>
      <c r="B22" s="80">
        <v>1535</v>
      </c>
      <c r="C22" s="80">
        <v>2809</v>
      </c>
      <c r="D22" s="80">
        <v>72</v>
      </c>
      <c r="E22" s="80">
        <v>52</v>
      </c>
      <c r="F22" s="80">
        <v>52</v>
      </c>
      <c r="G22" s="80">
        <v>61</v>
      </c>
      <c r="H22" s="80">
        <v>113</v>
      </c>
      <c r="I22" s="80">
        <v>92</v>
      </c>
      <c r="J22" s="80">
        <v>95</v>
      </c>
      <c r="K22" s="80">
        <v>133</v>
      </c>
      <c r="L22" s="80">
        <v>126</v>
      </c>
      <c r="M22" s="80">
        <v>169</v>
      </c>
      <c r="N22" s="80">
        <v>309</v>
      </c>
      <c r="O22" s="80">
        <v>621</v>
      </c>
      <c r="R22" s="40"/>
    </row>
    <row r="23" spans="1:18" s="40" customFormat="1" ht="20.100000000000001" customHeight="1" x14ac:dyDescent="0.25">
      <c r="A23" s="40" t="s">
        <v>38</v>
      </c>
      <c r="B23" s="86">
        <v>870117</v>
      </c>
      <c r="C23" s="86">
        <v>1051331</v>
      </c>
      <c r="D23" s="86">
        <v>56502</v>
      </c>
      <c r="E23" s="86">
        <v>403523</v>
      </c>
      <c r="F23" s="86">
        <v>27792</v>
      </c>
      <c r="G23" s="86">
        <v>202293</v>
      </c>
      <c r="H23" s="86">
        <v>25412</v>
      </c>
      <c r="I23" s="86">
        <v>102743</v>
      </c>
      <c r="J23" s="86">
        <v>33407</v>
      </c>
      <c r="K23" s="86">
        <v>34127</v>
      </c>
      <c r="L23" s="86">
        <v>23683</v>
      </c>
      <c r="M23" s="86">
        <v>21283</v>
      </c>
      <c r="N23" s="86">
        <v>206850</v>
      </c>
      <c r="O23" s="86">
        <v>17339</v>
      </c>
    </row>
    <row r="24" spans="1:18" ht="20.100000000000001" customHeight="1" x14ac:dyDescent="0.25">
      <c r="A24" s="42" t="s">
        <v>39</v>
      </c>
      <c r="B24" s="80">
        <v>679138</v>
      </c>
      <c r="C24" s="80">
        <v>856645</v>
      </c>
      <c r="D24" s="80">
        <v>34058</v>
      </c>
      <c r="E24" s="80">
        <v>366106</v>
      </c>
      <c r="F24" s="80">
        <v>12555</v>
      </c>
      <c r="G24" s="80">
        <v>174167</v>
      </c>
      <c r="H24" s="80">
        <v>15460</v>
      </c>
      <c r="I24" s="80">
        <v>70467</v>
      </c>
      <c r="J24" s="80">
        <v>17921</v>
      </c>
      <c r="K24" s="80">
        <v>23482</v>
      </c>
      <c r="L24" s="80">
        <v>16062</v>
      </c>
      <c r="M24" s="80">
        <v>12372</v>
      </c>
      <c r="N24" s="80">
        <v>161116</v>
      </c>
      <c r="O24" s="80">
        <v>8311</v>
      </c>
      <c r="R24" s="40"/>
    </row>
    <row r="25" spans="1:18" ht="20.100000000000001" customHeight="1" x14ac:dyDescent="0.25">
      <c r="A25" s="42" t="s">
        <v>40</v>
      </c>
      <c r="B25" s="80">
        <v>1017</v>
      </c>
      <c r="C25" s="80">
        <v>1292</v>
      </c>
      <c r="D25" s="80">
        <v>18</v>
      </c>
      <c r="E25" s="80">
        <v>272</v>
      </c>
      <c r="F25" s="80">
        <v>8</v>
      </c>
      <c r="G25" s="80">
        <v>221</v>
      </c>
      <c r="H25" s="80">
        <v>16</v>
      </c>
      <c r="I25" s="80">
        <v>101</v>
      </c>
      <c r="J25" s="80">
        <v>7</v>
      </c>
      <c r="K25" s="80">
        <v>116</v>
      </c>
      <c r="L25" s="80">
        <v>74</v>
      </c>
      <c r="M25" s="80">
        <v>59</v>
      </c>
      <c r="N25" s="80">
        <v>340</v>
      </c>
      <c r="O25" s="80">
        <v>23</v>
      </c>
      <c r="R25" s="40"/>
    </row>
    <row r="26" spans="1:18" ht="20.100000000000001" customHeight="1" x14ac:dyDescent="0.25">
      <c r="A26" s="42" t="s">
        <v>41</v>
      </c>
      <c r="B26" s="80">
        <v>39390</v>
      </c>
      <c r="C26" s="80">
        <v>28134</v>
      </c>
      <c r="D26" s="80">
        <v>327</v>
      </c>
      <c r="E26" s="80">
        <v>6516</v>
      </c>
      <c r="F26" s="80">
        <v>245</v>
      </c>
      <c r="G26" s="80">
        <v>7946</v>
      </c>
      <c r="H26" s="80">
        <v>152</v>
      </c>
      <c r="I26" s="80">
        <v>1754</v>
      </c>
      <c r="J26" s="80">
        <v>333</v>
      </c>
      <c r="K26" s="80">
        <v>1093</v>
      </c>
      <c r="L26" s="80">
        <v>589</v>
      </c>
      <c r="M26" s="80">
        <v>1437</v>
      </c>
      <c r="N26" s="80">
        <v>25628</v>
      </c>
      <c r="O26" s="80">
        <v>701</v>
      </c>
      <c r="R26" s="40"/>
    </row>
    <row r="27" spans="1:18" ht="20.100000000000001" customHeight="1" x14ac:dyDescent="0.25">
      <c r="A27" s="42" t="s">
        <v>42</v>
      </c>
      <c r="B27" s="80">
        <v>4811</v>
      </c>
      <c r="C27" s="80">
        <v>3315</v>
      </c>
      <c r="D27" s="80">
        <v>192</v>
      </c>
      <c r="E27" s="80">
        <v>204</v>
      </c>
      <c r="F27" s="80">
        <v>209</v>
      </c>
      <c r="G27" s="80">
        <v>173</v>
      </c>
      <c r="H27" s="80">
        <v>284</v>
      </c>
      <c r="I27" s="80">
        <v>305</v>
      </c>
      <c r="J27" s="80">
        <v>204</v>
      </c>
      <c r="K27" s="80">
        <v>157</v>
      </c>
      <c r="L27" s="80">
        <v>303</v>
      </c>
      <c r="M27" s="80">
        <v>223</v>
      </c>
      <c r="N27" s="80">
        <v>1531</v>
      </c>
      <c r="O27" s="80">
        <v>241</v>
      </c>
      <c r="R27" s="40"/>
    </row>
    <row r="28" spans="1:18" ht="20.100000000000001" customHeight="1" x14ac:dyDescent="0.25">
      <c r="A28" s="42" t="s">
        <v>43</v>
      </c>
      <c r="B28" s="80">
        <v>2294</v>
      </c>
      <c r="C28" s="80">
        <v>1211</v>
      </c>
      <c r="D28" s="80">
        <v>127</v>
      </c>
      <c r="E28" s="80">
        <v>67</v>
      </c>
      <c r="F28" s="80">
        <v>63</v>
      </c>
      <c r="G28" s="80">
        <v>69</v>
      </c>
      <c r="H28" s="80">
        <v>167</v>
      </c>
      <c r="I28" s="80">
        <v>177</v>
      </c>
      <c r="J28" s="80">
        <v>68</v>
      </c>
      <c r="K28" s="80">
        <v>65</v>
      </c>
      <c r="L28" s="80">
        <v>142</v>
      </c>
      <c r="M28" s="80">
        <v>142</v>
      </c>
      <c r="N28" s="80">
        <v>780</v>
      </c>
      <c r="O28" s="80">
        <v>73</v>
      </c>
      <c r="R28" s="40"/>
    </row>
    <row r="29" spans="1:18"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c r="R29" s="40"/>
    </row>
    <row r="30" spans="1:18" ht="20.100000000000001" customHeight="1" x14ac:dyDescent="0.25">
      <c r="A30" s="42" t="s">
        <v>45</v>
      </c>
      <c r="B30" s="80">
        <v>6589</v>
      </c>
      <c r="C30" s="80">
        <v>6922</v>
      </c>
      <c r="D30" s="80">
        <v>679</v>
      </c>
      <c r="E30" s="80">
        <v>1191</v>
      </c>
      <c r="F30" s="80">
        <v>250</v>
      </c>
      <c r="G30" s="80">
        <v>587</v>
      </c>
      <c r="H30" s="80">
        <v>251</v>
      </c>
      <c r="I30" s="80">
        <v>505</v>
      </c>
      <c r="J30" s="80">
        <v>600</v>
      </c>
      <c r="K30" s="80">
        <v>704</v>
      </c>
      <c r="L30" s="80">
        <v>532</v>
      </c>
      <c r="M30" s="80">
        <v>505</v>
      </c>
      <c r="N30" s="80">
        <v>461</v>
      </c>
      <c r="O30" s="80">
        <v>318</v>
      </c>
      <c r="R30" s="40"/>
    </row>
    <row r="31" spans="1:18" ht="20.100000000000001" customHeight="1" x14ac:dyDescent="0.25">
      <c r="A31" s="42" t="s">
        <v>46</v>
      </c>
      <c r="B31" s="80">
        <v>3972</v>
      </c>
      <c r="C31" s="80">
        <v>3900</v>
      </c>
      <c r="D31" s="80">
        <v>214</v>
      </c>
      <c r="E31" s="80">
        <v>346</v>
      </c>
      <c r="F31" s="80">
        <v>163</v>
      </c>
      <c r="G31" s="80">
        <v>395</v>
      </c>
      <c r="H31" s="80">
        <v>313</v>
      </c>
      <c r="I31" s="80">
        <v>412</v>
      </c>
      <c r="J31" s="80">
        <v>123</v>
      </c>
      <c r="K31" s="80">
        <v>224</v>
      </c>
      <c r="L31" s="80">
        <v>144</v>
      </c>
      <c r="M31" s="80">
        <v>219</v>
      </c>
      <c r="N31" s="80">
        <v>1647</v>
      </c>
      <c r="O31" s="80">
        <v>199</v>
      </c>
      <c r="R31" s="40"/>
    </row>
    <row r="32" spans="1:18" ht="20.100000000000001" customHeight="1" x14ac:dyDescent="0.25">
      <c r="A32" s="42" t="s">
        <v>47</v>
      </c>
      <c r="B32" s="80">
        <v>0</v>
      </c>
      <c r="C32" s="80">
        <v>4</v>
      </c>
      <c r="D32" s="80">
        <v>0</v>
      </c>
      <c r="E32" s="80">
        <v>0</v>
      </c>
      <c r="F32" s="80">
        <v>0</v>
      </c>
      <c r="G32" s="80">
        <v>0</v>
      </c>
      <c r="H32" s="80">
        <v>0</v>
      </c>
      <c r="I32" s="80">
        <v>0</v>
      </c>
      <c r="J32" s="80">
        <v>0</v>
      </c>
      <c r="K32" s="80">
        <v>2</v>
      </c>
      <c r="L32" s="80">
        <v>0</v>
      </c>
      <c r="M32" s="80">
        <v>0</v>
      </c>
      <c r="N32" s="80">
        <v>0</v>
      </c>
      <c r="O32" s="80">
        <v>0</v>
      </c>
      <c r="R32" s="40"/>
    </row>
    <row r="33" spans="1:18" ht="20.100000000000001" customHeight="1" x14ac:dyDescent="0.25">
      <c r="A33" s="42" t="s">
        <v>48</v>
      </c>
      <c r="B33" s="80">
        <v>0</v>
      </c>
      <c r="C33" s="80">
        <v>2</v>
      </c>
      <c r="D33" s="80">
        <v>0</v>
      </c>
      <c r="E33" s="80">
        <v>0</v>
      </c>
      <c r="F33" s="80">
        <v>0</v>
      </c>
      <c r="G33" s="80">
        <v>0</v>
      </c>
      <c r="H33" s="80">
        <v>0</v>
      </c>
      <c r="I33" s="80">
        <v>0</v>
      </c>
      <c r="J33" s="80">
        <v>0</v>
      </c>
      <c r="K33" s="80">
        <v>0</v>
      </c>
      <c r="L33" s="80">
        <v>0</v>
      </c>
      <c r="M33" s="80">
        <v>0</v>
      </c>
      <c r="N33" s="80">
        <v>0</v>
      </c>
      <c r="O33" s="80">
        <v>0</v>
      </c>
      <c r="R33" s="40"/>
    </row>
    <row r="34" spans="1:18" ht="20.100000000000001" customHeight="1" x14ac:dyDescent="0.25">
      <c r="A34" s="42" t="s">
        <v>49</v>
      </c>
      <c r="B34" s="80">
        <v>131698</v>
      </c>
      <c r="C34" s="80">
        <v>149035</v>
      </c>
      <c r="D34" s="80">
        <v>20773</v>
      </c>
      <c r="E34" s="80">
        <v>28776</v>
      </c>
      <c r="F34" s="80">
        <v>14256</v>
      </c>
      <c r="G34" s="80">
        <v>18680</v>
      </c>
      <c r="H34" s="80">
        <v>8694</v>
      </c>
      <c r="I34" s="80">
        <v>28925</v>
      </c>
      <c r="J34" s="80">
        <v>14096</v>
      </c>
      <c r="K34" s="80">
        <v>8206</v>
      </c>
      <c r="L34" s="80">
        <v>5783</v>
      </c>
      <c r="M34" s="80">
        <v>6271</v>
      </c>
      <c r="N34" s="80">
        <v>15243</v>
      </c>
      <c r="O34" s="80">
        <v>7433</v>
      </c>
      <c r="R34" s="40"/>
    </row>
    <row r="35" spans="1:18" ht="20.100000000000001" customHeight="1" x14ac:dyDescent="0.25">
      <c r="A35" s="42" t="s">
        <v>50</v>
      </c>
      <c r="B35" s="80">
        <v>1208</v>
      </c>
      <c r="C35" s="80">
        <v>871</v>
      </c>
      <c r="D35" s="80">
        <v>114</v>
      </c>
      <c r="E35" s="80">
        <v>45</v>
      </c>
      <c r="F35" s="80">
        <v>43</v>
      </c>
      <c r="G35" s="80">
        <v>55</v>
      </c>
      <c r="H35" s="80">
        <v>75</v>
      </c>
      <c r="I35" s="80">
        <v>97</v>
      </c>
      <c r="J35" s="80">
        <v>55</v>
      </c>
      <c r="K35" s="80">
        <v>78</v>
      </c>
      <c r="L35" s="80">
        <v>54</v>
      </c>
      <c r="M35" s="80">
        <v>55</v>
      </c>
      <c r="N35" s="80">
        <v>103</v>
      </c>
      <c r="O35" s="80">
        <v>40</v>
      </c>
      <c r="R35" s="40"/>
    </row>
    <row r="36" spans="1:18" s="40" customFormat="1" ht="20.100000000000001" customHeight="1" x14ac:dyDescent="0.25">
      <c r="A36" s="40" t="s">
        <v>51</v>
      </c>
      <c r="B36" s="86">
        <v>1125</v>
      </c>
      <c r="C36" s="86">
        <v>996</v>
      </c>
      <c r="D36" s="86">
        <v>62</v>
      </c>
      <c r="E36" s="86">
        <v>144</v>
      </c>
      <c r="F36" s="86">
        <v>46</v>
      </c>
      <c r="G36" s="86">
        <v>132</v>
      </c>
      <c r="H36" s="86">
        <v>61</v>
      </c>
      <c r="I36" s="86">
        <v>113</v>
      </c>
      <c r="J36" s="86">
        <v>32</v>
      </c>
      <c r="K36" s="86">
        <v>66</v>
      </c>
      <c r="L36" s="86">
        <v>83</v>
      </c>
      <c r="M36" s="86">
        <v>63</v>
      </c>
      <c r="N36" s="86">
        <v>317</v>
      </c>
      <c r="O36" s="86">
        <v>96</v>
      </c>
    </row>
    <row r="37" spans="1:18" ht="20.100000000000001" customHeight="1" x14ac:dyDescent="0.25">
      <c r="A37" s="42" t="s">
        <v>52</v>
      </c>
      <c r="B37" s="80">
        <v>152</v>
      </c>
      <c r="C37" s="80">
        <v>132</v>
      </c>
      <c r="D37" s="80">
        <v>1</v>
      </c>
      <c r="E37" s="80">
        <v>5</v>
      </c>
      <c r="F37" s="80">
        <v>0</v>
      </c>
      <c r="G37" s="80">
        <v>8</v>
      </c>
      <c r="H37" s="80">
        <v>11</v>
      </c>
      <c r="I37" s="80">
        <v>17</v>
      </c>
      <c r="J37" s="80">
        <v>7</v>
      </c>
      <c r="K37" s="80">
        <v>7</v>
      </c>
      <c r="L37" s="80">
        <v>34</v>
      </c>
      <c r="M37" s="80">
        <v>16</v>
      </c>
      <c r="N37" s="80">
        <v>20</v>
      </c>
      <c r="O37" s="80">
        <v>25</v>
      </c>
      <c r="R37" s="40"/>
    </row>
    <row r="38" spans="1:18" ht="20.100000000000001" customHeight="1" x14ac:dyDescent="0.25">
      <c r="A38" s="42" t="s">
        <v>53</v>
      </c>
      <c r="B38" s="80">
        <v>78</v>
      </c>
      <c r="C38" s="80">
        <v>104</v>
      </c>
      <c r="D38" s="80">
        <v>6</v>
      </c>
      <c r="E38" s="80">
        <v>5</v>
      </c>
      <c r="F38" s="80">
        <v>4</v>
      </c>
      <c r="G38" s="80">
        <v>25</v>
      </c>
      <c r="H38" s="80">
        <v>0</v>
      </c>
      <c r="I38" s="80">
        <v>11</v>
      </c>
      <c r="J38" s="80">
        <v>0</v>
      </c>
      <c r="K38" s="80">
        <v>9</v>
      </c>
      <c r="L38" s="80">
        <v>0</v>
      </c>
      <c r="M38" s="80">
        <v>6</v>
      </c>
      <c r="N38" s="80">
        <v>5</v>
      </c>
      <c r="O38" s="80">
        <v>7</v>
      </c>
      <c r="R38" s="40"/>
    </row>
    <row r="39" spans="1:18" ht="20.100000000000001" customHeight="1" x14ac:dyDescent="0.25">
      <c r="A39" s="42" t="s">
        <v>54</v>
      </c>
      <c r="B39" s="80">
        <v>154</v>
      </c>
      <c r="C39" s="80">
        <v>122</v>
      </c>
      <c r="D39" s="80">
        <v>20</v>
      </c>
      <c r="E39" s="80">
        <v>11</v>
      </c>
      <c r="F39" s="80">
        <v>6</v>
      </c>
      <c r="G39" s="80">
        <v>27</v>
      </c>
      <c r="H39" s="80">
        <v>13</v>
      </c>
      <c r="I39" s="80">
        <v>16</v>
      </c>
      <c r="J39" s="80">
        <v>0</v>
      </c>
      <c r="K39" s="80">
        <v>5</v>
      </c>
      <c r="L39" s="80">
        <v>7</v>
      </c>
      <c r="M39" s="80">
        <v>7</v>
      </c>
      <c r="N39" s="80">
        <v>23</v>
      </c>
      <c r="O39" s="80">
        <v>9</v>
      </c>
      <c r="R39" s="40"/>
    </row>
    <row r="40" spans="1:18" ht="20.100000000000001" customHeight="1" x14ac:dyDescent="0.25">
      <c r="A40" s="42" t="s">
        <v>55</v>
      </c>
      <c r="B40" s="80">
        <v>148</v>
      </c>
      <c r="C40" s="80">
        <v>128</v>
      </c>
      <c r="D40" s="80">
        <v>13</v>
      </c>
      <c r="E40" s="80">
        <v>7</v>
      </c>
      <c r="F40" s="80">
        <v>22</v>
      </c>
      <c r="G40" s="80">
        <v>5</v>
      </c>
      <c r="H40" s="80">
        <v>15</v>
      </c>
      <c r="I40" s="80">
        <v>16</v>
      </c>
      <c r="J40" s="80">
        <v>13</v>
      </c>
      <c r="K40" s="80">
        <v>9</v>
      </c>
      <c r="L40" s="80">
        <v>21</v>
      </c>
      <c r="M40" s="80">
        <v>15</v>
      </c>
      <c r="N40" s="80">
        <v>16</v>
      </c>
      <c r="O40" s="80">
        <v>11</v>
      </c>
      <c r="R40" s="40"/>
    </row>
    <row r="41" spans="1:18" ht="20.100000000000001" customHeight="1" x14ac:dyDescent="0.25">
      <c r="A41" s="42" t="s">
        <v>56</v>
      </c>
      <c r="B41" s="80">
        <v>303</v>
      </c>
      <c r="C41" s="80">
        <v>140</v>
      </c>
      <c r="D41" s="80">
        <v>6</v>
      </c>
      <c r="E41" s="80">
        <v>21</v>
      </c>
      <c r="F41" s="80">
        <v>4</v>
      </c>
      <c r="G41" s="80">
        <v>22</v>
      </c>
      <c r="H41" s="80">
        <v>11</v>
      </c>
      <c r="I41" s="80">
        <v>12</v>
      </c>
      <c r="J41" s="80">
        <v>0</v>
      </c>
      <c r="K41" s="80">
        <v>9</v>
      </c>
      <c r="L41" s="80">
        <v>12</v>
      </c>
      <c r="M41" s="80">
        <v>11</v>
      </c>
      <c r="N41" s="80">
        <v>216</v>
      </c>
      <c r="O41" s="80">
        <v>3</v>
      </c>
      <c r="R41" s="40"/>
    </row>
    <row r="42" spans="1:18" ht="20.100000000000001" customHeight="1" x14ac:dyDescent="0.25">
      <c r="A42" s="42" t="s">
        <v>57</v>
      </c>
      <c r="B42" s="80">
        <v>290</v>
      </c>
      <c r="C42" s="80">
        <v>370</v>
      </c>
      <c r="D42" s="80">
        <v>16</v>
      </c>
      <c r="E42" s="80">
        <v>95</v>
      </c>
      <c r="F42" s="80">
        <v>10</v>
      </c>
      <c r="G42" s="80">
        <v>45</v>
      </c>
      <c r="H42" s="80">
        <v>11</v>
      </c>
      <c r="I42" s="80">
        <v>41</v>
      </c>
      <c r="J42" s="80">
        <v>12</v>
      </c>
      <c r="K42" s="80">
        <v>27</v>
      </c>
      <c r="L42" s="80">
        <v>9</v>
      </c>
      <c r="M42" s="80">
        <v>8</v>
      </c>
      <c r="N42" s="80">
        <v>37</v>
      </c>
      <c r="O42" s="80">
        <v>41</v>
      </c>
      <c r="R42" s="40"/>
    </row>
    <row r="43" spans="1:18" ht="20.100000000000001" customHeight="1" x14ac:dyDescent="0.25">
      <c r="A43" s="40" t="s">
        <v>58</v>
      </c>
      <c r="B43" s="86">
        <v>22529</v>
      </c>
      <c r="C43" s="86">
        <v>15837</v>
      </c>
      <c r="D43" s="86">
        <v>1711</v>
      </c>
      <c r="E43" s="86">
        <v>1733</v>
      </c>
      <c r="F43" s="86">
        <v>1523</v>
      </c>
      <c r="G43" s="86">
        <v>1438</v>
      </c>
      <c r="H43" s="86">
        <v>1840</v>
      </c>
      <c r="I43" s="86">
        <v>2072</v>
      </c>
      <c r="J43" s="86">
        <v>1465</v>
      </c>
      <c r="K43" s="86">
        <v>1108</v>
      </c>
      <c r="L43" s="86">
        <v>961</v>
      </c>
      <c r="M43" s="86">
        <v>731</v>
      </c>
      <c r="N43" s="86">
        <v>4076</v>
      </c>
      <c r="O43" s="86">
        <v>906</v>
      </c>
      <c r="R43" s="40"/>
    </row>
    <row r="44" spans="1:18" ht="20.100000000000001" customHeight="1" x14ac:dyDescent="0.25">
      <c r="A44" s="42" t="s">
        <v>59</v>
      </c>
      <c r="B44" s="80">
        <v>3555</v>
      </c>
      <c r="C44" s="80">
        <v>2819</v>
      </c>
      <c r="D44" s="80">
        <v>212</v>
      </c>
      <c r="E44" s="80">
        <v>309</v>
      </c>
      <c r="F44" s="80">
        <v>259</v>
      </c>
      <c r="G44" s="80">
        <v>292</v>
      </c>
      <c r="H44" s="80">
        <v>309</v>
      </c>
      <c r="I44" s="80">
        <v>516</v>
      </c>
      <c r="J44" s="80">
        <v>183</v>
      </c>
      <c r="K44" s="80">
        <v>142</v>
      </c>
      <c r="L44" s="80">
        <v>130</v>
      </c>
      <c r="M44" s="80">
        <v>95</v>
      </c>
      <c r="N44" s="80">
        <v>725</v>
      </c>
      <c r="O44" s="80">
        <v>97</v>
      </c>
      <c r="R44" s="40"/>
    </row>
    <row r="45" spans="1:18" ht="20.100000000000001" customHeight="1" x14ac:dyDescent="0.25">
      <c r="A45" s="42" t="s">
        <v>60</v>
      </c>
      <c r="B45" s="80">
        <v>228</v>
      </c>
      <c r="C45" s="80">
        <v>186</v>
      </c>
      <c r="D45" s="80">
        <v>19</v>
      </c>
      <c r="E45" s="80">
        <v>18</v>
      </c>
      <c r="F45" s="80">
        <v>24</v>
      </c>
      <c r="G45" s="80">
        <v>16</v>
      </c>
      <c r="H45" s="80">
        <v>15</v>
      </c>
      <c r="I45" s="80">
        <v>41</v>
      </c>
      <c r="J45" s="80">
        <v>22</v>
      </c>
      <c r="K45" s="80">
        <v>21</v>
      </c>
      <c r="L45" s="80">
        <v>6</v>
      </c>
      <c r="M45" s="80">
        <v>9</v>
      </c>
      <c r="N45" s="80">
        <v>27</v>
      </c>
      <c r="O45" s="80">
        <v>4</v>
      </c>
      <c r="R45" s="40"/>
    </row>
    <row r="46" spans="1:18" ht="20.100000000000001" customHeight="1" x14ac:dyDescent="0.25">
      <c r="A46" s="42" t="s">
        <v>61</v>
      </c>
      <c r="B46" s="80">
        <v>459</v>
      </c>
      <c r="C46" s="80">
        <v>255</v>
      </c>
      <c r="D46" s="80">
        <v>21</v>
      </c>
      <c r="E46" s="80">
        <v>10</v>
      </c>
      <c r="F46" s="80">
        <v>19</v>
      </c>
      <c r="G46" s="80">
        <v>38</v>
      </c>
      <c r="H46" s="80">
        <v>31</v>
      </c>
      <c r="I46" s="80">
        <v>27</v>
      </c>
      <c r="J46" s="80">
        <v>45</v>
      </c>
      <c r="K46" s="80">
        <v>27</v>
      </c>
      <c r="L46" s="80">
        <v>17</v>
      </c>
      <c r="M46" s="80">
        <v>16</v>
      </c>
      <c r="N46" s="80">
        <v>69</v>
      </c>
      <c r="O46" s="80">
        <v>24</v>
      </c>
      <c r="R46" s="40"/>
    </row>
    <row r="47" spans="1:18" ht="20.100000000000001" customHeight="1" x14ac:dyDescent="0.25">
      <c r="A47" s="42" t="s">
        <v>62</v>
      </c>
      <c r="B47" s="80">
        <v>134</v>
      </c>
      <c r="C47" s="80">
        <v>125</v>
      </c>
      <c r="D47" s="80">
        <v>20</v>
      </c>
      <c r="E47" s="80">
        <v>8</v>
      </c>
      <c r="F47" s="80">
        <v>11</v>
      </c>
      <c r="G47" s="80">
        <v>4</v>
      </c>
      <c r="H47" s="80">
        <v>22</v>
      </c>
      <c r="I47" s="80">
        <v>14</v>
      </c>
      <c r="J47" s="80">
        <v>21</v>
      </c>
      <c r="K47" s="80">
        <v>15</v>
      </c>
      <c r="L47" s="80">
        <v>5</v>
      </c>
      <c r="M47" s="80">
        <v>6</v>
      </c>
      <c r="N47" s="80">
        <v>11</v>
      </c>
      <c r="O47" s="80">
        <v>6</v>
      </c>
      <c r="R47" s="40"/>
    </row>
    <row r="48" spans="1:18" ht="20.100000000000001" customHeight="1" x14ac:dyDescent="0.25">
      <c r="A48" s="42" t="s">
        <v>63</v>
      </c>
      <c r="B48" s="80">
        <v>2785</v>
      </c>
      <c r="C48" s="80">
        <v>1902</v>
      </c>
      <c r="D48" s="80">
        <v>216</v>
      </c>
      <c r="E48" s="80">
        <v>192</v>
      </c>
      <c r="F48" s="80">
        <v>162</v>
      </c>
      <c r="G48" s="80">
        <v>159</v>
      </c>
      <c r="H48" s="80">
        <v>308</v>
      </c>
      <c r="I48" s="80">
        <v>220</v>
      </c>
      <c r="J48" s="80">
        <v>225</v>
      </c>
      <c r="K48" s="80">
        <v>148</v>
      </c>
      <c r="L48" s="80">
        <v>143</v>
      </c>
      <c r="M48" s="80">
        <v>82</v>
      </c>
      <c r="N48" s="80">
        <v>274</v>
      </c>
      <c r="O48" s="80">
        <v>124</v>
      </c>
      <c r="R48" s="40"/>
    </row>
    <row r="49" spans="1:18" ht="20.100000000000001" customHeight="1" x14ac:dyDescent="0.25">
      <c r="A49" s="42" t="s">
        <v>64</v>
      </c>
      <c r="B49" s="80">
        <v>197</v>
      </c>
      <c r="C49" s="80">
        <v>53</v>
      </c>
      <c r="D49" s="80">
        <v>6</v>
      </c>
      <c r="E49" s="80">
        <v>12</v>
      </c>
      <c r="F49" s="80">
        <v>4</v>
      </c>
      <c r="G49" s="80">
        <v>3</v>
      </c>
      <c r="H49" s="80">
        <v>6</v>
      </c>
      <c r="I49" s="80">
        <v>2</v>
      </c>
      <c r="J49" s="80">
        <v>0</v>
      </c>
      <c r="K49" s="80">
        <v>3</v>
      </c>
      <c r="L49" s="80">
        <v>0</v>
      </c>
      <c r="M49" s="80">
        <v>3</v>
      </c>
      <c r="N49" s="80">
        <v>28</v>
      </c>
      <c r="O49" s="80">
        <v>3</v>
      </c>
      <c r="R49" s="40"/>
    </row>
    <row r="50" spans="1:18" ht="20.100000000000001" customHeight="1" x14ac:dyDescent="0.25">
      <c r="A50" s="42" t="s">
        <v>65</v>
      </c>
      <c r="B50" s="80">
        <v>2167</v>
      </c>
      <c r="C50" s="80">
        <v>1263</v>
      </c>
      <c r="D50" s="80">
        <v>147</v>
      </c>
      <c r="E50" s="80">
        <v>136</v>
      </c>
      <c r="F50" s="80">
        <v>165</v>
      </c>
      <c r="G50" s="80">
        <v>104</v>
      </c>
      <c r="H50" s="80">
        <v>129</v>
      </c>
      <c r="I50" s="80">
        <v>133</v>
      </c>
      <c r="J50" s="80">
        <v>94</v>
      </c>
      <c r="K50" s="80">
        <v>99</v>
      </c>
      <c r="L50" s="80">
        <v>83</v>
      </c>
      <c r="M50" s="80">
        <v>83</v>
      </c>
      <c r="N50" s="80">
        <v>727</v>
      </c>
      <c r="O50" s="80">
        <v>66</v>
      </c>
      <c r="R50" s="40"/>
    </row>
    <row r="51" spans="1:18" ht="20.100000000000001" customHeight="1" x14ac:dyDescent="0.25">
      <c r="A51" s="42" t="s">
        <v>66</v>
      </c>
      <c r="B51" s="80">
        <v>32</v>
      </c>
      <c r="C51" s="80">
        <v>39</v>
      </c>
      <c r="D51" s="80">
        <v>1</v>
      </c>
      <c r="E51" s="80">
        <v>1</v>
      </c>
      <c r="F51" s="80">
        <v>0</v>
      </c>
      <c r="G51" s="80">
        <v>1</v>
      </c>
      <c r="H51" s="80">
        <v>7</v>
      </c>
      <c r="I51" s="80">
        <v>5</v>
      </c>
      <c r="J51" s="80">
        <v>0</v>
      </c>
      <c r="K51" s="80">
        <v>3</v>
      </c>
      <c r="L51" s="80">
        <v>1</v>
      </c>
      <c r="M51" s="80">
        <v>3</v>
      </c>
      <c r="N51" s="80">
        <v>0</v>
      </c>
      <c r="O51" s="80">
        <v>2</v>
      </c>
      <c r="R51" s="40"/>
    </row>
    <row r="52" spans="1:18" ht="20.100000000000001" customHeight="1" x14ac:dyDescent="0.25">
      <c r="A52" s="42" t="s">
        <v>67</v>
      </c>
      <c r="B52" s="80">
        <v>1148</v>
      </c>
      <c r="C52" s="80">
        <v>363</v>
      </c>
      <c r="D52" s="80">
        <v>31</v>
      </c>
      <c r="E52" s="80">
        <v>14</v>
      </c>
      <c r="F52" s="80">
        <v>42</v>
      </c>
      <c r="G52" s="80">
        <v>38</v>
      </c>
      <c r="H52" s="80">
        <v>36</v>
      </c>
      <c r="I52" s="80">
        <v>37</v>
      </c>
      <c r="J52" s="80">
        <v>29</v>
      </c>
      <c r="K52" s="80">
        <v>23</v>
      </c>
      <c r="L52" s="80">
        <v>22</v>
      </c>
      <c r="M52" s="80">
        <v>18</v>
      </c>
      <c r="N52" s="80">
        <v>778</v>
      </c>
      <c r="O52" s="80">
        <v>18</v>
      </c>
      <c r="R52" s="40"/>
    </row>
    <row r="53" spans="1:18" ht="20.100000000000001" customHeight="1" x14ac:dyDescent="0.25">
      <c r="A53" s="42" t="s">
        <v>68</v>
      </c>
      <c r="B53" s="80">
        <v>61</v>
      </c>
      <c r="C53" s="80">
        <v>69</v>
      </c>
      <c r="D53" s="80">
        <v>5</v>
      </c>
      <c r="E53" s="80">
        <v>3</v>
      </c>
      <c r="F53" s="80">
        <v>1</v>
      </c>
      <c r="G53" s="80">
        <v>25</v>
      </c>
      <c r="H53" s="80">
        <v>4</v>
      </c>
      <c r="I53" s="80">
        <v>5</v>
      </c>
      <c r="J53" s="80">
        <v>2</v>
      </c>
      <c r="K53" s="80">
        <v>0</v>
      </c>
      <c r="L53" s="80">
        <v>2</v>
      </c>
      <c r="M53" s="80">
        <v>8</v>
      </c>
      <c r="N53" s="80">
        <v>0</v>
      </c>
      <c r="O53" s="80">
        <v>5</v>
      </c>
      <c r="R53" s="40"/>
    </row>
    <row r="54" spans="1:18" ht="20.100000000000001" customHeight="1" x14ac:dyDescent="0.25">
      <c r="A54" s="42" t="s">
        <v>69</v>
      </c>
      <c r="B54" s="80">
        <v>1125</v>
      </c>
      <c r="C54" s="80">
        <v>882</v>
      </c>
      <c r="D54" s="80">
        <v>57</v>
      </c>
      <c r="E54" s="80">
        <v>32</v>
      </c>
      <c r="F54" s="80">
        <v>67</v>
      </c>
      <c r="G54" s="80">
        <v>81</v>
      </c>
      <c r="H54" s="80">
        <v>78</v>
      </c>
      <c r="I54" s="80">
        <v>293</v>
      </c>
      <c r="J54" s="80">
        <v>69</v>
      </c>
      <c r="K54" s="80">
        <v>43</v>
      </c>
      <c r="L54" s="80">
        <v>49</v>
      </c>
      <c r="M54" s="80">
        <v>29</v>
      </c>
      <c r="N54" s="80">
        <v>294</v>
      </c>
      <c r="O54" s="80">
        <v>46</v>
      </c>
      <c r="R54" s="40"/>
    </row>
    <row r="55" spans="1:18" ht="20.100000000000001" customHeight="1" x14ac:dyDescent="0.25">
      <c r="A55" s="42" t="s">
        <v>70</v>
      </c>
      <c r="B55" s="80">
        <v>219</v>
      </c>
      <c r="C55" s="80">
        <v>293</v>
      </c>
      <c r="D55" s="80">
        <v>25</v>
      </c>
      <c r="E55" s="80">
        <v>52</v>
      </c>
      <c r="F55" s="80">
        <v>9</v>
      </c>
      <c r="G55" s="80">
        <v>31</v>
      </c>
      <c r="H55" s="80">
        <v>18</v>
      </c>
      <c r="I55" s="80">
        <v>43</v>
      </c>
      <c r="J55" s="80">
        <v>4</v>
      </c>
      <c r="K55" s="80">
        <v>19</v>
      </c>
      <c r="L55" s="80">
        <v>8</v>
      </c>
      <c r="M55" s="80">
        <v>10</v>
      </c>
      <c r="N55" s="80">
        <v>44</v>
      </c>
      <c r="O55" s="80">
        <v>17</v>
      </c>
      <c r="R55" s="40"/>
    </row>
    <row r="56" spans="1:18" ht="20.100000000000001" customHeight="1" x14ac:dyDescent="0.25">
      <c r="A56" s="42" t="s">
        <v>71</v>
      </c>
      <c r="B56" s="80">
        <v>4048</v>
      </c>
      <c r="C56" s="80">
        <v>3080</v>
      </c>
      <c r="D56" s="80">
        <v>402</v>
      </c>
      <c r="E56" s="80">
        <v>434</v>
      </c>
      <c r="F56" s="80">
        <v>270</v>
      </c>
      <c r="G56" s="80">
        <v>224</v>
      </c>
      <c r="H56" s="80">
        <v>419</v>
      </c>
      <c r="I56" s="80">
        <v>299</v>
      </c>
      <c r="J56" s="80">
        <v>260</v>
      </c>
      <c r="K56" s="80">
        <v>196</v>
      </c>
      <c r="L56" s="80">
        <v>143</v>
      </c>
      <c r="M56" s="80">
        <v>141</v>
      </c>
      <c r="N56" s="80">
        <v>373</v>
      </c>
      <c r="O56" s="80">
        <v>189</v>
      </c>
      <c r="R56" s="40"/>
    </row>
    <row r="57" spans="1:18" ht="20.100000000000001" customHeight="1" x14ac:dyDescent="0.25">
      <c r="A57" s="42" t="s">
        <v>72</v>
      </c>
      <c r="B57" s="80">
        <v>382</v>
      </c>
      <c r="C57" s="80">
        <v>102</v>
      </c>
      <c r="D57" s="80">
        <v>9</v>
      </c>
      <c r="E57" s="80">
        <v>18</v>
      </c>
      <c r="F57" s="80">
        <v>20</v>
      </c>
      <c r="G57" s="80">
        <v>13</v>
      </c>
      <c r="H57" s="80">
        <v>6</v>
      </c>
      <c r="I57" s="80">
        <v>14</v>
      </c>
      <c r="J57" s="80">
        <v>1</v>
      </c>
      <c r="K57" s="80">
        <v>5</v>
      </c>
      <c r="L57" s="80">
        <v>0</v>
      </c>
      <c r="M57" s="80">
        <v>7</v>
      </c>
      <c r="N57" s="80">
        <v>6</v>
      </c>
      <c r="O57" s="80">
        <v>3</v>
      </c>
      <c r="R57" s="40"/>
    </row>
    <row r="58" spans="1:18" ht="20.100000000000001" customHeight="1" x14ac:dyDescent="0.25">
      <c r="A58" s="42" t="s">
        <v>73</v>
      </c>
      <c r="B58" s="80">
        <v>69</v>
      </c>
      <c r="C58" s="80">
        <v>124</v>
      </c>
      <c r="D58" s="80">
        <v>14</v>
      </c>
      <c r="E58" s="80">
        <v>15</v>
      </c>
      <c r="F58" s="80">
        <v>2</v>
      </c>
      <c r="G58" s="80">
        <v>11</v>
      </c>
      <c r="H58" s="80">
        <v>7</v>
      </c>
      <c r="I58" s="80">
        <v>31</v>
      </c>
      <c r="J58" s="80">
        <v>11</v>
      </c>
      <c r="K58" s="80">
        <v>7</v>
      </c>
      <c r="L58" s="80">
        <v>3</v>
      </c>
      <c r="M58" s="80">
        <v>5</v>
      </c>
      <c r="N58" s="80">
        <v>2</v>
      </c>
      <c r="O58" s="80">
        <v>3</v>
      </c>
      <c r="R58" s="40"/>
    </row>
    <row r="59" spans="1:18" s="40" customFormat="1" ht="20.100000000000001" customHeight="1" x14ac:dyDescent="0.25">
      <c r="A59" s="42" t="s">
        <v>74</v>
      </c>
      <c r="B59" s="80">
        <v>3829</v>
      </c>
      <c r="C59" s="80">
        <v>2918</v>
      </c>
      <c r="D59" s="80">
        <v>287</v>
      </c>
      <c r="E59" s="80">
        <v>311</v>
      </c>
      <c r="F59" s="80">
        <v>278</v>
      </c>
      <c r="G59" s="80">
        <v>247</v>
      </c>
      <c r="H59" s="80">
        <v>340</v>
      </c>
      <c r="I59" s="80">
        <v>226</v>
      </c>
      <c r="J59" s="80">
        <v>364</v>
      </c>
      <c r="K59" s="80">
        <v>262</v>
      </c>
      <c r="L59" s="80">
        <v>257</v>
      </c>
      <c r="M59" s="80">
        <v>153</v>
      </c>
      <c r="N59" s="80">
        <v>328</v>
      </c>
      <c r="O59" s="80">
        <v>204</v>
      </c>
    </row>
    <row r="60" spans="1:18" s="40" customFormat="1" ht="20.100000000000001" customHeight="1" x14ac:dyDescent="0.25">
      <c r="A60" s="42" t="s">
        <v>75</v>
      </c>
      <c r="B60" s="80">
        <v>55</v>
      </c>
      <c r="C60" s="80">
        <v>39</v>
      </c>
      <c r="D60" s="80">
        <v>0</v>
      </c>
      <c r="E60" s="80">
        <v>5</v>
      </c>
      <c r="F60" s="80">
        <v>11</v>
      </c>
      <c r="G60" s="80">
        <v>2</v>
      </c>
      <c r="H60" s="80">
        <v>13</v>
      </c>
      <c r="I60" s="80">
        <v>14</v>
      </c>
      <c r="J60" s="80">
        <v>6</v>
      </c>
      <c r="K60" s="80">
        <v>6</v>
      </c>
      <c r="L60" s="80">
        <v>1</v>
      </c>
      <c r="M60" s="80">
        <v>3</v>
      </c>
      <c r="N60" s="80">
        <v>0</v>
      </c>
      <c r="O60" s="80">
        <v>2</v>
      </c>
    </row>
    <row r="61" spans="1:18" s="40" customFormat="1" ht="20.100000000000001" customHeight="1" x14ac:dyDescent="0.25">
      <c r="A61" s="42" t="s">
        <v>76</v>
      </c>
      <c r="B61" s="80">
        <v>228</v>
      </c>
      <c r="C61" s="80">
        <v>142</v>
      </c>
      <c r="D61" s="80">
        <v>11</v>
      </c>
      <c r="E61" s="80">
        <v>9</v>
      </c>
      <c r="F61" s="80">
        <v>5</v>
      </c>
      <c r="G61" s="80">
        <v>17</v>
      </c>
      <c r="H61" s="80">
        <v>16</v>
      </c>
      <c r="I61" s="80">
        <v>19</v>
      </c>
      <c r="J61" s="80">
        <v>3</v>
      </c>
      <c r="K61" s="80">
        <v>7</v>
      </c>
      <c r="L61" s="80">
        <v>3</v>
      </c>
      <c r="M61" s="80">
        <v>21</v>
      </c>
      <c r="N61" s="80">
        <v>130</v>
      </c>
      <c r="O61" s="80">
        <v>6</v>
      </c>
    </row>
    <row r="62" spans="1:18" ht="20.100000000000001" customHeight="1" x14ac:dyDescent="0.25">
      <c r="A62" s="42" t="s">
        <v>77</v>
      </c>
      <c r="B62" s="80">
        <v>461</v>
      </c>
      <c r="C62" s="80">
        <v>230</v>
      </c>
      <c r="D62" s="80">
        <v>22</v>
      </c>
      <c r="E62" s="80">
        <v>41</v>
      </c>
      <c r="F62" s="80">
        <v>35</v>
      </c>
      <c r="G62" s="80">
        <v>35</v>
      </c>
      <c r="H62" s="80">
        <v>24</v>
      </c>
      <c r="I62" s="80">
        <v>24</v>
      </c>
      <c r="J62" s="80">
        <v>15</v>
      </c>
      <c r="K62" s="80">
        <v>18</v>
      </c>
      <c r="L62" s="80">
        <v>10</v>
      </c>
      <c r="M62" s="80">
        <v>4</v>
      </c>
      <c r="N62" s="80">
        <v>93</v>
      </c>
      <c r="O62" s="80">
        <v>7</v>
      </c>
      <c r="R62" s="40"/>
    </row>
    <row r="63" spans="1:18" ht="20.100000000000001" customHeight="1" x14ac:dyDescent="0.25">
      <c r="A63" s="42" t="s">
        <v>78</v>
      </c>
      <c r="B63" s="80">
        <v>833</v>
      </c>
      <c r="C63" s="80">
        <v>567</v>
      </c>
      <c r="D63" s="80">
        <v>179</v>
      </c>
      <c r="E63" s="80">
        <v>66</v>
      </c>
      <c r="F63" s="80">
        <v>116</v>
      </c>
      <c r="G63" s="80">
        <v>59</v>
      </c>
      <c r="H63" s="80">
        <v>37</v>
      </c>
      <c r="I63" s="80">
        <v>58</v>
      </c>
      <c r="J63" s="80">
        <v>61</v>
      </c>
      <c r="K63" s="80">
        <v>38</v>
      </c>
      <c r="L63" s="80">
        <v>35</v>
      </c>
      <c r="M63" s="80">
        <v>18</v>
      </c>
      <c r="N63" s="80">
        <v>73</v>
      </c>
      <c r="O63" s="80">
        <v>37</v>
      </c>
      <c r="R63" s="40"/>
    </row>
    <row r="64" spans="1:18" s="40" customFormat="1" ht="20.100000000000001" customHeight="1" x14ac:dyDescent="0.25">
      <c r="A64" s="42" t="s">
        <v>79</v>
      </c>
      <c r="B64" s="80">
        <v>514</v>
      </c>
      <c r="C64" s="80">
        <v>386</v>
      </c>
      <c r="D64" s="80">
        <v>27</v>
      </c>
      <c r="E64" s="80">
        <v>47</v>
      </c>
      <c r="F64" s="80">
        <v>23</v>
      </c>
      <c r="G64" s="80">
        <v>38</v>
      </c>
      <c r="H64" s="80">
        <v>15</v>
      </c>
      <c r="I64" s="80">
        <v>51</v>
      </c>
      <c r="J64" s="80">
        <v>50</v>
      </c>
      <c r="K64" s="80">
        <v>26</v>
      </c>
      <c r="L64" s="80">
        <v>43</v>
      </c>
      <c r="M64" s="80">
        <v>17</v>
      </c>
      <c r="N64" s="80">
        <v>94</v>
      </c>
      <c r="O64" s="80">
        <v>43</v>
      </c>
    </row>
    <row r="65" spans="1:18" ht="20.100000000000001" customHeight="1" x14ac:dyDescent="0.25">
      <c r="A65" s="40" t="s">
        <v>80</v>
      </c>
      <c r="B65" s="86">
        <v>944</v>
      </c>
      <c r="C65" s="86">
        <v>373</v>
      </c>
      <c r="D65" s="86">
        <v>31</v>
      </c>
      <c r="E65" s="86">
        <v>46</v>
      </c>
      <c r="F65" s="86">
        <v>38</v>
      </c>
      <c r="G65" s="86">
        <v>45</v>
      </c>
      <c r="H65" s="86">
        <v>26</v>
      </c>
      <c r="I65" s="86">
        <v>40</v>
      </c>
      <c r="J65" s="86">
        <v>17</v>
      </c>
      <c r="K65" s="86">
        <v>30</v>
      </c>
      <c r="L65" s="86">
        <v>10</v>
      </c>
      <c r="M65" s="86">
        <v>26</v>
      </c>
      <c r="N65" s="86">
        <v>612</v>
      </c>
      <c r="O65" s="86">
        <v>29</v>
      </c>
      <c r="R65" s="40"/>
    </row>
    <row r="66" spans="1:18" ht="20.100000000000001" customHeight="1" x14ac:dyDescent="0.25">
      <c r="A66" s="42" t="s">
        <v>81</v>
      </c>
      <c r="B66" s="91">
        <v>841</v>
      </c>
      <c r="C66" s="91">
        <v>296</v>
      </c>
      <c r="D66" s="91">
        <v>20</v>
      </c>
      <c r="E66" s="91">
        <v>37</v>
      </c>
      <c r="F66" s="91">
        <v>35</v>
      </c>
      <c r="G66" s="91">
        <v>39</v>
      </c>
      <c r="H66" s="91">
        <v>24</v>
      </c>
      <c r="I66" s="91">
        <v>34</v>
      </c>
      <c r="J66" s="91">
        <v>11</v>
      </c>
      <c r="K66" s="91">
        <v>19</v>
      </c>
      <c r="L66" s="91">
        <v>10</v>
      </c>
      <c r="M66" s="91">
        <v>21</v>
      </c>
      <c r="N66" s="91">
        <v>581</v>
      </c>
      <c r="O66" s="91">
        <v>26</v>
      </c>
      <c r="R66" s="40"/>
    </row>
    <row r="67" spans="1:18" ht="20.100000000000001" customHeight="1" x14ac:dyDescent="0.25">
      <c r="A67" s="42" t="s">
        <v>82</v>
      </c>
      <c r="B67" s="91">
        <v>103</v>
      </c>
      <c r="C67" s="91">
        <v>71</v>
      </c>
      <c r="D67" s="91">
        <v>11</v>
      </c>
      <c r="E67" s="91">
        <v>4</v>
      </c>
      <c r="F67" s="91">
        <v>3</v>
      </c>
      <c r="G67" s="91">
        <v>6</v>
      </c>
      <c r="H67" s="91">
        <v>2</v>
      </c>
      <c r="I67" s="91">
        <v>6</v>
      </c>
      <c r="J67" s="91">
        <v>6</v>
      </c>
      <c r="K67" s="91">
        <v>11</v>
      </c>
      <c r="L67" s="91">
        <v>0</v>
      </c>
      <c r="M67" s="91">
        <v>4</v>
      </c>
      <c r="N67" s="91">
        <v>31</v>
      </c>
      <c r="O67" s="91">
        <v>3</v>
      </c>
      <c r="R67" s="40"/>
    </row>
    <row r="68" spans="1:18" ht="20.100000000000001" customHeight="1" x14ac:dyDescent="0.25">
      <c r="A68" s="42" t="s">
        <v>83</v>
      </c>
      <c r="B68" s="91">
        <v>0</v>
      </c>
      <c r="C68" s="91">
        <v>6</v>
      </c>
      <c r="D68" s="91">
        <v>0</v>
      </c>
      <c r="E68" s="91">
        <v>5</v>
      </c>
      <c r="F68" s="91">
        <v>0</v>
      </c>
      <c r="G68" s="91">
        <v>0</v>
      </c>
      <c r="H68" s="91">
        <v>0</v>
      </c>
      <c r="I68" s="91">
        <v>0</v>
      </c>
      <c r="J68" s="91">
        <v>0</v>
      </c>
      <c r="K68" s="91">
        <v>0</v>
      </c>
      <c r="L68" s="91">
        <v>0</v>
      </c>
      <c r="M68" s="91">
        <v>1</v>
      </c>
      <c r="N68" s="91">
        <v>0</v>
      </c>
      <c r="O68" s="91">
        <v>0</v>
      </c>
      <c r="R68" s="40"/>
    </row>
    <row r="69" spans="1:18" s="40" customFormat="1" ht="20.100000000000001" customHeight="1" thickBot="1" x14ac:dyDescent="0.3">
      <c r="A69" s="46" t="s">
        <v>84</v>
      </c>
      <c r="B69" s="95">
        <v>3</v>
      </c>
      <c r="C69" s="95">
        <v>5</v>
      </c>
      <c r="D69" s="95">
        <v>1</v>
      </c>
      <c r="E69" s="95">
        <v>2</v>
      </c>
      <c r="F69" s="95">
        <v>0</v>
      </c>
      <c r="G69" s="95">
        <v>1</v>
      </c>
      <c r="H69" s="95">
        <v>0</v>
      </c>
      <c r="I69" s="95">
        <v>0</v>
      </c>
      <c r="J69" s="95">
        <v>0</v>
      </c>
      <c r="K69" s="95">
        <v>0</v>
      </c>
      <c r="L69" s="95">
        <v>0</v>
      </c>
      <c r="M69" s="95">
        <v>2</v>
      </c>
      <c r="N69" s="95">
        <v>1</v>
      </c>
      <c r="O69" s="95">
        <v>0</v>
      </c>
    </row>
    <row r="70" spans="1:18" s="210" customFormat="1" ht="20.100000000000001" customHeight="1" x14ac:dyDescent="0.25">
      <c r="A70" s="142" t="s">
        <v>231</v>
      </c>
      <c r="D70" s="146"/>
      <c r="E70" s="146"/>
      <c r="N70" s="146"/>
      <c r="O70" s="146" t="s">
        <v>91</v>
      </c>
    </row>
    <row r="71" spans="1:18" s="154" customFormat="1" ht="24.95" customHeight="1" x14ac:dyDescent="0.25">
      <c r="A71" s="204" t="s">
        <v>194</v>
      </c>
    </row>
    <row r="72" spans="1:18" s="154" customFormat="1" ht="24.95" customHeight="1" thickBot="1" x14ac:dyDescent="0.25">
      <c r="A72" s="139" t="s">
        <v>195</v>
      </c>
      <c r="B72" s="152"/>
      <c r="C72" s="152"/>
      <c r="D72" s="152"/>
      <c r="E72" s="152"/>
      <c r="F72" s="152"/>
      <c r="G72" s="152"/>
      <c r="H72" s="152"/>
      <c r="I72" s="152"/>
      <c r="J72" s="152"/>
      <c r="K72" s="152"/>
      <c r="L72" s="332" t="s">
        <v>3</v>
      </c>
      <c r="M72" s="153" t="s">
        <v>92</v>
      </c>
      <c r="N72" s="155"/>
    </row>
    <row r="73" spans="1:18" s="40" customFormat="1" ht="20.100000000000001" customHeight="1" x14ac:dyDescent="0.25">
      <c r="A73" s="1289" t="s">
        <v>13</v>
      </c>
      <c r="B73" s="1313" t="s">
        <v>14</v>
      </c>
      <c r="C73" s="1314"/>
      <c r="D73" s="1314"/>
      <c r="E73" s="1314"/>
      <c r="F73" s="1314"/>
      <c r="G73" s="1314"/>
      <c r="H73" s="1314"/>
      <c r="I73" s="1314"/>
      <c r="J73" s="1314"/>
      <c r="K73" s="1314"/>
      <c r="L73" s="1314"/>
      <c r="M73" s="1314"/>
      <c r="N73" s="333"/>
    </row>
    <row r="74" spans="1:18" s="40" customFormat="1" ht="20.100000000000001" customHeight="1" x14ac:dyDescent="0.25">
      <c r="A74" s="1290"/>
      <c r="B74" s="131" t="s">
        <v>93</v>
      </c>
      <c r="C74" s="131"/>
      <c r="D74" s="131" t="s">
        <v>94</v>
      </c>
      <c r="E74" s="131"/>
      <c r="F74" s="131" t="s">
        <v>95</v>
      </c>
      <c r="G74" s="131"/>
      <c r="H74" s="131" t="s">
        <v>96</v>
      </c>
      <c r="I74" s="131"/>
      <c r="J74" s="131" t="s">
        <v>97</v>
      </c>
      <c r="K74" s="131"/>
      <c r="L74" s="131" t="s">
        <v>98</v>
      </c>
      <c r="M74" s="158"/>
      <c r="N74" s="57"/>
      <c r="O74" s="57"/>
    </row>
    <row r="75" spans="1:18" s="40" customFormat="1"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7"/>
    </row>
    <row r="76" spans="1:18" s="40" customFormat="1" ht="20.100000000000001" customHeight="1" x14ac:dyDescent="0.25">
      <c r="A76" s="37" t="s">
        <v>105</v>
      </c>
      <c r="B76" s="38">
        <v>222444</v>
      </c>
      <c r="C76" s="38">
        <v>33631</v>
      </c>
      <c r="D76" s="38">
        <v>49897</v>
      </c>
      <c r="E76" s="38">
        <v>20263</v>
      </c>
      <c r="F76" s="38">
        <v>41433</v>
      </c>
      <c r="G76" s="38">
        <v>12886</v>
      </c>
      <c r="H76" s="38">
        <v>47308</v>
      </c>
      <c r="I76" s="38">
        <v>39397</v>
      </c>
      <c r="J76" s="38">
        <v>52540</v>
      </c>
      <c r="K76" s="38">
        <v>49023</v>
      </c>
      <c r="L76" s="38">
        <v>99717</v>
      </c>
      <c r="M76" s="38">
        <v>129160</v>
      </c>
      <c r="N76" s="38"/>
      <c r="O76" s="38"/>
    </row>
    <row r="77" spans="1:18" s="40" customFormat="1" ht="20.100000000000001" customHeight="1" x14ac:dyDescent="0.25">
      <c r="A77" s="40" t="s">
        <v>22</v>
      </c>
      <c r="B77" s="86">
        <v>29</v>
      </c>
      <c r="C77" s="86">
        <v>18</v>
      </c>
      <c r="D77" s="86">
        <v>16</v>
      </c>
      <c r="E77" s="86">
        <v>32</v>
      </c>
      <c r="F77" s="86">
        <v>12</v>
      </c>
      <c r="G77" s="86">
        <v>4</v>
      </c>
      <c r="H77" s="86">
        <v>2</v>
      </c>
      <c r="I77" s="86">
        <v>6</v>
      </c>
      <c r="J77" s="86">
        <v>54</v>
      </c>
      <c r="K77" s="86">
        <v>21</v>
      </c>
      <c r="L77" s="86">
        <v>43</v>
      </c>
      <c r="M77" s="86">
        <v>53</v>
      </c>
      <c r="N77" s="86"/>
      <c r="O77" s="86"/>
    </row>
    <row r="78" spans="1:18" ht="20.100000000000001" customHeight="1" x14ac:dyDescent="0.25">
      <c r="A78" s="42" t="s">
        <v>23</v>
      </c>
      <c r="B78" s="80">
        <v>13</v>
      </c>
      <c r="C78" s="80">
        <v>10</v>
      </c>
      <c r="D78" s="80">
        <v>7</v>
      </c>
      <c r="E78" s="80">
        <v>16</v>
      </c>
      <c r="F78" s="80">
        <v>7</v>
      </c>
      <c r="G78" s="80">
        <v>1</v>
      </c>
      <c r="H78" s="80">
        <v>1</v>
      </c>
      <c r="I78" s="80">
        <v>2</v>
      </c>
      <c r="J78" s="80">
        <v>47</v>
      </c>
      <c r="K78" s="80">
        <v>10</v>
      </c>
      <c r="L78" s="80">
        <v>27</v>
      </c>
      <c r="M78" s="80">
        <v>40</v>
      </c>
      <c r="N78" s="59"/>
    </row>
    <row r="79" spans="1:18" ht="20.100000000000001" customHeight="1" x14ac:dyDescent="0.25">
      <c r="A79" s="42" t="s">
        <v>24</v>
      </c>
      <c r="B79" s="80">
        <v>2</v>
      </c>
      <c r="C79" s="80">
        <v>3</v>
      </c>
      <c r="D79" s="80">
        <v>7</v>
      </c>
      <c r="E79" s="80">
        <v>5</v>
      </c>
      <c r="F79" s="80">
        <v>1</v>
      </c>
      <c r="G79" s="80">
        <v>3</v>
      </c>
      <c r="H79" s="80">
        <v>0</v>
      </c>
      <c r="I79" s="80">
        <v>0</v>
      </c>
      <c r="J79" s="80">
        <v>2</v>
      </c>
      <c r="K79" s="80">
        <v>0</v>
      </c>
      <c r="L79" s="80">
        <v>1</v>
      </c>
      <c r="M79" s="80">
        <v>2</v>
      </c>
      <c r="N79" s="59"/>
    </row>
    <row r="80" spans="1:18" ht="20.100000000000001" customHeight="1" x14ac:dyDescent="0.25">
      <c r="A80" s="42" t="s">
        <v>25</v>
      </c>
      <c r="B80" s="80">
        <v>0</v>
      </c>
      <c r="C80" s="80">
        <v>4</v>
      </c>
      <c r="D80" s="80">
        <v>0</v>
      </c>
      <c r="E80" s="80">
        <v>0</v>
      </c>
      <c r="F80" s="80">
        <v>0</v>
      </c>
      <c r="G80" s="80">
        <v>0</v>
      </c>
      <c r="H80" s="80">
        <v>0</v>
      </c>
      <c r="I80" s="80">
        <v>0</v>
      </c>
      <c r="J80" s="80">
        <v>0</v>
      </c>
      <c r="K80" s="80">
        <v>0</v>
      </c>
      <c r="L80" s="80">
        <v>0</v>
      </c>
      <c r="M80" s="80">
        <v>3</v>
      </c>
      <c r="N80" s="59"/>
    </row>
    <row r="81" spans="1:14"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N81" s="59"/>
    </row>
    <row r="82" spans="1:14" ht="20.100000000000001" customHeight="1" x14ac:dyDescent="0.25">
      <c r="A82" s="42" t="s">
        <v>27</v>
      </c>
      <c r="B82" s="80">
        <v>14</v>
      </c>
      <c r="C82" s="80">
        <v>1</v>
      </c>
      <c r="D82" s="80">
        <v>2</v>
      </c>
      <c r="E82" s="80">
        <v>11</v>
      </c>
      <c r="F82" s="80">
        <v>4</v>
      </c>
      <c r="G82" s="80">
        <v>0</v>
      </c>
      <c r="H82" s="80">
        <v>1</v>
      </c>
      <c r="I82" s="80">
        <v>4</v>
      </c>
      <c r="J82" s="80">
        <v>5</v>
      </c>
      <c r="K82" s="80">
        <v>11</v>
      </c>
      <c r="L82" s="80">
        <v>15</v>
      </c>
      <c r="M82" s="80">
        <v>8</v>
      </c>
      <c r="N82" s="59"/>
    </row>
    <row r="83" spans="1:14" s="40" customFormat="1" ht="20.100000000000001" customHeight="1" x14ac:dyDescent="0.25">
      <c r="A83" s="40" t="s">
        <v>28</v>
      </c>
      <c r="B83" s="86">
        <v>204</v>
      </c>
      <c r="C83" s="86">
        <v>200</v>
      </c>
      <c r="D83" s="86">
        <v>258</v>
      </c>
      <c r="E83" s="86">
        <v>180</v>
      </c>
      <c r="F83" s="86">
        <v>298</v>
      </c>
      <c r="G83" s="86">
        <v>133</v>
      </c>
      <c r="H83" s="86">
        <v>269</v>
      </c>
      <c r="I83" s="86">
        <v>278</v>
      </c>
      <c r="J83" s="86">
        <v>235</v>
      </c>
      <c r="K83" s="86">
        <v>307</v>
      </c>
      <c r="L83" s="86">
        <v>419</v>
      </c>
      <c r="M83" s="86">
        <v>264</v>
      </c>
      <c r="N83" s="57"/>
    </row>
    <row r="84" spans="1:14" ht="20.100000000000001" customHeight="1" x14ac:dyDescent="0.25">
      <c r="A84" s="42" t="s">
        <v>29</v>
      </c>
      <c r="B84" s="80">
        <v>22</v>
      </c>
      <c r="C84" s="80">
        <v>23</v>
      </c>
      <c r="D84" s="80">
        <v>23</v>
      </c>
      <c r="E84" s="80">
        <v>47</v>
      </c>
      <c r="F84" s="80">
        <v>46</v>
      </c>
      <c r="G84" s="80">
        <v>16</v>
      </c>
      <c r="H84" s="80">
        <v>69</v>
      </c>
      <c r="I84" s="80">
        <v>126</v>
      </c>
      <c r="J84" s="80">
        <v>64</v>
      </c>
      <c r="K84" s="80">
        <v>67</v>
      </c>
      <c r="L84" s="80">
        <v>101</v>
      </c>
      <c r="M84" s="80">
        <v>69</v>
      </c>
      <c r="N84" s="59"/>
    </row>
    <row r="85" spans="1:14" ht="20.100000000000001" customHeight="1" x14ac:dyDescent="0.25">
      <c r="A85" s="42" t="s">
        <v>30</v>
      </c>
      <c r="B85" s="80">
        <v>17</v>
      </c>
      <c r="C85" s="80">
        <v>47</v>
      </c>
      <c r="D85" s="80">
        <v>34</v>
      </c>
      <c r="E85" s="80">
        <v>42</v>
      </c>
      <c r="F85" s="80">
        <v>28</v>
      </c>
      <c r="G85" s="80">
        <v>10</v>
      </c>
      <c r="H85" s="80">
        <v>15</v>
      </c>
      <c r="I85" s="80">
        <v>20</v>
      </c>
      <c r="J85" s="80">
        <v>44</v>
      </c>
      <c r="K85" s="80">
        <v>63</v>
      </c>
      <c r="L85" s="80">
        <v>47</v>
      </c>
      <c r="M85" s="80">
        <v>26</v>
      </c>
      <c r="N85" s="59"/>
    </row>
    <row r="86" spans="1:14" ht="20.100000000000001" customHeight="1" x14ac:dyDescent="0.25">
      <c r="A86" s="42" t="s">
        <v>31</v>
      </c>
      <c r="B86" s="80">
        <v>21</v>
      </c>
      <c r="C86" s="80">
        <v>13</v>
      </c>
      <c r="D86" s="80">
        <v>64</v>
      </c>
      <c r="E86" s="80">
        <v>16</v>
      </c>
      <c r="F86" s="80">
        <v>26</v>
      </c>
      <c r="G86" s="80">
        <v>13</v>
      </c>
      <c r="H86" s="80">
        <v>20</v>
      </c>
      <c r="I86" s="80">
        <v>14</v>
      </c>
      <c r="J86" s="80">
        <v>18</v>
      </c>
      <c r="K86" s="80">
        <v>25</v>
      </c>
      <c r="L86" s="80">
        <v>40</v>
      </c>
      <c r="M86" s="80">
        <v>17</v>
      </c>
      <c r="N86" s="59"/>
    </row>
    <row r="87" spans="1:14" ht="20.100000000000001" customHeight="1" x14ac:dyDescent="0.25">
      <c r="A87" s="42" t="s">
        <v>32</v>
      </c>
      <c r="B87" s="80">
        <v>38</v>
      </c>
      <c r="C87" s="80">
        <v>44</v>
      </c>
      <c r="D87" s="80">
        <v>38</v>
      </c>
      <c r="E87" s="80">
        <v>22</v>
      </c>
      <c r="F87" s="80">
        <v>50</v>
      </c>
      <c r="G87" s="80">
        <v>44</v>
      </c>
      <c r="H87" s="80">
        <v>72</v>
      </c>
      <c r="I87" s="80">
        <v>63</v>
      </c>
      <c r="J87" s="80">
        <v>66</v>
      </c>
      <c r="K87" s="80">
        <v>83</v>
      </c>
      <c r="L87" s="80">
        <v>118</v>
      </c>
      <c r="M87" s="80">
        <v>68</v>
      </c>
      <c r="N87" s="59"/>
    </row>
    <row r="88" spans="1:14" ht="20.100000000000001" customHeight="1" x14ac:dyDescent="0.25">
      <c r="A88" s="42" t="s">
        <v>33</v>
      </c>
      <c r="B88" s="80">
        <v>106</v>
      </c>
      <c r="C88" s="80">
        <v>73</v>
      </c>
      <c r="D88" s="80">
        <v>99</v>
      </c>
      <c r="E88" s="80">
        <v>53</v>
      </c>
      <c r="F88" s="80">
        <v>148</v>
      </c>
      <c r="G88" s="80">
        <v>50</v>
      </c>
      <c r="H88" s="80">
        <v>93</v>
      </c>
      <c r="I88" s="80">
        <v>55</v>
      </c>
      <c r="J88" s="80">
        <v>43</v>
      </c>
      <c r="K88" s="80">
        <v>69</v>
      </c>
      <c r="L88" s="80">
        <v>113</v>
      </c>
      <c r="M88" s="80">
        <v>84</v>
      </c>
      <c r="N88" s="59"/>
    </row>
    <row r="89" spans="1:14" s="40" customFormat="1" ht="20.100000000000001" customHeight="1" x14ac:dyDescent="0.25">
      <c r="A89" s="40" t="s">
        <v>34</v>
      </c>
      <c r="B89" s="86">
        <v>555</v>
      </c>
      <c r="C89" s="86">
        <v>1526</v>
      </c>
      <c r="D89" s="86">
        <v>463</v>
      </c>
      <c r="E89" s="86">
        <v>364</v>
      </c>
      <c r="F89" s="86">
        <v>469</v>
      </c>
      <c r="G89" s="86">
        <v>256</v>
      </c>
      <c r="H89" s="86">
        <v>476</v>
      </c>
      <c r="I89" s="86">
        <v>672</v>
      </c>
      <c r="J89" s="86">
        <v>419</v>
      </c>
      <c r="K89" s="86">
        <v>731</v>
      </c>
      <c r="L89" s="86">
        <v>958</v>
      </c>
      <c r="M89" s="86">
        <v>904</v>
      </c>
      <c r="N89" s="57"/>
    </row>
    <row r="90" spans="1:14" ht="20.100000000000001" customHeight="1" x14ac:dyDescent="0.25">
      <c r="A90" s="42" t="s">
        <v>35</v>
      </c>
      <c r="B90" s="80">
        <v>35</v>
      </c>
      <c r="C90" s="80">
        <v>32</v>
      </c>
      <c r="D90" s="80">
        <v>18</v>
      </c>
      <c r="E90" s="80">
        <v>14</v>
      </c>
      <c r="F90" s="80">
        <v>14</v>
      </c>
      <c r="G90" s="80">
        <v>7</v>
      </c>
      <c r="H90" s="80">
        <v>19</v>
      </c>
      <c r="I90" s="80">
        <v>35</v>
      </c>
      <c r="J90" s="80">
        <v>16</v>
      </c>
      <c r="K90" s="80">
        <v>54</v>
      </c>
      <c r="L90" s="80">
        <v>43</v>
      </c>
      <c r="M90" s="80">
        <v>37</v>
      </c>
      <c r="N90" s="59"/>
    </row>
    <row r="91" spans="1:14" ht="20.100000000000001" customHeight="1" x14ac:dyDescent="0.25">
      <c r="A91" s="42" t="s">
        <v>36</v>
      </c>
      <c r="B91" s="80">
        <v>375</v>
      </c>
      <c r="C91" s="80">
        <v>436</v>
      </c>
      <c r="D91" s="80">
        <v>328</v>
      </c>
      <c r="E91" s="80">
        <v>282</v>
      </c>
      <c r="F91" s="80">
        <v>347</v>
      </c>
      <c r="G91" s="80">
        <v>192</v>
      </c>
      <c r="H91" s="80">
        <v>351</v>
      </c>
      <c r="I91" s="80">
        <v>468</v>
      </c>
      <c r="J91" s="80">
        <v>285</v>
      </c>
      <c r="K91" s="80">
        <v>550</v>
      </c>
      <c r="L91" s="80">
        <v>741</v>
      </c>
      <c r="M91" s="80">
        <v>665</v>
      </c>
      <c r="N91" s="59"/>
    </row>
    <row r="92" spans="1:14" ht="20.100000000000001" customHeight="1" x14ac:dyDescent="0.25">
      <c r="A92" s="42" t="s">
        <v>37</v>
      </c>
      <c r="B92" s="80">
        <v>145</v>
      </c>
      <c r="C92" s="80">
        <v>1058</v>
      </c>
      <c r="D92" s="80">
        <v>117</v>
      </c>
      <c r="E92" s="80">
        <v>68</v>
      </c>
      <c r="F92" s="80">
        <v>108</v>
      </c>
      <c r="G92" s="80">
        <v>57</v>
      </c>
      <c r="H92" s="80">
        <v>106</v>
      </c>
      <c r="I92" s="80">
        <v>169</v>
      </c>
      <c r="J92" s="80">
        <v>118</v>
      </c>
      <c r="K92" s="80">
        <v>127</v>
      </c>
      <c r="L92" s="80">
        <v>174</v>
      </c>
      <c r="M92" s="80">
        <v>202</v>
      </c>
      <c r="N92" s="59"/>
    </row>
    <row r="93" spans="1:14" s="40" customFormat="1" ht="20.100000000000001" customHeight="1" x14ac:dyDescent="0.25">
      <c r="A93" s="40" t="s">
        <v>38</v>
      </c>
      <c r="B93" s="86">
        <v>220000</v>
      </c>
      <c r="C93" s="86">
        <v>30643</v>
      </c>
      <c r="D93" s="86">
        <v>47893</v>
      </c>
      <c r="E93" s="86">
        <v>18775</v>
      </c>
      <c r="F93" s="86">
        <v>39464</v>
      </c>
      <c r="G93" s="86">
        <v>11855</v>
      </c>
      <c r="H93" s="86">
        <v>44540</v>
      </c>
      <c r="I93" s="86">
        <v>37004</v>
      </c>
      <c r="J93" s="86">
        <v>49881</v>
      </c>
      <c r="K93" s="86">
        <v>46310</v>
      </c>
      <c r="L93" s="86">
        <v>94694</v>
      </c>
      <c r="M93" s="86">
        <v>125436</v>
      </c>
      <c r="N93" s="57"/>
    </row>
    <row r="94" spans="1:14" ht="20.100000000000001" customHeight="1" x14ac:dyDescent="0.25">
      <c r="A94" s="42" t="s">
        <v>39</v>
      </c>
      <c r="B94" s="80">
        <v>210511</v>
      </c>
      <c r="C94" s="80">
        <v>19829</v>
      </c>
      <c r="D94" s="80">
        <v>35579</v>
      </c>
      <c r="E94" s="80">
        <v>10473</v>
      </c>
      <c r="F94" s="80">
        <v>26663</v>
      </c>
      <c r="G94" s="80">
        <v>6481</v>
      </c>
      <c r="H94" s="80">
        <v>35328</v>
      </c>
      <c r="I94" s="80">
        <v>24551</v>
      </c>
      <c r="J94" s="80">
        <v>38552</v>
      </c>
      <c r="K94" s="80">
        <v>33703</v>
      </c>
      <c r="L94" s="80">
        <v>75333</v>
      </c>
      <c r="M94" s="80">
        <v>106703</v>
      </c>
      <c r="N94" s="59"/>
    </row>
    <row r="95" spans="1:14" ht="20.100000000000001" customHeight="1" x14ac:dyDescent="0.25">
      <c r="A95" s="42" t="s">
        <v>40</v>
      </c>
      <c r="B95" s="80">
        <v>197</v>
      </c>
      <c r="C95" s="80">
        <v>68</v>
      </c>
      <c r="D95" s="80">
        <v>62</v>
      </c>
      <c r="E95" s="80">
        <v>67</v>
      </c>
      <c r="F95" s="80">
        <v>56</v>
      </c>
      <c r="G95" s="80">
        <v>18</v>
      </c>
      <c r="H95" s="80">
        <v>104</v>
      </c>
      <c r="I95" s="80">
        <v>57</v>
      </c>
      <c r="J95" s="80">
        <v>71</v>
      </c>
      <c r="K95" s="80">
        <v>79</v>
      </c>
      <c r="L95" s="80">
        <v>64</v>
      </c>
      <c r="M95" s="80">
        <v>211</v>
      </c>
      <c r="N95" s="59"/>
    </row>
    <row r="96" spans="1:14" ht="20.100000000000001" customHeight="1" x14ac:dyDescent="0.25">
      <c r="A96" s="42" t="s">
        <v>41</v>
      </c>
      <c r="B96" s="80">
        <v>777</v>
      </c>
      <c r="C96" s="80">
        <v>1546</v>
      </c>
      <c r="D96" s="80">
        <v>2576</v>
      </c>
      <c r="E96" s="80">
        <v>683</v>
      </c>
      <c r="F96" s="80">
        <v>2628</v>
      </c>
      <c r="G96" s="80">
        <v>519</v>
      </c>
      <c r="H96" s="80">
        <v>388</v>
      </c>
      <c r="I96" s="80">
        <v>1051</v>
      </c>
      <c r="J96" s="80">
        <v>1864</v>
      </c>
      <c r="K96" s="80">
        <v>1941</v>
      </c>
      <c r="L96" s="80">
        <v>3883</v>
      </c>
      <c r="M96" s="80">
        <v>2947</v>
      </c>
      <c r="N96" s="59"/>
    </row>
    <row r="97" spans="1:14" ht="20.100000000000001" customHeight="1" x14ac:dyDescent="0.25">
      <c r="A97" s="42" t="s">
        <v>42</v>
      </c>
      <c r="B97" s="80">
        <v>237</v>
      </c>
      <c r="C97" s="80">
        <v>221</v>
      </c>
      <c r="D97" s="80">
        <v>304</v>
      </c>
      <c r="E97" s="80">
        <v>180</v>
      </c>
      <c r="F97" s="80">
        <v>248</v>
      </c>
      <c r="G97" s="80">
        <v>185</v>
      </c>
      <c r="H97" s="80">
        <v>369</v>
      </c>
      <c r="I97" s="80">
        <v>385</v>
      </c>
      <c r="J97" s="80">
        <v>412</v>
      </c>
      <c r="K97" s="80">
        <v>541</v>
      </c>
      <c r="L97" s="80">
        <v>518</v>
      </c>
      <c r="M97" s="80">
        <v>500</v>
      </c>
      <c r="N97" s="59"/>
    </row>
    <row r="98" spans="1:14" ht="20.100000000000001" customHeight="1" x14ac:dyDescent="0.25">
      <c r="A98" s="42" t="s">
        <v>43</v>
      </c>
      <c r="B98" s="80">
        <v>72</v>
      </c>
      <c r="C98" s="80">
        <v>83</v>
      </c>
      <c r="D98" s="80">
        <v>88</v>
      </c>
      <c r="E98" s="80">
        <v>85</v>
      </c>
      <c r="F98" s="80">
        <v>89</v>
      </c>
      <c r="G98" s="80">
        <v>59</v>
      </c>
      <c r="H98" s="80">
        <v>112</v>
      </c>
      <c r="I98" s="80">
        <v>97</v>
      </c>
      <c r="J98" s="80">
        <v>312</v>
      </c>
      <c r="K98" s="80">
        <v>203</v>
      </c>
      <c r="L98" s="80">
        <v>274</v>
      </c>
      <c r="M98" s="80">
        <v>91</v>
      </c>
      <c r="N98" s="59"/>
    </row>
    <row r="99" spans="1:14"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59"/>
    </row>
    <row r="100" spans="1:14" ht="20.100000000000001" customHeight="1" x14ac:dyDescent="0.25">
      <c r="A100" s="42" t="s">
        <v>45</v>
      </c>
      <c r="B100" s="80">
        <v>448</v>
      </c>
      <c r="C100" s="80">
        <v>530</v>
      </c>
      <c r="D100" s="80">
        <v>1097</v>
      </c>
      <c r="E100" s="80">
        <v>304</v>
      </c>
      <c r="F100" s="80">
        <v>268</v>
      </c>
      <c r="G100" s="80">
        <v>286</v>
      </c>
      <c r="H100" s="80">
        <v>373</v>
      </c>
      <c r="I100" s="80">
        <v>466</v>
      </c>
      <c r="J100" s="80">
        <v>241</v>
      </c>
      <c r="K100" s="80">
        <v>506</v>
      </c>
      <c r="L100" s="80">
        <v>1389</v>
      </c>
      <c r="M100" s="80">
        <v>1020</v>
      </c>
      <c r="N100" s="59"/>
    </row>
    <row r="101" spans="1:14" ht="20.100000000000001" customHeight="1" x14ac:dyDescent="0.25">
      <c r="A101" s="42" t="s">
        <v>46</v>
      </c>
      <c r="B101" s="80">
        <v>222</v>
      </c>
      <c r="C101" s="80">
        <v>333</v>
      </c>
      <c r="D101" s="80">
        <v>204</v>
      </c>
      <c r="E101" s="80">
        <v>220</v>
      </c>
      <c r="F101" s="80">
        <v>156</v>
      </c>
      <c r="G101" s="80">
        <v>123</v>
      </c>
      <c r="H101" s="80">
        <v>234</v>
      </c>
      <c r="I101" s="80">
        <v>396</v>
      </c>
      <c r="J101" s="80">
        <v>241</v>
      </c>
      <c r="K101" s="80">
        <v>431</v>
      </c>
      <c r="L101" s="80">
        <v>311</v>
      </c>
      <c r="M101" s="80">
        <v>602</v>
      </c>
      <c r="N101" s="59"/>
    </row>
    <row r="102" spans="1:14" ht="20.100000000000001" customHeight="1" x14ac:dyDescent="0.25">
      <c r="A102" s="42" t="s">
        <v>47</v>
      </c>
      <c r="B102" s="80">
        <v>0</v>
      </c>
      <c r="C102" s="80">
        <v>0</v>
      </c>
      <c r="D102" s="80">
        <v>0</v>
      </c>
      <c r="E102" s="80">
        <v>0</v>
      </c>
      <c r="F102" s="80">
        <v>0</v>
      </c>
      <c r="G102" s="80">
        <v>0</v>
      </c>
      <c r="H102" s="80">
        <v>0</v>
      </c>
      <c r="I102" s="80">
        <v>0</v>
      </c>
      <c r="J102" s="80">
        <v>0</v>
      </c>
      <c r="K102" s="80">
        <v>2</v>
      </c>
      <c r="L102" s="80">
        <v>0</v>
      </c>
      <c r="M102" s="80">
        <v>0</v>
      </c>
      <c r="N102" s="59"/>
    </row>
    <row r="103" spans="1:14" ht="20.100000000000001" customHeight="1" x14ac:dyDescent="0.25">
      <c r="A103" s="42" t="s">
        <v>48</v>
      </c>
      <c r="B103" s="80">
        <v>0</v>
      </c>
      <c r="C103" s="80">
        <v>0</v>
      </c>
      <c r="D103" s="80">
        <v>0</v>
      </c>
      <c r="E103" s="80">
        <v>2</v>
      </c>
      <c r="F103" s="80">
        <v>0</v>
      </c>
      <c r="G103" s="80">
        <v>0</v>
      </c>
      <c r="H103" s="80">
        <v>0</v>
      </c>
      <c r="I103" s="80">
        <v>0</v>
      </c>
      <c r="J103" s="80">
        <v>0</v>
      </c>
      <c r="K103" s="80">
        <v>0</v>
      </c>
      <c r="L103" s="80">
        <v>0</v>
      </c>
      <c r="M103" s="80">
        <v>0</v>
      </c>
      <c r="N103" s="59"/>
    </row>
    <row r="104" spans="1:14" ht="20.100000000000001" customHeight="1" x14ac:dyDescent="0.25">
      <c r="A104" s="42" t="s">
        <v>49</v>
      </c>
      <c r="B104" s="80">
        <v>7505</v>
      </c>
      <c r="C104" s="80">
        <v>7945</v>
      </c>
      <c r="D104" s="80">
        <v>7862</v>
      </c>
      <c r="E104" s="80">
        <v>6693</v>
      </c>
      <c r="F104" s="80">
        <v>9287</v>
      </c>
      <c r="G104" s="80">
        <v>4152</v>
      </c>
      <c r="H104" s="80">
        <v>7532</v>
      </c>
      <c r="I104" s="80">
        <v>9845</v>
      </c>
      <c r="J104" s="80">
        <v>7850</v>
      </c>
      <c r="K104" s="80">
        <v>8836</v>
      </c>
      <c r="L104" s="80">
        <v>12817</v>
      </c>
      <c r="M104" s="80">
        <v>13273</v>
      </c>
      <c r="N104" s="59"/>
    </row>
    <row r="105" spans="1:14" ht="20.100000000000001" customHeight="1" x14ac:dyDescent="0.25">
      <c r="A105" s="42" t="s">
        <v>50</v>
      </c>
      <c r="B105" s="80">
        <v>31</v>
      </c>
      <c r="C105" s="80">
        <v>88</v>
      </c>
      <c r="D105" s="80">
        <v>121</v>
      </c>
      <c r="E105" s="80">
        <v>68</v>
      </c>
      <c r="F105" s="80">
        <v>69</v>
      </c>
      <c r="G105" s="80">
        <v>32</v>
      </c>
      <c r="H105" s="80">
        <v>100</v>
      </c>
      <c r="I105" s="80">
        <v>156</v>
      </c>
      <c r="J105" s="80">
        <v>338</v>
      </c>
      <c r="K105" s="80">
        <v>68</v>
      </c>
      <c r="L105" s="80">
        <v>105</v>
      </c>
      <c r="M105" s="80">
        <v>89</v>
      </c>
      <c r="N105" s="59"/>
    </row>
    <row r="106" spans="1:14" s="40" customFormat="1" ht="20.100000000000001" customHeight="1" x14ac:dyDescent="0.25">
      <c r="A106" s="40" t="s">
        <v>51</v>
      </c>
      <c r="B106" s="86">
        <v>52</v>
      </c>
      <c r="C106" s="86">
        <v>52</v>
      </c>
      <c r="D106" s="86">
        <v>73</v>
      </c>
      <c r="E106" s="86">
        <v>55</v>
      </c>
      <c r="F106" s="86">
        <v>72</v>
      </c>
      <c r="G106" s="86">
        <v>44</v>
      </c>
      <c r="H106" s="86">
        <v>41</v>
      </c>
      <c r="I106" s="86">
        <v>68</v>
      </c>
      <c r="J106" s="86">
        <v>80</v>
      </c>
      <c r="K106" s="86">
        <v>68</v>
      </c>
      <c r="L106" s="86">
        <v>206</v>
      </c>
      <c r="M106" s="86">
        <v>95</v>
      </c>
      <c r="N106" s="57"/>
    </row>
    <row r="107" spans="1:14" ht="20.100000000000001" customHeight="1" x14ac:dyDescent="0.25">
      <c r="A107" s="42" t="s">
        <v>52</v>
      </c>
      <c r="B107" s="80">
        <v>5</v>
      </c>
      <c r="C107" s="80">
        <v>8</v>
      </c>
      <c r="D107" s="80">
        <v>1</v>
      </c>
      <c r="E107" s="80">
        <v>3</v>
      </c>
      <c r="F107" s="80">
        <v>6</v>
      </c>
      <c r="G107" s="80">
        <v>22</v>
      </c>
      <c r="H107" s="80">
        <v>11</v>
      </c>
      <c r="I107" s="80">
        <v>5</v>
      </c>
      <c r="J107" s="80">
        <v>16</v>
      </c>
      <c r="K107" s="80">
        <v>10</v>
      </c>
      <c r="L107" s="80">
        <v>40</v>
      </c>
      <c r="M107" s="80">
        <v>6</v>
      </c>
      <c r="N107" s="59"/>
    </row>
    <row r="108" spans="1:14" ht="20.100000000000001" customHeight="1" x14ac:dyDescent="0.25">
      <c r="A108" s="42" t="s">
        <v>53</v>
      </c>
      <c r="B108" s="80">
        <v>5</v>
      </c>
      <c r="C108" s="80">
        <v>8</v>
      </c>
      <c r="D108" s="80">
        <v>2</v>
      </c>
      <c r="E108" s="80">
        <v>2</v>
      </c>
      <c r="F108" s="80">
        <v>7</v>
      </c>
      <c r="G108" s="80">
        <v>3</v>
      </c>
      <c r="H108" s="80">
        <v>0</v>
      </c>
      <c r="I108" s="80">
        <v>13</v>
      </c>
      <c r="J108" s="80">
        <v>40</v>
      </c>
      <c r="K108" s="80">
        <v>9</v>
      </c>
      <c r="L108" s="80">
        <v>9</v>
      </c>
      <c r="M108" s="80">
        <v>6</v>
      </c>
      <c r="N108" s="59"/>
    </row>
    <row r="109" spans="1:14" ht="20.100000000000001" customHeight="1" x14ac:dyDescent="0.25">
      <c r="A109" s="42" t="s">
        <v>54</v>
      </c>
      <c r="B109" s="80">
        <v>12</v>
      </c>
      <c r="C109" s="80">
        <v>5</v>
      </c>
      <c r="D109" s="80">
        <v>38</v>
      </c>
      <c r="E109" s="80">
        <v>4</v>
      </c>
      <c r="F109" s="80">
        <v>3</v>
      </c>
      <c r="G109" s="80">
        <v>3</v>
      </c>
      <c r="H109" s="80">
        <v>4</v>
      </c>
      <c r="I109" s="80">
        <v>6</v>
      </c>
      <c r="J109" s="80">
        <v>2</v>
      </c>
      <c r="K109" s="80">
        <v>13</v>
      </c>
      <c r="L109" s="80">
        <v>26</v>
      </c>
      <c r="M109" s="80">
        <v>16</v>
      </c>
      <c r="N109" s="59"/>
    </row>
    <row r="110" spans="1:14" ht="20.100000000000001" customHeight="1" x14ac:dyDescent="0.25">
      <c r="A110" s="42" t="s">
        <v>55</v>
      </c>
      <c r="B110" s="80">
        <v>10</v>
      </c>
      <c r="C110" s="80">
        <v>4</v>
      </c>
      <c r="D110" s="80">
        <v>6</v>
      </c>
      <c r="E110" s="80">
        <v>21</v>
      </c>
      <c r="F110" s="80">
        <v>7</v>
      </c>
      <c r="G110" s="80">
        <v>6</v>
      </c>
      <c r="H110" s="80">
        <v>10</v>
      </c>
      <c r="I110" s="80">
        <v>9</v>
      </c>
      <c r="J110" s="80">
        <v>3</v>
      </c>
      <c r="K110" s="80">
        <v>11</v>
      </c>
      <c r="L110" s="80">
        <v>12</v>
      </c>
      <c r="M110" s="80">
        <v>14</v>
      </c>
      <c r="N110" s="59"/>
    </row>
    <row r="111" spans="1:14" ht="20.100000000000001" customHeight="1" x14ac:dyDescent="0.25">
      <c r="A111" s="42" t="s">
        <v>56</v>
      </c>
      <c r="B111" s="80">
        <v>4</v>
      </c>
      <c r="C111" s="80">
        <v>9</v>
      </c>
      <c r="D111" s="80">
        <v>4</v>
      </c>
      <c r="E111" s="80">
        <v>11</v>
      </c>
      <c r="F111" s="80">
        <v>4</v>
      </c>
      <c r="G111" s="80">
        <v>3</v>
      </c>
      <c r="H111" s="80">
        <v>12</v>
      </c>
      <c r="I111" s="80">
        <v>20</v>
      </c>
      <c r="J111" s="80">
        <v>4</v>
      </c>
      <c r="K111" s="80">
        <v>4</v>
      </c>
      <c r="L111" s="80">
        <v>26</v>
      </c>
      <c r="M111" s="80">
        <v>15</v>
      </c>
      <c r="N111" s="59"/>
    </row>
    <row r="112" spans="1:14" ht="20.100000000000001" customHeight="1" x14ac:dyDescent="0.25">
      <c r="A112" s="42" t="s">
        <v>57</v>
      </c>
      <c r="B112" s="80">
        <v>16</v>
      </c>
      <c r="C112" s="80">
        <v>18</v>
      </c>
      <c r="D112" s="80">
        <v>22</v>
      </c>
      <c r="E112" s="80">
        <v>14</v>
      </c>
      <c r="F112" s="80">
        <v>45</v>
      </c>
      <c r="G112" s="80">
        <v>7</v>
      </c>
      <c r="H112" s="80">
        <v>4</v>
      </c>
      <c r="I112" s="80">
        <v>15</v>
      </c>
      <c r="J112" s="80">
        <v>15</v>
      </c>
      <c r="K112" s="80">
        <v>21</v>
      </c>
      <c r="L112" s="80">
        <v>93</v>
      </c>
      <c r="M112" s="80">
        <v>38</v>
      </c>
      <c r="N112" s="59"/>
    </row>
    <row r="113" spans="1:14" ht="20.100000000000001" customHeight="1" x14ac:dyDescent="0.25">
      <c r="A113" s="40" t="s">
        <v>58</v>
      </c>
      <c r="B113" s="86">
        <v>1556</v>
      </c>
      <c r="C113" s="86">
        <v>1180</v>
      </c>
      <c r="D113" s="86">
        <v>1179</v>
      </c>
      <c r="E113" s="86">
        <v>838</v>
      </c>
      <c r="F113" s="86">
        <v>1097</v>
      </c>
      <c r="G113" s="86">
        <v>585</v>
      </c>
      <c r="H113" s="86">
        <v>1943</v>
      </c>
      <c r="I113" s="86">
        <v>1357</v>
      </c>
      <c r="J113" s="86">
        <v>1843</v>
      </c>
      <c r="K113" s="86">
        <v>1555</v>
      </c>
      <c r="L113" s="86">
        <v>3335</v>
      </c>
      <c r="M113" s="86">
        <v>2334</v>
      </c>
      <c r="N113" s="59"/>
    </row>
    <row r="114" spans="1:14" ht="20.100000000000001" customHeight="1" x14ac:dyDescent="0.25">
      <c r="A114" s="42" t="s">
        <v>59</v>
      </c>
      <c r="B114" s="80">
        <v>179</v>
      </c>
      <c r="C114" s="80">
        <v>176</v>
      </c>
      <c r="D114" s="80">
        <v>182</v>
      </c>
      <c r="E114" s="80">
        <v>132</v>
      </c>
      <c r="F114" s="80">
        <v>165</v>
      </c>
      <c r="G114" s="80">
        <v>99</v>
      </c>
      <c r="H114" s="80">
        <v>225</v>
      </c>
      <c r="I114" s="80">
        <v>302</v>
      </c>
      <c r="J114" s="80">
        <v>314</v>
      </c>
      <c r="K114" s="80">
        <v>236</v>
      </c>
      <c r="L114" s="80">
        <v>672</v>
      </c>
      <c r="M114" s="80">
        <v>423</v>
      </c>
      <c r="N114" s="59"/>
    </row>
    <row r="115" spans="1:14" ht="20.100000000000001" customHeight="1" x14ac:dyDescent="0.25">
      <c r="A115" s="42" t="s">
        <v>60</v>
      </c>
      <c r="B115" s="80">
        <v>23</v>
      </c>
      <c r="C115" s="80">
        <v>8</v>
      </c>
      <c r="D115" s="80">
        <v>6</v>
      </c>
      <c r="E115" s="80">
        <v>3</v>
      </c>
      <c r="F115" s="80">
        <v>13</v>
      </c>
      <c r="G115" s="80">
        <v>5</v>
      </c>
      <c r="H115" s="80">
        <v>21</v>
      </c>
      <c r="I115" s="80">
        <v>12</v>
      </c>
      <c r="J115" s="80">
        <v>19</v>
      </c>
      <c r="K115" s="80">
        <v>17</v>
      </c>
      <c r="L115" s="80">
        <v>33</v>
      </c>
      <c r="M115" s="80">
        <v>32</v>
      </c>
      <c r="N115" s="59"/>
    </row>
    <row r="116" spans="1:14" ht="20.100000000000001" customHeight="1" x14ac:dyDescent="0.25">
      <c r="A116" s="42" t="s">
        <v>61</v>
      </c>
      <c r="B116" s="80">
        <v>30</v>
      </c>
      <c r="C116" s="80">
        <v>12</v>
      </c>
      <c r="D116" s="80">
        <v>8</v>
      </c>
      <c r="E116" s="80">
        <v>11</v>
      </c>
      <c r="F116" s="80">
        <v>20</v>
      </c>
      <c r="G116" s="80">
        <v>8</v>
      </c>
      <c r="H116" s="80">
        <v>34</v>
      </c>
      <c r="I116" s="80">
        <v>23</v>
      </c>
      <c r="J116" s="80">
        <v>45</v>
      </c>
      <c r="K116" s="80">
        <v>21</v>
      </c>
      <c r="L116" s="80">
        <v>120</v>
      </c>
      <c r="M116" s="80">
        <v>38</v>
      </c>
      <c r="N116" s="59"/>
    </row>
    <row r="117" spans="1:14" ht="20.100000000000001" customHeight="1" x14ac:dyDescent="0.25">
      <c r="A117" s="42" t="s">
        <v>62</v>
      </c>
      <c r="B117" s="80">
        <v>8</v>
      </c>
      <c r="C117" s="80">
        <v>3</v>
      </c>
      <c r="D117" s="80">
        <v>2</v>
      </c>
      <c r="E117" s="80">
        <v>6</v>
      </c>
      <c r="F117" s="80">
        <v>5</v>
      </c>
      <c r="G117" s="80">
        <v>11</v>
      </c>
      <c r="H117" s="80">
        <v>16</v>
      </c>
      <c r="I117" s="80">
        <v>8</v>
      </c>
      <c r="J117" s="80">
        <v>6</v>
      </c>
      <c r="K117" s="80">
        <v>19</v>
      </c>
      <c r="L117" s="80">
        <v>7</v>
      </c>
      <c r="M117" s="80">
        <v>25</v>
      </c>
      <c r="N117" s="59"/>
    </row>
    <row r="118" spans="1:14" ht="20.100000000000001" customHeight="1" x14ac:dyDescent="0.25">
      <c r="A118" s="42" t="s">
        <v>63</v>
      </c>
      <c r="B118" s="80">
        <v>294</v>
      </c>
      <c r="C118" s="80">
        <v>199</v>
      </c>
      <c r="D118" s="80">
        <v>229</v>
      </c>
      <c r="E118" s="80">
        <v>114</v>
      </c>
      <c r="F118" s="80">
        <v>144</v>
      </c>
      <c r="G118" s="80">
        <v>70</v>
      </c>
      <c r="H118" s="80">
        <v>144</v>
      </c>
      <c r="I118" s="80">
        <v>125</v>
      </c>
      <c r="J118" s="80">
        <v>226</v>
      </c>
      <c r="K118" s="80">
        <v>189</v>
      </c>
      <c r="L118" s="80">
        <v>420</v>
      </c>
      <c r="M118" s="80">
        <v>280</v>
      </c>
      <c r="N118" s="59"/>
    </row>
    <row r="119" spans="1:14" ht="20.100000000000001" customHeight="1" x14ac:dyDescent="0.25">
      <c r="A119" s="42" t="s">
        <v>64</v>
      </c>
      <c r="B119" s="80">
        <v>24</v>
      </c>
      <c r="C119" s="80">
        <v>3</v>
      </c>
      <c r="D119" s="80">
        <v>0</v>
      </c>
      <c r="E119" s="80">
        <v>2</v>
      </c>
      <c r="F119" s="80">
        <v>28</v>
      </c>
      <c r="G119" s="80">
        <v>2</v>
      </c>
      <c r="H119" s="80">
        <v>62</v>
      </c>
      <c r="I119" s="80">
        <v>6</v>
      </c>
      <c r="J119" s="80">
        <v>17</v>
      </c>
      <c r="K119" s="80">
        <v>6</v>
      </c>
      <c r="L119" s="80">
        <v>22</v>
      </c>
      <c r="M119" s="80">
        <v>8</v>
      </c>
      <c r="N119" s="59"/>
    </row>
    <row r="120" spans="1:14" ht="20.100000000000001" customHeight="1" x14ac:dyDescent="0.25">
      <c r="A120" s="42" t="s">
        <v>65</v>
      </c>
      <c r="B120" s="80">
        <v>176</v>
      </c>
      <c r="C120" s="80">
        <v>140</v>
      </c>
      <c r="D120" s="80">
        <v>74</v>
      </c>
      <c r="E120" s="80">
        <v>64</v>
      </c>
      <c r="F120" s="80">
        <v>114</v>
      </c>
      <c r="G120" s="80">
        <v>54</v>
      </c>
      <c r="H120" s="80">
        <v>118</v>
      </c>
      <c r="I120" s="80">
        <v>113</v>
      </c>
      <c r="J120" s="80">
        <v>132</v>
      </c>
      <c r="K120" s="80">
        <v>102</v>
      </c>
      <c r="L120" s="80">
        <v>208</v>
      </c>
      <c r="M120" s="80">
        <v>169</v>
      </c>
      <c r="N120" s="59"/>
    </row>
    <row r="121" spans="1:14" ht="20.100000000000001" customHeight="1" x14ac:dyDescent="0.25">
      <c r="A121" s="42" t="s">
        <v>66</v>
      </c>
      <c r="B121" s="80">
        <v>4</v>
      </c>
      <c r="C121" s="80">
        <v>14</v>
      </c>
      <c r="D121" s="80">
        <v>1</v>
      </c>
      <c r="E121" s="80">
        <v>0</v>
      </c>
      <c r="F121" s="80">
        <v>0</v>
      </c>
      <c r="G121" s="80">
        <v>6</v>
      </c>
      <c r="H121" s="80">
        <v>4</v>
      </c>
      <c r="I121" s="80">
        <v>0</v>
      </c>
      <c r="J121" s="80">
        <v>9</v>
      </c>
      <c r="K121" s="80">
        <v>2</v>
      </c>
      <c r="L121" s="80">
        <v>5</v>
      </c>
      <c r="M121" s="80">
        <v>2</v>
      </c>
      <c r="N121" s="59"/>
    </row>
    <row r="122" spans="1:14" ht="20.100000000000001" customHeight="1" x14ac:dyDescent="0.25">
      <c r="A122" s="42" t="s">
        <v>67</v>
      </c>
      <c r="B122" s="80">
        <v>33</v>
      </c>
      <c r="C122" s="80">
        <v>32</v>
      </c>
      <c r="D122" s="80">
        <v>22</v>
      </c>
      <c r="E122" s="80">
        <v>8</v>
      </c>
      <c r="F122" s="80">
        <v>21</v>
      </c>
      <c r="G122" s="80">
        <v>8</v>
      </c>
      <c r="H122" s="80">
        <v>20</v>
      </c>
      <c r="I122" s="80">
        <v>40</v>
      </c>
      <c r="J122" s="80">
        <v>30</v>
      </c>
      <c r="K122" s="80">
        <v>64</v>
      </c>
      <c r="L122" s="80">
        <v>84</v>
      </c>
      <c r="M122" s="80">
        <v>63</v>
      </c>
      <c r="N122" s="59"/>
    </row>
    <row r="123" spans="1:14" ht="20.100000000000001" customHeight="1" x14ac:dyDescent="0.25">
      <c r="A123" s="42" t="s">
        <v>68</v>
      </c>
      <c r="B123" s="80">
        <v>23</v>
      </c>
      <c r="C123" s="80">
        <v>2</v>
      </c>
      <c r="D123" s="80">
        <v>0</v>
      </c>
      <c r="E123" s="80">
        <v>0</v>
      </c>
      <c r="F123" s="80">
        <v>2</v>
      </c>
      <c r="G123" s="80">
        <v>3</v>
      </c>
      <c r="H123" s="80">
        <v>0</v>
      </c>
      <c r="I123" s="80">
        <v>5</v>
      </c>
      <c r="J123" s="80">
        <v>12</v>
      </c>
      <c r="K123" s="80">
        <v>6</v>
      </c>
      <c r="L123" s="80">
        <v>10</v>
      </c>
      <c r="M123" s="80">
        <v>7</v>
      </c>
      <c r="N123" s="59"/>
    </row>
    <row r="124" spans="1:14" ht="20.100000000000001" customHeight="1" x14ac:dyDescent="0.25">
      <c r="A124" s="42" t="s">
        <v>69</v>
      </c>
      <c r="B124" s="80">
        <v>95</v>
      </c>
      <c r="C124" s="80">
        <v>49</v>
      </c>
      <c r="D124" s="80">
        <v>49</v>
      </c>
      <c r="E124" s="80">
        <v>25</v>
      </c>
      <c r="F124" s="80">
        <v>72</v>
      </c>
      <c r="G124" s="80">
        <v>33</v>
      </c>
      <c r="H124" s="80">
        <v>57</v>
      </c>
      <c r="I124" s="80">
        <v>76</v>
      </c>
      <c r="J124" s="80">
        <v>69</v>
      </c>
      <c r="K124" s="80">
        <v>66</v>
      </c>
      <c r="L124" s="80">
        <v>169</v>
      </c>
      <c r="M124" s="80">
        <v>109</v>
      </c>
      <c r="N124" s="59"/>
    </row>
    <row r="125" spans="1:14" ht="20.100000000000001" customHeight="1" x14ac:dyDescent="0.25">
      <c r="A125" s="42" t="s">
        <v>70</v>
      </c>
      <c r="B125" s="80">
        <v>61</v>
      </c>
      <c r="C125" s="80">
        <v>16</v>
      </c>
      <c r="D125" s="80">
        <v>8</v>
      </c>
      <c r="E125" s="80">
        <v>7</v>
      </c>
      <c r="F125" s="80">
        <v>7</v>
      </c>
      <c r="G125" s="80">
        <v>9</v>
      </c>
      <c r="H125" s="80">
        <v>7</v>
      </c>
      <c r="I125" s="80">
        <v>36</v>
      </c>
      <c r="J125" s="80">
        <v>8</v>
      </c>
      <c r="K125" s="80">
        <v>18</v>
      </c>
      <c r="L125" s="80">
        <v>20</v>
      </c>
      <c r="M125" s="80">
        <v>35</v>
      </c>
      <c r="N125" s="59"/>
    </row>
    <row r="126" spans="1:14" ht="20.100000000000001" customHeight="1" x14ac:dyDescent="0.25">
      <c r="A126" s="42" t="s">
        <v>71</v>
      </c>
      <c r="B126" s="80">
        <v>198</v>
      </c>
      <c r="C126" s="80">
        <v>216</v>
      </c>
      <c r="D126" s="80">
        <v>243</v>
      </c>
      <c r="E126" s="80">
        <v>216</v>
      </c>
      <c r="F126" s="80">
        <v>249</v>
      </c>
      <c r="G126" s="80">
        <v>109</v>
      </c>
      <c r="H126" s="80">
        <v>360</v>
      </c>
      <c r="I126" s="80">
        <v>200</v>
      </c>
      <c r="J126" s="80">
        <v>405</v>
      </c>
      <c r="K126" s="80">
        <v>361</v>
      </c>
      <c r="L126" s="80">
        <v>726</v>
      </c>
      <c r="M126" s="80">
        <v>495</v>
      </c>
      <c r="N126" s="59"/>
    </row>
    <row r="127" spans="1:14" ht="20.100000000000001" customHeight="1" x14ac:dyDescent="0.25">
      <c r="A127" s="42" t="s">
        <v>72</v>
      </c>
      <c r="B127" s="80">
        <v>16</v>
      </c>
      <c r="C127" s="80">
        <v>4</v>
      </c>
      <c r="D127" s="80">
        <v>0</v>
      </c>
      <c r="E127" s="80">
        <v>4</v>
      </c>
      <c r="F127" s="80">
        <v>4</v>
      </c>
      <c r="G127" s="80">
        <v>3</v>
      </c>
      <c r="H127" s="80">
        <v>289</v>
      </c>
      <c r="I127" s="80">
        <v>10</v>
      </c>
      <c r="J127" s="80">
        <v>10</v>
      </c>
      <c r="K127" s="80">
        <v>6</v>
      </c>
      <c r="L127" s="80">
        <v>21</v>
      </c>
      <c r="M127" s="80">
        <v>15</v>
      </c>
      <c r="N127" s="59"/>
    </row>
    <row r="128" spans="1:14" ht="20.100000000000001" customHeight="1" x14ac:dyDescent="0.25">
      <c r="A128" s="42" t="s">
        <v>73</v>
      </c>
      <c r="B128" s="80">
        <v>5</v>
      </c>
      <c r="C128" s="80">
        <v>14</v>
      </c>
      <c r="D128" s="80">
        <v>3</v>
      </c>
      <c r="E128" s="80">
        <v>1</v>
      </c>
      <c r="F128" s="80">
        <v>0</v>
      </c>
      <c r="G128" s="80">
        <v>11</v>
      </c>
      <c r="H128" s="80">
        <v>5</v>
      </c>
      <c r="I128" s="80">
        <v>4</v>
      </c>
      <c r="J128" s="80">
        <v>2</v>
      </c>
      <c r="K128" s="80">
        <v>9</v>
      </c>
      <c r="L128" s="80">
        <v>15</v>
      </c>
      <c r="M128" s="80">
        <v>13</v>
      </c>
      <c r="N128" s="59"/>
    </row>
    <row r="129" spans="1:249" s="40" customFormat="1" ht="20.100000000000001" customHeight="1" x14ac:dyDescent="0.25">
      <c r="A129" s="42" t="s">
        <v>74</v>
      </c>
      <c r="B129" s="80">
        <v>305</v>
      </c>
      <c r="C129" s="80">
        <v>195</v>
      </c>
      <c r="D129" s="80">
        <v>297</v>
      </c>
      <c r="E129" s="80">
        <v>216</v>
      </c>
      <c r="F129" s="80">
        <v>201</v>
      </c>
      <c r="G129" s="80">
        <v>122</v>
      </c>
      <c r="H129" s="80">
        <v>309</v>
      </c>
      <c r="I129" s="80">
        <v>272</v>
      </c>
      <c r="J129" s="80">
        <v>361</v>
      </c>
      <c r="K129" s="80">
        <v>297</v>
      </c>
      <c r="L129" s="80">
        <v>502</v>
      </c>
      <c r="M129" s="80">
        <v>413</v>
      </c>
      <c r="N129" s="57"/>
    </row>
    <row r="130" spans="1:249" s="40" customFormat="1" ht="20.100000000000001" customHeight="1" x14ac:dyDescent="0.25">
      <c r="A130" s="42" t="s">
        <v>75</v>
      </c>
      <c r="B130" s="80">
        <v>0</v>
      </c>
      <c r="C130" s="80">
        <v>0</v>
      </c>
      <c r="D130" s="80">
        <v>0</v>
      </c>
      <c r="E130" s="80">
        <v>2</v>
      </c>
      <c r="F130" s="80">
        <v>1</v>
      </c>
      <c r="G130" s="80">
        <v>0</v>
      </c>
      <c r="H130" s="80">
        <v>3</v>
      </c>
      <c r="I130" s="80">
        <v>0</v>
      </c>
      <c r="J130" s="80">
        <v>6</v>
      </c>
      <c r="K130" s="80">
        <v>4</v>
      </c>
      <c r="L130" s="80">
        <v>14</v>
      </c>
      <c r="M130" s="80">
        <v>1</v>
      </c>
      <c r="N130" s="57"/>
    </row>
    <row r="131" spans="1:249" s="40" customFormat="1" ht="20.100000000000001" customHeight="1" x14ac:dyDescent="0.25">
      <c r="A131" s="42" t="s">
        <v>76</v>
      </c>
      <c r="B131" s="80">
        <v>4</v>
      </c>
      <c r="C131" s="80">
        <v>10</v>
      </c>
      <c r="D131" s="80">
        <v>2</v>
      </c>
      <c r="E131" s="80">
        <v>1</v>
      </c>
      <c r="F131" s="80">
        <v>1</v>
      </c>
      <c r="G131" s="80">
        <v>3</v>
      </c>
      <c r="H131" s="80">
        <v>12</v>
      </c>
      <c r="I131" s="80">
        <v>14</v>
      </c>
      <c r="J131" s="80">
        <v>15</v>
      </c>
      <c r="K131" s="80">
        <v>17</v>
      </c>
      <c r="L131" s="80">
        <v>26</v>
      </c>
      <c r="M131" s="80">
        <v>18</v>
      </c>
      <c r="N131" s="57"/>
    </row>
    <row r="132" spans="1:249" ht="20.100000000000001" customHeight="1" x14ac:dyDescent="0.25">
      <c r="A132" s="42" t="s">
        <v>77</v>
      </c>
      <c r="B132" s="80">
        <v>18</v>
      </c>
      <c r="C132" s="80">
        <v>4</v>
      </c>
      <c r="D132" s="80">
        <v>4</v>
      </c>
      <c r="E132" s="80">
        <v>5</v>
      </c>
      <c r="F132" s="80">
        <v>17</v>
      </c>
      <c r="G132" s="80">
        <v>4</v>
      </c>
      <c r="H132" s="80">
        <v>134</v>
      </c>
      <c r="I132" s="80">
        <v>15</v>
      </c>
      <c r="J132" s="80">
        <v>26</v>
      </c>
      <c r="K132" s="80">
        <v>22</v>
      </c>
      <c r="L132" s="80">
        <v>63</v>
      </c>
      <c r="M132" s="80">
        <v>51</v>
      </c>
      <c r="N132" s="59"/>
    </row>
    <row r="133" spans="1:249" ht="20.100000000000001" customHeight="1" x14ac:dyDescent="0.25">
      <c r="A133" s="42" t="s">
        <v>78</v>
      </c>
      <c r="B133" s="80">
        <v>35</v>
      </c>
      <c r="C133" s="80">
        <v>47</v>
      </c>
      <c r="D133" s="80">
        <v>23</v>
      </c>
      <c r="E133" s="80">
        <v>10</v>
      </c>
      <c r="F133" s="80">
        <v>20</v>
      </c>
      <c r="G133" s="80">
        <v>17</v>
      </c>
      <c r="H133" s="80">
        <v>36</v>
      </c>
      <c r="I133" s="80">
        <v>70</v>
      </c>
      <c r="J133" s="80">
        <v>82</v>
      </c>
      <c r="K133" s="80">
        <v>53</v>
      </c>
      <c r="L133" s="80">
        <v>136</v>
      </c>
      <c r="M133" s="80">
        <v>94</v>
      </c>
      <c r="N133" s="59"/>
    </row>
    <row r="134" spans="1:249" s="40" customFormat="1" ht="20.100000000000001" customHeight="1" x14ac:dyDescent="0.25">
      <c r="A134" s="42" t="s">
        <v>79</v>
      </c>
      <c r="B134" s="80">
        <v>25</v>
      </c>
      <c r="C134" s="80">
        <v>36</v>
      </c>
      <c r="D134" s="80">
        <v>26</v>
      </c>
      <c r="E134" s="80">
        <v>11</v>
      </c>
      <c r="F134" s="80">
        <v>13</v>
      </c>
      <c r="G134" s="80">
        <v>8</v>
      </c>
      <c r="H134" s="80">
        <v>87</v>
      </c>
      <c r="I134" s="80">
        <v>26</v>
      </c>
      <c r="J134" s="80">
        <v>49</v>
      </c>
      <c r="K134" s="80">
        <v>40</v>
      </c>
      <c r="L134" s="80">
        <v>62</v>
      </c>
      <c r="M134" s="80">
        <v>43</v>
      </c>
      <c r="N134" s="57"/>
    </row>
    <row r="135" spans="1:249" ht="20.100000000000001" customHeight="1" x14ac:dyDescent="0.25">
      <c r="A135" s="40" t="s">
        <v>80</v>
      </c>
      <c r="B135" s="86">
        <v>47</v>
      </c>
      <c r="C135" s="86">
        <v>12</v>
      </c>
      <c r="D135" s="86">
        <v>15</v>
      </c>
      <c r="E135" s="86">
        <v>19</v>
      </c>
      <c r="F135" s="86">
        <v>21</v>
      </c>
      <c r="G135" s="86">
        <v>9</v>
      </c>
      <c r="H135" s="86">
        <v>37</v>
      </c>
      <c r="I135" s="86">
        <v>12</v>
      </c>
      <c r="J135" s="86">
        <v>28</v>
      </c>
      <c r="K135" s="86">
        <v>31</v>
      </c>
      <c r="L135" s="86">
        <v>62</v>
      </c>
      <c r="M135" s="86">
        <v>74</v>
      </c>
      <c r="N135" s="59"/>
    </row>
    <row r="136" spans="1:249" ht="20.100000000000001" customHeight="1" x14ac:dyDescent="0.25">
      <c r="A136" s="42" t="s">
        <v>81</v>
      </c>
      <c r="B136" s="91">
        <v>39</v>
      </c>
      <c r="C136" s="91">
        <v>10</v>
      </c>
      <c r="D136" s="91">
        <v>13</v>
      </c>
      <c r="E136" s="91">
        <v>16</v>
      </c>
      <c r="F136" s="91">
        <v>19</v>
      </c>
      <c r="G136" s="91">
        <v>5</v>
      </c>
      <c r="H136" s="91">
        <v>29</v>
      </c>
      <c r="I136" s="91">
        <v>10</v>
      </c>
      <c r="J136" s="91">
        <v>21</v>
      </c>
      <c r="K136" s="91">
        <v>25</v>
      </c>
      <c r="L136" s="91">
        <v>39</v>
      </c>
      <c r="M136" s="91">
        <v>54</v>
      </c>
      <c r="N136" s="59"/>
    </row>
    <row r="137" spans="1:249" ht="20.100000000000001" customHeight="1" x14ac:dyDescent="0.25">
      <c r="A137" s="42" t="s">
        <v>82</v>
      </c>
      <c r="B137" s="91">
        <v>8</v>
      </c>
      <c r="C137" s="91">
        <v>2</v>
      </c>
      <c r="D137" s="91">
        <v>2</v>
      </c>
      <c r="E137" s="91">
        <v>3</v>
      </c>
      <c r="F137" s="91">
        <v>2</v>
      </c>
      <c r="G137" s="91">
        <v>4</v>
      </c>
      <c r="H137" s="91">
        <v>8</v>
      </c>
      <c r="I137" s="91">
        <v>2</v>
      </c>
      <c r="J137" s="91">
        <v>7</v>
      </c>
      <c r="K137" s="91">
        <v>6</v>
      </c>
      <c r="L137" s="91">
        <v>23</v>
      </c>
      <c r="M137" s="91">
        <v>20</v>
      </c>
      <c r="N137" s="59"/>
    </row>
    <row r="138" spans="1:249"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N138" s="59"/>
    </row>
    <row r="139" spans="1:249" s="40" customFormat="1" ht="20.100000000000001" customHeight="1" thickBot="1" x14ac:dyDescent="0.3">
      <c r="A139" s="46" t="s">
        <v>84</v>
      </c>
      <c r="B139" s="95">
        <v>1</v>
      </c>
      <c r="C139" s="95">
        <v>0</v>
      </c>
      <c r="D139" s="95">
        <v>0</v>
      </c>
      <c r="E139" s="95">
        <v>0</v>
      </c>
      <c r="F139" s="95">
        <v>0</v>
      </c>
      <c r="G139" s="95">
        <v>0</v>
      </c>
      <c r="H139" s="95">
        <v>0</v>
      </c>
      <c r="I139" s="95">
        <v>0</v>
      </c>
      <c r="J139" s="95">
        <v>0</v>
      </c>
      <c r="K139" s="95">
        <v>0</v>
      </c>
      <c r="L139" s="95">
        <v>0</v>
      </c>
      <c r="M139" s="95">
        <v>0</v>
      </c>
      <c r="N139" s="57"/>
      <c r="IO139" s="38">
        <v>24</v>
      </c>
    </row>
    <row r="140" spans="1:249" s="334" customFormat="1" ht="15.95" customHeight="1" x14ac:dyDescent="0.25">
      <c r="A140" s="142" t="s">
        <v>231</v>
      </c>
      <c r="D140" s="335"/>
      <c r="E140" s="335"/>
    </row>
    <row r="143" spans="1:249" ht="20.100000000000001" customHeight="1" x14ac:dyDescent="0.25">
      <c r="N143" s="86"/>
    </row>
    <row r="144" spans="1:249" ht="20.100000000000001" customHeight="1" x14ac:dyDescent="0.25">
      <c r="N144" s="80"/>
    </row>
    <row r="145" spans="14:14" ht="20.100000000000001" customHeight="1" x14ac:dyDescent="0.25">
      <c r="N145" s="80"/>
    </row>
    <row r="146" spans="14:14" ht="20.100000000000001" customHeight="1" x14ac:dyDescent="0.25">
      <c r="N146" s="80"/>
    </row>
    <row r="147" spans="14:14" ht="20.100000000000001" customHeight="1" x14ac:dyDescent="0.25">
      <c r="N147" s="80"/>
    </row>
    <row r="148" spans="14:14" ht="20.100000000000001" customHeight="1" x14ac:dyDescent="0.25">
      <c r="N148" s="86"/>
    </row>
    <row r="149" spans="14:14" ht="20.100000000000001" customHeight="1" x14ac:dyDescent="0.25">
      <c r="N149" s="80"/>
    </row>
    <row r="150" spans="14:14" ht="20.100000000000001" customHeight="1" x14ac:dyDescent="0.25">
      <c r="N150" s="80"/>
    </row>
    <row r="151" spans="14:14" ht="20.100000000000001" customHeight="1" x14ac:dyDescent="0.25">
      <c r="N151" s="80"/>
    </row>
    <row r="152" spans="14:14" ht="20.100000000000001" customHeight="1" x14ac:dyDescent="0.25">
      <c r="N152" s="80"/>
    </row>
    <row r="153" spans="14:14" ht="20.100000000000001" customHeight="1" x14ac:dyDescent="0.25">
      <c r="N153" s="86"/>
    </row>
    <row r="154" spans="14:14" ht="20.100000000000001" customHeight="1" x14ac:dyDescent="0.25">
      <c r="N154" s="80"/>
    </row>
    <row r="155" spans="14:14" ht="20.100000000000001" customHeight="1" x14ac:dyDescent="0.25">
      <c r="N155" s="80"/>
    </row>
    <row r="156" spans="14:14" ht="20.100000000000001" customHeight="1" x14ac:dyDescent="0.25">
      <c r="N156" s="80"/>
    </row>
    <row r="157" spans="14:14" ht="20.100000000000001" customHeight="1" x14ac:dyDescent="0.25">
      <c r="N157" s="86"/>
    </row>
    <row r="158" spans="14:14" ht="20.100000000000001" customHeight="1" x14ac:dyDescent="0.25">
      <c r="N158" s="80"/>
    </row>
    <row r="159" spans="14:14" ht="20.100000000000001" customHeight="1" x14ac:dyDescent="0.25">
      <c r="N159" s="80"/>
    </row>
    <row r="160" spans="14:14" ht="20.100000000000001" customHeight="1" x14ac:dyDescent="0.25">
      <c r="N160" s="80"/>
    </row>
    <row r="161" spans="14:14" ht="20.100000000000001" customHeight="1" x14ac:dyDescent="0.25">
      <c r="N161" s="80"/>
    </row>
    <row r="162" spans="14:14" ht="20.100000000000001" customHeight="1" x14ac:dyDescent="0.25">
      <c r="N162" s="80"/>
    </row>
    <row r="163" spans="14:14" ht="20.100000000000001" customHeight="1" x14ac:dyDescent="0.25">
      <c r="N163" s="80"/>
    </row>
    <row r="164" spans="14:14" ht="20.100000000000001" customHeight="1" x14ac:dyDescent="0.25">
      <c r="N164" s="80"/>
    </row>
    <row r="165" spans="14:14" ht="20.100000000000001" customHeight="1" x14ac:dyDescent="0.25">
      <c r="N165" s="80"/>
    </row>
    <row r="166" spans="14:14" ht="20.100000000000001" customHeight="1" x14ac:dyDescent="0.25">
      <c r="N166" s="80"/>
    </row>
    <row r="167" spans="14:14" ht="20.100000000000001" customHeight="1" x14ac:dyDescent="0.25">
      <c r="N167" s="80"/>
    </row>
    <row r="168" spans="14:14" ht="20.100000000000001" customHeight="1" x14ac:dyDescent="0.25">
      <c r="N168" s="80"/>
    </row>
    <row r="169" spans="14:14" ht="20.100000000000001" customHeight="1" x14ac:dyDescent="0.25">
      <c r="N169" s="80"/>
    </row>
    <row r="170" spans="14:14" ht="20.100000000000001" customHeight="1" x14ac:dyDescent="0.25">
      <c r="N170" s="86"/>
    </row>
    <row r="171" spans="14:14" ht="20.100000000000001" customHeight="1" x14ac:dyDescent="0.25">
      <c r="N171" s="80"/>
    </row>
    <row r="172" spans="14:14" ht="20.100000000000001" customHeight="1" x14ac:dyDescent="0.25">
      <c r="N172" s="80"/>
    </row>
    <row r="173" spans="14:14" ht="20.100000000000001" customHeight="1" x14ac:dyDescent="0.25">
      <c r="N173" s="80"/>
    </row>
    <row r="174" spans="14:14" ht="20.100000000000001" customHeight="1" x14ac:dyDescent="0.25">
      <c r="N174" s="80"/>
    </row>
    <row r="175" spans="14:14" ht="20.100000000000001" customHeight="1" x14ac:dyDescent="0.25">
      <c r="N175" s="86"/>
    </row>
    <row r="176" spans="14:14" ht="20.100000000000001" customHeight="1" x14ac:dyDescent="0.25">
      <c r="N176" s="80"/>
    </row>
    <row r="177" spans="14:14" ht="20.100000000000001" customHeight="1" x14ac:dyDescent="0.25">
      <c r="N177" s="80"/>
    </row>
    <row r="178" spans="14:14" ht="20.100000000000001" customHeight="1" x14ac:dyDescent="0.25">
      <c r="N178" s="80"/>
    </row>
    <row r="179" spans="14:14" ht="20.100000000000001" customHeight="1" x14ac:dyDescent="0.25">
      <c r="N179" s="80"/>
    </row>
    <row r="180" spans="14:14" ht="20.100000000000001" customHeight="1" x14ac:dyDescent="0.25">
      <c r="N180" s="80"/>
    </row>
    <row r="181" spans="14:14" ht="20.100000000000001" customHeight="1" x14ac:dyDescent="0.25">
      <c r="N181" s="80"/>
    </row>
    <row r="182" spans="14:14" ht="20.100000000000001" customHeight="1" x14ac:dyDescent="0.25">
      <c r="N182" s="80"/>
    </row>
    <row r="183" spans="14:14" ht="20.100000000000001" customHeight="1" x14ac:dyDescent="0.25">
      <c r="N183" s="80"/>
    </row>
    <row r="184" spans="14:14" ht="20.100000000000001" customHeight="1" x14ac:dyDescent="0.25">
      <c r="N184" s="80"/>
    </row>
    <row r="185" spans="14:14" ht="20.100000000000001" customHeight="1" x14ac:dyDescent="0.25">
      <c r="N185" s="80"/>
    </row>
    <row r="186" spans="14:14" ht="20.100000000000001" customHeight="1" x14ac:dyDescent="0.25">
      <c r="N186" s="80"/>
    </row>
    <row r="187" spans="14:14" ht="20.100000000000001" customHeight="1" x14ac:dyDescent="0.25">
      <c r="N187" s="80"/>
    </row>
    <row r="188" spans="14:14" ht="20.100000000000001" customHeight="1" x14ac:dyDescent="0.25">
      <c r="N188" s="80"/>
    </row>
    <row r="189" spans="14:14" ht="20.100000000000001" customHeight="1" x14ac:dyDescent="0.25">
      <c r="N189" s="80"/>
    </row>
    <row r="190" spans="14:14" ht="20.100000000000001" customHeight="1" x14ac:dyDescent="0.25">
      <c r="N190" s="80"/>
    </row>
    <row r="191" spans="14:14" ht="20.100000000000001" customHeight="1" x14ac:dyDescent="0.25">
      <c r="N191" s="86"/>
    </row>
    <row r="192" spans="14:14" ht="20.100000000000001" customHeight="1" x14ac:dyDescent="0.25">
      <c r="N192" s="80"/>
    </row>
    <row r="193" spans="14:14" ht="20.100000000000001" customHeight="1" x14ac:dyDescent="0.25">
      <c r="N193" s="80"/>
    </row>
    <row r="194" spans="14:14" ht="20.100000000000001" customHeight="1" x14ac:dyDescent="0.25">
      <c r="N194" s="86"/>
    </row>
    <row r="195" spans="14:14" ht="20.100000000000001" customHeight="1" x14ac:dyDescent="0.25">
      <c r="N195" s="80"/>
    </row>
    <row r="196" spans="14:14" ht="20.100000000000001" customHeight="1" x14ac:dyDescent="0.25">
      <c r="N196" s="80"/>
    </row>
    <row r="197" spans="14:14" ht="20.100000000000001" customHeight="1" x14ac:dyDescent="0.25">
      <c r="N197" s="80"/>
    </row>
    <row r="198" spans="14:14" ht="20.100000000000001" customHeight="1" x14ac:dyDescent="0.25">
      <c r="N198" s="80"/>
    </row>
    <row r="199" spans="14:14" ht="20.100000000000001" customHeight="1" x14ac:dyDescent="0.25">
      <c r="N199"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70" max="14" man="1"/>
    <brk id="14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8">
    <tabColor rgb="FF92D050"/>
  </sheetPr>
  <dimension ref="A1:O143"/>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73" customFormat="1" ht="24.95" customHeight="1" x14ac:dyDescent="0.25">
      <c r="A1" s="204" t="s">
        <v>312</v>
      </c>
      <c r="B1" s="155"/>
      <c r="C1" s="155"/>
    </row>
    <row r="2" spans="1:15" s="330" customFormat="1" ht="24.95" customHeight="1" thickBot="1" x14ac:dyDescent="0.25">
      <c r="A2" s="139" t="s">
        <v>294</v>
      </c>
      <c r="B2" s="336"/>
      <c r="C2" s="336"/>
      <c r="D2" s="336"/>
      <c r="E2" s="336"/>
      <c r="F2" s="336"/>
      <c r="G2" s="336"/>
      <c r="H2" s="336"/>
      <c r="I2" s="336"/>
      <c r="J2" s="336"/>
      <c r="K2" s="336"/>
      <c r="L2" s="336"/>
      <c r="M2" s="336"/>
      <c r="N2" s="336"/>
    </row>
    <row r="3" spans="1:15" s="168" customFormat="1" ht="20.100000000000001" customHeight="1" x14ac:dyDescent="0.2">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97226</v>
      </c>
      <c r="C6" s="38">
        <v>77600</v>
      </c>
      <c r="D6" s="38">
        <v>9126</v>
      </c>
      <c r="E6" s="38">
        <v>7177</v>
      </c>
      <c r="F6" s="38">
        <v>7125</v>
      </c>
      <c r="G6" s="38">
        <v>7230</v>
      </c>
      <c r="H6" s="38">
        <v>8511</v>
      </c>
      <c r="I6" s="38">
        <v>10151</v>
      </c>
      <c r="J6" s="38">
        <v>6668</v>
      </c>
      <c r="K6" s="38">
        <v>5186</v>
      </c>
      <c r="L6" s="38">
        <v>4870</v>
      </c>
      <c r="M6" s="38">
        <v>4438</v>
      </c>
      <c r="N6" s="38">
        <v>21356</v>
      </c>
      <c r="O6" s="38">
        <v>4542</v>
      </c>
    </row>
    <row r="7" spans="1:15" s="115" customFormat="1" ht="20.100000000000001" customHeight="1" x14ac:dyDescent="0.25">
      <c r="A7" s="40" t="s">
        <v>22</v>
      </c>
      <c r="B7" s="86">
        <v>93</v>
      </c>
      <c r="C7" s="86">
        <v>146</v>
      </c>
      <c r="D7" s="86">
        <v>7</v>
      </c>
      <c r="E7" s="86">
        <v>18</v>
      </c>
      <c r="F7" s="86">
        <v>0</v>
      </c>
      <c r="G7" s="86">
        <v>5</v>
      </c>
      <c r="H7" s="86">
        <v>4</v>
      </c>
      <c r="I7" s="86">
        <v>13</v>
      </c>
      <c r="J7" s="86">
        <v>6</v>
      </c>
      <c r="K7" s="86">
        <v>10</v>
      </c>
      <c r="L7" s="86">
        <v>11</v>
      </c>
      <c r="M7" s="86">
        <v>6</v>
      </c>
      <c r="N7" s="86">
        <v>1</v>
      </c>
      <c r="O7" s="86">
        <v>7</v>
      </c>
    </row>
    <row r="8" spans="1:15" s="91" customFormat="1" ht="20.100000000000001" customHeight="1" x14ac:dyDescent="0.25">
      <c r="A8" s="42" t="s">
        <v>23</v>
      </c>
      <c r="B8" s="80">
        <v>46</v>
      </c>
      <c r="C8" s="80">
        <v>73</v>
      </c>
      <c r="D8" s="80">
        <v>4</v>
      </c>
      <c r="E8" s="80">
        <v>5</v>
      </c>
      <c r="F8" s="80">
        <v>0</v>
      </c>
      <c r="G8" s="80">
        <v>2</v>
      </c>
      <c r="H8" s="80">
        <v>1</v>
      </c>
      <c r="I8" s="80">
        <v>13</v>
      </c>
      <c r="J8" s="80">
        <v>6</v>
      </c>
      <c r="K8" s="80">
        <v>2</v>
      </c>
      <c r="L8" s="80">
        <v>0</v>
      </c>
      <c r="M8" s="80">
        <v>3</v>
      </c>
      <c r="N8" s="80">
        <v>0</v>
      </c>
      <c r="O8" s="80">
        <v>5</v>
      </c>
    </row>
    <row r="9" spans="1:15" s="91" customFormat="1" ht="20.100000000000001" customHeight="1" x14ac:dyDescent="0.25">
      <c r="A9" s="42" t="s">
        <v>24</v>
      </c>
      <c r="B9" s="80">
        <v>8</v>
      </c>
      <c r="C9" s="80">
        <v>21</v>
      </c>
      <c r="D9" s="80">
        <v>1</v>
      </c>
      <c r="E9" s="80">
        <v>8</v>
      </c>
      <c r="F9" s="80">
        <v>0</v>
      </c>
      <c r="G9" s="80">
        <v>0</v>
      </c>
      <c r="H9" s="80">
        <v>2</v>
      </c>
      <c r="I9" s="80">
        <v>0</v>
      </c>
      <c r="J9" s="80">
        <v>0</v>
      </c>
      <c r="K9" s="80">
        <v>0</v>
      </c>
      <c r="L9" s="80">
        <v>0</v>
      </c>
      <c r="M9" s="80">
        <v>0</v>
      </c>
      <c r="N9" s="80">
        <v>1</v>
      </c>
      <c r="O9" s="80">
        <v>0</v>
      </c>
    </row>
    <row r="10" spans="1:15" s="91" customFormat="1" ht="20.100000000000001" customHeight="1" x14ac:dyDescent="0.25">
      <c r="A10" s="42" t="s">
        <v>25</v>
      </c>
      <c r="B10" s="80">
        <v>0</v>
      </c>
      <c r="C10" s="80">
        <v>3</v>
      </c>
      <c r="D10" s="80">
        <v>0</v>
      </c>
      <c r="E10" s="80">
        <v>0</v>
      </c>
      <c r="F10" s="80">
        <v>0</v>
      </c>
      <c r="G10" s="80">
        <v>0</v>
      </c>
      <c r="H10" s="80">
        <v>0</v>
      </c>
      <c r="I10" s="80">
        <v>0</v>
      </c>
      <c r="J10" s="80">
        <v>0</v>
      </c>
      <c r="K10" s="80">
        <v>0</v>
      </c>
      <c r="L10" s="80">
        <v>0</v>
      </c>
      <c r="M10" s="80">
        <v>0</v>
      </c>
      <c r="N10" s="80">
        <v>0</v>
      </c>
      <c r="O10" s="80">
        <v>0</v>
      </c>
    </row>
    <row r="11" spans="1:15" s="91" customFormat="1" ht="20.100000000000001" customHeight="1" x14ac:dyDescent="0.25">
      <c r="A11" s="42" t="s">
        <v>26</v>
      </c>
      <c r="B11" s="80">
        <v>0</v>
      </c>
      <c r="C11" s="80">
        <v>2</v>
      </c>
      <c r="D11" s="80">
        <v>0</v>
      </c>
      <c r="E11" s="80">
        <v>2</v>
      </c>
      <c r="F11" s="80">
        <v>0</v>
      </c>
      <c r="G11" s="80">
        <v>0</v>
      </c>
      <c r="H11" s="80">
        <v>0</v>
      </c>
      <c r="I11" s="80">
        <v>0</v>
      </c>
      <c r="J11" s="80">
        <v>0</v>
      </c>
      <c r="K11" s="80">
        <v>0</v>
      </c>
      <c r="L11" s="80">
        <v>0</v>
      </c>
      <c r="M11" s="80">
        <v>0</v>
      </c>
      <c r="N11" s="80">
        <v>0</v>
      </c>
      <c r="O11" s="80">
        <v>0</v>
      </c>
    </row>
    <row r="12" spans="1:15" s="91" customFormat="1" ht="20.100000000000001" customHeight="1" x14ac:dyDescent="0.25">
      <c r="A12" s="42" t="s">
        <v>27</v>
      </c>
      <c r="B12" s="80">
        <v>39</v>
      </c>
      <c r="C12" s="80">
        <v>47</v>
      </c>
      <c r="D12" s="80">
        <v>2</v>
      </c>
      <c r="E12" s="80">
        <v>3</v>
      </c>
      <c r="F12" s="80">
        <v>0</v>
      </c>
      <c r="G12" s="80">
        <v>3</v>
      </c>
      <c r="H12" s="80">
        <v>1</v>
      </c>
      <c r="I12" s="80">
        <v>0</v>
      </c>
      <c r="J12" s="80">
        <v>0</v>
      </c>
      <c r="K12" s="80">
        <v>8</v>
      </c>
      <c r="L12" s="80">
        <v>11</v>
      </c>
      <c r="M12" s="80">
        <v>3</v>
      </c>
      <c r="N12" s="80">
        <v>0</v>
      </c>
      <c r="O12" s="80">
        <v>2</v>
      </c>
    </row>
    <row r="13" spans="1:15" s="115" customFormat="1" ht="20.100000000000001" customHeight="1" x14ac:dyDescent="0.25">
      <c r="A13" s="40" t="s">
        <v>28</v>
      </c>
      <c r="B13" s="86">
        <v>4561</v>
      </c>
      <c r="C13" s="86">
        <v>2383</v>
      </c>
      <c r="D13" s="86">
        <v>172</v>
      </c>
      <c r="E13" s="86">
        <v>71</v>
      </c>
      <c r="F13" s="86">
        <v>131</v>
      </c>
      <c r="G13" s="86">
        <v>233</v>
      </c>
      <c r="H13" s="86">
        <v>204</v>
      </c>
      <c r="I13" s="86">
        <v>251</v>
      </c>
      <c r="J13" s="86">
        <v>221</v>
      </c>
      <c r="K13" s="86">
        <v>115</v>
      </c>
      <c r="L13" s="86">
        <v>260</v>
      </c>
      <c r="M13" s="86">
        <v>215</v>
      </c>
      <c r="N13" s="86">
        <v>2048</v>
      </c>
      <c r="O13" s="86">
        <v>206</v>
      </c>
    </row>
    <row r="14" spans="1:15" s="91" customFormat="1" ht="20.100000000000001" customHeight="1" x14ac:dyDescent="0.25">
      <c r="A14" s="42" t="s">
        <v>29</v>
      </c>
      <c r="B14" s="80">
        <v>764</v>
      </c>
      <c r="C14" s="80">
        <v>558</v>
      </c>
      <c r="D14" s="80">
        <v>68</v>
      </c>
      <c r="E14" s="80">
        <v>16</v>
      </c>
      <c r="F14" s="80">
        <v>40</v>
      </c>
      <c r="G14" s="80">
        <v>34</v>
      </c>
      <c r="H14" s="80">
        <v>28</v>
      </c>
      <c r="I14" s="80">
        <v>66</v>
      </c>
      <c r="J14" s="80">
        <v>48</v>
      </c>
      <c r="K14" s="80">
        <v>23</v>
      </c>
      <c r="L14" s="80">
        <v>97</v>
      </c>
      <c r="M14" s="80">
        <v>50</v>
      </c>
      <c r="N14" s="80">
        <v>161</v>
      </c>
      <c r="O14" s="80">
        <v>22</v>
      </c>
    </row>
    <row r="15" spans="1:15" s="91" customFormat="1" ht="20.100000000000001" customHeight="1" x14ac:dyDescent="0.25">
      <c r="A15" s="42" t="s">
        <v>30</v>
      </c>
      <c r="B15" s="80">
        <v>307</v>
      </c>
      <c r="C15" s="80">
        <v>365</v>
      </c>
      <c r="D15" s="80">
        <v>4</v>
      </c>
      <c r="E15" s="80">
        <v>3</v>
      </c>
      <c r="F15" s="80">
        <v>10</v>
      </c>
      <c r="G15" s="80">
        <v>8</v>
      </c>
      <c r="H15" s="80">
        <v>26</v>
      </c>
      <c r="I15" s="80">
        <v>30</v>
      </c>
      <c r="J15" s="80">
        <v>53</v>
      </c>
      <c r="K15" s="80">
        <v>26</v>
      </c>
      <c r="L15" s="80">
        <v>15</v>
      </c>
      <c r="M15" s="80">
        <v>41</v>
      </c>
      <c r="N15" s="80">
        <v>15</v>
      </c>
      <c r="O15" s="80">
        <v>50</v>
      </c>
    </row>
    <row r="16" spans="1:15" s="91" customFormat="1" ht="20.100000000000001" customHeight="1" x14ac:dyDescent="0.25">
      <c r="A16" s="42" t="s">
        <v>31</v>
      </c>
      <c r="B16" s="80">
        <v>363</v>
      </c>
      <c r="C16" s="80">
        <v>171</v>
      </c>
      <c r="D16" s="80">
        <v>4</v>
      </c>
      <c r="E16" s="80">
        <v>8</v>
      </c>
      <c r="F16" s="80">
        <v>15</v>
      </c>
      <c r="G16" s="80">
        <v>14</v>
      </c>
      <c r="H16" s="80">
        <v>34</v>
      </c>
      <c r="I16" s="80">
        <v>14</v>
      </c>
      <c r="J16" s="80">
        <v>13</v>
      </c>
      <c r="K16" s="80">
        <v>5</v>
      </c>
      <c r="L16" s="80">
        <v>15</v>
      </c>
      <c r="M16" s="80">
        <v>14</v>
      </c>
      <c r="N16" s="80">
        <v>95</v>
      </c>
      <c r="O16" s="80">
        <v>19</v>
      </c>
    </row>
    <row r="17" spans="1:15" s="91" customFormat="1" ht="20.100000000000001" customHeight="1" x14ac:dyDescent="0.25">
      <c r="A17" s="42" t="s">
        <v>32</v>
      </c>
      <c r="B17" s="80">
        <v>767</v>
      </c>
      <c r="C17" s="80">
        <v>544</v>
      </c>
      <c r="D17" s="80">
        <v>44</v>
      </c>
      <c r="E17" s="80">
        <v>30</v>
      </c>
      <c r="F17" s="80">
        <v>10</v>
      </c>
      <c r="G17" s="80">
        <v>34</v>
      </c>
      <c r="H17" s="80">
        <v>36</v>
      </c>
      <c r="I17" s="80">
        <v>49</v>
      </c>
      <c r="J17" s="80">
        <v>35</v>
      </c>
      <c r="K17" s="80">
        <v>36</v>
      </c>
      <c r="L17" s="80">
        <v>49</v>
      </c>
      <c r="M17" s="80">
        <v>55</v>
      </c>
      <c r="N17" s="80">
        <v>228</v>
      </c>
      <c r="O17" s="80">
        <v>23</v>
      </c>
    </row>
    <row r="18" spans="1:15" s="91" customFormat="1" ht="20.100000000000001" customHeight="1" x14ac:dyDescent="0.25">
      <c r="A18" s="42" t="s">
        <v>33</v>
      </c>
      <c r="B18" s="80">
        <v>2360</v>
      </c>
      <c r="C18" s="80">
        <v>745</v>
      </c>
      <c r="D18" s="80">
        <v>52</v>
      </c>
      <c r="E18" s="80">
        <v>14</v>
      </c>
      <c r="F18" s="80">
        <v>56</v>
      </c>
      <c r="G18" s="80">
        <v>143</v>
      </c>
      <c r="H18" s="80">
        <v>80</v>
      </c>
      <c r="I18" s="80">
        <v>92</v>
      </c>
      <c r="J18" s="80">
        <v>72</v>
      </c>
      <c r="K18" s="80">
        <v>25</v>
      </c>
      <c r="L18" s="80">
        <v>84</v>
      </c>
      <c r="M18" s="80">
        <v>55</v>
      </c>
      <c r="N18" s="80">
        <v>1549</v>
      </c>
      <c r="O18" s="80">
        <v>92</v>
      </c>
    </row>
    <row r="19" spans="1:15" s="115" customFormat="1" ht="20.100000000000001" customHeight="1" x14ac:dyDescent="0.25">
      <c r="A19" s="40" t="s">
        <v>34</v>
      </c>
      <c r="B19" s="86">
        <v>7543</v>
      </c>
      <c r="C19" s="86">
        <v>7829</v>
      </c>
      <c r="D19" s="86">
        <v>462</v>
      </c>
      <c r="E19" s="86">
        <v>214</v>
      </c>
      <c r="F19" s="86">
        <v>410</v>
      </c>
      <c r="G19" s="86">
        <v>421</v>
      </c>
      <c r="H19" s="86">
        <v>846</v>
      </c>
      <c r="I19" s="86">
        <v>624</v>
      </c>
      <c r="J19" s="86">
        <v>531</v>
      </c>
      <c r="K19" s="86">
        <v>598</v>
      </c>
      <c r="L19" s="86">
        <v>549</v>
      </c>
      <c r="M19" s="86">
        <v>648</v>
      </c>
      <c r="N19" s="86">
        <v>1634</v>
      </c>
      <c r="O19" s="86">
        <v>1019</v>
      </c>
    </row>
    <row r="20" spans="1:15" s="91" customFormat="1" ht="20.100000000000001" customHeight="1" x14ac:dyDescent="0.25">
      <c r="A20" s="42" t="s">
        <v>35</v>
      </c>
      <c r="B20" s="80">
        <v>353</v>
      </c>
      <c r="C20" s="80">
        <v>299</v>
      </c>
      <c r="D20" s="80">
        <v>23</v>
      </c>
      <c r="E20" s="80">
        <v>8</v>
      </c>
      <c r="F20" s="80">
        <v>25</v>
      </c>
      <c r="G20" s="80">
        <v>25</v>
      </c>
      <c r="H20" s="80">
        <v>25</v>
      </c>
      <c r="I20" s="80">
        <v>22</v>
      </c>
      <c r="J20" s="80">
        <v>18</v>
      </c>
      <c r="K20" s="80">
        <v>23</v>
      </c>
      <c r="L20" s="80">
        <v>13</v>
      </c>
      <c r="M20" s="80">
        <v>34</v>
      </c>
      <c r="N20" s="80">
        <v>118</v>
      </c>
      <c r="O20" s="80">
        <v>20</v>
      </c>
    </row>
    <row r="21" spans="1:15" s="91" customFormat="1" ht="20.100000000000001" customHeight="1" x14ac:dyDescent="0.25">
      <c r="A21" s="42" t="s">
        <v>36</v>
      </c>
      <c r="B21" s="80">
        <v>5893</v>
      </c>
      <c r="C21" s="80">
        <v>4867</v>
      </c>
      <c r="D21" s="80">
        <v>372</v>
      </c>
      <c r="E21" s="80">
        <v>172</v>
      </c>
      <c r="F21" s="80">
        <v>337</v>
      </c>
      <c r="G21" s="80">
        <v>343</v>
      </c>
      <c r="H21" s="80">
        <v>709</v>
      </c>
      <c r="I21" s="80">
        <v>525</v>
      </c>
      <c r="J21" s="80">
        <v>423</v>
      </c>
      <c r="K21" s="80">
        <v>456</v>
      </c>
      <c r="L21" s="80">
        <v>432</v>
      </c>
      <c r="M21" s="80">
        <v>454</v>
      </c>
      <c r="N21" s="80">
        <v>1268</v>
      </c>
      <c r="O21" s="80">
        <v>385</v>
      </c>
    </row>
    <row r="22" spans="1:15" s="91" customFormat="1" ht="20.100000000000001" customHeight="1" x14ac:dyDescent="0.25">
      <c r="A22" s="42" t="s">
        <v>37</v>
      </c>
      <c r="B22" s="80">
        <v>1297</v>
      </c>
      <c r="C22" s="80">
        <v>2663</v>
      </c>
      <c r="D22" s="80">
        <v>67</v>
      </c>
      <c r="E22" s="80">
        <v>34</v>
      </c>
      <c r="F22" s="80">
        <v>48</v>
      </c>
      <c r="G22" s="80">
        <v>53</v>
      </c>
      <c r="H22" s="80">
        <v>112</v>
      </c>
      <c r="I22" s="80">
        <v>77</v>
      </c>
      <c r="J22" s="80">
        <v>90</v>
      </c>
      <c r="K22" s="80">
        <v>119</v>
      </c>
      <c r="L22" s="80">
        <v>104</v>
      </c>
      <c r="M22" s="80">
        <v>160</v>
      </c>
      <c r="N22" s="80">
        <v>248</v>
      </c>
      <c r="O22" s="80">
        <v>614</v>
      </c>
    </row>
    <row r="23" spans="1:15" s="115" customFormat="1" ht="20.100000000000001" customHeight="1" x14ac:dyDescent="0.25">
      <c r="A23" s="40" t="s">
        <v>38</v>
      </c>
      <c r="B23" s="86">
        <v>63604</v>
      </c>
      <c r="C23" s="86">
        <v>53792</v>
      </c>
      <c r="D23" s="86">
        <v>6884</v>
      </c>
      <c r="E23" s="86">
        <v>5618</v>
      </c>
      <c r="F23" s="86">
        <v>5160</v>
      </c>
      <c r="G23" s="86">
        <v>5478</v>
      </c>
      <c r="H23" s="86">
        <v>5667</v>
      </c>
      <c r="I23" s="86">
        <v>7816</v>
      </c>
      <c r="J23" s="86">
        <v>4542</v>
      </c>
      <c r="K23" s="86">
        <v>3491</v>
      </c>
      <c r="L23" s="86">
        <v>3121</v>
      </c>
      <c r="M23" s="86">
        <v>2931</v>
      </c>
      <c r="N23" s="86">
        <v>13655</v>
      </c>
      <c r="O23" s="86">
        <v>2443</v>
      </c>
    </row>
    <row r="24" spans="1:15" s="91" customFormat="1" ht="20.100000000000001" customHeight="1" x14ac:dyDescent="0.25">
      <c r="A24" s="42" t="s">
        <v>39</v>
      </c>
      <c r="B24" s="80">
        <v>39275</v>
      </c>
      <c r="C24" s="80">
        <v>38916</v>
      </c>
      <c r="D24" s="80">
        <v>4982</v>
      </c>
      <c r="E24" s="80">
        <v>4812</v>
      </c>
      <c r="F24" s="80">
        <v>3433</v>
      </c>
      <c r="G24" s="80">
        <v>4614</v>
      </c>
      <c r="H24" s="80">
        <v>3630</v>
      </c>
      <c r="I24" s="80">
        <v>6196</v>
      </c>
      <c r="J24" s="80">
        <v>2311</v>
      </c>
      <c r="K24" s="80">
        <v>2631</v>
      </c>
      <c r="L24" s="80">
        <v>1573</v>
      </c>
      <c r="M24" s="80">
        <v>1914</v>
      </c>
      <c r="N24" s="80">
        <v>8887</v>
      </c>
      <c r="O24" s="80">
        <v>1286</v>
      </c>
    </row>
    <row r="25" spans="1:15" s="91" customFormat="1" ht="20.100000000000001" customHeight="1" x14ac:dyDescent="0.25">
      <c r="A25" s="42" t="s">
        <v>40</v>
      </c>
      <c r="B25" s="80">
        <v>106</v>
      </c>
      <c r="C25" s="80">
        <v>129</v>
      </c>
      <c r="D25" s="80">
        <v>11</v>
      </c>
      <c r="E25" s="80">
        <v>6</v>
      </c>
      <c r="F25" s="80">
        <v>4</v>
      </c>
      <c r="G25" s="80">
        <v>10</v>
      </c>
      <c r="H25" s="80">
        <v>11</v>
      </c>
      <c r="I25" s="80">
        <v>8</v>
      </c>
      <c r="J25" s="80">
        <v>3</v>
      </c>
      <c r="K25" s="80">
        <v>19</v>
      </c>
      <c r="L25" s="80">
        <v>6</v>
      </c>
      <c r="M25" s="80">
        <v>5</v>
      </c>
      <c r="N25" s="80">
        <v>18</v>
      </c>
      <c r="O25" s="80">
        <v>3</v>
      </c>
    </row>
    <row r="26" spans="1:15" s="91" customFormat="1" ht="20.100000000000001" customHeight="1" x14ac:dyDescent="0.25">
      <c r="A26" s="42" t="s">
        <v>41</v>
      </c>
      <c r="B26" s="80">
        <v>1230</v>
      </c>
      <c r="C26" s="80">
        <v>628</v>
      </c>
      <c r="D26" s="80">
        <v>186</v>
      </c>
      <c r="E26" s="80">
        <v>10</v>
      </c>
      <c r="F26" s="80">
        <v>171</v>
      </c>
      <c r="G26" s="80">
        <v>47</v>
      </c>
      <c r="H26" s="80">
        <v>114</v>
      </c>
      <c r="I26" s="80">
        <v>28</v>
      </c>
      <c r="J26" s="80">
        <v>87</v>
      </c>
      <c r="K26" s="80">
        <v>53</v>
      </c>
      <c r="L26" s="80">
        <v>57</v>
      </c>
      <c r="M26" s="80">
        <v>61</v>
      </c>
      <c r="N26" s="80">
        <v>238</v>
      </c>
      <c r="O26" s="80">
        <v>41</v>
      </c>
    </row>
    <row r="27" spans="1:15" s="91" customFormat="1" ht="20.100000000000001" customHeight="1" x14ac:dyDescent="0.25">
      <c r="A27" s="42" t="s">
        <v>42</v>
      </c>
      <c r="B27" s="80">
        <v>4412</v>
      </c>
      <c r="C27" s="80">
        <v>3047</v>
      </c>
      <c r="D27" s="80">
        <v>181</v>
      </c>
      <c r="E27" s="80">
        <v>147</v>
      </c>
      <c r="F27" s="80">
        <v>203</v>
      </c>
      <c r="G27" s="80">
        <v>147</v>
      </c>
      <c r="H27" s="80">
        <v>272</v>
      </c>
      <c r="I27" s="80">
        <v>284</v>
      </c>
      <c r="J27" s="80">
        <v>185</v>
      </c>
      <c r="K27" s="80">
        <v>136</v>
      </c>
      <c r="L27" s="80">
        <v>260</v>
      </c>
      <c r="M27" s="80">
        <v>207</v>
      </c>
      <c r="N27" s="80">
        <v>1379</v>
      </c>
      <c r="O27" s="80">
        <v>227</v>
      </c>
    </row>
    <row r="28" spans="1:15" s="91" customFormat="1" ht="20.100000000000001" customHeight="1" x14ac:dyDescent="0.25">
      <c r="A28" s="42" t="s">
        <v>43</v>
      </c>
      <c r="B28" s="80">
        <v>2129</v>
      </c>
      <c r="C28" s="80">
        <v>1114</v>
      </c>
      <c r="D28" s="80">
        <v>125</v>
      </c>
      <c r="E28" s="80">
        <v>56</v>
      </c>
      <c r="F28" s="80">
        <v>60</v>
      </c>
      <c r="G28" s="80">
        <v>56</v>
      </c>
      <c r="H28" s="80">
        <v>165</v>
      </c>
      <c r="I28" s="80">
        <v>163</v>
      </c>
      <c r="J28" s="80">
        <v>58</v>
      </c>
      <c r="K28" s="80">
        <v>61</v>
      </c>
      <c r="L28" s="80">
        <v>134</v>
      </c>
      <c r="M28" s="80">
        <v>133</v>
      </c>
      <c r="N28" s="80">
        <v>681</v>
      </c>
      <c r="O28" s="80">
        <v>67</v>
      </c>
    </row>
    <row r="29" spans="1:15" s="91"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91" customFormat="1" ht="20.100000000000001" customHeight="1" x14ac:dyDescent="0.25">
      <c r="A30" s="42" t="s">
        <v>45</v>
      </c>
      <c r="B30" s="80">
        <v>174</v>
      </c>
      <c r="C30" s="80">
        <v>184</v>
      </c>
      <c r="D30" s="80">
        <v>13</v>
      </c>
      <c r="E30" s="80">
        <v>6</v>
      </c>
      <c r="F30" s="80">
        <v>21</v>
      </c>
      <c r="G30" s="80">
        <v>2</v>
      </c>
      <c r="H30" s="80">
        <v>8</v>
      </c>
      <c r="I30" s="80">
        <v>23</v>
      </c>
      <c r="J30" s="80">
        <v>16</v>
      </c>
      <c r="K30" s="80">
        <v>13</v>
      </c>
      <c r="L30" s="80">
        <v>10</v>
      </c>
      <c r="M30" s="80">
        <v>61</v>
      </c>
      <c r="N30" s="80">
        <v>12</v>
      </c>
      <c r="O30" s="80">
        <v>8</v>
      </c>
    </row>
    <row r="31" spans="1:15" s="91" customFormat="1" ht="20.100000000000001" customHeight="1" x14ac:dyDescent="0.25">
      <c r="A31" s="42" t="s">
        <v>46</v>
      </c>
      <c r="B31" s="80">
        <v>2177</v>
      </c>
      <c r="C31" s="80">
        <v>2393</v>
      </c>
      <c r="D31" s="80">
        <v>209</v>
      </c>
      <c r="E31" s="80">
        <v>108</v>
      </c>
      <c r="F31" s="80">
        <v>160</v>
      </c>
      <c r="G31" s="80">
        <v>141</v>
      </c>
      <c r="H31" s="80">
        <v>310</v>
      </c>
      <c r="I31" s="80">
        <v>276</v>
      </c>
      <c r="J31" s="80">
        <v>107</v>
      </c>
      <c r="K31" s="80">
        <v>123</v>
      </c>
      <c r="L31" s="80">
        <v>137</v>
      </c>
      <c r="M31" s="80">
        <v>152</v>
      </c>
      <c r="N31" s="80">
        <v>236</v>
      </c>
      <c r="O31" s="80">
        <v>158</v>
      </c>
    </row>
    <row r="32" spans="1:15" s="91" customFormat="1" ht="20.100000000000001" customHeight="1" x14ac:dyDescent="0.25">
      <c r="A32" s="42" t="s">
        <v>47</v>
      </c>
      <c r="B32" s="80">
        <v>0</v>
      </c>
      <c r="C32" s="80">
        <v>2</v>
      </c>
      <c r="D32" s="80">
        <v>0</v>
      </c>
      <c r="E32" s="80">
        <v>0</v>
      </c>
      <c r="F32" s="80">
        <v>0</v>
      </c>
      <c r="G32" s="80">
        <v>0</v>
      </c>
      <c r="H32" s="80">
        <v>0</v>
      </c>
      <c r="I32" s="80">
        <v>0</v>
      </c>
      <c r="J32" s="80">
        <v>0</v>
      </c>
      <c r="K32" s="80">
        <v>2</v>
      </c>
      <c r="L32" s="80">
        <v>0</v>
      </c>
      <c r="M32" s="80">
        <v>0</v>
      </c>
      <c r="N32" s="80">
        <v>0</v>
      </c>
      <c r="O32" s="80">
        <v>0</v>
      </c>
    </row>
    <row r="33" spans="1:15" s="91"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91" customFormat="1" ht="20.100000000000001" customHeight="1" x14ac:dyDescent="0.25">
      <c r="A34" s="42" t="s">
        <v>49</v>
      </c>
      <c r="B34" s="80">
        <v>12992</v>
      </c>
      <c r="C34" s="80">
        <v>6607</v>
      </c>
      <c r="D34" s="80">
        <v>1064</v>
      </c>
      <c r="E34" s="80">
        <v>445</v>
      </c>
      <c r="F34" s="80">
        <v>1067</v>
      </c>
      <c r="G34" s="80">
        <v>415</v>
      </c>
      <c r="H34" s="80">
        <v>1083</v>
      </c>
      <c r="I34" s="80">
        <v>749</v>
      </c>
      <c r="J34" s="80">
        <v>1721</v>
      </c>
      <c r="K34" s="80">
        <v>390</v>
      </c>
      <c r="L34" s="80">
        <v>893</v>
      </c>
      <c r="M34" s="80">
        <v>349</v>
      </c>
      <c r="N34" s="80">
        <v>2111</v>
      </c>
      <c r="O34" s="80">
        <v>615</v>
      </c>
    </row>
    <row r="35" spans="1:15" s="91" customFormat="1" ht="20.100000000000001" customHeight="1" x14ac:dyDescent="0.25">
      <c r="A35" s="42" t="s">
        <v>50</v>
      </c>
      <c r="B35" s="80">
        <v>1109</v>
      </c>
      <c r="C35" s="80">
        <v>772</v>
      </c>
      <c r="D35" s="80">
        <v>113</v>
      </c>
      <c r="E35" s="80">
        <v>28</v>
      </c>
      <c r="F35" s="80">
        <v>41</v>
      </c>
      <c r="G35" s="80">
        <v>46</v>
      </c>
      <c r="H35" s="80">
        <v>74</v>
      </c>
      <c r="I35" s="80">
        <v>89</v>
      </c>
      <c r="J35" s="80">
        <v>54</v>
      </c>
      <c r="K35" s="80">
        <v>63</v>
      </c>
      <c r="L35" s="80">
        <v>51</v>
      </c>
      <c r="M35" s="80">
        <v>49</v>
      </c>
      <c r="N35" s="80">
        <v>93</v>
      </c>
      <c r="O35" s="80">
        <v>38</v>
      </c>
    </row>
    <row r="36" spans="1:15" s="115" customFormat="1" ht="20.100000000000001" customHeight="1" x14ac:dyDescent="0.25">
      <c r="A36" s="40" t="s">
        <v>51</v>
      </c>
      <c r="B36" s="86">
        <v>803</v>
      </c>
      <c r="C36" s="86">
        <v>547</v>
      </c>
      <c r="D36" s="86">
        <v>50</v>
      </c>
      <c r="E36" s="86">
        <v>31</v>
      </c>
      <c r="F36" s="86">
        <v>38</v>
      </c>
      <c r="G36" s="86">
        <v>45</v>
      </c>
      <c r="H36" s="86">
        <v>56</v>
      </c>
      <c r="I36" s="86">
        <v>54</v>
      </c>
      <c r="J36" s="86">
        <v>29</v>
      </c>
      <c r="K36" s="86">
        <v>38</v>
      </c>
      <c r="L36" s="86">
        <v>77</v>
      </c>
      <c r="M36" s="86">
        <v>56</v>
      </c>
      <c r="N36" s="86">
        <v>185</v>
      </c>
      <c r="O36" s="86">
        <v>60</v>
      </c>
    </row>
    <row r="37" spans="1:15" s="91" customFormat="1" ht="20.100000000000001" customHeight="1" x14ac:dyDescent="0.25">
      <c r="A37" s="42" t="s">
        <v>52</v>
      </c>
      <c r="B37" s="80">
        <v>150</v>
      </c>
      <c r="C37" s="80">
        <v>117</v>
      </c>
      <c r="D37" s="80">
        <v>1</v>
      </c>
      <c r="E37" s="80">
        <v>5</v>
      </c>
      <c r="F37" s="80">
        <v>0</v>
      </c>
      <c r="G37" s="80">
        <v>3</v>
      </c>
      <c r="H37" s="80">
        <v>11</v>
      </c>
      <c r="I37" s="80">
        <v>11</v>
      </c>
      <c r="J37" s="80">
        <v>7</v>
      </c>
      <c r="K37" s="80">
        <v>3</v>
      </c>
      <c r="L37" s="80">
        <v>34</v>
      </c>
      <c r="M37" s="80">
        <v>16</v>
      </c>
      <c r="N37" s="80">
        <v>19</v>
      </c>
      <c r="O37" s="80">
        <v>25</v>
      </c>
    </row>
    <row r="38" spans="1:15" s="91" customFormat="1" ht="20.100000000000001" customHeight="1" x14ac:dyDescent="0.25">
      <c r="A38" s="42" t="s">
        <v>53</v>
      </c>
      <c r="B38" s="80">
        <v>77</v>
      </c>
      <c r="C38" s="80">
        <v>83</v>
      </c>
      <c r="D38" s="80">
        <v>6</v>
      </c>
      <c r="E38" s="80">
        <v>5</v>
      </c>
      <c r="F38" s="80">
        <v>4</v>
      </c>
      <c r="G38" s="80">
        <v>13</v>
      </c>
      <c r="H38" s="80">
        <v>0</v>
      </c>
      <c r="I38" s="80">
        <v>11</v>
      </c>
      <c r="J38" s="80">
        <v>0</v>
      </c>
      <c r="K38" s="80">
        <v>8</v>
      </c>
      <c r="L38" s="80">
        <v>0</v>
      </c>
      <c r="M38" s="80">
        <v>6</v>
      </c>
      <c r="N38" s="80">
        <v>5</v>
      </c>
      <c r="O38" s="80">
        <v>5</v>
      </c>
    </row>
    <row r="39" spans="1:15" s="91" customFormat="1" ht="20.100000000000001" customHeight="1" x14ac:dyDescent="0.25">
      <c r="A39" s="42" t="s">
        <v>54</v>
      </c>
      <c r="B39" s="80">
        <v>118</v>
      </c>
      <c r="C39" s="80">
        <v>61</v>
      </c>
      <c r="D39" s="80">
        <v>14</v>
      </c>
      <c r="E39" s="80">
        <v>0</v>
      </c>
      <c r="F39" s="80">
        <v>0</v>
      </c>
      <c r="G39" s="80">
        <v>6</v>
      </c>
      <c r="H39" s="80">
        <v>10</v>
      </c>
      <c r="I39" s="80">
        <v>3</v>
      </c>
      <c r="J39" s="80">
        <v>0</v>
      </c>
      <c r="K39" s="80">
        <v>3</v>
      </c>
      <c r="L39" s="80">
        <v>6</v>
      </c>
      <c r="M39" s="80">
        <v>6</v>
      </c>
      <c r="N39" s="80">
        <v>23</v>
      </c>
      <c r="O39" s="80">
        <v>8</v>
      </c>
    </row>
    <row r="40" spans="1:15" s="91" customFormat="1" ht="20.100000000000001" customHeight="1" x14ac:dyDescent="0.25">
      <c r="A40" s="42" t="s">
        <v>55</v>
      </c>
      <c r="B40" s="80">
        <v>133</v>
      </c>
      <c r="C40" s="80">
        <v>107</v>
      </c>
      <c r="D40" s="80">
        <v>12</v>
      </c>
      <c r="E40" s="80">
        <v>3</v>
      </c>
      <c r="F40" s="80">
        <v>21</v>
      </c>
      <c r="G40" s="80">
        <v>3</v>
      </c>
      <c r="H40" s="80">
        <v>14</v>
      </c>
      <c r="I40" s="80">
        <v>13</v>
      </c>
      <c r="J40" s="80">
        <v>12</v>
      </c>
      <c r="K40" s="80">
        <v>8</v>
      </c>
      <c r="L40" s="80">
        <v>21</v>
      </c>
      <c r="M40" s="80">
        <v>14</v>
      </c>
      <c r="N40" s="80">
        <v>7</v>
      </c>
      <c r="O40" s="80">
        <v>10</v>
      </c>
    </row>
    <row r="41" spans="1:15" s="91" customFormat="1" ht="20.100000000000001" customHeight="1" x14ac:dyDescent="0.25">
      <c r="A41" s="42" t="s">
        <v>56</v>
      </c>
      <c r="B41" s="80">
        <v>178</v>
      </c>
      <c r="C41" s="80">
        <v>78</v>
      </c>
      <c r="D41" s="80">
        <v>3</v>
      </c>
      <c r="E41" s="80">
        <v>5</v>
      </c>
      <c r="F41" s="80">
        <v>4</v>
      </c>
      <c r="G41" s="80">
        <v>10</v>
      </c>
      <c r="H41" s="80">
        <v>10</v>
      </c>
      <c r="I41" s="80">
        <v>8</v>
      </c>
      <c r="J41" s="80">
        <v>0</v>
      </c>
      <c r="K41" s="80">
        <v>6</v>
      </c>
      <c r="L41" s="80">
        <v>12</v>
      </c>
      <c r="M41" s="80">
        <v>8</v>
      </c>
      <c r="N41" s="80">
        <v>105</v>
      </c>
      <c r="O41" s="80">
        <v>2</v>
      </c>
    </row>
    <row r="42" spans="1:15" s="91" customFormat="1" ht="20.100000000000001" customHeight="1" x14ac:dyDescent="0.25">
      <c r="A42" s="42" t="s">
        <v>57</v>
      </c>
      <c r="B42" s="80">
        <v>147</v>
      </c>
      <c r="C42" s="80">
        <v>101</v>
      </c>
      <c r="D42" s="80">
        <v>14</v>
      </c>
      <c r="E42" s="80">
        <v>13</v>
      </c>
      <c r="F42" s="80">
        <v>9</v>
      </c>
      <c r="G42" s="80">
        <v>10</v>
      </c>
      <c r="H42" s="80">
        <v>11</v>
      </c>
      <c r="I42" s="80">
        <v>8</v>
      </c>
      <c r="J42" s="80">
        <v>10</v>
      </c>
      <c r="K42" s="80">
        <v>10</v>
      </c>
      <c r="L42" s="80">
        <v>4</v>
      </c>
      <c r="M42" s="80">
        <v>6</v>
      </c>
      <c r="N42" s="80">
        <v>26</v>
      </c>
      <c r="O42" s="80">
        <v>10</v>
      </c>
    </row>
    <row r="43" spans="1:15" s="91" customFormat="1" ht="20.100000000000001" customHeight="1" x14ac:dyDescent="0.25">
      <c r="A43" s="40" t="s">
        <v>58</v>
      </c>
      <c r="B43" s="86">
        <v>19930</v>
      </c>
      <c r="C43" s="86">
        <v>12718</v>
      </c>
      <c r="D43" s="86">
        <v>1530</v>
      </c>
      <c r="E43" s="86">
        <v>1210</v>
      </c>
      <c r="F43" s="86">
        <v>1358</v>
      </c>
      <c r="G43" s="86">
        <v>1034</v>
      </c>
      <c r="H43" s="86">
        <v>1709</v>
      </c>
      <c r="I43" s="86">
        <v>1374</v>
      </c>
      <c r="J43" s="86">
        <v>1325</v>
      </c>
      <c r="K43" s="86">
        <v>914</v>
      </c>
      <c r="L43" s="86">
        <v>844</v>
      </c>
      <c r="M43" s="86">
        <v>567</v>
      </c>
      <c r="N43" s="86">
        <v>3381</v>
      </c>
      <c r="O43" s="86">
        <v>795</v>
      </c>
    </row>
    <row r="44" spans="1:15" s="91" customFormat="1" ht="20.100000000000001" customHeight="1" x14ac:dyDescent="0.25">
      <c r="A44" s="42" t="s">
        <v>59</v>
      </c>
      <c r="B44" s="80">
        <v>2909</v>
      </c>
      <c r="C44" s="80">
        <v>2027</v>
      </c>
      <c r="D44" s="80">
        <v>175</v>
      </c>
      <c r="E44" s="80">
        <v>172</v>
      </c>
      <c r="F44" s="80">
        <v>231</v>
      </c>
      <c r="G44" s="80">
        <v>200</v>
      </c>
      <c r="H44" s="80">
        <v>285</v>
      </c>
      <c r="I44" s="80">
        <v>320</v>
      </c>
      <c r="J44" s="80">
        <v>161</v>
      </c>
      <c r="K44" s="80">
        <v>100</v>
      </c>
      <c r="L44" s="80">
        <v>96</v>
      </c>
      <c r="M44" s="80">
        <v>53</v>
      </c>
      <c r="N44" s="80">
        <v>446</v>
      </c>
      <c r="O44" s="80">
        <v>77</v>
      </c>
    </row>
    <row r="45" spans="1:15" s="91" customFormat="1" ht="20.100000000000001" customHeight="1" x14ac:dyDescent="0.25">
      <c r="A45" s="42" t="s">
        <v>60</v>
      </c>
      <c r="B45" s="80">
        <v>189</v>
      </c>
      <c r="C45" s="80">
        <v>136</v>
      </c>
      <c r="D45" s="80">
        <v>16</v>
      </c>
      <c r="E45" s="80">
        <v>14</v>
      </c>
      <c r="F45" s="80">
        <v>21</v>
      </c>
      <c r="G45" s="80">
        <v>8</v>
      </c>
      <c r="H45" s="80">
        <v>11</v>
      </c>
      <c r="I45" s="80">
        <v>25</v>
      </c>
      <c r="J45" s="80">
        <v>20</v>
      </c>
      <c r="K45" s="80">
        <v>16</v>
      </c>
      <c r="L45" s="80">
        <v>5</v>
      </c>
      <c r="M45" s="80">
        <v>8</v>
      </c>
      <c r="N45" s="80">
        <v>26</v>
      </c>
      <c r="O45" s="80">
        <v>3</v>
      </c>
    </row>
    <row r="46" spans="1:15" s="91" customFormat="1" ht="20.100000000000001" customHeight="1" x14ac:dyDescent="0.25">
      <c r="A46" s="42" t="s">
        <v>61</v>
      </c>
      <c r="B46" s="80">
        <v>434</v>
      </c>
      <c r="C46" s="80">
        <v>225</v>
      </c>
      <c r="D46" s="80">
        <v>20</v>
      </c>
      <c r="E46" s="80">
        <v>5</v>
      </c>
      <c r="F46" s="80">
        <v>17</v>
      </c>
      <c r="G46" s="80">
        <v>36</v>
      </c>
      <c r="H46" s="80">
        <v>30</v>
      </c>
      <c r="I46" s="80">
        <v>22</v>
      </c>
      <c r="J46" s="80">
        <v>42</v>
      </c>
      <c r="K46" s="80">
        <v>23</v>
      </c>
      <c r="L46" s="80">
        <v>16</v>
      </c>
      <c r="M46" s="80">
        <v>14</v>
      </c>
      <c r="N46" s="80">
        <v>67</v>
      </c>
      <c r="O46" s="80">
        <v>22</v>
      </c>
    </row>
    <row r="47" spans="1:15" s="91" customFormat="1" ht="20.100000000000001" customHeight="1" x14ac:dyDescent="0.25">
      <c r="A47" s="42" t="s">
        <v>62</v>
      </c>
      <c r="B47" s="80">
        <v>121</v>
      </c>
      <c r="C47" s="80">
        <v>109</v>
      </c>
      <c r="D47" s="80">
        <v>18</v>
      </c>
      <c r="E47" s="80">
        <v>5</v>
      </c>
      <c r="F47" s="80">
        <v>9</v>
      </c>
      <c r="G47" s="80">
        <v>3</v>
      </c>
      <c r="H47" s="80">
        <v>21</v>
      </c>
      <c r="I47" s="80">
        <v>11</v>
      </c>
      <c r="J47" s="80">
        <v>20</v>
      </c>
      <c r="K47" s="80">
        <v>13</v>
      </c>
      <c r="L47" s="80">
        <v>4</v>
      </c>
      <c r="M47" s="80">
        <v>5</v>
      </c>
      <c r="N47" s="80">
        <v>9</v>
      </c>
      <c r="O47" s="80">
        <v>5</v>
      </c>
    </row>
    <row r="48" spans="1:15" s="91" customFormat="1" ht="20.100000000000001" customHeight="1" x14ac:dyDescent="0.25">
      <c r="A48" s="42" t="s">
        <v>63</v>
      </c>
      <c r="B48" s="80">
        <v>2460</v>
      </c>
      <c r="C48" s="80">
        <v>1508</v>
      </c>
      <c r="D48" s="80">
        <v>200</v>
      </c>
      <c r="E48" s="80">
        <v>115</v>
      </c>
      <c r="F48" s="80">
        <v>150</v>
      </c>
      <c r="G48" s="80">
        <v>107</v>
      </c>
      <c r="H48" s="80">
        <v>275</v>
      </c>
      <c r="I48" s="80">
        <v>175</v>
      </c>
      <c r="J48" s="80">
        <v>209</v>
      </c>
      <c r="K48" s="80">
        <v>113</v>
      </c>
      <c r="L48" s="80">
        <v>137</v>
      </c>
      <c r="M48" s="80">
        <v>64</v>
      </c>
      <c r="N48" s="80">
        <v>223</v>
      </c>
      <c r="O48" s="80">
        <v>107</v>
      </c>
    </row>
    <row r="49" spans="1:15" s="91" customFormat="1" ht="20.100000000000001" customHeight="1" x14ac:dyDescent="0.25">
      <c r="A49" s="42" t="s">
        <v>64</v>
      </c>
      <c r="B49" s="80">
        <v>190</v>
      </c>
      <c r="C49" s="80">
        <v>48</v>
      </c>
      <c r="D49" s="80">
        <v>3</v>
      </c>
      <c r="E49" s="80">
        <v>10</v>
      </c>
      <c r="F49" s="80">
        <v>2</v>
      </c>
      <c r="G49" s="80">
        <v>2</v>
      </c>
      <c r="H49" s="80">
        <v>6</v>
      </c>
      <c r="I49" s="80">
        <v>2</v>
      </c>
      <c r="J49" s="80">
        <v>0</v>
      </c>
      <c r="K49" s="80">
        <v>3</v>
      </c>
      <c r="L49" s="80">
        <v>0</v>
      </c>
      <c r="M49" s="80">
        <v>3</v>
      </c>
      <c r="N49" s="80">
        <v>27</v>
      </c>
      <c r="O49" s="80">
        <v>3</v>
      </c>
    </row>
    <row r="50" spans="1:15" s="91" customFormat="1" ht="20.100000000000001" customHeight="1" x14ac:dyDescent="0.25">
      <c r="A50" s="42" t="s">
        <v>65</v>
      </c>
      <c r="B50" s="80">
        <v>1784</v>
      </c>
      <c r="C50" s="80">
        <v>917</v>
      </c>
      <c r="D50" s="80">
        <v>114</v>
      </c>
      <c r="E50" s="80">
        <v>85</v>
      </c>
      <c r="F50" s="80">
        <v>130</v>
      </c>
      <c r="G50" s="80">
        <v>58</v>
      </c>
      <c r="H50" s="80">
        <v>116</v>
      </c>
      <c r="I50" s="80">
        <v>94</v>
      </c>
      <c r="J50" s="80">
        <v>83</v>
      </c>
      <c r="K50" s="80">
        <v>74</v>
      </c>
      <c r="L50" s="80">
        <v>73</v>
      </c>
      <c r="M50" s="80">
        <v>69</v>
      </c>
      <c r="N50" s="80">
        <v>637</v>
      </c>
      <c r="O50" s="80">
        <v>50</v>
      </c>
    </row>
    <row r="51" spans="1:15" s="91" customFormat="1" ht="20.100000000000001" customHeight="1" x14ac:dyDescent="0.25">
      <c r="A51" s="42" t="s">
        <v>66</v>
      </c>
      <c r="B51" s="80">
        <v>31</v>
      </c>
      <c r="C51" s="80">
        <v>31</v>
      </c>
      <c r="D51" s="80">
        <v>0</v>
      </c>
      <c r="E51" s="80">
        <v>0</v>
      </c>
      <c r="F51" s="80">
        <v>0</v>
      </c>
      <c r="G51" s="80">
        <v>0</v>
      </c>
      <c r="H51" s="80">
        <v>7</v>
      </c>
      <c r="I51" s="80">
        <v>3</v>
      </c>
      <c r="J51" s="80">
        <v>0</v>
      </c>
      <c r="K51" s="80">
        <v>2</v>
      </c>
      <c r="L51" s="80">
        <v>1</v>
      </c>
      <c r="M51" s="80">
        <v>0</v>
      </c>
      <c r="N51" s="80">
        <v>0</v>
      </c>
      <c r="O51" s="80">
        <v>2</v>
      </c>
    </row>
    <row r="52" spans="1:15" s="91" customFormat="1" ht="20.100000000000001" customHeight="1" x14ac:dyDescent="0.25">
      <c r="A52" s="42" t="s">
        <v>67</v>
      </c>
      <c r="B52" s="80">
        <v>1090</v>
      </c>
      <c r="C52" s="80">
        <v>297</v>
      </c>
      <c r="D52" s="80">
        <v>27</v>
      </c>
      <c r="E52" s="80">
        <v>8</v>
      </c>
      <c r="F52" s="80">
        <v>35</v>
      </c>
      <c r="G52" s="80">
        <v>28</v>
      </c>
      <c r="H52" s="80">
        <v>34</v>
      </c>
      <c r="I52" s="80">
        <v>23</v>
      </c>
      <c r="J52" s="80">
        <v>27</v>
      </c>
      <c r="K52" s="80">
        <v>20</v>
      </c>
      <c r="L52" s="80">
        <v>19</v>
      </c>
      <c r="M52" s="80">
        <v>14</v>
      </c>
      <c r="N52" s="80">
        <v>768</v>
      </c>
      <c r="O52" s="80">
        <v>16</v>
      </c>
    </row>
    <row r="53" spans="1:15" s="91" customFormat="1" ht="20.100000000000001" customHeight="1" x14ac:dyDescent="0.25">
      <c r="A53" s="42" t="s">
        <v>68</v>
      </c>
      <c r="B53" s="80">
        <v>58</v>
      </c>
      <c r="C53" s="80">
        <v>66</v>
      </c>
      <c r="D53" s="80">
        <v>4</v>
      </c>
      <c r="E53" s="80">
        <v>3</v>
      </c>
      <c r="F53" s="80">
        <v>0</v>
      </c>
      <c r="G53" s="80">
        <v>23</v>
      </c>
      <c r="H53" s="80">
        <v>4</v>
      </c>
      <c r="I53" s="80">
        <v>5</v>
      </c>
      <c r="J53" s="80">
        <v>2</v>
      </c>
      <c r="K53" s="80">
        <v>0</v>
      </c>
      <c r="L53" s="80">
        <v>2</v>
      </c>
      <c r="M53" s="80">
        <v>8</v>
      </c>
      <c r="N53" s="80">
        <v>0</v>
      </c>
      <c r="O53" s="80">
        <v>5</v>
      </c>
    </row>
    <row r="54" spans="1:15" s="91" customFormat="1" ht="20.100000000000001" customHeight="1" x14ac:dyDescent="0.25">
      <c r="A54" s="42" t="s">
        <v>69</v>
      </c>
      <c r="B54" s="80">
        <v>893</v>
      </c>
      <c r="C54" s="80">
        <v>641</v>
      </c>
      <c r="D54" s="80">
        <v>43</v>
      </c>
      <c r="E54" s="80">
        <v>25</v>
      </c>
      <c r="F54" s="80">
        <v>46</v>
      </c>
      <c r="G54" s="80">
        <v>61</v>
      </c>
      <c r="H54" s="80">
        <v>69</v>
      </c>
      <c r="I54" s="80">
        <v>99</v>
      </c>
      <c r="J54" s="80">
        <v>61</v>
      </c>
      <c r="K54" s="80">
        <v>42</v>
      </c>
      <c r="L54" s="80">
        <v>32</v>
      </c>
      <c r="M54" s="80">
        <v>26</v>
      </c>
      <c r="N54" s="80">
        <v>235</v>
      </c>
      <c r="O54" s="80">
        <v>44</v>
      </c>
    </row>
    <row r="55" spans="1:15" s="91" customFormat="1" ht="20.100000000000001" customHeight="1" x14ac:dyDescent="0.25">
      <c r="A55" s="42" t="s">
        <v>70</v>
      </c>
      <c r="B55" s="80">
        <v>191</v>
      </c>
      <c r="C55" s="80">
        <v>76</v>
      </c>
      <c r="D55" s="80">
        <v>22</v>
      </c>
      <c r="E55" s="80">
        <v>11</v>
      </c>
      <c r="F55" s="80">
        <v>6</v>
      </c>
      <c r="G55" s="80">
        <v>0</v>
      </c>
      <c r="H55" s="80">
        <v>18</v>
      </c>
      <c r="I55" s="80">
        <v>3</v>
      </c>
      <c r="J55" s="80">
        <v>4</v>
      </c>
      <c r="K55" s="80">
        <v>5</v>
      </c>
      <c r="L55" s="80">
        <v>7</v>
      </c>
      <c r="M55" s="80">
        <v>0</v>
      </c>
      <c r="N55" s="80">
        <v>35</v>
      </c>
      <c r="O55" s="80">
        <v>8</v>
      </c>
    </row>
    <row r="56" spans="1:15" s="91" customFormat="1" ht="20.100000000000001" customHeight="1" x14ac:dyDescent="0.25">
      <c r="A56" s="42" t="s">
        <v>71</v>
      </c>
      <c r="B56" s="80">
        <v>3688</v>
      </c>
      <c r="C56" s="80">
        <v>3026</v>
      </c>
      <c r="D56" s="80">
        <v>376</v>
      </c>
      <c r="E56" s="80">
        <v>424</v>
      </c>
      <c r="F56" s="80">
        <v>252</v>
      </c>
      <c r="G56" s="80">
        <v>220</v>
      </c>
      <c r="H56" s="80">
        <v>394</v>
      </c>
      <c r="I56" s="80">
        <v>286</v>
      </c>
      <c r="J56" s="80">
        <v>246</v>
      </c>
      <c r="K56" s="80">
        <v>193</v>
      </c>
      <c r="L56" s="80">
        <v>126</v>
      </c>
      <c r="M56" s="80">
        <v>135</v>
      </c>
      <c r="N56" s="80">
        <v>315</v>
      </c>
      <c r="O56" s="80">
        <v>188</v>
      </c>
    </row>
    <row r="57" spans="1:15" s="91" customFormat="1" ht="20.100000000000001" customHeight="1" x14ac:dyDescent="0.25">
      <c r="A57" s="42" t="s">
        <v>72</v>
      </c>
      <c r="B57" s="80">
        <v>363</v>
      </c>
      <c r="C57" s="80">
        <v>57</v>
      </c>
      <c r="D57" s="80">
        <v>6</v>
      </c>
      <c r="E57" s="80">
        <v>13</v>
      </c>
      <c r="F57" s="80">
        <v>19</v>
      </c>
      <c r="G57" s="80">
        <v>2</v>
      </c>
      <c r="H57" s="80">
        <v>6</v>
      </c>
      <c r="I57" s="80">
        <v>8</v>
      </c>
      <c r="J57" s="80">
        <v>0</v>
      </c>
      <c r="K57" s="80">
        <v>2</v>
      </c>
      <c r="L57" s="80">
        <v>0</v>
      </c>
      <c r="M57" s="80">
        <v>0</v>
      </c>
      <c r="N57" s="80">
        <v>0</v>
      </c>
      <c r="O57" s="80">
        <v>2</v>
      </c>
    </row>
    <row r="58" spans="1:15" s="91" customFormat="1" ht="20.100000000000001" customHeight="1" x14ac:dyDescent="0.25">
      <c r="A58" s="42" t="s">
        <v>73</v>
      </c>
      <c r="B58" s="80">
        <v>52</v>
      </c>
      <c r="C58" s="80">
        <v>74</v>
      </c>
      <c r="D58" s="80">
        <v>13</v>
      </c>
      <c r="E58" s="80">
        <v>11</v>
      </c>
      <c r="F58" s="80">
        <v>0</v>
      </c>
      <c r="G58" s="80">
        <v>6</v>
      </c>
      <c r="H58" s="80">
        <v>6</v>
      </c>
      <c r="I58" s="80">
        <v>14</v>
      </c>
      <c r="J58" s="80">
        <v>8</v>
      </c>
      <c r="K58" s="80">
        <v>6</v>
      </c>
      <c r="L58" s="80">
        <v>2</v>
      </c>
      <c r="M58" s="80">
        <v>2</v>
      </c>
      <c r="N58" s="80">
        <v>0</v>
      </c>
      <c r="O58" s="80">
        <v>2</v>
      </c>
    </row>
    <row r="59" spans="1:15" s="115" customFormat="1" ht="20.100000000000001" customHeight="1" x14ac:dyDescent="0.25">
      <c r="A59" s="42" t="s">
        <v>74</v>
      </c>
      <c r="B59" s="80">
        <v>3722</v>
      </c>
      <c r="C59" s="80">
        <v>2536</v>
      </c>
      <c r="D59" s="80">
        <v>284</v>
      </c>
      <c r="E59" s="80">
        <v>227</v>
      </c>
      <c r="F59" s="80">
        <v>275</v>
      </c>
      <c r="G59" s="80">
        <v>208</v>
      </c>
      <c r="H59" s="80">
        <v>337</v>
      </c>
      <c r="I59" s="80">
        <v>197</v>
      </c>
      <c r="J59" s="80">
        <v>347</v>
      </c>
      <c r="K59" s="80">
        <v>230</v>
      </c>
      <c r="L59" s="80">
        <v>255</v>
      </c>
      <c r="M59" s="80">
        <v>115</v>
      </c>
      <c r="N59" s="80">
        <v>283</v>
      </c>
      <c r="O59" s="80">
        <v>177</v>
      </c>
    </row>
    <row r="60" spans="1:15" s="115" customFormat="1" ht="20.100000000000001" customHeight="1" x14ac:dyDescent="0.25">
      <c r="A60" s="42" t="s">
        <v>75</v>
      </c>
      <c r="B60" s="80">
        <v>53</v>
      </c>
      <c r="C60" s="80">
        <v>31</v>
      </c>
      <c r="D60" s="80">
        <v>0</v>
      </c>
      <c r="E60" s="80">
        <v>5</v>
      </c>
      <c r="F60" s="80">
        <v>11</v>
      </c>
      <c r="G60" s="80">
        <v>2</v>
      </c>
      <c r="H60" s="80">
        <v>13</v>
      </c>
      <c r="I60" s="80">
        <v>8</v>
      </c>
      <c r="J60" s="80">
        <v>6</v>
      </c>
      <c r="K60" s="80">
        <v>6</v>
      </c>
      <c r="L60" s="80">
        <v>0</v>
      </c>
      <c r="M60" s="80">
        <v>3</v>
      </c>
      <c r="N60" s="80">
        <v>0</v>
      </c>
      <c r="O60" s="80">
        <v>2</v>
      </c>
    </row>
    <row r="61" spans="1:15" s="115" customFormat="1" ht="20.100000000000001" customHeight="1" x14ac:dyDescent="0.25">
      <c r="A61" s="42" t="s">
        <v>76</v>
      </c>
      <c r="B61" s="80">
        <v>208</v>
      </c>
      <c r="C61" s="80">
        <v>111</v>
      </c>
      <c r="D61" s="80">
        <v>9</v>
      </c>
      <c r="E61" s="80">
        <v>5</v>
      </c>
      <c r="F61" s="80">
        <v>3</v>
      </c>
      <c r="G61" s="80">
        <v>11</v>
      </c>
      <c r="H61" s="80">
        <v>12</v>
      </c>
      <c r="I61" s="80">
        <v>10</v>
      </c>
      <c r="J61" s="80">
        <v>3</v>
      </c>
      <c r="K61" s="80">
        <v>6</v>
      </c>
      <c r="L61" s="80">
        <v>3</v>
      </c>
      <c r="M61" s="80">
        <v>19</v>
      </c>
      <c r="N61" s="80">
        <v>125</v>
      </c>
      <c r="O61" s="80">
        <v>6</v>
      </c>
    </row>
    <row r="62" spans="1:15" s="91" customFormat="1" ht="20.100000000000001" customHeight="1" x14ac:dyDescent="0.25">
      <c r="A62" s="42" t="s">
        <v>77</v>
      </c>
      <c r="B62" s="80">
        <v>346</v>
      </c>
      <c r="C62" s="80">
        <v>100</v>
      </c>
      <c r="D62" s="80">
        <v>15</v>
      </c>
      <c r="E62" s="80">
        <v>5</v>
      </c>
      <c r="F62" s="80">
        <v>27</v>
      </c>
      <c r="G62" s="80">
        <v>6</v>
      </c>
      <c r="H62" s="80">
        <v>23</v>
      </c>
      <c r="I62" s="80">
        <v>8</v>
      </c>
      <c r="J62" s="80">
        <v>12</v>
      </c>
      <c r="K62" s="80">
        <v>11</v>
      </c>
      <c r="L62" s="80">
        <v>10</v>
      </c>
      <c r="M62" s="80">
        <v>2</v>
      </c>
      <c r="N62" s="80">
        <v>25</v>
      </c>
      <c r="O62" s="80">
        <v>3</v>
      </c>
    </row>
    <row r="63" spans="1:15" s="91" customFormat="1" ht="20.100000000000001" customHeight="1" x14ac:dyDescent="0.25">
      <c r="A63" s="42" t="s">
        <v>78</v>
      </c>
      <c r="B63" s="80">
        <v>748</v>
      </c>
      <c r="C63" s="80">
        <v>444</v>
      </c>
      <c r="D63" s="80">
        <v>167</v>
      </c>
      <c r="E63" s="80">
        <v>47</v>
      </c>
      <c r="F63" s="80">
        <v>106</v>
      </c>
      <c r="G63" s="80">
        <v>39</v>
      </c>
      <c r="H63" s="80">
        <v>32</v>
      </c>
      <c r="I63" s="80">
        <v>30</v>
      </c>
      <c r="J63" s="80">
        <v>58</v>
      </c>
      <c r="K63" s="80">
        <v>33</v>
      </c>
      <c r="L63" s="80">
        <v>29</v>
      </c>
      <c r="M63" s="80">
        <v>14</v>
      </c>
      <c r="N63" s="80">
        <v>70</v>
      </c>
      <c r="O63" s="80">
        <v>34</v>
      </c>
    </row>
    <row r="64" spans="1:15" s="115" customFormat="1" ht="20.100000000000001" customHeight="1" x14ac:dyDescent="0.25">
      <c r="A64" s="42" t="s">
        <v>79</v>
      </c>
      <c r="B64" s="80">
        <v>400</v>
      </c>
      <c r="C64" s="80">
        <v>258</v>
      </c>
      <c r="D64" s="80">
        <v>18</v>
      </c>
      <c r="E64" s="80">
        <v>20</v>
      </c>
      <c r="F64" s="80">
        <v>18</v>
      </c>
      <c r="G64" s="80">
        <v>14</v>
      </c>
      <c r="H64" s="80">
        <v>10</v>
      </c>
      <c r="I64" s="80">
        <v>31</v>
      </c>
      <c r="J64" s="80">
        <v>16</v>
      </c>
      <c r="K64" s="80">
        <v>16</v>
      </c>
      <c r="L64" s="80">
        <v>27</v>
      </c>
      <c r="M64" s="80">
        <v>13</v>
      </c>
      <c r="N64" s="80">
        <v>90</v>
      </c>
      <c r="O64" s="80">
        <v>39</v>
      </c>
    </row>
    <row r="65" spans="1:15" s="91" customFormat="1" ht="20.100000000000001" customHeight="1" x14ac:dyDescent="0.25">
      <c r="A65" s="40" t="s">
        <v>80</v>
      </c>
      <c r="B65" s="86">
        <v>692</v>
      </c>
      <c r="C65" s="86">
        <v>183</v>
      </c>
      <c r="D65" s="86">
        <v>21</v>
      </c>
      <c r="E65" s="86">
        <v>15</v>
      </c>
      <c r="F65" s="86">
        <v>28</v>
      </c>
      <c r="G65" s="86">
        <v>14</v>
      </c>
      <c r="H65" s="86">
        <v>25</v>
      </c>
      <c r="I65" s="86">
        <v>19</v>
      </c>
      <c r="J65" s="86">
        <v>14</v>
      </c>
      <c r="K65" s="86">
        <v>20</v>
      </c>
      <c r="L65" s="86">
        <v>8</v>
      </c>
      <c r="M65" s="86">
        <v>13</v>
      </c>
      <c r="N65" s="86">
        <v>452</v>
      </c>
      <c r="O65" s="86">
        <v>12</v>
      </c>
    </row>
    <row r="66" spans="1:15" s="91" customFormat="1" ht="20.100000000000001" customHeight="1" x14ac:dyDescent="0.25">
      <c r="A66" s="42" t="s">
        <v>81</v>
      </c>
      <c r="B66" s="91">
        <v>608</v>
      </c>
      <c r="C66" s="91">
        <v>129</v>
      </c>
      <c r="D66" s="91">
        <v>14</v>
      </c>
      <c r="E66" s="91">
        <v>13</v>
      </c>
      <c r="F66" s="91">
        <v>26</v>
      </c>
      <c r="G66" s="91">
        <v>11</v>
      </c>
      <c r="H66" s="91">
        <v>23</v>
      </c>
      <c r="I66" s="91">
        <v>16</v>
      </c>
      <c r="J66" s="91">
        <v>10</v>
      </c>
      <c r="K66" s="91">
        <v>10</v>
      </c>
      <c r="L66" s="91">
        <v>8</v>
      </c>
      <c r="M66" s="91">
        <v>10</v>
      </c>
      <c r="N66" s="91">
        <v>421</v>
      </c>
      <c r="O66" s="91">
        <v>10</v>
      </c>
    </row>
    <row r="67" spans="1:15" s="91" customFormat="1" ht="20.100000000000001" customHeight="1" x14ac:dyDescent="0.25">
      <c r="A67" s="42" t="s">
        <v>82</v>
      </c>
      <c r="B67" s="91">
        <v>84</v>
      </c>
      <c r="C67" s="91">
        <v>54</v>
      </c>
      <c r="D67" s="91">
        <v>7</v>
      </c>
      <c r="E67" s="91">
        <v>2</v>
      </c>
      <c r="F67" s="91">
        <v>2</v>
      </c>
      <c r="G67" s="91">
        <v>3</v>
      </c>
      <c r="H67" s="91">
        <v>2</v>
      </c>
      <c r="I67" s="91">
        <v>3</v>
      </c>
      <c r="J67" s="91">
        <v>4</v>
      </c>
      <c r="K67" s="91">
        <v>10</v>
      </c>
      <c r="L67" s="91">
        <v>0</v>
      </c>
      <c r="M67" s="91">
        <v>3</v>
      </c>
      <c r="N67" s="91">
        <v>31</v>
      </c>
      <c r="O67" s="91">
        <v>2</v>
      </c>
    </row>
    <row r="68" spans="1:15" s="91"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115" customFormat="1" ht="20.100000000000001" customHeight="1" thickBot="1" x14ac:dyDescent="0.3">
      <c r="A69" s="46" t="s">
        <v>84</v>
      </c>
      <c r="B69" s="95">
        <v>0</v>
      </c>
      <c r="C69" s="95">
        <v>2</v>
      </c>
      <c r="D69" s="95">
        <v>0</v>
      </c>
      <c r="E69" s="95">
        <v>0</v>
      </c>
      <c r="F69" s="95">
        <v>0</v>
      </c>
      <c r="G69" s="95">
        <v>0</v>
      </c>
      <c r="H69" s="95">
        <v>0</v>
      </c>
      <c r="I69" s="95">
        <v>0</v>
      </c>
      <c r="J69" s="95">
        <v>0</v>
      </c>
      <c r="K69" s="95">
        <v>0</v>
      </c>
      <c r="L69" s="95">
        <v>0</v>
      </c>
      <c r="M69" s="95">
        <v>2</v>
      </c>
      <c r="N69" s="95">
        <v>0</v>
      </c>
      <c r="O69" s="95">
        <v>0</v>
      </c>
    </row>
    <row r="70" spans="1:15" s="185" customFormat="1" ht="20.100000000000001" customHeight="1" x14ac:dyDescent="0.25">
      <c r="A70" s="142" t="s">
        <v>231</v>
      </c>
      <c r="M70" s="210"/>
      <c r="N70" s="146"/>
      <c r="O70" s="146" t="s">
        <v>91</v>
      </c>
    </row>
    <row r="71" spans="1:15" s="173" customFormat="1" ht="24.95" customHeight="1" x14ac:dyDescent="0.2">
      <c r="A71" s="187" t="s">
        <v>194</v>
      </c>
      <c r="B71" s="155"/>
      <c r="C71" s="155"/>
      <c r="D71" s="319"/>
      <c r="E71" s="320"/>
      <c r="F71" s="320"/>
      <c r="G71" s="320"/>
      <c r="H71" s="320"/>
      <c r="I71" s="320"/>
      <c r="J71" s="320"/>
      <c r="K71" s="320"/>
      <c r="L71" s="320"/>
      <c r="M71" s="154"/>
      <c r="N71" s="154"/>
      <c r="O71" s="154"/>
    </row>
    <row r="72" spans="1:15" s="173" customFormat="1" ht="24.95" customHeight="1" thickBot="1" x14ac:dyDescent="0.25">
      <c r="A72" s="139" t="s">
        <v>196</v>
      </c>
      <c r="B72" s="155"/>
      <c r="C72" s="155"/>
      <c r="M72" s="153" t="s">
        <v>92</v>
      </c>
      <c r="N72" s="155"/>
      <c r="O72" s="154"/>
    </row>
    <row r="73" spans="1:15" ht="20.100000000000001" customHeight="1" x14ac:dyDescent="0.25">
      <c r="A73" s="1289" t="s">
        <v>13</v>
      </c>
      <c r="B73" s="1313" t="s">
        <v>99</v>
      </c>
      <c r="C73" s="1314"/>
      <c r="D73" s="1314"/>
      <c r="E73" s="1314"/>
      <c r="F73" s="1314"/>
      <c r="G73" s="1314"/>
      <c r="H73" s="1314"/>
      <c r="I73" s="1314"/>
      <c r="J73" s="1314"/>
      <c r="K73" s="1314"/>
      <c r="L73" s="1314"/>
      <c r="M73" s="1314"/>
      <c r="N73" s="333"/>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O74" s="42"/>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O75" s="42"/>
    </row>
    <row r="76" spans="1:15" ht="20.100000000000001" customHeight="1" x14ac:dyDescent="0.2">
      <c r="A76" s="37" t="s">
        <v>105</v>
      </c>
      <c r="B76" s="38">
        <v>5852</v>
      </c>
      <c r="C76" s="38">
        <v>5935</v>
      </c>
      <c r="D76" s="38">
        <v>5082</v>
      </c>
      <c r="E76" s="38">
        <v>3984</v>
      </c>
      <c r="F76" s="38">
        <v>5230</v>
      </c>
      <c r="G76" s="38">
        <v>3189</v>
      </c>
      <c r="H76" s="38">
        <v>6368</v>
      </c>
      <c r="I76" s="38">
        <v>7012</v>
      </c>
      <c r="J76" s="38">
        <v>6701</v>
      </c>
      <c r="K76" s="38">
        <v>7982</v>
      </c>
      <c r="L76" s="38">
        <v>10337</v>
      </c>
      <c r="M76" s="38">
        <v>10774</v>
      </c>
      <c r="N76" s="132"/>
      <c r="O76" s="166"/>
    </row>
    <row r="77" spans="1:15" s="115" customFormat="1" ht="20.100000000000001" customHeight="1" x14ac:dyDescent="0.2">
      <c r="A77" s="40" t="s">
        <v>22</v>
      </c>
      <c r="B77" s="86">
        <v>18</v>
      </c>
      <c r="C77" s="86">
        <v>5</v>
      </c>
      <c r="D77" s="86">
        <v>0</v>
      </c>
      <c r="E77" s="86">
        <v>18</v>
      </c>
      <c r="F77" s="86">
        <v>11</v>
      </c>
      <c r="G77" s="86">
        <v>3</v>
      </c>
      <c r="H77" s="86">
        <v>1</v>
      </c>
      <c r="I77" s="86">
        <v>3</v>
      </c>
      <c r="J77" s="86">
        <v>8</v>
      </c>
      <c r="K77" s="86">
        <v>15</v>
      </c>
      <c r="L77" s="86">
        <v>26</v>
      </c>
      <c r="M77" s="86">
        <v>43</v>
      </c>
      <c r="N77" s="57"/>
      <c r="O77" s="166"/>
    </row>
    <row r="78" spans="1:15" s="91" customFormat="1" ht="20.100000000000001" customHeight="1" x14ac:dyDescent="0.2">
      <c r="A78" s="42" t="s">
        <v>23</v>
      </c>
      <c r="B78" s="80">
        <v>7</v>
      </c>
      <c r="C78" s="80">
        <v>2</v>
      </c>
      <c r="D78" s="80">
        <v>0</v>
      </c>
      <c r="E78" s="80">
        <v>3</v>
      </c>
      <c r="F78" s="80">
        <v>7</v>
      </c>
      <c r="G78" s="80">
        <v>0</v>
      </c>
      <c r="H78" s="80">
        <v>1</v>
      </c>
      <c r="I78" s="80">
        <v>0</v>
      </c>
      <c r="J78" s="80">
        <v>1</v>
      </c>
      <c r="K78" s="80">
        <v>5</v>
      </c>
      <c r="L78" s="80">
        <v>19</v>
      </c>
      <c r="M78" s="80">
        <v>33</v>
      </c>
      <c r="N78" s="59"/>
      <c r="O78" s="221"/>
    </row>
    <row r="79" spans="1:15" s="91" customFormat="1" ht="20.100000000000001" customHeight="1" x14ac:dyDescent="0.2">
      <c r="A79" s="42" t="s">
        <v>24</v>
      </c>
      <c r="B79" s="80">
        <v>2</v>
      </c>
      <c r="C79" s="80">
        <v>3</v>
      </c>
      <c r="D79" s="80">
        <v>0</v>
      </c>
      <c r="E79" s="80">
        <v>5</v>
      </c>
      <c r="F79" s="80">
        <v>0</v>
      </c>
      <c r="G79" s="80">
        <v>3</v>
      </c>
      <c r="H79" s="80">
        <v>0</v>
      </c>
      <c r="I79" s="80">
        <v>0</v>
      </c>
      <c r="J79" s="80">
        <v>2</v>
      </c>
      <c r="K79" s="80">
        <v>0</v>
      </c>
      <c r="L79" s="80">
        <v>0</v>
      </c>
      <c r="M79" s="80">
        <v>2</v>
      </c>
      <c r="N79" s="59"/>
      <c r="O79" s="221"/>
    </row>
    <row r="80" spans="1:15" s="91"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3</v>
      </c>
      <c r="N80" s="59"/>
      <c r="O80" s="221"/>
    </row>
    <row r="81" spans="1:15" s="91"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59"/>
      <c r="O81" s="221"/>
    </row>
    <row r="82" spans="1:15" s="91" customFormat="1" ht="20.100000000000001" customHeight="1" x14ac:dyDescent="0.2">
      <c r="A82" s="42" t="s">
        <v>27</v>
      </c>
      <c r="B82" s="80">
        <v>9</v>
      </c>
      <c r="C82" s="80">
        <v>0</v>
      </c>
      <c r="D82" s="80">
        <v>0</v>
      </c>
      <c r="E82" s="80">
        <v>10</v>
      </c>
      <c r="F82" s="80">
        <v>4</v>
      </c>
      <c r="G82" s="80">
        <v>0</v>
      </c>
      <c r="H82" s="80">
        <v>0</v>
      </c>
      <c r="I82" s="80">
        <v>3</v>
      </c>
      <c r="J82" s="80">
        <v>5</v>
      </c>
      <c r="K82" s="80">
        <v>10</v>
      </c>
      <c r="L82" s="80">
        <v>7</v>
      </c>
      <c r="M82" s="80">
        <v>5</v>
      </c>
      <c r="N82" s="59"/>
      <c r="O82" s="221"/>
    </row>
    <row r="83" spans="1:15" s="115" customFormat="1" ht="20.100000000000001" customHeight="1" x14ac:dyDescent="0.2">
      <c r="A83" s="40" t="s">
        <v>28</v>
      </c>
      <c r="B83" s="86">
        <v>198</v>
      </c>
      <c r="C83" s="86">
        <v>193</v>
      </c>
      <c r="D83" s="86">
        <v>257</v>
      </c>
      <c r="E83" s="86">
        <v>170</v>
      </c>
      <c r="F83" s="86">
        <v>194</v>
      </c>
      <c r="G83" s="86">
        <v>117</v>
      </c>
      <c r="H83" s="86">
        <v>259</v>
      </c>
      <c r="I83" s="86">
        <v>266</v>
      </c>
      <c r="J83" s="86">
        <v>227</v>
      </c>
      <c r="K83" s="86">
        <v>300</v>
      </c>
      <c r="L83" s="86">
        <v>390</v>
      </c>
      <c r="M83" s="86">
        <v>246</v>
      </c>
      <c r="N83" s="222"/>
      <c r="O83" s="221"/>
    </row>
    <row r="84" spans="1:15" s="91" customFormat="1" ht="20.100000000000001" customHeight="1" x14ac:dyDescent="0.2">
      <c r="A84" s="42" t="s">
        <v>29</v>
      </c>
      <c r="B84" s="80">
        <v>21</v>
      </c>
      <c r="C84" s="80">
        <v>23</v>
      </c>
      <c r="D84" s="80">
        <v>23</v>
      </c>
      <c r="E84" s="80">
        <v>47</v>
      </c>
      <c r="F84" s="80">
        <v>46</v>
      </c>
      <c r="G84" s="80">
        <v>16</v>
      </c>
      <c r="H84" s="80">
        <v>69</v>
      </c>
      <c r="I84" s="80">
        <v>125</v>
      </c>
      <c r="J84" s="80">
        <v>62</v>
      </c>
      <c r="K84" s="80">
        <v>67</v>
      </c>
      <c r="L84" s="80">
        <v>101</v>
      </c>
      <c r="M84" s="80">
        <v>69</v>
      </c>
      <c r="N84" s="221"/>
      <c r="O84" s="221"/>
    </row>
    <row r="85" spans="1:15" s="91" customFormat="1" ht="20.100000000000001" customHeight="1" x14ac:dyDescent="0.2">
      <c r="A85" s="42" t="s">
        <v>30</v>
      </c>
      <c r="B85" s="80">
        <v>17</v>
      </c>
      <c r="C85" s="80">
        <v>47</v>
      </c>
      <c r="D85" s="80">
        <v>34</v>
      </c>
      <c r="E85" s="80">
        <v>42</v>
      </c>
      <c r="F85" s="80">
        <v>28</v>
      </c>
      <c r="G85" s="80">
        <v>10</v>
      </c>
      <c r="H85" s="80">
        <v>15</v>
      </c>
      <c r="I85" s="80">
        <v>20</v>
      </c>
      <c r="J85" s="80">
        <v>44</v>
      </c>
      <c r="K85" s="80">
        <v>63</v>
      </c>
      <c r="L85" s="80">
        <v>46</v>
      </c>
      <c r="M85" s="80">
        <v>25</v>
      </c>
      <c r="N85" s="221"/>
      <c r="O85" s="221"/>
    </row>
    <row r="86" spans="1:15" s="91" customFormat="1" ht="20.100000000000001" customHeight="1" x14ac:dyDescent="0.2">
      <c r="A86" s="42" t="s">
        <v>31</v>
      </c>
      <c r="B86" s="80">
        <v>21</v>
      </c>
      <c r="C86" s="80">
        <v>13</v>
      </c>
      <c r="D86" s="80">
        <v>64</v>
      </c>
      <c r="E86" s="80">
        <v>16</v>
      </c>
      <c r="F86" s="80">
        <v>26</v>
      </c>
      <c r="G86" s="80">
        <v>13</v>
      </c>
      <c r="H86" s="80">
        <v>20</v>
      </c>
      <c r="I86" s="80">
        <v>14</v>
      </c>
      <c r="J86" s="80">
        <v>18</v>
      </c>
      <c r="K86" s="80">
        <v>25</v>
      </c>
      <c r="L86" s="80">
        <v>38</v>
      </c>
      <c r="M86" s="80">
        <v>16</v>
      </c>
      <c r="N86" s="221"/>
      <c r="O86" s="221"/>
    </row>
    <row r="87" spans="1:15" s="91" customFormat="1" ht="20.100000000000001" customHeight="1" x14ac:dyDescent="0.2">
      <c r="A87" s="42" t="s">
        <v>32</v>
      </c>
      <c r="B87" s="80">
        <v>38</v>
      </c>
      <c r="C87" s="80">
        <v>44</v>
      </c>
      <c r="D87" s="80">
        <v>37</v>
      </c>
      <c r="E87" s="80">
        <v>19</v>
      </c>
      <c r="F87" s="80">
        <v>50</v>
      </c>
      <c r="G87" s="80">
        <v>44</v>
      </c>
      <c r="H87" s="80">
        <v>72</v>
      </c>
      <c r="I87" s="80">
        <v>61</v>
      </c>
      <c r="J87" s="80">
        <v>66</v>
      </c>
      <c r="K87" s="80">
        <v>82</v>
      </c>
      <c r="L87" s="80">
        <v>102</v>
      </c>
      <c r="M87" s="80">
        <v>67</v>
      </c>
      <c r="N87" s="221"/>
      <c r="O87" s="221"/>
    </row>
    <row r="88" spans="1:15" s="91" customFormat="1" ht="20.100000000000001" customHeight="1" x14ac:dyDescent="0.2">
      <c r="A88" s="42" t="s">
        <v>33</v>
      </c>
      <c r="B88" s="80">
        <v>101</v>
      </c>
      <c r="C88" s="80">
        <v>66</v>
      </c>
      <c r="D88" s="80">
        <v>99</v>
      </c>
      <c r="E88" s="80">
        <v>46</v>
      </c>
      <c r="F88" s="80">
        <v>44</v>
      </c>
      <c r="G88" s="80">
        <v>34</v>
      </c>
      <c r="H88" s="80">
        <v>83</v>
      </c>
      <c r="I88" s="80">
        <v>46</v>
      </c>
      <c r="J88" s="80">
        <v>37</v>
      </c>
      <c r="K88" s="80">
        <v>63</v>
      </c>
      <c r="L88" s="80">
        <v>103</v>
      </c>
      <c r="M88" s="80">
        <v>69</v>
      </c>
      <c r="N88" s="221"/>
      <c r="O88" s="221"/>
    </row>
    <row r="89" spans="1:15" s="115" customFormat="1" ht="20.100000000000001" customHeight="1" x14ac:dyDescent="0.2">
      <c r="A89" s="40" t="s">
        <v>34</v>
      </c>
      <c r="B89" s="86">
        <v>488</v>
      </c>
      <c r="C89" s="86">
        <v>1487</v>
      </c>
      <c r="D89" s="86">
        <v>433</v>
      </c>
      <c r="E89" s="86">
        <v>351</v>
      </c>
      <c r="F89" s="86">
        <v>430</v>
      </c>
      <c r="G89" s="86">
        <v>250</v>
      </c>
      <c r="H89" s="86">
        <v>460</v>
      </c>
      <c r="I89" s="86">
        <v>653</v>
      </c>
      <c r="J89" s="86">
        <v>400</v>
      </c>
      <c r="K89" s="86">
        <v>705</v>
      </c>
      <c r="L89" s="86">
        <v>900</v>
      </c>
      <c r="M89" s="86">
        <v>859</v>
      </c>
      <c r="N89" s="222"/>
      <c r="O89" s="221"/>
    </row>
    <row r="90" spans="1:15" s="91" customFormat="1" ht="20.100000000000001" customHeight="1" x14ac:dyDescent="0.2">
      <c r="A90" s="42" t="s">
        <v>35</v>
      </c>
      <c r="B90" s="80">
        <v>31</v>
      </c>
      <c r="C90" s="80">
        <v>30</v>
      </c>
      <c r="D90" s="80">
        <v>17</v>
      </c>
      <c r="E90" s="80">
        <v>14</v>
      </c>
      <c r="F90" s="80">
        <v>14</v>
      </c>
      <c r="G90" s="80">
        <v>6</v>
      </c>
      <c r="H90" s="80">
        <v>17</v>
      </c>
      <c r="I90" s="80">
        <v>34</v>
      </c>
      <c r="J90" s="80">
        <v>15</v>
      </c>
      <c r="K90" s="80">
        <v>50</v>
      </c>
      <c r="L90" s="80">
        <v>37</v>
      </c>
      <c r="M90" s="80">
        <v>33</v>
      </c>
      <c r="N90" s="221"/>
      <c r="O90" s="221"/>
    </row>
    <row r="91" spans="1:15" s="91" customFormat="1" ht="20.100000000000001" customHeight="1" x14ac:dyDescent="0.2">
      <c r="A91" s="42" t="s">
        <v>36</v>
      </c>
      <c r="B91" s="80">
        <v>359</v>
      </c>
      <c r="C91" s="80">
        <v>423</v>
      </c>
      <c r="D91" s="80">
        <v>316</v>
      </c>
      <c r="E91" s="80">
        <v>274</v>
      </c>
      <c r="F91" s="80">
        <v>336</v>
      </c>
      <c r="G91" s="80">
        <v>189</v>
      </c>
      <c r="H91" s="80">
        <v>344</v>
      </c>
      <c r="I91" s="80">
        <v>459</v>
      </c>
      <c r="J91" s="80">
        <v>275</v>
      </c>
      <c r="K91" s="80">
        <v>540</v>
      </c>
      <c r="L91" s="80">
        <v>722</v>
      </c>
      <c r="M91" s="80">
        <v>647</v>
      </c>
      <c r="N91" s="221"/>
      <c r="O91" s="221"/>
    </row>
    <row r="92" spans="1:15" s="91" customFormat="1" ht="20.100000000000001" customHeight="1" x14ac:dyDescent="0.2">
      <c r="A92" s="42" t="s">
        <v>37</v>
      </c>
      <c r="B92" s="80">
        <v>98</v>
      </c>
      <c r="C92" s="80">
        <v>1034</v>
      </c>
      <c r="D92" s="80">
        <v>100</v>
      </c>
      <c r="E92" s="80">
        <v>63</v>
      </c>
      <c r="F92" s="80">
        <v>80</v>
      </c>
      <c r="G92" s="80">
        <v>55</v>
      </c>
      <c r="H92" s="80">
        <v>99</v>
      </c>
      <c r="I92" s="80">
        <v>160</v>
      </c>
      <c r="J92" s="80">
        <v>110</v>
      </c>
      <c r="K92" s="80">
        <v>115</v>
      </c>
      <c r="L92" s="80">
        <v>141</v>
      </c>
      <c r="M92" s="80">
        <v>179</v>
      </c>
      <c r="N92" s="221"/>
      <c r="O92" s="221"/>
    </row>
    <row r="93" spans="1:15" s="115" customFormat="1" ht="20.100000000000001" customHeight="1" x14ac:dyDescent="0.2">
      <c r="A93" s="40" t="s">
        <v>38</v>
      </c>
      <c r="B93" s="86">
        <v>3664</v>
      </c>
      <c r="C93" s="86">
        <v>3161</v>
      </c>
      <c r="D93" s="86">
        <v>3308</v>
      </c>
      <c r="E93" s="86">
        <v>2655</v>
      </c>
      <c r="F93" s="86">
        <v>3583</v>
      </c>
      <c r="G93" s="86">
        <v>2245</v>
      </c>
      <c r="H93" s="86">
        <v>3758</v>
      </c>
      <c r="I93" s="86">
        <v>4855</v>
      </c>
      <c r="J93" s="86">
        <v>4357</v>
      </c>
      <c r="K93" s="86">
        <v>5539</v>
      </c>
      <c r="L93" s="86">
        <v>5905</v>
      </c>
      <c r="M93" s="86">
        <v>7560</v>
      </c>
      <c r="N93" s="222"/>
      <c r="O93" s="221"/>
    </row>
    <row r="94" spans="1:15" s="91" customFormat="1" ht="20.100000000000001" customHeight="1" x14ac:dyDescent="0.2">
      <c r="A94" s="42" t="s">
        <v>39</v>
      </c>
      <c r="B94" s="80">
        <v>2568</v>
      </c>
      <c r="C94" s="80">
        <v>1787</v>
      </c>
      <c r="D94" s="80">
        <v>1626</v>
      </c>
      <c r="E94" s="80">
        <v>1600</v>
      </c>
      <c r="F94" s="80">
        <v>1750</v>
      </c>
      <c r="G94" s="80">
        <v>1408</v>
      </c>
      <c r="H94" s="80">
        <v>2023</v>
      </c>
      <c r="I94" s="80">
        <v>3267</v>
      </c>
      <c r="J94" s="80">
        <v>2291</v>
      </c>
      <c r="K94" s="80">
        <v>3731</v>
      </c>
      <c r="L94" s="80">
        <v>4201</v>
      </c>
      <c r="M94" s="80">
        <v>5670</v>
      </c>
      <c r="N94" s="221"/>
      <c r="O94" s="221"/>
    </row>
    <row r="95" spans="1:15" s="91" customFormat="1" ht="20.100000000000001" customHeight="1" x14ac:dyDescent="0.2">
      <c r="A95" s="42" t="s">
        <v>40</v>
      </c>
      <c r="B95" s="80">
        <v>6</v>
      </c>
      <c r="C95" s="80">
        <v>22</v>
      </c>
      <c r="D95" s="80">
        <v>9</v>
      </c>
      <c r="E95" s="80">
        <v>8</v>
      </c>
      <c r="F95" s="80">
        <v>7</v>
      </c>
      <c r="G95" s="80">
        <v>2</v>
      </c>
      <c r="H95" s="80">
        <v>10</v>
      </c>
      <c r="I95" s="80">
        <v>10</v>
      </c>
      <c r="J95" s="80">
        <v>3</v>
      </c>
      <c r="K95" s="80">
        <v>10</v>
      </c>
      <c r="L95" s="80">
        <v>18</v>
      </c>
      <c r="M95" s="80">
        <v>26</v>
      </c>
      <c r="N95" s="221"/>
      <c r="O95" s="221"/>
    </row>
    <row r="96" spans="1:15" s="91" customFormat="1" ht="20.100000000000001" customHeight="1" x14ac:dyDescent="0.2">
      <c r="A96" s="42" t="s">
        <v>41</v>
      </c>
      <c r="B96" s="80">
        <v>78</v>
      </c>
      <c r="C96" s="80">
        <v>127</v>
      </c>
      <c r="D96" s="80">
        <v>71</v>
      </c>
      <c r="E96" s="80">
        <v>38</v>
      </c>
      <c r="F96" s="80">
        <v>66</v>
      </c>
      <c r="G96" s="80">
        <v>56</v>
      </c>
      <c r="H96" s="80">
        <v>40</v>
      </c>
      <c r="I96" s="80">
        <v>47</v>
      </c>
      <c r="J96" s="80">
        <v>51</v>
      </c>
      <c r="K96" s="80">
        <v>61</v>
      </c>
      <c r="L96" s="80">
        <v>71</v>
      </c>
      <c r="M96" s="80">
        <v>59</v>
      </c>
      <c r="N96" s="221"/>
      <c r="O96" s="221"/>
    </row>
    <row r="97" spans="1:15" s="91" customFormat="1" ht="20.100000000000001" customHeight="1" x14ac:dyDescent="0.2">
      <c r="A97" s="42" t="s">
        <v>42</v>
      </c>
      <c r="B97" s="80">
        <v>190</v>
      </c>
      <c r="C97" s="80">
        <v>202</v>
      </c>
      <c r="D97" s="80">
        <v>270</v>
      </c>
      <c r="E97" s="80">
        <v>169</v>
      </c>
      <c r="F97" s="80">
        <v>225</v>
      </c>
      <c r="G97" s="80">
        <v>179</v>
      </c>
      <c r="H97" s="80">
        <v>356</v>
      </c>
      <c r="I97" s="80">
        <v>368</v>
      </c>
      <c r="J97" s="80">
        <v>403</v>
      </c>
      <c r="K97" s="80">
        <v>522</v>
      </c>
      <c r="L97" s="80">
        <v>488</v>
      </c>
      <c r="M97" s="80">
        <v>459</v>
      </c>
      <c r="N97" s="221"/>
      <c r="O97" s="221"/>
    </row>
    <row r="98" spans="1:15" s="91" customFormat="1" ht="20.100000000000001" customHeight="1" x14ac:dyDescent="0.2">
      <c r="A98" s="42" t="s">
        <v>43</v>
      </c>
      <c r="B98" s="80">
        <v>67</v>
      </c>
      <c r="C98" s="80">
        <v>75</v>
      </c>
      <c r="D98" s="80">
        <v>72</v>
      </c>
      <c r="E98" s="80">
        <v>74</v>
      </c>
      <c r="F98" s="80">
        <v>87</v>
      </c>
      <c r="G98" s="80">
        <v>59</v>
      </c>
      <c r="H98" s="80">
        <v>107</v>
      </c>
      <c r="I98" s="80">
        <v>89</v>
      </c>
      <c r="J98" s="80">
        <v>307</v>
      </c>
      <c r="K98" s="80">
        <v>196</v>
      </c>
      <c r="L98" s="80">
        <v>266</v>
      </c>
      <c r="M98" s="80">
        <v>85</v>
      </c>
      <c r="N98" s="221"/>
      <c r="O98" s="221"/>
    </row>
    <row r="99" spans="1:15" s="91"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221"/>
      <c r="O99" s="221"/>
    </row>
    <row r="100" spans="1:15" s="91" customFormat="1" ht="20.100000000000001" customHeight="1" x14ac:dyDescent="0.2">
      <c r="A100" s="42" t="s">
        <v>45</v>
      </c>
      <c r="B100" s="80">
        <v>13</v>
      </c>
      <c r="C100" s="80">
        <v>14</v>
      </c>
      <c r="D100" s="80">
        <v>14</v>
      </c>
      <c r="E100" s="80">
        <v>10</v>
      </c>
      <c r="F100" s="80">
        <v>13</v>
      </c>
      <c r="G100" s="80">
        <v>2</v>
      </c>
      <c r="H100" s="80">
        <v>16</v>
      </c>
      <c r="I100" s="80">
        <v>6</v>
      </c>
      <c r="J100" s="80">
        <v>9</v>
      </c>
      <c r="K100" s="80">
        <v>14</v>
      </c>
      <c r="L100" s="80">
        <v>29</v>
      </c>
      <c r="M100" s="80">
        <v>25</v>
      </c>
      <c r="N100" s="221"/>
      <c r="O100" s="221"/>
    </row>
    <row r="101" spans="1:15" s="91" customFormat="1" ht="20.100000000000001" customHeight="1" x14ac:dyDescent="0.2">
      <c r="A101" s="42" t="s">
        <v>46</v>
      </c>
      <c r="B101" s="80">
        <v>84</v>
      </c>
      <c r="C101" s="80">
        <v>215</v>
      </c>
      <c r="D101" s="80">
        <v>132</v>
      </c>
      <c r="E101" s="80">
        <v>166</v>
      </c>
      <c r="F101" s="80">
        <v>119</v>
      </c>
      <c r="G101" s="80">
        <v>110</v>
      </c>
      <c r="H101" s="80">
        <v>212</v>
      </c>
      <c r="I101" s="80">
        <v>244</v>
      </c>
      <c r="J101" s="80">
        <v>231</v>
      </c>
      <c r="K101" s="80">
        <v>301</v>
      </c>
      <c r="L101" s="80">
        <v>240</v>
      </c>
      <c r="M101" s="80">
        <v>399</v>
      </c>
      <c r="N101" s="221"/>
      <c r="O101" s="221"/>
    </row>
    <row r="102" spans="1:15" s="91"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221"/>
      <c r="O102" s="221"/>
    </row>
    <row r="103" spans="1:15" s="91"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221"/>
      <c r="O103" s="221"/>
    </row>
    <row r="104" spans="1:15" s="91" customFormat="1" ht="20.100000000000001" customHeight="1" x14ac:dyDescent="0.2">
      <c r="A104" s="42" t="s">
        <v>49</v>
      </c>
      <c r="B104" s="80">
        <v>632</v>
      </c>
      <c r="C104" s="80">
        <v>636</v>
      </c>
      <c r="D104" s="80">
        <v>1050</v>
      </c>
      <c r="E104" s="80">
        <v>531</v>
      </c>
      <c r="F104" s="80">
        <v>1254</v>
      </c>
      <c r="G104" s="80">
        <v>401</v>
      </c>
      <c r="H104" s="80">
        <v>895</v>
      </c>
      <c r="I104" s="80">
        <v>673</v>
      </c>
      <c r="J104" s="80">
        <v>726</v>
      </c>
      <c r="K104" s="80">
        <v>648</v>
      </c>
      <c r="L104" s="80">
        <v>496</v>
      </c>
      <c r="M104" s="80">
        <v>755</v>
      </c>
      <c r="N104" s="221"/>
      <c r="O104" s="221"/>
    </row>
    <row r="105" spans="1:15" s="91" customFormat="1" ht="20.100000000000001" customHeight="1" x14ac:dyDescent="0.2">
      <c r="A105" s="42" t="s">
        <v>50</v>
      </c>
      <c r="B105" s="80">
        <v>26</v>
      </c>
      <c r="C105" s="80">
        <v>83</v>
      </c>
      <c r="D105" s="80">
        <v>64</v>
      </c>
      <c r="E105" s="80">
        <v>59</v>
      </c>
      <c r="F105" s="80">
        <v>62</v>
      </c>
      <c r="G105" s="80">
        <v>28</v>
      </c>
      <c r="H105" s="80">
        <v>99</v>
      </c>
      <c r="I105" s="80">
        <v>151</v>
      </c>
      <c r="J105" s="80">
        <v>336</v>
      </c>
      <c r="K105" s="80">
        <v>56</v>
      </c>
      <c r="L105" s="80">
        <v>96</v>
      </c>
      <c r="M105" s="80">
        <v>82</v>
      </c>
      <c r="N105" s="221"/>
      <c r="O105" s="221"/>
    </row>
    <row r="106" spans="1:15" s="115" customFormat="1" ht="20.100000000000001" customHeight="1" x14ac:dyDescent="0.2">
      <c r="A106" s="40" t="s">
        <v>51</v>
      </c>
      <c r="B106" s="86">
        <v>43</v>
      </c>
      <c r="C106" s="86">
        <v>31</v>
      </c>
      <c r="D106" s="86">
        <v>37</v>
      </c>
      <c r="E106" s="86">
        <v>41</v>
      </c>
      <c r="F106" s="86">
        <v>34</v>
      </c>
      <c r="G106" s="86">
        <v>41</v>
      </c>
      <c r="H106" s="86">
        <v>39</v>
      </c>
      <c r="I106" s="86">
        <v>48</v>
      </c>
      <c r="J106" s="86">
        <v>80</v>
      </c>
      <c r="K106" s="86">
        <v>52</v>
      </c>
      <c r="L106" s="86">
        <v>135</v>
      </c>
      <c r="M106" s="86">
        <v>50</v>
      </c>
      <c r="N106" s="222"/>
      <c r="O106" s="221"/>
    </row>
    <row r="107" spans="1:15" s="91" customFormat="1" ht="20.100000000000001" customHeight="1" x14ac:dyDescent="0.2">
      <c r="A107" s="42" t="s">
        <v>52</v>
      </c>
      <c r="B107" s="80">
        <v>4</v>
      </c>
      <c r="C107" s="80">
        <v>8</v>
      </c>
      <c r="D107" s="80">
        <v>1</v>
      </c>
      <c r="E107" s="80">
        <v>3</v>
      </c>
      <c r="F107" s="80">
        <v>6</v>
      </c>
      <c r="G107" s="80">
        <v>22</v>
      </c>
      <c r="H107" s="80">
        <v>11</v>
      </c>
      <c r="I107" s="80">
        <v>5</v>
      </c>
      <c r="J107" s="80">
        <v>16</v>
      </c>
      <c r="K107" s="80">
        <v>10</v>
      </c>
      <c r="L107" s="80">
        <v>40</v>
      </c>
      <c r="M107" s="80">
        <v>6</v>
      </c>
      <c r="N107" s="221"/>
      <c r="O107" s="221"/>
    </row>
    <row r="108" spans="1:15" s="91" customFormat="1" ht="20.100000000000001" customHeight="1" x14ac:dyDescent="0.2">
      <c r="A108" s="42" t="s">
        <v>53</v>
      </c>
      <c r="B108" s="80">
        <v>4</v>
      </c>
      <c r="C108" s="80">
        <v>6</v>
      </c>
      <c r="D108" s="80">
        <v>2</v>
      </c>
      <c r="E108" s="80">
        <v>2</v>
      </c>
      <c r="F108" s="80">
        <v>7</v>
      </c>
      <c r="G108" s="80">
        <v>2</v>
      </c>
      <c r="H108" s="80">
        <v>0</v>
      </c>
      <c r="I108" s="80">
        <v>11</v>
      </c>
      <c r="J108" s="80">
        <v>40</v>
      </c>
      <c r="K108" s="80">
        <v>8</v>
      </c>
      <c r="L108" s="80">
        <v>9</v>
      </c>
      <c r="M108" s="80">
        <v>6</v>
      </c>
      <c r="N108" s="221"/>
      <c r="O108" s="221"/>
    </row>
    <row r="109" spans="1:15" s="91" customFormat="1" ht="20.100000000000001" customHeight="1" x14ac:dyDescent="0.2">
      <c r="A109" s="42" t="s">
        <v>54</v>
      </c>
      <c r="B109" s="80">
        <v>12</v>
      </c>
      <c r="C109" s="80">
        <v>3</v>
      </c>
      <c r="D109" s="80">
        <v>21</v>
      </c>
      <c r="E109" s="80">
        <v>3</v>
      </c>
      <c r="F109" s="80">
        <v>3</v>
      </c>
      <c r="G109" s="80">
        <v>3</v>
      </c>
      <c r="H109" s="80">
        <v>4</v>
      </c>
      <c r="I109" s="80">
        <v>5</v>
      </c>
      <c r="J109" s="80">
        <v>2</v>
      </c>
      <c r="K109" s="80">
        <v>11</v>
      </c>
      <c r="L109" s="80">
        <v>23</v>
      </c>
      <c r="M109" s="80">
        <v>10</v>
      </c>
      <c r="N109" s="221"/>
      <c r="O109" s="221"/>
    </row>
    <row r="110" spans="1:15" s="91" customFormat="1" ht="20.100000000000001" customHeight="1" x14ac:dyDescent="0.2">
      <c r="A110" s="42" t="s">
        <v>55</v>
      </c>
      <c r="B110" s="80">
        <v>9</v>
      </c>
      <c r="C110" s="80">
        <v>3</v>
      </c>
      <c r="D110" s="80">
        <v>5</v>
      </c>
      <c r="E110" s="80">
        <v>20</v>
      </c>
      <c r="F110" s="80">
        <v>7</v>
      </c>
      <c r="G110" s="80">
        <v>6</v>
      </c>
      <c r="H110" s="80">
        <v>10</v>
      </c>
      <c r="I110" s="80">
        <v>6</v>
      </c>
      <c r="J110" s="80">
        <v>3</v>
      </c>
      <c r="K110" s="80">
        <v>10</v>
      </c>
      <c r="L110" s="80">
        <v>12</v>
      </c>
      <c r="M110" s="80">
        <v>11</v>
      </c>
      <c r="N110" s="221"/>
      <c r="O110" s="221"/>
    </row>
    <row r="111" spans="1:15" s="91" customFormat="1" ht="20.100000000000001" customHeight="1" x14ac:dyDescent="0.2">
      <c r="A111" s="42" t="s">
        <v>56</v>
      </c>
      <c r="B111" s="80">
        <v>4</v>
      </c>
      <c r="C111" s="80">
        <v>6</v>
      </c>
      <c r="D111" s="80">
        <v>4</v>
      </c>
      <c r="E111" s="80">
        <v>5</v>
      </c>
      <c r="F111" s="80">
        <v>4</v>
      </c>
      <c r="G111" s="80">
        <v>3</v>
      </c>
      <c r="H111" s="80">
        <v>10</v>
      </c>
      <c r="I111" s="80">
        <v>16</v>
      </c>
      <c r="J111" s="80">
        <v>4</v>
      </c>
      <c r="K111" s="80">
        <v>3</v>
      </c>
      <c r="L111" s="80">
        <v>18</v>
      </c>
      <c r="M111" s="80">
        <v>6</v>
      </c>
      <c r="N111" s="221"/>
      <c r="O111" s="221"/>
    </row>
    <row r="112" spans="1:15" s="91" customFormat="1" ht="20.100000000000001" customHeight="1" x14ac:dyDescent="0.2">
      <c r="A112" s="42" t="s">
        <v>57</v>
      </c>
      <c r="B112" s="80">
        <v>10</v>
      </c>
      <c r="C112" s="80">
        <v>5</v>
      </c>
      <c r="D112" s="80">
        <v>4</v>
      </c>
      <c r="E112" s="80">
        <v>8</v>
      </c>
      <c r="F112" s="80">
        <v>7</v>
      </c>
      <c r="G112" s="80">
        <v>5</v>
      </c>
      <c r="H112" s="80">
        <v>4</v>
      </c>
      <c r="I112" s="80">
        <v>5</v>
      </c>
      <c r="J112" s="80">
        <v>15</v>
      </c>
      <c r="K112" s="80">
        <v>10</v>
      </c>
      <c r="L112" s="80">
        <v>33</v>
      </c>
      <c r="M112" s="80">
        <v>11</v>
      </c>
      <c r="N112" s="221"/>
      <c r="O112" s="221"/>
    </row>
    <row r="113" spans="1:15" s="91" customFormat="1" ht="20.100000000000001" customHeight="1" x14ac:dyDescent="0.2">
      <c r="A113" s="40" t="s">
        <v>58</v>
      </c>
      <c r="B113" s="86">
        <v>1418</v>
      </c>
      <c r="C113" s="86">
        <v>1051</v>
      </c>
      <c r="D113" s="86">
        <v>1034</v>
      </c>
      <c r="E113" s="86">
        <v>735</v>
      </c>
      <c r="F113" s="86">
        <v>962</v>
      </c>
      <c r="G113" s="86">
        <v>527</v>
      </c>
      <c r="H113" s="86">
        <v>1819</v>
      </c>
      <c r="I113" s="86">
        <v>1183</v>
      </c>
      <c r="J113" s="86">
        <v>1610</v>
      </c>
      <c r="K113" s="86">
        <v>1356</v>
      </c>
      <c r="L113" s="86">
        <v>2940</v>
      </c>
      <c r="M113" s="86">
        <v>1972</v>
      </c>
      <c r="N113" s="221"/>
      <c r="O113" s="221"/>
    </row>
    <row r="114" spans="1:15" s="91" customFormat="1" ht="20.100000000000001" customHeight="1" x14ac:dyDescent="0.2">
      <c r="A114" s="42" t="s">
        <v>59</v>
      </c>
      <c r="B114" s="80">
        <v>166</v>
      </c>
      <c r="C114" s="80">
        <v>152</v>
      </c>
      <c r="D114" s="80">
        <v>162</v>
      </c>
      <c r="E114" s="80">
        <v>110</v>
      </c>
      <c r="F114" s="80">
        <v>153</v>
      </c>
      <c r="G114" s="80">
        <v>85</v>
      </c>
      <c r="H114" s="80">
        <v>196</v>
      </c>
      <c r="I114" s="80">
        <v>246</v>
      </c>
      <c r="J114" s="80">
        <v>257</v>
      </c>
      <c r="K114" s="80">
        <v>177</v>
      </c>
      <c r="L114" s="80">
        <v>581</v>
      </c>
      <c r="M114" s="80">
        <v>335</v>
      </c>
      <c r="N114" s="221"/>
      <c r="O114" s="221"/>
    </row>
    <row r="115" spans="1:15" s="91" customFormat="1" ht="20.100000000000001" customHeight="1" x14ac:dyDescent="0.2">
      <c r="A115" s="42" t="s">
        <v>60</v>
      </c>
      <c r="B115" s="80">
        <v>21</v>
      </c>
      <c r="C115" s="80">
        <v>5</v>
      </c>
      <c r="D115" s="80">
        <v>4</v>
      </c>
      <c r="E115" s="80">
        <v>2</v>
      </c>
      <c r="F115" s="80">
        <v>13</v>
      </c>
      <c r="G115" s="80">
        <v>3</v>
      </c>
      <c r="H115" s="80">
        <v>10</v>
      </c>
      <c r="I115" s="80">
        <v>10</v>
      </c>
      <c r="J115" s="80">
        <v>15</v>
      </c>
      <c r="K115" s="80">
        <v>16</v>
      </c>
      <c r="L115" s="80">
        <v>27</v>
      </c>
      <c r="M115" s="80">
        <v>26</v>
      </c>
      <c r="N115" s="221"/>
      <c r="O115" s="221"/>
    </row>
    <row r="116" spans="1:15" s="91" customFormat="1" ht="20.100000000000001" customHeight="1" x14ac:dyDescent="0.2">
      <c r="A116" s="42" t="s">
        <v>61</v>
      </c>
      <c r="B116" s="80">
        <v>29</v>
      </c>
      <c r="C116" s="80">
        <v>11</v>
      </c>
      <c r="D116" s="80">
        <v>8</v>
      </c>
      <c r="E116" s="80">
        <v>11</v>
      </c>
      <c r="F116" s="80">
        <v>13</v>
      </c>
      <c r="G116" s="80">
        <v>8</v>
      </c>
      <c r="H116" s="80">
        <v>34</v>
      </c>
      <c r="I116" s="80">
        <v>20</v>
      </c>
      <c r="J116" s="80">
        <v>42</v>
      </c>
      <c r="K116" s="80">
        <v>19</v>
      </c>
      <c r="L116" s="80">
        <v>116</v>
      </c>
      <c r="M116" s="80">
        <v>34</v>
      </c>
      <c r="N116" s="221"/>
      <c r="O116" s="221"/>
    </row>
    <row r="117" spans="1:15" s="91" customFormat="1" ht="20.100000000000001" customHeight="1" x14ac:dyDescent="0.2">
      <c r="A117" s="42" t="s">
        <v>62</v>
      </c>
      <c r="B117" s="80">
        <v>8</v>
      </c>
      <c r="C117" s="80">
        <v>2</v>
      </c>
      <c r="D117" s="80">
        <v>2</v>
      </c>
      <c r="E117" s="80">
        <v>6</v>
      </c>
      <c r="F117" s="80">
        <v>4</v>
      </c>
      <c r="G117" s="80">
        <v>10</v>
      </c>
      <c r="H117" s="80">
        <v>16</v>
      </c>
      <c r="I117" s="80">
        <v>8</v>
      </c>
      <c r="J117" s="80">
        <v>5</v>
      </c>
      <c r="K117" s="80">
        <v>19</v>
      </c>
      <c r="L117" s="80">
        <v>5</v>
      </c>
      <c r="M117" s="80">
        <v>22</v>
      </c>
      <c r="N117" s="221"/>
      <c r="O117" s="221"/>
    </row>
    <row r="118" spans="1:15" s="91" customFormat="1" ht="20.100000000000001" customHeight="1" x14ac:dyDescent="0.2">
      <c r="A118" s="42" t="s">
        <v>63</v>
      </c>
      <c r="B118" s="80">
        <v>257</v>
      </c>
      <c r="C118" s="80">
        <v>179</v>
      </c>
      <c r="D118" s="80">
        <v>174</v>
      </c>
      <c r="E118" s="80">
        <v>95</v>
      </c>
      <c r="F118" s="80">
        <v>130</v>
      </c>
      <c r="G118" s="80">
        <v>61</v>
      </c>
      <c r="H118" s="80">
        <v>134</v>
      </c>
      <c r="I118" s="80">
        <v>108</v>
      </c>
      <c r="J118" s="80">
        <v>204</v>
      </c>
      <c r="K118" s="80">
        <v>156</v>
      </c>
      <c r="L118" s="80">
        <v>367</v>
      </c>
      <c r="M118" s="80">
        <v>228</v>
      </c>
      <c r="N118" s="221"/>
      <c r="O118" s="221"/>
    </row>
    <row r="119" spans="1:15" s="91" customFormat="1" ht="20.100000000000001" customHeight="1" x14ac:dyDescent="0.2">
      <c r="A119" s="42" t="s">
        <v>64</v>
      </c>
      <c r="B119" s="80">
        <v>24</v>
      </c>
      <c r="C119" s="80">
        <v>3</v>
      </c>
      <c r="D119" s="80">
        <v>0</v>
      </c>
      <c r="E119" s="80">
        <v>2</v>
      </c>
      <c r="F119" s="80">
        <v>28</v>
      </c>
      <c r="G119" s="80">
        <v>2</v>
      </c>
      <c r="H119" s="80">
        <v>62</v>
      </c>
      <c r="I119" s="80">
        <v>6</v>
      </c>
      <c r="J119" s="80">
        <v>16</v>
      </c>
      <c r="K119" s="80">
        <v>6</v>
      </c>
      <c r="L119" s="80">
        <v>22</v>
      </c>
      <c r="M119" s="80">
        <v>6</v>
      </c>
      <c r="N119" s="221"/>
      <c r="O119" s="221"/>
    </row>
    <row r="120" spans="1:15" s="91" customFormat="1" ht="20.100000000000001" customHeight="1" x14ac:dyDescent="0.2">
      <c r="A120" s="42" t="s">
        <v>65</v>
      </c>
      <c r="B120" s="80">
        <v>154</v>
      </c>
      <c r="C120" s="80">
        <v>119</v>
      </c>
      <c r="D120" s="80">
        <v>55</v>
      </c>
      <c r="E120" s="80">
        <v>41</v>
      </c>
      <c r="F120" s="80">
        <v>74</v>
      </c>
      <c r="G120" s="80">
        <v>50</v>
      </c>
      <c r="H120" s="80">
        <v>100</v>
      </c>
      <c r="I120" s="80">
        <v>72</v>
      </c>
      <c r="J120" s="80">
        <v>102</v>
      </c>
      <c r="K120" s="80">
        <v>82</v>
      </c>
      <c r="L120" s="80">
        <v>146</v>
      </c>
      <c r="M120" s="80">
        <v>123</v>
      </c>
      <c r="N120" s="221"/>
      <c r="O120" s="221"/>
    </row>
    <row r="121" spans="1:15" s="91" customFormat="1" ht="20.100000000000001" customHeight="1" x14ac:dyDescent="0.2">
      <c r="A121" s="42" t="s">
        <v>66</v>
      </c>
      <c r="B121" s="80">
        <v>4</v>
      </c>
      <c r="C121" s="80">
        <v>14</v>
      </c>
      <c r="D121" s="80">
        <v>1</v>
      </c>
      <c r="E121" s="80">
        <v>0</v>
      </c>
      <c r="F121" s="80">
        <v>0</v>
      </c>
      <c r="G121" s="80">
        <v>6</v>
      </c>
      <c r="H121" s="80">
        <v>4</v>
      </c>
      <c r="I121" s="80">
        <v>0</v>
      </c>
      <c r="J121" s="80">
        <v>9</v>
      </c>
      <c r="K121" s="80">
        <v>2</v>
      </c>
      <c r="L121" s="80">
        <v>5</v>
      </c>
      <c r="M121" s="80">
        <v>2</v>
      </c>
      <c r="N121" s="221"/>
      <c r="O121" s="221"/>
    </row>
    <row r="122" spans="1:15" s="91" customFormat="1" ht="20.100000000000001" customHeight="1" x14ac:dyDescent="0.2">
      <c r="A122" s="42" t="s">
        <v>67</v>
      </c>
      <c r="B122" s="80">
        <v>31</v>
      </c>
      <c r="C122" s="80">
        <v>28</v>
      </c>
      <c r="D122" s="80">
        <v>21</v>
      </c>
      <c r="E122" s="80">
        <v>6</v>
      </c>
      <c r="F122" s="80">
        <v>15</v>
      </c>
      <c r="G122" s="80">
        <v>8</v>
      </c>
      <c r="H122" s="80">
        <v>17</v>
      </c>
      <c r="I122" s="80">
        <v>36</v>
      </c>
      <c r="J122" s="80">
        <v>25</v>
      </c>
      <c r="K122" s="80">
        <v>61</v>
      </c>
      <c r="L122" s="80">
        <v>71</v>
      </c>
      <c r="M122" s="80">
        <v>49</v>
      </c>
      <c r="N122" s="221"/>
      <c r="O122" s="221"/>
    </row>
    <row r="123" spans="1:15" s="91" customFormat="1" ht="20.100000000000001" customHeight="1" x14ac:dyDescent="0.2">
      <c r="A123" s="42" t="s">
        <v>68</v>
      </c>
      <c r="B123" s="80">
        <v>23</v>
      </c>
      <c r="C123" s="80">
        <v>2</v>
      </c>
      <c r="D123" s="80">
        <v>0</v>
      </c>
      <c r="E123" s="80">
        <v>0</v>
      </c>
      <c r="F123" s="80">
        <v>2</v>
      </c>
      <c r="G123" s="80">
        <v>3</v>
      </c>
      <c r="H123" s="80">
        <v>0</v>
      </c>
      <c r="I123" s="80">
        <v>5</v>
      </c>
      <c r="J123" s="80">
        <v>12</v>
      </c>
      <c r="K123" s="80">
        <v>6</v>
      </c>
      <c r="L123" s="80">
        <v>9</v>
      </c>
      <c r="M123" s="80">
        <v>6</v>
      </c>
      <c r="N123" s="221"/>
      <c r="O123" s="221"/>
    </row>
    <row r="124" spans="1:15" s="91" customFormat="1" ht="20.100000000000001" customHeight="1" x14ac:dyDescent="0.2">
      <c r="A124" s="42" t="s">
        <v>69</v>
      </c>
      <c r="B124" s="80">
        <v>67</v>
      </c>
      <c r="C124" s="80">
        <v>46</v>
      </c>
      <c r="D124" s="80">
        <v>41</v>
      </c>
      <c r="E124" s="80">
        <v>25</v>
      </c>
      <c r="F124" s="80">
        <v>55</v>
      </c>
      <c r="G124" s="80">
        <v>30</v>
      </c>
      <c r="H124" s="80">
        <v>49</v>
      </c>
      <c r="I124" s="80">
        <v>75</v>
      </c>
      <c r="J124" s="80">
        <v>60</v>
      </c>
      <c r="K124" s="80">
        <v>61</v>
      </c>
      <c r="L124" s="80">
        <v>135</v>
      </c>
      <c r="M124" s="80">
        <v>107</v>
      </c>
      <c r="N124" s="221"/>
      <c r="O124" s="221"/>
    </row>
    <row r="125" spans="1:15" s="91" customFormat="1" ht="20.100000000000001" customHeight="1" x14ac:dyDescent="0.2">
      <c r="A125" s="42" t="s">
        <v>70</v>
      </c>
      <c r="B125" s="80">
        <v>60</v>
      </c>
      <c r="C125" s="80">
        <v>8</v>
      </c>
      <c r="D125" s="80">
        <v>7</v>
      </c>
      <c r="E125" s="80">
        <v>2</v>
      </c>
      <c r="F125" s="80">
        <v>7</v>
      </c>
      <c r="G125" s="80">
        <v>3</v>
      </c>
      <c r="H125" s="80">
        <v>7</v>
      </c>
      <c r="I125" s="80">
        <v>25</v>
      </c>
      <c r="J125" s="80">
        <v>6</v>
      </c>
      <c r="K125" s="80">
        <v>6</v>
      </c>
      <c r="L125" s="80">
        <v>12</v>
      </c>
      <c r="M125" s="80">
        <v>5</v>
      </c>
      <c r="N125" s="221"/>
      <c r="O125" s="221"/>
    </row>
    <row r="126" spans="1:15" s="91" customFormat="1" ht="20.100000000000001" customHeight="1" x14ac:dyDescent="0.2">
      <c r="A126" s="42" t="s">
        <v>71</v>
      </c>
      <c r="B126" s="80">
        <v>177</v>
      </c>
      <c r="C126" s="80">
        <v>213</v>
      </c>
      <c r="D126" s="80">
        <v>218</v>
      </c>
      <c r="E126" s="80">
        <v>213</v>
      </c>
      <c r="F126" s="80">
        <v>220</v>
      </c>
      <c r="G126" s="80">
        <v>108</v>
      </c>
      <c r="H126" s="80">
        <v>334</v>
      </c>
      <c r="I126" s="80">
        <v>198</v>
      </c>
      <c r="J126" s="80">
        <v>361</v>
      </c>
      <c r="K126" s="80">
        <v>359</v>
      </c>
      <c r="L126" s="80">
        <v>669</v>
      </c>
      <c r="M126" s="80">
        <v>489</v>
      </c>
      <c r="N126" s="221"/>
      <c r="O126" s="221"/>
    </row>
    <row r="127" spans="1:15" s="91" customFormat="1" ht="20.100000000000001" customHeight="1" x14ac:dyDescent="0.2">
      <c r="A127" s="42" t="s">
        <v>72</v>
      </c>
      <c r="B127" s="80">
        <v>16</v>
      </c>
      <c r="C127" s="80">
        <v>2</v>
      </c>
      <c r="D127" s="80">
        <v>0</v>
      </c>
      <c r="E127" s="80">
        <v>2</v>
      </c>
      <c r="F127" s="80">
        <v>4</v>
      </c>
      <c r="G127" s="80">
        <v>2</v>
      </c>
      <c r="H127" s="80">
        <v>289</v>
      </c>
      <c r="I127" s="80">
        <v>8</v>
      </c>
      <c r="J127" s="80">
        <v>5</v>
      </c>
      <c r="K127" s="80">
        <v>3</v>
      </c>
      <c r="L127" s="80">
        <v>18</v>
      </c>
      <c r="M127" s="80">
        <v>13</v>
      </c>
      <c r="N127" s="221"/>
      <c r="O127" s="221"/>
    </row>
    <row r="128" spans="1:15" s="91" customFormat="1" ht="20.100000000000001" customHeight="1" x14ac:dyDescent="0.2">
      <c r="A128" s="42" t="s">
        <v>73</v>
      </c>
      <c r="B128" s="80">
        <v>4</v>
      </c>
      <c r="C128" s="80">
        <v>8</v>
      </c>
      <c r="D128" s="80">
        <v>2</v>
      </c>
      <c r="E128" s="80">
        <v>0</v>
      </c>
      <c r="F128" s="80">
        <v>0</v>
      </c>
      <c r="G128" s="80">
        <v>10</v>
      </c>
      <c r="H128" s="80">
        <v>2</v>
      </c>
      <c r="I128" s="80">
        <v>2</v>
      </c>
      <c r="J128" s="80">
        <v>2</v>
      </c>
      <c r="K128" s="80">
        <v>5</v>
      </c>
      <c r="L128" s="80">
        <v>13</v>
      </c>
      <c r="M128" s="80">
        <v>8</v>
      </c>
      <c r="N128" s="221"/>
      <c r="O128" s="221"/>
    </row>
    <row r="129" spans="1:15" s="115" customFormat="1" ht="20.100000000000001" customHeight="1" x14ac:dyDescent="0.2">
      <c r="A129" s="42" t="s">
        <v>74</v>
      </c>
      <c r="B129" s="80">
        <v>301</v>
      </c>
      <c r="C129" s="80">
        <v>179</v>
      </c>
      <c r="D129" s="80">
        <v>295</v>
      </c>
      <c r="E129" s="80">
        <v>199</v>
      </c>
      <c r="F129" s="80">
        <v>199</v>
      </c>
      <c r="G129" s="80">
        <v>113</v>
      </c>
      <c r="H129" s="80">
        <v>307</v>
      </c>
      <c r="I129" s="80">
        <v>254</v>
      </c>
      <c r="J129" s="80">
        <v>349</v>
      </c>
      <c r="K129" s="80">
        <v>269</v>
      </c>
      <c r="L129" s="80">
        <v>490</v>
      </c>
      <c r="M129" s="80">
        <v>368</v>
      </c>
      <c r="N129" s="222"/>
      <c r="O129" s="221"/>
    </row>
    <row r="130" spans="1:15" s="115" customFormat="1" ht="20.100000000000001" customHeight="1" x14ac:dyDescent="0.2">
      <c r="A130" s="42" t="s">
        <v>75</v>
      </c>
      <c r="B130" s="80">
        <v>0</v>
      </c>
      <c r="C130" s="80">
        <v>0</v>
      </c>
      <c r="D130" s="80">
        <v>0</v>
      </c>
      <c r="E130" s="80">
        <v>2</v>
      </c>
      <c r="F130" s="80">
        <v>1</v>
      </c>
      <c r="G130" s="80">
        <v>0</v>
      </c>
      <c r="H130" s="80">
        <v>2</v>
      </c>
      <c r="I130" s="80">
        <v>0</v>
      </c>
      <c r="J130" s="80">
        <v>6</v>
      </c>
      <c r="K130" s="80">
        <v>3</v>
      </c>
      <c r="L130" s="80">
        <v>14</v>
      </c>
      <c r="M130" s="80">
        <v>0</v>
      </c>
      <c r="N130" s="222"/>
      <c r="O130" s="221"/>
    </row>
    <row r="131" spans="1:15" s="115" customFormat="1" ht="20.100000000000001" customHeight="1" x14ac:dyDescent="0.2">
      <c r="A131" s="42" t="s">
        <v>76</v>
      </c>
      <c r="B131" s="80">
        <v>4</v>
      </c>
      <c r="C131" s="80">
        <v>8</v>
      </c>
      <c r="D131" s="80">
        <v>0</v>
      </c>
      <c r="E131" s="80">
        <v>0</v>
      </c>
      <c r="F131" s="80">
        <v>0</v>
      </c>
      <c r="G131" s="80">
        <v>2</v>
      </c>
      <c r="H131" s="80">
        <v>9</v>
      </c>
      <c r="I131" s="80">
        <v>14</v>
      </c>
      <c r="J131" s="80">
        <v>15</v>
      </c>
      <c r="K131" s="80">
        <v>14</v>
      </c>
      <c r="L131" s="80">
        <v>25</v>
      </c>
      <c r="M131" s="80">
        <v>16</v>
      </c>
      <c r="N131" s="222"/>
      <c r="O131" s="221"/>
    </row>
    <row r="132" spans="1:15" s="91" customFormat="1" ht="20.100000000000001" customHeight="1" x14ac:dyDescent="0.2">
      <c r="A132" s="42" t="s">
        <v>77</v>
      </c>
      <c r="B132" s="80">
        <v>18</v>
      </c>
      <c r="C132" s="80">
        <v>2</v>
      </c>
      <c r="D132" s="80">
        <v>4</v>
      </c>
      <c r="E132" s="80">
        <v>5</v>
      </c>
      <c r="F132" s="80">
        <v>13</v>
      </c>
      <c r="G132" s="80">
        <v>3</v>
      </c>
      <c r="H132" s="80">
        <v>131</v>
      </c>
      <c r="I132" s="80">
        <v>10</v>
      </c>
      <c r="J132" s="80">
        <v>23</v>
      </c>
      <c r="K132" s="80">
        <v>19</v>
      </c>
      <c r="L132" s="80">
        <v>45</v>
      </c>
      <c r="M132" s="80">
        <v>26</v>
      </c>
      <c r="N132" s="221"/>
      <c r="O132" s="221"/>
    </row>
    <row r="133" spans="1:15" s="91" customFormat="1" ht="20.100000000000001" customHeight="1" x14ac:dyDescent="0.2">
      <c r="A133" s="42" t="s">
        <v>78</v>
      </c>
      <c r="B133" s="80">
        <v>33</v>
      </c>
      <c r="C133" s="80">
        <v>39</v>
      </c>
      <c r="D133" s="80">
        <v>16</v>
      </c>
      <c r="E133" s="80">
        <v>6</v>
      </c>
      <c r="F133" s="80">
        <v>18</v>
      </c>
      <c r="G133" s="80">
        <v>14</v>
      </c>
      <c r="H133" s="80">
        <v>30</v>
      </c>
      <c r="I133" s="80">
        <v>63</v>
      </c>
      <c r="J133" s="80">
        <v>71</v>
      </c>
      <c r="K133" s="80">
        <v>42</v>
      </c>
      <c r="L133" s="80">
        <v>118</v>
      </c>
      <c r="M133" s="80">
        <v>83</v>
      </c>
      <c r="N133" s="221"/>
      <c r="O133" s="221"/>
    </row>
    <row r="134" spans="1:15" s="115" customFormat="1" ht="20.100000000000001" customHeight="1" x14ac:dyDescent="0.2">
      <c r="A134" s="42" t="s">
        <v>79</v>
      </c>
      <c r="B134" s="80">
        <v>21</v>
      </c>
      <c r="C134" s="80">
        <v>31</v>
      </c>
      <c r="D134" s="80">
        <v>24</v>
      </c>
      <c r="E134" s="80">
        <v>8</v>
      </c>
      <c r="F134" s="80">
        <v>13</v>
      </c>
      <c r="G134" s="80">
        <v>6</v>
      </c>
      <c r="H134" s="80">
        <v>86</v>
      </c>
      <c r="I134" s="80">
        <v>23</v>
      </c>
      <c r="J134" s="80">
        <v>25</v>
      </c>
      <c r="K134" s="80">
        <v>31</v>
      </c>
      <c r="L134" s="80">
        <v>52</v>
      </c>
      <c r="M134" s="80">
        <v>26</v>
      </c>
      <c r="N134" s="57"/>
      <c r="O134" s="221"/>
    </row>
    <row r="135" spans="1:15" s="91" customFormat="1" ht="20.100000000000001" customHeight="1" x14ac:dyDescent="0.2">
      <c r="A135" s="40" t="s">
        <v>80</v>
      </c>
      <c r="B135" s="86">
        <v>23</v>
      </c>
      <c r="C135" s="86">
        <v>7</v>
      </c>
      <c r="D135" s="86">
        <v>13</v>
      </c>
      <c r="E135" s="86">
        <v>14</v>
      </c>
      <c r="F135" s="86">
        <v>16</v>
      </c>
      <c r="G135" s="86">
        <v>6</v>
      </c>
      <c r="H135" s="86">
        <v>32</v>
      </c>
      <c r="I135" s="86">
        <v>4</v>
      </c>
      <c r="J135" s="86">
        <v>19</v>
      </c>
      <c r="K135" s="86">
        <v>15</v>
      </c>
      <c r="L135" s="86">
        <v>41</v>
      </c>
      <c r="M135" s="86">
        <v>44</v>
      </c>
      <c r="N135" s="59"/>
      <c r="O135" s="221"/>
    </row>
    <row r="136" spans="1:15" s="91" customFormat="1" ht="20.100000000000001" customHeight="1" x14ac:dyDescent="0.2">
      <c r="A136" s="42" t="s">
        <v>81</v>
      </c>
      <c r="B136" s="91">
        <v>16</v>
      </c>
      <c r="C136" s="91">
        <v>5</v>
      </c>
      <c r="D136" s="91">
        <v>12</v>
      </c>
      <c r="E136" s="91">
        <v>11</v>
      </c>
      <c r="F136" s="91">
        <v>14</v>
      </c>
      <c r="G136" s="91">
        <v>3</v>
      </c>
      <c r="H136" s="91">
        <v>24</v>
      </c>
      <c r="I136" s="91">
        <v>2</v>
      </c>
      <c r="J136" s="91">
        <v>14</v>
      </c>
      <c r="K136" s="91">
        <v>10</v>
      </c>
      <c r="L136" s="91">
        <v>26</v>
      </c>
      <c r="M136" s="91">
        <v>28</v>
      </c>
      <c r="N136" s="59"/>
      <c r="O136" s="221"/>
    </row>
    <row r="137" spans="1:15" s="91" customFormat="1" ht="20.100000000000001" customHeight="1" x14ac:dyDescent="0.2">
      <c r="A137" s="42" t="s">
        <v>82</v>
      </c>
      <c r="B137" s="91">
        <v>7</v>
      </c>
      <c r="C137" s="91">
        <v>2</v>
      </c>
      <c r="D137" s="91">
        <v>1</v>
      </c>
      <c r="E137" s="91">
        <v>3</v>
      </c>
      <c r="F137" s="91">
        <v>2</v>
      </c>
      <c r="G137" s="91">
        <v>3</v>
      </c>
      <c r="H137" s="91">
        <v>8</v>
      </c>
      <c r="I137" s="91">
        <v>2</v>
      </c>
      <c r="J137" s="91">
        <v>5</v>
      </c>
      <c r="K137" s="91">
        <v>5</v>
      </c>
      <c r="L137" s="91">
        <v>15</v>
      </c>
      <c r="M137" s="91">
        <v>16</v>
      </c>
      <c r="N137" s="59"/>
      <c r="O137" s="221"/>
    </row>
    <row r="138" spans="1:15" s="91"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59"/>
      <c r="O138" s="221"/>
    </row>
    <row r="139" spans="1:15" s="115"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57"/>
      <c r="O139" s="221"/>
    </row>
    <row r="140" spans="1:15" s="200" customFormat="1" ht="15.95" customHeight="1" x14ac:dyDescent="0.25">
      <c r="A140" s="142" t="s">
        <v>231</v>
      </c>
      <c r="D140" s="199"/>
      <c r="E140" s="325"/>
      <c r="F140" s="199"/>
      <c r="G140" s="325"/>
      <c r="H140" s="199"/>
      <c r="I140" s="325"/>
      <c r="J140" s="199"/>
      <c r="K140" s="325"/>
      <c r="L140" s="199"/>
      <c r="M140" s="325"/>
      <c r="N140" s="199"/>
      <c r="O140" s="200" t="s">
        <v>3</v>
      </c>
    </row>
    <row r="141" spans="1:15" ht="20.100000000000001" customHeight="1" x14ac:dyDescent="0.2">
      <c r="C141" s="128"/>
      <c r="D141" s="128"/>
      <c r="E141" s="128"/>
      <c r="F141" s="128"/>
      <c r="G141" s="128"/>
      <c r="H141" s="128"/>
      <c r="I141" s="128"/>
      <c r="J141" s="128"/>
      <c r="K141" s="128"/>
      <c r="L141" s="128"/>
      <c r="M141" s="128"/>
      <c r="N141" s="337"/>
    </row>
    <row r="143" spans="1:15" ht="20.100000000000001" customHeight="1" x14ac:dyDescent="0.25">
      <c r="A143" s="326"/>
      <c r="B143" s="326"/>
      <c r="C143" s="326"/>
      <c r="D143" s="326"/>
      <c r="E143" s="326"/>
      <c r="F143" s="32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9">
    <tabColor rgb="FF92D050"/>
  </sheetPr>
  <dimension ref="A1:O143"/>
  <sheetViews>
    <sheetView showGridLines="0" zoomScaleNormal="100" workbookViewId="0"/>
  </sheetViews>
  <sheetFormatPr defaultColWidth="11.42578125" defaultRowHeight="20.100000000000001" customHeight="1" x14ac:dyDescent="0.25"/>
  <cols>
    <col min="1" max="1" width="36.7109375" style="59" customWidth="1"/>
    <col min="2" max="3" width="10.28515625" style="59" customWidth="1"/>
    <col min="4" max="15" width="9" style="59" customWidth="1"/>
    <col min="16" max="249" width="11.42578125" style="59"/>
    <col min="250" max="250" width="36.7109375" style="59" customWidth="1"/>
    <col min="251" max="252" width="10.28515625" style="59" customWidth="1"/>
    <col min="253" max="264" width="9" style="59" customWidth="1"/>
    <col min="265" max="505" width="11.42578125" style="59"/>
    <col min="506" max="506" width="36.7109375" style="59" customWidth="1"/>
    <col min="507" max="508" width="10.28515625" style="59" customWidth="1"/>
    <col min="509" max="520" width="9" style="59" customWidth="1"/>
    <col min="521" max="761" width="11.42578125" style="59"/>
    <col min="762" max="762" width="36.7109375" style="59" customWidth="1"/>
    <col min="763" max="764" width="10.28515625" style="59" customWidth="1"/>
    <col min="765" max="776" width="9" style="59" customWidth="1"/>
    <col min="777" max="1017" width="11.42578125" style="59"/>
    <col min="1018" max="1018" width="36.7109375" style="59" customWidth="1"/>
    <col min="1019" max="1020" width="10.28515625" style="59" customWidth="1"/>
    <col min="1021" max="1032" width="9" style="59" customWidth="1"/>
    <col min="1033" max="1273" width="11.42578125" style="59"/>
    <col min="1274" max="1274" width="36.7109375" style="59" customWidth="1"/>
    <col min="1275" max="1276" width="10.28515625" style="59" customWidth="1"/>
    <col min="1277" max="1288" width="9" style="59" customWidth="1"/>
    <col min="1289" max="1529" width="11.42578125" style="59"/>
    <col min="1530" max="1530" width="36.7109375" style="59" customWidth="1"/>
    <col min="1531" max="1532" width="10.28515625" style="59" customWidth="1"/>
    <col min="1533" max="1544" width="9" style="59" customWidth="1"/>
    <col min="1545" max="1785" width="11.42578125" style="59"/>
    <col min="1786" max="1786" width="36.7109375" style="59" customWidth="1"/>
    <col min="1787" max="1788" width="10.28515625" style="59" customWidth="1"/>
    <col min="1789" max="1800" width="9" style="59" customWidth="1"/>
    <col min="1801" max="2041" width="11.42578125" style="59"/>
    <col min="2042" max="2042" width="36.7109375" style="59" customWidth="1"/>
    <col min="2043" max="2044" width="10.28515625" style="59" customWidth="1"/>
    <col min="2045" max="2056" width="9" style="59" customWidth="1"/>
    <col min="2057" max="2297" width="11.42578125" style="59"/>
    <col min="2298" max="2298" width="36.7109375" style="59" customWidth="1"/>
    <col min="2299" max="2300" width="10.28515625" style="59" customWidth="1"/>
    <col min="2301" max="2312" width="9" style="59" customWidth="1"/>
    <col min="2313" max="2553" width="11.42578125" style="59"/>
    <col min="2554" max="2554" width="36.7109375" style="59" customWidth="1"/>
    <col min="2555" max="2556" width="10.28515625" style="59" customWidth="1"/>
    <col min="2557" max="2568" width="9" style="59" customWidth="1"/>
    <col min="2569" max="2809" width="11.42578125" style="59"/>
    <col min="2810" max="2810" width="36.7109375" style="59" customWidth="1"/>
    <col min="2811" max="2812" width="10.28515625" style="59" customWidth="1"/>
    <col min="2813" max="2824" width="9" style="59" customWidth="1"/>
    <col min="2825" max="3065" width="11.42578125" style="59"/>
    <col min="3066" max="3066" width="36.7109375" style="59" customWidth="1"/>
    <col min="3067" max="3068" width="10.28515625" style="59" customWidth="1"/>
    <col min="3069" max="3080" width="9" style="59" customWidth="1"/>
    <col min="3081" max="3321" width="11.42578125" style="59"/>
    <col min="3322" max="3322" width="36.7109375" style="59" customWidth="1"/>
    <col min="3323" max="3324" width="10.28515625" style="59" customWidth="1"/>
    <col min="3325" max="3336" width="9" style="59" customWidth="1"/>
    <col min="3337" max="3577" width="11.42578125" style="59"/>
    <col min="3578" max="3578" width="36.7109375" style="59" customWidth="1"/>
    <col min="3579" max="3580" width="10.28515625" style="59" customWidth="1"/>
    <col min="3581" max="3592" width="9" style="59" customWidth="1"/>
    <col min="3593" max="3833" width="11.42578125" style="59"/>
    <col min="3834" max="3834" width="36.7109375" style="59" customWidth="1"/>
    <col min="3835" max="3836" width="10.28515625" style="59" customWidth="1"/>
    <col min="3837" max="3848" width="9" style="59" customWidth="1"/>
    <col min="3849" max="4089" width="11.42578125" style="59"/>
    <col min="4090" max="4090" width="36.7109375" style="59" customWidth="1"/>
    <col min="4091" max="4092" width="10.28515625" style="59" customWidth="1"/>
    <col min="4093" max="4104" width="9" style="59" customWidth="1"/>
    <col min="4105" max="4345" width="11.42578125" style="59"/>
    <col min="4346" max="4346" width="36.7109375" style="59" customWidth="1"/>
    <col min="4347" max="4348" width="10.28515625" style="59" customWidth="1"/>
    <col min="4349" max="4360" width="9" style="59" customWidth="1"/>
    <col min="4361" max="4601" width="11.42578125" style="59"/>
    <col min="4602" max="4602" width="36.7109375" style="59" customWidth="1"/>
    <col min="4603" max="4604" width="10.28515625" style="59" customWidth="1"/>
    <col min="4605" max="4616" width="9" style="59" customWidth="1"/>
    <col min="4617" max="4857" width="11.42578125" style="59"/>
    <col min="4858" max="4858" width="36.7109375" style="59" customWidth="1"/>
    <col min="4859" max="4860" width="10.28515625" style="59" customWidth="1"/>
    <col min="4861" max="4872" width="9" style="59" customWidth="1"/>
    <col min="4873" max="5113" width="11.42578125" style="59"/>
    <col min="5114" max="5114" width="36.7109375" style="59" customWidth="1"/>
    <col min="5115" max="5116" width="10.28515625" style="59" customWidth="1"/>
    <col min="5117" max="5128" width="9" style="59" customWidth="1"/>
    <col min="5129" max="5369" width="11.42578125" style="59"/>
    <col min="5370" max="5370" width="36.7109375" style="59" customWidth="1"/>
    <col min="5371" max="5372" width="10.28515625" style="59" customWidth="1"/>
    <col min="5373" max="5384" width="9" style="59" customWidth="1"/>
    <col min="5385" max="5625" width="11.42578125" style="59"/>
    <col min="5626" max="5626" width="36.7109375" style="59" customWidth="1"/>
    <col min="5627" max="5628" width="10.28515625" style="59" customWidth="1"/>
    <col min="5629" max="5640" width="9" style="59" customWidth="1"/>
    <col min="5641" max="5881" width="11.42578125" style="59"/>
    <col min="5882" max="5882" width="36.7109375" style="59" customWidth="1"/>
    <col min="5883" max="5884" width="10.28515625" style="59" customWidth="1"/>
    <col min="5885" max="5896" width="9" style="59" customWidth="1"/>
    <col min="5897" max="6137" width="11.42578125" style="59"/>
    <col min="6138" max="6138" width="36.7109375" style="59" customWidth="1"/>
    <col min="6139" max="6140" width="10.28515625" style="59" customWidth="1"/>
    <col min="6141" max="6152" width="9" style="59" customWidth="1"/>
    <col min="6153" max="6393" width="11.42578125" style="59"/>
    <col min="6394" max="6394" width="36.7109375" style="59" customWidth="1"/>
    <col min="6395" max="6396" width="10.28515625" style="59" customWidth="1"/>
    <col min="6397" max="6408" width="9" style="59" customWidth="1"/>
    <col min="6409" max="6649" width="11.42578125" style="59"/>
    <col min="6650" max="6650" width="36.7109375" style="59" customWidth="1"/>
    <col min="6651" max="6652" width="10.28515625" style="59" customWidth="1"/>
    <col min="6653" max="6664" width="9" style="59" customWidth="1"/>
    <col min="6665" max="6905" width="11.42578125" style="59"/>
    <col min="6906" max="6906" width="36.7109375" style="59" customWidth="1"/>
    <col min="6907" max="6908" width="10.28515625" style="59" customWidth="1"/>
    <col min="6909" max="6920" width="9" style="59" customWidth="1"/>
    <col min="6921" max="7161" width="11.42578125" style="59"/>
    <col min="7162" max="7162" width="36.7109375" style="59" customWidth="1"/>
    <col min="7163" max="7164" width="10.28515625" style="59" customWidth="1"/>
    <col min="7165" max="7176" width="9" style="59" customWidth="1"/>
    <col min="7177" max="7417" width="11.42578125" style="59"/>
    <col min="7418" max="7418" width="36.7109375" style="59" customWidth="1"/>
    <col min="7419" max="7420" width="10.28515625" style="59" customWidth="1"/>
    <col min="7421" max="7432" width="9" style="59" customWidth="1"/>
    <col min="7433" max="7673" width="11.42578125" style="59"/>
    <col min="7674" max="7674" width="36.7109375" style="59" customWidth="1"/>
    <col min="7675" max="7676" width="10.28515625" style="59" customWidth="1"/>
    <col min="7677" max="7688" width="9" style="59" customWidth="1"/>
    <col min="7689" max="7929" width="11.42578125" style="59"/>
    <col min="7930" max="7930" width="36.7109375" style="59" customWidth="1"/>
    <col min="7931" max="7932" width="10.28515625" style="59" customWidth="1"/>
    <col min="7933" max="7944" width="9" style="59" customWidth="1"/>
    <col min="7945" max="8185" width="11.42578125" style="59"/>
    <col min="8186" max="8186" width="36.7109375" style="59" customWidth="1"/>
    <col min="8187" max="8188" width="10.28515625" style="59" customWidth="1"/>
    <col min="8189" max="8200" width="9" style="59" customWidth="1"/>
    <col min="8201" max="8441" width="11.42578125" style="59"/>
    <col min="8442" max="8442" width="36.7109375" style="59" customWidth="1"/>
    <col min="8443" max="8444" width="10.28515625" style="59" customWidth="1"/>
    <col min="8445" max="8456" width="9" style="59" customWidth="1"/>
    <col min="8457" max="8697" width="11.42578125" style="59"/>
    <col min="8698" max="8698" width="36.7109375" style="59" customWidth="1"/>
    <col min="8699" max="8700" width="10.28515625" style="59" customWidth="1"/>
    <col min="8701" max="8712" width="9" style="59" customWidth="1"/>
    <col min="8713" max="8953" width="11.42578125" style="59"/>
    <col min="8954" max="8954" width="36.7109375" style="59" customWidth="1"/>
    <col min="8955" max="8956" width="10.28515625" style="59" customWidth="1"/>
    <col min="8957" max="8968" width="9" style="59" customWidth="1"/>
    <col min="8969" max="9209" width="11.42578125" style="59"/>
    <col min="9210" max="9210" width="36.7109375" style="59" customWidth="1"/>
    <col min="9211" max="9212" width="10.28515625" style="59" customWidth="1"/>
    <col min="9213" max="9224" width="9" style="59" customWidth="1"/>
    <col min="9225" max="9465" width="11.42578125" style="59"/>
    <col min="9466" max="9466" width="36.7109375" style="59" customWidth="1"/>
    <col min="9467" max="9468" width="10.28515625" style="59" customWidth="1"/>
    <col min="9469" max="9480" width="9" style="59" customWidth="1"/>
    <col min="9481" max="9721" width="11.42578125" style="59"/>
    <col min="9722" max="9722" width="36.7109375" style="59" customWidth="1"/>
    <col min="9723" max="9724" width="10.28515625" style="59" customWidth="1"/>
    <col min="9725" max="9736" width="9" style="59" customWidth="1"/>
    <col min="9737" max="9977" width="11.42578125" style="59"/>
    <col min="9978" max="9978" width="36.7109375" style="59" customWidth="1"/>
    <col min="9979" max="9980" width="10.28515625" style="59" customWidth="1"/>
    <col min="9981" max="9992" width="9" style="59" customWidth="1"/>
    <col min="9993" max="10233" width="11.42578125" style="59"/>
    <col min="10234" max="10234" width="36.7109375" style="59" customWidth="1"/>
    <col min="10235" max="10236" width="10.28515625" style="59" customWidth="1"/>
    <col min="10237" max="10248" width="9" style="59" customWidth="1"/>
    <col min="10249" max="10489" width="11.42578125" style="59"/>
    <col min="10490" max="10490" width="36.7109375" style="59" customWidth="1"/>
    <col min="10491" max="10492" width="10.28515625" style="59" customWidth="1"/>
    <col min="10493" max="10504" width="9" style="59" customWidth="1"/>
    <col min="10505" max="10745" width="11.42578125" style="59"/>
    <col min="10746" max="10746" width="36.7109375" style="59" customWidth="1"/>
    <col min="10747" max="10748" width="10.28515625" style="59" customWidth="1"/>
    <col min="10749" max="10760" width="9" style="59" customWidth="1"/>
    <col min="10761" max="11001" width="11.42578125" style="59"/>
    <col min="11002" max="11002" width="36.7109375" style="59" customWidth="1"/>
    <col min="11003" max="11004" width="10.28515625" style="59" customWidth="1"/>
    <col min="11005" max="11016" width="9" style="59" customWidth="1"/>
    <col min="11017" max="11257" width="11.42578125" style="59"/>
    <col min="11258" max="11258" width="36.7109375" style="59" customWidth="1"/>
    <col min="11259" max="11260" width="10.28515625" style="59" customWidth="1"/>
    <col min="11261" max="11272" width="9" style="59" customWidth="1"/>
    <col min="11273" max="11513" width="11.42578125" style="59"/>
    <col min="11514" max="11514" width="36.7109375" style="59" customWidth="1"/>
    <col min="11515" max="11516" width="10.28515625" style="59" customWidth="1"/>
    <col min="11517" max="11528" width="9" style="59" customWidth="1"/>
    <col min="11529" max="11769" width="11.42578125" style="59"/>
    <col min="11770" max="11770" width="36.7109375" style="59" customWidth="1"/>
    <col min="11771" max="11772" width="10.28515625" style="59" customWidth="1"/>
    <col min="11773" max="11784" width="9" style="59" customWidth="1"/>
    <col min="11785" max="12025" width="11.42578125" style="59"/>
    <col min="12026" max="12026" width="36.7109375" style="59" customWidth="1"/>
    <col min="12027" max="12028" width="10.28515625" style="59" customWidth="1"/>
    <col min="12029" max="12040" width="9" style="59" customWidth="1"/>
    <col min="12041" max="12281" width="11.42578125" style="59"/>
    <col min="12282" max="12282" width="36.7109375" style="59" customWidth="1"/>
    <col min="12283" max="12284" width="10.28515625" style="59" customWidth="1"/>
    <col min="12285" max="12296" width="9" style="59" customWidth="1"/>
    <col min="12297" max="12537" width="11.42578125" style="59"/>
    <col min="12538" max="12538" width="36.7109375" style="59" customWidth="1"/>
    <col min="12539" max="12540" width="10.28515625" style="59" customWidth="1"/>
    <col min="12541" max="12552" width="9" style="59" customWidth="1"/>
    <col min="12553" max="12793" width="11.42578125" style="59"/>
    <col min="12794" max="12794" width="36.7109375" style="59" customWidth="1"/>
    <col min="12795" max="12796" width="10.28515625" style="59" customWidth="1"/>
    <col min="12797" max="12808" width="9" style="59" customWidth="1"/>
    <col min="12809" max="13049" width="11.42578125" style="59"/>
    <col min="13050" max="13050" width="36.7109375" style="59" customWidth="1"/>
    <col min="13051" max="13052" width="10.28515625" style="59" customWidth="1"/>
    <col min="13053" max="13064" width="9" style="59" customWidth="1"/>
    <col min="13065" max="13305" width="11.42578125" style="59"/>
    <col min="13306" max="13306" width="36.7109375" style="59" customWidth="1"/>
    <col min="13307" max="13308" width="10.28515625" style="59" customWidth="1"/>
    <col min="13309" max="13320" width="9" style="59" customWidth="1"/>
    <col min="13321" max="13561" width="11.42578125" style="59"/>
    <col min="13562" max="13562" width="36.7109375" style="59" customWidth="1"/>
    <col min="13563" max="13564" width="10.28515625" style="59" customWidth="1"/>
    <col min="13565" max="13576" width="9" style="59" customWidth="1"/>
    <col min="13577" max="13817" width="11.42578125" style="59"/>
    <col min="13818" max="13818" width="36.7109375" style="59" customWidth="1"/>
    <col min="13819" max="13820" width="10.28515625" style="59" customWidth="1"/>
    <col min="13821" max="13832" width="9" style="59" customWidth="1"/>
    <col min="13833" max="14073" width="11.42578125" style="59"/>
    <col min="14074" max="14074" width="36.7109375" style="59" customWidth="1"/>
    <col min="14075" max="14076" width="10.28515625" style="59" customWidth="1"/>
    <col min="14077" max="14088" width="9" style="59" customWidth="1"/>
    <col min="14089" max="14329" width="11.42578125" style="59"/>
    <col min="14330" max="14330" width="36.7109375" style="59" customWidth="1"/>
    <col min="14331" max="14332" width="10.28515625" style="59" customWidth="1"/>
    <col min="14333" max="14344" width="9" style="59" customWidth="1"/>
    <col min="14345" max="14585" width="11.42578125" style="59"/>
    <col min="14586" max="14586" width="36.7109375" style="59" customWidth="1"/>
    <col min="14587" max="14588" width="10.28515625" style="59" customWidth="1"/>
    <col min="14589" max="14600" width="9" style="59" customWidth="1"/>
    <col min="14601" max="14841" width="11.42578125" style="59"/>
    <col min="14842" max="14842" width="36.7109375" style="59" customWidth="1"/>
    <col min="14843" max="14844" width="10.28515625" style="59" customWidth="1"/>
    <col min="14845" max="14856" width="9" style="59" customWidth="1"/>
    <col min="14857" max="15097" width="11.42578125" style="59"/>
    <col min="15098" max="15098" width="36.7109375" style="59" customWidth="1"/>
    <col min="15099" max="15100" width="10.28515625" style="59" customWidth="1"/>
    <col min="15101" max="15112" width="9" style="59" customWidth="1"/>
    <col min="15113" max="15353" width="11.42578125" style="59"/>
    <col min="15354" max="15354" width="36.7109375" style="59" customWidth="1"/>
    <col min="15355" max="15356" width="10.28515625" style="59" customWidth="1"/>
    <col min="15357" max="15368" width="9" style="59" customWidth="1"/>
    <col min="15369" max="15609" width="11.42578125" style="59"/>
    <col min="15610" max="15610" width="36.7109375" style="59" customWidth="1"/>
    <col min="15611" max="15612" width="10.28515625" style="59" customWidth="1"/>
    <col min="15613" max="15624" width="9" style="59" customWidth="1"/>
    <col min="15625" max="15865" width="11.42578125" style="59"/>
    <col min="15866" max="15866" width="36.7109375" style="59" customWidth="1"/>
    <col min="15867" max="15868" width="10.28515625" style="59" customWidth="1"/>
    <col min="15869" max="15880" width="9" style="59" customWidth="1"/>
    <col min="15881" max="16121" width="11.42578125" style="59"/>
    <col min="16122" max="16122" width="36.7109375" style="59" customWidth="1"/>
    <col min="16123" max="16124" width="10.28515625" style="59" customWidth="1"/>
    <col min="16125" max="16136" width="9" style="59" customWidth="1"/>
    <col min="16137" max="16384" width="11.42578125" style="59"/>
  </cols>
  <sheetData>
    <row r="1" spans="1:15" s="173" customFormat="1" ht="24.95" customHeight="1" x14ac:dyDescent="0.25">
      <c r="A1" s="204" t="s">
        <v>312</v>
      </c>
      <c r="B1" s="155"/>
      <c r="C1" s="155"/>
    </row>
    <row r="2" spans="1:15" s="330" customFormat="1" ht="24.95" customHeight="1" thickBot="1" x14ac:dyDescent="0.25">
      <c r="A2" s="139" t="s">
        <v>301</v>
      </c>
      <c r="B2" s="336"/>
      <c r="C2" s="336"/>
      <c r="D2" s="336"/>
      <c r="E2" s="336"/>
      <c r="F2" s="336"/>
      <c r="G2" s="336"/>
      <c r="H2" s="336"/>
      <c r="I2" s="336"/>
      <c r="J2" s="336"/>
      <c r="K2" s="336"/>
      <c r="L2" s="336"/>
      <c r="M2" s="336"/>
      <c r="N2" s="336"/>
    </row>
    <row r="3" spans="1:15" s="168" customFormat="1" ht="20.100000000000001" customHeight="1" x14ac:dyDescent="0.2">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0</v>
      </c>
      <c r="C6" s="38">
        <v>1674</v>
      </c>
      <c r="D6" s="38">
        <v>0</v>
      </c>
      <c r="E6" s="38">
        <v>12</v>
      </c>
      <c r="F6" s="38">
        <v>0</v>
      </c>
      <c r="G6" s="38">
        <v>701</v>
      </c>
      <c r="H6" s="38">
        <v>0</v>
      </c>
      <c r="I6" s="38">
        <v>855</v>
      </c>
      <c r="J6" s="38">
        <v>0</v>
      </c>
      <c r="K6" s="38">
        <v>23</v>
      </c>
      <c r="L6" s="38">
        <v>0</v>
      </c>
      <c r="M6" s="38">
        <v>11</v>
      </c>
      <c r="N6" s="38">
        <v>0</v>
      </c>
      <c r="O6" s="38">
        <v>13</v>
      </c>
    </row>
    <row r="7" spans="1:15" s="115" customFormat="1" ht="20.100000000000001" customHeight="1" x14ac:dyDescent="0.25">
      <c r="A7" s="40" t="s">
        <v>22</v>
      </c>
      <c r="B7" s="86">
        <v>0</v>
      </c>
      <c r="C7" s="86">
        <v>9</v>
      </c>
      <c r="D7" s="86">
        <v>0</v>
      </c>
      <c r="E7" s="86">
        <v>0</v>
      </c>
      <c r="F7" s="86">
        <v>0</v>
      </c>
      <c r="G7" s="86">
        <v>3</v>
      </c>
      <c r="H7" s="86">
        <v>0</v>
      </c>
      <c r="I7" s="86">
        <v>2</v>
      </c>
      <c r="J7" s="86">
        <v>0</v>
      </c>
      <c r="K7" s="86">
        <v>3</v>
      </c>
      <c r="L7" s="86">
        <v>0</v>
      </c>
      <c r="M7" s="86">
        <v>1</v>
      </c>
      <c r="N7" s="86">
        <v>0</v>
      </c>
      <c r="O7" s="86">
        <v>0</v>
      </c>
    </row>
    <row r="8" spans="1:15" s="91" customFormat="1" ht="20.100000000000001" customHeight="1" x14ac:dyDescent="0.25">
      <c r="A8" s="42" t="s">
        <v>23</v>
      </c>
      <c r="B8" s="80">
        <v>0</v>
      </c>
      <c r="C8" s="80">
        <v>9</v>
      </c>
      <c r="D8" s="80">
        <v>0</v>
      </c>
      <c r="E8" s="80">
        <v>0</v>
      </c>
      <c r="F8" s="80">
        <v>0</v>
      </c>
      <c r="G8" s="80">
        <v>3</v>
      </c>
      <c r="H8" s="80">
        <v>0</v>
      </c>
      <c r="I8" s="80">
        <v>2</v>
      </c>
      <c r="J8" s="80">
        <v>0</v>
      </c>
      <c r="K8" s="80">
        <v>3</v>
      </c>
      <c r="L8" s="80">
        <v>0</v>
      </c>
      <c r="M8" s="80">
        <v>1</v>
      </c>
      <c r="N8" s="80">
        <v>0</v>
      </c>
      <c r="O8" s="80">
        <v>0</v>
      </c>
    </row>
    <row r="9" spans="1:15" s="91"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91"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91"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91" customFormat="1"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115" customFormat="1" ht="20.100000000000001" customHeight="1" x14ac:dyDescent="0.25">
      <c r="A13" s="40" t="s">
        <v>28</v>
      </c>
      <c r="B13" s="86">
        <v>0</v>
      </c>
      <c r="C13" s="86">
        <v>10</v>
      </c>
      <c r="D13" s="86">
        <v>0</v>
      </c>
      <c r="E13" s="86">
        <v>0</v>
      </c>
      <c r="F13" s="86">
        <v>0</v>
      </c>
      <c r="G13" s="86">
        <v>8</v>
      </c>
      <c r="H13" s="86">
        <v>0</v>
      </c>
      <c r="I13" s="86">
        <v>2</v>
      </c>
      <c r="J13" s="86">
        <v>0</v>
      </c>
      <c r="K13" s="86">
        <v>0</v>
      </c>
      <c r="L13" s="86">
        <v>0</v>
      </c>
      <c r="M13" s="86">
        <v>0</v>
      </c>
      <c r="N13" s="86">
        <v>0</v>
      </c>
      <c r="O13" s="86">
        <v>0</v>
      </c>
    </row>
    <row r="14" spans="1:15" s="91" customFormat="1" ht="20.100000000000001" customHeight="1" x14ac:dyDescent="0.25">
      <c r="A14" s="42" t="s">
        <v>29</v>
      </c>
      <c r="B14" s="80">
        <v>0</v>
      </c>
      <c r="C14" s="80">
        <v>3</v>
      </c>
      <c r="D14" s="80">
        <v>0</v>
      </c>
      <c r="E14" s="80">
        <v>0</v>
      </c>
      <c r="F14" s="80">
        <v>0</v>
      </c>
      <c r="G14" s="80">
        <v>2</v>
      </c>
      <c r="H14" s="80">
        <v>0</v>
      </c>
      <c r="I14" s="80">
        <v>1</v>
      </c>
      <c r="J14" s="80">
        <v>0</v>
      </c>
      <c r="K14" s="80">
        <v>0</v>
      </c>
      <c r="L14" s="80">
        <v>0</v>
      </c>
      <c r="M14" s="80">
        <v>0</v>
      </c>
      <c r="N14" s="80">
        <v>0</v>
      </c>
      <c r="O14" s="80">
        <v>0</v>
      </c>
    </row>
    <row r="15" spans="1:15" s="91"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91" customFormat="1" ht="20.100000000000001" customHeight="1" x14ac:dyDescent="0.25">
      <c r="A16" s="42" t="s">
        <v>31</v>
      </c>
      <c r="B16" s="80">
        <v>0</v>
      </c>
      <c r="C16" s="80">
        <v>1</v>
      </c>
      <c r="D16" s="80">
        <v>0</v>
      </c>
      <c r="E16" s="80">
        <v>0</v>
      </c>
      <c r="F16" s="80">
        <v>0</v>
      </c>
      <c r="G16" s="80">
        <v>1</v>
      </c>
      <c r="H16" s="80">
        <v>0</v>
      </c>
      <c r="I16" s="80">
        <v>0</v>
      </c>
      <c r="J16" s="80">
        <v>0</v>
      </c>
      <c r="K16" s="80">
        <v>0</v>
      </c>
      <c r="L16" s="80">
        <v>0</v>
      </c>
      <c r="M16" s="80">
        <v>0</v>
      </c>
      <c r="N16" s="80">
        <v>0</v>
      </c>
      <c r="O16" s="80">
        <v>0</v>
      </c>
    </row>
    <row r="17" spans="1:15" s="91"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91" customFormat="1" ht="20.100000000000001" customHeight="1" x14ac:dyDescent="0.25">
      <c r="A18" s="42" t="s">
        <v>33</v>
      </c>
      <c r="B18" s="80">
        <v>0</v>
      </c>
      <c r="C18" s="80">
        <v>6</v>
      </c>
      <c r="D18" s="80">
        <v>0</v>
      </c>
      <c r="E18" s="80">
        <v>0</v>
      </c>
      <c r="F18" s="80">
        <v>0</v>
      </c>
      <c r="G18" s="80">
        <v>5</v>
      </c>
      <c r="H18" s="80">
        <v>0</v>
      </c>
      <c r="I18" s="80">
        <v>1</v>
      </c>
      <c r="J18" s="80">
        <v>0</v>
      </c>
      <c r="K18" s="80">
        <v>0</v>
      </c>
      <c r="L18" s="80">
        <v>0</v>
      </c>
      <c r="M18" s="80">
        <v>0</v>
      </c>
      <c r="N18" s="80">
        <v>0</v>
      </c>
      <c r="O18" s="80">
        <v>0</v>
      </c>
    </row>
    <row r="19" spans="1:15" s="115" customFormat="1" ht="20.100000000000001" customHeight="1" x14ac:dyDescent="0.25">
      <c r="A19" s="40" t="s">
        <v>34</v>
      </c>
      <c r="B19" s="86">
        <v>0</v>
      </c>
      <c r="C19" s="86">
        <v>999</v>
      </c>
      <c r="D19" s="86">
        <v>0</v>
      </c>
      <c r="E19" s="86">
        <v>0</v>
      </c>
      <c r="F19" s="86">
        <v>0</v>
      </c>
      <c r="G19" s="86">
        <v>607</v>
      </c>
      <c r="H19" s="86">
        <v>0</v>
      </c>
      <c r="I19" s="86">
        <v>391</v>
      </c>
      <c r="J19" s="86">
        <v>0</v>
      </c>
      <c r="K19" s="86">
        <v>0</v>
      </c>
      <c r="L19" s="86">
        <v>0</v>
      </c>
      <c r="M19" s="86">
        <v>0</v>
      </c>
      <c r="N19" s="86">
        <v>0</v>
      </c>
      <c r="O19" s="86">
        <v>0</v>
      </c>
    </row>
    <row r="20" spans="1:15" s="91" customFormat="1" ht="20.100000000000001" customHeight="1" x14ac:dyDescent="0.25">
      <c r="A20" s="42" t="s">
        <v>35</v>
      </c>
      <c r="B20" s="80">
        <v>0</v>
      </c>
      <c r="C20" s="80">
        <v>101</v>
      </c>
      <c r="D20" s="80">
        <v>0</v>
      </c>
      <c r="E20" s="80">
        <v>0</v>
      </c>
      <c r="F20" s="80">
        <v>0</v>
      </c>
      <c r="G20" s="80">
        <v>69</v>
      </c>
      <c r="H20" s="80">
        <v>0</v>
      </c>
      <c r="I20" s="80">
        <v>32</v>
      </c>
      <c r="J20" s="80">
        <v>0</v>
      </c>
      <c r="K20" s="80">
        <v>0</v>
      </c>
      <c r="L20" s="80">
        <v>0</v>
      </c>
      <c r="M20" s="80">
        <v>0</v>
      </c>
      <c r="N20" s="80">
        <v>0</v>
      </c>
      <c r="O20" s="80">
        <v>0</v>
      </c>
    </row>
    <row r="21" spans="1:15" s="91" customFormat="1" ht="20.100000000000001" customHeight="1" x14ac:dyDescent="0.25">
      <c r="A21" s="42" t="s">
        <v>36</v>
      </c>
      <c r="B21" s="80">
        <v>0</v>
      </c>
      <c r="C21" s="80">
        <v>886</v>
      </c>
      <c r="D21" s="80">
        <v>0</v>
      </c>
      <c r="E21" s="80">
        <v>0</v>
      </c>
      <c r="F21" s="80">
        <v>0</v>
      </c>
      <c r="G21" s="80">
        <v>536</v>
      </c>
      <c r="H21" s="80">
        <v>0</v>
      </c>
      <c r="I21" s="80">
        <v>349</v>
      </c>
      <c r="J21" s="80">
        <v>0</v>
      </c>
      <c r="K21" s="80">
        <v>0</v>
      </c>
      <c r="L21" s="80">
        <v>0</v>
      </c>
      <c r="M21" s="80">
        <v>0</v>
      </c>
      <c r="N21" s="80">
        <v>0</v>
      </c>
      <c r="O21" s="80">
        <v>0</v>
      </c>
    </row>
    <row r="22" spans="1:15" s="91" customFormat="1" ht="20.100000000000001" customHeight="1" x14ac:dyDescent="0.25">
      <c r="A22" s="42" t="s">
        <v>37</v>
      </c>
      <c r="B22" s="80">
        <v>0</v>
      </c>
      <c r="C22" s="80">
        <v>12</v>
      </c>
      <c r="D22" s="80">
        <v>0</v>
      </c>
      <c r="E22" s="80">
        <v>0</v>
      </c>
      <c r="F22" s="80">
        <v>0</v>
      </c>
      <c r="G22" s="80">
        <v>2</v>
      </c>
      <c r="H22" s="80">
        <v>0</v>
      </c>
      <c r="I22" s="80">
        <v>10</v>
      </c>
      <c r="J22" s="80">
        <v>0</v>
      </c>
      <c r="K22" s="80">
        <v>0</v>
      </c>
      <c r="L22" s="80">
        <v>0</v>
      </c>
      <c r="M22" s="80">
        <v>0</v>
      </c>
      <c r="N22" s="80">
        <v>0</v>
      </c>
      <c r="O22" s="80">
        <v>0</v>
      </c>
    </row>
    <row r="23" spans="1:15" s="115" customFormat="1" ht="20.100000000000001" customHeight="1" x14ac:dyDescent="0.25">
      <c r="A23" s="40" t="s">
        <v>38</v>
      </c>
      <c r="B23" s="86">
        <v>0</v>
      </c>
      <c r="C23" s="86">
        <v>83</v>
      </c>
      <c r="D23" s="86">
        <v>0</v>
      </c>
      <c r="E23" s="86">
        <v>1</v>
      </c>
      <c r="F23" s="86">
        <v>0</v>
      </c>
      <c r="G23" s="86">
        <v>0</v>
      </c>
      <c r="H23" s="86">
        <v>0</v>
      </c>
      <c r="I23" s="86">
        <v>23</v>
      </c>
      <c r="J23" s="86">
        <v>0</v>
      </c>
      <c r="K23" s="86">
        <v>10</v>
      </c>
      <c r="L23" s="86">
        <v>0</v>
      </c>
      <c r="M23" s="86">
        <v>4</v>
      </c>
      <c r="N23" s="86">
        <v>0</v>
      </c>
      <c r="O23" s="86">
        <v>11</v>
      </c>
    </row>
    <row r="24" spans="1:15" s="91" customFormat="1" ht="20.100000000000001" customHeight="1" x14ac:dyDescent="0.25">
      <c r="A24" s="42" t="s">
        <v>39</v>
      </c>
      <c r="B24" s="80">
        <v>0</v>
      </c>
      <c r="C24" s="80">
        <v>55</v>
      </c>
      <c r="D24" s="80">
        <v>0</v>
      </c>
      <c r="E24" s="80">
        <v>1</v>
      </c>
      <c r="F24" s="80">
        <v>0</v>
      </c>
      <c r="G24" s="80">
        <v>0</v>
      </c>
      <c r="H24" s="80">
        <v>0</v>
      </c>
      <c r="I24" s="80">
        <v>2</v>
      </c>
      <c r="J24" s="80">
        <v>0</v>
      </c>
      <c r="K24" s="80">
        <v>8</v>
      </c>
      <c r="L24" s="80">
        <v>0</v>
      </c>
      <c r="M24" s="80">
        <v>4</v>
      </c>
      <c r="N24" s="80">
        <v>0</v>
      </c>
      <c r="O24" s="80">
        <v>11</v>
      </c>
    </row>
    <row r="25" spans="1:15" s="91" customFormat="1" ht="20.100000000000001" customHeight="1" x14ac:dyDescent="0.25">
      <c r="A25" s="42" t="s">
        <v>40</v>
      </c>
      <c r="B25" s="80">
        <v>0</v>
      </c>
      <c r="C25" s="80">
        <v>0</v>
      </c>
      <c r="D25" s="80">
        <v>0</v>
      </c>
      <c r="E25" s="80">
        <v>0</v>
      </c>
      <c r="F25" s="80">
        <v>0</v>
      </c>
      <c r="G25" s="80">
        <v>0</v>
      </c>
      <c r="H25" s="80">
        <v>0</v>
      </c>
      <c r="I25" s="80">
        <v>0</v>
      </c>
      <c r="J25" s="80">
        <v>0</v>
      </c>
      <c r="K25" s="80">
        <v>0</v>
      </c>
      <c r="L25" s="80">
        <v>0</v>
      </c>
      <c r="M25" s="80">
        <v>0</v>
      </c>
      <c r="N25" s="80">
        <v>0</v>
      </c>
      <c r="O25" s="80">
        <v>0</v>
      </c>
    </row>
    <row r="26" spans="1:15" s="91" customFormat="1" ht="20.100000000000001" customHeight="1" x14ac:dyDescent="0.25">
      <c r="A26" s="42" t="s">
        <v>41</v>
      </c>
      <c r="B26" s="80">
        <v>0</v>
      </c>
      <c r="C26" s="80">
        <v>5</v>
      </c>
      <c r="D26" s="80">
        <v>0</v>
      </c>
      <c r="E26" s="80">
        <v>0</v>
      </c>
      <c r="F26" s="80">
        <v>0</v>
      </c>
      <c r="G26" s="80">
        <v>0</v>
      </c>
      <c r="H26" s="80">
        <v>0</v>
      </c>
      <c r="I26" s="80">
        <v>0</v>
      </c>
      <c r="J26" s="80">
        <v>0</v>
      </c>
      <c r="K26" s="80">
        <v>0</v>
      </c>
      <c r="L26" s="80">
        <v>0</v>
      </c>
      <c r="M26" s="80">
        <v>0</v>
      </c>
      <c r="N26" s="80">
        <v>0</v>
      </c>
      <c r="O26" s="80">
        <v>0</v>
      </c>
    </row>
    <row r="27" spans="1:15" s="91" customFormat="1" ht="20.100000000000001" customHeight="1" x14ac:dyDescent="0.25">
      <c r="A27" s="42" t="s">
        <v>42</v>
      </c>
      <c r="B27" s="80">
        <v>0</v>
      </c>
      <c r="C27" s="80">
        <v>0</v>
      </c>
      <c r="D27" s="80">
        <v>0</v>
      </c>
      <c r="E27" s="80">
        <v>0</v>
      </c>
      <c r="F27" s="80">
        <v>0</v>
      </c>
      <c r="G27" s="80">
        <v>0</v>
      </c>
      <c r="H27" s="80">
        <v>0</v>
      </c>
      <c r="I27" s="80">
        <v>0</v>
      </c>
      <c r="J27" s="80">
        <v>0</v>
      </c>
      <c r="K27" s="80">
        <v>0</v>
      </c>
      <c r="L27" s="80">
        <v>0</v>
      </c>
      <c r="M27" s="80">
        <v>0</v>
      </c>
      <c r="N27" s="80">
        <v>0</v>
      </c>
      <c r="O27" s="80">
        <v>0</v>
      </c>
    </row>
    <row r="28" spans="1:15" s="91" customFormat="1"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s="91"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91" customFormat="1" ht="20.100000000000001" customHeight="1" x14ac:dyDescent="0.25">
      <c r="A30" s="42" t="s">
        <v>45</v>
      </c>
      <c r="B30" s="80">
        <v>0</v>
      </c>
      <c r="C30" s="80">
        <v>0</v>
      </c>
      <c r="D30" s="80">
        <v>0</v>
      </c>
      <c r="E30" s="80">
        <v>0</v>
      </c>
      <c r="F30" s="80">
        <v>0</v>
      </c>
      <c r="G30" s="80">
        <v>0</v>
      </c>
      <c r="H30" s="80">
        <v>0</v>
      </c>
      <c r="I30" s="80">
        <v>0</v>
      </c>
      <c r="J30" s="80">
        <v>0</v>
      </c>
      <c r="K30" s="80">
        <v>0</v>
      </c>
      <c r="L30" s="80">
        <v>0</v>
      </c>
      <c r="M30" s="80">
        <v>0</v>
      </c>
      <c r="N30" s="80">
        <v>0</v>
      </c>
      <c r="O30" s="80">
        <v>0</v>
      </c>
    </row>
    <row r="31" spans="1:15" s="91" customFormat="1" ht="20.100000000000001" customHeight="1" x14ac:dyDescent="0.25">
      <c r="A31" s="42" t="s">
        <v>46</v>
      </c>
      <c r="B31" s="80">
        <v>0</v>
      </c>
      <c r="C31" s="80">
        <v>0</v>
      </c>
      <c r="D31" s="80">
        <v>0</v>
      </c>
      <c r="E31" s="80">
        <v>0</v>
      </c>
      <c r="F31" s="80">
        <v>0</v>
      </c>
      <c r="G31" s="80">
        <v>0</v>
      </c>
      <c r="H31" s="80">
        <v>0</v>
      </c>
      <c r="I31" s="80">
        <v>0</v>
      </c>
      <c r="J31" s="80">
        <v>0</v>
      </c>
      <c r="K31" s="80">
        <v>0</v>
      </c>
      <c r="L31" s="80">
        <v>0</v>
      </c>
      <c r="M31" s="80">
        <v>0</v>
      </c>
      <c r="N31" s="80">
        <v>0</v>
      </c>
      <c r="O31" s="80">
        <v>0</v>
      </c>
    </row>
    <row r="32" spans="1:15" s="91"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91"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91" customFormat="1" ht="20.100000000000001" customHeight="1" x14ac:dyDescent="0.25">
      <c r="A34" s="42" t="s">
        <v>49</v>
      </c>
      <c r="B34" s="80">
        <v>0</v>
      </c>
      <c r="C34" s="80">
        <v>23</v>
      </c>
      <c r="D34" s="80">
        <v>0</v>
      </c>
      <c r="E34" s="80">
        <v>0</v>
      </c>
      <c r="F34" s="80">
        <v>0</v>
      </c>
      <c r="G34" s="80">
        <v>0</v>
      </c>
      <c r="H34" s="80">
        <v>0</v>
      </c>
      <c r="I34" s="80">
        <v>21</v>
      </c>
      <c r="J34" s="80">
        <v>0</v>
      </c>
      <c r="K34" s="80">
        <v>2</v>
      </c>
      <c r="L34" s="80">
        <v>0</v>
      </c>
      <c r="M34" s="80">
        <v>0</v>
      </c>
      <c r="N34" s="80">
        <v>0</v>
      </c>
      <c r="O34" s="80">
        <v>0</v>
      </c>
    </row>
    <row r="35" spans="1:15" s="91" customFormat="1" ht="20.100000000000001" customHeight="1" x14ac:dyDescent="0.25">
      <c r="A35" s="42" t="s">
        <v>50</v>
      </c>
      <c r="B35" s="80">
        <v>0</v>
      </c>
      <c r="C35" s="80">
        <v>0</v>
      </c>
      <c r="D35" s="80">
        <v>0</v>
      </c>
      <c r="E35" s="80">
        <v>0</v>
      </c>
      <c r="F35" s="80">
        <v>0</v>
      </c>
      <c r="G35" s="80">
        <v>0</v>
      </c>
      <c r="H35" s="80">
        <v>0</v>
      </c>
      <c r="I35" s="80">
        <v>0</v>
      </c>
      <c r="J35" s="80">
        <v>0</v>
      </c>
      <c r="K35" s="80">
        <v>0</v>
      </c>
      <c r="L35" s="80">
        <v>0</v>
      </c>
      <c r="M35" s="80">
        <v>0</v>
      </c>
      <c r="N35" s="80">
        <v>0</v>
      </c>
      <c r="O35" s="80">
        <v>0</v>
      </c>
    </row>
    <row r="36" spans="1:15" s="115" customFormat="1" ht="20.100000000000001" customHeight="1" x14ac:dyDescent="0.25">
      <c r="A36" s="40" t="s">
        <v>51</v>
      </c>
      <c r="B36" s="86">
        <v>0</v>
      </c>
      <c r="C36" s="86">
        <v>50</v>
      </c>
      <c r="D36" s="86">
        <v>0</v>
      </c>
      <c r="E36" s="86">
        <v>0</v>
      </c>
      <c r="F36" s="86">
        <v>0</v>
      </c>
      <c r="G36" s="86">
        <v>24</v>
      </c>
      <c r="H36" s="86">
        <v>0</v>
      </c>
      <c r="I36" s="86">
        <v>12</v>
      </c>
      <c r="J36" s="86">
        <v>0</v>
      </c>
      <c r="K36" s="86">
        <v>6</v>
      </c>
      <c r="L36" s="86">
        <v>0</v>
      </c>
      <c r="M36" s="86">
        <v>0</v>
      </c>
      <c r="N36" s="86">
        <v>0</v>
      </c>
      <c r="O36" s="86">
        <v>2</v>
      </c>
    </row>
    <row r="37" spans="1:15" s="91" customFormat="1" ht="20.100000000000001" customHeight="1" x14ac:dyDescent="0.25">
      <c r="A37" s="42" t="s">
        <v>52</v>
      </c>
      <c r="B37" s="80">
        <v>0</v>
      </c>
      <c r="C37" s="80">
        <v>15</v>
      </c>
      <c r="D37" s="80">
        <v>0</v>
      </c>
      <c r="E37" s="80">
        <v>0</v>
      </c>
      <c r="F37" s="80">
        <v>0</v>
      </c>
      <c r="G37" s="80">
        <v>5</v>
      </c>
      <c r="H37" s="80">
        <v>0</v>
      </c>
      <c r="I37" s="80">
        <v>6</v>
      </c>
      <c r="J37" s="80">
        <v>0</v>
      </c>
      <c r="K37" s="80">
        <v>4</v>
      </c>
      <c r="L37" s="80">
        <v>0</v>
      </c>
      <c r="M37" s="80">
        <v>0</v>
      </c>
      <c r="N37" s="80">
        <v>0</v>
      </c>
      <c r="O37" s="80">
        <v>0</v>
      </c>
    </row>
    <row r="38" spans="1:15" s="91" customFormat="1" ht="20.100000000000001" customHeight="1" x14ac:dyDescent="0.25">
      <c r="A38" s="42" t="s">
        <v>53</v>
      </c>
      <c r="B38" s="80">
        <v>0</v>
      </c>
      <c r="C38" s="80">
        <v>21</v>
      </c>
      <c r="D38" s="80">
        <v>0</v>
      </c>
      <c r="E38" s="80">
        <v>0</v>
      </c>
      <c r="F38" s="80">
        <v>0</v>
      </c>
      <c r="G38" s="80">
        <v>12</v>
      </c>
      <c r="H38" s="80">
        <v>0</v>
      </c>
      <c r="I38" s="80">
        <v>0</v>
      </c>
      <c r="J38" s="80">
        <v>0</v>
      </c>
      <c r="K38" s="80">
        <v>1</v>
      </c>
      <c r="L38" s="80">
        <v>0</v>
      </c>
      <c r="M38" s="80">
        <v>0</v>
      </c>
      <c r="N38" s="80">
        <v>0</v>
      </c>
      <c r="O38" s="80">
        <v>2</v>
      </c>
    </row>
    <row r="39" spans="1:15" s="91" customFormat="1" ht="20.100000000000001" customHeight="1" x14ac:dyDescent="0.25">
      <c r="A39" s="42" t="s">
        <v>54</v>
      </c>
      <c r="B39" s="80">
        <v>0</v>
      </c>
      <c r="C39" s="80">
        <v>4</v>
      </c>
      <c r="D39" s="80">
        <v>0</v>
      </c>
      <c r="E39" s="80">
        <v>0</v>
      </c>
      <c r="F39" s="80">
        <v>0</v>
      </c>
      <c r="G39" s="80">
        <v>2</v>
      </c>
      <c r="H39" s="80">
        <v>0</v>
      </c>
      <c r="I39" s="80">
        <v>2</v>
      </c>
      <c r="J39" s="80">
        <v>0</v>
      </c>
      <c r="K39" s="80">
        <v>0</v>
      </c>
      <c r="L39" s="80">
        <v>0</v>
      </c>
      <c r="M39" s="80">
        <v>0</v>
      </c>
      <c r="N39" s="80">
        <v>0</v>
      </c>
      <c r="O39" s="80">
        <v>0</v>
      </c>
    </row>
    <row r="40" spans="1:15" s="91" customFormat="1" ht="20.100000000000001" customHeight="1" x14ac:dyDescent="0.25">
      <c r="A40" s="42" t="s">
        <v>55</v>
      </c>
      <c r="B40" s="80">
        <v>0</v>
      </c>
      <c r="C40" s="80">
        <v>1</v>
      </c>
      <c r="D40" s="80">
        <v>0</v>
      </c>
      <c r="E40" s="80">
        <v>0</v>
      </c>
      <c r="F40" s="80">
        <v>0</v>
      </c>
      <c r="G40" s="80">
        <v>1</v>
      </c>
      <c r="H40" s="80">
        <v>0</v>
      </c>
      <c r="I40" s="80">
        <v>0</v>
      </c>
      <c r="J40" s="80">
        <v>0</v>
      </c>
      <c r="K40" s="80">
        <v>0</v>
      </c>
      <c r="L40" s="80">
        <v>0</v>
      </c>
      <c r="M40" s="80">
        <v>0</v>
      </c>
      <c r="N40" s="80">
        <v>0</v>
      </c>
      <c r="O40" s="80">
        <v>0</v>
      </c>
    </row>
    <row r="41" spans="1:15" s="91" customFormat="1"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s="91" customFormat="1" ht="20.100000000000001" customHeight="1" x14ac:dyDescent="0.25">
      <c r="A42" s="42" t="s">
        <v>57</v>
      </c>
      <c r="B42" s="80">
        <v>0</v>
      </c>
      <c r="C42" s="80">
        <v>9</v>
      </c>
      <c r="D42" s="80">
        <v>0</v>
      </c>
      <c r="E42" s="80">
        <v>0</v>
      </c>
      <c r="F42" s="80">
        <v>0</v>
      </c>
      <c r="G42" s="80">
        <v>4</v>
      </c>
      <c r="H42" s="80">
        <v>0</v>
      </c>
      <c r="I42" s="80">
        <v>4</v>
      </c>
      <c r="J42" s="80">
        <v>0</v>
      </c>
      <c r="K42" s="80">
        <v>1</v>
      </c>
      <c r="L42" s="80">
        <v>0</v>
      </c>
      <c r="M42" s="80">
        <v>0</v>
      </c>
      <c r="N42" s="80">
        <v>0</v>
      </c>
      <c r="O42" s="80">
        <v>0</v>
      </c>
    </row>
    <row r="43" spans="1:15" s="91" customFormat="1" ht="20.100000000000001" customHeight="1" x14ac:dyDescent="0.25">
      <c r="A43" s="40" t="s">
        <v>58</v>
      </c>
      <c r="B43" s="86">
        <v>0</v>
      </c>
      <c r="C43" s="86">
        <v>502</v>
      </c>
      <c r="D43" s="86">
        <v>0</v>
      </c>
      <c r="E43" s="86">
        <v>11</v>
      </c>
      <c r="F43" s="86">
        <v>0</v>
      </c>
      <c r="G43" s="86">
        <v>51</v>
      </c>
      <c r="H43" s="86">
        <v>0</v>
      </c>
      <c r="I43" s="86">
        <v>414</v>
      </c>
      <c r="J43" s="86">
        <v>0</v>
      </c>
      <c r="K43" s="86">
        <v>4</v>
      </c>
      <c r="L43" s="86">
        <v>0</v>
      </c>
      <c r="M43" s="86">
        <v>6</v>
      </c>
      <c r="N43" s="86">
        <v>0</v>
      </c>
      <c r="O43" s="86">
        <v>0</v>
      </c>
    </row>
    <row r="44" spans="1:15" s="91" customFormat="1" ht="20.100000000000001" customHeight="1" x14ac:dyDescent="0.25">
      <c r="A44" s="42" t="s">
        <v>59</v>
      </c>
      <c r="B44" s="80">
        <v>0</v>
      </c>
      <c r="C44" s="80">
        <v>151</v>
      </c>
      <c r="D44" s="80">
        <v>0</v>
      </c>
      <c r="E44" s="80">
        <v>6</v>
      </c>
      <c r="F44" s="80">
        <v>0</v>
      </c>
      <c r="G44" s="80">
        <v>20</v>
      </c>
      <c r="H44" s="80">
        <v>0</v>
      </c>
      <c r="I44" s="80">
        <v>119</v>
      </c>
      <c r="J44" s="80">
        <v>0</v>
      </c>
      <c r="K44" s="80">
        <v>0</v>
      </c>
      <c r="L44" s="80">
        <v>0</v>
      </c>
      <c r="M44" s="80">
        <v>1</v>
      </c>
      <c r="N44" s="80">
        <v>0</v>
      </c>
      <c r="O44" s="80">
        <v>0</v>
      </c>
    </row>
    <row r="45" spans="1:15" s="91" customFormat="1" ht="20.100000000000001" customHeight="1" x14ac:dyDescent="0.25">
      <c r="A45" s="42" t="s">
        <v>60</v>
      </c>
      <c r="B45" s="80">
        <v>0</v>
      </c>
      <c r="C45" s="80">
        <v>17</v>
      </c>
      <c r="D45" s="80">
        <v>0</v>
      </c>
      <c r="E45" s="80">
        <v>0</v>
      </c>
      <c r="F45" s="80">
        <v>0</v>
      </c>
      <c r="G45" s="80">
        <v>2</v>
      </c>
      <c r="H45" s="80">
        <v>0</v>
      </c>
      <c r="I45" s="80">
        <v>15</v>
      </c>
      <c r="J45" s="80">
        <v>0</v>
      </c>
      <c r="K45" s="80">
        <v>0</v>
      </c>
      <c r="L45" s="80">
        <v>0</v>
      </c>
      <c r="M45" s="80">
        <v>0</v>
      </c>
      <c r="N45" s="80">
        <v>0</v>
      </c>
      <c r="O45" s="80">
        <v>0</v>
      </c>
    </row>
    <row r="46" spans="1:15" s="91" customFormat="1" ht="20.100000000000001" customHeight="1" x14ac:dyDescent="0.25">
      <c r="A46" s="42" t="s">
        <v>61</v>
      </c>
      <c r="B46" s="80">
        <v>0</v>
      </c>
      <c r="C46" s="80">
        <v>5</v>
      </c>
      <c r="D46" s="80">
        <v>0</v>
      </c>
      <c r="E46" s="80">
        <v>0</v>
      </c>
      <c r="F46" s="80">
        <v>0</v>
      </c>
      <c r="G46" s="80">
        <v>0</v>
      </c>
      <c r="H46" s="80">
        <v>0</v>
      </c>
      <c r="I46" s="80">
        <v>3</v>
      </c>
      <c r="J46" s="80">
        <v>0</v>
      </c>
      <c r="K46" s="80">
        <v>2</v>
      </c>
      <c r="L46" s="80">
        <v>0</v>
      </c>
      <c r="M46" s="80">
        <v>0</v>
      </c>
      <c r="N46" s="80">
        <v>0</v>
      </c>
      <c r="O46" s="80">
        <v>0</v>
      </c>
    </row>
    <row r="47" spans="1:15" s="91" customFormat="1" ht="20.100000000000001" customHeight="1" x14ac:dyDescent="0.25">
      <c r="A47" s="42" t="s">
        <v>62</v>
      </c>
      <c r="B47" s="80">
        <v>0</v>
      </c>
      <c r="C47" s="80">
        <v>2</v>
      </c>
      <c r="D47" s="80">
        <v>0</v>
      </c>
      <c r="E47" s="80">
        <v>0</v>
      </c>
      <c r="F47" s="80">
        <v>0</v>
      </c>
      <c r="G47" s="80">
        <v>0</v>
      </c>
      <c r="H47" s="80">
        <v>0</v>
      </c>
      <c r="I47" s="80">
        <v>2</v>
      </c>
      <c r="J47" s="80">
        <v>0</v>
      </c>
      <c r="K47" s="80">
        <v>0</v>
      </c>
      <c r="L47" s="80">
        <v>0</v>
      </c>
      <c r="M47" s="80">
        <v>0</v>
      </c>
      <c r="N47" s="80">
        <v>0</v>
      </c>
      <c r="O47" s="80">
        <v>0</v>
      </c>
    </row>
    <row r="48" spans="1:15" s="91" customFormat="1" ht="20.100000000000001" customHeight="1" x14ac:dyDescent="0.25">
      <c r="A48" s="42" t="s">
        <v>63</v>
      </c>
      <c r="B48" s="80">
        <v>0</v>
      </c>
      <c r="C48" s="80">
        <v>2</v>
      </c>
      <c r="D48" s="80">
        <v>0</v>
      </c>
      <c r="E48" s="80">
        <v>0</v>
      </c>
      <c r="F48" s="80">
        <v>0</v>
      </c>
      <c r="G48" s="80">
        <v>1</v>
      </c>
      <c r="H48" s="80">
        <v>0</v>
      </c>
      <c r="I48" s="80">
        <v>0</v>
      </c>
      <c r="J48" s="80">
        <v>0</v>
      </c>
      <c r="K48" s="80">
        <v>1</v>
      </c>
      <c r="L48" s="80">
        <v>0</v>
      </c>
      <c r="M48" s="80">
        <v>0</v>
      </c>
      <c r="N48" s="80">
        <v>0</v>
      </c>
      <c r="O48" s="80">
        <v>0</v>
      </c>
    </row>
    <row r="49" spans="1:15" s="91" customFormat="1"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s="91" customFormat="1" ht="20.100000000000001" customHeight="1" x14ac:dyDescent="0.25">
      <c r="A50" s="42" t="s">
        <v>65</v>
      </c>
      <c r="B50" s="80">
        <v>0</v>
      </c>
      <c r="C50" s="80">
        <v>12</v>
      </c>
      <c r="D50" s="80">
        <v>0</v>
      </c>
      <c r="E50" s="80">
        <v>2</v>
      </c>
      <c r="F50" s="80">
        <v>0</v>
      </c>
      <c r="G50" s="80">
        <v>0</v>
      </c>
      <c r="H50" s="80">
        <v>0</v>
      </c>
      <c r="I50" s="80">
        <v>10</v>
      </c>
      <c r="J50" s="80">
        <v>0</v>
      </c>
      <c r="K50" s="80">
        <v>0</v>
      </c>
      <c r="L50" s="80">
        <v>0</v>
      </c>
      <c r="M50" s="80">
        <v>0</v>
      </c>
      <c r="N50" s="80">
        <v>0</v>
      </c>
      <c r="O50" s="80">
        <v>0</v>
      </c>
    </row>
    <row r="51" spans="1:15" s="91" customFormat="1" ht="20.100000000000001" customHeight="1" x14ac:dyDescent="0.25">
      <c r="A51" s="42" t="s">
        <v>66</v>
      </c>
      <c r="B51" s="80">
        <v>0</v>
      </c>
      <c r="C51" s="80">
        <v>8</v>
      </c>
      <c r="D51" s="80">
        <v>0</v>
      </c>
      <c r="E51" s="80">
        <v>1</v>
      </c>
      <c r="F51" s="80">
        <v>0</v>
      </c>
      <c r="G51" s="80">
        <v>1</v>
      </c>
      <c r="H51" s="80">
        <v>0</v>
      </c>
      <c r="I51" s="80">
        <v>2</v>
      </c>
      <c r="J51" s="80">
        <v>0</v>
      </c>
      <c r="K51" s="80">
        <v>1</v>
      </c>
      <c r="L51" s="80">
        <v>0</v>
      </c>
      <c r="M51" s="80">
        <v>3</v>
      </c>
      <c r="N51" s="80">
        <v>0</v>
      </c>
      <c r="O51" s="80">
        <v>0</v>
      </c>
    </row>
    <row r="52" spans="1:15" s="91" customFormat="1" ht="20.100000000000001" customHeight="1" x14ac:dyDescent="0.25">
      <c r="A52" s="42" t="s">
        <v>67</v>
      </c>
      <c r="B52" s="80">
        <v>0</v>
      </c>
      <c r="C52" s="80">
        <v>8</v>
      </c>
      <c r="D52" s="80">
        <v>0</v>
      </c>
      <c r="E52" s="80">
        <v>0</v>
      </c>
      <c r="F52" s="80">
        <v>0</v>
      </c>
      <c r="G52" s="80">
        <v>2</v>
      </c>
      <c r="H52" s="80">
        <v>0</v>
      </c>
      <c r="I52" s="80">
        <v>6</v>
      </c>
      <c r="J52" s="80">
        <v>0</v>
      </c>
      <c r="K52" s="80">
        <v>0</v>
      </c>
      <c r="L52" s="80">
        <v>0</v>
      </c>
      <c r="M52" s="80">
        <v>0</v>
      </c>
      <c r="N52" s="80">
        <v>0</v>
      </c>
      <c r="O52" s="80">
        <v>0</v>
      </c>
    </row>
    <row r="53" spans="1:15" s="91" customFormat="1"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s="91" customFormat="1" ht="20.100000000000001" customHeight="1" x14ac:dyDescent="0.25">
      <c r="A54" s="42" t="s">
        <v>69</v>
      </c>
      <c r="B54" s="80">
        <v>0</v>
      </c>
      <c r="C54" s="80">
        <v>208</v>
      </c>
      <c r="D54" s="80">
        <v>0</v>
      </c>
      <c r="E54" s="80">
        <v>0</v>
      </c>
      <c r="F54" s="80">
        <v>0</v>
      </c>
      <c r="G54" s="80">
        <v>15</v>
      </c>
      <c r="H54" s="80">
        <v>0</v>
      </c>
      <c r="I54" s="80">
        <v>192</v>
      </c>
      <c r="J54" s="80">
        <v>0</v>
      </c>
      <c r="K54" s="80">
        <v>0</v>
      </c>
      <c r="L54" s="80">
        <v>0</v>
      </c>
      <c r="M54" s="80">
        <v>1</v>
      </c>
      <c r="N54" s="80">
        <v>0</v>
      </c>
      <c r="O54" s="80">
        <v>0</v>
      </c>
    </row>
    <row r="55" spans="1:15" s="91" customFormat="1" ht="20.100000000000001" customHeight="1" x14ac:dyDescent="0.25">
      <c r="A55" s="42" t="s">
        <v>70</v>
      </c>
      <c r="B55" s="80">
        <v>0</v>
      </c>
      <c r="C55" s="80">
        <v>4</v>
      </c>
      <c r="D55" s="80">
        <v>0</v>
      </c>
      <c r="E55" s="80">
        <v>0</v>
      </c>
      <c r="F55" s="80">
        <v>0</v>
      </c>
      <c r="G55" s="80">
        <v>0</v>
      </c>
      <c r="H55" s="80">
        <v>0</v>
      </c>
      <c r="I55" s="80">
        <v>3</v>
      </c>
      <c r="J55" s="80">
        <v>0</v>
      </c>
      <c r="K55" s="80">
        <v>0</v>
      </c>
      <c r="L55" s="80">
        <v>0</v>
      </c>
      <c r="M55" s="80">
        <v>1</v>
      </c>
      <c r="N55" s="80">
        <v>0</v>
      </c>
      <c r="O55" s="80">
        <v>0</v>
      </c>
    </row>
    <row r="56" spans="1:15" s="91" customFormat="1" ht="20.100000000000001" customHeight="1" x14ac:dyDescent="0.25">
      <c r="A56" s="42" t="s">
        <v>71</v>
      </c>
      <c r="B56" s="80">
        <v>0</v>
      </c>
      <c r="C56" s="80">
        <v>10</v>
      </c>
      <c r="D56" s="80">
        <v>0</v>
      </c>
      <c r="E56" s="80">
        <v>0</v>
      </c>
      <c r="F56" s="80">
        <v>0</v>
      </c>
      <c r="G56" s="80">
        <v>0</v>
      </c>
      <c r="H56" s="80">
        <v>0</v>
      </c>
      <c r="I56" s="80">
        <v>7</v>
      </c>
      <c r="J56" s="80">
        <v>0</v>
      </c>
      <c r="K56" s="80">
        <v>0</v>
      </c>
      <c r="L56" s="80">
        <v>0</v>
      </c>
      <c r="M56" s="80">
        <v>0</v>
      </c>
      <c r="N56" s="80">
        <v>0</v>
      </c>
      <c r="O56" s="80">
        <v>0</v>
      </c>
    </row>
    <row r="57" spans="1:15" s="91" customFormat="1" ht="20.100000000000001" customHeight="1" x14ac:dyDescent="0.25">
      <c r="A57" s="42" t="s">
        <v>72</v>
      </c>
      <c r="B57" s="80">
        <v>0</v>
      </c>
      <c r="C57" s="80">
        <v>4</v>
      </c>
      <c r="D57" s="80">
        <v>0</v>
      </c>
      <c r="E57" s="80">
        <v>2</v>
      </c>
      <c r="F57" s="80">
        <v>0</v>
      </c>
      <c r="G57" s="80">
        <v>0</v>
      </c>
      <c r="H57" s="80">
        <v>0</v>
      </c>
      <c r="I57" s="80">
        <v>2</v>
      </c>
      <c r="J57" s="80">
        <v>0</v>
      </c>
      <c r="K57" s="80">
        <v>0</v>
      </c>
      <c r="L57" s="80">
        <v>0</v>
      </c>
      <c r="M57" s="80">
        <v>0</v>
      </c>
      <c r="N57" s="80">
        <v>0</v>
      </c>
      <c r="O57" s="80">
        <v>0</v>
      </c>
    </row>
    <row r="58" spans="1:15" s="91" customFormat="1" ht="20.100000000000001" customHeight="1" x14ac:dyDescent="0.25">
      <c r="A58" s="42" t="s">
        <v>73</v>
      </c>
      <c r="B58" s="80">
        <v>0</v>
      </c>
      <c r="C58" s="80">
        <v>19</v>
      </c>
      <c r="D58" s="80">
        <v>0</v>
      </c>
      <c r="E58" s="80">
        <v>0</v>
      </c>
      <c r="F58" s="80">
        <v>0</v>
      </c>
      <c r="G58" s="80">
        <v>0</v>
      </c>
      <c r="H58" s="80">
        <v>0</v>
      </c>
      <c r="I58" s="80">
        <v>13</v>
      </c>
      <c r="J58" s="80">
        <v>0</v>
      </c>
      <c r="K58" s="80">
        <v>0</v>
      </c>
      <c r="L58" s="80">
        <v>0</v>
      </c>
      <c r="M58" s="80">
        <v>0</v>
      </c>
      <c r="N58" s="80">
        <v>0</v>
      </c>
      <c r="O58" s="80">
        <v>0</v>
      </c>
    </row>
    <row r="59" spans="1:15" s="115" customFormat="1" ht="20.100000000000001" customHeight="1" x14ac:dyDescent="0.25">
      <c r="A59" s="42" t="s">
        <v>74</v>
      </c>
      <c r="B59" s="80">
        <v>0</v>
      </c>
      <c r="C59" s="80">
        <v>0</v>
      </c>
      <c r="D59" s="80">
        <v>0</v>
      </c>
      <c r="E59" s="80">
        <v>0</v>
      </c>
      <c r="F59" s="80">
        <v>0</v>
      </c>
      <c r="G59" s="80">
        <v>0</v>
      </c>
      <c r="H59" s="80">
        <v>0</v>
      </c>
      <c r="I59" s="80">
        <v>0</v>
      </c>
      <c r="J59" s="80">
        <v>0</v>
      </c>
      <c r="K59" s="80">
        <v>0</v>
      </c>
      <c r="L59" s="80">
        <v>0</v>
      </c>
      <c r="M59" s="80">
        <v>0</v>
      </c>
      <c r="N59" s="80">
        <v>0</v>
      </c>
      <c r="O59" s="80">
        <v>0</v>
      </c>
    </row>
    <row r="60" spans="1:15" s="115" customFormat="1" ht="20.100000000000001" customHeight="1" x14ac:dyDescent="0.25">
      <c r="A60" s="42" t="s">
        <v>75</v>
      </c>
      <c r="B60" s="80">
        <v>0</v>
      </c>
      <c r="C60" s="80">
        <v>6</v>
      </c>
      <c r="D60" s="80">
        <v>0</v>
      </c>
      <c r="E60" s="80">
        <v>0</v>
      </c>
      <c r="F60" s="80">
        <v>0</v>
      </c>
      <c r="G60" s="80">
        <v>0</v>
      </c>
      <c r="H60" s="80">
        <v>0</v>
      </c>
      <c r="I60" s="80">
        <v>6</v>
      </c>
      <c r="J60" s="80">
        <v>0</v>
      </c>
      <c r="K60" s="80">
        <v>0</v>
      </c>
      <c r="L60" s="80">
        <v>0</v>
      </c>
      <c r="M60" s="80">
        <v>0</v>
      </c>
      <c r="N60" s="80">
        <v>0</v>
      </c>
      <c r="O60" s="80">
        <v>0</v>
      </c>
    </row>
    <row r="61" spans="1:15" s="115" customFormat="1" ht="20.100000000000001" customHeight="1" x14ac:dyDescent="0.25">
      <c r="A61" s="42" t="s">
        <v>76</v>
      </c>
      <c r="B61" s="80">
        <v>0</v>
      </c>
      <c r="C61" s="80">
        <v>8</v>
      </c>
      <c r="D61" s="80">
        <v>0</v>
      </c>
      <c r="E61" s="80">
        <v>0</v>
      </c>
      <c r="F61" s="80">
        <v>0</v>
      </c>
      <c r="G61" s="80">
        <v>2</v>
      </c>
      <c r="H61" s="80">
        <v>0</v>
      </c>
      <c r="I61" s="80">
        <v>6</v>
      </c>
      <c r="J61" s="80">
        <v>0</v>
      </c>
      <c r="K61" s="80">
        <v>0</v>
      </c>
      <c r="L61" s="80">
        <v>0</v>
      </c>
      <c r="M61" s="80">
        <v>0</v>
      </c>
      <c r="N61" s="80">
        <v>0</v>
      </c>
      <c r="O61" s="80">
        <v>0</v>
      </c>
    </row>
    <row r="62" spans="1:15" s="91" customFormat="1" ht="20.100000000000001" customHeight="1" x14ac:dyDescent="0.25">
      <c r="A62" s="42" t="s">
        <v>77</v>
      </c>
      <c r="B62" s="80">
        <v>0</v>
      </c>
      <c r="C62" s="80">
        <v>2</v>
      </c>
      <c r="D62" s="80">
        <v>0</v>
      </c>
      <c r="E62" s="80">
        <v>0</v>
      </c>
      <c r="F62" s="80">
        <v>0</v>
      </c>
      <c r="G62" s="80">
        <v>0</v>
      </c>
      <c r="H62" s="80">
        <v>0</v>
      </c>
      <c r="I62" s="80">
        <v>2</v>
      </c>
      <c r="J62" s="80">
        <v>0</v>
      </c>
      <c r="K62" s="80">
        <v>0</v>
      </c>
      <c r="L62" s="80">
        <v>0</v>
      </c>
      <c r="M62" s="80">
        <v>0</v>
      </c>
      <c r="N62" s="80">
        <v>0</v>
      </c>
      <c r="O62" s="80">
        <v>0</v>
      </c>
    </row>
    <row r="63" spans="1:15" s="91" customFormat="1" ht="20.100000000000001" customHeight="1" x14ac:dyDescent="0.25">
      <c r="A63" s="42" t="s">
        <v>78</v>
      </c>
      <c r="B63" s="80">
        <v>0</v>
      </c>
      <c r="C63" s="80">
        <v>26</v>
      </c>
      <c r="D63" s="80">
        <v>0</v>
      </c>
      <c r="E63" s="80">
        <v>0</v>
      </c>
      <c r="F63" s="80">
        <v>0</v>
      </c>
      <c r="G63" s="80">
        <v>5</v>
      </c>
      <c r="H63" s="80">
        <v>0</v>
      </c>
      <c r="I63" s="80">
        <v>20</v>
      </c>
      <c r="J63" s="80">
        <v>0</v>
      </c>
      <c r="K63" s="80">
        <v>0</v>
      </c>
      <c r="L63" s="80">
        <v>0</v>
      </c>
      <c r="M63" s="80">
        <v>0</v>
      </c>
      <c r="N63" s="80">
        <v>0</v>
      </c>
      <c r="O63" s="80">
        <v>0</v>
      </c>
    </row>
    <row r="64" spans="1:15" s="115" customFormat="1" ht="20.100000000000001" customHeight="1" x14ac:dyDescent="0.25">
      <c r="A64" s="42" t="s">
        <v>79</v>
      </c>
      <c r="B64" s="80">
        <v>0</v>
      </c>
      <c r="C64" s="80">
        <v>10</v>
      </c>
      <c r="D64" s="80">
        <v>0</v>
      </c>
      <c r="E64" s="80">
        <v>0</v>
      </c>
      <c r="F64" s="80">
        <v>0</v>
      </c>
      <c r="G64" s="80">
        <v>3</v>
      </c>
      <c r="H64" s="80">
        <v>0</v>
      </c>
      <c r="I64" s="80">
        <v>6</v>
      </c>
      <c r="J64" s="80">
        <v>0</v>
      </c>
      <c r="K64" s="80">
        <v>0</v>
      </c>
      <c r="L64" s="80">
        <v>0</v>
      </c>
      <c r="M64" s="80">
        <v>0</v>
      </c>
      <c r="N64" s="80">
        <v>0</v>
      </c>
      <c r="O64" s="80">
        <v>0</v>
      </c>
    </row>
    <row r="65" spans="1:15" s="91" customFormat="1" ht="20.100000000000001" customHeight="1" x14ac:dyDescent="0.25">
      <c r="A65" s="40" t="s">
        <v>80</v>
      </c>
      <c r="B65" s="86">
        <v>0</v>
      </c>
      <c r="C65" s="86">
        <v>21</v>
      </c>
      <c r="D65" s="86">
        <v>0</v>
      </c>
      <c r="E65" s="86">
        <v>0</v>
      </c>
      <c r="F65" s="86">
        <v>0</v>
      </c>
      <c r="G65" s="86">
        <v>8</v>
      </c>
      <c r="H65" s="86">
        <v>0</v>
      </c>
      <c r="I65" s="86">
        <v>11</v>
      </c>
      <c r="J65" s="86">
        <v>0</v>
      </c>
      <c r="K65" s="86">
        <v>0</v>
      </c>
      <c r="L65" s="86">
        <v>0</v>
      </c>
      <c r="M65" s="86">
        <v>0</v>
      </c>
      <c r="N65" s="86">
        <v>0</v>
      </c>
      <c r="O65" s="86">
        <v>0</v>
      </c>
    </row>
    <row r="66" spans="1:15" s="91" customFormat="1" ht="20.100000000000001" customHeight="1" x14ac:dyDescent="0.25">
      <c r="A66" s="42" t="s">
        <v>81</v>
      </c>
      <c r="B66" s="91">
        <v>0</v>
      </c>
      <c r="C66" s="91">
        <v>17</v>
      </c>
      <c r="D66" s="91">
        <v>0</v>
      </c>
      <c r="E66" s="91">
        <v>0</v>
      </c>
      <c r="F66" s="91">
        <v>0</v>
      </c>
      <c r="G66" s="91">
        <v>6</v>
      </c>
      <c r="H66" s="91">
        <v>0</v>
      </c>
      <c r="I66" s="91">
        <v>9</v>
      </c>
      <c r="J66" s="91">
        <v>0</v>
      </c>
      <c r="K66" s="91">
        <v>0</v>
      </c>
      <c r="L66" s="91">
        <v>0</v>
      </c>
      <c r="M66" s="91">
        <v>0</v>
      </c>
      <c r="N66" s="91">
        <v>0</v>
      </c>
      <c r="O66" s="91">
        <v>0</v>
      </c>
    </row>
    <row r="67" spans="1:15" s="91" customFormat="1" ht="20.100000000000001" customHeight="1" x14ac:dyDescent="0.25">
      <c r="A67" s="42" t="s">
        <v>82</v>
      </c>
      <c r="B67" s="91">
        <v>0</v>
      </c>
      <c r="C67" s="91">
        <v>4</v>
      </c>
      <c r="D67" s="91">
        <v>0</v>
      </c>
      <c r="E67" s="91">
        <v>0</v>
      </c>
      <c r="F67" s="91">
        <v>0</v>
      </c>
      <c r="G67" s="91">
        <v>2</v>
      </c>
      <c r="H67" s="91">
        <v>0</v>
      </c>
      <c r="I67" s="91">
        <v>2</v>
      </c>
      <c r="J67" s="91">
        <v>0</v>
      </c>
      <c r="K67" s="91">
        <v>0</v>
      </c>
      <c r="L67" s="91">
        <v>0</v>
      </c>
      <c r="M67" s="91">
        <v>0</v>
      </c>
      <c r="N67" s="91">
        <v>0</v>
      </c>
      <c r="O67" s="91">
        <v>0</v>
      </c>
    </row>
    <row r="68" spans="1:15" s="91"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115"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185" customFormat="1" ht="20.100000000000001" customHeight="1" x14ac:dyDescent="0.25">
      <c r="A70" s="142" t="s">
        <v>231</v>
      </c>
      <c r="M70" s="210"/>
      <c r="N70" s="146"/>
      <c r="O70" s="146" t="s">
        <v>91</v>
      </c>
    </row>
    <row r="71" spans="1:15" s="173" customFormat="1" ht="24.95" customHeight="1" x14ac:dyDescent="0.2">
      <c r="A71" s="187" t="s">
        <v>194</v>
      </c>
      <c r="B71" s="155"/>
      <c r="C71" s="155"/>
      <c r="D71" s="319"/>
      <c r="E71" s="320"/>
      <c r="F71" s="320"/>
      <c r="G71" s="320"/>
      <c r="H71" s="320"/>
      <c r="I71" s="320"/>
      <c r="J71" s="320"/>
      <c r="K71" s="320"/>
      <c r="L71" s="320"/>
      <c r="M71" s="154"/>
      <c r="N71" s="154"/>
      <c r="O71" s="154"/>
    </row>
    <row r="72" spans="1:15" s="173" customFormat="1" ht="24.95" customHeight="1" thickBot="1" x14ac:dyDescent="0.25">
      <c r="A72" s="139" t="s">
        <v>197</v>
      </c>
      <c r="B72" s="155"/>
      <c r="C72" s="155"/>
      <c r="M72" s="153" t="s">
        <v>92</v>
      </c>
      <c r="N72" s="155"/>
      <c r="O72" s="154"/>
    </row>
    <row r="73" spans="1:15" ht="20.100000000000001" customHeight="1" x14ac:dyDescent="0.25">
      <c r="A73" s="1289" t="s">
        <v>13</v>
      </c>
      <c r="B73" s="1313" t="s">
        <v>100</v>
      </c>
      <c r="C73" s="1314"/>
      <c r="D73" s="1314"/>
      <c r="E73" s="1314"/>
      <c r="F73" s="1314"/>
      <c r="G73" s="1314"/>
      <c r="H73" s="1314"/>
      <c r="I73" s="1314"/>
      <c r="J73" s="1314"/>
      <c r="K73" s="1314"/>
      <c r="L73" s="1314"/>
      <c r="M73" s="1314"/>
      <c r="N73" s="333"/>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O74" s="42"/>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O75" s="42"/>
    </row>
    <row r="76" spans="1:15" ht="20.100000000000001" customHeight="1" x14ac:dyDescent="0.2">
      <c r="A76" s="37" t="s">
        <v>105</v>
      </c>
      <c r="B76" s="38">
        <v>0</v>
      </c>
      <c r="C76" s="38">
        <v>13</v>
      </c>
      <c r="D76" s="38">
        <v>0</v>
      </c>
      <c r="E76" s="38">
        <v>2</v>
      </c>
      <c r="F76" s="38">
        <v>0</v>
      </c>
      <c r="G76" s="38">
        <v>1</v>
      </c>
      <c r="H76" s="38">
        <v>0</v>
      </c>
      <c r="I76" s="38">
        <v>14</v>
      </c>
      <c r="J76" s="38">
        <v>0</v>
      </c>
      <c r="K76" s="38">
        <v>14</v>
      </c>
      <c r="L76" s="38">
        <v>0</v>
      </c>
      <c r="M76" s="38">
        <v>15</v>
      </c>
      <c r="N76" s="132"/>
      <c r="O76" s="166"/>
    </row>
    <row r="77" spans="1:15" s="115" customFormat="1" ht="20.100000000000001" customHeight="1" x14ac:dyDescent="0.2">
      <c r="A77" s="40" t="s">
        <v>22</v>
      </c>
      <c r="B77" s="86">
        <v>0</v>
      </c>
      <c r="C77" s="86">
        <v>0</v>
      </c>
      <c r="D77" s="86">
        <v>0</v>
      </c>
      <c r="E77" s="86">
        <v>0</v>
      </c>
      <c r="F77" s="86">
        <v>0</v>
      </c>
      <c r="G77" s="86">
        <v>0</v>
      </c>
      <c r="H77" s="86">
        <v>0</v>
      </c>
      <c r="I77" s="86">
        <v>0</v>
      </c>
      <c r="J77" s="86">
        <v>0</v>
      </c>
      <c r="K77" s="86">
        <v>0</v>
      </c>
      <c r="L77" s="86">
        <v>0</v>
      </c>
      <c r="M77" s="86">
        <v>0</v>
      </c>
      <c r="N77" s="57"/>
      <c r="O77" s="166"/>
    </row>
    <row r="78" spans="1:15" s="91" customFormat="1"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N78" s="59"/>
      <c r="O78" s="221"/>
    </row>
    <row r="79" spans="1:15" s="91" customFormat="1"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59"/>
      <c r="O79" s="221"/>
    </row>
    <row r="80" spans="1:15" s="91"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59"/>
      <c r="O80" s="221"/>
    </row>
    <row r="81" spans="1:15" s="91"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59"/>
      <c r="O81" s="221"/>
    </row>
    <row r="82" spans="1:15" s="91" customFormat="1"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59"/>
      <c r="O82" s="221"/>
    </row>
    <row r="83" spans="1:15" s="115" customFormat="1" ht="20.100000000000001" customHeight="1" x14ac:dyDescent="0.2">
      <c r="A83" s="40" t="s">
        <v>28</v>
      </c>
      <c r="B83" s="86">
        <v>0</v>
      </c>
      <c r="C83" s="86">
        <v>0</v>
      </c>
      <c r="D83" s="86">
        <v>0</v>
      </c>
      <c r="E83" s="86">
        <v>0</v>
      </c>
      <c r="F83" s="86">
        <v>0</v>
      </c>
      <c r="G83" s="86">
        <v>0</v>
      </c>
      <c r="H83" s="86">
        <v>0</v>
      </c>
      <c r="I83" s="86">
        <v>0</v>
      </c>
      <c r="J83" s="86">
        <v>0</v>
      </c>
      <c r="K83" s="86">
        <v>0</v>
      </c>
      <c r="L83" s="86">
        <v>0</v>
      </c>
      <c r="M83" s="86">
        <v>0</v>
      </c>
      <c r="N83" s="222"/>
      <c r="O83" s="221"/>
    </row>
    <row r="84" spans="1:15" s="91" customFormat="1"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N84" s="221"/>
      <c r="O84" s="221"/>
    </row>
    <row r="85" spans="1:15" s="91" customFormat="1"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N85" s="221"/>
      <c r="O85" s="221"/>
    </row>
    <row r="86" spans="1:15" s="91" customFormat="1" ht="20.100000000000001" customHeight="1" x14ac:dyDescent="0.2">
      <c r="A86" s="42" t="s">
        <v>31</v>
      </c>
      <c r="B86" s="80">
        <v>0</v>
      </c>
      <c r="C86" s="80">
        <v>0</v>
      </c>
      <c r="D86" s="80">
        <v>0</v>
      </c>
      <c r="E86" s="80">
        <v>0</v>
      </c>
      <c r="F86" s="80">
        <v>0</v>
      </c>
      <c r="G86" s="80">
        <v>0</v>
      </c>
      <c r="H86" s="80">
        <v>0</v>
      </c>
      <c r="I86" s="80">
        <v>0</v>
      </c>
      <c r="J86" s="80">
        <v>0</v>
      </c>
      <c r="K86" s="80">
        <v>0</v>
      </c>
      <c r="L86" s="80">
        <v>0</v>
      </c>
      <c r="M86" s="80">
        <v>0</v>
      </c>
      <c r="N86" s="221"/>
      <c r="O86" s="221"/>
    </row>
    <row r="87" spans="1:15" s="91" customFormat="1"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221"/>
      <c r="O87" s="221"/>
    </row>
    <row r="88" spans="1:15" s="91" customFormat="1" ht="20.100000000000001" customHeight="1" x14ac:dyDescent="0.2">
      <c r="A88" s="42" t="s">
        <v>33</v>
      </c>
      <c r="B88" s="80">
        <v>0</v>
      </c>
      <c r="C88" s="80">
        <v>0</v>
      </c>
      <c r="D88" s="80">
        <v>0</v>
      </c>
      <c r="E88" s="80">
        <v>0</v>
      </c>
      <c r="F88" s="80">
        <v>0</v>
      </c>
      <c r="G88" s="80">
        <v>0</v>
      </c>
      <c r="H88" s="80">
        <v>0</v>
      </c>
      <c r="I88" s="80">
        <v>0</v>
      </c>
      <c r="J88" s="80">
        <v>0</v>
      </c>
      <c r="K88" s="80">
        <v>0</v>
      </c>
      <c r="L88" s="80">
        <v>0</v>
      </c>
      <c r="M88" s="80">
        <v>0</v>
      </c>
      <c r="N88" s="221"/>
      <c r="O88" s="221"/>
    </row>
    <row r="89" spans="1:15" s="115" customFormat="1" ht="20.100000000000001" customHeight="1" x14ac:dyDescent="0.2">
      <c r="A89" s="40" t="s">
        <v>34</v>
      </c>
      <c r="B89" s="86">
        <v>0</v>
      </c>
      <c r="C89" s="86">
        <v>1</v>
      </c>
      <c r="D89" s="86">
        <v>0</v>
      </c>
      <c r="E89" s="86">
        <v>0</v>
      </c>
      <c r="F89" s="86">
        <v>0</v>
      </c>
      <c r="G89" s="86">
        <v>0</v>
      </c>
      <c r="H89" s="86">
        <v>0</v>
      </c>
      <c r="I89" s="86">
        <v>0</v>
      </c>
      <c r="J89" s="86">
        <v>0</v>
      </c>
      <c r="K89" s="86">
        <v>0</v>
      </c>
      <c r="L89" s="86">
        <v>0</v>
      </c>
      <c r="M89" s="86">
        <v>0</v>
      </c>
      <c r="N89" s="222"/>
      <c r="O89" s="221"/>
    </row>
    <row r="90" spans="1:15" s="91" customFormat="1" ht="20.100000000000001" customHeight="1" x14ac:dyDescent="0.2">
      <c r="A90" s="42" t="s">
        <v>35</v>
      </c>
      <c r="B90" s="80">
        <v>0</v>
      </c>
      <c r="C90" s="80">
        <v>0</v>
      </c>
      <c r="D90" s="80">
        <v>0</v>
      </c>
      <c r="E90" s="80">
        <v>0</v>
      </c>
      <c r="F90" s="80">
        <v>0</v>
      </c>
      <c r="G90" s="80">
        <v>0</v>
      </c>
      <c r="H90" s="80">
        <v>0</v>
      </c>
      <c r="I90" s="80">
        <v>0</v>
      </c>
      <c r="J90" s="80">
        <v>0</v>
      </c>
      <c r="K90" s="80">
        <v>0</v>
      </c>
      <c r="L90" s="80">
        <v>0</v>
      </c>
      <c r="M90" s="80">
        <v>0</v>
      </c>
      <c r="N90" s="221"/>
      <c r="O90" s="221"/>
    </row>
    <row r="91" spans="1:15" s="91" customFormat="1" ht="20.100000000000001" customHeight="1" x14ac:dyDescent="0.2">
      <c r="A91" s="42" t="s">
        <v>36</v>
      </c>
      <c r="B91" s="80">
        <v>0</v>
      </c>
      <c r="C91" s="80">
        <v>1</v>
      </c>
      <c r="D91" s="80">
        <v>0</v>
      </c>
      <c r="E91" s="80">
        <v>0</v>
      </c>
      <c r="F91" s="80">
        <v>0</v>
      </c>
      <c r="G91" s="80">
        <v>0</v>
      </c>
      <c r="H91" s="80">
        <v>0</v>
      </c>
      <c r="I91" s="80">
        <v>0</v>
      </c>
      <c r="J91" s="80">
        <v>0</v>
      </c>
      <c r="K91" s="80">
        <v>0</v>
      </c>
      <c r="L91" s="80">
        <v>0</v>
      </c>
      <c r="M91" s="80">
        <v>0</v>
      </c>
      <c r="N91" s="221"/>
      <c r="O91" s="221"/>
    </row>
    <row r="92" spans="1:15" s="91" customFormat="1" ht="20.100000000000001" customHeight="1" x14ac:dyDescent="0.2">
      <c r="A92" s="42" t="s">
        <v>37</v>
      </c>
      <c r="B92" s="80">
        <v>0</v>
      </c>
      <c r="C92" s="80">
        <v>0</v>
      </c>
      <c r="D92" s="80">
        <v>0</v>
      </c>
      <c r="E92" s="80">
        <v>0</v>
      </c>
      <c r="F92" s="80">
        <v>0</v>
      </c>
      <c r="G92" s="80">
        <v>0</v>
      </c>
      <c r="H92" s="80">
        <v>0</v>
      </c>
      <c r="I92" s="80">
        <v>0</v>
      </c>
      <c r="J92" s="80">
        <v>0</v>
      </c>
      <c r="K92" s="80">
        <v>0</v>
      </c>
      <c r="L92" s="80">
        <v>0</v>
      </c>
      <c r="M92" s="80">
        <v>0</v>
      </c>
      <c r="N92" s="221"/>
      <c r="O92" s="221"/>
    </row>
    <row r="93" spans="1:15" s="115" customFormat="1" ht="20.100000000000001" customHeight="1" x14ac:dyDescent="0.2">
      <c r="A93" s="40" t="s">
        <v>38</v>
      </c>
      <c r="B93" s="86">
        <v>0</v>
      </c>
      <c r="C93" s="86">
        <v>0</v>
      </c>
      <c r="D93" s="86">
        <v>0</v>
      </c>
      <c r="E93" s="86">
        <v>2</v>
      </c>
      <c r="F93" s="86">
        <v>0</v>
      </c>
      <c r="G93" s="86">
        <v>0</v>
      </c>
      <c r="H93" s="86">
        <v>0</v>
      </c>
      <c r="I93" s="86">
        <v>7</v>
      </c>
      <c r="J93" s="86">
        <v>0</v>
      </c>
      <c r="K93" s="86">
        <v>12</v>
      </c>
      <c r="L93" s="86">
        <v>0</v>
      </c>
      <c r="M93" s="86">
        <v>13</v>
      </c>
      <c r="N93" s="222"/>
      <c r="O93" s="221"/>
    </row>
    <row r="94" spans="1:15" s="91" customFormat="1" ht="20.100000000000001" customHeight="1" x14ac:dyDescent="0.2">
      <c r="A94" s="42" t="s">
        <v>39</v>
      </c>
      <c r="B94" s="80">
        <v>0</v>
      </c>
      <c r="C94" s="80">
        <v>0</v>
      </c>
      <c r="D94" s="80">
        <v>0</v>
      </c>
      <c r="E94" s="80">
        <v>2</v>
      </c>
      <c r="F94" s="80">
        <v>0</v>
      </c>
      <c r="G94" s="80">
        <v>0</v>
      </c>
      <c r="H94" s="80">
        <v>0</v>
      </c>
      <c r="I94" s="80">
        <v>7</v>
      </c>
      <c r="J94" s="80">
        <v>0</v>
      </c>
      <c r="K94" s="80">
        <v>7</v>
      </c>
      <c r="L94" s="80">
        <v>0</v>
      </c>
      <c r="M94" s="80">
        <v>13</v>
      </c>
      <c r="N94" s="221"/>
      <c r="O94" s="221"/>
    </row>
    <row r="95" spans="1:15" s="91" customFormat="1" ht="20.100000000000001" customHeight="1" x14ac:dyDescent="0.2">
      <c r="A95" s="42" t="s">
        <v>40</v>
      </c>
      <c r="B95" s="80">
        <v>0</v>
      </c>
      <c r="C95" s="80">
        <v>0</v>
      </c>
      <c r="D95" s="80">
        <v>0</v>
      </c>
      <c r="E95" s="80">
        <v>0</v>
      </c>
      <c r="F95" s="80">
        <v>0</v>
      </c>
      <c r="G95" s="80">
        <v>0</v>
      </c>
      <c r="H95" s="80">
        <v>0</v>
      </c>
      <c r="I95" s="80">
        <v>0</v>
      </c>
      <c r="J95" s="80">
        <v>0</v>
      </c>
      <c r="K95" s="80">
        <v>0</v>
      </c>
      <c r="L95" s="80">
        <v>0</v>
      </c>
      <c r="M95" s="80">
        <v>0</v>
      </c>
      <c r="N95" s="221"/>
      <c r="O95" s="221"/>
    </row>
    <row r="96" spans="1:15" s="91" customFormat="1" ht="20.100000000000001" customHeight="1" x14ac:dyDescent="0.2">
      <c r="A96" s="42" t="s">
        <v>41</v>
      </c>
      <c r="B96" s="80">
        <v>0</v>
      </c>
      <c r="C96" s="80">
        <v>0</v>
      </c>
      <c r="D96" s="80">
        <v>0</v>
      </c>
      <c r="E96" s="80">
        <v>0</v>
      </c>
      <c r="F96" s="80">
        <v>0</v>
      </c>
      <c r="G96" s="80">
        <v>0</v>
      </c>
      <c r="H96" s="80">
        <v>0</v>
      </c>
      <c r="I96" s="80">
        <v>0</v>
      </c>
      <c r="J96" s="80">
        <v>0</v>
      </c>
      <c r="K96" s="80">
        <v>5</v>
      </c>
      <c r="L96" s="80">
        <v>0</v>
      </c>
      <c r="M96" s="80">
        <v>0</v>
      </c>
      <c r="N96" s="221"/>
      <c r="O96" s="221"/>
    </row>
    <row r="97" spans="1:15" s="91" customFormat="1" ht="20.100000000000001" customHeight="1" x14ac:dyDescent="0.2">
      <c r="A97" s="42" t="s">
        <v>42</v>
      </c>
      <c r="B97" s="80">
        <v>0</v>
      </c>
      <c r="C97" s="80">
        <v>0</v>
      </c>
      <c r="D97" s="80">
        <v>0</v>
      </c>
      <c r="E97" s="80">
        <v>0</v>
      </c>
      <c r="F97" s="80">
        <v>0</v>
      </c>
      <c r="G97" s="80">
        <v>0</v>
      </c>
      <c r="H97" s="80">
        <v>0</v>
      </c>
      <c r="I97" s="80">
        <v>0</v>
      </c>
      <c r="J97" s="80">
        <v>0</v>
      </c>
      <c r="K97" s="80">
        <v>0</v>
      </c>
      <c r="L97" s="80">
        <v>0</v>
      </c>
      <c r="M97" s="80">
        <v>0</v>
      </c>
      <c r="N97" s="221"/>
      <c r="O97" s="221"/>
    </row>
    <row r="98" spans="1:15" s="91" customFormat="1" ht="20.100000000000001" customHeight="1" x14ac:dyDescent="0.2">
      <c r="A98" s="42" t="s">
        <v>43</v>
      </c>
      <c r="B98" s="80">
        <v>0</v>
      </c>
      <c r="C98" s="80">
        <v>0</v>
      </c>
      <c r="D98" s="80">
        <v>0</v>
      </c>
      <c r="E98" s="80">
        <v>0</v>
      </c>
      <c r="F98" s="80">
        <v>0</v>
      </c>
      <c r="G98" s="80">
        <v>0</v>
      </c>
      <c r="H98" s="80">
        <v>0</v>
      </c>
      <c r="I98" s="80">
        <v>0</v>
      </c>
      <c r="J98" s="80">
        <v>0</v>
      </c>
      <c r="K98" s="80">
        <v>0</v>
      </c>
      <c r="L98" s="80">
        <v>0</v>
      </c>
      <c r="M98" s="80">
        <v>0</v>
      </c>
      <c r="N98" s="221"/>
      <c r="O98" s="221"/>
    </row>
    <row r="99" spans="1:15" s="91"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221"/>
      <c r="O99" s="221"/>
    </row>
    <row r="100" spans="1:15" s="91" customFormat="1" ht="20.100000000000001" customHeight="1" x14ac:dyDescent="0.2">
      <c r="A100" s="42" t="s">
        <v>45</v>
      </c>
      <c r="B100" s="80">
        <v>0</v>
      </c>
      <c r="C100" s="80">
        <v>0</v>
      </c>
      <c r="D100" s="80">
        <v>0</v>
      </c>
      <c r="E100" s="80">
        <v>0</v>
      </c>
      <c r="F100" s="80">
        <v>0</v>
      </c>
      <c r="G100" s="80">
        <v>0</v>
      </c>
      <c r="H100" s="80">
        <v>0</v>
      </c>
      <c r="I100" s="80">
        <v>0</v>
      </c>
      <c r="J100" s="80">
        <v>0</v>
      </c>
      <c r="K100" s="80">
        <v>0</v>
      </c>
      <c r="L100" s="80">
        <v>0</v>
      </c>
      <c r="M100" s="80">
        <v>0</v>
      </c>
      <c r="N100" s="221"/>
      <c r="O100" s="221"/>
    </row>
    <row r="101" spans="1:15" s="91" customFormat="1" ht="20.100000000000001" customHeight="1" x14ac:dyDescent="0.2">
      <c r="A101" s="42" t="s">
        <v>46</v>
      </c>
      <c r="B101" s="80">
        <v>0</v>
      </c>
      <c r="C101" s="80">
        <v>0</v>
      </c>
      <c r="D101" s="80">
        <v>0</v>
      </c>
      <c r="E101" s="80">
        <v>0</v>
      </c>
      <c r="F101" s="80">
        <v>0</v>
      </c>
      <c r="G101" s="80">
        <v>0</v>
      </c>
      <c r="H101" s="80">
        <v>0</v>
      </c>
      <c r="I101" s="80">
        <v>0</v>
      </c>
      <c r="J101" s="80">
        <v>0</v>
      </c>
      <c r="K101" s="80">
        <v>0</v>
      </c>
      <c r="L101" s="80">
        <v>0</v>
      </c>
      <c r="M101" s="80">
        <v>0</v>
      </c>
      <c r="N101" s="221"/>
      <c r="O101" s="221"/>
    </row>
    <row r="102" spans="1:15" s="91"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221"/>
      <c r="O102" s="221"/>
    </row>
    <row r="103" spans="1:15" s="91"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221"/>
      <c r="O103" s="221"/>
    </row>
    <row r="104" spans="1:15" s="91" customFormat="1" ht="20.100000000000001" customHeight="1" x14ac:dyDescent="0.2">
      <c r="A104" s="42" t="s">
        <v>49</v>
      </c>
      <c r="B104" s="80">
        <v>0</v>
      </c>
      <c r="C104" s="80">
        <v>0</v>
      </c>
      <c r="D104" s="80">
        <v>0</v>
      </c>
      <c r="E104" s="80">
        <v>0</v>
      </c>
      <c r="F104" s="80">
        <v>0</v>
      </c>
      <c r="G104" s="80">
        <v>0</v>
      </c>
      <c r="H104" s="80">
        <v>0</v>
      </c>
      <c r="I104" s="80">
        <v>0</v>
      </c>
      <c r="J104" s="80">
        <v>0</v>
      </c>
      <c r="K104" s="80">
        <v>0</v>
      </c>
      <c r="L104" s="80">
        <v>0</v>
      </c>
      <c r="M104" s="80">
        <v>0</v>
      </c>
      <c r="N104" s="221"/>
      <c r="O104" s="221"/>
    </row>
    <row r="105" spans="1:15" s="91" customFormat="1" ht="20.100000000000001" customHeight="1" x14ac:dyDescent="0.2">
      <c r="A105" s="42" t="s">
        <v>50</v>
      </c>
      <c r="B105" s="80">
        <v>0</v>
      </c>
      <c r="C105" s="80">
        <v>0</v>
      </c>
      <c r="D105" s="80">
        <v>0</v>
      </c>
      <c r="E105" s="80">
        <v>0</v>
      </c>
      <c r="F105" s="80">
        <v>0</v>
      </c>
      <c r="G105" s="80">
        <v>0</v>
      </c>
      <c r="H105" s="80">
        <v>0</v>
      </c>
      <c r="I105" s="80">
        <v>0</v>
      </c>
      <c r="J105" s="80">
        <v>0</v>
      </c>
      <c r="K105" s="80">
        <v>0</v>
      </c>
      <c r="L105" s="80">
        <v>0</v>
      </c>
      <c r="M105" s="80">
        <v>0</v>
      </c>
      <c r="N105" s="221"/>
      <c r="O105" s="221"/>
    </row>
    <row r="106" spans="1:15" s="115" customFormat="1" ht="20.100000000000001" customHeight="1" x14ac:dyDescent="0.2">
      <c r="A106" s="40" t="s">
        <v>51</v>
      </c>
      <c r="B106" s="86">
        <v>0</v>
      </c>
      <c r="C106" s="86">
        <v>2</v>
      </c>
      <c r="D106" s="86">
        <v>0</v>
      </c>
      <c r="E106" s="86">
        <v>0</v>
      </c>
      <c r="F106" s="86">
        <v>0</v>
      </c>
      <c r="G106" s="86">
        <v>1</v>
      </c>
      <c r="H106" s="86">
        <v>0</v>
      </c>
      <c r="I106" s="86">
        <v>2</v>
      </c>
      <c r="J106" s="86">
        <v>0</v>
      </c>
      <c r="K106" s="86">
        <v>1</v>
      </c>
      <c r="L106" s="86">
        <v>0</v>
      </c>
      <c r="M106" s="86">
        <v>0</v>
      </c>
      <c r="N106" s="222"/>
      <c r="O106" s="221"/>
    </row>
    <row r="107" spans="1:15" s="91" customFormat="1"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0</v>
      </c>
      <c r="N107" s="221"/>
      <c r="O107" s="221"/>
    </row>
    <row r="108" spans="1:15" s="91" customFormat="1" ht="20.100000000000001" customHeight="1" x14ac:dyDescent="0.2">
      <c r="A108" s="42" t="s">
        <v>53</v>
      </c>
      <c r="B108" s="80">
        <v>0</v>
      </c>
      <c r="C108" s="80">
        <v>2</v>
      </c>
      <c r="D108" s="80">
        <v>0</v>
      </c>
      <c r="E108" s="80">
        <v>0</v>
      </c>
      <c r="F108" s="80">
        <v>0</v>
      </c>
      <c r="G108" s="80">
        <v>1</v>
      </c>
      <c r="H108" s="80">
        <v>0</v>
      </c>
      <c r="I108" s="80">
        <v>2</v>
      </c>
      <c r="J108" s="80">
        <v>0</v>
      </c>
      <c r="K108" s="80">
        <v>1</v>
      </c>
      <c r="L108" s="80">
        <v>0</v>
      </c>
      <c r="M108" s="80">
        <v>0</v>
      </c>
      <c r="N108" s="221"/>
      <c r="O108" s="221"/>
    </row>
    <row r="109" spans="1:15" s="91" customFormat="1"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221"/>
      <c r="O109" s="221"/>
    </row>
    <row r="110" spans="1:15" s="91" customFormat="1" ht="20.100000000000001" customHeight="1" x14ac:dyDescent="0.2">
      <c r="A110" s="42" t="s">
        <v>55</v>
      </c>
      <c r="B110" s="80">
        <v>0</v>
      </c>
      <c r="C110" s="80">
        <v>0</v>
      </c>
      <c r="D110" s="80">
        <v>0</v>
      </c>
      <c r="E110" s="80">
        <v>0</v>
      </c>
      <c r="F110" s="80">
        <v>0</v>
      </c>
      <c r="G110" s="80">
        <v>0</v>
      </c>
      <c r="H110" s="80">
        <v>0</v>
      </c>
      <c r="I110" s="80">
        <v>0</v>
      </c>
      <c r="J110" s="80">
        <v>0</v>
      </c>
      <c r="K110" s="80">
        <v>0</v>
      </c>
      <c r="L110" s="80">
        <v>0</v>
      </c>
      <c r="M110" s="80">
        <v>0</v>
      </c>
      <c r="N110" s="221"/>
      <c r="O110" s="221"/>
    </row>
    <row r="111" spans="1:15" s="91" customFormat="1"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N111" s="221"/>
      <c r="O111" s="221"/>
    </row>
    <row r="112" spans="1:15" s="91" customFormat="1" ht="20.100000000000001" customHeight="1" x14ac:dyDescent="0.2">
      <c r="A112" s="42" t="s">
        <v>57</v>
      </c>
      <c r="B112" s="80">
        <v>0</v>
      </c>
      <c r="C112" s="80">
        <v>0</v>
      </c>
      <c r="D112" s="80">
        <v>0</v>
      </c>
      <c r="E112" s="80">
        <v>0</v>
      </c>
      <c r="F112" s="80">
        <v>0</v>
      </c>
      <c r="G112" s="80">
        <v>0</v>
      </c>
      <c r="H112" s="80">
        <v>0</v>
      </c>
      <c r="I112" s="80">
        <v>0</v>
      </c>
      <c r="J112" s="80">
        <v>0</v>
      </c>
      <c r="K112" s="80">
        <v>0</v>
      </c>
      <c r="L112" s="80">
        <v>0</v>
      </c>
      <c r="M112" s="80">
        <v>0</v>
      </c>
      <c r="N112" s="221"/>
      <c r="O112" s="221"/>
    </row>
    <row r="113" spans="1:15" s="91" customFormat="1" ht="20.100000000000001" customHeight="1" x14ac:dyDescent="0.2">
      <c r="A113" s="40" t="s">
        <v>58</v>
      </c>
      <c r="B113" s="86">
        <v>0</v>
      </c>
      <c r="C113" s="86">
        <v>8</v>
      </c>
      <c r="D113" s="86">
        <v>0</v>
      </c>
      <c r="E113" s="86">
        <v>0</v>
      </c>
      <c r="F113" s="86">
        <v>0</v>
      </c>
      <c r="G113" s="86">
        <v>0</v>
      </c>
      <c r="H113" s="86">
        <v>0</v>
      </c>
      <c r="I113" s="86">
        <v>5</v>
      </c>
      <c r="J113" s="86">
        <v>0</v>
      </c>
      <c r="K113" s="86">
        <v>1</v>
      </c>
      <c r="L113" s="86">
        <v>0</v>
      </c>
      <c r="M113" s="86">
        <v>2</v>
      </c>
      <c r="N113" s="221"/>
      <c r="O113" s="221"/>
    </row>
    <row r="114" spans="1:15" s="91" customFormat="1" ht="20.100000000000001" customHeight="1" x14ac:dyDescent="0.2">
      <c r="A114" s="42" t="s">
        <v>59</v>
      </c>
      <c r="B114" s="80">
        <v>0</v>
      </c>
      <c r="C114" s="80">
        <v>0</v>
      </c>
      <c r="D114" s="80">
        <v>0</v>
      </c>
      <c r="E114" s="80">
        <v>0</v>
      </c>
      <c r="F114" s="80">
        <v>0</v>
      </c>
      <c r="G114" s="80">
        <v>0</v>
      </c>
      <c r="H114" s="80">
        <v>0</v>
      </c>
      <c r="I114" s="80">
        <v>3</v>
      </c>
      <c r="J114" s="80">
        <v>0</v>
      </c>
      <c r="K114" s="80">
        <v>0</v>
      </c>
      <c r="L114" s="80">
        <v>0</v>
      </c>
      <c r="M114" s="80">
        <v>2</v>
      </c>
      <c r="N114" s="221"/>
      <c r="O114" s="221"/>
    </row>
    <row r="115" spans="1:15" s="91" customFormat="1" ht="20.100000000000001" customHeight="1" x14ac:dyDescent="0.2">
      <c r="A115" s="42" t="s">
        <v>60</v>
      </c>
      <c r="B115" s="80">
        <v>0</v>
      </c>
      <c r="C115" s="80">
        <v>0</v>
      </c>
      <c r="D115" s="80">
        <v>0</v>
      </c>
      <c r="E115" s="80">
        <v>0</v>
      </c>
      <c r="F115" s="80">
        <v>0</v>
      </c>
      <c r="G115" s="80">
        <v>0</v>
      </c>
      <c r="H115" s="80">
        <v>0</v>
      </c>
      <c r="I115" s="80">
        <v>0</v>
      </c>
      <c r="J115" s="80">
        <v>0</v>
      </c>
      <c r="K115" s="80">
        <v>0</v>
      </c>
      <c r="L115" s="80">
        <v>0</v>
      </c>
      <c r="M115" s="80">
        <v>0</v>
      </c>
      <c r="N115" s="221"/>
      <c r="O115" s="221"/>
    </row>
    <row r="116" spans="1:15" s="91" customFormat="1" ht="20.100000000000001" customHeight="1" x14ac:dyDescent="0.2">
      <c r="A116" s="42" t="s">
        <v>61</v>
      </c>
      <c r="B116" s="80">
        <v>0</v>
      </c>
      <c r="C116" s="80">
        <v>0</v>
      </c>
      <c r="D116" s="80">
        <v>0</v>
      </c>
      <c r="E116" s="80">
        <v>0</v>
      </c>
      <c r="F116" s="80">
        <v>0</v>
      </c>
      <c r="G116" s="80">
        <v>0</v>
      </c>
      <c r="H116" s="80">
        <v>0</v>
      </c>
      <c r="I116" s="80">
        <v>0</v>
      </c>
      <c r="J116" s="80">
        <v>0</v>
      </c>
      <c r="K116" s="80">
        <v>0</v>
      </c>
      <c r="L116" s="80">
        <v>0</v>
      </c>
      <c r="M116" s="80">
        <v>0</v>
      </c>
      <c r="N116" s="221"/>
      <c r="O116" s="221"/>
    </row>
    <row r="117" spans="1:15" s="91" customFormat="1" ht="20.100000000000001" customHeight="1" x14ac:dyDescent="0.2">
      <c r="A117" s="42" t="s">
        <v>62</v>
      </c>
      <c r="B117" s="80">
        <v>0</v>
      </c>
      <c r="C117" s="80">
        <v>0</v>
      </c>
      <c r="D117" s="80">
        <v>0</v>
      </c>
      <c r="E117" s="80">
        <v>0</v>
      </c>
      <c r="F117" s="80">
        <v>0</v>
      </c>
      <c r="G117" s="80">
        <v>0</v>
      </c>
      <c r="H117" s="80">
        <v>0</v>
      </c>
      <c r="I117" s="80">
        <v>0</v>
      </c>
      <c r="J117" s="80">
        <v>0</v>
      </c>
      <c r="K117" s="80">
        <v>0</v>
      </c>
      <c r="L117" s="80">
        <v>0</v>
      </c>
      <c r="M117" s="80">
        <v>0</v>
      </c>
      <c r="N117" s="221"/>
      <c r="O117" s="221"/>
    </row>
    <row r="118" spans="1:15" s="91" customFormat="1" ht="20.100000000000001" customHeight="1" x14ac:dyDescent="0.2">
      <c r="A118" s="42" t="s">
        <v>63</v>
      </c>
      <c r="B118" s="80">
        <v>0</v>
      </c>
      <c r="C118" s="80">
        <v>0</v>
      </c>
      <c r="D118" s="80">
        <v>0</v>
      </c>
      <c r="E118" s="80">
        <v>0</v>
      </c>
      <c r="F118" s="80">
        <v>0</v>
      </c>
      <c r="G118" s="80">
        <v>0</v>
      </c>
      <c r="H118" s="80">
        <v>0</v>
      </c>
      <c r="I118" s="80">
        <v>0</v>
      </c>
      <c r="J118" s="80">
        <v>0</v>
      </c>
      <c r="K118" s="80">
        <v>0</v>
      </c>
      <c r="L118" s="80">
        <v>0</v>
      </c>
      <c r="M118" s="80">
        <v>0</v>
      </c>
      <c r="N118" s="221"/>
      <c r="O118" s="221"/>
    </row>
    <row r="119" spans="1:15" s="91" customFormat="1"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221"/>
      <c r="O119" s="221"/>
    </row>
    <row r="120" spans="1:15" s="91" customFormat="1" ht="20.100000000000001" customHeight="1" x14ac:dyDescent="0.2">
      <c r="A120" s="42" t="s">
        <v>65</v>
      </c>
      <c r="B120" s="80">
        <v>0</v>
      </c>
      <c r="C120" s="80">
        <v>0</v>
      </c>
      <c r="D120" s="80">
        <v>0</v>
      </c>
      <c r="E120" s="80">
        <v>0</v>
      </c>
      <c r="F120" s="80">
        <v>0</v>
      </c>
      <c r="G120" s="80">
        <v>0</v>
      </c>
      <c r="H120" s="80">
        <v>0</v>
      </c>
      <c r="I120" s="80">
        <v>0</v>
      </c>
      <c r="J120" s="80">
        <v>0</v>
      </c>
      <c r="K120" s="80">
        <v>0</v>
      </c>
      <c r="L120" s="80">
        <v>0</v>
      </c>
      <c r="M120" s="80">
        <v>0</v>
      </c>
      <c r="N120" s="221"/>
      <c r="O120" s="221"/>
    </row>
    <row r="121" spans="1:15" s="91" customFormat="1"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N121" s="221"/>
      <c r="O121" s="221"/>
    </row>
    <row r="122" spans="1:15" s="91" customFormat="1" ht="20.100000000000001" customHeight="1" x14ac:dyDescent="0.2">
      <c r="A122" s="42" t="s">
        <v>67</v>
      </c>
      <c r="B122" s="80">
        <v>0</v>
      </c>
      <c r="C122" s="80">
        <v>0</v>
      </c>
      <c r="D122" s="80">
        <v>0</v>
      </c>
      <c r="E122" s="80">
        <v>0</v>
      </c>
      <c r="F122" s="80">
        <v>0</v>
      </c>
      <c r="G122" s="80">
        <v>0</v>
      </c>
      <c r="H122" s="80">
        <v>0</v>
      </c>
      <c r="I122" s="80">
        <v>0</v>
      </c>
      <c r="J122" s="80">
        <v>0</v>
      </c>
      <c r="K122" s="80">
        <v>0</v>
      </c>
      <c r="L122" s="80">
        <v>0</v>
      </c>
      <c r="M122" s="80">
        <v>0</v>
      </c>
      <c r="N122" s="221"/>
      <c r="O122" s="221"/>
    </row>
    <row r="123" spans="1:15" s="91"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221"/>
      <c r="O123" s="221"/>
    </row>
    <row r="124" spans="1:15" s="91" customFormat="1" ht="20.100000000000001" customHeight="1" x14ac:dyDescent="0.2">
      <c r="A124" s="42" t="s">
        <v>69</v>
      </c>
      <c r="B124" s="80">
        <v>0</v>
      </c>
      <c r="C124" s="80">
        <v>0</v>
      </c>
      <c r="D124" s="80">
        <v>0</v>
      </c>
      <c r="E124" s="80">
        <v>0</v>
      </c>
      <c r="F124" s="80">
        <v>0</v>
      </c>
      <c r="G124" s="80">
        <v>0</v>
      </c>
      <c r="H124" s="80">
        <v>0</v>
      </c>
      <c r="I124" s="80">
        <v>0</v>
      </c>
      <c r="J124" s="80">
        <v>0</v>
      </c>
      <c r="K124" s="80">
        <v>0</v>
      </c>
      <c r="L124" s="80">
        <v>0</v>
      </c>
      <c r="M124" s="80">
        <v>0</v>
      </c>
      <c r="N124" s="221"/>
      <c r="O124" s="221"/>
    </row>
    <row r="125" spans="1:15" s="91" customFormat="1" ht="20.100000000000001" customHeight="1" x14ac:dyDescent="0.2">
      <c r="A125" s="42" t="s">
        <v>70</v>
      </c>
      <c r="B125" s="80">
        <v>0</v>
      </c>
      <c r="C125" s="80">
        <v>0</v>
      </c>
      <c r="D125" s="80">
        <v>0</v>
      </c>
      <c r="E125" s="80">
        <v>0</v>
      </c>
      <c r="F125" s="80">
        <v>0</v>
      </c>
      <c r="G125" s="80">
        <v>0</v>
      </c>
      <c r="H125" s="80">
        <v>0</v>
      </c>
      <c r="I125" s="80">
        <v>0</v>
      </c>
      <c r="J125" s="80">
        <v>0</v>
      </c>
      <c r="K125" s="80">
        <v>0</v>
      </c>
      <c r="L125" s="80">
        <v>0</v>
      </c>
      <c r="M125" s="80">
        <v>0</v>
      </c>
      <c r="N125" s="221"/>
      <c r="O125" s="221"/>
    </row>
    <row r="126" spans="1:15" s="91" customFormat="1" ht="20.100000000000001" customHeight="1" x14ac:dyDescent="0.2">
      <c r="A126" s="42" t="s">
        <v>71</v>
      </c>
      <c r="B126" s="80">
        <v>0</v>
      </c>
      <c r="C126" s="80">
        <v>3</v>
      </c>
      <c r="D126" s="80">
        <v>0</v>
      </c>
      <c r="E126" s="80">
        <v>0</v>
      </c>
      <c r="F126" s="80">
        <v>0</v>
      </c>
      <c r="G126" s="80">
        <v>0</v>
      </c>
      <c r="H126" s="80">
        <v>0</v>
      </c>
      <c r="I126" s="80">
        <v>0</v>
      </c>
      <c r="J126" s="80">
        <v>0</v>
      </c>
      <c r="K126" s="80">
        <v>0</v>
      </c>
      <c r="L126" s="80">
        <v>0</v>
      </c>
      <c r="M126" s="80">
        <v>0</v>
      </c>
      <c r="N126" s="221"/>
      <c r="O126" s="221"/>
    </row>
    <row r="127" spans="1:15" s="91" customFormat="1"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N127" s="221"/>
      <c r="O127" s="221"/>
    </row>
    <row r="128" spans="1:15" s="91" customFormat="1" ht="20.100000000000001" customHeight="1" x14ac:dyDescent="0.2">
      <c r="A128" s="42" t="s">
        <v>73</v>
      </c>
      <c r="B128" s="80">
        <v>0</v>
      </c>
      <c r="C128" s="80">
        <v>5</v>
      </c>
      <c r="D128" s="80">
        <v>0</v>
      </c>
      <c r="E128" s="80">
        <v>0</v>
      </c>
      <c r="F128" s="80">
        <v>0</v>
      </c>
      <c r="G128" s="80">
        <v>0</v>
      </c>
      <c r="H128" s="80">
        <v>0</v>
      </c>
      <c r="I128" s="80">
        <v>1</v>
      </c>
      <c r="J128" s="80">
        <v>0</v>
      </c>
      <c r="K128" s="80">
        <v>0</v>
      </c>
      <c r="L128" s="80">
        <v>0</v>
      </c>
      <c r="M128" s="80">
        <v>0</v>
      </c>
      <c r="N128" s="221"/>
      <c r="O128" s="221"/>
    </row>
    <row r="129" spans="1:15" s="115" customFormat="1" ht="20.100000000000001" customHeight="1" x14ac:dyDescent="0.2">
      <c r="A129" s="42" t="s">
        <v>74</v>
      </c>
      <c r="B129" s="80">
        <v>0</v>
      </c>
      <c r="C129" s="80">
        <v>0</v>
      </c>
      <c r="D129" s="80">
        <v>0</v>
      </c>
      <c r="E129" s="80">
        <v>0</v>
      </c>
      <c r="F129" s="80">
        <v>0</v>
      </c>
      <c r="G129" s="80">
        <v>0</v>
      </c>
      <c r="H129" s="80">
        <v>0</v>
      </c>
      <c r="I129" s="80">
        <v>0</v>
      </c>
      <c r="J129" s="80">
        <v>0</v>
      </c>
      <c r="K129" s="80">
        <v>0</v>
      </c>
      <c r="L129" s="80">
        <v>0</v>
      </c>
      <c r="M129" s="80">
        <v>0</v>
      </c>
      <c r="N129" s="222"/>
      <c r="O129" s="221"/>
    </row>
    <row r="130" spans="1:15" s="115"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222"/>
      <c r="O130" s="221"/>
    </row>
    <row r="131" spans="1:15" s="115"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0</v>
      </c>
      <c r="N131" s="222"/>
      <c r="O131" s="221"/>
    </row>
    <row r="132" spans="1:15" s="91" customFormat="1" ht="20.100000000000001" customHeight="1" x14ac:dyDescent="0.2">
      <c r="A132" s="42" t="s">
        <v>77</v>
      </c>
      <c r="B132" s="80">
        <v>0</v>
      </c>
      <c r="C132" s="80">
        <v>0</v>
      </c>
      <c r="D132" s="80">
        <v>0</v>
      </c>
      <c r="E132" s="80">
        <v>0</v>
      </c>
      <c r="F132" s="80">
        <v>0</v>
      </c>
      <c r="G132" s="80">
        <v>0</v>
      </c>
      <c r="H132" s="80">
        <v>0</v>
      </c>
      <c r="I132" s="80">
        <v>0</v>
      </c>
      <c r="J132" s="80">
        <v>0</v>
      </c>
      <c r="K132" s="80">
        <v>0</v>
      </c>
      <c r="L132" s="80">
        <v>0</v>
      </c>
      <c r="M132" s="80">
        <v>0</v>
      </c>
      <c r="N132" s="221"/>
      <c r="O132" s="221"/>
    </row>
    <row r="133" spans="1:15" s="91" customFormat="1" ht="20.100000000000001" customHeight="1" x14ac:dyDescent="0.2">
      <c r="A133" s="42" t="s">
        <v>78</v>
      </c>
      <c r="B133" s="80">
        <v>0</v>
      </c>
      <c r="C133" s="80">
        <v>0</v>
      </c>
      <c r="D133" s="80">
        <v>0</v>
      </c>
      <c r="E133" s="80">
        <v>0</v>
      </c>
      <c r="F133" s="80">
        <v>0</v>
      </c>
      <c r="G133" s="80">
        <v>0</v>
      </c>
      <c r="H133" s="80">
        <v>0</v>
      </c>
      <c r="I133" s="80">
        <v>1</v>
      </c>
      <c r="J133" s="80">
        <v>0</v>
      </c>
      <c r="K133" s="80">
        <v>0</v>
      </c>
      <c r="L133" s="80">
        <v>0</v>
      </c>
      <c r="M133" s="80">
        <v>0</v>
      </c>
      <c r="N133" s="221"/>
      <c r="O133" s="221"/>
    </row>
    <row r="134" spans="1:15" s="115" customFormat="1" ht="20.100000000000001" customHeight="1" x14ac:dyDescent="0.2">
      <c r="A134" s="42" t="s">
        <v>79</v>
      </c>
      <c r="B134" s="80">
        <v>0</v>
      </c>
      <c r="C134" s="80">
        <v>0</v>
      </c>
      <c r="D134" s="80">
        <v>0</v>
      </c>
      <c r="E134" s="80">
        <v>0</v>
      </c>
      <c r="F134" s="80">
        <v>0</v>
      </c>
      <c r="G134" s="80">
        <v>0</v>
      </c>
      <c r="H134" s="80">
        <v>0</v>
      </c>
      <c r="I134" s="80">
        <v>0</v>
      </c>
      <c r="J134" s="80">
        <v>0</v>
      </c>
      <c r="K134" s="80">
        <v>1</v>
      </c>
      <c r="L134" s="80">
        <v>0</v>
      </c>
      <c r="M134" s="80">
        <v>0</v>
      </c>
      <c r="N134" s="57"/>
      <c r="O134" s="221"/>
    </row>
    <row r="135" spans="1:15" s="91" customFormat="1" ht="20.100000000000001" customHeight="1" x14ac:dyDescent="0.2">
      <c r="A135" s="40" t="s">
        <v>80</v>
      </c>
      <c r="B135" s="86">
        <v>0</v>
      </c>
      <c r="C135" s="86">
        <v>2</v>
      </c>
      <c r="D135" s="86">
        <v>0</v>
      </c>
      <c r="E135" s="86">
        <v>0</v>
      </c>
      <c r="F135" s="86">
        <v>0</v>
      </c>
      <c r="G135" s="86">
        <v>0</v>
      </c>
      <c r="H135" s="86">
        <v>0</v>
      </c>
      <c r="I135" s="86">
        <v>0</v>
      </c>
      <c r="J135" s="86">
        <v>0</v>
      </c>
      <c r="K135" s="86">
        <v>0</v>
      </c>
      <c r="L135" s="86">
        <v>0</v>
      </c>
      <c r="M135" s="86">
        <v>0</v>
      </c>
      <c r="N135" s="59"/>
      <c r="O135" s="221"/>
    </row>
    <row r="136" spans="1:15" s="91" customFormat="1" ht="20.100000000000001" customHeight="1" x14ac:dyDescent="0.2">
      <c r="A136" s="42" t="s">
        <v>81</v>
      </c>
      <c r="B136" s="91">
        <v>0</v>
      </c>
      <c r="C136" s="91">
        <v>2</v>
      </c>
      <c r="D136" s="91">
        <v>0</v>
      </c>
      <c r="E136" s="91">
        <v>0</v>
      </c>
      <c r="F136" s="91">
        <v>0</v>
      </c>
      <c r="G136" s="91">
        <v>0</v>
      </c>
      <c r="H136" s="91">
        <v>0</v>
      </c>
      <c r="I136" s="91">
        <v>0</v>
      </c>
      <c r="J136" s="91">
        <v>0</v>
      </c>
      <c r="K136" s="91">
        <v>0</v>
      </c>
      <c r="L136" s="91">
        <v>0</v>
      </c>
      <c r="M136" s="91">
        <v>0</v>
      </c>
      <c r="N136" s="59"/>
      <c r="O136" s="221"/>
    </row>
    <row r="137" spans="1:15" s="91"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N137" s="59"/>
      <c r="O137" s="221"/>
    </row>
    <row r="138" spans="1:15" s="91"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59"/>
      <c r="O138" s="221"/>
    </row>
    <row r="139" spans="1:15" s="115"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57"/>
      <c r="O139" s="221"/>
    </row>
    <row r="140" spans="1:15" s="200" customFormat="1" ht="15.95" customHeight="1" x14ac:dyDescent="0.25">
      <c r="A140" s="142" t="s">
        <v>231</v>
      </c>
      <c r="D140" s="199"/>
      <c r="E140" s="325"/>
      <c r="F140" s="199"/>
      <c r="G140" s="325"/>
      <c r="H140" s="199"/>
      <c r="I140" s="325"/>
      <c r="J140" s="199"/>
      <c r="K140" s="325"/>
      <c r="L140" s="199"/>
      <c r="M140" s="325"/>
      <c r="N140" s="199"/>
      <c r="O140" s="200" t="s">
        <v>3</v>
      </c>
    </row>
    <row r="141" spans="1:15" ht="20.100000000000001" customHeight="1" x14ac:dyDescent="0.2">
      <c r="C141" s="128"/>
      <c r="D141" s="128"/>
      <c r="E141" s="128"/>
      <c r="F141" s="128"/>
      <c r="G141" s="128"/>
      <c r="H141" s="128"/>
      <c r="I141" s="128"/>
      <c r="J141" s="128"/>
      <c r="K141" s="128"/>
      <c r="L141" s="128"/>
      <c r="M141" s="128"/>
      <c r="N141" s="337"/>
    </row>
    <row r="143" spans="1:15" ht="20.100000000000001" customHeight="1" x14ac:dyDescent="0.25">
      <c r="A143" s="326"/>
      <c r="B143" s="326"/>
      <c r="C143" s="326"/>
      <c r="D143" s="326"/>
      <c r="E143" s="326"/>
      <c r="F143" s="32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rgb="FF92D050"/>
  </sheetPr>
  <dimension ref="A1:P73"/>
  <sheetViews>
    <sheetView showGridLines="0" zoomScaleNormal="100" zoomScaleSheetLayoutView="100" workbookViewId="0"/>
  </sheetViews>
  <sheetFormatPr defaultColWidth="9.140625" defaultRowHeight="15" x14ac:dyDescent="0.25"/>
  <cols>
    <col min="1" max="1" width="36.7109375" style="36" customWidth="1"/>
    <col min="2" max="11" width="10.7109375" style="36" customWidth="1"/>
    <col min="12" max="12" width="13.28515625" style="36" customWidth="1"/>
    <col min="13" max="16384" width="9.140625" style="36"/>
  </cols>
  <sheetData>
    <row r="1" spans="1:12" s="28" customFormat="1" ht="24.95" customHeight="1" x14ac:dyDescent="0.25">
      <c r="A1" s="1136" t="s">
        <v>1186</v>
      </c>
      <c r="B1" s="1136"/>
      <c r="C1" s="1136"/>
      <c r="D1" s="1136"/>
      <c r="E1" s="1136"/>
      <c r="F1" s="1136"/>
      <c r="G1" s="1136"/>
      <c r="H1" s="27"/>
      <c r="I1" s="27"/>
      <c r="J1" s="27"/>
      <c r="K1" s="27"/>
      <c r="L1" s="27"/>
    </row>
    <row r="2" spans="1:12" s="28" customFormat="1" ht="24.95" customHeight="1" thickBot="1" x14ac:dyDescent="0.3">
      <c r="A2" s="29" t="s">
        <v>261</v>
      </c>
      <c r="B2" s="30"/>
      <c r="C2" s="30"/>
      <c r="D2" s="30"/>
      <c r="E2" s="30"/>
      <c r="F2" s="30"/>
      <c r="G2" s="30"/>
      <c r="H2" s="30"/>
      <c r="I2" s="30"/>
      <c r="J2" s="31"/>
      <c r="K2" s="30"/>
    </row>
    <row r="3" spans="1:12" s="28" customFormat="1" ht="20.100000000000001" customHeight="1" x14ac:dyDescent="0.25">
      <c r="A3" s="1280" t="s">
        <v>13</v>
      </c>
      <c r="B3" s="1283" t="s">
        <v>14</v>
      </c>
      <c r="C3" s="1284"/>
      <c r="D3" s="1284"/>
      <c r="E3" s="1284"/>
      <c r="F3" s="1284"/>
      <c r="G3" s="1284"/>
      <c r="H3" s="1284"/>
      <c r="I3" s="1284"/>
      <c r="J3" s="1284"/>
      <c r="K3" s="1284"/>
      <c r="L3" s="32"/>
    </row>
    <row r="4" spans="1:12" s="28" customFormat="1" ht="20.100000000000001" customHeight="1" x14ac:dyDescent="0.25">
      <c r="A4" s="1281"/>
      <c r="B4" s="1285" t="s">
        <v>15</v>
      </c>
      <c r="C4" s="1285"/>
      <c r="D4" s="1285" t="s">
        <v>16</v>
      </c>
      <c r="E4" s="1285"/>
      <c r="F4" s="1285"/>
      <c r="G4" s="1285"/>
      <c r="H4" s="1285"/>
      <c r="I4" s="1285"/>
      <c r="J4" s="1285"/>
      <c r="K4" s="1286"/>
      <c r="L4" s="32"/>
    </row>
    <row r="5" spans="1:12" ht="20.100000000000001" customHeight="1" x14ac:dyDescent="0.25">
      <c r="A5" s="1281"/>
      <c r="B5" s="1285"/>
      <c r="C5" s="1285"/>
      <c r="D5" s="33" t="s">
        <v>17</v>
      </c>
      <c r="E5" s="33"/>
      <c r="F5" s="33" t="s">
        <v>18</v>
      </c>
      <c r="G5" s="33"/>
      <c r="H5" s="33" t="s">
        <v>19</v>
      </c>
      <c r="I5" s="33"/>
      <c r="J5" s="33" t="s">
        <v>20</v>
      </c>
      <c r="K5" s="34"/>
      <c r="L5" s="35"/>
    </row>
    <row r="6" spans="1:12" ht="20.100000000000001" customHeight="1" x14ac:dyDescent="0.25">
      <c r="A6" s="1282"/>
      <c r="B6" s="1134">
        <v>2014</v>
      </c>
      <c r="C6" s="1134">
        <v>2015</v>
      </c>
      <c r="D6" s="1134">
        <v>2014</v>
      </c>
      <c r="E6" s="1134">
        <v>2015</v>
      </c>
      <c r="F6" s="1134">
        <v>2014</v>
      </c>
      <c r="G6" s="1134">
        <v>2015</v>
      </c>
      <c r="H6" s="1134">
        <v>2014</v>
      </c>
      <c r="I6" s="1134">
        <v>2015</v>
      </c>
      <c r="J6" s="1134">
        <v>2014</v>
      </c>
      <c r="K6" s="1135">
        <v>2015</v>
      </c>
      <c r="L6" s="35"/>
    </row>
    <row r="7" spans="1:12" ht="20.100000000000001" customHeight="1" x14ac:dyDescent="0.25">
      <c r="A7" s="37" t="s">
        <v>21</v>
      </c>
      <c r="B7" s="38">
        <v>6429852</v>
      </c>
      <c r="C7" s="38">
        <v>6305838</v>
      </c>
      <c r="D7" s="38">
        <v>4540509</v>
      </c>
      <c r="E7" s="38">
        <v>4318429</v>
      </c>
      <c r="F7" s="38">
        <v>65572</v>
      </c>
      <c r="G7" s="38">
        <v>55879</v>
      </c>
      <c r="H7" s="38">
        <v>1759612</v>
      </c>
      <c r="I7" s="38">
        <v>1870626</v>
      </c>
      <c r="J7" s="38">
        <v>64159</v>
      </c>
      <c r="K7" s="38">
        <v>60904</v>
      </c>
      <c r="L7" s="39"/>
    </row>
    <row r="8" spans="1:12" s="28" customFormat="1" ht="20.100000000000001" customHeight="1" x14ac:dyDescent="0.25">
      <c r="A8" s="40" t="s">
        <v>22</v>
      </c>
      <c r="B8" s="41">
        <v>128252</v>
      </c>
      <c r="C8" s="41">
        <v>110983</v>
      </c>
      <c r="D8" s="41">
        <v>125086</v>
      </c>
      <c r="E8" s="41">
        <v>109220</v>
      </c>
      <c r="F8" s="41">
        <v>161</v>
      </c>
      <c r="G8" s="41">
        <v>198</v>
      </c>
      <c r="H8" s="41">
        <v>2949</v>
      </c>
      <c r="I8" s="41">
        <v>1531</v>
      </c>
      <c r="J8" s="41">
        <v>56</v>
      </c>
      <c r="K8" s="41">
        <v>34</v>
      </c>
      <c r="L8" s="39"/>
    </row>
    <row r="9" spans="1:12" ht="20.100000000000001" customHeight="1" x14ac:dyDescent="0.25">
      <c r="A9" s="42" t="s">
        <v>23</v>
      </c>
      <c r="B9" s="43">
        <v>26287</v>
      </c>
      <c r="C9" s="43">
        <v>27260</v>
      </c>
      <c r="D9" s="43">
        <v>24647</v>
      </c>
      <c r="E9" s="43">
        <v>25992</v>
      </c>
      <c r="F9" s="43">
        <v>106</v>
      </c>
      <c r="G9" s="43">
        <v>151</v>
      </c>
      <c r="H9" s="43">
        <v>1517</v>
      </c>
      <c r="I9" s="43">
        <v>1106</v>
      </c>
      <c r="J9" s="43">
        <v>17</v>
      </c>
      <c r="K9" s="43">
        <v>11</v>
      </c>
      <c r="L9" s="39"/>
    </row>
    <row r="10" spans="1:12" ht="20.100000000000001" customHeight="1" x14ac:dyDescent="0.25">
      <c r="A10" s="42" t="s">
        <v>24</v>
      </c>
      <c r="B10" s="43">
        <v>48666</v>
      </c>
      <c r="C10" s="43">
        <v>48297</v>
      </c>
      <c r="D10" s="43">
        <v>47680</v>
      </c>
      <c r="E10" s="43">
        <v>48189</v>
      </c>
      <c r="F10" s="43">
        <v>0</v>
      </c>
      <c r="G10" s="43">
        <v>0</v>
      </c>
      <c r="H10" s="43">
        <v>986</v>
      </c>
      <c r="I10" s="43">
        <v>108</v>
      </c>
      <c r="J10" s="43">
        <v>0</v>
      </c>
      <c r="K10" s="43">
        <v>0</v>
      </c>
      <c r="L10" s="39"/>
    </row>
    <row r="11" spans="1:12" ht="20.100000000000001" customHeight="1" x14ac:dyDescent="0.25">
      <c r="A11" s="42" t="s">
        <v>25</v>
      </c>
      <c r="B11" s="43">
        <v>2906</v>
      </c>
      <c r="C11" s="43">
        <v>2584</v>
      </c>
      <c r="D11" s="43">
        <v>2891</v>
      </c>
      <c r="E11" s="43">
        <v>2551</v>
      </c>
      <c r="F11" s="43">
        <v>0</v>
      </c>
      <c r="G11" s="43">
        <v>11</v>
      </c>
      <c r="H11" s="43">
        <v>15</v>
      </c>
      <c r="I11" s="43">
        <v>22</v>
      </c>
      <c r="J11" s="43">
        <v>0</v>
      </c>
      <c r="K11" s="43">
        <v>0</v>
      </c>
      <c r="L11" s="39"/>
    </row>
    <row r="12" spans="1:12" ht="20.100000000000001" customHeight="1" x14ac:dyDescent="0.25">
      <c r="A12" s="42" t="s">
        <v>26</v>
      </c>
      <c r="B12" s="43">
        <v>8262</v>
      </c>
      <c r="C12" s="43">
        <v>3484</v>
      </c>
      <c r="D12" s="43">
        <v>8255</v>
      </c>
      <c r="E12" s="43">
        <v>3466</v>
      </c>
      <c r="F12" s="43">
        <v>0</v>
      </c>
      <c r="G12" s="43">
        <v>2</v>
      </c>
      <c r="H12" s="43">
        <v>7</v>
      </c>
      <c r="I12" s="43">
        <v>16</v>
      </c>
      <c r="J12" s="43">
        <v>0</v>
      </c>
      <c r="K12" s="43">
        <v>0</v>
      </c>
      <c r="L12" s="39"/>
    </row>
    <row r="13" spans="1:12" ht="20.100000000000001" customHeight="1" x14ac:dyDescent="0.25">
      <c r="A13" s="42" t="s">
        <v>27</v>
      </c>
      <c r="B13" s="43">
        <v>42131</v>
      </c>
      <c r="C13" s="43">
        <v>29358</v>
      </c>
      <c r="D13" s="43">
        <v>41613</v>
      </c>
      <c r="E13" s="43">
        <v>29022</v>
      </c>
      <c r="F13" s="43">
        <v>55</v>
      </c>
      <c r="G13" s="43">
        <v>34</v>
      </c>
      <c r="H13" s="43">
        <v>424</v>
      </c>
      <c r="I13" s="43">
        <v>279</v>
      </c>
      <c r="J13" s="43">
        <v>39</v>
      </c>
      <c r="K13" s="43">
        <v>23</v>
      </c>
      <c r="L13" s="39"/>
    </row>
    <row r="14" spans="1:12" s="28" customFormat="1" ht="20.100000000000001" customHeight="1" x14ac:dyDescent="0.25">
      <c r="A14" s="40" t="s">
        <v>28</v>
      </c>
      <c r="B14" s="41">
        <v>61968</v>
      </c>
      <c r="C14" s="41">
        <v>53709</v>
      </c>
      <c r="D14" s="41">
        <v>58337</v>
      </c>
      <c r="E14" s="41">
        <v>50396</v>
      </c>
      <c r="F14" s="41">
        <v>24</v>
      </c>
      <c r="G14" s="41">
        <v>46</v>
      </c>
      <c r="H14" s="41">
        <v>3562</v>
      </c>
      <c r="I14" s="41">
        <v>3188</v>
      </c>
      <c r="J14" s="41">
        <v>45</v>
      </c>
      <c r="K14" s="41">
        <v>79</v>
      </c>
      <c r="L14" s="39"/>
    </row>
    <row r="15" spans="1:12" ht="20.100000000000001" customHeight="1" x14ac:dyDescent="0.25">
      <c r="A15" s="42" t="s">
        <v>29</v>
      </c>
      <c r="B15" s="43">
        <v>15911</v>
      </c>
      <c r="C15" s="43">
        <v>11450</v>
      </c>
      <c r="D15" s="43">
        <v>14675</v>
      </c>
      <c r="E15" s="43">
        <v>10312</v>
      </c>
      <c r="F15" s="43">
        <v>4</v>
      </c>
      <c r="G15" s="43">
        <v>6</v>
      </c>
      <c r="H15" s="43">
        <v>1232</v>
      </c>
      <c r="I15" s="43">
        <v>1130</v>
      </c>
      <c r="J15" s="43">
        <v>0</v>
      </c>
      <c r="K15" s="43">
        <v>2</v>
      </c>
      <c r="L15" s="39"/>
    </row>
    <row r="16" spans="1:12" ht="20.100000000000001" customHeight="1" x14ac:dyDescent="0.25">
      <c r="A16" s="42" t="s">
        <v>30</v>
      </c>
      <c r="B16" s="43">
        <v>4659</v>
      </c>
      <c r="C16" s="43">
        <v>6003</v>
      </c>
      <c r="D16" s="43">
        <v>4467</v>
      </c>
      <c r="E16" s="43">
        <v>5838</v>
      </c>
      <c r="F16" s="43">
        <v>0</v>
      </c>
      <c r="G16" s="43">
        <v>1</v>
      </c>
      <c r="H16" s="43">
        <v>191</v>
      </c>
      <c r="I16" s="43">
        <v>164</v>
      </c>
      <c r="J16" s="43">
        <v>1</v>
      </c>
      <c r="K16" s="43">
        <v>0</v>
      </c>
      <c r="L16" s="39"/>
    </row>
    <row r="17" spans="1:16" ht="20.100000000000001" customHeight="1" x14ac:dyDescent="0.25">
      <c r="A17" s="42" t="s">
        <v>31</v>
      </c>
      <c r="B17" s="43">
        <v>8408</v>
      </c>
      <c r="C17" s="43">
        <v>6112</v>
      </c>
      <c r="D17" s="43">
        <v>7874</v>
      </c>
      <c r="E17" s="43">
        <v>5728</v>
      </c>
      <c r="F17" s="43">
        <v>0</v>
      </c>
      <c r="G17" s="43">
        <v>2</v>
      </c>
      <c r="H17" s="43">
        <v>533</v>
      </c>
      <c r="I17" s="43">
        <v>378</v>
      </c>
      <c r="J17" s="43">
        <v>1</v>
      </c>
      <c r="K17" s="43">
        <v>4</v>
      </c>
      <c r="L17" s="39"/>
    </row>
    <row r="18" spans="1:16" ht="20.100000000000001" customHeight="1" x14ac:dyDescent="0.25">
      <c r="A18" s="42" t="s">
        <v>32</v>
      </c>
      <c r="B18" s="43">
        <v>9805</v>
      </c>
      <c r="C18" s="43">
        <v>10081</v>
      </c>
      <c r="D18" s="43">
        <v>9425</v>
      </c>
      <c r="E18" s="43">
        <v>9656</v>
      </c>
      <c r="F18" s="43">
        <v>10</v>
      </c>
      <c r="G18" s="43">
        <v>13</v>
      </c>
      <c r="H18" s="43">
        <v>370</v>
      </c>
      <c r="I18" s="43">
        <v>412</v>
      </c>
      <c r="J18" s="43">
        <v>0</v>
      </c>
      <c r="K18" s="43">
        <v>0</v>
      </c>
      <c r="L18" s="39"/>
    </row>
    <row r="19" spans="1:16" ht="20.100000000000001" customHeight="1" x14ac:dyDescent="0.25">
      <c r="A19" s="42" t="s">
        <v>33</v>
      </c>
      <c r="B19" s="43">
        <v>23185</v>
      </c>
      <c r="C19" s="43">
        <v>20063</v>
      </c>
      <c r="D19" s="43">
        <v>21896</v>
      </c>
      <c r="E19" s="43">
        <v>18862</v>
      </c>
      <c r="F19" s="43">
        <v>10</v>
      </c>
      <c r="G19" s="43">
        <v>24</v>
      </c>
      <c r="H19" s="43">
        <v>1236</v>
      </c>
      <c r="I19" s="43">
        <v>1104</v>
      </c>
      <c r="J19" s="43">
        <v>43</v>
      </c>
      <c r="K19" s="43">
        <v>73</v>
      </c>
      <c r="L19" s="39"/>
    </row>
    <row r="20" spans="1:16" s="28" customFormat="1" ht="20.100000000000001" customHeight="1" x14ac:dyDescent="0.25">
      <c r="A20" s="40" t="s">
        <v>34</v>
      </c>
      <c r="B20" s="41">
        <v>844969</v>
      </c>
      <c r="C20" s="41">
        <v>734450</v>
      </c>
      <c r="D20" s="41">
        <v>807059</v>
      </c>
      <c r="E20" s="41">
        <v>699272</v>
      </c>
      <c r="F20" s="41">
        <v>5075</v>
      </c>
      <c r="G20" s="41">
        <v>6848</v>
      </c>
      <c r="H20" s="41">
        <v>29786</v>
      </c>
      <c r="I20" s="41">
        <v>26011</v>
      </c>
      <c r="J20" s="41">
        <v>3049</v>
      </c>
      <c r="K20" s="41">
        <v>2319</v>
      </c>
      <c r="L20" s="39"/>
    </row>
    <row r="21" spans="1:16" ht="20.100000000000001" customHeight="1" x14ac:dyDescent="0.25">
      <c r="A21" s="42" t="s">
        <v>35</v>
      </c>
      <c r="B21" s="43">
        <v>78531</v>
      </c>
      <c r="C21" s="43">
        <v>68293</v>
      </c>
      <c r="D21" s="43">
        <v>72371</v>
      </c>
      <c r="E21" s="43">
        <v>62786</v>
      </c>
      <c r="F21" s="43">
        <v>685</v>
      </c>
      <c r="G21" s="43">
        <v>1215</v>
      </c>
      <c r="H21" s="43">
        <v>4684</v>
      </c>
      <c r="I21" s="43">
        <v>3863</v>
      </c>
      <c r="J21" s="43">
        <v>791</v>
      </c>
      <c r="K21" s="43">
        <v>429</v>
      </c>
      <c r="L21" s="39"/>
      <c r="P21" s="36" t="s">
        <v>2</v>
      </c>
    </row>
    <row r="22" spans="1:16" ht="20.100000000000001" customHeight="1" x14ac:dyDescent="0.25">
      <c r="A22" s="42" t="s">
        <v>36</v>
      </c>
      <c r="B22" s="43">
        <v>656801</v>
      </c>
      <c r="C22" s="43">
        <v>575796</v>
      </c>
      <c r="D22" s="43">
        <v>631064</v>
      </c>
      <c r="E22" s="43">
        <v>550962</v>
      </c>
      <c r="F22" s="43">
        <v>4013</v>
      </c>
      <c r="G22" s="43">
        <v>5422</v>
      </c>
      <c r="H22" s="43">
        <v>19481</v>
      </c>
      <c r="I22" s="43">
        <v>17543</v>
      </c>
      <c r="J22" s="43">
        <v>2243</v>
      </c>
      <c r="K22" s="43">
        <v>1869</v>
      </c>
      <c r="L22" s="39"/>
    </row>
    <row r="23" spans="1:16" ht="20.100000000000001" customHeight="1" x14ac:dyDescent="0.25">
      <c r="A23" s="42" t="s">
        <v>37</v>
      </c>
      <c r="B23" s="43">
        <v>109637</v>
      </c>
      <c r="C23" s="43">
        <v>90361</v>
      </c>
      <c r="D23" s="43">
        <v>103624</v>
      </c>
      <c r="E23" s="43">
        <v>85524</v>
      </c>
      <c r="F23" s="43">
        <v>377</v>
      </c>
      <c r="G23" s="43">
        <v>211</v>
      </c>
      <c r="H23" s="43">
        <v>5621</v>
      </c>
      <c r="I23" s="43">
        <v>4605</v>
      </c>
      <c r="J23" s="43">
        <v>15</v>
      </c>
      <c r="K23" s="43">
        <v>21</v>
      </c>
      <c r="L23" s="39"/>
    </row>
    <row r="24" spans="1:16" s="28" customFormat="1" ht="20.100000000000001" customHeight="1" x14ac:dyDescent="0.25">
      <c r="A24" s="40" t="s">
        <v>38</v>
      </c>
      <c r="B24" s="41">
        <v>3133629</v>
      </c>
      <c r="C24" s="41">
        <v>3420349</v>
      </c>
      <c r="D24" s="41">
        <v>1537721</v>
      </c>
      <c r="E24" s="41">
        <v>1683514</v>
      </c>
      <c r="F24" s="41">
        <v>35440</v>
      </c>
      <c r="G24" s="41">
        <v>27476</v>
      </c>
      <c r="H24" s="41">
        <v>1514263</v>
      </c>
      <c r="I24" s="41">
        <v>1667358</v>
      </c>
      <c r="J24" s="41">
        <v>46205</v>
      </c>
      <c r="K24" s="41">
        <v>42001</v>
      </c>
      <c r="L24" s="39"/>
    </row>
    <row r="25" spans="1:16" ht="20.100000000000001" customHeight="1" x14ac:dyDescent="0.25">
      <c r="A25" s="42" t="s">
        <v>39</v>
      </c>
      <c r="B25" s="43">
        <v>1743930</v>
      </c>
      <c r="C25" s="43">
        <v>2079823</v>
      </c>
      <c r="D25" s="43">
        <v>734709</v>
      </c>
      <c r="E25" s="43">
        <v>913435</v>
      </c>
      <c r="F25" s="43">
        <v>32669</v>
      </c>
      <c r="G25" s="43">
        <v>24325</v>
      </c>
      <c r="H25" s="43">
        <v>939748</v>
      </c>
      <c r="I25" s="43">
        <v>1104746</v>
      </c>
      <c r="J25" s="43">
        <v>36804</v>
      </c>
      <c r="K25" s="43">
        <v>37317</v>
      </c>
      <c r="L25" s="39"/>
    </row>
    <row r="26" spans="1:16" ht="20.100000000000001" customHeight="1" x14ac:dyDescent="0.25">
      <c r="A26" s="42" t="s">
        <v>40</v>
      </c>
      <c r="B26" s="43">
        <v>95300</v>
      </c>
      <c r="C26" s="43">
        <v>108149</v>
      </c>
      <c r="D26" s="43">
        <v>50242</v>
      </c>
      <c r="E26" s="43">
        <v>64206</v>
      </c>
      <c r="F26" s="43">
        <v>27</v>
      </c>
      <c r="G26" s="43">
        <v>21</v>
      </c>
      <c r="H26" s="43">
        <v>45002</v>
      </c>
      <c r="I26" s="43">
        <v>43883</v>
      </c>
      <c r="J26" s="43">
        <v>29</v>
      </c>
      <c r="K26" s="43">
        <v>39</v>
      </c>
      <c r="L26" s="39"/>
    </row>
    <row r="27" spans="1:16" ht="20.100000000000001" customHeight="1" x14ac:dyDescent="0.25">
      <c r="A27" s="42" t="s">
        <v>41</v>
      </c>
      <c r="B27" s="43">
        <v>336950</v>
      </c>
      <c r="C27" s="43">
        <v>306331</v>
      </c>
      <c r="D27" s="43">
        <v>278113</v>
      </c>
      <c r="E27" s="43">
        <v>268094</v>
      </c>
      <c r="F27" s="43">
        <v>812</v>
      </c>
      <c r="G27" s="43">
        <v>690</v>
      </c>
      <c r="H27" s="43">
        <v>57995</v>
      </c>
      <c r="I27" s="43">
        <v>37479</v>
      </c>
      <c r="J27" s="43">
        <v>30</v>
      </c>
      <c r="K27" s="43">
        <v>68</v>
      </c>
      <c r="L27" s="39"/>
    </row>
    <row r="28" spans="1:16" ht="20.100000000000001" customHeight="1" x14ac:dyDescent="0.25">
      <c r="A28" s="42" t="s">
        <v>42</v>
      </c>
      <c r="B28" s="43">
        <v>158886</v>
      </c>
      <c r="C28" s="43">
        <v>118866</v>
      </c>
      <c r="D28" s="43">
        <v>132271</v>
      </c>
      <c r="E28" s="43">
        <v>105714</v>
      </c>
      <c r="F28" s="43">
        <v>288</v>
      </c>
      <c r="G28" s="43">
        <v>136</v>
      </c>
      <c r="H28" s="43">
        <v>26284</v>
      </c>
      <c r="I28" s="43">
        <v>12950</v>
      </c>
      <c r="J28" s="43">
        <v>43</v>
      </c>
      <c r="K28" s="43">
        <v>66</v>
      </c>
      <c r="L28" s="39"/>
    </row>
    <row r="29" spans="1:16" ht="20.100000000000001" customHeight="1" x14ac:dyDescent="0.25">
      <c r="A29" s="42" t="s">
        <v>43</v>
      </c>
      <c r="B29" s="43">
        <v>42349</v>
      </c>
      <c r="C29" s="43">
        <v>34899</v>
      </c>
      <c r="D29" s="43">
        <v>37916</v>
      </c>
      <c r="E29" s="43">
        <v>32150</v>
      </c>
      <c r="F29" s="43">
        <v>6</v>
      </c>
      <c r="G29" s="43">
        <v>12</v>
      </c>
      <c r="H29" s="43">
        <v>4423</v>
      </c>
      <c r="I29" s="43">
        <v>2733</v>
      </c>
      <c r="J29" s="43">
        <v>4</v>
      </c>
      <c r="K29" s="43">
        <v>4</v>
      </c>
      <c r="L29" s="39"/>
    </row>
    <row r="30" spans="1:16" ht="20.100000000000001" customHeight="1" x14ac:dyDescent="0.25">
      <c r="A30" s="42" t="s">
        <v>44</v>
      </c>
      <c r="B30" s="43">
        <v>5113</v>
      </c>
      <c r="C30" s="43">
        <v>13</v>
      </c>
      <c r="D30" s="43">
        <v>4</v>
      </c>
      <c r="E30" s="43">
        <v>7</v>
      </c>
      <c r="F30" s="43">
        <v>0</v>
      </c>
      <c r="G30" s="43">
        <v>0</v>
      </c>
      <c r="H30" s="43">
        <v>5</v>
      </c>
      <c r="I30" s="43">
        <v>1</v>
      </c>
      <c r="J30" s="43">
        <v>5104</v>
      </c>
      <c r="K30" s="43">
        <v>5</v>
      </c>
      <c r="L30" s="39"/>
    </row>
    <row r="31" spans="1:16" ht="20.100000000000001" customHeight="1" x14ac:dyDescent="0.25">
      <c r="A31" s="42" t="s">
        <v>45</v>
      </c>
      <c r="B31" s="43">
        <v>293841</v>
      </c>
      <c r="C31" s="43">
        <v>301831</v>
      </c>
      <c r="D31" s="43">
        <v>41332</v>
      </c>
      <c r="E31" s="43">
        <v>45588</v>
      </c>
      <c r="F31" s="43">
        <v>69</v>
      </c>
      <c r="G31" s="43">
        <v>42</v>
      </c>
      <c r="H31" s="43">
        <v>248722</v>
      </c>
      <c r="I31" s="43">
        <v>252158</v>
      </c>
      <c r="J31" s="43">
        <v>3718</v>
      </c>
      <c r="K31" s="43">
        <v>4043</v>
      </c>
      <c r="L31" s="39"/>
    </row>
    <row r="32" spans="1:16" ht="20.100000000000001" customHeight="1" x14ac:dyDescent="0.25">
      <c r="A32" s="42" t="s">
        <v>46</v>
      </c>
      <c r="B32" s="43">
        <v>117230</v>
      </c>
      <c r="C32" s="43">
        <v>113078</v>
      </c>
      <c r="D32" s="43">
        <v>84291</v>
      </c>
      <c r="E32" s="43">
        <v>86818</v>
      </c>
      <c r="F32" s="43">
        <v>43</v>
      </c>
      <c r="G32" s="43">
        <v>38</v>
      </c>
      <c r="H32" s="43">
        <v>32612</v>
      </c>
      <c r="I32" s="43">
        <v>25969</v>
      </c>
      <c r="J32" s="43">
        <v>284</v>
      </c>
      <c r="K32" s="43">
        <v>253</v>
      </c>
      <c r="L32" s="39"/>
    </row>
    <row r="33" spans="1:12" ht="20.100000000000001" customHeight="1" x14ac:dyDescent="0.25">
      <c r="A33" s="42" t="s">
        <v>47</v>
      </c>
      <c r="B33" s="43">
        <v>4973</v>
      </c>
      <c r="C33" s="43">
        <v>4551</v>
      </c>
      <c r="D33" s="43">
        <v>517</v>
      </c>
      <c r="E33" s="43">
        <v>549</v>
      </c>
      <c r="F33" s="43">
        <v>0</v>
      </c>
      <c r="G33" s="43">
        <v>0</v>
      </c>
      <c r="H33" s="43">
        <v>4423</v>
      </c>
      <c r="I33" s="43">
        <v>3977</v>
      </c>
      <c r="J33" s="43">
        <v>33</v>
      </c>
      <c r="K33" s="43">
        <v>25</v>
      </c>
      <c r="L33" s="39"/>
    </row>
    <row r="34" spans="1:12" ht="20.100000000000001" customHeight="1" x14ac:dyDescent="0.25">
      <c r="A34" s="42" t="s">
        <v>48</v>
      </c>
      <c r="B34" s="43">
        <v>3379</v>
      </c>
      <c r="C34" s="43">
        <v>4999</v>
      </c>
      <c r="D34" s="43">
        <v>3240</v>
      </c>
      <c r="E34" s="43">
        <v>4799</v>
      </c>
      <c r="F34" s="43">
        <v>0</v>
      </c>
      <c r="G34" s="43">
        <v>0</v>
      </c>
      <c r="H34" s="43">
        <v>96</v>
      </c>
      <c r="I34" s="43">
        <v>156</v>
      </c>
      <c r="J34" s="43">
        <v>43</v>
      </c>
      <c r="K34" s="43">
        <v>44</v>
      </c>
      <c r="L34" s="39"/>
    </row>
    <row r="35" spans="1:12" ht="20.100000000000001" customHeight="1" x14ac:dyDescent="0.25">
      <c r="A35" s="42" t="s">
        <v>49</v>
      </c>
      <c r="B35" s="43">
        <v>223508</v>
      </c>
      <c r="C35" s="43">
        <v>267321</v>
      </c>
      <c r="D35" s="43">
        <v>91621</v>
      </c>
      <c r="E35" s="43">
        <v>111990</v>
      </c>
      <c r="F35" s="43">
        <v>1419</v>
      </c>
      <c r="G35" s="43">
        <v>2187</v>
      </c>
      <c r="H35" s="43">
        <v>130464</v>
      </c>
      <c r="I35" s="43">
        <v>153032</v>
      </c>
      <c r="J35" s="43">
        <v>4</v>
      </c>
      <c r="K35" s="43">
        <v>112</v>
      </c>
      <c r="L35" s="39"/>
    </row>
    <row r="36" spans="1:12" ht="20.100000000000001" customHeight="1" x14ac:dyDescent="0.25">
      <c r="A36" s="42" t="s">
        <v>50</v>
      </c>
      <c r="B36" s="43">
        <v>108170</v>
      </c>
      <c r="C36" s="43">
        <v>80488</v>
      </c>
      <c r="D36" s="43">
        <v>83465</v>
      </c>
      <c r="E36" s="43">
        <v>50164</v>
      </c>
      <c r="F36" s="43">
        <v>107</v>
      </c>
      <c r="G36" s="43">
        <v>25</v>
      </c>
      <c r="H36" s="43">
        <v>24489</v>
      </c>
      <c r="I36" s="43">
        <v>30274</v>
      </c>
      <c r="J36" s="43">
        <v>109</v>
      </c>
      <c r="K36" s="43">
        <v>25</v>
      </c>
      <c r="L36" s="39"/>
    </row>
    <row r="37" spans="1:12" s="28" customFormat="1" ht="20.100000000000001" customHeight="1" x14ac:dyDescent="0.25">
      <c r="A37" s="40" t="s">
        <v>51</v>
      </c>
      <c r="B37" s="41">
        <v>332585</v>
      </c>
      <c r="C37" s="41">
        <v>299270</v>
      </c>
      <c r="D37" s="41">
        <v>293710</v>
      </c>
      <c r="E37" s="41">
        <v>264618</v>
      </c>
      <c r="F37" s="41">
        <v>926</v>
      </c>
      <c r="G37" s="41">
        <v>1635</v>
      </c>
      <c r="H37" s="41">
        <v>37801</v>
      </c>
      <c r="I37" s="41">
        <v>32705</v>
      </c>
      <c r="J37" s="41">
        <v>148</v>
      </c>
      <c r="K37" s="41">
        <v>312</v>
      </c>
      <c r="L37" s="39"/>
    </row>
    <row r="38" spans="1:12" ht="20.100000000000001" customHeight="1" x14ac:dyDescent="0.25">
      <c r="A38" s="42" t="s">
        <v>52</v>
      </c>
      <c r="B38" s="43">
        <v>57502</v>
      </c>
      <c r="C38" s="43">
        <v>53064</v>
      </c>
      <c r="D38" s="43">
        <v>55362</v>
      </c>
      <c r="E38" s="43">
        <v>50831</v>
      </c>
      <c r="F38" s="43">
        <v>47</v>
      </c>
      <c r="G38" s="43">
        <v>286</v>
      </c>
      <c r="H38" s="43">
        <v>2082</v>
      </c>
      <c r="I38" s="43">
        <v>1929</v>
      </c>
      <c r="J38" s="43">
        <v>11</v>
      </c>
      <c r="K38" s="43">
        <v>18</v>
      </c>
      <c r="L38" s="39"/>
    </row>
    <row r="39" spans="1:12" ht="20.100000000000001" customHeight="1" x14ac:dyDescent="0.25">
      <c r="A39" s="42" t="s">
        <v>53</v>
      </c>
      <c r="B39" s="43">
        <v>25675</v>
      </c>
      <c r="C39" s="43">
        <v>23259</v>
      </c>
      <c r="D39" s="43">
        <v>24930</v>
      </c>
      <c r="E39" s="43">
        <v>22397</v>
      </c>
      <c r="F39" s="43">
        <v>60</v>
      </c>
      <c r="G39" s="43">
        <v>160</v>
      </c>
      <c r="H39" s="43">
        <v>656</v>
      </c>
      <c r="I39" s="43">
        <v>696</v>
      </c>
      <c r="J39" s="43">
        <v>29</v>
      </c>
      <c r="K39" s="43">
        <v>6</v>
      </c>
      <c r="L39" s="39"/>
    </row>
    <row r="40" spans="1:12" ht="20.100000000000001" customHeight="1" x14ac:dyDescent="0.25">
      <c r="A40" s="42" t="s">
        <v>54</v>
      </c>
      <c r="B40" s="43">
        <v>43340</v>
      </c>
      <c r="C40" s="43">
        <v>35891</v>
      </c>
      <c r="D40" s="43">
        <v>31173</v>
      </c>
      <c r="E40" s="43">
        <v>25939</v>
      </c>
      <c r="F40" s="43">
        <v>45</v>
      </c>
      <c r="G40" s="43">
        <v>105</v>
      </c>
      <c r="H40" s="43">
        <v>12102</v>
      </c>
      <c r="I40" s="43">
        <v>9846</v>
      </c>
      <c r="J40" s="43">
        <v>20</v>
      </c>
      <c r="K40" s="43">
        <v>1</v>
      </c>
      <c r="L40" s="39"/>
    </row>
    <row r="41" spans="1:12" ht="20.100000000000001" customHeight="1" x14ac:dyDescent="0.25">
      <c r="A41" s="42" t="s">
        <v>55</v>
      </c>
      <c r="B41" s="43">
        <v>84636</v>
      </c>
      <c r="C41" s="43">
        <v>70102</v>
      </c>
      <c r="D41" s="43">
        <v>73534</v>
      </c>
      <c r="E41" s="43">
        <v>62032</v>
      </c>
      <c r="F41" s="43">
        <v>612</v>
      </c>
      <c r="G41" s="43">
        <v>853</v>
      </c>
      <c r="H41" s="43">
        <v>10475</v>
      </c>
      <c r="I41" s="43">
        <v>7201</v>
      </c>
      <c r="J41" s="43">
        <v>15</v>
      </c>
      <c r="K41" s="43">
        <v>16</v>
      </c>
      <c r="L41" s="39"/>
    </row>
    <row r="42" spans="1:12" ht="20.100000000000001" customHeight="1" x14ac:dyDescent="0.25">
      <c r="A42" s="42" t="s">
        <v>56</v>
      </c>
      <c r="B42" s="43">
        <v>45522</v>
      </c>
      <c r="C42" s="43">
        <v>50725</v>
      </c>
      <c r="D42" s="43">
        <v>37137</v>
      </c>
      <c r="E42" s="43">
        <v>41968</v>
      </c>
      <c r="F42" s="43">
        <v>10</v>
      </c>
      <c r="G42" s="43">
        <v>18</v>
      </c>
      <c r="H42" s="43">
        <v>8364</v>
      </c>
      <c r="I42" s="43">
        <v>8718</v>
      </c>
      <c r="J42" s="43">
        <v>11</v>
      </c>
      <c r="K42" s="43">
        <v>21</v>
      </c>
      <c r="L42" s="39"/>
    </row>
    <row r="43" spans="1:12" ht="20.100000000000001" customHeight="1" x14ac:dyDescent="0.25">
      <c r="A43" s="42" t="s">
        <v>57</v>
      </c>
      <c r="B43" s="43">
        <v>75910</v>
      </c>
      <c r="C43" s="43">
        <v>66229</v>
      </c>
      <c r="D43" s="43">
        <v>71574</v>
      </c>
      <c r="E43" s="43">
        <v>61451</v>
      </c>
      <c r="F43" s="43">
        <v>152</v>
      </c>
      <c r="G43" s="43">
        <v>213</v>
      </c>
      <c r="H43" s="43">
        <v>4122</v>
      </c>
      <c r="I43" s="43">
        <v>4315</v>
      </c>
      <c r="J43" s="43">
        <v>62</v>
      </c>
      <c r="K43" s="43">
        <v>250</v>
      </c>
      <c r="L43" s="39"/>
    </row>
    <row r="44" spans="1:12" s="28" customFormat="1" ht="20.100000000000001" customHeight="1" x14ac:dyDescent="0.25">
      <c r="A44" s="40" t="s">
        <v>58</v>
      </c>
      <c r="B44" s="41">
        <v>1847834</v>
      </c>
      <c r="C44" s="41">
        <v>1631514</v>
      </c>
      <c r="D44" s="41">
        <v>1655538</v>
      </c>
      <c r="E44" s="41">
        <v>1468022</v>
      </c>
      <c r="F44" s="41">
        <v>22679</v>
      </c>
      <c r="G44" s="41">
        <v>18703</v>
      </c>
      <c r="H44" s="41">
        <v>155116</v>
      </c>
      <c r="I44" s="41">
        <v>128770</v>
      </c>
      <c r="J44" s="41">
        <v>14501</v>
      </c>
      <c r="K44" s="41">
        <v>16019</v>
      </c>
      <c r="L44" s="39"/>
    </row>
    <row r="45" spans="1:12" ht="20.100000000000001" customHeight="1" x14ac:dyDescent="0.25">
      <c r="A45" s="42" t="s">
        <v>59</v>
      </c>
      <c r="B45" s="43">
        <v>265498</v>
      </c>
      <c r="C45" s="43">
        <v>224549</v>
      </c>
      <c r="D45" s="43">
        <v>231358</v>
      </c>
      <c r="E45" s="43">
        <v>196558</v>
      </c>
      <c r="F45" s="43">
        <v>6310</v>
      </c>
      <c r="G45" s="43">
        <v>3632</v>
      </c>
      <c r="H45" s="43">
        <v>26731</v>
      </c>
      <c r="I45" s="43">
        <v>24044</v>
      </c>
      <c r="J45" s="43">
        <v>1099</v>
      </c>
      <c r="K45" s="43">
        <v>315</v>
      </c>
      <c r="L45" s="39"/>
    </row>
    <row r="46" spans="1:12" ht="20.100000000000001" customHeight="1" x14ac:dyDescent="0.25">
      <c r="A46" s="42" t="s">
        <v>60</v>
      </c>
      <c r="B46" s="43">
        <v>28532</v>
      </c>
      <c r="C46" s="43">
        <v>26575</v>
      </c>
      <c r="D46" s="43">
        <v>24761</v>
      </c>
      <c r="E46" s="43">
        <v>23504</v>
      </c>
      <c r="F46" s="43">
        <v>636</v>
      </c>
      <c r="G46" s="43">
        <v>516</v>
      </c>
      <c r="H46" s="43">
        <v>3077</v>
      </c>
      <c r="I46" s="43">
        <v>2511</v>
      </c>
      <c r="J46" s="43">
        <v>58</v>
      </c>
      <c r="K46" s="43">
        <v>44</v>
      </c>
      <c r="L46" s="39"/>
    </row>
    <row r="47" spans="1:12" ht="20.100000000000001" customHeight="1" x14ac:dyDescent="0.25">
      <c r="A47" s="42" t="s">
        <v>61</v>
      </c>
      <c r="B47" s="43">
        <v>42964</v>
      </c>
      <c r="C47" s="43">
        <v>34423</v>
      </c>
      <c r="D47" s="43">
        <v>39129</v>
      </c>
      <c r="E47" s="43">
        <v>31218</v>
      </c>
      <c r="F47" s="43">
        <v>280</v>
      </c>
      <c r="G47" s="43">
        <v>434</v>
      </c>
      <c r="H47" s="43">
        <v>3450</v>
      </c>
      <c r="I47" s="43">
        <v>2675</v>
      </c>
      <c r="J47" s="43">
        <v>105</v>
      </c>
      <c r="K47" s="43">
        <v>96</v>
      </c>
      <c r="L47" s="39"/>
    </row>
    <row r="48" spans="1:12" ht="20.100000000000001" customHeight="1" x14ac:dyDescent="0.25">
      <c r="A48" s="42" t="s">
        <v>62</v>
      </c>
      <c r="B48" s="43">
        <v>22743</v>
      </c>
      <c r="C48" s="43">
        <v>23136</v>
      </c>
      <c r="D48" s="43">
        <v>19643</v>
      </c>
      <c r="E48" s="43">
        <v>20464</v>
      </c>
      <c r="F48" s="43">
        <v>201</v>
      </c>
      <c r="G48" s="43">
        <v>184</v>
      </c>
      <c r="H48" s="43">
        <v>2885</v>
      </c>
      <c r="I48" s="43">
        <v>2476</v>
      </c>
      <c r="J48" s="43">
        <v>14</v>
      </c>
      <c r="K48" s="43">
        <v>12</v>
      </c>
      <c r="L48" s="39"/>
    </row>
    <row r="49" spans="1:12" ht="20.100000000000001" customHeight="1" x14ac:dyDescent="0.25">
      <c r="A49" s="42" t="s">
        <v>63</v>
      </c>
      <c r="B49" s="43">
        <v>166759</v>
      </c>
      <c r="C49" s="43">
        <v>151029</v>
      </c>
      <c r="D49" s="43">
        <v>145929</v>
      </c>
      <c r="E49" s="43">
        <v>132815</v>
      </c>
      <c r="F49" s="43">
        <v>1662</v>
      </c>
      <c r="G49" s="43">
        <v>1260</v>
      </c>
      <c r="H49" s="43">
        <v>19099</v>
      </c>
      <c r="I49" s="43">
        <v>16850</v>
      </c>
      <c r="J49" s="43">
        <v>69</v>
      </c>
      <c r="K49" s="43">
        <v>104</v>
      </c>
      <c r="L49" s="39"/>
    </row>
    <row r="50" spans="1:12" ht="20.100000000000001" customHeight="1" x14ac:dyDescent="0.25">
      <c r="A50" s="42" t="s">
        <v>64</v>
      </c>
      <c r="B50" s="43">
        <v>13413</v>
      </c>
      <c r="C50" s="43">
        <v>11943</v>
      </c>
      <c r="D50" s="43">
        <v>12411</v>
      </c>
      <c r="E50" s="43">
        <v>11070</v>
      </c>
      <c r="F50" s="43">
        <v>73</v>
      </c>
      <c r="G50" s="43">
        <v>55</v>
      </c>
      <c r="H50" s="43">
        <v>923</v>
      </c>
      <c r="I50" s="43">
        <v>812</v>
      </c>
      <c r="J50" s="43">
        <v>6</v>
      </c>
      <c r="K50" s="43">
        <v>6</v>
      </c>
      <c r="L50" s="39"/>
    </row>
    <row r="51" spans="1:12" ht="20.100000000000001" customHeight="1" x14ac:dyDescent="0.25">
      <c r="A51" s="42" t="s">
        <v>65</v>
      </c>
      <c r="B51" s="43">
        <v>282375</v>
      </c>
      <c r="C51" s="43">
        <v>261075</v>
      </c>
      <c r="D51" s="43">
        <v>246027</v>
      </c>
      <c r="E51" s="43">
        <v>229653</v>
      </c>
      <c r="F51" s="43">
        <v>2498</v>
      </c>
      <c r="G51" s="43">
        <v>2282</v>
      </c>
      <c r="H51" s="43">
        <v>21946</v>
      </c>
      <c r="I51" s="43">
        <v>17555</v>
      </c>
      <c r="J51" s="43">
        <v>11904</v>
      </c>
      <c r="K51" s="43">
        <v>11585</v>
      </c>
      <c r="L51" s="39"/>
    </row>
    <row r="52" spans="1:12" ht="20.100000000000001" customHeight="1" x14ac:dyDescent="0.25">
      <c r="A52" s="42" t="s">
        <v>66</v>
      </c>
      <c r="B52" s="43">
        <v>7849</v>
      </c>
      <c r="C52" s="43">
        <v>7146</v>
      </c>
      <c r="D52" s="43">
        <v>7358</v>
      </c>
      <c r="E52" s="43">
        <v>6644</v>
      </c>
      <c r="F52" s="43">
        <v>42</v>
      </c>
      <c r="G52" s="43">
        <v>39</v>
      </c>
      <c r="H52" s="43">
        <v>443</v>
      </c>
      <c r="I52" s="43">
        <v>457</v>
      </c>
      <c r="J52" s="43">
        <v>6</v>
      </c>
      <c r="K52" s="43">
        <v>6</v>
      </c>
      <c r="L52" s="39"/>
    </row>
    <row r="53" spans="1:12" ht="20.100000000000001" customHeight="1" x14ac:dyDescent="0.25">
      <c r="A53" s="42" t="s">
        <v>67</v>
      </c>
      <c r="B53" s="43">
        <v>81655</v>
      </c>
      <c r="C53" s="43">
        <v>66870</v>
      </c>
      <c r="D53" s="43">
        <v>73400</v>
      </c>
      <c r="E53" s="43">
        <v>60555</v>
      </c>
      <c r="F53" s="43">
        <v>975</v>
      </c>
      <c r="G53" s="43">
        <v>464</v>
      </c>
      <c r="H53" s="43">
        <v>7031</v>
      </c>
      <c r="I53" s="43">
        <v>5640</v>
      </c>
      <c r="J53" s="43">
        <v>249</v>
      </c>
      <c r="K53" s="43">
        <v>211</v>
      </c>
      <c r="L53" s="39"/>
    </row>
    <row r="54" spans="1:12" ht="20.100000000000001" customHeight="1" x14ac:dyDescent="0.25">
      <c r="A54" s="42" t="s">
        <v>68</v>
      </c>
      <c r="B54" s="43">
        <v>6450</v>
      </c>
      <c r="C54" s="43">
        <v>7058</v>
      </c>
      <c r="D54" s="43">
        <v>5598</v>
      </c>
      <c r="E54" s="43">
        <v>6345</v>
      </c>
      <c r="F54" s="43">
        <v>63</v>
      </c>
      <c r="G54" s="43">
        <v>58</v>
      </c>
      <c r="H54" s="43">
        <v>780</v>
      </c>
      <c r="I54" s="43">
        <v>648</v>
      </c>
      <c r="J54" s="43">
        <v>9</v>
      </c>
      <c r="K54" s="43">
        <v>7</v>
      </c>
      <c r="L54" s="39"/>
    </row>
    <row r="55" spans="1:12" ht="20.100000000000001" customHeight="1" x14ac:dyDescent="0.25">
      <c r="A55" s="42" t="s">
        <v>69</v>
      </c>
      <c r="B55" s="43">
        <v>217003</v>
      </c>
      <c r="C55" s="43">
        <v>189269</v>
      </c>
      <c r="D55" s="43">
        <v>192907</v>
      </c>
      <c r="E55" s="43">
        <v>163782</v>
      </c>
      <c r="F55" s="43">
        <v>2096</v>
      </c>
      <c r="G55" s="43">
        <v>4253</v>
      </c>
      <c r="H55" s="43">
        <v>21512</v>
      </c>
      <c r="I55" s="43">
        <v>18129</v>
      </c>
      <c r="J55" s="43">
        <v>488</v>
      </c>
      <c r="K55" s="43">
        <v>3105</v>
      </c>
      <c r="L55" s="39"/>
    </row>
    <row r="56" spans="1:12" ht="20.100000000000001" customHeight="1" x14ac:dyDescent="0.25">
      <c r="A56" s="42" t="s">
        <v>70</v>
      </c>
      <c r="B56" s="43">
        <v>19467</v>
      </c>
      <c r="C56" s="43">
        <v>17651</v>
      </c>
      <c r="D56" s="43">
        <v>16689</v>
      </c>
      <c r="E56" s="43">
        <v>15106</v>
      </c>
      <c r="F56" s="43">
        <v>84</v>
      </c>
      <c r="G56" s="43">
        <v>110</v>
      </c>
      <c r="H56" s="43">
        <v>2677</v>
      </c>
      <c r="I56" s="43">
        <v>2397</v>
      </c>
      <c r="J56" s="43">
        <v>17</v>
      </c>
      <c r="K56" s="43">
        <v>38</v>
      </c>
      <c r="L56" s="39"/>
    </row>
    <row r="57" spans="1:12" ht="20.100000000000001" customHeight="1" x14ac:dyDescent="0.25">
      <c r="A57" s="42" t="s">
        <v>71</v>
      </c>
      <c r="B57" s="43">
        <v>228734</v>
      </c>
      <c r="C57" s="43">
        <v>202015</v>
      </c>
      <c r="D57" s="43">
        <v>211128</v>
      </c>
      <c r="E57" s="43">
        <v>189598</v>
      </c>
      <c r="F57" s="43">
        <v>3397</v>
      </c>
      <c r="G57" s="43">
        <v>2209</v>
      </c>
      <c r="H57" s="43">
        <v>14122</v>
      </c>
      <c r="I57" s="43">
        <v>10133</v>
      </c>
      <c r="J57" s="43">
        <v>87</v>
      </c>
      <c r="K57" s="43">
        <v>75</v>
      </c>
      <c r="L57" s="39"/>
    </row>
    <row r="58" spans="1:12" ht="20.100000000000001" customHeight="1" x14ac:dyDescent="0.25">
      <c r="A58" s="42" t="s">
        <v>72</v>
      </c>
      <c r="B58" s="43">
        <v>33749</v>
      </c>
      <c r="C58" s="43">
        <v>25699</v>
      </c>
      <c r="D58" s="43">
        <v>32127</v>
      </c>
      <c r="E58" s="43">
        <v>24459</v>
      </c>
      <c r="F58" s="43">
        <v>57</v>
      </c>
      <c r="G58" s="43">
        <v>174</v>
      </c>
      <c r="H58" s="43">
        <v>1549</v>
      </c>
      <c r="I58" s="43">
        <v>1043</v>
      </c>
      <c r="J58" s="43">
        <v>16</v>
      </c>
      <c r="K58" s="43">
        <v>23</v>
      </c>
      <c r="L58" s="39"/>
    </row>
    <row r="59" spans="1:12" ht="20.100000000000001" customHeight="1" x14ac:dyDescent="0.25">
      <c r="A59" s="42" t="s">
        <v>73</v>
      </c>
      <c r="B59" s="43">
        <v>24068</v>
      </c>
      <c r="C59" s="43">
        <v>24363</v>
      </c>
      <c r="D59" s="43">
        <v>20621</v>
      </c>
      <c r="E59" s="43">
        <v>21036</v>
      </c>
      <c r="F59" s="43">
        <v>113</v>
      </c>
      <c r="G59" s="43">
        <v>147</v>
      </c>
      <c r="H59" s="43">
        <v>3311</v>
      </c>
      <c r="I59" s="43">
        <v>3148</v>
      </c>
      <c r="J59" s="43">
        <v>23</v>
      </c>
      <c r="K59" s="43">
        <v>32</v>
      </c>
      <c r="L59" s="39"/>
    </row>
    <row r="60" spans="1:12" ht="20.100000000000001" customHeight="1" x14ac:dyDescent="0.25">
      <c r="A60" s="42" t="s">
        <v>74</v>
      </c>
      <c r="B60" s="43">
        <v>170066</v>
      </c>
      <c r="C60" s="43">
        <v>162305</v>
      </c>
      <c r="D60" s="43">
        <v>167360</v>
      </c>
      <c r="E60" s="43">
        <v>159671</v>
      </c>
      <c r="F60" s="43">
        <v>407</v>
      </c>
      <c r="G60" s="43">
        <v>549</v>
      </c>
      <c r="H60" s="43">
        <v>2213</v>
      </c>
      <c r="I60" s="43">
        <v>2011</v>
      </c>
      <c r="J60" s="43">
        <v>86</v>
      </c>
      <c r="K60" s="43">
        <v>74</v>
      </c>
      <c r="L60" s="39"/>
    </row>
    <row r="61" spans="1:12" ht="20.100000000000001" customHeight="1" x14ac:dyDescent="0.25">
      <c r="A61" s="42" t="s">
        <v>75</v>
      </c>
      <c r="B61" s="43">
        <v>8529</v>
      </c>
      <c r="C61" s="43">
        <v>8537</v>
      </c>
      <c r="D61" s="43">
        <v>7231</v>
      </c>
      <c r="E61" s="43">
        <v>7315</v>
      </c>
      <c r="F61" s="43">
        <v>32</v>
      </c>
      <c r="G61" s="43">
        <v>22</v>
      </c>
      <c r="H61" s="43">
        <v>1262</v>
      </c>
      <c r="I61" s="43">
        <v>1194</v>
      </c>
      <c r="J61" s="43">
        <v>4</v>
      </c>
      <c r="K61" s="43">
        <v>6</v>
      </c>
      <c r="L61" s="39"/>
    </row>
    <row r="62" spans="1:12" ht="20.100000000000001" customHeight="1" x14ac:dyDescent="0.25">
      <c r="A62" s="42" t="s">
        <v>76</v>
      </c>
      <c r="B62" s="43">
        <v>36969</v>
      </c>
      <c r="C62" s="43">
        <v>25644</v>
      </c>
      <c r="D62" s="43">
        <v>32119</v>
      </c>
      <c r="E62" s="43">
        <v>22711</v>
      </c>
      <c r="F62" s="43">
        <v>221</v>
      </c>
      <c r="G62" s="43">
        <v>219</v>
      </c>
      <c r="H62" s="43">
        <v>4625</v>
      </c>
      <c r="I62" s="43">
        <v>2701</v>
      </c>
      <c r="J62" s="43">
        <v>4</v>
      </c>
      <c r="K62" s="43">
        <v>13</v>
      </c>
      <c r="L62" s="39"/>
    </row>
    <row r="63" spans="1:12" ht="20.100000000000001" customHeight="1" x14ac:dyDescent="0.25">
      <c r="A63" s="42" t="s">
        <v>77</v>
      </c>
      <c r="B63" s="43">
        <v>42214</v>
      </c>
      <c r="C63" s="43">
        <v>34096</v>
      </c>
      <c r="D63" s="43">
        <v>38877</v>
      </c>
      <c r="E63" s="43">
        <v>31551</v>
      </c>
      <c r="F63" s="43">
        <v>142</v>
      </c>
      <c r="G63" s="43">
        <v>162</v>
      </c>
      <c r="H63" s="43">
        <v>3181</v>
      </c>
      <c r="I63" s="43">
        <v>2368</v>
      </c>
      <c r="J63" s="43">
        <v>14</v>
      </c>
      <c r="K63" s="43">
        <v>15</v>
      </c>
      <c r="L63" s="39"/>
    </row>
    <row r="64" spans="1:12" ht="20.100000000000001" customHeight="1" x14ac:dyDescent="0.25">
      <c r="A64" s="42" t="s">
        <v>78</v>
      </c>
      <c r="B64" s="43">
        <v>80277</v>
      </c>
      <c r="C64" s="43">
        <v>70319</v>
      </c>
      <c r="D64" s="43">
        <v>70068</v>
      </c>
      <c r="E64" s="43">
        <v>62072</v>
      </c>
      <c r="F64" s="43">
        <v>1843</v>
      </c>
      <c r="G64" s="43">
        <v>1259</v>
      </c>
      <c r="H64" s="43">
        <v>8217</v>
      </c>
      <c r="I64" s="43">
        <v>6843</v>
      </c>
      <c r="J64" s="43">
        <v>149</v>
      </c>
      <c r="K64" s="43">
        <v>145</v>
      </c>
      <c r="L64" s="39"/>
    </row>
    <row r="65" spans="1:16" ht="20.100000000000001" customHeight="1" x14ac:dyDescent="0.25">
      <c r="A65" s="42" t="s">
        <v>79</v>
      </c>
      <c r="B65" s="43">
        <v>68520</v>
      </c>
      <c r="C65" s="43">
        <v>57812</v>
      </c>
      <c r="D65" s="43">
        <v>60797</v>
      </c>
      <c r="E65" s="43">
        <v>51895</v>
      </c>
      <c r="F65" s="43">
        <v>1547</v>
      </c>
      <c r="G65" s="43">
        <v>675</v>
      </c>
      <c r="H65" s="43">
        <v>6082</v>
      </c>
      <c r="I65" s="43">
        <v>5135</v>
      </c>
      <c r="J65" s="43">
        <v>94</v>
      </c>
      <c r="K65" s="43">
        <v>107</v>
      </c>
      <c r="L65" s="39"/>
      <c r="M65" s="44"/>
      <c r="N65" s="44"/>
      <c r="O65" s="44"/>
      <c r="P65" s="44"/>
    </row>
    <row r="66" spans="1:16" s="28" customFormat="1" ht="20.100000000000001" customHeight="1" x14ac:dyDescent="0.25">
      <c r="A66" s="40" t="s">
        <v>80</v>
      </c>
      <c r="B66" s="41">
        <v>80447</v>
      </c>
      <c r="C66" s="41">
        <v>55421</v>
      </c>
      <c r="D66" s="41">
        <v>62903</v>
      </c>
      <c r="E66" s="41">
        <v>43262</v>
      </c>
      <c r="F66" s="41">
        <v>1267</v>
      </c>
      <c r="G66" s="41">
        <v>972</v>
      </c>
      <c r="H66" s="41">
        <v>16122</v>
      </c>
      <c r="I66" s="41">
        <v>11047</v>
      </c>
      <c r="J66" s="41">
        <v>155</v>
      </c>
      <c r="K66" s="41">
        <v>140</v>
      </c>
      <c r="L66" s="39"/>
    </row>
    <row r="67" spans="1:16" ht="20.100000000000001" customHeight="1" x14ac:dyDescent="0.25">
      <c r="A67" s="42" t="s">
        <v>81</v>
      </c>
      <c r="B67" s="45">
        <v>67389</v>
      </c>
      <c r="C67" s="45">
        <v>44896</v>
      </c>
      <c r="D67" s="45">
        <v>52772</v>
      </c>
      <c r="E67" s="45">
        <v>34890</v>
      </c>
      <c r="F67" s="45">
        <v>1251</v>
      </c>
      <c r="G67" s="45">
        <v>838</v>
      </c>
      <c r="H67" s="45">
        <v>13236</v>
      </c>
      <c r="I67" s="45">
        <v>9046</v>
      </c>
      <c r="J67" s="45">
        <v>130</v>
      </c>
      <c r="K67" s="45">
        <v>122</v>
      </c>
      <c r="L67" s="39"/>
    </row>
    <row r="68" spans="1:16" ht="20.100000000000001" customHeight="1" x14ac:dyDescent="0.25">
      <c r="A68" s="42" t="s">
        <v>82</v>
      </c>
      <c r="B68" s="45">
        <v>12760</v>
      </c>
      <c r="C68" s="45">
        <v>10301</v>
      </c>
      <c r="D68" s="45">
        <v>9892</v>
      </c>
      <c r="E68" s="45">
        <v>8196</v>
      </c>
      <c r="F68" s="45">
        <v>16</v>
      </c>
      <c r="G68" s="45">
        <v>132</v>
      </c>
      <c r="H68" s="45">
        <v>2827</v>
      </c>
      <c r="I68" s="45">
        <v>1956</v>
      </c>
      <c r="J68" s="45">
        <v>25</v>
      </c>
      <c r="K68" s="45">
        <v>17</v>
      </c>
      <c r="L68" s="39"/>
    </row>
    <row r="69" spans="1:16" ht="20.100000000000001" customHeight="1" x14ac:dyDescent="0.25">
      <c r="A69" s="42" t="s">
        <v>83</v>
      </c>
      <c r="B69" s="45">
        <v>298</v>
      </c>
      <c r="C69" s="45">
        <v>224</v>
      </c>
      <c r="D69" s="45">
        <v>239</v>
      </c>
      <c r="E69" s="45">
        <v>176</v>
      </c>
      <c r="F69" s="45">
        <v>0</v>
      </c>
      <c r="G69" s="45">
        <v>2</v>
      </c>
      <c r="H69" s="45">
        <v>59</v>
      </c>
      <c r="I69" s="45">
        <v>45</v>
      </c>
      <c r="J69" s="45">
        <v>0</v>
      </c>
      <c r="K69" s="45">
        <v>1</v>
      </c>
      <c r="L69" s="39"/>
    </row>
    <row r="70" spans="1:16" s="28" customFormat="1" ht="20.100000000000001" customHeight="1" thickBot="1" x14ac:dyDescent="0.3">
      <c r="A70" s="46" t="s">
        <v>84</v>
      </c>
      <c r="B70" s="47">
        <v>168</v>
      </c>
      <c r="C70" s="47">
        <v>142</v>
      </c>
      <c r="D70" s="47">
        <v>155</v>
      </c>
      <c r="E70" s="47">
        <v>125</v>
      </c>
      <c r="F70" s="47">
        <v>0</v>
      </c>
      <c r="G70" s="47">
        <v>1</v>
      </c>
      <c r="H70" s="47">
        <v>13</v>
      </c>
      <c r="I70" s="47">
        <v>16</v>
      </c>
      <c r="J70" s="47">
        <v>0</v>
      </c>
      <c r="K70" s="47">
        <v>0</v>
      </c>
      <c r="L70" s="39"/>
    </row>
    <row r="71" spans="1:16" s="49" customFormat="1" ht="15.95" customHeight="1" x14ac:dyDescent="0.25">
      <c r="A71" s="48" t="s">
        <v>228</v>
      </c>
      <c r="B71" s="48"/>
      <c r="C71" s="48"/>
      <c r="E71" s="50"/>
      <c r="I71" s="50"/>
      <c r="L71" s="51"/>
    </row>
    <row r="72" spans="1:16" ht="12" customHeight="1" x14ac:dyDescent="0.25">
      <c r="A72" s="1287"/>
      <c r="D72" s="44"/>
      <c r="E72" s="44"/>
      <c r="F72" s="44"/>
      <c r="G72" s="52"/>
      <c r="H72" s="44"/>
      <c r="I72" s="44"/>
      <c r="J72" s="44"/>
      <c r="K72" s="44"/>
      <c r="L72" s="53"/>
    </row>
    <row r="73" spans="1:16" x14ac:dyDescent="0.25">
      <c r="A73" s="1288"/>
    </row>
  </sheetData>
  <mergeCells count="5">
    <mergeCell ref="A3:A6"/>
    <mergeCell ref="B3:K3"/>
    <mergeCell ref="B4:C5"/>
    <mergeCell ref="D4:K4"/>
    <mergeCell ref="A72:A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0">
    <tabColor rgb="FF92D050"/>
  </sheetPr>
  <dimension ref="A1:O141"/>
  <sheetViews>
    <sheetView showGridLines="0" zoomScaleNormal="100" zoomScaleSheetLayoutView="40" workbookViewId="0"/>
  </sheetViews>
  <sheetFormatPr defaultColWidth="11.42578125" defaultRowHeight="20.100000000000001" customHeight="1" x14ac:dyDescent="0.25"/>
  <cols>
    <col min="1" max="1" width="36.7109375" style="69" customWidth="1"/>
    <col min="2" max="3" width="10.28515625" style="69" customWidth="1"/>
    <col min="4" max="15" width="9" style="69" customWidth="1"/>
    <col min="16" max="249" width="11.42578125" style="69"/>
    <col min="250" max="250" width="36.7109375" style="69" customWidth="1"/>
    <col min="251" max="252" width="10.28515625" style="69" customWidth="1"/>
    <col min="253" max="264" width="9" style="69" customWidth="1"/>
    <col min="265" max="505" width="11.42578125" style="69"/>
    <col min="506" max="506" width="36.7109375" style="69" customWidth="1"/>
    <col min="507" max="508" width="10.28515625" style="69" customWidth="1"/>
    <col min="509" max="520" width="9" style="69" customWidth="1"/>
    <col min="521" max="761" width="11.42578125" style="69"/>
    <col min="762" max="762" width="36.7109375" style="69" customWidth="1"/>
    <col min="763" max="764" width="10.28515625" style="69" customWidth="1"/>
    <col min="765" max="776" width="9" style="69" customWidth="1"/>
    <col min="777" max="1017" width="11.42578125" style="69"/>
    <col min="1018" max="1018" width="36.7109375" style="69" customWidth="1"/>
    <col min="1019" max="1020" width="10.28515625" style="69" customWidth="1"/>
    <col min="1021" max="1032" width="9" style="69" customWidth="1"/>
    <col min="1033" max="1273" width="11.42578125" style="69"/>
    <col min="1274" max="1274" width="36.7109375" style="69" customWidth="1"/>
    <col min="1275" max="1276" width="10.28515625" style="69" customWidth="1"/>
    <col min="1277" max="1288" width="9" style="69" customWidth="1"/>
    <col min="1289" max="1529" width="11.42578125" style="69"/>
    <col min="1530" max="1530" width="36.7109375" style="69" customWidth="1"/>
    <col min="1531" max="1532" width="10.28515625" style="69" customWidth="1"/>
    <col min="1533" max="1544" width="9" style="69" customWidth="1"/>
    <col min="1545" max="1785" width="11.42578125" style="69"/>
    <col min="1786" max="1786" width="36.7109375" style="69" customWidth="1"/>
    <col min="1787" max="1788" width="10.28515625" style="69" customWidth="1"/>
    <col min="1789" max="1800" width="9" style="69" customWidth="1"/>
    <col min="1801" max="2041" width="11.42578125" style="69"/>
    <col min="2042" max="2042" width="36.7109375" style="69" customWidth="1"/>
    <col min="2043" max="2044" width="10.28515625" style="69" customWidth="1"/>
    <col min="2045" max="2056" width="9" style="69" customWidth="1"/>
    <col min="2057" max="2297" width="11.42578125" style="69"/>
    <col min="2298" max="2298" width="36.7109375" style="69" customWidth="1"/>
    <col min="2299" max="2300" width="10.28515625" style="69" customWidth="1"/>
    <col min="2301" max="2312" width="9" style="69" customWidth="1"/>
    <col min="2313" max="2553" width="11.42578125" style="69"/>
    <col min="2554" max="2554" width="36.7109375" style="69" customWidth="1"/>
    <col min="2555" max="2556" width="10.28515625" style="69" customWidth="1"/>
    <col min="2557" max="2568" width="9" style="69" customWidth="1"/>
    <col min="2569" max="2809" width="11.42578125" style="69"/>
    <col min="2810" max="2810" width="36.7109375" style="69" customWidth="1"/>
    <col min="2811" max="2812" width="10.28515625" style="69" customWidth="1"/>
    <col min="2813" max="2824" width="9" style="69" customWidth="1"/>
    <col min="2825" max="3065" width="11.42578125" style="69"/>
    <col min="3066" max="3066" width="36.7109375" style="69" customWidth="1"/>
    <col min="3067" max="3068" width="10.28515625" style="69" customWidth="1"/>
    <col min="3069" max="3080" width="9" style="69" customWidth="1"/>
    <col min="3081" max="3321" width="11.42578125" style="69"/>
    <col min="3322" max="3322" width="36.7109375" style="69" customWidth="1"/>
    <col min="3323" max="3324" width="10.28515625" style="69" customWidth="1"/>
    <col min="3325" max="3336" width="9" style="69" customWidth="1"/>
    <col min="3337" max="3577" width="11.42578125" style="69"/>
    <col min="3578" max="3578" width="36.7109375" style="69" customWidth="1"/>
    <col min="3579" max="3580" width="10.28515625" style="69" customWidth="1"/>
    <col min="3581" max="3592" width="9" style="69" customWidth="1"/>
    <col min="3593" max="3833" width="11.42578125" style="69"/>
    <col min="3834" max="3834" width="36.7109375" style="69" customWidth="1"/>
    <col min="3835" max="3836" width="10.28515625" style="69" customWidth="1"/>
    <col min="3837" max="3848" width="9" style="69" customWidth="1"/>
    <col min="3849" max="4089" width="11.42578125" style="69"/>
    <col min="4090" max="4090" width="36.7109375" style="69" customWidth="1"/>
    <col min="4091" max="4092" width="10.28515625" style="69" customWidth="1"/>
    <col min="4093" max="4104" width="9" style="69" customWidth="1"/>
    <col min="4105" max="4345" width="11.42578125" style="69"/>
    <col min="4346" max="4346" width="36.7109375" style="69" customWidth="1"/>
    <col min="4347" max="4348" width="10.28515625" style="69" customWidth="1"/>
    <col min="4349" max="4360" width="9" style="69" customWidth="1"/>
    <col min="4361" max="4601" width="11.42578125" style="69"/>
    <col min="4602" max="4602" width="36.7109375" style="69" customWidth="1"/>
    <col min="4603" max="4604" width="10.28515625" style="69" customWidth="1"/>
    <col min="4605" max="4616" width="9" style="69" customWidth="1"/>
    <col min="4617" max="4857" width="11.42578125" style="69"/>
    <col min="4858" max="4858" width="36.7109375" style="69" customWidth="1"/>
    <col min="4859" max="4860" width="10.28515625" style="69" customWidth="1"/>
    <col min="4861" max="4872" width="9" style="69" customWidth="1"/>
    <col min="4873" max="5113" width="11.42578125" style="69"/>
    <col min="5114" max="5114" width="36.7109375" style="69" customWidth="1"/>
    <col min="5115" max="5116" width="10.28515625" style="69" customWidth="1"/>
    <col min="5117" max="5128" width="9" style="69" customWidth="1"/>
    <col min="5129" max="5369" width="11.42578125" style="69"/>
    <col min="5370" max="5370" width="36.7109375" style="69" customWidth="1"/>
    <col min="5371" max="5372" width="10.28515625" style="69" customWidth="1"/>
    <col min="5373" max="5384" width="9" style="69" customWidth="1"/>
    <col min="5385" max="5625" width="11.42578125" style="69"/>
    <col min="5626" max="5626" width="36.7109375" style="69" customWidth="1"/>
    <col min="5627" max="5628" width="10.28515625" style="69" customWidth="1"/>
    <col min="5629" max="5640" width="9" style="69" customWidth="1"/>
    <col min="5641" max="5881" width="11.42578125" style="69"/>
    <col min="5882" max="5882" width="36.7109375" style="69" customWidth="1"/>
    <col min="5883" max="5884" width="10.28515625" style="69" customWidth="1"/>
    <col min="5885" max="5896" width="9" style="69" customWidth="1"/>
    <col min="5897" max="6137" width="11.42578125" style="69"/>
    <col min="6138" max="6138" width="36.7109375" style="69" customWidth="1"/>
    <col min="6139" max="6140" width="10.28515625" style="69" customWidth="1"/>
    <col min="6141" max="6152" width="9" style="69" customWidth="1"/>
    <col min="6153" max="6393" width="11.42578125" style="69"/>
    <col min="6394" max="6394" width="36.7109375" style="69" customWidth="1"/>
    <col min="6395" max="6396" width="10.28515625" style="69" customWidth="1"/>
    <col min="6397" max="6408" width="9" style="69" customWidth="1"/>
    <col min="6409" max="6649" width="11.42578125" style="69"/>
    <col min="6650" max="6650" width="36.7109375" style="69" customWidth="1"/>
    <col min="6651" max="6652" width="10.28515625" style="69" customWidth="1"/>
    <col min="6653" max="6664" width="9" style="69" customWidth="1"/>
    <col min="6665" max="6905" width="11.42578125" style="69"/>
    <col min="6906" max="6906" width="36.7109375" style="69" customWidth="1"/>
    <col min="6907" max="6908" width="10.28515625" style="69" customWidth="1"/>
    <col min="6909" max="6920" width="9" style="69" customWidth="1"/>
    <col min="6921" max="7161" width="11.42578125" style="69"/>
    <col min="7162" max="7162" width="36.7109375" style="69" customWidth="1"/>
    <col min="7163" max="7164" width="10.28515625" style="69" customWidth="1"/>
    <col min="7165" max="7176" width="9" style="69" customWidth="1"/>
    <col min="7177" max="7417" width="11.42578125" style="69"/>
    <col min="7418" max="7418" width="36.7109375" style="69" customWidth="1"/>
    <col min="7419" max="7420" width="10.28515625" style="69" customWidth="1"/>
    <col min="7421" max="7432" width="9" style="69" customWidth="1"/>
    <col min="7433" max="7673" width="11.42578125" style="69"/>
    <col min="7674" max="7674" width="36.7109375" style="69" customWidth="1"/>
    <col min="7675" max="7676" width="10.28515625" style="69" customWidth="1"/>
    <col min="7677" max="7688" width="9" style="69" customWidth="1"/>
    <col min="7689" max="7929" width="11.42578125" style="69"/>
    <col min="7930" max="7930" width="36.7109375" style="69" customWidth="1"/>
    <col min="7931" max="7932" width="10.28515625" style="69" customWidth="1"/>
    <col min="7933" max="7944" width="9" style="69" customWidth="1"/>
    <col min="7945" max="8185" width="11.42578125" style="69"/>
    <col min="8186" max="8186" width="36.7109375" style="69" customWidth="1"/>
    <col min="8187" max="8188" width="10.28515625" style="69" customWidth="1"/>
    <col min="8189" max="8200" width="9" style="69" customWidth="1"/>
    <col min="8201" max="8441" width="11.42578125" style="69"/>
    <col min="8442" max="8442" width="36.7109375" style="69" customWidth="1"/>
    <col min="8443" max="8444" width="10.28515625" style="69" customWidth="1"/>
    <col min="8445" max="8456" width="9" style="69" customWidth="1"/>
    <col min="8457" max="8697" width="11.42578125" style="69"/>
    <col min="8698" max="8698" width="36.7109375" style="69" customWidth="1"/>
    <col min="8699" max="8700" width="10.28515625" style="69" customWidth="1"/>
    <col min="8701" max="8712" width="9" style="69" customWidth="1"/>
    <col min="8713" max="8953" width="11.42578125" style="69"/>
    <col min="8954" max="8954" width="36.7109375" style="69" customWidth="1"/>
    <col min="8955" max="8956" width="10.28515625" style="69" customWidth="1"/>
    <col min="8957" max="8968" width="9" style="69" customWidth="1"/>
    <col min="8969" max="9209" width="11.42578125" style="69"/>
    <col min="9210" max="9210" width="36.7109375" style="69" customWidth="1"/>
    <col min="9211" max="9212" width="10.28515625" style="69" customWidth="1"/>
    <col min="9213" max="9224" width="9" style="69" customWidth="1"/>
    <col min="9225" max="9465" width="11.42578125" style="69"/>
    <col min="9466" max="9466" width="36.7109375" style="69" customWidth="1"/>
    <col min="9467" max="9468" width="10.28515625" style="69" customWidth="1"/>
    <col min="9469" max="9480" width="9" style="69" customWidth="1"/>
    <col min="9481" max="9721" width="11.42578125" style="69"/>
    <col min="9722" max="9722" width="36.7109375" style="69" customWidth="1"/>
    <col min="9723" max="9724" width="10.28515625" style="69" customWidth="1"/>
    <col min="9725" max="9736" width="9" style="69" customWidth="1"/>
    <col min="9737" max="9977" width="11.42578125" style="69"/>
    <col min="9978" max="9978" width="36.7109375" style="69" customWidth="1"/>
    <col min="9979" max="9980" width="10.28515625" style="69" customWidth="1"/>
    <col min="9981" max="9992" width="9" style="69" customWidth="1"/>
    <col min="9993" max="10233" width="11.42578125" style="69"/>
    <col min="10234" max="10234" width="36.7109375" style="69" customWidth="1"/>
    <col min="10235" max="10236" width="10.28515625" style="69" customWidth="1"/>
    <col min="10237" max="10248" width="9" style="69" customWidth="1"/>
    <col min="10249" max="10489" width="11.42578125" style="69"/>
    <col min="10490" max="10490" width="36.7109375" style="69" customWidth="1"/>
    <col min="10491" max="10492" width="10.28515625" style="69" customWidth="1"/>
    <col min="10493" max="10504" width="9" style="69" customWidth="1"/>
    <col min="10505" max="10745" width="11.42578125" style="69"/>
    <col min="10746" max="10746" width="36.7109375" style="69" customWidth="1"/>
    <col min="10747" max="10748" width="10.28515625" style="69" customWidth="1"/>
    <col min="10749" max="10760" width="9" style="69" customWidth="1"/>
    <col min="10761" max="11001" width="11.42578125" style="69"/>
    <col min="11002" max="11002" width="36.7109375" style="69" customWidth="1"/>
    <col min="11003" max="11004" width="10.28515625" style="69" customWidth="1"/>
    <col min="11005" max="11016" width="9" style="69" customWidth="1"/>
    <col min="11017" max="11257" width="11.42578125" style="69"/>
    <col min="11258" max="11258" width="36.7109375" style="69" customWidth="1"/>
    <col min="11259" max="11260" width="10.28515625" style="69" customWidth="1"/>
    <col min="11261" max="11272" width="9" style="69" customWidth="1"/>
    <col min="11273" max="11513" width="11.42578125" style="69"/>
    <col min="11514" max="11514" width="36.7109375" style="69" customWidth="1"/>
    <col min="11515" max="11516" width="10.28515625" style="69" customWidth="1"/>
    <col min="11517" max="11528" width="9" style="69" customWidth="1"/>
    <col min="11529" max="11769" width="11.42578125" style="69"/>
    <col min="11770" max="11770" width="36.7109375" style="69" customWidth="1"/>
    <col min="11771" max="11772" width="10.28515625" style="69" customWidth="1"/>
    <col min="11773" max="11784" width="9" style="69" customWidth="1"/>
    <col min="11785" max="12025" width="11.42578125" style="69"/>
    <col min="12026" max="12026" width="36.7109375" style="69" customWidth="1"/>
    <col min="12027" max="12028" width="10.28515625" style="69" customWidth="1"/>
    <col min="12029" max="12040" width="9" style="69" customWidth="1"/>
    <col min="12041" max="12281" width="11.42578125" style="69"/>
    <col min="12282" max="12282" width="36.7109375" style="69" customWidth="1"/>
    <col min="12283" max="12284" width="10.28515625" style="69" customWidth="1"/>
    <col min="12285" max="12296" width="9" style="69" customWidth="1"/>
    <col min="12297" max="12537" width="11.42578125" style="69"/>
    <col min="12538" max="12538" width="36.7109375" style="69" customWidth="1"/>
    <col min="12539" max="12540" width="10.28515625" style="69" customWidth="1"/>
    <col min="12541" max="12552" width="9" style="69" customWidth="1"/>
    <col min="12553" max="12793" width="11.42578125" style="69"/>
    <col min="12794" max="12794" width="36.7109375" style="69" customWidth="1"/>
    <col min="12795" max="12796" width="10.28515625" style="69" customWidth="1"/>
    <col min="12797" max="12808" width="9" style="69" customWidth="1"/>
    <col min="12809" max="13049" width="11.42578125" style="69"/>
    <col min="13050" max="13050" width="36.7109375" style="69" customWidth="1"/>
    <col min="13051" max="13052" width="10.28515625" style="69" customWidth="1"/>
    <col min="13053" max="13064" width="9" style="69" customWidth="1"/>
    <col min="13065" max="13305" width="11.42578125" style="69"/>
    <col min="13306" max="13306" width="36.7109375" style="69" customWidth="1"/>
    <col min="13307" max="13308" width="10.28515625" style="69" customWidth="1"/>
    <col min="13309" max="13320" width="9" style="69" customWidth="1"/>
    <col min="13321" max="13561" width="11.42578125" style="69"/>
    <col min="13562" max="13562" width="36.7109375" style="69" customWidth="1"/>
    <col min="13563" max="13564" width="10.28515625" style="69" customWidth="1"/>
    <col min="13565" max="13576" width="9" style="69" customWidth="1"/>
    <col min="13577" max="13817" width="11.42578125" style="69"/>
    <col min="13818" max="13818" width="36.7109375" style="69" customWidth="1"/>
    <col min="13819" max="13820" width="10.28515625" style="69" customWidth="1"/>
    <col min="13821" max="13832" width="9" style="69" customWidth="1"/>
    <col min="13833" max="14073" width="11.42578125" style="69"/>
    <col min="14074" max="14074" width="36.7109375" style="69" customWidth="1"/>
    <col min="14075" max="14076" width="10.28515625" style="69" customWidth="1"/>
    <col min="14077" max="14088" width="9" style="69" customWidth="1"/>
    <col min="14089" max="14329" width="11.42578125" style="69"/>
    <col min="14330" max="14330" width="36.7109375" style="69" customWidth="1"/>
    <col min="14331" max="14332" width="10.28515625" style="69" customWidth="1"/>
    <col min="14333" max="14344" width="9" style="69" customWidth="1"/>
    <col min="14345" max="14585" width="11.42578125" style="69"/>
    <col min="14586" max="14586" width="36.7109375" style="69" customWidth="1"/>
    <col min="14587" max="14588" width="10.28515625" style="69" customWidth="1"/>
    <col min="14589" max="14600" width="9" style="69" customWidth="1"/>
    <col min="14601" max="14841" width="11.42578125" style="69"/>
    <col min="14842" max="14842" width="36.7109375" style="69" customWidth="1"/>
    <col min="14843" max="14844" width="10.28515625" style="69" customWidth="1"/>
    <col min="14845" max="14856" width="9" style="69" customWidth="1"/>
    <col min="14857" max="15097" width="11.42578125" style="69"/>
    <col min="15098" max="15098" width="36.7109375" style="69" customWidth="1"/>
    <col min="15099" max="15100" width="10.28515625" style="69" customWidth="1"/>
    <col min="15101" max="15112" width="9" style="69" customWidth="1"/>
    <col min="15113" max="15353" width="11.42578125" style="69"/>
    <col min="15354" max="15354" width="36.7109375" style="69" customWidth="1"/>
    <col min="15355" max="15356" width="10.28515625" style="69" customWidth="1"/>
    <col min="15357" max="15368" width="9" style="69" customWidth="1"/>
    <col min="15369" max="15609" width="11.42578125" style="69"/>
    <col min="15610" max="15610" width="36.7109375" style="69" customWidth="1"/>
    <col min="15611" max="15612" width="10.28515625" style="69" customWidth="1"/>
    <col min="15613" max="15624" width="9" style="69" customWidth="1"/>
    <col min="15625" max="15865" width="11.42578125" style="69"/>
    <col min="15866" max="15866" width="36.7109375" style="69" customWidth="1"/>
    <col min="15867" max="15868" width="10.28515625" style="69" customWidth="1"/>
    <col min="15869" max="15880" width="9" style="69" customWidth="1"/>
    <col min="15881" max="16121" width="11.42578125" style="69"/>
    <col min="16122" max="16122" width="36.7109375" style="69" customWidth="1"/>
    <col min="16123" max="16124" width="10.28515625" style="69" customWidth="1"/>
    <col min="16125" max="16136" width="9" style="69" customWidth="1"/>
    <col min="16137" max="16384" width="11.42578125" style="69"/>
  </cols>
  <sheetData>
    <row r="1" spans="1:15" s="144" customFormat="1" ht="24.95" customHeight="1" x14ac:dyDescent="0.25">
      <c r="A1" s="204" t="s">
        <v>312</v>
      </c>
      <c r="B1" s="137"/>
      <c r="C1" s="137"/>
    </row>
    <row r="2" spans="1:15" s="330" customFormat="1" ht="24.95" customHeight="1" thickBot="1" x14ac:dyDescent="0.25">
      <c r="A2" s="139" t="s">
        <v>304</v>
      </c>
      <c r="B2" s="336"/>
      <c r="C2" s="336"/>
      <c r="D2" s="336"/>
      <c r="E2" s="336"/>
      <c r="F2" s="336"/>
      <c r="G2" s="336"/>
      <c r="H2" s="336"/>
      <c r="I2" s="336"/>
      <c r="J2" s="336"/>
      <c r="K2" s="336"/>
      <c r="L2" s="336"/>
      <c r="M2" s="336"/>
      <c r="N2" s="336"/>
    </row>
    <row r="3" spans="1:15" s="168" customFormat="1" ht="20.100000000000001" customHeight="1" x14ac:dyDescent="0.2">
      <c r="A3" s="1289" t="s">
        <v>13</v>
      </c>
      <c r="B3" s="1313" t="s">
        <v>101</v>
      </c>
      <c r="C3" s="1314"/>
      <c r="D3" s="1314"/>
      <c r="E3" s="1314"/>
      <c r="F3" s="1314"/>
      <c r="G3" s="1314"/>
      <c r="H3" s="1314"/>
      <c r="I3" s="1314"/>
      <c r="J3" s="1314"/>
      <c r="K3" s="1314"/>
      <c r="L3" s="1314"/>
      <c r="M3" s="1314"/>
      <c r="N3" s="1314"/>
      <c r="O3" s="1314"/>
    </row>
    <row r="4" spans="1:15"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769782</v>
      </c>
      <c r="C6" s="38">
        <v>960726</v>
      </c>
      <c r="D6" s="38">
        <v>40096</v>
      </c>
      <c r="E6" s="38">
        <v>390053</v>
      </c>
      <c r="F6" s="38">
        <v>17170</v>
      </c>
      <c r="G6" s="38">
        <v>191391</v>
      </c>
      <c r="H6" s="38">
        <v>16779</v>
      </c>
      <c r="I6" s="38">
        <v>91903</v>
      </c>
      <c r="J6" s="38">
        <v>25601</v>
      </c>
      <c r="K6" s="38">
        <v>27781</v>
      </c>
      <c r="L6" s="38">
        <v>18751</v>
      </c>
      <c r="M6" s="38">
        <v>15913</v>
      </c>
      <c r="N6" s="38">
        <v>192108</v>
      </c>
      <c r="O6" s="38">
        <v>13583</v>
      </c>
    </row>
    <row r="7" spans="1:15" s="86" customFormat="1" ht="20.100000000000001" customHeight="1" x14ac:dyDescent="0.25">
      <c r="A7" s="40" t="s">
        <v>22</v>
      </c>
      <c r="B7" s="86">
        <v>112</v>
      </c>
      <c r="C7" s="86">
        <v>110</v>
      </c>
      <c r="D7" s="86">
        <v>12</v>
      </c>
      <c r="E7" s="86">
        <v>16</v>
      </c>
      <c r="F7" s="86">
        <v>1</v>
      </c>
      <c r="G7" s="86">
        <v>11</v>
      </c>
      <c r="H7" s="86">
        <v>1</v>
      </c>
      <c r="I7" s="86">
        <v>7</v>
      </c>
      <c r="J7" s="86">
        <v>4</v>
      </c>
      <c r="K7" s="86">
        <v>8</v>
      </c>
      <c r="L7" s="86">
        <v>2</v>
      </c>
      <c r="M7" s="86">
        <v>8</v>
      </c>
      <c r="N7" s="86">
        <v>0</v>
      </c>
      <c r="O7" s="86">
        <v>13</v>
      </c>
    </row>
    <row r="8" spans="1:15" s="80" customFormat="1" ht="20.100000000000001" customHeight="1" x14ac:dyDescent="0.25">
      <c r="A8" s="42" t="s">
        <v>23</v>
      </c>
      <c r="B8" s="80">
        <v>69</v>
      </c>
      <c r="C8" s="80">
        <v>81</v>
      </c>
      <c r="D8" s="80">
        <v>1</v>
      </c>
      <c r="E8" s="80">
        <v>9</v>
      </c>
      <c r="F8" s="80">
        <v>0</v>
      </c>
      <c r="G8" s="80">
        <v>6</v>
      </c>
      <c r="H8" s="80">
        <v>0</v>
      </c>
      <c r="I8" s="80">
        <v>4</v>
      </c>
      <c r="J8" s="80">
        <v>0</v>
      </c>
      <c r="K8" s="80">
        <v>6</v>
      </c>
      <c r="L8" s="80">
        <v>1</v>
      </c>
      <c r="M8" s="80">
        <v>7</v>
      </c>
      <c r="N8" s="80">
        <v>0</v>
      </c>
      <c r="O8" s="80">
        <v>13</v>
      </c>
    </row>
    <row r="9" spans="1:15" s="80" customFormat="1" ht="20.100000000000001" customHeight="1" x14ac:dyDescent="0.25">
      <c r="A9" s="42" t="s">
        <v>24</v>
      </c>
      <c r="B9" s="80">
        <v>10</v>
      </c>
      <c r="C9" s="80">
        <v>4</v>
      </c>
      <c r="D9" s="80">
        <v>0</v>
      </c>
      <c r="E9" s="80">
        <v>1</v>
      </c>
      <c r="F9" s="80">
        <v>0</v>
      </c>
      <c r="G9" s="80">
        <v>0</v>
      </c>
      <c r="H9" s="80">
        <v>0</v>
      </c>
      <c r="I9" s="80">
        <v>0</v>
      </c>
      <c r="J9" s="80">
        <v>0</v>
      </c>
      <c r="K9" s="80">
        <v>2</v>
      </c>
      <c r="L9" s="80">
        <v>1</v>
      </c>
      <c r="M9" s="80">
        <v>1</v>
      </c>
      <c r="N9" s="80">
        <v>0</v>
      </c>
      <c r="O9" s="80">
        <v>0</v>
      </c>
    </row>
    <row r="10" spans="1:15" s="80" customFormat="1" ht="20.100000000000001" customHeight="1" x14ac:dyDescent="0.25">
      <c r="A10" s="42" t="s">
        <v>25</v>
      </c>
      <c r="B10" s="80">
        <v>0</v>
      </c>
      <c r="C10" s="80">
        <v>8</v>
      </c>
      <c r="D10" s="80">
        <v>0</v>
      </c>
      <c r="E10" s="80">
        <v>0</v>
      </c>
      <c r="F10" s="80">
        <v>0</v>
      </c>
      <c r="G10" s="80">
        <v>4</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33</v>
      </c>
      <c r="C12" s="80">
        <v>17</v>
      </c>
      <c r="D12" s="80">
        <v>11</v>
      </c>
      <c r="E12" s="80">
        <v>6</v>
      </c>
      <c r="F12" s="80">
        <v>1</v>
      </c>
      <c r="G12" s="80">
        <v>1</v>
      </c>
      <c r="H12" s="80">
        <v>1</v>
      </c>
      <c r="I12" s="80">
        <v>3</v>
      </c>
      <c r="J12" s="80">
        <v>4</v>
      </c>
      <c r="K12" s="80">
        <v>0</v>
      </c>
      <c r="L12" s="80">
        <v>0</v>
      </c>
      <c r="M12" s="80">
        <v>0</v>
      </c>
      <c r="N12" s="80">
        <v>0</v>
      </c>
      <c r="O12" s="80">
        <v>0</v>
      </c>
    </row>
    <row r="13" spans="1:15" s="86" customFormat="1" ht="20.100000000000001" customHeight="1" x14ac:dyDescent="0.25">
      <c r="A13" s="40" t="s">
        <v>28</v>
      </c>
      <c r="B13" s="86">
        <v>178</v>
      </c>
      <c r="C13" s="86">
        <v>98</v>
      </c>
      <c r="D13" s="86">
        <v>3</v>
      </c>
      <c r="E13" s="86">
        <v>17</v>
      </c>
      <c r="F13" s="86">
        <v>3</v>
      </c>
      <c r="G13" s="86">
        <v>8</v>
      </c>
      <c r="H13" s="86">
        <v>1</v>
      </c>
      <c r="I13" s="86">
        <v>6</v>
      </c>
      <c r="J13" s="86">
        <v>6</v>
      </c>
      <c r="K13" s="86">
        <v>6</v>
      </c>
      <c r="L13" s="86">
        <v>0</v>
      </c>
      <c r="M13" s="86">
        <v>2</v>
      </c>
      <c r="N13" s="86">
        <v>7</v>
      </c>
      <c r="O13" s="86">
        <v>4</v>
      </c>
    </row>
    <row r="14" spans="1:15" s="80" customFormat="1" ht="20.100000000000001" customHeight="1" x14ac:dyDescent="0.25">
      <c r="A14" s="42" t="s">
        <v>29</v>
      </c>
      <c r="B14" s="80">
        <v>5</v>
      </c>
      <c r="C14" s="80">
        <v>2</v>
      </c>
      <c r="D14" s="80">
        <v>1</v>
      </c>
      <c r="E14" s="80">
        <v>1</v>
      </c>
      <c r="F14" s="80">
        <v>1</v>
      </c>
      <c r="G14" s="80">
        <v>0</v>
      </c>
      <c r="H14" s="80">
        <v>0</v>
      </c>
      <c r="I14" s="80">
        <v>0</v>
      </c>
      <c r="J14" s="80">
        <v>0</v>
      </c>
      <c r="K14" s="80">
        <v>0</v>
      </c>
      <c r="L14" s="80">
        <v>0</v>
      </c>
      <c r="M14" s="80">
        <v>0</v>
      </c>
      <c r="N14" s="80">
        <v>0</v>
      </c>
      <c r="O14" s="80">
        <v>0</v>
      </c>
    </row>
    <row r="15" spans="1:15" s="80" customFormat="1" ht="20.100000000000001" customHeight="1" x14ac:dyDescent="0.25">
      <c r="A15" s="42" t="s">
        <v>30</v>
      </c>
      <c r="B15" s="80">
        <v>4</v>
      </c>
      <c r="C15" s="80">
        <v>2</v>
      </c>
      <c r="D15" s="80">
        <v>1</v>
      </c>
      <c r="E15" s="80">
        <v>0</v>
      </c>
      <c r="F15" s="80">
        <v>1</v>
      </c>
      <c r="G15" s="80">
        <v>0</v>
      </c>
      <c r="H15" s="80">
        <v>0</v>
      </c>
      <c r="I15" s="80">
        <v>1</v>
      </c>
      <c r="J15" s="80">
        <v>0</v>
      </c>
      <c r="K15" s="80">
        <v>0</v>
      </c>
      <c r="L15" s="80">
        <v>0</v>
      </c>
      <c r="M15" s="80">
        <v>0</v>
      </c>
      <c r="N15" s="80">
        <v>1</v>
      </c>
      <c r="O15" s="80">
        <v>0</v>
      </c>
    </row>
    <row r="16" spans="1:15" s="80" customFormat="1" ht="20.100000000000001" customHeight="1" x14ac:dyDescent="0.25">
      <c r="A16" s="42" t="s">
        <v>31</v>
      </c>
      <c r="B16" s="80">
        <v>7</v>
      </c>
      <c r="C16" s="80">
        <v>3</v>
      </c>
      <c r="D16" s="80">
        <v>0</v>
      </c>
      <c r="E16" s="80">
        <v>1</v>
      </c>
      <c r="F16" s="80">
        <v>0</v>
      </c>
      <c r="G16" s="80">
        <v>0</v>
      </c>
      <c r="H16" s="80">
        <v>0</v>
      </c>
      <c r="I16" s="80">
        <v>1</v>
      </c>
      <c r="J16" s="80">
        <v>0</v>
      </c>
      <c r="K16" s="80">
        <v>0</v>
      </c>
      <c r="L16" s="80">
        <v>0</v>
      </c>
      <c r="M16" s="80">
        <v>0</v>
      </c>
      <c r="N16" s="80">
        <v>5</v>
      </c>
      <c r="O16" s="80">
        <v>0</v>
      </c>
    </row>
    <row r="17" spans="1:15" s="80" customFormat="1" ht="20.100000000000001" customHeight="1" x14ac:dyDescent="0.25">
      <c r="A17" s="42" t="s">
        <v>32</v>
      </c>
      <c r="B17" s="80">
        <v>18</v>
      </c>
      <c r="C17" s="80">
        <v>13</v>
      </c>
      <c r="D17" s="80">
        <v>0</v>
      </c>
      <c r="E17" s="80">
        <v>1</v>
      </c>
      <c r="F17" s="80">
        <v>0</v>
      </c>
      <c r="G17" s="80">
        <v>0</v>
      </c>
      <c r="H17" s="80">
        <v>0</v>
      </c>
      <c r="I17" s="80">
        <v>0</v>
      </c>
      <c r="J17" s="80">
        <v>0</v>
      </c>
      <c r="K17" s="80">
        <v>1</v>
      </c>
      <c r="L17" s="80">
        <v>0</v>
      </c>
      <c r="M17" s="80">
        <v>2</v>
      </c>
      <c r="N17" s="80">
        <v>1</v>
      </c>
      <c r="O17" s="80">
        <v>2</v>
      </c>
    </row>
    <row r="18" spans="1:15" s="80" customFormat="1" ht="20.100000000000001" customHeight="1" x14ac:dyDescent="0.25">
      <c r="A18" s="42" t="s">
        <v>33</v>
      </c>
      <c r="B18" s="80">
        <v>144</v>
      </c>
      <c r="C18" s="80">
        <v>78</v>
      </c>
      <c r="D18" s="80">
        <v>1</v>
      </c>
      <c r="E18" s="80">
        <v>14</v>
      </c>
      <c r="F18" s="80">
        <v>1</v>
      </c>
      <c r="G18" s="80">
        <v>8</v>
      </c>
      <c r="H18" s="80">
        <v>1</v>
      </c>
      <c r="I18" s="80">
        <v>4</v>
      </c>
      <c r="J18" s="80">
        <v>6</v>
      </c>
      <c r="K18" s="80">
        <v>5</v>
      </c>
      <c r="L18" s="80">
        <v>0</v>
      </c>
      <c r="M18" s="80">
        <v>0</v>
      </c>
      <c r="N18" s="80">
        <v>0</v>
      </c>
      <c r="O18" s="80">
        <v>2</v>
      </c>
    </row>
    <row r="19" spans="1:15" s="86" customFormat="1" ht="20.100000000000001" customHeight="1" x14ac:dyDescent="0.25">
      <c r="A19" s="40" t="s">
        <v>34</v>
      </c>
      <c r="B19" s="86">
        <v>416</v>
      </c>
      <c r="C19" s="86">
        <v>301</v>
      </c>
      <c r="D19" s="86">
        <v>29</v>
      </c>
      <c r="E19" s="86">
        <v>59</v>
      </c>
      <c r="F19" s="86">
        <v>16</v>
      </c>
      <c r="G19" s="86">
        <v>26</v>
      </c>
      <c r="H19" s="86">
        <v>9</v>
      </c>
      <c r="I19" s="86">
        <v>21</v>
      </c>
      <c r="J19" s="86">
        <v>17</v>
      </c>
      <c r="K19" s="86">
        <v>25</v>
      </c>
      <c r="L19" s="86">
        <v>32</v>
      </c>
      <c r="M19" s="86">
        <v>19</v>
      </c>
      <c r="N19" s="86">
        <v>107</v>
      </c>
      <c r="O19" s="86">
        <v>21</v>
      </c>
    </row>
    <row r="20" spans="1:15" s="80" customFormat="1" ht="20.100000000000001" customHeight="1" x14ac:dyDescent="0.25">
      <c r="A20" s="42" t="s">
        <v>35</v>
      </c>
      <c r="B20" s="80">
        <v>40</v>
      </c>
      <c r="C20" s="80">
        <v>31</v>
      </c>
      <c r="D20" s="80">
        <v>4</v>
      </c>
      <c r="E20" s="80">
        <v>6</v>
      </c>
      <c r="F20" s="80">
        <v>5</v>
      </c>
      <c r="G20" s="80">
        <v>5</v>
      </c>
      <c r="H20" s="80">
        <v>3</v>
      </c>
      <c r="I20" s="80">
        <v>5</v>
      </c>
      <c r="J20" s="80">
        <v>2</v>
      </c>
      <c r="K20" s="80">
        <v>2</v>
      </c>
      <c r="L20" s="80">
        <v>2</v>
      </c>
      <c r="M20" s="80">
        <v>3</v>
      </c>
      <c r="N20" s="80">
        <v>10</v>
      </c>
      <c r="O20" s="80">
        <v>1</v>
      </c>
    </row>
    <row r="21" spans="1:15" s="80" customFormat="1" ht="20.100000000000001" customHeight="1" x14ac:dyDescent="0.25">
      <c r="A21" s="42" t="s">
        <v>36</v>
      </c>
      <c r="B21" s="80">
        <v>148</v>
      </c>
      <c r="C21" s="80">
        <v>141</v>
      </c>
      <c r="D21" s="80">
        <v>20</v>
      </c>
      <c r="E21" s="80">
        <v>35</v>
      </c>
      <c r="F21" s="80">
        <v>7</v>
      </c>
      <c r="G21" s="80">
        <v>15</v>
      </c>
      <c r="H21" s="80">
        <v>5</v>
      </c>
      <c r="I21" s="80">
        <v>11</v>
      </c>
      <c r="J21" s="80">
        <v>11</v>
      </c>
      <c r="K21" s="80">
        <v>9</v>
      </c>
      <c r="L21" s="80">
        <v>8</v>
      </c>
      <c r="M21" s="80">
        <v>8</v>
      </c>
      <c r="N21" s="80">
        <v>36</v>
      </c>
      <c r="O21" s="80">
        <v>13</v>
      </c>
    </row>
    <row r="22" spans="1:15" s="80" customFormat="1" ht="20.100000000000001" customHeight="1" x14ac:dyDescent="0.25">
      <c r="A22" s="42" t="s">
        <v>37</v>
      </c>
      <c r="B22" s="80">
        <v>228</v>
      </c>
      <c r="C22" s="80">
        <v>129</v>
      </c>
      <c r="D22" s="80">
        <v>5</v>
      </c>
      <c r="E22" s="80">
        <v>18</v>
      </c>
      <c r="F22" s="80">
        <v>4</v>
      </c>
      <c r="G22" s="80">
        <v>6</v>
      </c>
      <c r="H22" s="80">
        <v>1</v>
      </c>
      <c r="I22" s="80">
        <v>5</v>
      </c>
      <c r="J22" s="80">
        <v>4</v>
      </c>
      <c r="K22" s="80">
        <v>14</v>
      </c>
      <c r="L22" s="80">
        <v>22</v>
      </c>
      <c r="M22" s="80">
        <v>8</v>
      </c>
      <c r="N22" s="80">
        <v>61</v>
      </c>
      <c r="O22" s="80">
        <v>7</v>
      </c>
    </row>
    <row r="23" spans="1:15" s="86" customFormat="1" ht="20.100000000000001" customHeight="1" x14ac:dyDescent="0.25">
      <c r="A23" s="40" t="s">
        <v>38</v>
      </c>
      <c r="B23" s="86">
        <v>766012</v>
      </c>
      <c r="C23" s="86">
        <v>957149</v>
      </c>
      <c r="D23" s="86">
        <v>39865</v>
      </c>
      <c r="E23" s="86">
        <v>389319</v>
      </c>
      <c r="F23" s="86">
        <v>16992</v>
      </c>
      <c r="G23" s="86">
        <v>190915</v>
      </c>
      <c r="H23" s="86">
        <v>16637</v>
      </c>
      <c r="I23" s="86">
        <v>91540</v>
      </c>
      <c r="J23" s="86">
        <v>25428</v>
      </c>
      <c r="K23" s="86">
        <v>27530</v>
      </c>
      <c r="L23" s="86">
        <v>18593</v>
      </c>
      <c r="M23" s="86">
        <v>15720</v>
      </c>
      <c r="N23" s="86">
        <v>191007</v>
      </c>
      <c r="O23" s="86">
        <v>13386</v>
      </c>
    </row>
    <row r="24" spans="1:15" s="80" customFormat="1" ht="20.100000000000001" customHeight="1" x14ac:dyDescent="0.25">
      <c r="A24" s="42" t="s">
        <v>39</v>
      </c>
      <c r="B24" s="80">
        <v>603095</v>
      </c>
      <c r="C24" s="80">
        <v>780419</v>
      </c>
      <c r="D24" s="80">
        <v>19867</v>
      </c>
      <c r="E24" s="80">
        <v>353122</v>
      </c>
      <c r="F24" s="80">
        <v>3695</v>
      </c>
      <c r="G24" s="80">
        <v>163901</v>
      </c>
      <c r="H24" s="80">
        <v>8955</v>
      </c>
      <c r="I24" s="80">
        <v>61122</v>
      </c>
      <c r="J24" s="80">
        <v>12672</v>
      </c>
      <c r="K24" s="80">
        <v>18128</v>
      </c>
      <c r="L24" s="80">
        <v>12790</v>
      </c>
      <c r="M24" s="80">
        <v>8118</v>
      </c>
      <c r="N24" s="80">
        <v>150213</v>
      </c>
      <c r="O24" s="80">
        <v>5638</v>
      </c>
    </row>
    <row r="25" spans="1:15" s="80" customFormat="1" ht="20.100000000000001" customHeight="1" x14ac:dyDescent="0.25">
      <c r="A25" s="42" t="s">
        <v>40</v>
      </c>
      <c r="B25" s="80">
        <v>906</v>
      </c>
      <c r="C25" s="80">
        <v>1157</v>
      </c>
      <c r="D25" s="80">
        <v>2</v>
      </c>
      <c r="E25" s="80">
        <v>264</v>
      </c>
      <c r="F25" s="80">
        <v>4</v>
      </c>
      <c r="G25" s="80">
        <v>211</v>
      </c>
      <c r="H25" s="80">
        <v>5</v>
      </c>
      <c r="I25" s="80">
        <v>92</v>
      </c>
      <c r="J25" s="80">
        <v>4</v>
      </c>
      <c r="K25" s="80">
        <v>96</v>
      </c>
      <c r="L25" s="80">
        <v>68</v>
      </c>
      <c r="M25" s="80">
        <v>53</v>
      </c>
      <c r="N25" s="80">
        <v>322</v>
      </c>
      <c r="O25" s="80">
        <v>20</v>
      </c>
    </row>
    <row r="26" spans="1:15" s="80" customFormat="1" ht="20.100000000000001" customHeight="1" x14ac:dyDescent="0.25">
      <c r="A26" s="42" t="s">
        <v>41</v>
      </c>
      <c r="B26" s="80">
        <v>38152</v>
      </c>
      <c r="C26" s="80">
        <v>27471</v>
      </c>
      <c r="D26" s="80">
        <v>141</v>
      </c>
      <c r="E26" s="80">
        <v>6503</v>
      </c>
      <c r="F26" s="80">
        <v>74</v>
      </c>
      <c r="G26" s="80">
        <v>7884</v>
      </c>
      <c r="H26" s="80">
        <v>38</v>
      </c>
      <c r="I26" s="80">
        <v>1723</v>
      </c>
      <c r="J26" s="80">
        <v>246</v>
      </c>
      <c r="K26" s="80">
        <v>1040</v>
      </c>
      <c r="L26" s="80">
        <v>531</v>
      </c>
      <c r="M26" s="80">
        <v>1374</v>
      </c>
      <c r="N26" s="80">
        <v>25383</v>
      </c>
      <c r="O26" s="80">
        <v>660</v>
      </c>
    </row>
    <row r="27" spans="1:15" s="80" customFormat="1" ht="20.100000000000001" customHeight="1" x14ac:dyDescent="0.25">
      <c r="A27" s="42" t="s">
        <v>42</v>
      </c>
      <c r="B27" s="80">
        <v>399</v>
      </c>
      <c r="C27" s="80">
        <v>263</v>
      </c>
      <c r="D27" s="80">
        <v>11</v>
      </c>
      <c r="E27" s="80">
        <v>54</v>
      </c>
      <c r="F27" s="80">
        <v>6</v>
      </c>
      <c r="G27" s="80">
        <v>26</v>
      </c>
      <c r="H27" s="80">
        <v>12</v>
      </c>
      <c r="I27" s="80">
        <v>21</v>
      </c>
      <c r="J27" s="80">
        <v>19</v>
      </c>
      <c r="K27" s="80">
        <v>21</v>
      </c>
      <c r="L27" s="80">
        <v>43</v>
      </c>
      <c r="M27" s="80">
        <v>16</v>
      </c>
      <c r="N27" s="80">
        <v>152</v>
      </c>
      <c r="O27" s="80">
        <v>14</v>
      </c>
    </row>
    <row r="28" spans="1:15" s="80" customFormat="1" ht="20.100000000000001" customHeight="1" x14ac:dyDescent="0.25">
      <c r="A28" s="42" t="s">
        <v>43</v>
      </c>
      <c r="B28" s="80">
        <v>165</v>
      </c>
      <c r="C28" s="80">
        <v>97</v>
      </c>
      <c r="D28" s="80">
        <v>2</v>
      </c>
      <c r="E28" s="80">
        <v>11</v>
      </c>
      <c r="F28" s="80">
        <v>3</v>
      </c>
      <c r="G28" s="80">
        <v>13</v>
      </c>
      <c r="H28" s="80">
        <v>2</v>
      </c>
      <c r="I28" s="80">
        <v>14</v>
      </c>
      <c r="J28" s="80">
        <v>10</v>
      </c>
      <c r="K28" s="80">
        <v>4</v>
      </c>
      <c r="L28" s="80">
        <v>8</v>
      </c>
      <c r="M28" s="80">
        <v>9</v>
      </c>
      <c r="N28" s="80">
        <v>99</v>
      </c>
      <c r="O28" s="80">
        <v>6</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2699</v>
      </c>
      <c r="C30" s="80">
        <v>3832</v>
      </c>
      <c r="D30" s="80">
        <v>127</v>
      </c>
      <c r="E30" s="80">
        <v>785</v>
      </c>
      <c r="F30" s="80">
        <v>16</v>
      </c>
      <c r="G30" s="80">
        <v>367</v>
      </c>
      <c r="H30" s="80">
        <v>10</v>
      </c>
      <c r="I30" s="80">
        <v>271</v>
      </c>
      <c r="J30" s="80">
        <v>85</v>
      </c>
      <c r="K30" s="80">
        <v>327</v>
      </c>
      <c r="L30" s="80">
        <v>253</v>
      </c>
      <c r="M30" s="80">
        <v>156</v>
      </c>
      <c r="N30" s="80">
        <v>285</v>
      </c>
      <c r="O30" s="80">
        <v>192</v>
      </c>
    </row>
    <row r="31" spans="1:15" s="80" customFormat="1" ht="20.100000000000001" customHeight="1" x14ac:dyDescent="0.25">
      <c r="A31" s="42" t="s">
        <v>46</v>
      </c>
      <c r="B31" s="80">
        <v>1794</v>
      </c>
      <c r="C31" s="80">
        <v>1506</v>
      </c>
      <c r="D31" s="80">
        <v>5</v>
      </c>
      <c r="E31" s="80">
        <v>238</v>
      </c>
      <c r="F31" s="80">
        <v>3</v>
      </c>
      <c r="G31" s="80">
        <v>254</v>
      </c>
      <c r="H31" s="80">
        <v>3</v>
      </c>
      <c r="I31" s="80">
        <v>136</v>
      </c>
      <c r="J31" s="80">
        <v>16</v>
      </c>
      <c r="K31" s="80">
        <v>101</v>
      </c>
      <c r="L31" s="80">
        <v>7</v>
      </c>
      <c r="M31" s="80">
        <v>67</v>
      </c>
      <c r="N31" s="80">
        <v>1411</v>
      </c>
      <c r="O31" s="80">
        <v>41</v>
      </c>
    </row>
    <row r="32" spans="1:15" s="80" customFormat="1" ht="20.100000000000001" customHeight="1" x14ac:dyDescent="0.25">
      <c r="A32" s="42" t="s">
        <v>47</v>
      </c>
      <c r="B32" s="80">
        <v>0</v>
      </c>
      <c r="C32" s="80">
        <v>2</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2</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118703</v>
      </c>
      <c r="C34" s="80">
        <v>142302</v>
      </c>
      <c r="D34" s="80">
        <v>19709</v>
      </c>
      <c r="E34" s="80">
        <v>28325</v>
      </c>
      <c r="F34" s="80">
        <v>13189</v>
      </c>
      <c r="G34" s="80">
        <v>18250</v>
      </c>
      <c r="H34" s="80">
        <v>7611</v>
      </c>
      <c r="I34" s="80">
        <v>28153</v>
      </c>
      <c r="J34" s="80">
        <v>12375</v>
      </c>
      <c r="K34" s="80">
        <v>7798</v>
      </c>
      <c r="L34" s="80">
        <v>4890</v>
      </c>
      <c r="M34" s="80">
        <v>5921</v>
      </c>
      <c r="N34" s="80">
        <v>13132</v>
      </c>
      <c r="O34" s="80">
        <v>6813</v>
      </c>
    </row>
    <row r="35" spans="1:15" s="80" customFormat="1" ht="20.100000000000001" customHeight="1" x14ac:dyDescent="0.25">
      <c r="A35" s="42" t="s">
        <v>50</v>
      </c>
      <c r="B35" s="80">
        <v>99</v>
      </c>
      <c r="C35" s="80">
        <v>98</v>
      </c>
      <c r="D35" s="80">
        <v>1</v>
      </c>
      <c r="E35" s="80">
        <v>17</v>
      </c>
      <c r="F35" s="80">
        <v>2</v>
      </c>
      <c r="G35" s="80">
        <v>9</v>
      </c>
      <c r="H35" s="80">
        <v>1</v>
      </c>
      <c r="I35" s="80">
        <v>8</v>
      </c>
      <c r="J35" s="80">
        <v>1</v>
      </c>
      <c r="K35" s="80">
        <v>15</v>
      </c>
      <c r="L35" s="80">
        <v>3</v>
      </c>
      <c r="M35" s="80">
        <v>6</v>
      </c>
      <c r="N35" s="80">
        <v>10</v>
      </c>
      <c r="O35" s="80">
        <v>2</v>
      </c>
    </row>
    <row r="36" spans="1:15" s="86" customFormat="1" ht="20.100000000000001" customHeight="1" x14ac:dyDescent="0.25">
      <c r="A36" s="40" t="s">
        <v>51</v>
      </c>
      <c r="B36" s="86">
        <v>322</v>
      </c>
      <c r="C36" s="86">
        <v>392</v>
      </c>
      <c r="D36" s="86">
        <v>12</v>
      </c>
      <c r="E36" s="86">
        <v>111</v>
      </c>
      <c r="F36" s="86">
        <v>8</v>
      </c>
      <c r="G36" s="86">
        <v>61</v>
      </c>
      <c r="H36" s="86">
        <v>5</v>
      </c>
      <c r="I36" s="86">
        <v>47</v>
      </c>
      <c r="J36" s="86">
        <v>3</v>
      </c>
      <c r="K36" s="86">
        <v>22</v>
      </c>
      <c r="L36" s="86">
        <v>6</v>
      </c>
      <c r="M36" s="86">
        <v>7</v>
      </c>
      <c r="N36" s="86">
        <v>132</v>
      </c>
      <c r="O36" s="86">
        <v>34</v>
      </c>
    </row>
    <row r="37" spans="1:15" s="80" customFormat="1" ht="20.100000000000001" customHeight="1" x14ac:dyDescent="0.25">
      <c r="A37" s="42" t="s">
        <v>52</v>
      </c>
      <c r="B37" s="80">
        <v>2</v>
      </c>
      <c r="C37" s="80">
        <v>0</v>
      </c>
      <c r="D37" s="80">
        <v>0</v>
      </c>
      <c r="E37" s="80">
        <v>0</v>
      </c>
      <c r="F37" s="80">
        <v>0</v>
      </c>
      <c r="G37" s="80">
        <v>0</v>
      </c>
      <c r="H37" s="80">
        <v>0</v>
      </c>
      <c r="I37" s="80">
        <v>0</v>
      </c>
      <c r="J37" s="80">
        <v>0</v>
      </c>
      <c r="K37" s="80">
        <v>0</v>
      </c>
      <c r="L37" s="80">
        <v>0</v>
      </c>
      <c r="M37" s="80">
        <v>0</v>
      </c>
      <c r="N37" s="80">
        <v>1</v>
      </c>
      <c r="O37" s="80">
        <v>0</v>
      </c>
    </row>
    <row r="38" spans="1:15" s="80" customFormat="1" ht="20.100000000000001" customHeight="1" x14ac:dyDescent="0.25">
      <c r="A38" s="42" t="s">
        <v>53</v>
      </c>
      <c r="B38" s="80">
        <v>1</v>
      </c>
      <c r="C38" s="80">
        <v>0</v>
      </c>
      <c r="D38" s="80">
        <v>0</v>
      </c>
      <c r="E38" s="80">
        <v>0</v>
      </c>
      <c r="F38" s="80">
        <v>0</v>
      </c>
      <c r="G38" s="80">
        <v>0</v>
      </c>
      <c r="H38" s="80">
        <v>0</v>
      </c>
      <c r="I38" s="80">
        <v>0</v>
      </c>
      <c r="J38" s="80">
        <v>0</v>
      </c>
      <c r="K38" s="80">
        <v>0</v>
      </c>
      <c r="L38" s="80">
        <v>0</v>
      </c>
      <c r="M38" s="80">
        <v>0</v>
      </c>
      <c r="N38" s="80">
        <v>0</v>
      </c>
      <c r="O38" s="80">
        <v>0</v>
      </c>
    </row>
    <row r="39" spans="1:15" s="80" customFormat="1" ht="20.100000000000001" customHeight="1" x14ac:dyDescent="0.25">
      <c r="A39" s="42" t="s">
        <v>54</v>
      </c>
      <c r="B39" s="80">
        <v>36</v>
      </c>
      <c r="C39" s="80">
        <v>57</v>
      </c>
      <c r="D39" s="80">
        <v>6</v>
      </c>
      <c r="E39" s="80">
        <v>11</v>
      </c>
      <c r="F39" s="80">
        <v>6</v>
      </c>
      <c r="G39" s="80">
        <v>19</v>
      </c>
      <c r="H39" s="80">
        <v>3</v>
      </c>
      <c r="I39" s="80">
        <v>11</v>
      </c>
      <c r="J39" s="80">
        <v>0</v>
      </c>
      <c r="K39" s="80">
        <v>2</v>
      </c>
      <c r="L39" s="80">
        <v>1</v>
      </c>
      <c r="M39" s="80">
        <v>1</v>
      </c>
      <c r="N39" s="80">
        <v>0</v>
      </c>
      <c r="O39" s="80">
        <v>1</v>
      </c>
    </row>
    <row r="40" spans="1:15" s="80" customFormat="1" ht="20.100000000000001" customHeight="1" x14ac:dyDescent="0.25">
      <c r="A40" s="42" t="s">
        <v>55</v>
      </c>
      <c r="B40" s="80">
        <v>15</v>
      </c>
      <c r="C40" s="80">
        <v>20</v>
      </c>
      <c r="D40" s="80">
        <v>1</v>
      </c>
      <c r="E40" s="80">
        <v>4</v>
      </c>
      <c r="F40" s="80">
        <v>1</v>
      </c>
      <c r="G40" s="80">
        <v>1</v>
      </c>
      <c r="H40" s="80">
        <v>1</v>
      </c>
      <c r="I40" s="80">
        <v>3</v>
      </c>
      <c r="J40" s="80">
        <v>1</v>
      </c>
      <c r="K40" s="80">
        <v>1</v>
      </c>
      <c r="L40" s="80">
        <v>0</v>
      </c>
      <c r="M40" s="80">
        <v>1</v>
      </c>
      <c r="N40" s="80">
        <v>9</v>
      </c>
      <c r="O40" s="80">
        <v>1</v>
      </c>
    </row>
    <row r="41" spans="1:15" s="80" customFormat="1" ht="20.100000000000001" customHeight="1" x14ac:dyDescent="0.25">
      <c r="A41" s="42" t="s">
        <v>56</v>
      </c>
      <c r="B41" s="80">
        <v>125</v>
      </c>
      <c r="C41" s="80">
        <v>60</v>
      </c>
      <c r="D41" s="80">
        <v>3</v>
      </c>
      <c r="E41" s="80">
        <v>16</v>
      </c>
      <c r="F41" s="80">
        <v>0</v>
      </c>
      <c r="G41" s="80">
        <v>10</v>
      </c>
      <c r="H41" s="80">
        <v>1</v>
      </c>
      <c r="I41" s="80">
        <v>4</v>
      </c>
      <c r="J41" s="80">
        <v>0</v>
      </c>
      <c r="K41" s="80">
        <v>3</v>
      </c>
      <c r="L41" s="80">
        <v>0</v>
      </c>
      <c r="M41" s="80">
        <v>3</v>
      </c>
      <c r="N41" s="80">
        <v>111</v>
      </c>
      <c r="O41" s="80">
        <v>1</v>
      </c>
    </row>
    <row r="42" spans="1:15" s="80" customFormat="1" ht="20.100000000000001" customHeight="1" x14ac:dyDescent="0.25">
      <c r="A42" s="42" t="s">
        <v>57</v>
      </c>
      <c r="B42" s="80">
        <v>143</v>
      </c>
      <c r="C42" s="80">
        <v>255</v>
      </c>
      <c r="D42" s="80">
        <v>2</v>
      </c>
      <c r="E42" s="80">
        <v>80</v>
      </c>
      <c r="F42" s="80">
        <v>1</v>
      </c>
      <c r="G42" s="80">
        <v>31</v>
      </c>
      <c r="H42" s="80">
        <v>0</v>
      </c>
      <c r="I42" s="80">
        <v>29</v>
      </c>
      <c r="J42" s="80">
        <v>2</v>
      </c>
      <c r="K42" s="80">
        <v>16</v>
      </c>
      <c r="L42" s="80">
        <v>5</v>
      </c>
      <c r="M42" s="80">
        <v>2</v>
      </c>
      <c r="N42" s="80">
        <v>11</v>
      </c>
      <c r="O42" s="80">
        <v>31</v>
      </c>
    </row>
    <row r="43" spans="1:15" s="80" customFormat="1" ht="20.100000000000001" customHeight="1" x14ac:dyDescent="0.25">
      <c r="A43" s="40" t="s">
        <v>58</v>
      </c>
      <c r="B43" s="86">
        <v>2487</v>
      </c>
      <c r="C43" s="86">
        <v>2507</v>
      </c>
      <c r="D43" s="86">
        <v>164</v>
      </c>
      <c r="E43" s="86">
        <v>498</v>
      </c>
      <c r="F43" s="86">
        <v>140</v>
      </c>
      <c r="G43" s="86">
        <v>346</v>
      </c>
      <c r="H43" s="86">
        <v>125</v>
      </c>
      <c r="I43" s="86">
        <v>272</v>
      </c>
      <c r="J43" s="86">
        <v>140</v>
      </c>
      <c r="K43" s="86">
        <v>182</v>
      </c>
      <c r="L43" s="86">
        <v>116</v>
      </c>
      <c r="M43" s="86">
        <v>145</v>
      </c>
      <c r="N43" s="86">
        <v>695</v>
      </c>
      <c r="O43" s="86">
        <v>108</v>
      </c>
    </row>
    <row r="44" spans="1:15" s="80" customFormat="1" ht="20.100000000000001" customHeight="1" x14ac:dyDescent="0.25">
      <c r="A44" s="42" t="s">
        <v>59</v>
      </c>
      <c r="B44" s="80">
        <v>601</v>
      </c>
      <c r="C44" s="80">
        <v>612</v>
      </c>
      <c r="D44" s="80">
        <v>29</v>
      </c>
      <c r="E44" s="80">
        <v>124</v>
      </c>
      <c r="F44" s="80">
        <v>24</v>
      </c>
      <c r="G44" s="80">
        <v>70</v>
      </c>
      <c r="H44" s="80">
        <v>20</v>
      </c>
      <c r="I44" s="80">
        <v>71</v>
      </c>
      <c r="J44" s="80">
        <v>22</v>
      </c>
      <c r="K44" s="80">
        <v>42</v>
      </c>
      <c r="L44" s="80">
        <v>34</v>
      </c>
      <c r="M44" s="80">
        <v>36</v>
      </c>
      <c r="N44" s="80">
        <v>279</v>
      </c>
      <c r="O44" s="80">
        <v>20</v>
      </c>
    </row>
    <row r="45" spans="1:15" s="80" customFormat="1" ht="20.100000000000001" customHeight="1" x14ac:dyDescent="0.25">
      <c r="A45" s="42" t="s">
        <v>60</v>
      </c>
      <c r="B45" s="80">
        <v>37</v>
      </c>
      <c r="C45" s="80">
        <v>31</v>
      </c>
      <c r="D45" s="80">
        <v>3</v>
      </c>
      <c r="E45" s="80">
        <v>4</v>
      </c>
      <c r="F45" s="80">
        <v>3</v>
      </c>
      <c r="G45" s="80">
        <v>6</v>
      </c>
      <c r="H45" s="80">
        <v>2</v>
      </c>
      <c r="I45" s="80">
        <v>1</v>
      </c>
      <c r="J45" s="80">
        <v>2</v>
      </c>
      <c r="K45" s="80">
        <v>5</v>
      </c>
      <c r="L45" s="80">
        <v>1</v>
      </c>
      <c r="M45" s="80">
        <v>1</v>
      </c>
      <c r="N45" s="80">
        <v>1</v>
      </c>
      <c r="O45" s="80">
        <v>1</v>
      </c>
    </row>
    <row r="46" spans="1:15" s="80" customFormat="1" ht="20.100000000000001" customHeight="1" x14ac:dyDescent="0.25">
      <c r="A46" s="42" t="s">
        <v>61</v>
      </c>
      <c r="B46" s="80">
        <v>25</v>
      </c>
      <c r="C46" s="80">
        <v>24</v>
      </c>
      <c r="D46" s="80">
        <v>1</v>
      </c>
      <c r="E46" s="80">
        <v>5</v>
      </c>
      <c r="F46" s="80">
        <v>2</v>
      </c>
      <c r="G46" s="80">
        <v>2</v>
      </c>
      <c r="H46" s="80">
        <v>1</v>
      </c>
      <c r="I46" s="80">
        <v>2</v>
      </c>
      <c r="J46" s="80">
        <v>3</v>
      </c>
      <c r="K46" s="80">
        <v>2</v>
      </c>
      <c r="L46" s="80">
        <v>1</v>
      </c>
      <c r="M46" s="80">
        <v>2</v>
      </c>
      <c r="N46" s="80">
        <v>2</v>
      </c>
      <c r="O46" s="80">
        <v>2</v>
      </c>
    </row>
    <row r="47" spans="1:15" s="80" customFormat="1" ht="20.100000000000001" customHeight="1" x14ac:dyDescent="0.25">
      <c r="A47" s="42" t="s">
        <v>62</v>
      </c>
      <c r="B47" s="80">
        <v>13</v>
      </c>
      <c r="C47" s="80">
        <v>10</v>
      </c>
      <c r="D47" s="80">
        <v>2</v>
      </c>
      <c r="E47" s="80">
        <v>3</v>
      </c>
      <c r="F47" s="80">
        <v>2</v>
      </c>
      <c r="G47" s="80">
        <v>1</v>
      </c>
      <c r="H47" s="80">
        <v>1</v>
      </c>
      <c r="I47" s="80">
        <v>1</v>
      </c>
      <c r="J47" s="80">
        <v>1</v>
      </c>
      <c r="K47" s="80">
        <v>1</v>
      </c>
      <c r="L47" s="80">
        <v>1</v>
      </c>
      <c r="M47" s="80">
        <v>0</v>
      </c>
      <c r="N47" s="80">
        <v>2</v>
      </c>
      <c r="O47" s="80">
        <v>1</v>
      </c>
    </row>
    <row r="48" spans="1:15" s="80" customFormat="1" ht="20.100000000000001" customHeight="1" x14ac:dyDescent="0.25">
      <c r="A48" s="42" t="s">
        <v>63</v>
      </c>
      <c r="B48" s="80">
        <v>317</v>
      </c>
      <c r="C48" s="80">
        <v>378</v>
      </c>
      <c r="D48" s="80">
        <v>16</v>
      </c>
      <c r="E48" s="80">
        <v>74</v>
      </c>
      <c r="F48" s="80">
        <v>12</v>
      </c>
      <c r="G48" s="80">
        <v>50</v>
      </c>
      <c r="H48" s="80">
        <v>33</v>
      </c>
      <c r="I48" s="80">
        <v>45</v>
      </c>
      <c r="J48" s="80">
        <v>16</v>
      </c>
      <c r="K48" s="80">
        <v>32</v>
      </c>
      <c r="L48" s="80">
        <v>6</v>
      </c>
      <c r="M48" s="80">
        <v>18</v>
      </c>
      <c r="N48" s="80">
        <v>51</v>
      </c>
      <c r="O48" s="80">
        <v>14</v>
      </c>
    </row>
    <row r="49" spans="1:15" s="80" customFormat="1" ht="20.100000000000001" customHeight="1" x14ac:dyDescent="0.25">
      <c r="A49" s="42" t="s">
        <v>64</v>
      </c>
      <c r="B49" s="80">
        <v>7</v>
      </c>
      <c r="C49" s="80">
        <v>5</v>
      </c>
      <c r="D49" s="80">
        <v>3</v>
      </c>
      <c r="E49" s="80">
        <v>2</v>
      </c>
      <c r="F49" s="80">
        <v>2</v>
      </c>
      <c r="G49" s="80">
        <v>1</v>
      </c>
      <c r="H49" s="80">
        <v>0</v>
      </c>
      <c r="I49" s="80">
        <v>0</v>
      </c>
      <c r="J49" s="80">
        <v>0</v>
      </c>
      <c r="K49" s="80">
        <v>0</v>
      </c>
      <c r="L49" s="80">
        <v>0</v>
      </c>
      <c r="M49" s="80">
        <v>0</v>
      </c>
      <c r="N49" s="80">
        <v>1</v>
      </c>
      <c r="O49" s="80">
        <v>0</v>
      </c>
    </row>
    <row r="50" spans="1:15" s="80" customFormat="1" ht="20.100000000000001" customHeight="1" x14ac:dyDescent="0.25">
      <c r="A50" s="42" t="s">
        <v>65</v>
      </c>
      <c r="B50" s="80">
        <v>358</v>
      </c>
      <c r="C50" s="80">
        <v>333</v>
      </c>
      <c r="D50" s="80">
        <v>33</v>
      </c>
      <c r="E50" s="80">
        <v>48</v>
      </c>
      <c r="F50" s="80">
        <v>21</v>
      </c>
      <c r="G50" s="80">
        <v>46</v>
      </c>
      <c r="H50" s="80">
        <v>13</v>
      </c>
      <c r="I50" s="80">
        <v>29</v>
      </c>
      <c r="J50" s="80">
        <v>11</v>
      </c>
      <c r="K50" s="80">
        <v>25</v>
      </c>
      <c r="L50" s="80">
        <v>10</v>
      </c>
      <c r="M50" s="80">
        <v>14</v>
      </c>
      <c r="N50" s="80">
        <v>90</v>
      </c>
      <c r="O50" s="80">
        <v>16</v>
      </c>
    </row>
    <row r="51" spans="1:15" s="80" customFormat="1" ht="20.100000000000001" customHeight="1" x14ac:dyDescent="0.25">
      <c r="A51" s="42" t="s">
        <v>66</v>
      </c>
      <c r="B51" s="80">
        <v>1</v>
      </c>
      <c r="C51" s="80">
        <v>0</v>
      </c>
      <c r="D51" s="80">
        <v>1</v>
      </c>
      <c r="E51" s="80">
        <v>0</v>
      </c>
      <c r="F51" s="80">
        <v>0</v>
      </c>
      <c r="G51" s="80">
        <v>0</v>
      </c>
      <c r="H51" s="80">
        <v>0</v>
      </c>
      <c r="I51" s="80">
        <v>0</v>
      </c>
      <c r="J51" s="80">
        <v>0</v>
      </c>
      <c r="K51" s="80">
        <v>0</v>
      </c>
      <c r="L51" s="80">
        <v>0</v>
      </c>
      <c r="M51" s="80">
        <v>0</v>
      </c>
      <c r="N51" s="80">
        <v>0</v>
      </c>
      <c r="O51" s="80">
        <v>0</v>
      </c>
    </row>
    <row r="52" spans="1:15" s="80" customFormat="1" ht="20.100000000000001" customHeight="1" x14ac:dyDescent="0.25">
      <c r="A52" s="42" t="s">
        <v>67</v>
      </c>
      <c r="B52" s="80">
        <v>58</v>
      </c>
      <c r="C52" s="80">
        <v>56</v>
      </c>
      <c r="D52" s="80">
        <v>4</v>
      </c>
      <c r="E52" s="80">
        <v>6</v>
      </c>
      <c r="F52" s="80">
        <v>7</v>
      </c>
      <c r="G52" s="80">
        <v>7</v>
      </c>
      <c r="H52" s="80">
        <v>2</v>
      </c>
      <c r="I52" s="80">
        <v>8</v>
      </c>
      <c r="J52" s="80">
        <v>2</v>
      </c>
      <c r="K52" s="80">
        <v>3</v>
      </c>
      <c r="L52" s="80">
        <v>3</v>
      </c>
      <c r="M52" s="80">
        <v>4</v>
      </c>
      <c r="N52" s="80">
        <v>10</v>
      </c>
      <c r="O52" s="80">
        <v>2</v>
      </c>
    </row>
    <row r="53" spans="1:15" s="80" customFormat="1" ht="20.100000000000001" customHeight="1" x14ac:dyDescent="0.25">
      <c r="A53" s="42" t="s">
        <v>68</v>
      </c>
      <c r="B53" s="80">
        <v>3</v>
      </c>
      <c r="C53" s="80">
        <v>3</v>
      </c>
      <c r="D53" s="80">
        <v>1</v>
      </c>
      <c r="E53" s="80">
        <v>0</v>
      </c>
      <c r="F53" s="80">
        <v>1</v>
      </c>
      <c r="G53" s="80">
        <v>2</v>
      </c>
      <c r="H53" s="80">
        <v>0</v>
      </c>
      <c r="I53" s="80">
        <v>0</v>
      </c>
      <c r="J53" s="80">
        <v>0</v>
      </c>
      <c r="K53" s="80">
        <v>0</v>
      </c>
      <c r="L53" s="80">
        <v>0</v>
      </c>
      <c r="M53" s="80">
        <v>0</v>
      </c>
      <c r="N53" s="80">
        <v>0</v>
      </c>
      <c r="O53" s="80">
        <v>0</v>
      </c>
    </row>
    <row r="54" spans="1:15" s="80" customFormat="1" ht="20.100000000000001" customHeight="1" x14ac:dyDescent="0.25">
      <c r="A54" s="42" t="s">
        <v>69</v>
      </c>
      <c r="B54" s="80">
        <v>230</v>
      </c>
      <c r="C54" s="80">
        <v>30</v>
      </c>
      <c r="D54" s="80">
        <v>14</v>
      </c>
      <c r="E54" s="80">
        <v>7</v>
      </c>
      <c r="F54" s="80">
        <v>21</v>
      </c>
      <c r="G54" s="80">
        <v>5</v>
      </c>
      <c r="H54" s="80">
        <v>9</v>
      </c>
      <c r="I54" s="80">
        <v>1</v>
      </c>
      <c r="J54" s="80">
        <v>8</v>
      </c>
      <c r="K54" s="80">
        <v>1</v>
      </c>
      <c r="L54" s="80">
        <v>17</v>
      </c>
      <c r="M54" s="80">
        <v>2</v>
      </c>
      <c r="N54" s="80">
        <v>59</v>
      </c>
      <c r="O54" s="80">
        <v>2</v>
      </c>
    </row>
    <row r="55" spans="1:15" s="80" customFormat="1" ht="20.100000000000001" customHeight="1" x14ac:dyDescent="0.25">
      <c r="A55" s="42" t="s">
        <v>70</v>
      </c>
      <c r="B55" s="80">
        <v>28</v>
      </c>
      <c r="C55" s="80">
        <v>203</v>
      </c>
      <c r="D55" s="80">
        <v>3</v>
      </c>
      <c r="E55" s="80">
        <v>41</v>
      </c>
      <c r="F55" s="80">
        <v>3</v>
      </c>
      <c r="G55" s="80">
        <v>31</v>
      </c>
      <c r="H55" s="80">
        <v>0</v>
      </c>
      <c r="I55" s="80">
        <v>37</v>
      </c>
      <c r="J55" s="80">
        <v>0</v>
      </c>
      <c r="K55" s="80">
        <v>10</v>
      </c>
      <c r="L55" s="80">
        <v>1</v>
      </c>
      <c r="M55" s="80">
        <v>5</v>
      </c>
      <c r="N55" s="80">
        <v>9</v>
      </c>
      <c r="O55" s="80">
        <v>9</v>
      </c>
    </row>
    <row r="56" spans="1:15" s="80" customFormat="1" ht="20.100000000000001" customHeight="1" x14ac:dyDescent="0.25">
      <c r="A56" s="42" t="s">
        <v>71</v>
      </c>
      <c r="B56" s="80">
        <v>353</v>
      </c>
      <c r="C56" s="80">
        <v>37</v>
      </c>
      <c r="D56" s="80">
        <v>23</v>
      </c>
      <c r="E56" s="80">
        <v>9</v>
      </c>
      <c r="F56" s="80">
        <v>15</v>
      </c>
      <c r="G56" s="80">
        <v>4</v>
      </c>
      <c r="H56" s="80">
        <v>25</v>
      </c>
      <c r="I56" s="80">
        <v>5</v>
      </c>
      <c r="J56" s="80">
        <v>14</v>
      </c>
      <c r="K56" s="80">
        <v>3</v>
      </c>
      <c r="L56" s="80">
        <v>16</v>
      </c>
      <c r="M56" s="80">
        <v>5</v>
      </c>
      <c r="N56" s="80">
        <v>58</v>
      </c>
      <c r="O56" s="80">
        <v>1</v>
      </c>
    </row>
    <row r="57" spans="1:15" s="80" customFormat="1" ht="20.100000000000001" customHeight="1" x14ac:dyDescent="0.25">
      <c r="A57" s="42" t="s">
        <v>72</v>
      </c>
      <c r="B57" s="80">
        <v>19</v>
      </c>
      <c r="C57" s="80">
        <v>41</v>
      </c>
      <c r="D57" s="80">
        <v>3</v>
      </c>
      <c r="E57" s="80">
        <v>3</v>
      </c>
      <c r="F57" s="80">
        <v>1</v>
      </c>
      <c r="G57" s="80">
        <v>11</v>
      </c>
      <c r="H57" s="80">
        <v>0</v>
      </c>
      <c r="I57" s="80">
        <v>4</v>
      </c>
      <c r="J57" s="80">
        <v>1</v>
      </c>
      <c r="K57" s="80">
        <v>3</v>
      </c>
      <c r="L57" s="80">
        <v>0</v>
      </c>
      <c r="M57" s="80">
        <v>7</v>
      </c>
      <c r="N57" s="80">
        <v>6</v>
      </c>
      <c r="O57" s="80">
        <v>1</v>
      </c>
    </row>
    <row r="58" spans="1:15" s="80" customFormat="1" ht="20.100000000000001" customHeight="1" x14ac:dyDescent="0.25">
      <c r="A58" s="42" t="s">
        <v>73</v>
      </c>
      <c r="B58" s="80">
        <v>17</v>
      </c>
      <c r="C58" s="80">
        <v>26</v>
      </c>
      <c r="D58" s="80">
        <v>1</v>
      </c>
      <c r="E58" s="80">
        <v>4</v>
      </c>
      <c r="F58" s="80">
        <v>2</v>
      </c>
      <c r="G58" s="80">
        <v>5</v>
      </c>
      <c r="H58" s="80">
        <v>1</v>
      </c>
      <c r="I58" s="80">
        <v>3</v>
      </c>
      <c r="J58" s="80">
        <v>3</v>
      </c>
      <c r="K58" s="80">
        <v>1</v>
      </c>
      <c r="L58" s="80">
        <v>1</v>
      </c>
      <c r="M58" s="80">
        <v>2</v>
      </c>
      <c r="N58" s="80">
        <v>2</v>
      </c>
      <c r="O58" s="80">
        <v>1</v>
      </c>
    </row>
    <row r="59" spans="1:15" s="86" customFormat="1" ht="20.100000000000001" customHeight="1" x14ac:dyDescent="0.25">
      <c r="A59" s="42" t="s">
        <v>74</v>
      </c>
      <c r="B59" s="80">
        <v>106</v>
      </c>
      <c r="C59" s="80">
        <v>375</v>
      </c>
      <c r="D59" s="80">
        <v>3</v>
      </c>
      <c r="E59" s="80">
        <v>84</v>
      </c>
      <c r="F59" s="80">
        <v>3</v>
      </c>
      <c r="G59" s="80">
        <v>38</v>
      </c>
      <c r="H59" s="80">
        <v>3</v>
      </c>
      <c r="I59" s="80">
        <v>27</v>
      </c>
      <c r="J59" s="80">
        <v>17</v>
      </c>
      <c r="K59" s="80">
        <v>32</v>
      </c>
      <c r="L59" s="80">
        <v>2</v>
      </c>
      <c r="M59" s="80">
        <v>38</v>
      </c>
      <c r="N59" s="80">
        <v>45</v>
      </c>
      <c r="O59" s="80">
        <v>27</v>
      </c>
    </row>
    <row r="60" spans="1:15" s="86" customFormat="1" ht="20.100000000000001" customHeight="1" x14ac:dyDescent="0.25">
      <c r="A60" s="42" t="s">
        <v>75</v>
      </c>
      <c r="B60" s="80">
        <v>2</v>
      </c>
      <c r="C60" s="80">
        <v>2</v>
      </c>
      <c r="D60" s="80">
        <v>0</v>
      </c>
      <c r="E60" s="80">
        <v>0</v>
      </c>
      <c r="F60" s="80">
        <v>0</v>
      </c>
      <c r="G60" s="80">
        <v>0</v>
      </c>
      <c r="H60" s="80">
        <v>0</v>
      </c>
      <c r="I60" s="80">
        <v>0</v>
      </c>
      <c r="J60" s="80">
        <v>0</v>
      </c>
      <c r="K60" s="80">
        <v>0</v>
      </c>
      <c r="L60" s="80">
        <v>1</v>
      </c>
      <c r="M60" s="80">
        <v>0</v>
      </c>
      <c r="N60" s="80">
        <v>0</v>
      </c>
      <c r="O60" s="80">
        <v>0</v>
      </c>
    </row>
    <row r="61" spans="1:15" s="86" customFormat="1" ht="20.100000000000001" customHeight="1" x14ac:dyDescent="0.25">
      <c r="A61" s="42" t="s">
        <v>76</v>
      </c>
      <c r="B61" s="80">
        <v>20</v>
      </c>
      <c r="C61" s="80">
        <v>22</v>
      </c>
      <c r="D61" s="80">
        <v>2</v>
      </c>
      <c r="E61" s="80">
        <v>4</v>
      </c>
      <c r="F61" s="80">
        <v>2</v>
      </c>
      <c r="G61" s="80">
        <v>4</v>
      </c>
      <c r="H61" s="80">
        <v>4</v>
      </c>
      <c r="I61" s="80">
        <v>3</v>
      </c>
      <c r="J61" s="80">
        <v>0</v>
      </c>
      <c r="K61" s="80">
        <v>1</v>
      </c>
      <c r="L61" s="80">
        <v>0</v>
      </c>
      <c r="M61" s="80">
        <v>2</v>
      </c>
      <c r="N61" s="80">
        <v>5</v>
      </c>
      <c r="O61" s="80">
        <v>0</v>
      </c>
    </row>
    <row r="62" spans="1:15" s="80" customFormat="1" ht="20.100000000000001" customHeight="1" x14ac:dyDescent="0.25">
      <c r="A62" s="42" t="s">
        <v>77</v>
      </c>
      <c r="B62" s="80">
        <v>115</v>
      </c>
      <c r="C62" s="80">
        <v>124</v>
      </c>
      <c r="D62" s="80">
        <v>7</v>
      </c>
      <c r="E62" s="80">
        <v>36</v>
      </c>
      <c r="F62" s="80">
        <v>8</v>
      </c>
      <c r="G62" s="80">
        <v>29</v>
      </c>
      <c r="H62" s="80">
        <v>1</v>
      </c>
      <c r="I62" s="80">
        <v>14</v>
      </c>
      <c r="J62" s="80">
        <v>3</v>
      </c>
      <c r="K62" s="80">
        <v>6</v>
      </c>
      <c r="L62" s="80">
        <v>0</v>
      </c>
      <c r="M62" s="80">
        <v>1</v>
      </c>
      <c r="N62" s="80">
        <v>68</v>
      </c>
      <c r="O62" s="80">
        <v>4</v>
      </c>
    </row>
    <row r="63" spans="1:15" s="80" customFormat="1" ht="20.100000000000001" customHeight="1" x14ac:dyDescent="0.25">
      <c r="A63" s="42" t="s">
        <v>78</v>
      </c>
      <c r="B63" s="80">
        <v>66</v>
      </c>
      <c r="C63" s="80">
        <v>79</v>
      </c>
      <c r="D63" s="80">
        <v>9</v>
      </c>
      <c r="E63" s="80">
        <v>17</v>
      </c>
      <c r="F63" s="80">
        <v>6</v>
      </c>
      <c r="G63" s="80">
        <v>13</v>
      </c>
      <c r="H63" s="80">
        <v>5</v>
      </c>
      <c r="I63" s="80">
        <v>7</v>
      </c>
      <c r="J63" s="80">
        <v>3</v>
      </c>
      <c r="K63" s="80">
        <v>5</v>
      </c>
      <c r="L63" s="80">
        <v>6</v>
      </c>
      <c r="M63" s="80">
        <v>4</v>
      </c>
      <c r="N63" s="80">
        <v>3</v>
      </c>
      <c r="O63" s="80">
        <v>3</v>
      </c>
    </row>
    <row r="64" spans="1:15" s="86" customFormat="1" ht="20.100000000000001" customHeight="1" x14ac:dyDescent="0.25">
      <c r="A64" s="42" t="s">
        <v>79</v>
      </c>
      <c r="B64" s="80">
        <v>111</v>
      </c>
      <c r="C64" s="80">
        <v>116</v>
      </c>
      <c r="D64" s="80">
        <v>6</v>
      </c>
      <c r="E64" s="80">
        <v>27</v>
      </c>
      <c r="F64" s="80">
        <v>5</v>
      </c>
      <c r="G64" s="80">
        <v>21</v>
      </c>
      <c r="H64" s="80">
        <v>5</v>
      </c>
      <c r="I64" s="80">
        <v>14</v>
      </c>
      <c r="J64" s="80">
        <v>34</v>
      </c>
      <c r="K64" s="80">
        <v>10</v>
      </c>
      <c r="L64" s="80">
        <v>16</v>
      </c>
      <c r="M64" s="80">
        <v>4</v>
      </c>
      <c r="N64" s="80">
        <v>4</v>
      </c>
      <c r="O64" s="80">
        <v>4</v>
      </c>
    </row>
    <row r="65" spans="1:15" s="80" customFormat="1" ht="20.100000000000001" customHeight="1" x14ac:dyDescent="0.25">
      <c r="A65" s="40" t="s">
        <v>80</v>
      </c>
      <c r="B65" s="86">
        <v>252</v>
      </c>
      <c r="C65" s="86">
        <v>166</v>
      </c>
      <c r="D65" s="86">
        <v>10</v>
      </c>
      <c r="E65" s="86">
        <v>31</v>
      </c>
      <c r="F65" s="86">
        <v>10</v>
      </c>
      <c r="G65" s="86">
        <v>23</v>
      </c>
      <c r="H65" s="86">
        <v>1</v>
      </c>
      <c r="I65" s="86">
        <v>10</v>
      </c>
      <c r="J65" s="86">
        <v>3</v>
      </c>
      <c r="K65" s="86">
        <v>8</v>
      </c>
      <c r="L65" s="86">
        <v>2</v>
      </c>
      <c r="M65" s="86">
        <v>12</v>
      </c>
      <c r="N65" s="86">
        <v>160</v>
      </c>
      <c r="O65" s="86">
        <v>17</v>
      </c>
    </row>
    <row r="66" spans="1:15" s="80" customFormat="1" ht="20.100000000000001" customHeight="1" x14ac:dyDescent="0.25">
      <c r="A66" s="42" t="s">
        <v>81</v>
      </c>
      <c r="B66" s="91">
        <v>233</v>
      </c>
      <c r="C66" s="91">
        <v>148</v>
      </c>
      <c r="D66" s="91">
        <v>6</v>
      </c>
      <c r="E66" s="91">
        <v>24</v>
      </c>
      <c r="F66" s="91">
        <v>9</v>
      </c>
      <c r="G66" s="91">
        <v>22</v>
      </c>
      <c r="H66" s="91">
        <v>1</v>
      </c>
      <c r="I66" s="91">
        <v>9</v>
      </c>
      <c r="J66" s="91">
        <v>1</v>
      </c>
      <c r="K66" s="91">
        <v>7</v>
      </c>
      <c r="L66" s="91">
        <v>2</v>
      </c>
      <c r="M66" s="91">
        <v>11</v>
      </c>
      <c r="N66" s="91">
        <v>160</v>
      </c>
      <c r="O66" s="91">
        <v>16</v>
      </c>
    </row>
    <row r="67" spans="1:15" s="80" customFormat="1" ht="20.100000000000001" customHeight="1" x14ac:dyDescent="0.25">
      <c r="A67" s="42" t="s">
        <v>82</v>
      </c>
      <c r="B67" s="91">
        <v>19</v>
      </c>
      <c r="C67" s="91">
        <v>13</v>
      </c>
      <c r="D67" s="91">
        <v>4</v>
      </c>
      <c r="E67" s="91">
        <v>2</v>
      </c>
      <c r="F67" s="91">
        <v>1</v>
      </c>
      <c r="G67" s="91">
        <v>1</v>
      </c>
      <c r="H67" s="91">
        <v>0</v>
      </c>
      <c r="I67" s="91">
        <v>1</v>
      </c>
      <c r="J67" s="91">
        <v>2</v>
      </c>
      <c r="K67" s="91">
        <v>1</v>
      </c>
      <c r="L67" s="91">
        <v>0</v>
      </c>
      <c r="M67" s="91">
        <v>1</v>
      </c>
      <c r="N67" s="91">
        <v>0</v>
      </c>
      <c r="O67" s="91">
        <v>1</v>
      </c>
    </row>
    <row r="68" spans="1:15" s="80" customFormat="1" ht="20.100000000000001" customHeight="1" x14ac:dyDescent="0.25">
      <c r="A68" s="42" t="s">
        <v>83</v>
      </c>
      <c r="B68" s="91">
        <v>0</v>
      </c>
      <c r="C68" s="91">
        <v>5</v>
      </c>
      <c r="D68" s="91">
        <v>0</v>
      </c>
      <c r="E68" s="91">
        <v>5</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3</v>
      </c>
      <c r="C69" s="95">
        <v>3</v>
      </c>
      <c r="D69" s="95">
        <v>1</v>
      </c>
      <c r="E69" s="95">
        <v>2</v>
      </c>
      <c r="F69" s="95">
        <v>0</v>
      </c>
      <c r="G69" s="95">
        <v>1</v>
      </c>
      <c r="H69" s="95">
        <v>0</v>
      </c>
      <c r="I69" s="95">
        <v>0</v>
      </c>
      <c r="J69" s="95">
        <v>0</v>
      </c>
      <c r="K69" s="95">
        <v>0</v>
      </c>
      <c r="L69" s="95">
        <v>0</v>
      </c>
      <c r="M69" s="95">
        <v>0</v>
      </c>
      <c r="N69" s="95">
        <v>1</v>
      </c>
      <c r="O69" s="95">
        <v>0</v>
      </c>
    </row>
    <row r="70" spans="1:15" s="210" customFormat="1" ht="20.100000000000001" customHeight="1" x14ac:dyDescent="0.25">
      <c r="A70" s="142" t="s">
        <v>231</v>
      </c>
      <c r="E70" s="142"/>
      <c r="F70" s="145"/>
      <c r="G70" s="145"/>
      <c r="H70" s="142"/>
      <c r="I70" s="142"/>
      <c r="J70" s="142"/>
      <c r="K70" s="142"/>
      <c r="L70" s="142"/>
      <c r="N70" s="146"/>
      <c r="O70" s="146" t="s">
        <v>91</v>
      </c>
    </row>
    <row r="71" spans="1:15" s="144" customFormat="1" ht="24.95" customHeight="1" x14ac:dyDescent="0.25">
      <c r="A71" s="204" t="s">
        <v>194</v>
      </c>
      <c r="B71" s="137"/>
      <c r="C71" s="137"/>
      <c r="D71" s="154"/>
      <c r="E71" s="150"/>
      <c r="F71" s="150"/>
      <c r="G71" s="150"/>
      <c r="H71" s="150"/>
      <c r="I71" s="150"/>
      <c r="J71" s="150"/>
      <c r="K71" s="150"/>
      <c r="L71" s="150"/>
      <c r="M71" s="154"/>
      <c r="N71" s="154"/>
      <c r="O71" s="154"/>
    </row>
    <row r="72" spans="1:15" s="144" customFormat="1" ht="24.95" customHeight="1" thickBot="1" x14ac:dyDescent="0.25">
      <c r="A72" s="139" t="s">
        <v>198</v>
      </c>
      <c r="B72" s="338"/>
      <c r="C72" s="338"/>
      <c r="D72" s="173"/>
      <c r="E72" s="173"/>
      <c r="F72" s="173"/>
      <c r="G72" s="173"/>
      <c r="H72" s="173"/>
      <c r="I72" s="173"/>
      <c r="J72" s="173"/>
      <c r="K72" s="173"/>
      <c r="L72" s="173"/>
      <c r="M72" s="153" t="s">
        <v>92</v>
      </c>
      <c r="N72" s="155"/>
      <c r="O72" s="154"/>
    </row>
    <row r="73" spans="1:15" ht="20.100000000000001" customHeight="1" x14ac:dyDescent="0.25">
      <c r="A73" s="1289" t="s">
        <v>13</v>
      </c>
      <c r="B73" s="1313" t="s">
        <v>101</v>
      </c>
      <c r="C73" s="1314"/>
      <c r="D73" s="1314"/>
      <c r="E73" s="1314"/>
      <c r="F73" s="1314"/>
      <c r="G73" s="1314"/>
      <c r="H73" s="1314"/>
      <c r="I73" s="1314"/>
      <c r="J73" s="1314"/>
      <c r="K73" s="1314"/>
      <c r="L73" s="1314"/>
      <c r="M73" s="1314"/>
      <c r="N73" s="66"/>
      <c r="O73" s="339"/>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71"/>
      <c r="O74" s="42"/>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132"/>
      <c r="O75" s="132"/>
    </row>
    <row r="76" spans="1:15" ht="20.100000000000001" customHeight="1" x14ac:dyDescent="0.2">
      <c r="A76" s="37" t="s">
        <v>105</v>
      </c>
      <c r="B76" s="38">
        <v>215040</v>
      </c>
      <c r="C76" s="38">
        <v>25438</v>
      </c>
      <c r="D76" s="38">
        <v>42571</v>
      </c>
      <c r="E76" s="38">
        <v>14101</v>
      </c>
      <c r="F76" s="38">
        <v>36203</v>
      </c>
      <c r="G76" s="38">
        <v>8944</v>
      </c>
      <c r="H76" s="38">
        <v>38655</v>
      </c>
      <c r="I76" s="38">
        <v>29603</v>
      </c>
      <c r="J76" s="38">
        <v>43341</v>
      </c>
      <c r="K76" s="38">
        <v>38437</v>
      </c>
      <c r="L76" s="38">
        <v>83467</v>
      </c>
      <c r="M76" s="38">
        <v>113579</v>
      </c>
      <c r="N76" s="168"/>
      <c r="O76" s="340"/>
    </row>
    <row r="77" spans="1:15" s="86" customFormat="1" ht="20.100000000000001" customHeight="1" x14ac:dyDescent="0.2">
      <c r="A77" s="40" t="s">
        <v>22</v>
      </c>
      <c r="B77" s="86">
        <v>11</v>
      </c>
      <c r="C77" s="86">
        <v>13</v>
      </c>
      <c r="D77" s="86">
        <v>16</v>
      </c>
      <c r="E77" s="86">
        <v>14</v>
      </c>
      <c r="F77" s="86">
        <v>1</v>
      </c>
      <c r="G77" s="86">
        <v>1</v>
      </c>
      <c r="H77" s="86">
        <v>1</v>
      </c>
      <c r="I77" s="86">
        <v>3</v>
      </c>
      <c r="J77" s="86">
        <v>46</v>
      </c>
      <c r="K77" s="86">
        <v>6</v>
      </c>
      <c r="L77" s="86">
        <v>17</v>
      </c>
      <c r="M77" s="86">
        <v>10</v>
      </c>
      <c r="N77" s="341"/>
      <c r="O77" s="278"/>
    </row>
    <row r="78" spans="1:15" s="80" customFormat="1" ht="20.100000000000001" customHeight="1" x14ac:dyDescent="0.25">
      <c r="A78" s="42" t="s">
        <v>23</v>
      </c>
      <c r="B78" s="80">
        <v>6</v>
      </c>
      <c r="C78" s="80">
        <v>8</v>
      </c>
      <c r="D78" s="80">
        <v>7</v>
      </c>
      <c r="E78" s="80">
        <v>13</v>
      </c>
      <c r="F78" s="80">
        <v>0</v>
      </c>
      <c r="G78" s="80">
        <v>1</v>
      </c>
      <c r="H78" s="80">
        <v>0</v>
      </c>
      <c r="I78" s="80">
        <v>2</v>
      </c>
      <c r="J78" s="80">
        <v>46</v>
      </c>
      <c r="K78" s="80">
        <v>5</v>
      </c>
      <c r="L78" s="80">
        <v>8</v>
      </c>
      <c r="M78" s="80">
        <v>7</v>
      </c>
      <c r="N78" s="342"/>
      <c r="O78" s="91"/>
    </row>
    <row r="79" spans="1:15" s="80" customFormat="1" ht="20.100000000000001" customHeight="1" x14ac:dyDescent="0.25">
      <c r="A79" s="42" t="s">
        <v>24</v>
      </c>
      <c r="B79" s="80">
        <v>0</v>
      </c>
      <c r="C79" s="80">
        <v>0</v>
      </c>
      <c r="D79" s="80">
        <v>7</v>
      </c>
      <c r="E79" s="80">
        <v>0</v>
      </c>
      <c r="F79" s="80">
        <v>1</v>
      </c>
      <c r="G79" s="80">
        <v>0</v>
      </c>
      <c r="H79" s="80">
        <v>0</v>
      </c>
      <c r="I79" s="80">
        <v>0</v>
      </c>
      <c r="J79" s="80">
        <v>0</v>
      </c>
      <c r="K79" s="80">
        <v>0</v>
      </c>
      <c r="L79" s="80">
        <v>1</v>
      </c>
      <c r="M79" s="80">
        <v>0</v>
      </c>
      <c r="N79" s="342"/>
      <c r="O79" s="91"/>
    </row>
    <row r="80" spans="1:15" s="80" customFormat="1" ht="20.100000000000001" customHeight="1" x14ac:dyDescent="0.25">
      <c r="A80" s="42" t="s">
        <v>25</v>
      </c>
      <c r="B80" s="80">
        <v>0</v>
      </c>
      <c r="C80" s="80">
        <v>4</v>
      </c>
      <c r="D80" s="80">
        <v>0</v>
      </c>
      <c r="E80" s="80">
        <v>0</v>
      </c>
      <c r="F80" s="80">
        <v>0</v>
      </c>
      <c r="G80" s="80">
        <v>0</v>
      </c>
      <c r="H80" s="80">
        <v>0</v>
      </c>
      <c r="I80" s="80">
        <v>0</v>
      </c>
      <c r="J80" s="80">
        <v>0</v>
      </c>
      <c r="K80" s="80">
        <v>0</v>
      </c>
      <c r="L80" s="80">
        <v>0</v>
      </c>
      <c r="M80" s="80">
        <v>0</v>
      </c>
      <c r="N80" s="342"/>
      <c r="O80" s="91"/>
    </row>
    <row r="81" spans="1:15" s="80" customFormat="1"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N81" s="342"/>
      <c r="O81" s="91"/>
    </row>
    <row r="82" spans="1:15" s="80" customFormat="1" ht="20.100000000000001" customHeight="1" x14ac:dyDescent="0.25">
      <c r="A82" s="42" t="s">
        <v>27</v>
      </c>
      <c r="B82" s="80">
        <v>5</v>
      </c>
      <c r="C82" s="80">
        <v>1</v>
      </c>
      <c r="D82" s="80">
        <v>2</v>
      </c>
      <c r="E82" s="80">
        <v>1</v>
      </c>
      <c r="F82" s="80">
        <v>0</v>
      </c>
      <c r="G82" s="80">
        <v>0</v>
      </c>
      <c r="H82" s="80">
        <v>1</v>
      </c>
      <c r="I82" s="80">
        <v>1</v>
      </c>
      <c r="J82" s="80">
        <v>0</v>
      </c>
      <c r="K82" s="80">
        <v>1</v>
      </c>
      <c r="L82" s="80">
        <v>8</v>
      </c>
      <c r="M82" s="80">
        <v>3</v>
      </c>
      <c r="N82" s="342"/>
      <c r="O82" s="91"/>
    </row>
    <row r="83" spans="1:15" s="86" customFormat="1" ht="20.100000000000001" customHeight="1" x14ac:dyDescent="0.25">
      <c r="A83" s="40" t="s">
        <v>28</v>
      </c>
      <c r="B83" s="86">
        <v>6</v>
      </c>
      <c r="C83" s="86">
        <v>6</v>
      </c>
      <c r="D83" s="86">
        <v>1</v>
      </c>
      <c r="E83" s="86">
        <v>9</v>
      </c>
      <c r="F83" s="86">
        <v>104</v>
      </c>
      <c r="G83" s="86">
        <v>4</v>
      </c>
      <c r="H83" s="86">
        <v>10</v>
      </c>
      <c r="I83" s="86">
        <v>12</v>
      </c>
      <c r="J83" s="86">
        <v>8</v>
      </c>
      <c r="K83" s="86">
        <v>6</v>
      </c>
      <c r="L83" s="86">
        <v>29</v>
      </c>
      <c r="M83" s="86">
        <v>18</v>
      </c>
      <c r="N83" s="343"/>
      <c r="O83" s="91"/>
    </row>
    <row r="84" spans="1:15" s="80" customFormat="1" ht="20.100000000000001" customHeight="1" x14ac:dyDescent="0.25">
      <c r="A84" s="42" t="s">
        <v>29</v>
      </c>
      <c r="B84" s="80">
        <v>1</v>
      </c>
      <c r="C84" s="80">
        <v>0</v>
      </c>
      <c r="D84" s="80">
        <v>0</v>
      </c>
      <c r="E84" s="80">
        <v>0</v>
      </c>
      <c r="F84" s="80">
        <v>0</v>
      </c>
      <c r="G84" s="80">
        <v>0</v>
      </c>
      <c r="H84" s="80">
        <v>0</v>
      </c>
      <c r="I84" s="80">
        <v>1</v>
      </c>
      <c r="J84" s="80">
        <v>2</v>
      </c>
      <c r="K84" s="80">
        <v>0</v>
      </c>
      <c r="L84" s="80">
        <v>0</v>
      </c>
      <c r="M84" s="80">
        <v>0</v>
      </c>
      <c r="N84" s="342"/>
      <c r="O84" s="91"/>
    </row>
    <row r="85" spans="1:15" s="80" customFormat="1" ht="20.100000000000001" customHeight="1" x14ac:dyDescent="0.25">
      <c r="A85" s="42" t="s">
        <v>30</v>
      </c>
      <c r="B85" s="80">
        <v>0</v>
      </c>
      <c r="C85" s="80">
        <v>0</v>
      </c>
      <c r="D85" s="80">
        <v>0</v>
      </c>
      <c r="E85" s="80">
        <v>0</v>
      </c>
      <c r="F85" s="80">
        <v>0</v>
      </c>
      <c r="G85" s="80">
        <v>0</v>
      </c>
      <c r="H85" s="80">
        <v>0</v>
      </c>
      <c r="I85" s="80">
        <v>0</v>
      </c>
      <c r="J85" s="80">
        <v>0</v>
      </c>
      <c r="K85" s="80">
        <v>0</v>
      </c>
      <c r="L85" s="80">
        <v>1</v>
      </c>
      <c r="M85" s="80">
        <v>1</v>
      </c>
      <c r="N85" s="342"/>
      <c r="O85" s="91"/>
    </row>
    <row r="86" spans="1:15" s="80" customFormat="1" ht="20.100000000000001" customHeight="1" x14ac:dyDescent="0.25">
      <c r="A86" s="42" t="s">
        <v>31</v>
      </c>
      <c r="B86" s="80">
        <v>0</v>
      </c>
      <c r="C86" s="80">
        <v>0</v>
      </c>
      <c r="D86" s="80">
        <v>0</v>
      </c>
      <c r="E86" s="80">
        <v>0</v>
      </c>
      <c r="F86" s="80">
        <v>0</v>
      </c>
      <c r="G86" s="80">
        <v>0</v>
      </c>
      <c r="H86" s="80">
        <v>0</v>
      </c>
      <c r="I86" s="80">
        <v>0</v>
      </c>
      <c r="J86" s="80">
        <v>0</v>
      </c>
      <c r="K86" s="80">
        <v>0</v>
      </c>
      <c r="L86" s="80">
        <v>2</v>
      </c>
      <c r="M86" s="80">
        <v>1</v>
      </c>
      <c r="N86" s="342"/>
      <c r="O86" s="91"/>
    </row>
    <row r="87" spans="1:15" s="80" customFormat="1" ht="20.100000000000001" customHeight="1" x14ac:dyDescent="0.25">
      <c r="A87" s="42" t="s">
        <v>32</v>
      </c>
      <c r="B87" s="80">
        <v>0</v>
      </c>
      <c r="C87" s="80">
        <v>0</v>
      </c>
      <c r="D87" s="80">
        <v>1</v>
      </c>
      <c r="E87" s="80">
        <v>3</v>
      </c>
      <c r="F87" s="80">
        <v>0</v>
      </c>
      <c r="G87" s="80">
        <v>0</v>
      </c>
      <c r="H87" s="80">
        <v>0</v>
      </c>
      <c r="I87" s="80">
        <v>2</v>
      </c>
      <c r="J87" s="80">
        <v>0</v>
      </c>
      <c r="K87" s="80">
        <v>1</v>
      </c>
      <c r="L87" s="80">
        <v>16</v>
      </c>
      <c r="M87" s="80">
        <v>1</v>
      </c>
      <c r="N87" s="342"/>
      <c r="O87" s="91"/>
    </row>
    <row r="88" spans="1:15" s="80" customFormat="1" ht="20.100000000000001" customHeight="1" x14ac:dyDescent="0.25">
      <c r="A88" s="42" t="s">
        <v>33</v>
      </c>
      <c r="B88" s="80">
        <v>5</v>
      </c>
      <c r="C88" s="80">
        <v>6</v>
      </c>
      <c r="D88" s="80">
        <v>0</v>
      </c>
      <c r="E88" s="80">
        <v>6</v>
      </c>
      <c r="F88" s="80">
        <v>104</v>
      </c>
      <c r="G88" s="80">
        <v>4</v>
      </c>
      <c r="H88" s="80">
        <v>10</v>
      </c>
      <c r="I88" s="80">
        <v>9</v>
      </c>
      <c r="J88" s="80">
        <v>6</v>
      </c>
      <c r="K88" s="80">
        <v>5</v>
      </c>
      <c r="L88" s="80">
        <v>10</v>
      </c>
      <c r="M88" s="80">
        <v>15</v>
      </c>
      <c r="N88" s="342"/>
      <c r="O88" s="91"/>
    </row>
    <row r="89" spans="1:15" s="86" customFormat="1" ht="20.100000000000001" customHeight="1" x14ac:dyDescent="0.25">
      <c r="A89" s="40" t="s">
        <v>34</v>
      </c>
      <c r="B89" s="86">
        <v>67</v>
      </c>
      <c r="C89" s="86">
        <v>36</v>
      </c>
      <c r="D89" s="86">
        <v>22</v>
      </c>
      <c r="E89" s="86">
        <v>11</v>
      </c>
      <c r="F89" s="86">
        <v>39</v>
      </c>
      <c r="G89" s="86">
        <v>4</v>
      </c>
      <c r="H89" s="86">
        <v>16</v>
      </c>
      <c r="I89" s="86">
        <v>16</v>
      </c>
      <c r="J89" s="86">
        <v>19</v>
      </c>
      <c r="K89" s="86">
        <v>21</v>
      </c>
      <c r="L89" s="86">
        <v>43</v>
      </c>
      <c r="M89" s="86">
        <v>42</v>
      </c>
      <c r="N89" s="343"/>
      <c r="O89" s="91"/>
    </row>
    <row r="90" spans="1:15" s="80" customFormat="1" ht="20.100000000000001" customHeight="1" x14ac:dyDescent="0.25">
      <c r="A90" s="42" t="s">
        <v>35</v>
      </c>
      <c r="B90" s="80">
        <v>4</v>
      </c>
      <c r="C90" s="80">
        <v>2</v>
      </c>
      <c r="D90" s="80">
        <v>1</v>
      </c>
      <c r="E90" s="80">
        <v>0</v>
      </c>
      <c r="F90" s="80">
        <v>0</v>
      </c>
      <c r="G90" s="80">
        <v>1</v>
      </c>
      <c r="H90" s="80">
        <v>2</v>
      </c>
      <c r="I90" s="80">
        <v>1</v>
      </c>
      <c r="J90" s="80">
        <v>1</v>
      </c>
      <c r="K90" s="80">
        <v>1</v>
      </c>
      <c r="L90" s="80">
        <v>6</v>
      </c>
      <c r="M90" s="80">
        <v>4</v>
      </c>
      <c r="N90" s="342"/>
      <c r="O90" s="91"/>
    </row>
    <row r="91" spans="1:15" s="80" customFormat="1" ht="20.100000000000001" customHeight="1" x14ac:dyDescent="0.25">
      <c r="A91" s="42" t="s">
        <v>36</v>
      </c>
      <c r="B91" s="80">
        <v>16</v>
      </c>
      <c r="C91" s="80">
        <v>11</v>
      </c>
      <c r="D91" s="80">
        <v>5</v>
      </c>
      <c r="E91" s="80">
        <v>6</v>
      </c>
      <c r="F91" s="80">
        <v>11</v>
      </c>
      <c r="G91" s="80">
        <v>1</v>
      </c>
      <c r="H91" s="80">
        <v>7</v>
      </c>
      <c r="I91" s="80">
        <v>6</v>
      </c>
      <c r="J91" s="80">
        <v>10</v>
      </c>
      <c r="K91" s="80">
        <v>10</v>
      </c>
      <c r="L91" s="80">
        <v>12</v>
      </c>
      <c r="M91" s="80">
        <v>16</v>
      </c>
      <c r="N91" s="342"/>
      <c r="O91" s="91"/>
    </row>
    <row r="92" spans="1:15" s="80" customFormat="1" ht="20.100000000000001" customHeight="1" x14ac:dyDescent="0.25">
      <c r="A92" s="42" t="s">
        <v>37</v>
      </c>
      <c r="B92" s="80">
        <v>47</v>
      </c>
      <c r="C92" s="80">
        <v>23</v>
      </c>
      <c r="D92" s="80">
        <v>16</v>
      </c>
      <c r="E92" s="80">
        <v>5</v>
      </c>
      <c r="F92" s="80">
        <v>28</v>
      </c>
      <c r="G92" s="80">
        <v>2</v>
      </c>
      <c r="H92" s="80">
        <v>7</v>
      </c>
      <c r="I92" s="80">
        <v>9</v>
      </c>
      <c r="J92" s="80">
        <v>8</v>
      </c>
      <c r="K92" s="80">
        <v>10</v>
      </c>
      <c r="L92" s="80">
        <v>25</v>
      </c>
      <c r="M92" s="80">
        <v>22</v>
      </c>
      <c r="N92" s="342"/>
      <c r="O92" s="91"/>
    </row>
    <row r="93" spans="1:15" s="86" customFormat="1" ht="20.100000000000001" customHeight="1" x14ac:dyDescent="0.25">
      <c r="A93" s="40" t="s">
        <v>38</v>
      </c>
      <c r="B93" s="86">
        <v>214785</v>
      </c>
      <c r="C93" s="86">
        <v>25248</v>
      </c>
      <c r="D93" s="86">
        <v>42354</v>
      </c>
      <c r="E93" s="86">
        <v>13953</v>
      </c>
      <c r="F93" s="86">
        <v>35881</v>
      </c>
      <c r="G93" s="86">
        <v>8880</v>
      </c>
      <c r="H93" s="86">
        <v>38500</v>
      </c>
      <c r="I93" s="86">
        <v>29387</v>
      </c>
      <c r="J93" s="86">
        <v>43044</v>
      </c>
      <c r="K93" s="86">
        <v>38182</v>
      </c>
      <c r="L93" s="86">
        <v>82927</v>
      </c>
      <c r="M93" s="86">
        <v>113089</v>
      </c>
      <c r="N93" s="343"/>
      <c r="O93" s="91"/>
    </row>
    <row r="94" spans="1:15" s="80" customFormat="1" ht="20.100000000000001" customHeight="1" x14ac:dyDescent="0.25">
      <c r="A94" s="42" t="s">
        <v>39</v>
      </c>
      <c r="B94" s="80">
        <v>206682</v>
      </c>
      <c r="C94" s="80">
        <v>16093</v>
      </c>
      <c r="D94" s="80">
        <v>32050</v>
      </c>
      <c r="E94" s="80">
        <v>6846</v>
      </c>
      <c r="F94" s="80">
        <v>24913</v>
      </c>
      <c r="G94" s="80">
        <v>4430</v>
      </c>
      <c r="H94" s="80">
        <v>31237</v>
      </c>
      <c r="I94" s="80">
        <v>18742</v>
      </c>
      <c r="J94" s="80">
        <v>33980</v>
      </c>
      <c r="K94" s="80">
        <v>27515</v>
      </c>
      <c r="L94" s="80">
        <v>66042</v>
      </c>
      <c r="M94" s="80">
        <v>96764</v>
      </c>
      <c r="N94" s="342"/>
      <c r="O94" s="91"/>
    </row>
    <row r="95" spans="1:15" s="80" customFormat="1" ht="20.100000000000001" customHeight="1" x14ac:dyDescent="0.25">
      <c r="A95" s="42" t="s">
        <v>40</v>
      </c>
      <c r="B95" s="80">
        <v>191</v>
      </c>
      <c r="C95" s="80">
        <v>46</v>
      </c>
      <c r="D95" s="80">
        <v>53</v>
      </c>
      <c r="E95" s="80">
        <v>59</v>
      </c>
      <c r="F95" s="80">
        <v>49</v>
      </c>
      <c r="G95" s="80">
        <v>16</v>
      </c>
      <c r="H95" s="80">
        <v>94</v>
      </c>
      <c r="I95" s="80">
        <v>46</v>
      </c>
      <c r="J95" s="80">
        <v>68</v>
      </c>
      <c r="K95" s="80">
        <v>69</v>
      </c>
      <c r="L95" s="80">
        <v>46</v>
      </c>
      <c r="M95" s="80">
        <v>185</v>
      </c>
      <c r="N95" s="342"/>
      <c r="O95" s="91"/>
    </row>
    <row r="96" spans="1:15" s="80" customFormat="1" ht="20.100000000000001" customHeight="1" x14ac:dyDescent="0.25">
      <c r="A96" s="42" t="s">
        <v>41</v>
      </c>
      <c r="B96" s="80">
        <v>699</v>
      </c>
      <c r="C96" s="80">
        <v>1419</v>
      </c>
      <c r="D96" s="80">
        <v>2505</v>
      </c>
      <c r="E96" s="80">
        <v>645</v>
      </c>
      <c r="F96" s="80">
        <v>2562</v>
      </c>
      <c r="G96" s="80">
        <v>463</v>
      </c>
      <c r="H96" s="80">
        <v>348</v>
      </c>
      <c r="I96" s="80">
        <v>1002</v>
      </c>
      <c r="J96" s="80">
        <v>1813</v>
      </c>
      <c r="K96" s="80">
        <v>1874</v>
      </c>
      <c r="L96" s="80">
        <v>3812</v>
      </c>
      <c r="M96" s="80">
        <v>2884</v>
      </c>
      <c r="N96" s="342"/>
      <c r="O96" s="91"/>
    </row>
    <row r="97" spans="1:15" s="80" customFormat="1" ht="20.100000000000001" customHeight="1" x14ac:dyDescent="0.25">
      <c r="A97" s="42" t="s">
        <v>42</v>
      </c>
      <c r="B97" s="80">
        <v>47</v>
      </c>
      <c r="C97" s="80">
        <v>19</v>
      </c>
      <c r="D97" s="80">
        <v>34</v>
      </c>
      <c r="E97" s="80">
        <v>11</v>
      </c>
      <c r="F97" s="80">
        <v>23</v>
      </c>
      <c r="G97" s="80">
        <v>6</v>
      </c>
      <c r="H97" s="80">
        <v>13</v>
      </c>
      <c r="I97" s="80">
        <v>17</v>
      </c>
      <c r="J97" s="80">
        <v>9</v>
      </c>
      <c r="K97" s="80">
        <v>19</v>
      </c>
      <c r="L97" s="80">
        <v>30</v>
      </c>
      <c r="M97" s="80">
        <v>39</v>
      </c>
      <c r="N97" s="342"/>
      <c r="O97" s="91"/>
    </row>
    <row r="98" spans="1:15" s="80" customFormat="1" ht="20.100000000000001" customHeight="1" x14ac:dyDescent="0.25">
      <c r="A98" s="42" t="s">
        <v>43</v>
      </c>
      <c r="B98" s="80">
        <v>5</v>
      </c>
      <c r="C98" s="80">
        <v>8</v>
      </c>
      <c r="D98" s="80">
        <v>16</v>
      </c>
      <c r="E98" s="80">
        <v>11</v>
      </c>
      <c r="F98" s="80">
        <v>2</v>
      </c>
      <c r="G98" s="80">
        <v>0</v>
      </c>
      <c r="H98" s="80">
        <v>5</v>
      </c>
      <c r="I98" s="80">
        <v>8</v>
      </c>
      <c r="J98" s="80">
        <v>5</v>
      </c>
      <c r="K98" s="80">
        <v>7</v>
      </c>
      <c r="L98" s="80">
        <v>8</v>
      </c>
      <c r="M98" s="80">
        <v>6</v>
      </c>
      <c r="N98" s="342"/>
      <c r="O98" s="91"/>
    </row>
    <row r="99" spans="1:15" s="80" customFormat="1"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342"/>
      <c r="O99" s="91"/>
    </row>
    <row r="100" spans="1:15" s="80" customFormat="1" ht="20.100000000000001" customHeight="1" x14ac:dyDescent="0.25">
      <c r="A100" s="42" t="s">
        <v>45</v>
      </c>
      <c r="B100" s="80">
        <v>145</v>
      </c>
      <c r="C100" s="80">
        <v>260</v>
      </c>
      <c r="D100" s="80">
        <v>755</v>
      </c>
      <c r="E100" s="80">
        <v>160</v>
      </c>
      <c r="F100" s="80">
        <v>255</v>
      </c>
      <c r="G100" s="80">
        <v>204</v>
      </c>
      <c r="H100" s="80">
        <v>143</v>
      </c>
      <c r="I100" s="80">
        <v>252</v>
      </c>
      <c r="J100" s="80">
        <v>36</v>
      </c>
      <c r="K100" s="80">
        <v>369</v>
      </c>
      <c r="L100" s="80">
        <v>589</v>
      </c>
      <c r="M100" s="80">
        <v>489</v>
      </c>
      <c r="N100" s="342"/>
      <c r="O100" s="91"/>
    </row>
    <row r="101" spans="1:15" s="80" customFormat="1" ht="20.100000000000001" customHeight="1" x14ac:dyDescent="0.25">
      <c r="A101" s="42" t="s">
        <v>46</v>
      </c>
      <c r="B101" s="80">
        <v>138</v>
      </c>
      <c r="C101" s="80">
        <v>117</v>
      </c>
      <c r="D101" s="80">
        <v>72</v>
      </c>
      <c r="E101" s="80">
        <v>54</v>
      </c>
      <c r="F101" s="80">
        <v>37</v>
      </c>
      <c r="G101" s="80">
        <v>13</v>
      </c>
      <c r="H101" s="80">
        <v>22</v>
      </c>
      <c r="I101" s="80">
        <v>152</v>
      </c>
      <c r="J101" s="80">
        <v>9</v>
      </c>
      <c r="K101" s="80">
        <v>130</v>
      </c>
      <c r="L101" s="80">
        <v>71</v>
      </c>
      <c r="M101" s="80">
        <v>203</v>
      </c>
      <c r="N101" s="342"/>
      <c r="O101" s="91"/>
    </row>
    <row r="102" spans="1:15" s="80" customFormat="1" ht="20.100000000000001" customHeight="1" x14ac:dyDescent="0.25">
      <c r="A102" s="42" t="s">
        <v>47</v>
      </c>
      <c r="B102" s="80">
        <v>0</v>
      </c>
      <c r="C102" s="80">
        <v>0</v>
      </c>
      <c r="D102" s="80">
        <v>0</v>
      </c>
      <c r="E102" s="80">
        <v>0</v>
      </c>
      <c r="F102" s="80">
        <v>0</v>
      </c>
      <c r="G102" s="80">
        <v>0</v>
      </c>
      <c r="H102" s="80">
        <v>0</v>
      </c>
      <c r="I102" s="80">
        <v>0</v>
      </c>
      <c r="J102" s="80">
        <v>0</v>
      </c>
      <c r="K102" s="80">
        <v>2</v>
      </c>
      <c r="L102" s="80">
        <v>0</v>
      </c>
      <c r="M102" s="80">
        <v>0</v>
      </c>
      <c r="N102" s="342"/>
      <c r="O102" s="91"/>
    </row>
    <row r="103" spans="1:15" s="80" customFormat="1" ht="20.100000000000001" customHeight="1" x14ac:dyDescent="0.25">
      <c r="A103" s="42" t="s">
        <v>48</v>
      </c>
      <c r="B103" s="80">
        <v>0</v>
      </c>
      <c r="C103" s="80">
        <v>0</v>
      </c>
      <c r="D103" s="80">
        <v>0</v>
      </c>
      <c r="E103" s="80">
        <v>2</v>
      </c>
      <c r="F103" s="80">
        <v>0</v>
      </c>
      <c r="G103" s="80">
        <v>0</v>
      </c>
      <c r="H103" s="80">
        <v>0</v>
      </c>
      <c r="I103" s="80">
        <v>0</v>
      </c>
      <c r="J103" s="80">
        <v>0</v>
      </c>
      <c r="K103" s="80">
        <v>0</v>
      </c>
      <c r="L103" s="80">
        <v>0</v>
      </c>
      <c r="M103" s="80">
        <v>0</v>
      </c>
      <c r="N103" s="342"/>
      <c r="O103" s="91"/>
    </row>
    <row r="104" spans="1:15" s="80" customFormat="1" ht="20.100000000000001" customHeight="1" x14ac:dyDescent="0.25">
      <c r="A104" s="42" t="s">
        <v>49</v>
      </c>
      <c r="B104" s="80">
        <v>6873</v>
      </c>
      <c r="C104" s="80">
        <v>7281</v>
      </c>
      <c r="D104" s="80">
        <v>6812</v>
      </c>
      <c r="E104" s="80">
        <v>6156</v>
      </c>
      <c r="F104" s="80">
        <v>8033</v>
      </c>
      <c r="G104" s="80">
        <v>3745</v>
      </c>
      <c r="H104" s="80">
        <v>6637</v>
      </c>
      <c r="I104" s="80">
        <v>9163</v>
      </c>
      <c r="J104" s="80">
        <v>7122</v>
      </c>
      <c r="K104" s="80">
        <v>8185</v>
      </c>
      <c r="L104" s="80">
        <v>12320</v>
      </c>
      <c r="M104" s="80">
        <v>12512</v>
      </c>
      <c r="N104" s="342"/>
      <c r="O104" s="91"/>
    </row>
    <row r="105" spans="1:15" s="80" customFormat="1" ht="20.100000000000001" customHeight="1" x14ac:dyDescent="0.25">
      <c r="A105" s="42" t="s">
        <v>50</v>
      </c>
      <c r="B105" s="80">
        <v>5</v>
      </c>
      <c r="C105" s="80">
        <v>5</v>
      </c>
      <c r="D105" s="80">
        <v>57</v>
      </c>
      <c r="E105" s="80">
        <v>9</v>
      </c>
      <c r="F105" s="80">
        <v>7</v>
      </c>
      <c r="G105" s="80">
        <v>3</v>
      </c>
      <c r="H105" s="80">
        <v>1</v>
      </c>
      <c r="I105" s="80">
        <v>5</v>
      </c>
      <c r="J105" s="80">
        <v>2</v>
      </c>
      <c r="K105" s="80">
        <v>12</v>
      </c>
      <c r="L105" s="80">
        <v>9</v>
      </c>
      <c r="M105" s="80">
        <v>7</v>
      </c>
      <c r="N105" s="342"/>
      <c r="O105" s="91"/>
    </row>
    <row r="106" spans="1:15" s="86" customFormat="1" ht="20.100000000000001" customHeight="1" x14ac:dyDescent="0.25">
      <c r="A106" s="40" t="s">
        <v>51</v>
      </c>
      <c r="B106" s="86">
        <v>9</v>
      </c>
      <c r="C106" s="86">
        <v>19</v>
      </c>
      <c r="D106" s="86">
        <v>36</v>
      </c>
      <c r="E106" s="86">
        <v>13</v>
      </c>
      <c r="F106" s="86">
        <v>38</v>
      </c>
      <c r="G106" s="86">
        <v>2</v>
      </c>
      <c r="H106" s="86">
        <v>2</v>
      </c>
      <c r="I106" s="86">
        <v>17</v>
      </c>
      <c r="J106" s="86">
        <v>0</v>
      </c>
      <c r="K106" s="86">
        <v>15</v>
      </c>
      <c r="L106" s="86">
        <v>71</v>
      </c>
      <c r="M106" s="86">
        <v>44</v>
      </c>
      <c r="N106" s="343"/>
      <c r="O106" s="91"/>
    </row>
    <row r="107" spans="1:15" s="80" customFormat="1" ht="20.100000000000001" customHeight="1" x14ac:dyDescent="0.25">
      <c r="A107" s="42" t="s">
        <v>52</v>
      </c>
      <c r="B107" s="80">
        <v>1</v>
      </c>
      <c r="C107" s="80">
        <v>0</v>
      </c>
      <c r="D107" s="80">
        <v>0</v>
      </c>
      <c r="E107" s="80">
        <v>0</v>
      </c>
      <c r="F107" s="80">
        <v>0</v>
      </c>
      <c r="G107" s="80">
        <v>0</v>
      </c>
      <c r="H107" s="80">
        <v>0</v>
      </c>
      <c r="I107" s="80">
        <v>0</v>
      </c>
      <c r="J107" s="80">
        <v>0</v>
      </c>
      <c r="K107" s="80">
        <v>0</v>
      </c>
      <c r="L107" s="80">
        <v>0</v>
      </c>
      <c r="M107" s="80">
        <v>0</v>
      </c>
      <c r="N107" s="342"/>
      <c r="O107" s="91"/>
    </row>
    <row r="108" spans="1:15" s="80" customFormat="1" ht="20.100000000000001" customHeight="1" x14ac:dyDescent="0.25">
      <c r="A108" s="42" t="s">
        <v>53</v>
      </c>
      <c r="B108" s="80">
        <v>1</v>
      </c>
      <c r="C108" s="80">
        <v>0</v>
      </c>
      <c r="D108" s="80">
        <v>0</v>
      </c>
      <c r="E108" s="80">
        <v>0</v>
      </c>
      <c r="F108" s="80">
        <v>0</v>
      </c>
      <c r="G108" s="80">
        <v>0</v>
      </c>
      <c r="H108" s="80">
        <v>0</v>
      </c>
      <c r="I108" s="80">
        <v>0</v>
      </c>
      <c r="J108" s="80">
        <v>0</v>
      </c>
      <c r="K108" s="80">
        <v>0</v>
      </c>
      <c r="L108" s="80">
        <v>0</v>
      </c>
      <c r="M108" s="80">
        <v>0</v>
      </c>
      <c r="N108" s="342"/>
      <c r="O108" s="91"/>
    </row>
    <row r="109" spans="1:15" s="80" customFormat="1" ht="20.100000000000001" customHeight="1" x14ac:dyDescent="0.25">
      <c r="A109" s="42" t="s">
        <v>54</v>
      </c>
      <c r="B109" s="80">
        <v>0</v>
      </c>
      <c r="C109" s="80">
        <v>2</v>
      </c>
      <c r="D109" s="80">
        <v>17</v>
      </c>
      <c r="E109" s="80">
        <v>1</v>
      </c>
      <c r="F109" s="80">
        <v>0</v>
      </c>
      <c r="G109" s="80">
        <v>0</v>
      </c>
      <c r="H109" s="80">
        <v>0</v>
      </c>
      <c r="I109" s="80">
        <v>1</v>
      </c>
      <c r="J109" s="80">
        <v>0</v>
      </c>
      <c r="K109" s="80">
        <v>2</v>
      </c>
      <c r="L109" s="80">
        <v>3</v>
      </c>
      <c r="M109" s="80">
        <v>6</v>
      </c>
      <c r="N109" s="342"/>
      <c r="O109" s="91"/>
    </row>
    <row r="110" spans="1:15" s="80" customFormat="1" ht="20.100000000000001" customHeight="1" x14ac:dyDescent="0.25">
      <c r="A110" s="42" t="s">
        <v>55</v>
      </c>
      <c r="B110" s="80">
        <v>1</v>
      </c>
      <c r="C110" s="80">
        <v>1</v>
      </c>
      <c r="D110" s="80">
        <v>1</v>
      </c>
      <c r="E110" s="80">
        <v>1</v>
      </c>
      <c r="F110" s="80">
        <v>0</v>
      </c>
      <c r="G110" s="80">
        <v>0</v>
      </c>
      <c r="H110" s="80">
        <v>0</v>
      </c>
      <c r="I110" s="80">
        <v>3</v>
      </c>
      <c r="J110" s="80">
        <v>0</v>
      </c>
      <c r="K110" s="80">
        <v>1</v>
      </c>
      <c r="L110" s="80">
        <v>0</v>
      </c>
      <c r="M110" s="80">
        <v>3</v>
      </c>
      <c r="N110" s="342"/>
      <c r="O110" s="91"/>
    </row>
    <row r="111" spans="1:15" s="80" customFormat="1" ht="20.100000000000001" customHeight="1" x14ac:dyDescent="0.25">
      <c r="A111" s="42" t="s">
        <v>56</v>
      </c>
      <c r="B111" s="80">
        <v>0</v>
      </c>
      <c r="C111" s="80">
        <v>3</v>
      </c>
      <c r="D111" s="80">
        <v>0</v>
      </c>
      <c r="E111" s="80">
        <v>6</v>
      </c>
      <c r="F111" s="80">
        <v>0</v>
      </c>
      <c r="G111" s="80">
        <v>0</v>
      </c>
      <c r="H111" s="80">
        <v>2</v>
      </c>
      <c r="I111" s="80">
        <v>4</v>
      </c>
      <c r="J111" s="80">
        <v>0</v>
      </c>
      <c r="K111" s="80">
        <v>1</v>
      </c>
      <c r="L111" s="80">
        <v>8</v>
      </c>
      <c r="M111" s="80">
        <v>9</v>
      </c>
      <c r="N111" s="342"/>
      <c r="O111" s="91"/>
    </row>
    <row r="112" spans="1:15" s="80" customFormat="1" ht="20.100000000000001" customHeight="1" x14ac:dyDescent="0.25">
      <c r="A112" s="42" t="s">
        <v>57</v>
      </c>
      <c r="B112" s="80">
        <v>6</v>
      </c>
      <c r="C112" s="80">
        <v>13</v>
      </c>
      <c r="D112" s="80">
        <v>18</v>
      </c>
      <c r="E112" s="80">
        <v>5</v>
      </c>
      <c r="F112" s="80">
        <v>38</v>
      </c>
      <c r="G112" s="80">
        <v>2</v>
      </c>
      <c r="H112" s="80">
        <v>0</v>
      </c>
      <c r="I112" s="80">
        <v>9</v>
      </c>
      <c r="J112" s="80">
        <v>0</v>
      </c>
      <c r="K112" s="80">
        <v>11</v>
      </c>
      <c r="L112" s="80">
        <v>60</v>
      </c>
      <c r="M112" s="80">
        <v>26</v>
      </c>
      <c r="N112" s="342"/>
      <c r="O112" s="91"/>
    </row>
    <row r="113" spans="1:15" s="80" customFormat="1" ht="20.100000000000001" customHeight="1" x14ac:dyDescent="0.25">
      <c r="A113" s="40" t="s">
        <v>58</v>
      </c>
      <c r="B113" s="86">
        <v>137</v>
      </c>
      <c r="C113" s="86">
        <v>113</v>
      </c>
      <c r="D113" s="86">
        <v>140</v>
      </c>
      <c r="E113" s="86">
        <v>96</v>
      </c>
      <c r="F113" s="86">
        <v>135</v>
      </c>
      <c r="G113" s="86">
        <v>50</v>
      </c>
      <c r="H113" s="86">
        <v>121</v>
      </c>
      <c r="I113" s="86">
        <v>160</v>
      </c>
      <c r="J113" s="86">
        <v>215</v>
      </c>
      <c r="K113" s="86">
        <v>191</v>
      </c>
      <c r="L113" s="86">
        <v>359</v>
      </c>
      <c r="M113" s="86">
        <v>346</v>
      </c>
      <c r="N113" s="342"/>
      <c r="O113" s="91"/>
    </row>
    <row r="114" spans="1:15" s="80" customFormat="1" ht="20.100000000000001" customHeight="1" x14ac:dyDescent="0.25">
      <c r="A114" s="42" t="s">
        <v>59</v>
      </c>
      <c r="B114" s="80">
        <v>13</v>
      </c>
      <c r="C114" s="80">
        <v>24</v>
      </c>
      <c r="D114" s="80">
        <v>20</v>
      </c>
      <c r="E114" s="80">
        <v>20</v>
      </c>
      <c r="F114" s="80">
        <v>12</v>
      </c>
      <c r="G114" s="80">
        <v>13</v>
      </c>
      <c r="H114" s="80">
        <v>28</v>
      </c>
      <c r="I114" s="80">
        <v>49</v>
      </c>
      <c r="J114" s="80">
        <v>44</v>
      </c>
      <c r="K114" s="80">
        <v>59</v>
      </c>
      <c r="L114" s="80">
        <v>76</v>
      </c>
      <c r="M114" s="80">
        <v>84</v>
      </c>
      <c r="N114" s="342"/>
      <c r="O114" s="91"/>
    </row>
    <row r="115" spans="1:15" s="80" customFormat="1" ht="20.100000000000001" customHeight="1" x14ac:dyDescent="0.25">
      <c r="A115" s="42" t="s">
        <v>60</v>
      </c>
      <c r="B115" s="80">
        <v>2</v>
      </c>
      <c r="C115" s="80">
        <v>3</v>
      </c>
      <c r="D115" s="80">
        <v>2</v>
      </c>
      <c r="E115" s="80">
        <v>1</v>
      </c>
      <c r="F115" s="80">
        <v>0</v>
      </c>
      <c r="G115" s="80">
        <v>2</v>
      </c>
      <c r="H115" s="80">
        <v>11</v>
      </c>
      <c r="I115" s="80">
        <v>2</v>
      </c>
      <c r="J115" s="80">
        <v>4</v>
      </c>
      <c r="K115" s="80">
        <v>1</v>
      </c>
      <c r="L115" s="80">
        <v>6</v>
      </c>
      <c r="M115" s="80">
        <v>4</v>
      </c>
      <c r="N115" s="342"/>
      <c r="O115" s="91"/>
    </row>
    <row r="116" spans="1:15" s="80" customFormat="1" ht="20.100000000000001" customHeight="1" x14ac:dyDescent="0.25">
      <c r="A116" s="42" t="s">
        <v>61</v>
      </c>
      <c r="B116" s="80">
        <v>1</v>
      </c>
      <c r="C116" s="80">
        <v>1</v>
      </c>
      <c r="D116" s="80">
        <v>0</v>
      </c>
      <c r="E116" s="80">
        <v>0</v>
      </c>
      <c r="F116" s="80">
        <v>7</v>
      </c>
      <c r="G116" s="80">
        <v>0</v>
      </c>
      <c r="H116" s="80">
        <v>0</v>
      </c>
      <c r="I116" s="80">
        <v>3</v>
      </c>
      <c r="J116" s="80">
        <v>3</v>
      </c>
      <c r="K116" s="80">
        <v>2</v>
      </c>
      <c r="L116" s="80">
        <v>4</v>
      </c>
      <c r="M116" s="80">
        <v>3</v>
      </c>
      <c r="N116" s="342"/>
      <c r="O116" s="91"/>
    </row>
    <row r="117" spans="1:15" s="80" customFormat="1" ht="20.100000000000001" customHeight="1" x14ac:dyDescent="0.25">
      <c r="A117" s="42" t="s">
        <v>62</v>
      </c>
      <c r="B117" s="80">
        <v>0</v>
      </c>
      <c r="C117" s="80">
        <v>1</v>
      </c>
      <c r="D117" s="80">
        <v>0</v>
      </c>
      <c r="E117" s="80">
        <v>0</v>
      </c>
      <c r="F117" s="80">
        <v>1</v>
      </c>
      <c r="G117" s="80">
        <v>1</v>
      </c>
      <c r="H117" s="80">
        <v>0</v>
      </c>
      <c r="I117" s="80">
        <v>0</v>
      </c>
      <c r="J117" s="80">
        <v>1</v>
      </c>
      <c r="K117" s="80">
        <v>0</v>
      </c>
      <c r="L117" s="80">
        <v>2</v>
      </c>
      <c r="M117" s="80">
        <v>1</v>
      </c>
      <c r="N117" s="342"/>
      <c r="O117" s="91"/>
    </row>
    <row r="118" spans="1:15" s="80" customFormat="1" ht="20.100000000000001" customHeight="1" x14ac:dyDescent="0.25">
      <c r="A118" s="42" t="s">
        <v>63</v>
      </c>
      <c r="B118" s="80">
        <v>37</v>
      </c>
      <c r="C118" s="80">
        <v>19</v>
      </c>
      <c r="D118" s="80">
        <v>54</v>
      </c>
      <c r="E118" s="80">
        <v>19</v>
      </c>
      <c r="F118" s="80">
        <v>14</v>
      </c>
      <c r="G118" s="80">
        <v>7</v>
      </c>
      <c r="H118" s="80">
        <v>10</v>
      </c>
      <c r="I118" s="80">
        <v>17</v>
      </c>
      <c r="J118" s="80">
        <v>20</v>
      </c>
      <c r="K118" s="80">
        <v>33</v>
      </c>
      <c r="L118" s="80">
        <v>48</v>
      </c>
      <c r="M118" s="80">
        <v>50</v>
      </c>
      <c r="N118" s="342"/>
      <c r="O118" s="91"/>
    </row>
    <row r="119" spans="1:15" s="80" customFormat="1" ht="20.100000000000001" customHeight="1" x14ac:dyDescent="0.25">
      <c r="A119" s="42" t="s">
        <v>64</v>
      </c>
      <c r="B119" s="80">
        <v>0</v>
      </c>
      <c r="C119" s="80">
        <v>0</v>
      </c>
      <c r="D119" s="80">
        <v>0</v>
      </c>
      <c r="E119" s="80">
        <v>0</v>
      </c>
      <c r="F119" s="80">
        <v>0</v>
      </c>
      <c r="G119" s="80">
        <v>0</v>
      </c>
      <c r="H119" s="80">
        <v>0</v>
      </c>
      <c r="I119" s="80">
        <v>0</v>
      </c>
      <c r="J119" s="80">
        <v>1</v>
      </c>
      <c r="K119" s="80">
        <v>0</v>
      </c>
      <c r="L119" s="80">
        <v>0</v>
      </c>
      <c r="M119" s="80">
        <v>2</v>
      </c>
      <c r="N119" s="342"/>
      <c r="O119" s="91"/>
    </row>
    <row r="120" spans="1:15" s="80" customFormat="1" ht="20.100000000000001" customHeight="1" x14ac:dyDescent="0.25">
      <c r="A120" s="42" t="s">
        <v>65</v>
      </c>
      <c r="B120" s="80">
        <v>22</v>
      </c>
      <c r="C120" s="80">
        <v>21</v>
      </c>
      <c r="D120" s="80">
        <v>16</v>
      </c>
      <c r="E120" s="80">
        <v>23</v>
      </c>
      <c r="F120" s="80">
        <v>40</v>
      </c>
      <c r="G120" s="80">
        <v>4</v>
      </c>
      <c r="H120" s="80">
        <v>18</v>
      </c>
      <c r="I120" s="80">
        <v>41</v>
      </c>
      <c r="J120" s="80">
        <v>30</v>
      </c>
      <c r="K120" s="80">
        <v>20</v>
      </c>
      <c r="L120" s="80">
        <v>54</v>
      </c>
      <c r="M120" s="80">
        <v>46</v>
      </c>
      <c r="N120" s="342"/>
      <c r="O120" s="91"/>
    </row>
    <row r="121" spans="1:15" s="80" customFormat="1"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c r="N121" s="342"/>
      <c r="O121" s="91"/>
    </row>
    <row r="122" spans="1:15" s="80" customFormat="1" ht="20.100000000000001" customHeight="1" x14ac:dyDescent="0.25">
      <c r="A122" s="42" t="s">
        <v>67</v>
      </c>
      <c r="B122" s="80">
        <v>2</v>
      </c>
      <c r="C122" s="80">
        <v>3</v>
      </c>
      <c r="D122" s="80">
        <v>1</v>
      </c>
      <c r="E122" s="80">
        <v>2</v>
      </c>
      <c r="F122" s="80">
        <v>6</v>
      </c>
      <c r="G122" s="80">
        <v>0</v>
      </c>
      <c r="H122" s="80">
        <v>3</v>
      </c>
      <c r="I122" s="80">
        <v>4</v>
      </c>
      <c r="J122" s="80">
        <v>5</v>
      </c>
      <c r="K122" s="80">
        <v>3</v>
      </c>
      <c r="L122" s="80">
        <v>13</v>
      </c>
      <c r="M122" s="80">
        <v>14</v>
      </c>
      <c r="N122" s="342"/>
      <c r="O122" s="91"/>
    </row>
    <row r="123" spans="1:15" s="80" customFormat="1" ht="20.100000000000001" customHeight="1" x14ac:dyDescent="0.25">
      <c r="A123" s="42" t="s">
        <v>68</v>
      </c>
      <c r="B123" s="80">
        <v>0</v>
      </c>
      <c r="C123" s="80">
        <v>0</v>
      </c>
      <c r="D123" s="80">
        <v>0</v>
      </c>
      <c r="E123" s="80">
        <v>0</v>
      </c>
      <c r="F123" s="80">
        <v>0</v>
      </c>
      <c r="G123" s="80">
        <v>0</v>
      </c>
      <c r="H123" s="80">
        <v>0</v>
      </c>
      <c r="I123" s="80">
        <v>0</v>
      </c>
      <c r="J123" s="80">
        <v>0</v>
      </c>
      <c r="K123" s="80">
        <v>0</v>
      </c>
      <c r="L123" s="80">
        <v>1</v>
      </c>
      <c r="M123" s="80">
        <v>1</v>
      </c>
      <c r="N123" s="342"/>
      <c r="O123" s="91"/>
    </row>
    <row r="124" spans="1:15" s="80" customFormat="1" ht="20.100000000000001" customHeight="1" x14ac:dyDescent="0.25">
      <c r="A124" s="42" t="s">
        <v>69</v>
      </c>
      <c r="B124" s="80">
        <v>28</v>
      </c>
      <c r="C124" s="80">
        <v>3</v>
      </c>
      <c r="D124" s="80">
        <v>8</v>
      </c>
      <c r="E124" s="80">
        <v>0</v>
      </c>
      <c r="F124" s="80">
        <v>17</v>
      </c>
      <c r="G124" s="80">
        <v>1</v>
      </c>
      <c r="H124" s="80">
        <v>6</v>
      </c>
      <c r="I124" s="80">
        <v>1</v>
      </c>
      <c r="J124" s="80">
        <v>9</v>
      </c>
      <c r="K124" s="80">
        <v>5</v>
      </c>
      <c r="L124" s="80">
        <v>34</v>
      </c>
      <c r="M124" s="80">
        <v>2</v>
      </c>
      <c r="N124" s="342"/>
      <c r="O124" s="91"/>
    </row>
    <row r="125" spans="1:15" s="80" customFormat="1" ht="20.100000000000001" customHeight="1" x14ac:dyDescent="0.25">
      <c r="A125" s="42" t="s">
        <v>70</v>
      </c>
      <c r="B125" s="80">
        <v>1</v>
      </c>
      <c r="C125" s="80">
        <v>8</v>
      </c>
      <c r="D125" s="80">
        <v>1</v>
      </c>
      <c r="E125" s="80">
        <v>5</v>
      </c>
      <c r="F125" s="80">
        <v>0</v>
      </c>
      <c r="G125" s="80">
        <v>5</v>
      </c>
      <c r="H125" s="80">
        <v>0</v>
      </c>
      <c r="I125" s="80">
        <v>10</v>
      </c>
      <c r="J125" s="80">
        <v>2</v>
      </c>
      <c r="K125" s="80">
        <v>12</v>
      </c>
      <c r="L125" s="80">
        <v>8</v>
      </c>
      <c r="M125" s="80">
        <v>30</v>
      </c>
      <c r="N125" s="342"/>
      <c r="O125" s="91"/>
    </row>
    <row r="126" spans="1:15" s="80" customFormat="1" ht="20.100000000000001" customHeight="1" x14ac:dyDescent="0.25">
      <c r="A126" s="42" t="s">
        <v>71</v>
      </c>
      <c r="B126" s="80">
        <v>21</v>
      </c>
      <c r="C126" s="80">
        <v>0</v>
      </c>
      <c r="D126" s="80">
        <v>25</v>
      </c>
      <c r="E126" s="80">
        <v>1</v>
      </c>
      <c r="F126" s="80">
        <v>29</v>
      </c>
      <c r="G126" s="80">
        <v>1</v>
      </c>
      <c r="H126" s="80">
        <v>26</v>
      </c>
      <c r="I126" s="80">
        <v>2</v>
      </c>
      <c r="J126" s="80">
        <v>44</v>
      </c>
      <c r="K126" s="80">
        <v>0</v>
      </c>
      <c r="L126" s="80">
        <v>57</v>
      </c>
      <c r="M126" s="80">
        <v>6</v>
      </c>
      <c r="N126" s="342"/>
      <c r="O126" s="91"/>
    </row>
    <row r="127" spans="1:15" s="80" customFormat="1" ht="20.100000000000001" customHeight="1" x14ac:dyDescent="0.25">
      <c r="A127" s="42" t="s">
        <v>72</v>
      </c>
      <c r="B127" s="80">
        <v>0</v>
      </c>
      <c r="C127" s="80">
        <v>2</v>
      </c>
      <c r="D127" s="80">
        <v>0</v>
      </c>
      <c r="E127" s="80">
        <v>2</v>
      </c>
      <c r="F127" s="80">
        <v>0</v>
      </c>
      <c r="G127" s="80">
        <v>1</v>
      </c>
      <c r="H127" s="80">
        <v>0</v>
      </c>
      <c r="I127" s="80">
        <v>2</v>
      </c>
      <c r="J127" s="80">
        <v>5</v>
      </c>
      <c r="K127" s="80">
        <v>3</v>
      </c>
      <c r="L127" s="80">
        <v>3</v>
      </c>
      <c r="M127" s="80">
        <v>2</v>
      </c>
      <c r="N127" s="342"/>
      <c r="O127" s="91"/>
    </row>
    <row r="128" spans="1:15" s="80" customFormat="1" ht="20.100000000000001" customHeight="1" x14ac:dyDescent="0.25">
      <c r="A128" s="42" t="s">
        <v>73</v>
      </c>
      <c r="B128" s="80">
        <v>1</v>
      </c>
      <c r="C128" s="80">
        <v>1</v>
      </c>
      <c r="D128" s="80">
        <v>1</v>
      </c>
      <c r="E128" s="80">
        <v>1</v>
      </c>
      <c r="F128" s="80">
        <v>0</v>
      </c>
      <c r="G128" s="80">
        <v>0</v>
      </c>
      <c r="H128" s="80">
        <v>3</v>
      </c>
      <c r="I128" s="80">
        <v>1</v>
      </c>
      <c r="J128" s="80">
        <v>0</v>
      </c>
      <c r="K128" s="80">
        <v>2</v>
      </c>
      <c r="L128" s="80">
        <v>2</v>
      </c>
      <c r="M128" s="80">
        <v>5</v>
      </c>
      <c r="N128" s="342"/>
      <c r="O128" s="91"/>
    </row>
    <row r="129" spans="1:15" s="86" customFormat="1" ht="20.100000000000001" customHeight="1" x14ac:dyDescent="0.25">
      <c r="A129" s="42" t="s">
        <v>74</v>
      </c>
      <c r="B129" s="80">
        <v>3</v>
      </c>
      <c r="C129" s="80">
        <v>16</v>
      </c>
      <c r="D129" s="80">
        <v>2</v>
      </c>
      <c r="E129" s="80">
        <v>16</v>
      </c>
      <c r="F129" s="80">
        <v>2</v>
      </c>
      <c r="G129" s="80">
        <v>9</v>
      </c>
      <c r="H129" s="80">
        <v>2</v>
      </c>
      <c r="I129" s="80">
        <v>17</v>
      </c>
      <c r="J129" s="80">
        <v>12</v>
      </c>
      <c r="K129" s="80">
        <v>28</v>
      </c>
      <c r="L129" s="80">
        <v>12</v>
      </c>
      <c r="M129" s="80">
        <v>43</v>
      </c>
      <c r="N129" s="343"/>
      <c r="O129" s="91"/>
    </row>
    <row r="130" spans="1:15" s="86" customFormat="1" ht="20.100000000000001" customHeight="1" x14ac:dyDescent="0.25">
      <c r="A130" s="42" t="s">
        <v>75</v>
      </c>
      <c r="B130" s="80">
        <v>0</v>
      </c>
      <c r="C130" s="80">
        <v>0</v>
      </c>
      <c r="D130" s="80">
        <v>0</v>
      </c>
      <c r="E130" s="80">
        <v>0</v>
      </c>
      <c r="F130" s="80">
        <v>0</v>
      </c>
      <c r="G130" s="80">
        <v>0</v>
      </c>
      <c r="H130" s="80">
        <v>1</v>
      </c>
      <c r="I130" s="80">
        <v>0</v>
      </c>
      <c r="J130" s="80">
        <v>0</v>
      </c>
      <c r="K130" s="80">
        <v>1</v>
      </c>
      <c r="L130" s="80">
        <v>0</v>
      </c>
      <c r="M130" s="80">
        <v>1</v>
      </c>
      <c r="N130" s="343"/>
      <c r="O130" s="91"/>
    </row>
    <row r="131" spans="1:15" s="86" customFormat="1" ht="20.100000000000001" customHeight="1" x14ac:dyDescent="0.25">
      <c r="A131" s="42" t="s">
        <v>76</v>
      </c>
      <c r="B131" s="80">
        <v>0</v>
      </c>
      <c r="C131" s="80">
        <v>1</v>
      </c>
      <c r="D131" s="80">
        <v>2</v>
      </c>
      <c r="E131" s="80">
        <v>1</v>
      </c>
      <c r="F131" s="80">
        <v>1</v>
      </c>
      <c r="G131" s="80">
        <v>1</v>
      </c>
      <c r="H131" s="80">
        <v>3</v>
      </c>
      <c r="I131" s="80">
        <v>0</v>
      </c>
      <c r="J131" s="80">
        <v>0</v>
      </c>
      <c r="K131" s="80">
        <v>3</v>
      </c>
      <c r="L131" s="80">
        <v>1</v>
      </c>
      <c r="M131" s="80">
        <v>2</v>
      </c>
      <c r="N131" s="343"/>
      <c r="O131" s="91"/>
    </row>
    <row r="132" spans="1:15" s="80" customFormat="1" ht="20.100000000000001" customHeight="1" x14ac:dyDescent="0.25">
      <c r="A132" s="42" t="s">
        <v>77</v>
      </c>
      <c r="B132" s="80">
        <v>0</v>
      </c>
      <c r="C132" s="80">
        <v>2</v>
      </c>
      <c r="D132" s="80">
        <v>0</v>
      </c>
      <c r="E132" s="80">
        <v>0</v>
      </c>
      <c r="F132" s="80">
        <v>4</v>
      </c>
      <c r="G132" s="80">
        <v>1</v>
      </c>
      <c r="H132" s="80">
        <v>3</v>
      </c>
      <c r="I132" s="80">
        <v>3</v>
      </c>
      <c r="J132" s="80">
        <v>3</v>
      </c>
      <c r="K132" s="80">
        <v>3</v>
      </c>
      <c r="L132" s="80">
        <v>18</v>
      </c>
      <c r="M132" s="80">
        <v>25</v>
      </c>
      <c r="N132" s="342"/>
      <c r="O132" s="91"/>
    </row>
    <row r="133" spans="1:15" s="80" customFormat="1" ht="20.100000000000001" customHeight="1" x14ac:dyDescent="0.25">
      <c r="A133" s="42" t="s">
        <v>78</v>
      </c>
      <c r="B133" s="80">
        <v>2</v>
      </c>
      <c r="C133" s="80">
        <v>3</v>
      </c>
      <c r="D133" s="80">
        <v>6</v>
      </c>
      <c r="E133" s="80">
        <v>2</v>
      </c>
      <c r="F133" s="80">
        <v>2</v>
      </c>
      <c r="G133" s="80">
        <v>2</v>
      </c>
      <c r="H133" s="80">
        <v>6</v>
      </c>
      <c r="I133" s="80">
        <v>6</v>
      </c>
      <c r="J133" s="80">
        <v>8</v>
      </c>
      <c r="K133" s="80">
        <v>8</v>
      </c>
      <c r="L133" s="80">
        <v>10</v>
      </c>
      <c r="M133" s="80">
        <v>9</v>
      </c>
      <c r="N133" s="342"/>
      <c r="O133" s="91"/>
    </row>
    <row r="134" spans="1:15" s="86" customFormat="1" ht="20.100000000000001" customHeight="1" x14ac:dyDescent="0.25">
      <c r="A134" s="42" t="s">
        <v>79</v>
      </c>
      <c r="B134" s="80">
        <v>4</v>
      </c>
      <c r="C134" s="80">
        <v>5</v>
      </c>
      <c r="D134" s="80">
        <v>2</v>
      </c>
      <c r="E134" s="80">
        <v>3</v>
      </c>
      <c r="F134" s="80">
        <v>0</v>
      </c>
      <c r="G134" s="80">
        <v>2</v>
      </c>
      <c r="H134" s="80">
        <v>1</v>
      </c>
      <c r="I134" s="80">
        <v>2</v>
      </c>
      <c r="J134" s="80">
        <v>24</v>
      </c>
      <c r="K134" s="80">
        <v>8</v>
      </c>
      <c r="L134" s="80">
        <v>10</v>
      </c>
      <c r="M134" s="80">
        <v>16</v>
      </c>
      <c r="N134" s="343"/>
      <c r="O134" s="91"/>
    </row>
    <row r="135" spans="1:15" s="80" customFormat="1" ht="20.100000000000001" customHeight="1" x14ac:dyDescent="0.25">
      <c r="A135" s="40" t="s">
        <v>80</v>
      </c>
      <c r="B135" s="86">
        <v>24</v>
      </c>
      <c r="C135" s="86">
        <v>3</v>
      </c>
      <c r="D135" s="86">
        <v>2</v>
      </c>
      <c r="E135" s="86">
        <v>5</v>
      </c>
      <c r="F135" s="86">
        <v>5</v>
      </c>
      <c r="G135" s="86">
        <v>3</v>
      </c>
      <c r="H135" s="86">
        <v>5</v>
      </c>
      <c r="I135" s="86">
        <v>8</v>
      </c>
      <c r="J135" s="86">
        <v>9</v>
      </c>
      <c r="K135" s="86">
        <v>16</v>
      </c>
      <c r="L135" s="86">
        <v>21</v>
      </c>
      <c r="M135" s="86">
        <v>30</v>
      </c>
      <c r="N135" s="342"/>
      <c r="O135" s="91"/>
    </row>
    <row r="136" spans="1:15" s="80" customFormat="1" ht="20.100000000000001" customHeight="1" x14ac:dyDescent="0.25">
      <c r="A136" s="42" t="s">
        <v>81</v>
      </c>
      <c r="B136" s="91">
        <v>23</v>
      </c>
      <c r="C136" s="91">
        <v>3</v>
      </c>
      <c r="D136" s="91">
        <v>1</v>
      </c>
      <c r="E136" s="91">
        <v>5</v>
      </c>
      <c r="F136" s="91">
        <v>5</v>
      </c>
      <c r="G136" s="91">
        <v>2</v>
      </c>
      <c r="H136" s="91">
        <v>5</v>
      </c>
      <c r="I136" s="91">
        <v>8</v>
      </c>
      <c r="J136" s="91">
        <v>7</v>
      </c>
      <c r="K136" s="91">
        <v>15</v>
      </c>
      <c r="L136" s="91">
        <v>13</v>
      </c>
      <c r="M136" s="91">
        <v>26</v>
      </c>
      <c r="N136" s="342"/>
      <c r="O136" s="91"/>
    </row>
    <row r="137" spans="1:15" s="80" customFormat="1" ht="20.100000000000001" customHeight="1" x14ac:dyDescent="0.25">
      <c r="A137" s="42" t="s">
        <v>82</v>
      </c>
      <c r="B137" s="91">
        <v>1</v>
      </c>
      <c r="C137" s="91">
        <v>0</v>
      </c>
      <c r="D137" s="91">
        <v>1</v>
      </c>
      <c r="E137" s="91">
        <v>0</v>
      </c>
      <c r="F137" s="91">
        <v>0</v>
      </c>
      <c r="G137" s="91">
        <v>1</v>
      </c>
      <c r="H137" s="91">
        <v>0</v>
      </c>
      <c r="I137" s="91">
        <v>0</v>
      </c>
      <c r="J137" s="91">
        <v>2</v>
      </c>
      <c r="K137" s="91">
        <v>1</v>
      </c>
      <c r="L137" s="91">
        <v>8</v>
      </c>
      <c r="M137" s="91">
        <v>4</v>
      </c>
      <c r="N137" s="342"/>
      <c r="O137" s="91"/>
    </row>
    <row r="138" spans="1:15" s="80" customFormat="1"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N138" s="342"/>
      <c r="O138" s="91"/>
    </row>
    <row r="139" spans="1:15" s="86" customFormat="1" ht="20.100000000000001" customHeight="1" thickBot="1" x14ac:dyDescent="0.3">
      <c r="A139" s="46" t="s">
        <v>84</v>
      </c>
      <c r="B139" s="95">
        <v>1</v>
      </c>
      <c r="C139" s="95">
        <v>0</v>
      </c>
      <c r="D139" s="95">
        <v>0</v>
      </c>
      <c r="E139" s="95">
        <v>0</v>
      </c>
      <c r="F139" s="95">
        <v>0</v>
      </c>
      <c r="G139" s="95">
        <v>0</v>
      </c>
      <c r="H139" s="95">
        <v>0</v>
      </c>
      <c r="I139" s="95">
        <v>0</v>
      </c>
      <c r="J139" s="95">
        <v>0</v>
      </c>
      <c r="K139" s="95">
        <v>0</v>
      </c>
      <c r="L139" s="95">
        <v>0</v>
      </c>
      <c r="M139" s="95">
        <v>0</v>
      </c>
      <c r="N139" s="342"/>
      <c r="O139" s="91"/>
    </row>
    <row r="140" spans="1:15" s="344" customFormat="1" ht="15.95" customHeight="1" x14ac:dyDescent="0.25">
      <c r="A140" s="142" t="s">
        <v>231</v>
      </c>
      <c r="E140" s="345"/>
      <c r="F140" s="346"/>
      <c r="G140" s="345"/>
      <c r="H140" s="345"/>
      <c r="I140" s="345"/>
      <c r="K140" s="345"/>
      <c r="M140" s="345"/>
      <c r="O140" s="347"/>
    </row>
    <row r="141" spans="1:15" ht="20.100000000000001" customHeight="1" x14ac:dyDescent="0.25">
      <c r="C141" s="80"/>
      <c r="D141" s="80"/>
      <c r="E141" s="80"/>
      <c r="F141" s="80"/>
      <c r="G141" s="80"/>
      <c r="H141" s="80"/>
      <c r="I141" s="80"/>
      <c r="J141" s="80"/>
      <c r="K141" s="80"/>
      <c r="L141" s="80"/>
      <c r="M141"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1">
    <tabColor rgb="FF92D050"/>
  </sheetPr>
  <dimension ref="A1:DJ142"/>
  <sheetViews>
    <sheetView showGridLines="0" zoomScaleNormal="100" zoomScaleSheetLayoutView="4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44" customFormat="1" ht="24.95" customHeight="1" x14ac:dyDescent="0.25">
      <c r="A1" s="204" t="s">
        <v>312</v>
      </c>
      <c r="B1" s="137"/>
      <c r="C1" s="137"/>
    </row>
    <row r="2" spans="1:15" s="330" customFormat="1" ht="24.95" customHeight="1" thickBot="1" x14ac:dyDescent="0.25">
      <c r="A2" s="139" t="s">
        <v>306</v>
      </c>
      <c r="B2" s="329"/>
      <c r="C2" s="329"/>
      <c r="D2" s="329"/>
      <c r="E2" s="329"/>
      <c r="F2" s="329"/>
      <c r="G2" s="329"/>
      <c r="H2" s="329"/>
      <c r="I2" s="329"/>
      <c r="J2" s="329"/>
      <c r="K2" s="329"/>
      <c r="L2" s="329"/>
      <c r="M2" s="329"/>
      <c r="N2" s="329"/>
      <c r="O2" s="329"/>
    </row>
    <row r="3" spans="1:15" s="168" customFormat="1" ht="20.100000000000001" customHeight="1" x14ac:dyDescent="0.2">
      <c r="A3" s="1289" t="s">
        <v>13</v>
      </c>
      <c r="B3" s="1283" t="s">
        <v>102</v>
      </c>
      <c r="C3" s="1284"/>
      <c r="D3" s="1284"/>
      <c r="E3" s="1284"/>
      <c r="F3" s="1284"/>
      <c r="G3" s="1284"/>
      <c r="H3" s="1284"/>
      <c r="I3" s="1284"/>
      <c r="J3" s="1284"/>
      <c r="K3" s="1284"/>
      <c r="L3" s="1284"/>
      <c r="M3" s="1284"/>
      <c r="N3" s="1284"/>
      <c r="O3" s="1284"/>
    </row>
    <row r="4" spans="1:15"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40661</v>
      </c>
      <c r="C6" s="38">
        <v>40478</v>
      </c>
      <c r="D6" s="38">
        <v>9777</v>
      </c>
      <c r="E6" s="38">
        <v>8603</v>
      </c>
      <c r="F6" s="38">
        <v>5665</v>
      </c>
      <c r="G6" s="38">
        <v>5911</v>
      </c>
      <c r="H6" s="38">
        <v>3115</v>
      </c>
      <c r="I6" s="38">
        <v>3380</v>
      </c>
      <c r="J6" s="38">
        <v>3442</v>
      </c>
      <c r="K6" s="38">
        <v>3109</v>
      </c>
      <c r="L6" s="38">
        <v>1975</v>
      </c>
      <c r="M6" s="38">
        <v>2649</v>
      </c>
      <c r="N6" s="38">
        <v>2195</v>
      </c>
      <c r="O6" s="38">
        <v>1503</v>
      </c>
    </row>
    <row r="7" spans="1:15" s="40" customFormat="1" ht="20.100000000000001" customHeight="1" x14ac:dyDescent="0.25">
      <c r="A7" s="40" t="s">
        <v>22</v>
      </c>
      <c r="B7" s="86">
        <v>0</v>
      </c>
      <c r="C7" s="86">
        <v>0</v>
      </c>
      <c r="D7" s="86">
        <v>0</v>
      </c>
      <c r="E7" s="86">
        <v>0</v>
      </c>
      <c r="F7" s="86">
        <v>0</v>
      </c>
      <c r="G7" s="86">
        <v>0</v>
      </c>
      <c r="H7" s="86">
        <v>0</v>
      </c>
      <c r="I7" s="86">
        <v>0</v>
      </c>
      <c r="J7" s="86">
        <v>0</v>
      </c>
      <c r="K7" s="86">
        <v>0</v>
      </c>
      <c r="L7" s="86">
        <v>0</v>
      </c>
      <c r="M7" s="86">
        <v>0</v>
      </c>
      <c r="N7" s="86">
        <v>0</v>
      </c>
      <c r="O7" s="86">
        <v>0</v>
      </c>
    </row>
    <row r="8" spans="1:15" ht="20.100000000000001" customHeight="1" x14ac:dyDescent="0.25">
      <c r="A8" s="42" t="s">
        <v>23</v>
      </c>
      <c r="B8" s="80">
        <v>0</v>
      </c>
      <c r="C8" s="80">
        <v>0</v>
      </c>
      <c r="D8" s="80">
        <v>0</v>
      </c>
      <c r="E8" s="80">
        <v>0</v>
      </c>
      <c r="F8" s="80">
        <v>0</v>
      </c>
      <c r="G8" s="80">
        <v>0</v>
      </c>
      <c r="H8" s="80">
        <v>0</v>
      </c>
      <c r="I8" s="80">
        <v>0</v>
      </c>
      <c r="J8" s="80">
        <v>0</v>
      </c>
      <c r="K8" s="80">
        <v>0</v>
      </c>
      <c r="L8" s="80">
        <v>0</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40" customFormat="1" ht="20.100000000000001" customHeight="1" x14ac:dyDescent="0.25">
      <c r="A13" s="40" t="s">
        <v>28</v>
      </c>
      <c r="B13" s="86">
        <v>0</v>
      </c>
      <c r="C13" s="86">
        <v>15</v>
      </c>
      <c r="D13" s="86">
        <v>0</v>
      </c>
      <c r="E13" s="86">
        <v>0</v>
      </c>
      <c r="F13" s="86">
        <v>0</v>
      </c>
      <c r="G13" s="86">
        <v>0</v>
      </c>
      <c r="H13" s="86">
        <v>0</v>
      </c>
      <c r="I13" s="86">
        <v>0</v>
      </c>
      <c r="J13" s="86">
        <v>0</v>
      </c>
      <c r="K13" s="86">
        <v>0</v>
      </c>
      <c r="L13" s="86">
        <v>0</v>
      </c>
      <c r="M13" s="86">
        <v>0</v>
      </c>
      <c r="N13" s="86">
        <v>0</v>
      </c>
      <c r="O13" s="86">
        <v>0</v>
      </c>
    </row>
    <row r="14" spans="1:1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0</v>
      </c>
      <c r="C18" s="80">
        <v>15</v>
      </c>
      <c r="D18" s="80">
        <v>0</v>
      </c>
      <c r="E18" s="80">
        <v>0</v>
      </c>
      <c r="F18" s="80">
        <v>0</v>
      </c>
      <c r="G18" s="80">
        <v>0</v>
      </c>
      <c r="H18" s="80">
        <v>0</v>
      </c>
      <c r="I18" s="80">
        <v>0</v>
      </c>
      <c r="J18" s="80">
        <v>0</v>
      </c>
      <c r="K18" s="80">
        <v>0</v>
      </c>
      <c r="L18" s="80">
        <v>0</v>
      </c>
      <c r="M18" s="80">
        <v>0</v>
      </c>
      <c r="N18" s="80">
        <v>0</v>
      </c>
      <c r="O18" s="80">
        <v>0</v>
      </c>
    </row>
    <row r="19" spans="1:15" s="40" customFormat="1" ht="20.100000000000001" customHeight="1" x14ac:dyDescent="0.25">
      <c r="A19" s="40" t="s">
        <v>34</v>
      </c>
      <c r="B19" s="86">
        <v>48</v>
      </c>
      <c r="C19" s="86">
        <v>36</v>
      </c>
      <c r="D19" s="86">
        <v>7</v>
      </c>
      <c r="E19" s="86">
        <v>2</v>
      </c>
      <c r="F19" s="86">
        <v>0</v>
      </c>
      <c r="G19" s="86">
        <v>2</v>
      </c>
      <c r="H19" s="86">
        <v>1</v>
      </c>
      <c r="I19" s="86">
        <v>4</v>
      </c>
      <c r="J19" s="86">
        <v>5</v>
      </c>
      <c r="K19" s="86">
        <v>3</v>
      </c>
      <c r="L19" s="86">
        <v>5</v>
      </c>
      <c r="M19" s="86">
        <v>7</v>
      </c>
      <c r="N19" s="86">
        <v>7</v>
      </c>
      <c r="O19" s="86">
        <v>1</v>
      </c>
    </row>
    <row r="20" spans="1:15" ht="20.100000000000001" customHeight="1" x14ac:dyDescent="0.25">
      <c r="A20" s="42" t="s">
        <v>35</v>
      </c>
      <c r="B20" s="80">
        <v>1</v>
      </c>
      <c r="C20" s="80">
        <v>4</v>
      </c>
      <c r="D20" s="80">
        <v>0</v>
      </c>
      <c r="E20" s="80">
        <v>1</v>
      </c>
      <c r="F20" s="80">
        <v>0</v>
      </c>
      <c r="G20" s="80">
        <v>0</v>
      </c>
      <c r="H20" s="80">
        <v>1</v>
      </c>
      <c r="I20" s="80">
        <v>0</v>
      </c>
      <c r="J20" s="80">
        <v>0</v>
      </c>
      <c r="K20" s="80">
        <v>0</v>
      </c>
      <c r="L20" s="80">
        <v>0</v>
      </c>
      <c r="M20" s="80">
        <v>0</v>
      </c>
      <c r="N20" s="80">
        <v>0</v>
      </c>
      <c r="O20" s="80">
        <v>0</v>
      </c>
    </row>
    <row r="21" spans="1:15" ht="20.100000000000001" customHeight="1" x14ac:dyDescent="0.25">
      <c r="A21" s="42" t="s">
        <v>36</v>
      </c>
      <c r="B21" s="80">
        <v>37</v>
      </c>
      <c r="C21" s="80">
        <v>27</v>
      </c>
      <c r="D21" s="80">
        <v>7</v>
      </c>
      <c r="E21" s="80">
        <v>1</v>
      </c>
      <c r="F21" s="80">
        <v>0</v>
      </c>
      <c r="G21" s="80">
        <v>2</v>
      </c>
      <c r="H21" s="80">
        <v>0</v>
      </c>
      <c r="I21" s="80">
        <v>4</v>
      </c>
      <c r="J21" s="80">
        <v>4</v>
      </c>
      <c r="K21" s="80">
        <v>3</v>
      </c>
      <c r="L21" s="80">
        <v>5</v>
      </c>
      <c r="M21" s="80">
        <v>6</v>
      </c>
      <c r="N21" s="80">
        <v>7</v>
      </c>
      <c r="O21" s="80">
        <v>1</v>
      </c>
    </row>
    <row r="22" spans="1:15" ht="20.100000000000001" customHeight="1" x14ac:dyDescent="0.25">
      <c r="A22" s="42" t="s">
        <v>37</v>
      </c>
      <c r="B22" s="80">
        <v>10</v>
      </c>
      <c r="C22" s="80">
        <v>5</v>
      </c>
      <c r="D22" s="80">
        <v>0</v>
      </c>
      <c r="E22" s="80">
        <v>0</v>
      </c>
      <c r="F22" s="80">
        <v>0</v>
      </c>
      <c r="G22" s="80">
        <v>0</v>
      </c>
      <c r="H22" s="80">
        <v>0</v>
      </c>
      <c r="I22" s="80">
        <v>0</v>
      </c>
      <c r="J22" s="80">
        <v>1</v>
      </c>
      <c r="K22" s="80">
        <v>0</v>
      </c>
      <c r="L22" s="80">
        <v>0</v>
      </c>
      <c r="M22" s="80">
        <v>1</v>
      </c>
      <c r="N22" s="80">
        <v>0</v>
      </c>
      <c r="O22" s="80">
        <v>0</v>
      </c>
    </row>
    <row r="23" spans="1:15" s="40" customFormat="1" ht="20.100000000000001" customHeight="1" x14ac:dyDescent="0.25">
      <c r="A23" s="40" t="s">
        <v>38</v>
      </c>
      <c r="B23" s="86">
        <v>40501</v>
      </c>
      <c r="C23" s="86">
        <v>40307</v>
      </c>
      <c r="D23" s="86">
        <v>9753</v>
      </c>
      <c r="E23" s="86">
        <v>8585</v>
      </c>
      <c r="F23" s="86">
        <v>5640</v>
      </c>
      <c r="G23" s="86">
        <v>5900</v>
      </c>
      <c r="H23" s="86">
        <v>3108</v>
      </c>
      <c r="I23" s="86">
        <v>3364</v>
      </c>
      <c r="J23" s="86">
        <v>3437</v>
      </c>
      <c r="K23" s="86">
        <v>3096</v>
      </c>
      <c r="L23" s="86">
        <v>1969</v>
      </c>
      <c r="M23" s="86">
        <v>2628</v>
      </c>
      <c r="N23" s="86">
        <v>2188</v>
      </c>
      <c r="O23" s="86">
        <v>1499</v>
      </c>
    </row>
    <row r="24" spans="1:15" ht="20.100000000000001" customHeight="1" x14ac:dyDescent="0.25">
      <c r="A24" s="42" t="s">
        <v>39</v>
      </c>
      <c r="B24" s="80">
        <v>36768</v>
      </c>
      <c r="C24" s="80">
        <v>37255</v>
      </c>
      <c r="D24" s="80">
        <v>9209</v>
      </c>
      <c r="E24" s="80">
        <v>8171</v>
      </c>
      <c r="F24" s="80">
        <v>5427</v>
      </c>
      <c r="G24" s="80">
        <v>5652</v>
      </c>
      <c r="H24" s="80">
        <v>2875</v>
      </c>
      <c r="I24" s="80">
        <v>3147</v>
      </c>
      <c r="J24" s="80">
        <v>2938</v>
      </c>
      <c r="K24" s="80">
        <v>2715</v>
      </c>
      <c r="L24" s="80">
        <v>1699</v>
      </c>
      <c r="M24" s="80">
        <v>2336</v>
      </c>
      <c r="N24" s="80">
        <v>2017</v>
      </c>
      <c r="O24" s="80">
        <v>1376</v>
      </c>
    </row>
    <row r="25" spans="1:15" ht="20.100000000000001" customHeight="1" x14ac:dyDescent="0.25">
      <c r="A25" s="42" t="s">
        <v>40</v>
      </c>
      <c r="B25" s="80">
        <v>5</v>
      </c>
      <c r="C25" s="80">
        <v>6</v>
      </c>
      <c r="D25" s="80">
        <v>5</v>
      </c>
      <c r="E25" s="80">
        <v>2</v>
      </c>
      <c r="F25" s="80">
        <v>0</v>
      </c>
      <c r="G25" s="80">
        <v>0</v>
      </c>
      <c r="H25" s="80">
        <v>0</v>
      </c>
      <c r="I25" s="80">
        <v>1</v>
      </c>
      <c r="J25" s="80">
        <v>0</v>
      </c>
      <c r="K25" s="80">
        <v>1</v>
      </c>
      <c r="L25" s="80">
        <v>0</v>
      </c>
      <c r="M25" s="80">
        <v>1</v>
      </c>
      <c r="N25" s="80">
        <v>0</v>
      </c>
      <c r="O25" s="80">
        <v>0</v>
      </c>
    </row>
    <row r="26" spans="1:15" ht="20.100000000000001" customHeight="1" x14ac:dyDescent="0.25">
      <c r="A26" s="42" t="s">
        <v>41</v>
      </c>
      <c r="B26" s="80">
        <v>8</v>
      </c>
      <c r="C26" s="80">
        <v>30</v>
      </c>
      <c r="D26" s="80">
        <v>0</v>
      </c>
      <c r="E26" s="80">
        <v>3</v>
      </c>
      <c r="F26" s="80">
        <v>0</v>
      </c>
      <c r="G26" s="80">
        <v>15</v>
      </c>
      <c r="H26" s="80">
        <v>0</v>
      </c>
      <c r="I26" s="80">
        <v>3</v>
      </c>
      <c r="J26" s="80">
        <v>0</v>
      </c>
      <c r="K26" s="80">
        <v>0</v>
      </c>
      <c r="L26" s="80">
        <v>1</v>
      </c>
      <c r="M26" s="80">
        <v>2</v>
      </c>
      <c r="N26" s="80">
        <v>7</v>
      </c>
      <c r="O26" s="80">
        <v>0</v>
      </c>
    </row>
    <row r="27" spans="1:15" ht="20.100000000000001" customHeight="1" x14ac:dyDescent="0.25">
      <c r="A27" s="42" t="s">
        <v>42</v>
      </c>
      <c r="B27" s="80">
        <v>0</v>
      </c>
      <c r="C27" s="80">
        <v>5</v>
      </c>
      <c r="D27" s="80">
        <v>0</v>
      </c>
      <c r="E27" s="80">
        <v>3</v>
      </c>
      <c r="F27" s="80">
        <v>0</v>
      </c>
      <c r="G27" s="80">
        <v>0</v>
      </c>
      <c r="H27" s="80">
        <v>0</v>
      </c>
      <c r="I27" s="80">
        <v>0</v>
      </c>
      <c r="J27" s="80">
        <v>0</v>
      </c>
      <c r="K27" s="80">
        <v>0</v>
      </c>
      <c r="L27" s="80">
        <v>0</v>
      </c>
      <c r="M27" s="80">
        <v>0</v>
      </c>
      <c r="N27" s="80">
        <v>0</v>
      </c>
      <c r="O27" s="80">
        <v>0</v>
      </c>
    </row>
    <row r="28" spans="1:15"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3716</v>
      </c>
      <c r="C30" s="80">
        <v>2906</v>
      </c>
      <c r="D30" s="80">
        <v>539</v>
      </c>
      <c r="E30" s="80">
        <v>400</v>
      </c>
      <c r="F30" s="80">
        <v>213</v>
      </c>
      <c r="G30" s="80">
        <v>218</v>
      </c>
      <c r="H30" s="80">
        <v>233</v>
      </c>
      <c r="I30" s="80">
        <v>211</v>
      </c>
      <c r="J30" s="80">
        <v>499</v>
      </c>
      <c r="K30" s="80">
        <v>364</v>
      </c>
      <c r="L30" s="80">
        <v>269</v>
      </c>
      <c r="M30" s="80">
        <v>288</v>
      </c>
      <c r="N30" s="80">
        <v>164</v>
      </c>
      <c r="O30" s="80">
        <v>118</v>
      </c>
    </row>
    <row r="31" spans="1:15" ht="20.100000000000001" customHeight="1" x14ac:dyDescent="0.25">
      <c r="A31" s="42" t="s">
        <v>46</v>
      </c>
      <c r="B31" s="80">
        <v>1</v>
      </c>
      <c r="C31" s="80">
        <v>1</v>
      </c>
      <c r="D31" s="80">
        <v>0</v>
      </c>
      <c r="E31" s="80">
        <v>0</v>
      </c>
      <c r="F31" s="80">
        <v>0</v>
      </c>
      <c r="G31" s="80">
        <v>0</v>
      </c>
      <c r="H31" s="80">
        <v>0</v>
      </c>
      <c r="I31" s="80">
        <v>0</v>
      </c>
      <c r="J31" s="80">
        <v>0</v>
      </c>
      <c r="K31" s="80">
        <v>0</v>
      </c>
      <c r="L31" s="80">
        <v>0</v>
      </c>
      <c r="M31" s="80">
        <v>0</v>
      </c>
      <c r="N31" s="80">
        <v>0</v>
      </c>
      <c r="O31" s="80">
        <v>0</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3</v>
      </c>
      <c r="C34" s="80">
        <v>103</v>
      </c>
      <c r="D34" s="80">
        <v>0</v>
      </c>
      <c r="E34" s="80">
        <v>6</v>
      </c>
      <c r="F34" s="80">
        <v>0</v>
      </c>
      <c r="G34" s="80">
        <v>15</v>
      </c>
      <c r="H34" s="80">
        <v>0</v>
      </c>
      <c r="I34" s="80">
        <v>2</v>
      </c>
      <c r="J34" s="80">
        <v>0</v>
      </c>
      <c r="K34" s="80">
        <v>16</v>
      </c>
      <c r="L34" s="80">
        <v>0</v>
      </c>
      <c r="M34" s="80">
        <v>1</v>
      </c>
      <c r="N34" s="80">
        <v>0</v>
      </c>
      <c r="O34" s="80">
        <v>5</v>
      </c>
    </row>
    <row r="35" spans="1:15" ht="20.100000000000001" customHeight="1" x14ac:dyDescent="0.25">
      <c r="A35" s="42" t="s">
        <v>50</v>
      </c>
      <c r="B35" s="80">
        <v>0</v>
      </c>
      <c r="C35" s="80">
        <v>1</v>
      </c>
      <c r="D35" s="80">
        <v>0</v>
      </c>
      <c r="E35" s="80">
        <v>0</v>
      </c>
      <c r="F35" s="80">
        <v>0</v>
      </c>
      <c r="G35" s="80">
        <v>0</v>
      </c>
      <c r="H35" s="80">
        <v>0</v>
      </c>
      <c r="I35" s="80">
        <v>0</v>
      </c>
      <c r="J35" s="80">
        <v>0</v>
      </c>
      <c r="K35" s="80">
        <v>0</v>
      </c>
      <c r="L35" s="80">
        <v>0</v>
      </c>
      <c r="M35" s="80">
        <v>0</v>
      </c>
      <c r="N35" s="80">
        <v>0</v>
      </c>
      <c r="O35" s="80">
        <v>0</v>
      </c>
    </row>
    <row r="36" spans="1:15" s="40" customFormat="1" ht="20.100000000000001" customHeight="1" x14ac:dyDescent="0.25">
      <c r="A36" s="40" t="s">
        <v>51</v>
      </c>
      <c r="B36" s="86">
        <v>0</v>
      </c>
      <c r="C36" s="86">
        <v>7</v>
      </c>
      <c r="D36" s="86">
        <v>0</v>
      </c>
      <c r="E36" s="86">
        <v>2</v>
      </c>
      <c r="F36" s="86">
        <v>0</v>
      </c>
      <c r="G36" s="86">
        <v>2</v>
      </c>
      <c r="H36" s="86">
        <v>0</v>
      </c>
      <c r="I36" s="86">
        <v>0</v>
      </c>
      <c r="J36" s="86">
        <v>0</v>
      </c>
      <c r="K36" s="86">
        <v>0</v>
      </c>
      <c r="L36" s="86">
        <v>0</v>
      </c>
      <c r="M36" s="86">
        <v>0</v>
      </c>
      <c r="N36" s="86">
        <v>0</v>
      </c>
      <c r="O36" s="86">
        <v>0</v>
      </c>
    </row>
    <row r="37" spans="1:15" ht="20.100000000000001" customHeight="1" x14ac:dyDescent="0.25">
      <c r="A37" s="42" t="s">
        <v>52</v>
      </c>
      <c r="B37" s="80">
        <v>0</v>
      </c>
      <c r="C37" s="80">
        <v>0</v>
      </c>
      <c r="D37" s="80">
        <v>0</v>
      </c>
      <c r="E37" s="80">
        <v>0</v>
      </c>
      <c r="F37" s="80">
        <v>0</v>
      </c>
      <c r="G37" s="80">
        <v>0</v>
      </c>
      <c r="H37" s="80">
        <v>0</v>
      </c>
      <c r="I37" s="80">
        <v>0</v>
      </c>
      <c r="J37" s="80">
        <v>0</v>
      </c>
      <c r="K37" s="80">
        <v>0</v>
      </c>
      <c r="L37" s="80">
        <v>0</v>
      </c>
      <c r="M37" s="80">
        <v>0</v>
      </c>
      <c r="N37" s="80">
        <v>0</v>
      </c>
      <c r="O37" s="80">
        <v>0</v>
      </c>
    </row>
    <row r="38" spans="1:15" ht="20.100000000000001" customHeight="1" x14ac:dyDescent="0.25">
      <c r="A38" s="42" t="s">
        <v>53</v>
      </c>
      <c r="B38" s="80">
        <v>0</v>
      </c>
      <c r="C38" s="80">
        <v>0</v>
      </c>
      <c r="D38" s="80">
        <v>0</v>
      </c>
      <c r="E38" s="80">
        <v>0</v>
      </c>
      <c r="F38" s="80">
        <v>0</v>
      </c>
      <c r="G38" s="80">
        <v>0</v>
      </c>
      <c r="H38" s="80">
        <v>0</v>
      </c>
      <c r="I38" s="80">
        <v>0</v>
      </c>
      <c r="J38" s="80">
        <v>0</v>
      </c>
      <c r="K38" s="80">
        <v>0</v>
      </c>
      <c r="L38" s="80">
        <v>0</v>
      </c>
      <c r="M38" s="80">
        <v>0</v>
      </c>
      <c r="N38" s="80">
        <v>0</v>
      </c>
      <c r="O38" s="80">
        <v>0</v>
      </c>
    </row>
    <row r="39" spans="1:15"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ht="20.100000000000001" customHeight="1" x14ac:dyDescent="0.25">
      <c r="A41" s="42" t="s">
        <v>56</v>
      </c>
      <c r="B41" s="80">
        <v>0</v>
      </c>
      <c r="C41" s="80">
        <v>2</v>
      </c>
      <c r="D41" s="80">
        <v>0</v>
      </c>
      <c r="E41" s="80">
        <v>0</v>
      </c>
      <c r="F41" s="80">
        <v>0</v>
      </c>
      <c r="G41" s="80">
        <v>2</v>
      </c>
      <c r="H41" s="80">
        <v>0</v>
      </c>
      <c r="I41" s="80">
        <v>0</v>
      </c>
      <c r="J41" s="80">
        <v>0</v>
      </c>
      <c r="K41" s="80">
        <v>0</v>
      </c>
      <c r="L41" s="80">
        <v>0</v>
      </c>
      <c r="M41" s="80">
        <v>0</v>
      </c>
      <c r="N41" s="80">
        <v>0</v>
      </c>
      <c r="O41" s="80">
        <v>0</v>
      </c>
    </row>
    <row r="42" spans="1:15" ht="20.100000000000001" customHeight="1" x14ac:dyDescent="0.25">
      <c r="A42" s="42" t="s">
        <v>57</v>
      </c>
      <c r="B42" s="80">
        <v>0</v>
      </c>
      <c r="C42" s="80">
        <v>5</v>
      </c>
      <c r="D42" s="80">
        <v>0</v>
      </c>
      <c r="E42" s="80">
        <v>2</v>
      </c>
      <c r="F42" s="80">
        <v>0</v>
      </c>
      <c r="G42" s="80">
        <v>0</v>
      </c>
      <c r="H42" s="80">
        <v>0</v>
      </c>
      <c r="I42" s="80">
        <v>0</v>
      </c>
      <c r="J42" s="80">
        <v>0</v>
      </c>
      <c r="K42" s="80">
        <v>0</v>
      </c>
      <c r="L42" s="80">
        <v>0</v>
      </c>
      <c r="M42" s="80">
        <v>0</v>
      </c>
      <c r="N42" s="80">
        <v>0</v>
      </c>
      <c r="O42" s="80">
        <v>0</v>
      </c>
    </row>
    <row r="43" spans="1:15" ht="20.100000000000001" customHeight="1" x14ac:dyDescent="0.25">
      <c r="A43" s="40" t="s">
        <v>58</v>
      </c>
      <c r="B43" s="86">
        <v>112</v>
      </c>
      <c r="C43" s="86">
        <v>110</v>
      </c>
      <c r="D43" s="86">
        <v>17</v>
      </c>
      <c r="E43" s="86">
        <v>14</v>
      </c>
      <c r="F43" s="86">
        <v>25</v>
      </c>
      <c r="G43" s="86">
        <v>7</v>
      </c>
      <c r="H43" s="86">
        <v>6</v>
      </c>
      <c r="I43" s="86">
        <v>12</v>
      </c>
      <c r="J43" s="86">
        <v>0</v>
      </c>
      <c r="K43" s="86">
        <v>8</v>
      </c>
      <c r="L43" s="86">
        <v>1</v>
      </c>
      <c r="M43" s="86">
        <v>13</v>
      </c>
      <c r="N43" s="86">
        <v>0</v>
      </c>
      <c r="O43" s="86">
        <v>3</v>
      </c>
    </row>
    <row r="44" spans="1:15" ht="20.100000000000001" customHeight="1" x14ac:dyDescent="0.25">
      <c r="A44" s="42" t="s">
        <v>59</v>
      </c>
      <c r="B44" s="80">
        <v>45</v>
      </c>
      <c r="C44" s="80">
        <v>29</v>
      </c>
      <c r="D44" s="80">
        <v>8</v>
      </c>
      <c r="E44" s="80">
        <v>7</v>
      </c>
      <c r="F44" s="80">
        <v>4</v>
      </c>
      <c r="G44" s="80">
        <v>2</v>
      </c>
      <c r="H44" s="80">
        <v>4</v>
      </c>
      <c r="I44" s="80">
        <v>6</v>
      </c>
      <c r="J44" s="80">
        <v>0</v>
      </c>
      <c r="K44" s="80">
        <v>0</v>
      </c>
      <c r="L44" s="80">
        <v>0</v>
      </c>
      <c r="M44" s="80">
        <v>5</v>
      </c>
      <c r="N44" s="80">
        <v>0</v>
      </c>
      <c r="O44" s="80">
        <v>0</v>
      </c>
    </row>
    <row r="45" spans="1:15" ht="20.100000000000001" customHeight="1" x14ac:dyDescent="0.25">
      <c r="A45" s="42" t="s">
        <v>60</v>
      </c>
      <c r="B45" s="80">
        <v>2</v>
      </c>
      <c r="C45" s="80">
        <v>2</v>
      </c>
      <c r="D45" s="80">
        <v>0</v>
      </c>
      <c r="E45" s="80">
        <v>0</v>
      </c>
      <c r="F45" s="80">
        <v>0</v>
      </c>
      <c r="G45" s="80">
        <v>0</v>
      </c>
      <c r="H45" s="80">
        <v>2</v>
      </c>
      <c r="I45" s="80">
        <v>0</v>
      </c>
      <c r="J45" s="80">
        <v>0</v>
      </c>
      <c r="K45" s="80">
        <v>0</v>
      </c>
      <c r="L45" s="80">
        <v>0</v>
      </c>
      <c r="M45" s="80">
        <v>0</v>
      </c>
      <c r="N45" s="80">
        <v>0</v>
      </c>
      <c r="O45" s="80">
        <v>0</v>
      </c>
    </row>
    <row r="46" spans="1:15" ht="20.100000000000001" customHeight="1" x14ac:dyDescent="0.25">
      <c r="A46" s="42" t="s">
        <v>61</v>
      </c>
      <c r="B46" s="80">
        <v>0</v>
      </c>
      <c r="C46" s="80">
        <v>1</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0</v>
      </c>
      <c r="C47" s="80">
        <v>4</v>
      </c>
      <c r="D47" s="80">
        <v>0</v>
      </c>
      <c r="E47" s="80">
        <v>0</v>
      </c>
      <c r="F47" s="80">
        <v>0</v>
      </c>
      <c r="G47" s="80">
        <v>0</v>
      </c>
      <c r="H47" s="80">
        <v>0</v>
      </c>
      <c r="I47" s="80">
        <v>0</v>
      </c>
      <c r="J47" s="80">
        <v>0</v>
      </c>
      <c r="K47" s="80">
        <v>1</v>
      </c>
      <c r="L47" s="80">
        <v>0</v>
      </c>
      <c r="M47" s="80">
        <v>1</v>
      </c>
      <c r="N47" s="80">
        <v>0</v>
      </c>
      <c r="O47" s="80">
        <v>0</v>
      </c>
    </row>
    <row r="48" spans="1:15" ht="20.100000000000001" customHeight="1" x14ac:dyDescent="0.25">
      <c r="A48" s="42" t="s">
        <v>63</v>
      </c>
      <c r="B48" s="80">
        <v>8</v>
      </c>
      <c r="C48" s="80">
        <v>14</v>
      </c>
      <c r="D48" s="80">
        <v>0</v>
      </c>
      <c r="E48" s="80">
        <v>3</v>
      </c>
      <c r="F48" s="80">
        <v>0</v>
      </c>
      <c r="G48" s="80">
        <v>1</v>
      </c>
      <c r="H48" s="80">
        <v>0</v>
      </c>
      <c r="I48" s="80">
        <v>0</v>
      </c>
      <c r="J48" s="80">
        <v>0</v>
      </c>
      <c r="K48" s="80">
        <v>2</v>
      </c>
      <c r="L48" s="80">
        <v>0</v>
      </c>
      <c r="M48" s="80">
        <v>0</v>
      </c>
      <c r="N48" s="80">
        <v>0</v>
      </c>
      <c r="O48" s="80">
        <v>3</v>
      </c>
    </row>
    <row r="49" spans="1:15"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ht="20.100000000000001" customHeight="1" x14ac:dyDescent="0.25">
      <c r="A50" s="42" t="s">
        <v>65</v>
      </c>
      <c r="B50" s="80">
        <v>25</v>
      </c>
      <c r="C50" s="80">
        <v>1</v>
      </c>
      <c r="D50" s="80">
        <v>0</v>
      </c>
      <c r="E50" s="80">
        <v>1</v>
      </c>
      <c r="F50" s="80">
        <v>14</v>
      </c>
      <c r="G50" s="80">
        <v>0</v>
      </c>
      <c r="H50" s="80">
        <v>0</v>
      </c>
      <c r="I50" s="80">
        <v>0</v>
      </c>
      <c r="J50" s="80">
        <v>0</v>
      </c>
      <c r="K50" s="80">
        <v>0</v>
      </c>
      <c r="L50" s="80">
        <v>0</v>
      </c>
      <c r="M50" s="80">
        <v>0</v>
      </c>
      <c r="N50" s="80">
        <v>0</v>
      </c>
      <c r="O50" s="80">
        <v>0</v>
      </c>
    </row>
    <row r="51" spans="1:15" ht="20.100000000000001" customHeight="1" x14ac:dyDescent="0.25">
      <c r="A51" s="42" t="s">
        <v>66</v>
      </c>
      <c r="B51" s="80">
        <v>0</v>
      </c>
      <c r="C51" s="80">
        <v>0</v>
      </c>
      <c r="D51" s="80">
        <v>0</v>
      </c>
      <c r="E51" s="80">
        <v>0</v>
      </c>
      <c r="F51" s="80">
        <v>0</v>
      </c>
      <c r="G51" s="80">
        <v>0</v>
      </c>
      <c r="H51" s="80">
        <v>0</v>
      </c>
      <c r="I51" s="80">
        <v>0</v>
      </c>
      <c r="J51" s="80">
        <v>0</v>
      </c>
      <c r="K51" s="80">
        <v>0</v>
      </c>
      <c r="L51" s="80">
        <v>0</v>
      </c>
      <c r="M51" s="80">
        <v>0</v>
      </c>
      <c r="N51" s="80">
        <v>0</v>
      </c>
      <c r="O51" s="80">
        <v>0</v>
      </c>
    </row>
    <row r="52" spans="1:15" ht="20.100000000000001" customHeight="1" x14ac:dyDescent="0.25">
      <c r="A52" s="42" t="s">
        <v>67</v>
      </c>
      <c r="B52" s="80">
        <v>0</v>
      </c>
      <c r="C52" s="80">
        <v>2</v>
      </c>
      <c r="D52" s="80">
        <v>0</v>
      </c>
      <c r="E52" s="80">
        <v>0</v>
      </c>
      <c r="F52" s="80">
        <v>0</v>
      </c>
      <c r="G52" s="80">
        <v>1</v>
      </c>
      <c r="H52" s="80">
        <v>0</v>
      </c>
      <c r="I52" s="80">
        <v>0</v>
      </c>
      <c r="J52" s="80">
        <v>0</v>
      </c>
      <c r="K52" s="80">
        <v>0</v>
      </c>
      <c r="L52" s="80">
        <v>0</v>
      </c>
      <c r="M52" s="80">
        <v>0</v>
      </c>
      <c r="N52" s="80">
        <v>0</v>
      </c>
      <c r="O52" s="80">
        <v>0</v>
      </c>
    </row>
    <row r="53" spans="1:15"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ht="20.100000000000001" customHeight="1" x14ac:dyDescent="0.25">
      <c r="A54" s="42" t="s">
        <v>69</v>
      </c>
      <c r="B54" s="80">
        <v>2</v>
      </c>
      <c r="C54" s="80">
        <v>3</v>
      </c>
      <c r="D54" s="80">
        <v>0</v>
      </c>
      <c r="E54" s="80">
        <v>0</v>
      </c>
      <c r="F54" s="80">
        <v>0</v>
      </c>
      <c r="G54" s="80">
        <v>0</v>
      </c>
      <c r="H54" s="80">
        <v>0</v>
      </c>
      <c r="I54" s="80">
        <v>1</v>
      </c>
      <c r="J54" s="80">
        <v>0</v>
      </c>
      <c r="K54" s="80">
        <v>0</v>
      </c>
      <c r="L54" s="80">
        <v>0</v>
      </c>
      <c r="M54" s="80">
        <v>0</v>
      </c>
      <c r="N54" s="80">
        <v>0</v>
      </c>
      <c r="O54" s="80">
        <v>0</v>
      </c>
    </row>
    <row r="55" spans="1:15" ht="20.100000000000001" customHeight="1" x14ac:dyDescent="0.25">
      <c r="A55" s="42" t="s">
        <v>70</v>
      </c>
      <c r="B55" s="80">
        <v>0</v>
      </c>
      <c r="C55" s="80">
        <v>10</v>
      </c>
      <c r="D55" s="80">
        <v>0</v>
      </c>
      <c r="E55" s="80">
        <v>0</v>
      </c>
      <c r="F55" s="80">
        <v>0</v>
      </c>
      <c r="G55" s="80">
        <v>0</v>
      </c>
      <c r="H55" s="80">
        <v>0</v>
      </c>
      <c r="I55" s="80">
        <v>0</v>
      </c>
      <c r="J55" s="80">
        <v>0</v>
      </c>
      <c r="K55" s="80">
        <v>4</v>
      </c>
      <c r="L55" s="80">
        <v>0</v>
      </c>
      <c r="M55" s="80">
        <v>4</v>
      </c>
      <c r="N55" s="80">
        <v>0</v>
      </c>
      <c r="O55" s="80">
        <v>0</v>
      </c>
    </row>
    <row r="56" spans="1:15" ht="20.100000000000001" customHeight="1" x14ac:dyDescent="0.25">
      <c r="A56" s="42" t="s">
        <v>71</v>
      </c>
      <c r="B56" s="80">
        <v>7</v>
      </c>
      <c r="C56" s="80">
        <v>7</v>
      </c>
      <c r="D56" s="80">
        <v>3</v>
      </c>
      <c r="E56" s="80">
        <v>1</v>
      </c>
      <c r="F56" s="80">
        <v>3</v>
      </c>
      <c r="G56" s="80">
        <v>0</v>
      </c>
      <c r="H56" s="80">
        <v>0</v>
      </c>
      <c r="I56" s="80">
        <v>1</v>
      </c>
      <c r="J56" s="80">
        <v>0</v>
      </c>
      <c r="K56" s="80">
        <v>0</v>
      </c>
      <c r="L56" s="80">
        <v>1</v>
      </c>
      <c r="M56" s="80">
        <v>1</v>
      </c>
      <c r="N56" s="80">
        <v>0</v>
      </c>
      <c r="O56" s="80">
        <v>0</v>
      </c>
    </row>
    <row r="57" spans="1:15"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ht="20.100000000000001" customHeight="1" x14ac:dyDescent="0.25">
      <c r="A58" s="42" t="s">
        <v>73</v>
      </c>
      <c r="B58" s="80">
        <v>0</v>
      </c>
      <c r="C58" s="80">
        <v>5</v>
      </c>
      <c r="D58" s="80">
        <v>0</v>
      </c>
      <c r="E58" s="80">
        <v>0</v>
      </c>
      <c r="F58" s="80">
        <v>0</v>
      </c>
      <c r="G58" s="80">
        <v>0</v>
      </c>
      <c r="H58" s="80">
        <v>0</v>
      </c>
      <c r="I58" s="80">
        <v>1</v>
      </c>
      <c r="J58" s="80">
        <v>0</v>
      </c>
      <c r="K58" s="80">
        <v>0</v>
      </c>
      <c r="L58" s="80">
        <v>0</v>
      </c>
      <c r="M58" s="80">
        <v>1</v>
      </c>
      <c r="N58" s="80">
        <v>0</v>
      </c>
      <c r="O58" s="80">
        <v>0</v>
      </c>
    </row>
    <row r="59" spans="1:15" s="40" customFormat="1" ht="20.100000000000001" customHeight="1" x14ac:dyDescent="0.25">
      <c r="A59" s="42" t="s">
        <v>74</v>
      </c>
      <c r="B59" s="80">
        <v>1</v>
      </c>
      <c r="C59" s="80">
        <v>7</v>
      </c>
      <c r="D59" s="80">
        <v>0</v>
      </c>
      <c r="E59" s="80">
        <v>0</v>
      </c>
      <c r="F59" s="80">
        <v>0</v>
      </c>
      <c r="G59" s="80">
        <v>1</v>
      </c>
      <c r="H59" s="80">
        <v>0</v>
      </c>
      <c r="I59" s="80">
        <v>2</v>
      </c>
      <c r="J59" s="80">
        <v>0</v>
      </c>
      <c r="K59" s="80">
        <v>0</v>
      </c>
      <c r="L59" s="80">
        <v>0</v>
      </c>
      <c r="M59" s="80">
        <v>0</v>
      </c>
      <c r="N59" s="80">
        <v>0</v>
      </c>
      <c r="O59" s="80">
        <v>0</v>
      </c>
    </row>
    <row r="60" spans="1:15" s="40"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40" customFormat="1" ht="20.100000000000001" customHeight="1" x14ac:dyDescent="0.25">
      <c r="A61" s="42" t="s">
        <v>76</v>
      </c>
      <c r="B61" s="80">
        <v>0</v>
      </c>
      <c r="C61" s="80">
        <v>1</v>
      </c>
      <c r="D61" s="80">
        <v>0</v>
      </c>
      <c r="E61" s="80">
        <v>0</v>
      </c>
      <c r="F61" s="80">
        <v>0</v>
      </c>
      <c r="G61" s="80">
        <v>0</v>
      </c>
      <c r="H61" s="80">
        <v>0</v>
      </c>
      <c r="I61" s="80">
        <v>0</v>
      </c>
      <c r="J61" s="80">
        <v>0</v>
      </c>
      <c r="K61" s="80">
        <v>0</v>
      </c>
      <c r="L61" s="80">
        <v>0</v>
      </c>
      <c r="M61" s="80">
        <v>0</v>
      </c>
      <c r="N61" s="80">
        <v>0</v>
      </c>
      <c r="O61" s="80">
        <v>0</v>
      </c>
    </row>
    <row r="62" spans="1:15" ht="20.100000000000001" customHeight="1" x14ac:dyDescent="0.25">
      <c r="A62" s="42" t="s">
        <v>77</v>
      </c>
      <c r="B62" s="80">
        <v>0</v>
      </c>
      <c r="C62" s="80">
        <v>4</v>
      </c>
      <c r="D62" s="80">
        <v>0</v>
      </c>
      <c r="E62" s="80">
        <v>0</v>
      </c>
      <c r="F62" s="80">
        <v>0</v>
      </c>
      <c r="G62" s="80">
        <v>0</v>
      </c>
      <c r="H62" s="80">
        <v>0</v>
      </c>
      <c r="I62" s="80">
        <v>0</v>
      </c>
      <c r="J62" s="80">
        <v>0</v>
      </c>
      <c r="K62" s="80">
        <v>1</v>
      </c>
      <c r="L62" s="80">
        <v>0</v>
      </c>
      <c r="M62" s="80">
        <v>1</v>
      </c>
      <c r="N62" s="80">
        <v>0</v>
      </c>
      <c r="O62" s="80">
        <v>0</v>
      </c>
    </row>
    <row r="63" spans="1:15" ht="20.100000000000001" customHeight="1" x14ac:dyDescent="0.25">
      <c r="A63" s="42" t="s">
        <v>78</v>
      </c>
      <c r="B63" s="80">
        <v>19</v>
      </c>
      <c r="C63" s="80">
        <v>18</v>
      </c>
      <c r="D63" s="80">
        <v>3</v>
      </c>
      <c r="E63" s="80">
        <v>2</v>
      </c>
      <c r="F63" s="80">
        <v>4</v>
      </c>
      <c r="G63" s="80">
        <v>2</v>
      </c>
      <c r="H63" s="80">
        <v>0</v>
      </c>
      <c r="I63" s="80">
        <v>1</v>
      </c>
      <c r="J63" s="80">
        <v>0</v>
      </c>
      <c r="K63" s="80">
        <v>0</v>
      </c>
      <c r="L63" s="80">
        <v>0</v>
      </c>
      <c r="M63" s="80">
        <v>0</v>
      </c>
      <c r="N63" s="80">
        <v>0</v>
      </c>
      <c r="O63" s="80">
        <v>0</v>
      </c>
    </row>
    <row r="64" spans="1:15" s="40" customFormat="1" ht="20.100000000000001" customHeight="1" x14ac:dyDescent="0.25">
      <c r="A64" s="42" t="s">
        <v>79</v>
      </c>
      <c r="B64" s="80">
        <v>3</v>
      </c>
      <c r="C64" s="80">
        <v>2</v>
      </c>
      <c r="D64" s="80">
        <v>3</v>
      </c>
      <c r="E64" s="80">
        <v>0</v>
      </c>
      <c r="F64" s="80">
        <v>0</v>
      </c>
      <c r="G64" s="80">
        <v>0</v>
      </c>
      <c r="H64" s="80">
        <v>0</v>
      </c>
      <c r="I64" s="80">
        <v>0</v>
      </c>
      <c r="J64" s="80">
        <v>0</v>
      </c>
      <c r="K64" s="80">
        <v>0</v>
      </c>
      <c r="L64" s="80">
        <v>0</v>
      </c>
      <c r="M64" s="80">
        <v>0</v>
      </c>
      <c r="N64" s="80">
        <v>0</v>
      </c>
      <c r="O64" s="80">
        <v>0</v>
      </c>
    </row>
    <row r="65" spans="1:15" ht="20.100000000000001" customHeight="1" x14ac:dyDescent="0.25">
      <c r="A65" s="40" t="s">
        <v>80</v>
      </c>
      <c r="B65" s="86">
        <v>0</v>
      </c>
      <c r="C65" s="86">
        <v>3</v>
      </c>
      <c r="D65" s="86">
        <v>0</v>
      </c>
      <c r="E65" s="86">
        <v>0</v>
      </c>
      <c r="F65" s="86">
        <v>0</v>
      </c>
      <c r="G65" s="86">
        <v>0</v>
      </c>
      <c r="H65" s="86">
        <v>0</v>
      </c>
      <c r="I65" s="86">
        <v>0</v>
      </c>
      <c r="J65" s="86">
        <v>0</v>
      </c>
      <c r="K65" s="86">
        <v>2</v>
      </c>
      <c r="L65" s="86">
        <v>0</v>
      </c>
      <c r="M65" s="86">
        <v>1</v>
      </c>
      <c r="N65" s="86">
        <v>0</v>
      </c>
      <c r="O65" s="86">
        <v>0</v>
      </c>
    </row>
    <row r="66" spans="1:15" ht="20.100000000000001" customHeight="1" x14ac:dyDescent="0.25">
      <c r="A66" s="42" t="s">
        <v>81</v>
      </c>
      <c r="B66" s="91">
        <v>0</v>
      </c>
      <c r="C66" s="91">
        <v>2</v>
      </c>
      <c r="D66" s="91">
        <v>0</v>
      </c>
      <c r="E66" s="91">
        <v>0</v>
      </c>
      <c r="F66" s="91">
        <v>0</v>
      </c>
      <c r="G66" s="91">
        <v>0</v>
      </c>
      <c r="H66" s="91">
        <v>0</v>
      </c>
      <c r="I66" s="91">
        <v>0</v>
      </c>
      <c r="J66" s="91">
        <v>0</v>
      </c>
      <c r="K66" s="91">
        <v>2</v>
      </c>
      <c r="L66" s="91">
        <v>0</v>
      </c>
      <c r="M66" s="91">
        <v>0</v>
      </c>
      <c r="N66" s="91">
        <v>0</v>
      </c>
      <c r="O66" s="91">
        <v>0</v>
      </c>
    </row>
    <row r="67" spans="1:15"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ht="20.100000000000001" customHeight="1" x14ac:dyDescent="0.25">
      <c r="A68" s="42" t="s">
        <v>83</v>
      </c>
      <c r="B68" s="91">
        <v>0</v>
      </c>
      <c r="C68" s="91">
        <v>1</v>
      </c>
      <c r="D68" s="91">
        <v>0</v>
      </c>
      <c r="E68" s="91">
        <v>0</v>
      </c>
      <c r="F68" s="91">
        <v>0</v>
      </c>
      <c r="G68" s="91">
        <v>0</v>
      </c>
      <c r="H68" s="91">
        <v>0</v>
      </c>
      <c r="I68" s="91">
        <v>0</v>
      </c>
      <c r="J68" s="91">
        <v>0</v>
      </c>
      <c r="K68" s="91">
        <v>0</v>
      </c>
      <c r="L68" s="91">
        <v>0</v>
      </c>
      <c r="M68" s="91">
        <v>1</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10" customFormat="1" ht="20.100000000000001" customHeight="1" x14ac:dyDescent="0.25">
      <c r="A70" s="142" t="s">
        <v>231</v>
      </c>
      <c r="F70" s="146"/>
      <c r="G70" s="146"/>
      <c r="N70" s="146"/>
      <c r="O70" s="146" t="s">
        <v>91</v>
      </c>
    </row>
    <row r="71" spans="1:15" s="144" customFormat="1" ht="24.95" customHeight="1" x14ac:dyDescent="0.25">
      <c r="A71" s="204" t="s">
        <v>194</v>
      </c>
      <c r="B71" s="137"/>
      <c r="C71" s="137"/>
      <c r="D71" s="154"/>
      <c r="E71" s="150"/>
      <c r="F71" s="150"/>
      <c r="G71" s="150"/>
      <c r="H71" s="150"/>
      <c r="I71" s="150"/>
      <c r="J71" s="150"/>
      <c r="K71" s="150"/>
      <c r="L71" s="150"/>
      <c r="M71" s="150"/>
      <c r="N71" s="150"/>
      <c r="O71" s="150"/>
    </row>
    <row r="72" spans="1:15" s="144" customFormat="1" ht="24.95" customHeight="1" thickBot="1" x14ac:dyDescent="0.25">
      <c r="A72" s="139" t="s">
        <v>199</v>
      </c>
      <c r="B72" s="152"/>
      <c r="C72" s="152"/>
      <c r="D72" s="205"/>
      <c r="E72" s="205"/>
      <c r="F72" s="205"/>
      <c r="G72" s="205"/>
      <c r="H72" s="205"/>
      <c r="I72" s="205"/>
      <c r="J72" s="205"/>
      <c r="K72" s="205"/>
      <c r="L72" s="205"/>
      <c r="M72" s="153" t="s">
        <v>92</v>
      </c>
      <c r="N72" s="211"/>
    </row>
    <row r="73" spans="1:15" ht="20.100000000000001" customHeight="1" x14ac:dyDescent="0.25">
      <c r="A73" s="1289" t="s">
        <v>13</v>
      </c>
      <c r="B73" s="1313" t="s">
        <v>102</v>
      </c>
      <c r="C73" s="1314"/>
      <c r="D73" s="1314"/>
      <c r="E73" s="1314"/>
      <c r="F73" s="1314"/>
      <c r="G73" s="1314"/>
      <c r="H73" s="1314"/>
      <c r="I73" s="1314"/>
      <c r="J73" s="1314"/>
      <c r="K73" s="1314"/>
      <c r="L73" s="1314"/>
      <c r="M73" s="1314"/>
      <c r="N73" s="66"/>
      <c r="O73" s="69"/>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58"/>
      <c r="N74" s="59"/>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5">
      <c r="A76" s="37" t="s">
        <v>105</v>
      </c>
      <c r="B76" s="38">
        <v>1552</v>
      </c>
      <c r="C76" s="38">
        <v>2245</v>
      </c>
      <c r="D76" s="38">
        <v>2244</v>
      </c>
      <c r="E76" s="38">
        <v>2176</v>
      </c>
      <c r="F76" s="38">
        <v>0</v>
      </c>
      <c r="G76" s="38">
        <v>752</v>
      </c>
      <c r="H76" s="38">
        <v>2285</v>
      </c>
      <c r="I76" s="38">
        <v>2768</v>
      </c>
      <c r="J76" s="38">
        <v>2498</v>
      </c>
      <c r="K76" s="38">
        <v>2590</v>
      </c>
      <c r="L76" s="38">
        <v>5913</v>
      </c>
      <c r="M76" s="38">
        <v>4792</v>
      </c>
    </row>
    <row r="77" spans="1:15" s="40" customFormat="1" ht="20.100000000000001" customHeight="1" x14ac:dyDescent="0.25">
      <c r="A77" s="40" t="s">
        <v>22</v>
      </c>
      <c r="B77" s="86">
        <v>0</v>
      </c>
      <c r="C77" s="86">
        <v>0</v>
      </c>
      <c r="D77" s="86">
        <v>0</v>
      </c>
      <c r="E77" s="86">
        <v>0</v>
      </c>
      <c r="F77" s="86">
        <v>0</v>
      </c>
      <c r="G77" s="86">
        <v>0</v>
      </c>
      <c r="H77" s="86">
        <v>0</v>
      </c>
      <c r="I77" s="86">
        <v>0</v>
      </c>
      <c r="J77" s="86">
        <v>0</v>
      </c>
      <c r="K77" s="86">
        <v>0</v>
      </c>
      <c r="L77" s="86">
        <v>0</v>
      </c>
      <c r="M77" s="86">
        <v>0</v>
      </c>
    </row>
    <row r="78" spans="1:15" ht="20.100000000000001" customHeight="1" x14ac:dyDescent="0.25">
      <c r="A78" s="42" t="s">
        <v>23</v>
      </c>
      <c r="B78" s="80">
        <v>0</v>
      </c>
      <c r="C78" s="80">
        <v>0</v>
      </c>
      <c r="D78" s="80">
        <v>0</v>
      </c>
      <c r="E78" s="80">
        <v>0</v>
      </c>
      <c r="F78" s="80">
        <v>0</v>
      </c>
      <c r="G78" s="80">
        <v>0</v>
      </c>
      <c r="H78" s="80">
        <v>0</v>
      </c>
      <c r="I78" s="80">
        <v>0</v>
      </c>
      <c r="J78" s="80">
        <v>0</v>
      </c>
      <c r="K78" s="80">
        <v>0</v>
      </c>
      <c r="L78" s="80">
        <v>0</v>
      </c>
      <c r="M78" s="80">
        <v>0</v>
      </c>
      <c r="N78" s="71"/>
      <c r="O78" s="71"/>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N79" s="71"/>
      <c r="O79" s="71"/>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c r="N80" s="71"/>
      <c r="O80" s="71"/>
    </row>
    <row r="81" spans="1:15"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N81" s="71"/>
      <c r="O81" s="71"/>
    </row>
    <row r="82" spans="1:15" ht="20.100000000000001" customHeight="1" x14ac:dyDescent="0.25">
      <c r="A82" s="42" t="s">
        <v>27</v>
      </c>
      <c r="B82" s="80">
        <v>0</v>
      </c>
      <c r="C82" s="80">
        <v>0</v>
      </c>
      <c r="D82" s="80">
        <v>0</v>
      </c>
      <c r="E82" s="80">
        <v>0</v>
      </c>
      <c r="F82" s="80">
        <v>0</v>
      </c>
      <c r="G82" s="80">
        <v>0</v>
      </c>
      <c r="H82" s="80">
        <v>0</v>
      </c>
      <c r="I82" s="80">
        <v>0</v>
      </c>
      <c r="J82" s="80">
        <v>0</v>
      </c>
      <c r="K82" s="80">
        <v>0</v>
      </c>
      <c r="L82" s="80">
        <v>0</v>
      </c>
      <c r="M82" s="80">
        <v>0</v>
      </c>
      <c r="N82" s="71"/>
      <c r="O82" s="71"/>
    </row>
    <row r="83" spans="1:15" s="40" customFormat="1" ht="20.100000000000001" customHeight="1" x14ac:dyDescent="0.25">
      <c r="A83" s="40" t="s">
        <v>28</v>
      </c>
      <c r="B83" s="86">
        <v>0</v>
      </c>
      <c r="C83" s="86">
        <v>1</v>
      </c>
      <c r="D83" s="86">
        <v>0</v>
      </c>
      <c r="E83" s="86">
        <v>1</v>
      </c>
      <c r="F83" s="86">
        <v>0</v>
      </c>
      <c r="G83" s="86">
        <v>12</v>
      </c>
      <c r="H83" s="86">
        <v>0</v>
      </c>
      <c r="I83" s="86">
        <v>0</v>
      </c>
      <c r="J83" s="86">
        <v>0</v>
      </c>
      <c r="K83" s="86">
        <v>1</v>
      </c>
      <c r="L83" s="86">
        <v>0</v>
      </c>
      <c r="M83" s="86">
        <v>0</v>
      </c>
      <c r="N83" s="71"/>
      <c r="O83" s="71"/>
    </row>
    <row r="84" spans="1:15" ht="20.100000000000001" customHeight="1" x14ac:dyDescent="0.25">
      <c r="A84" s="42" t="s">
        <v>29</v>
      </c>
      <c r="B84" s="80">
        <v>0</v>
      </c>
      <c r="C84" s="80">
        <v>0</v>
      </c>
      <c r="D84" s="80">
        <v>0</v>
      </c>
      <c r="E84" s="80">
        <v>0</v>
      </c>
      <c r="F84" s="80">
        <v>0</v>
      </c>
      <c r="G84" s="80">
        <v>0</v>
      </c>
      <c r="H84" s="80">
        <v>0</v>
      </c>
      <c r="I84" s="80">
        <v>0</v>
      </c>
      <c r="J84" s="80">
        <v>0</v>
      </c>
      <c r="K84" s="80">
        <v>0</v>
      </c>
      <c r="L84" s="80">
        <v>0</v>
      </c>
      <c r="M84" s="80">
        <v>0</v>
      </c>
      <c r="N84" s="71"/>
      <c r="O84" s="71"/>
    </row>
    <row r="85" spans="1:15" ht="20.100000000000001" customHeight="1" x14ac:dyDescent="0.25">
      <c r="A85" s="42" t="s">
        <v>30</v>
      </c>
      <c r="B85" s="80">
        <v>0</v>
      </c>
      <c r="C85" s="80">
        <v>0</v>
      </c>
      <c r="D85" s="80">
        <v>0</v>
      </c>
      <c r="E85" s="80">
        <v>0</v>
      </c>
      <c r="F85" s="80">
        <v>0</v>
      </c>
      <c r="G85" s="80">
        <v>0</v>
      </c>
      <c r="H85" s="80">
        <v>0</v>
      </c>
      <c r="I85" s="80">
        <v>0</v>
      </c>
      <c r="J85" s="80">
        <v>0</v>
      </c>
      <c r="K85" s="80">
        <v>0</v>
      </c>
      <c r="L85" s="80">
        <v>0</v>
      </c>
      <c r="M85" s="80">
        <v>0</v>
      </c>
      <c r="N85" s="71"/>
      <c r="O85" s="71"/>
    </row>
    <row r="86" spans="1:15"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N86" s="71"/>
      <c r="O86" s="71"/>
    </row>
    <row r="87" spans="1:15"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N87" s="71"/>
      <c r="O87" s="71"/>
    </row>
    <row r="88" spans="1:15" ht="20.100000000000001" customHeight="1" x14ac:dyDescent="0.25">
      <c r="A88" s="42" t="s">
        <v>33</v>
      </c>
      <c r="B88" s="80">
        <v>0</v>
      </c>
      <c r="C88" s="80">
        <v>1</v>
      </c>
      <c r="D88" s="80">
        <v>0</v>
      </c>
      <c r="E88" s="80">
        <v>1</v>
      </c>
      <c r="F88" s="80">
        <v>0</v>
      </c>
      <c r="G88" s="80">
        <v>12</v>
      </c>
      <c r="H88" s="80">
        <v>0</v>
      </c>
      <c r="I88" s="80">
        <v>0</v>
      </c>
      <c r="J88" s="80">
        <v>0</v>
      </c>
      <c r="K88" s="80">
        <v>1</v>
      </c>
      <c r="L88" s="80">
        <v>0</v>
      </c>
      <c r="M88" s="80">
        <v>0</v>
      </c>
      <c r="N88" s="71"/>
      <c r="O88" s="71"/>
    </row>
    <row r="89" spans="1:15" s="40" customFormat="1" ht="20.100000000000001" customHeight="1" x14ac:dyDescent="0.25">
      <c r="A89" s="40" t="s">
        <v>34</v>
      </c>
      <c r="B89" s="86">
        <v>0</v>
      </c>
      <c r="C89" s="86">
        <v>2</v>
      </c>
      <c r="D89" s="86">
        <v>8</v>
      </c>
      <c r="E89" s="86">
        <v>2</v>
      </c>
      <c r="F89" s="86">
        <v>0</v>
      </c>
      <c r="G89" s="86">
        <v>2</v>
      </c>
      <c r="H89" s="86">
        <v>0</v>
      </c>
      <c r="I89" s="86">
        <v>3</v>
      </c>
      <c r="J89" s="86">
        <v>0</v>
      </c>
      <c r="K89" s="86">
        <v>5</v>
      </c>
      <c r="L89" s="86">
        <v>15</v>
      </c>
      <c r="M89" s="86">
        <v>3</v>
      </c>
      <c r="N89" s="71"/>
      <c r="O89" s="71"/>
    </row>
    <row r="90" spans="1:15" ht="20.100000000000001" customHeight="1" x14ac:dyDescent="0.25">
      <c r="A90" s="42" t="s">
        <v>35</v>
      </c>
      <c r="B90" s="80">
        <v>0</v>
      </c>
      <c r="C90" s="80">
        <v>0</v>
      </c>
      <c r="D90" s="80">
        <v>0</v>
      </c>
      <c r="E90" s="80">
        <v>0</v>
      </c>
      <c r="F90" s="80">
        <v>0</v>
      </c>
      <c r="G90" s="80">
        <v>0</v>
      </c>
      <c r="H90" s="80">
        <v>0</v>
      </c>
      <c r="I90" s="80">
        <v>0</v>
      </c>
      <c r="J90" s="80">
        <v>0</v>
      </c>
      <c r="K90" s="80">
        <v>3</v>
      </c>
      <c r="L90" s="80">
        <v>0</v>
      </c>
      <c r="M90" s="80">
        <v>0</v>
      </c>
      <c r="N90" s="71"/>
      <c r="O90" s="71"/>
    </row>
    <row r="91" spans="1:15" ht="20.100000000000001" customHeight="1" x14ac:dyDescent="0.25">
      <c r="A91" s="42" t="s">
        <v>36</v>
      </c>
      <c r="B91" s="80">
        <v>0</v>
      </c>
      <c r="C91" s="80">
        <v>1</v>
      </c>
      <c r="D91" s="80">
        <v>7</v>
      </c>
      <c r="E91" s="80">
        <v>2</v>
      </c>
      <c r="F91" s="80">
        <v>0</v>
      </c>
      <c r="G91" s="80">
        <v>2</v>
      </c>
      <c r="H91" s="80">
        <v>0</v>
      </c>
      <c r="I91" s="80">
        <v>3</v>
      </c>
      <c r="J91" s="80">
        <v>0</v>
      </c>
      <c r="K91" s="80">
        <v>0</v>
      </c>
      <c r="L91" s="80">
        <v>7</v>
      </c>
      <c r="M91" s="80">
        <v>2</v>
      </c>
      <c r="N91" s="71"/>
      <c r="O91" s="71"/>
    </row>
    <row r="92" spans="1:15" ht="20.100000000000001" customHeight="1" x14ac:dyDescent="0.25">
      <c r="A92" s="42" t="s">
        <v>37</v>
      </c>
      <c r="B92" s="80">
        <v>0</v>
      </c>
      <c r="C92" s="80">
        <v>1</v>
      </c>
      <c r="D92" s="80">
        <v>1</v>
      </c>
      <c r="E92" s="80">
        <v>0</v>
      </c>
      <c r="F92" s="80">
        <v>0</v>
      </c>
      <c r="G92" s="80">
        <v>0</v>
      </c>
      <c r="H92" s="80">
        <v>0</v>
      </c>
      <c r="I92" s="80">
        <v>0</v>
      </c>
      <c r="J92" s="80">
        <v>0</v>
      </c>
      <c r="K92" s="80">
        <v>2</v>
      </c>
      <c r="L92" s="80">
        <v>8</v>
      </c>
      <c r="M92" s="80">
        <v>1</v>
      </c>
      <c r="N92" s="71"/>
      <c r="O92" s="71"/>
    </row>
    <row r="93" spans="1:15" s="40" customFormat="1" ht="20.100000000000001" customHeight="1" x14ac:dyDescent="0.25">
      <c r="A93" s="40" t="s">
        <v>38</v>
      </c>
      <c r="B93" s="86">
        <v>1551</v>
      </c>
      <c r="C93" s="86">
        <v>2234</v>
      </c>
      <c r="D93" s="86">
        <v>2231</v>
      </c>
      <c r="E93" s="86">
        <v>2165</v>
      </c>
      <c r="F93" s="86">
        <v>0</v>
      </c>
      <c r="G93" s="86">
        <v>730</v>
      </c>
      <c r="H93" s="86">
        <v>2282</v>
      </c>
      <c r="I93" s="86">
        <v>2755</v>
      </c>
      <c r="J93" s="86">
        <v>2480</v>
      </c>
      <c r="K93" s="86">
        <v>2577</v>
      </c>
      <c r="L93" s="86">
        <v>5862</v>
      </c>
      <c r="M93" s="86">
        <v>4774</v>
      </c>
      <c r="N93" s="71"/>
      <c r="O93" s="71"/>
    </row>
    <row r="94" spans="1:15" ht="20.100000000000001" customHeight="1" x14ac:dyDescent="0.25">
      <c r="A94" s="42" t="s">
        <v>39</v>
      </c>
      <c r="B94" s="80">
        <v>1261</v>
      </c>
      <c r="C94" s="80">
        <v>1949</v>
      </c>
      <c r="D94" s="80">
        <v>1903</v>
      </c>
      <c r="E94" s="80">
        <v>2025</v>
      </c>
      <c r="F94" s="80">
        <v>0</v>
      </c>
      <c r="G94" s="80">
        <v>643</v>
      </c>
      <c r="H94" s="80">
        <v>2068</v>
      </c>
      <c r="I94" s="80">
        <v>2535</v>
      </c>
      <c r="J94" s="80">
        <v>2281</v>
      </c>
      <c r="K94" s="80">
        <v>2450</v>
      </c>
      <c r="L94" s="80">
        <v>5090</v>
      </c>
      <c r="M94" s="80">
        <v>4256</v>
      </c>
      <c r="N94" s="71"/>
      <c r="O94" s="71"/>
    </row>
    <row r="95" spans="1:15" ht="20.100000000000001" customHeight="1" x14ac:dyDescent="0.25">
      <c r="A95" s="42" t="s">
        <v>40</v>
      </c>
      <c r="B95" s="80">
        <v>0</v>
      </c>
      <c r="C95" s="80">
        <v>0</v>
      </c>
      <c r="D95" s="80">
        <v>0</v>
      </c>
      <c r="E95" s="80">
        <v>0</v>
      </c>
      <c r="F95" s="80">
        <v>0</v>
      </c>
      <c r="G95" s="80">
        <v>0</v>
      </c>
      <c r="H95" s="80">
        <v>0</v>
      </c>
      <c r="I95" s="80">
        <v>1</v>
      </c>
      <c r="J95" s="80">
        <v>0</v>
      </c>
      <c r="K95" s="80">
        <v>0</v>
      </c>
      <c r="L95" s="80">
        <v>0</v>
      </c>
      <c r="M95" s="80">
        <v>0</v>
      </c>
      <c r="N95" s="71"/>
      <c r="O95" s="71"/>
    </row>
    <row r="96" spans="1:15" ht="20.100000000000001" customHeight="1" x14ac:dyDescent="0.25">
      <c r="A96" s="42" t="s">
        <v>41</v>
      </c>
      <c r="B96" s="80">
        <v>0</v>
      </c>
      <c r="C96" s="80">
        <v>0</v>
      </c>
      <c r="D96" s="80">
        <v>0</v>
      </c>
      <c r="E96" s="80">
        <v>0</v>
      </c>
      <c r="F96" s="80">
        <v>0</v>
      </c>
      <c r="G96" s="80">
        <v>0</v>
      </c>
      <c r="H96" s="80">
        <v>0</v>
      </c>
      <c r="I96" s="80">
        <v>2</v>
      </c>
      <c r="J96" s="80">
        <v>0</v>
      </c>
      <c r="K96" s="80">
        <v>1</v>
      </c>
      <c r="L96" s="80">
        <v>0</v>
      </c>
      <c r="M96" s="80">
        <v>4</v>
      </c>
      <c r="N96" s="71"/>
      <c r="O96" s="71"/>
    </row>
    <row r="97" spans="1:15" ht="20.100000000000001" customHeight="1" x14ac:dyDescent="0.25">
      <c r="A97" s="42" t="s">
        <v>42</v>
      </c>
      <c r="B97" s="80">
        <v>0</v>
      </c>
      <c r="C97" s="80">
        <v>0</v>
      </c>
      <c r="D97" s="80">
        <v>0</v>
      </c>
      <c r="E97" s="80">
        <v>0</v>
      </c>
      <c r="F97" s="80">
        <v>0</v>
      </c>
      <c r="G97" s="80">
        <v>0</v>
      </c>
      <c r="H97" s="80">
        <v>0</v>
      </c>
      <c r="I97" s="80">
        <v>0</v>
      </c>
      <c r="J97" s="80">
        <v>0</v>
      </c>
      <c r="K97" s="80">
        <v>0</v>
      </c>
      <c r="L97" s="80">
        <v>0</v>
      </c>
      <c r="M97" s="80">
        <v>2</v>
      </c>
      <c r="N97" s="71"/>
      <c r="O97" s="71"/>
    </row>
    <row r="98" spans="1:15" ht="20.100000000000001" customHeight="1" x14ac:dyDescent="0.25">
      <c r="A98" s="42" t="s">
        <v>43</v>
      </c>
      <c r="B98" s="80">
        <v>0</v>
      </c>
      <c r="C98" s="80">
        <v>0</v>
      </c>
      <c r="D98" s="80">
        <v>0</v>
      </c>
      <c r="E98" s="80">
        <v>0</v>
      </c>
      <c r="F98" s="80">
        <v>0</v>
      </c>
      <c r="G98" s="80">
        <v>0</v>
      </c>
      <c r="H98" s="80">
        <v>0</v>
      </c>
      <c r="I98" s="80">
        <v>0</v>
      </c>
      <c r="J98" s="80">
        <v>0</v>
      </c>
      <c r="K98" s="80">
        <v>0</v>
      </c>
      <c r="L98" s="80">
        <v>0</v>
      </c>
      <c r="M98" s="80">
        <v>0</v>
      </c>
      <c r="N98" s="71"/>
      <c r="O98" s="71"/>
    </row>
    <row r="99" spans="1:15"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71"/>
      <c r="O99" s="71"/>
    </row>
    <row r="100" spans="1:15" ht="20.100000000000001" customHeight="1" x14ac:dyDescent="0.25">
      <c r="A100" s="42" t="s">
        <v>45</v>
      </c>
      <c r="B100" s="80">
        <v>290</v>
      </c>
      <c r="C100" s="80">
        <v>256</v>
      </c>
      <c r="D100" s="80">
        <v>328</v>
      </c>
      <c r="E100" s="80">
        <v>134</v>
      </c>
      <c r="F100" s="80">
        <v>0</v>
      </c>
      <c r="G100" s="80">
        <v>80</v>
      </c>
      <c r="H100" s="80">
        <v>214</v>
      </c>
      <c r="I100" s="80">
        <v>208</v>
      </c>
      <c r="J100" s="80">
        <v>196</v>
      </c>
      <c r="K100" s="80">
        <v>123</v>
      </c>
      <c r="L100" s="80">
        <v>771</v>
      </c>
      <c r="M100" s="80">
        <v>506</v>
      </c>
      <c r="N100" s="71"/>
      <c r="O100" s="71"/>
    </row>
    <row r="101" spans="1:15" ht="20.100000000000001" customHeight="1" x14ac:dyDescent="0.25">
      <c r="A101" s="42" t="s">
        <v>46</v>
      </c>
      <c r="B101" s="80">
        <v>0</v>
      </c>
      <c r="C101" s="80">
        <v>1</v>
      </c>
      <c r="D101" s="80">
        <v>0</v>
      </c>
      <c r="E101" s="80">
        <v>0</v>
      </c>
      <c r="F101" s="80">
        <v>0</v>
      </c>
      <c r="G101" s="80">
        <v>0</v>
      </c>
      <c r="H101" s="80">
        <v>0</v>
      </c>
      <c r="I101" s="80">
        <v>0</v>
      </c>
      <c r="J101" s="80">
        <v>1</v>
      </c>
      <c r="K101" s="80">
        <v>0</v>
      </c>
      <c r="L101" s="80">
        <v>0</v>
      </c>
      <c r="M101" s="80">
        <v>0</v>
      </c>
      <c r="N101" s="71"/>
      <c r="O101" s="71"/>
    </row>
    <row r="102" spans="1:15"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N102" s="71"/>
      <c r="O102" s="71"/>
    </row>
    <row r="103" spans="1:15"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71"/>
      <c r="O103" s="71"/>
    </row>
    <row r="104" spans="1:15" ht="20.100000000000001" customHeight="1" x14ac:dyDescent="0.25">
      <c r="A104" s="42" t="s">
        <v>49</v>
      </c>
      <c r="B104" s="80">
        <v>0</v>
      </c>
      <c r="C104" s="80">
        <v>28</v>
      </c>
      <c r="D104" s="80">
        <v>0</v>
      </c>
      <c r="E104" s="80">
        <v>6</v>
      </c>
      <c r="F104" s="80">
        <v>0</v>
      </c>
      <c r="G104" s="80">
        <v>6</v>
      </c>
      <c r="H104" s="80">
        <v>0</v>
      </c>
      <c r="I104" s="80">
        <v>9</v>
      </c>
      <c r="J104" s="80">
        <v>2</v>
      </c>
      <c r="K104" s="80">
        <v>3</v>
      </c>
      <c r="L104" s="80">
        <v>1</v>
      </c>
      <c r="M104" s="80">
        <v>6</v>
      </c>
      <c r="N104" s="71"/>
      <c r="O104" s="71"/>
    </row>
    <row r="105" spans="1:15" ht="20.100000000000001" customHeight="1" x14ac:dyDescent="0.25">
      <c r="A105" s="42" t="s">
        <v>50</v>
      </c>
      <c r="B105" s="80">
        <v>0</v>
      </c>
      <c r="C105" s="80">
        <v>0</v>
      </c>
      <c r="D105" s="80">
        <v>0</v>
      </c>
      <c r="E105" s="80">
        <v>0</v>
      </c>
      <c r="F105" s="80">
        <v>0</v>
      </c>
      <c r="G105" s="80">
        <v>1</v>
      </c>
      <c r="H105" s="80">
        <v>0</v>
      </c>
      <c r="I105" s="80">
        <v>0</v>
      </c>
      <c r="J105" s="80">
        <v>0</v>
      </c>
      <c r="K105" s="80">
        <v>0</v>
      </c>
      <c r="L105" s="80">
        <v>0</v>
      </c>
      <c r="M105" s="80">
        <v>0</v>
      </c>
      <c r="N105" s="71"/>
      <c r="O105" s="71"/>
    </row>
    <row r="106" spans="1:15" s="40" customFormat="1" ht="20.100000000000001" customHeight="1" x14ac:dyDescent="0.25">
      <c r="A106" s="40" t="s">
        <v>51</v>
      </c>
      <c r="B106" s="86">
        <v>0</v>
      </c>
      <c r="C106" s="86">
        <v>0</v>
      </c>
      <c r="D106" s="86">
        <v>0</v>
      </c>
      <c r="E106" s="86">
        <v>1</v>
      </c>
      <c r="F106" s="86">
        <v>0</v>
      </c>
      <c r="G106" s="86">
        <v>0</v>
      </c>
      <c r="H106" s="86">
        <v>0</v>
      </c>
      <c r="I106" s="86">
        <v>1</v>
      </c>
      <c r="J106" s="86">
        <v>0</v>
      </c>
      <c r="K106" s="86">
        <v>0</v>
      </c>
      <c r="L106" s="86">
        <v>0</v>
      </c>
      <c r="M106" s="86">
        <v>1</v>
      </c>
      <c r="N106" s="71"/>
      <c r="O106" s="71"/>
    </row>
    <row r="107" spans="1:15" ht="20.100000000000001" customHeight="1" x14ac:dyDescent="0.25">
      <c r="A107" s="42" t="s">
        <v>52</v>
      </c>
      <c r="B107" s="80">
        <v>0</v>
      </c>
      <c r="C107" s="80">
        <v>0</v>
      </c>
      <c r="D107" s="80">
        <v>0</v>
      </c>
      <c r="E107" s="80">
        <v>0</v>
      </c>
      <c r="F107" s="80">
        <v>0</v>
      </c>
      <c r="G107" s="80">
        <v>0</v>
      </c>
      <c r="H107" s="80">
        <v>0</v>
      </c>
      <c r="I107" s="80">
        <v>0</v>
      </c>
      <c r="J107" s="80">
        <v>0</v>
      </c>
      <c r="K107" s="80">
        <v>0</v>
      </c>
      <c r="L107" s="80">
        <v>0</v>
      </c>
      <c r="M107" s="80">
        <v>0</v>
      </c>
      <c r="N107" s="71"/>
      <c r="O107" s="71"/>
    </row>
    <row r="108" spans="1:15" ht="20.100000000000001" customHeight="1" x14ac:dyDescent="0.25">
      <c r="A108" s="42" t="s">
        <v>53</v>
      </c>
      <c r="B108" s="80">
        <v>0</v>
      </c>
      <c r="C108" s="80">
        <v>0</v>
      </c>
      <c r="D108" s="80">
        <v>0</v>
      </c>
      <c r="E108" s="80">
        <v>0</v>
      </c>
      <c r="F108" s="80">
        <v>0</v>
      </c>
      <c r="G108" s="80">
        <v>0</v>
      </c>
      <c r="H108" s="80">
        <v>0</v>
      </c>
      <c r="I108" s="80">
        <v>0</v>
      </c>
      <c r="J108" s="80">
        <v>0</v>
      </c>
      <c r="K108" s="80">
        <v>0</v>
      </c>
      <c r="L108" s="80">
        <v>0</v>
      </c>
      <c r="M108" s="80">
        <v>0</v>
      </c>
      <c r="N108" s="71"/>
      <c r="O108" s="71"/>
    </row>
    <row r="109" spans="1:15" ht="20.100000000000001" customHeight="1" x14ac:dyDescent="0.25">
      <c r="A109" s="42" t="s">
        <v>54</v>
      </c>
      <c r="B109" s="80">
        <v>0</v>
      </c>
      <c r="C109" s="80">
        <v>0</v>
      </c>
      <c r="D109" s="80">
        <v>0</v>
      </c>
      <c r="E109" s="80">
        <v>0</v>
      </c>
      <c r="F109" s="80">
        <v>0</v>
      </c>
      <c r="G109" s="80">
        <v>0</v>
      </c>
      <c r="H109" s="80">
        <v>0</v>
      </c>
      <c r="I109" s="80">
        <v>0</v>
      </c>
      <c r="J109" s="80">
        <v>0</v>
      </c>
      <c r="K109" s="80">
        <v>0</v>
      </c>
      <c r="L109" s="80">
        <v>0</v>
      </c>
      <c r="M109" s="80">
        <v>0</v>
      </c>
      <c r="N109" s="71"/>
      <c r="O109" s="71"/>
    </row>
    <row r="110" spans="1:15" ht="20.100000000000001" customHeight="1" x14ac:dyDescent="0.25">
      <c r="A110" s="42" t="s">
        <v>55</v>
      </c>
      <c r="B110" s="80">
        <v>0</v>
      </c>
      <c r="C110" s="80">
        <v>0</v>
      </c>
      <c r="D110" s="80">
        <v>0</v>
      </c>
      <c r="E110" s="80">
        <v>0</v>
      </c>
      <c r="F110" s="80">
        <v>0</v>
      </c>
      <c r="G110" s="80">
        <v>0</v>
      </c>
      <c r="H110" s="80">
        <v>0</v>
      </c>
      <c r="I110" s="80">
        <v>0</v>
      </c>
      <c r="J110" s="80">
        <v>0</v>
      </c>
      <c r="K110" s="80">
        <v>0</v>
      </c>
      <c r="L110" s="80">
        <v>0</v>
      </c>
      <c r="M110" s="80">
        <v>0</v>
      </c>
      <c r="N110" s="71"/>
      <c r="O110" s="71"/>
    </row>
    <row r="111" spans="1:15" ht="20.100000000000001" customHeight="1" x14ac:dyDescent="0.25">
      <c r="A111" s="42" t="s">
        <v>56</v>
      </c>
      <c r="B111" s="80">
        <v>0</v>
      </c>
      <c r="C111" s="80">
        <v>0</v>
      </c>
      <c r="D111" s="80">
        <v>0</v>
      </c>
      <c r="E111" s="80">
        <v>0</v>
      </c>
      <c r="F111" s="80">
        <v>0</v>
      </c>
      <c r="G111" s="80">
        <v>0</v>
      </c>
      <c r="H111" s="80">
        <v>0</v>
      </c>
      <c r="I111" s="80">
        <v>0</v>
      </c>
      <c r="J111" s="80">
        <v>0</v>
      </c>
      <c r="K111" s="80">
        <v>0</v>
      </c>
      <c r="L111" s="80">
        <v>0</v>
      </c>
      <c r="M111" s="80">
        <v>0</v>
      </c>
      <c r="N111" s="71"/>
      <c r="O111" s="71"/>
    </row>
    <row r="112" spans="1:15" ht="20.100000000000001" customHeight="1" x14ac:dyDescent="0.25">
      <c r="A112" s="42" t="s">
        <v>57</v>
      </c>
      <c r="B112" s="80">
        <v>0</v>
      </c>
      <c r="C112" s="80">
        <v>0</v>
      </c>
      <c r="D112" s="80">
        <v>0</v>
      </c>
      <c r="E112" s="80">
        <v>1</v>
      </c>
      <c r="F112" s="80">
        <v>0</v>
      </c>
      <c r="G112" s="80">
        <v>0</v>
      </c>
      <c r="H112" s="80">
        <v>0</v>
      </c>
      <c r="I112" s="80">
        <v>1</v>
      </c>
      <c r="J112" s="80">
        <v>0</v>
      </c>
      <c r="K112" s="80">
        <v>0</v>
      </c>
      <c r="L112" s="80">
        <v>0</v>
      </c>
      <c r="M112" s="80">
        <v>1</v>
      </c>
      <c r="N112" s="71"/>
      <c r="O112" s="71"/>
    </row>
    <row r="113" spans="1:15" ht="20.100000000000001" customHeight="1" x14ac:dyDescent="0.25">
      <c r="A113" s="40" t="s">
        <v>58</v>
      </c>
      <c r="B113" s="86">
        <v>1</v>
      </c>
      <c r="C113" s="86">
        <v>8</v>
      </c>
      <c r="D113" s="86">
        <v>5</v>
      </c>
      <c r="E113" s="86">
        <v>7</v>
      </c>
      <c r="F113" s="86">
        <v>0</v>
      </c>
      <c r="G113" s="86">
        <v>8</v>
      </c>
      <c r="H113" s="86">
        <v>3</v>
      </c>
      <c r="I113" s="86">
        <v>9</v>
      </c>
      <c r="J113" s="86">
        <v>18</v>
      </c>
      <c r="K113" s="86">
        <v>7</v>
      </c>
      <c r="L113" s="86">
        <v>36</v>
      </c>
      <c r="M113" s="86">
        <v>14</v>
      </c>
      <c r="N113" s="71"/>
      <c r="O113" s="71"/>
    </row>
    <row r="114" spans="1:15" ht="20.100000000000001" customHeight="1" x14ac:dyDescent="0.25">
      <c r="A114" s="42" t="s">
        <v>59</v>
      </c>
      <c r="B114" s="80">
        <v>0</v>
      </c>
      <c r="C114" s="80">
        <v>0</v>
      </c>
      <c r="D114" s="80">
        <v>0</v>
      </c>
      <c r="E114" s="80">
        <v>2</v>
      </c>
      <c r="F114" s="80">
        <v>0</v>
      </c>
      <c r="G114" s="80">
        <v>1</v>
      </c>
      <c r="H114" s="80">
        <v>1</v>
      </c>
      <c r="I114" s="80">
        <v>4</v>
      </c>
      <c r="J114" s="80">
        <v>13</v>
      </c>
      <c r="K114" s="80">
        <v>0</v>
      </c>
      <c r="L114" s="80">
        <v>15</v>
      </c>
      <c r="M114" s="80">
        <v>2</v>
      </c>
      <c r="N114" s="71"/>
      <c r="O114" s="71"/>
    </row>
    <row r="115" spans="1:15" ht="20.100000000000001" customHeight="1" x14ac:dyDescent="0.25">
      <c r="A115" s="42" t="s">
        <v>60</v>
      </c>
      <c r="B115" s="80">
        <v>0</v>
      </c>
      <c r="C115" s="80">
        <v>0</v>
      </c>
      <c r="D115" s="80">
        <v>0</v>
      </c>
      <c r="E115" s="80">
        <v>0</v>
      </c>
      <c r="F115" s="80">
        <v>0</v>
      </c>
      <c r="G115" s="80">
        <v>0</v>
      </c>
      <c r="H115" s="80">
        <v>0</v>
      </c>
      <c r="I115" s="80">
        <v>0</v>
      </c>
      <c r="J115" s="80">
        <v>0</v>
      </c>
      <c r="K115" s="80">
        <v>0</v>
      </c>
      <c r="L115" s="80">
        <v>0</v>
      </c>
      <c r="M115" s="80">
        <v>2</v>
      </c>
      <c r="N115" s="71"/>
      <c r="O115" s="71"/>
    </row>
    <row r="116" spans="1:15" ht="20.100000000000001" customHeight="1" x14ac:dyDescent="0.25">
      <c r="A116" s="42" t="s">
        <v>61</v>
      </c>
      <c r="B116" s="80">
        <v>0</v>
      </c>
      <c r="C116" s="80">
        <v>0</v>
      </c>
      <c r="D116" s="80">
        <v>0</v>
      </c>
      <c r="E116" s="80">
        <v>0</v>
      </c>
      <c r="F116" s="80">
        <v>0</v>
      </c>
      <c r="G116" s="80">
        <v>0</v>
      </c>
      <c r="H116" s="80">
        <v>0</v>
      </c>
      <c r="I116" s="80">
        <v>0</v>
      </c>
      <c r="J116" s="80">
        <v>0</v>
      </c>
      <c r="K116" s="80">
        <v>0</v>
      </c>
      <c r="L116" s="80">
        <v>0</v>
      </c>
      <c r="M116" s="80">
        <v>1</v>
      </c>
      <c r="N116" s="71"/>
      <c r="O116" s="71"/>
    </row>
    <row r="117" spans="1:15" ht="20.100000000000001" customHeight="1" x14ac:dyDescent="0.25">
      <c r="A117" s="42" t="s">
        <v>62</v>
      </c>
      <c r="B117" s="80">
        <v>0</v>
      </c>
      <c r="C117" s="80">
        <v>0</v>
      </c>
      <c r="D117" s="80">
        <v>0</v>
      </c>
      <c r="E117" s="80">
        <v>0</v>
      </c>
      <c r="F117" s="80">
        <v>0</v>
      </c>
      <c r="G117" s="80">
        <v>0</v>
      </c>
      <c r="H117" s="80">
        <v>0</v>
      </c>
      <c r="I117" s="80">
        <v>0</v>
      </c>
      <c r="J117" s="80">
        <v>0</v>
      </c>
      <c r="K117" s="80">
        <v>0</v>
      </c>
      <c r="L117" s="80">
        <v>0</v>
      </c>
      <c r="M117" s="80">
        <v>2</v>
      </c>
      <c r="N117" s="71"/>
      <c r="O117" s="71"/>
    </row>
    <row r="118" spans="1:15" ht="20.100000000000001" customHeight="1" x14ac:dyDescent="0.25">
      <c r="A118" s="42" t="s">
        <v>63</v>
      </c>
      <c r="B118" s="80">
        <v>0</v>
      </c>
      <c r="C118" s="80">
        <v>1</v>
      </c>
      <c r="D118" s="80">
        <v>1</v>
      </c>
      <c r="E118" s="80">
        <v>0</v>
      </c>
      <c r="F118" s="80">
        <v>0</v>
      </c>
      <c r="G118" s="80">
        <v>2</v>
      </c>
      <c r="H118" s="80">
        <v>0</v>
      </c>
      <c r="I118" s="80">
        <v>0</v>
      </c>
      <c r="J118" s="80">
        <v>2</v>
      </c>
      <c r="K118" s="80">
        <v>0</v>
      </c>
      <c r="L118" s="80">
        <v>5</v>
      </c>
      <c r="M118" s="80">
        <v>2</v>
      </c>
      <c r="N118" s="71"/>
      <c r="O118" s="71"/>
    </row>
    <row r="119" spans="1:15" ht="20.100000000000001" customHeight="1" x14ac:dyDescent="0.25">
      <c r="A119" s="42" t="s">
        <v>64</v>
      </c>
      <c r="B119" s="80">
        <v>0</v>
      </c>
      <c r="C119" s="80">
        <v>0</v>
      </c>
      <c r="D119" s="80">
        <v>0</v>
      </c>
      <c r="E119" s="80">
        <v>0</v>
      </c>
      <c r="F119" s="80">
        <v>0</v>
      </c>
      <c r="G119" s="80">
        <v>0</v>
      </c>
      <c r="H119" s="80">
        <v>0</v>
      </c>
      <c r="I119" s="80">
        <v>0</v>
      </c>
      <c r="J119" s="80">
        <v>0</v>
      </c>
      <c r="K119" s="80">
        <v>0</v>
      </c>
      <c r="L119" s="80">
        <v>0</v>
      </c>
      <c r="M119" s="80">
        <v>0</v>
      </c>
      <c r="N119" s="71"/>
      <c r="O119" s="71"/>
    </row>
    <row r="120" spans="1:15" ht="20.100000000000001" customHeight="1" x14ac:dyDescent="0.25">
      <c r="A120" s="42" t="s">
        <v>65</v>
      </c>
      <c r="B120" s="80">
        <v>0</v>
      </c>
      <c r="C120" s="80">
        <v>0</v>
      </c>
      <c r="D120" s="80">
        <v>3</v>
      </c>
      <c r="E120" s="80">
        <v>0</v>
      </c>
      <c r="F120" s="80">
        <v>0</v>
      </c>
      <c r="G120" s="80">
        <v>0</v>
      </c>
      <c r="H120" s="80">
        <v>0</v>
      </c>
      <c r="I120" s="80">
        <v>0</v>
      </c>
      <c r="J120" s="80">
        <v>0</v>
      </c>
      <c r="K120" s="80">
        <v>0</v>
      </c>
      <c r="L120" s="80">
        <v>8</v>
      </c>
      <c r="M120" s="80">
        <v>0</v>
      </c>
      <c r="N120" s="71"/>
      <c r="O120" s="71"/>
    </row>
    <row r="121" spans="1:15"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c r="N121" s="71"/>
      <c r="O121" s="71"/>
    </row>
    <row r="122" spans="1:15" ht="20.100000000000001" customHeight="1" x14ac:dyDescent="0.25">
      <c r="A122" s="42" t="s">
        <v>67</v>
      </c>
      <c r="B122" s="80">
        <v>0</v>
      </c>
      <c r="C122" s="80">
        <v>1</v>
      </c>
      <c r="D122" s="80">
        <v>0</v>
      </c>
      <c r="E122" s="80">
        <v>0</v>
      </c>
      <c r="F122" s="80">
        <v>0</v>
      </c>
      <c r="G122" s="80">
        <v>0</v>
      </c>
      <c r="H122" s="80">
        <v>0</v>
      </c>
      <c r="I122" s="80">
        <v>0</v>
      </c>
      <c r="J122" s="80">
        <v>0</v>
      </c>
      <c r="K122" s="80">
        <v>0</v>
      </c>
      <c r="L122" s="80">
        <v>0</v>
      </c>
      <c r="M122" s="80">
        <v>0</v>
      </c>
      <c r="N122" s="71"/>
      <c r="O122" s="71"/>
    </row>
    <row r="123" spans="1:15"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c r="N123" s="71"/>
      <c r="O123" s="71"/>
    </row>
    <row r="124" spans="1:15" ht="20.100000000000001" customHeight="1" x14ac:dyDescent="0.25">
      <c r="A124" s="42" t="s">
        <v>69</v>
      </c>
      <c r="B124" s="80">
        <v>0</v>
      </c>
      <c r="C124" s="80">
        <v>0</v>
      </c>
      <c r="D124" s="80">
        <v>0</v>
      </c>
      <c r="E124" s="80">
        <v>0</v>
      </c>
      <c r="F124" s="80">
        <v>0</v>
      </c>
      <c r="G124" s="80">
        <v>2</v>
      </c>
      <c r="H124" s="80">
        <v>2</v>
      </c>
      <c r="I124" s="80">
        <v>0</v>
      </c>
      <c r="J124" s="80">
        <v>0</v>
      </c>
      <c r="K124" s="80">
        <v>0</v>
      </c>
      <c r="L124" s="80">
        <v>0</v>
      </c>
      <c r="M124" s="80">
        <v>0</v>
      </c>
      <c r="N124" s="71"/>
      <c r="O124" s="71"/>
    </row>
    <row r="125" spans="1:15" ht="20.100000000000001" customHeight="1" x14ac:dyDescent="0.25">
      <c r="A125" s="42" t="s">
        <v>70</v>
      </c>
      <c r="B125" s="80">
        <v>0</v>
      </c>
      <c r="C125" s="80">
        <v>0</v>
      </c>
      <c r="D125" s="80">
        <v>0</v>
      </c>
      <c r="E125" s="80">
        <v>0</v>
      </c>
      <c r="F125" s="80">
        <v>0</v>
      </c>
      <c r="G125" s="80">
        <v>1</v>
      </c>
      <c r="H125" s="80">
        <v>0</v>
      </c>
      <c r="I125" s="80">
        <v>1</v>
      </c>
      <c r="J125" s="80">
        <v>0</v>
      </c>
      <c r="K125" s="80">
        <v>0</v>
      </c>
      <c r="L125" s="80">
        <v>0</v>
      </c>
      <c r="M125" s="80">
        <v>0</v>
      </c>
      <c r="N125" s="71"/>
      <c r="O125" s="71"/>
    </row>
    <row r="126" spans="1:15" ht="20.100000000000001" customHeight="1" x14ac:dyDescent="0.25">
      <c r="A126" s="42" t="s">
        <v>71</v>
      </c>
      <c r="B126" s="80">
        <v>0</v>
      </c>
      <c r="C126" s="80">
        <v>0</v>
      </c>
      <c r="D126" s="80">
        <v>0</v>
      </c>
      <c r="E126" s="80">
        <v>2</v>
      </c>
      <c r="F126" s="80">
        <v>0</v>
      </c>
      <c r="G126" s="80">
        <v>0</v>
      </c>
      <c r="H126" s="80">
        <v>0</v>
      </c>
      <c r="I126" s="80">
        <v>0</v>
      </c>
      <c r="J126" s="80">
        <v>0</v>
      </c>
      <c r="K126" s="80">
        <v>2</v>
      </c>
      <c r="L126" s="80">
        <v>0</v>
      </c>
      <c r="M126" s="80">
        <v>0</v>
      </c>
      <c r="N126" s="71"/>
      <c r="O126" s="71"/>
    </row>
    <row r="127" spans="1:15" ht="20.100000000000001" customHeight="1" x14ac:dyDescent="0.25">
      <c r="A127" s="42" t="s">
        <v>72</v>
      </c>
      <c r="B127" s="80">
        <v>0</v>
      </c>
      <c r="C127" s="80">
        <v>0</v>
      </c>
      <c r="D127" s="80">
        <v>0</v>
      </c>
      <c r="E127" s="80">
        <v>0</v>
      </c>
      <c r="F127" s="80">
        <v>0</v>
      </c>
      <c r="G127" s="80">
        <v>0</v>
      </c>
      <c r="H127" s="80">
        <v>0</v>
      </c>
      <c r="I127" s="80">
        <v>0</v>
      </c>
      <c r="J127" s="80">
        <v>0</v>
      </c>
      <c r="K127" s="80">
        <v>0</v>
      </c>
      <c r="L127" s="80">
        <v>0</v>
      </c>
      <c r="M127" s="80">
        <v>0</v>
      </c>
      <c r="N127" s="71"/>
      <c r="O127" s="71"/>
    </row>
    <row r="128" spans="1:15" ht="20.100000000000001" customHeight="1" x14ac:dyDescent="0.25">
      <c r="A128" s="42" t="s">
        <v>73</v>
      </c>
      <c r="B128" s="80">
        <v>0</v>
      </c>
      <c r="C128" s="80">
        <v>0</v>
      </c>
      <c r="D128" s="80">
        <v>0</v>
      </c>
      <c r="E128" s="80">
        <v>0</v>
      </c>
      <c r="F128" s="80">
        <v>0</v>
      </c>
      <c r="G128" s="80">
        <v>1</v>
      </c>
      <c r="H128" s="80">
        <v>0</v>
      </c>
      <c r="I128" s="80">
        <v>0</v>
      </c>
      <c r="J128" s="80">
        <v>0</v>
      </c>
      <c r="K128" s="80">
        <v>2</v>
      </c>
      <c r="L128" s="80">
        <v>0</v>
      </c>
      <c r="M128" s="80">
        <v>0</v>
      </c>
      <c r="N128" s="71"/>
      <c r="O128" s="71"/>
    </row>
    <row r="129" spans="1:114" s="40" customFormat="1" ht="20.100000000000001" customHeight="1" x14ac:dyDescent="0.25">
      <c r="A129" s="42" t="s">
        <v>74</v>
      </c>
      <c r="B129" s="80">
        <v>1</v>
      </c>
      <c r="C129" s="80">
        <v>0</v>
      </c>
      <c r="D129" s="80">
        <v>0</v>
      </c>
      <c r="E129" s="80">
        <v>1</v>
      </c>
      <c r="F129" s="80">
        <v>0</v>
      </c>
      <c r="G129" s="80">
        <v>0</v>
      </c>
      <c r="H129" s="80">
        <v>0</v>
      </c>
      <c r="I129" s="80">
        <v>1</v>
      </c>
      <c r="J129" s="80">
        <v>0</v>
      </c>
      <c r="K129" s="80">
        <v>0</v>
      </c>
      <c r="L129" s="80">
        <v>0</v>
      </c>
      <c r="M129" s="80">
        <v>2</v>
      </c>
      <c r="N129" s="71"/>
      <c r="O129" s="71"/>
    </row>
    <row r="130" spans="1:114" s="40" customFormat="1" ht="20.100000000000001" customHeight="1" x14ac:dyDescent="0.25">
      <c r="A130" s="42" t="s">
        <v>75</v>
      </c>
      <c r="B130" s="80">
        <v>0</v>
      </c>
      <c r="C130" s="80">
        <v>0</v>
      </c>
      <c r="D130" s="80">
        <v>0</v>
      </c>
      <c r="E130" s="80">
        <v>0</v>
      </c>
      <c r="F130" s="80">
        <v>0</v>
      </c>
      <c r="G130" s="80">
        <v>0</v>
      </c>
      <c r="H130" s="80">
        <v>0</v>
      </c>
      <c r="I130" s="80">
        <v>0</v>
      </c>
      <c r="J130" s="80">
        <v>0</v>
      </c>
      <c r="K130" s="80">
        <v>0</v>
      </c>
      <c r="L130" s="80">
        <v>0</v>
      </c>
      <c r="M130" s="80">
        <v>0</v>
      </c>
      <c r="N130" s="71"/>
      <c r="O130" s="71"/>
    </row>
    <row r="131" spans="1:114" s="40" customFormat="1" ht="20.100000000000001" customHeight="1" x14ac:dyDescent="0.25">
      <c r="A131" s="42" t="s">
        <v>76</v>
      </c>
      <c r="B131" s="80">
        <v>0</v>
      </c>
      <c r="C131" s="80">
        <v>1</v>
      </c>
      <c r="D131" s="80">
        <v>0</v>
      </c>
      <c r="E131" s="80">
        <v>0</v>
      </c>
      <c r="F131" s="80">
        <v>0</v>
      </c>
      <c r="G131" s="80">
        <v>0</v>
      </c>
      <c r="H131" s="80">
        <v>0</v>
      </c>
      <c r="I131" s="80">
        <v>0</v>
      </c>
      <c r="J131" s="80">
        <v>0</v>
      </c>
      <c r="K131" s="80">
        <v>0</v>
      </c>
      <c r="L131" s="80">
        <v>0</v>
      </c>
      <c r="M131" s="80">
        <v>0</v>
      </c>
      <c r="N131" s="71"/>
      <c r="O131" s="71"/>
    </row>
    <row r="132" spans="1:114" ht="20.100000000000001" customHeight="1" x14ac:dyDescent="0.25">
      <c r="A132" s="42" t="s">
        <v>77</v>
      </c>
      <c r="B132" s="80">
        <v>0</v>
      </c>
      <c r="C132" s="80">
        <v>0</v>
      </c>
      <c r="D132" s="80">
        <v>0</v>
      </c>
      <c r="E132" s="80">
        <v>0</v>
      </c>
      <c r="F132" s="80">
        <v>0</v>
      </c>
      <c r="G132" s="80">
        <v>0</v>
      </c>
      <c r="H132" s="80">
        <v>0</v>
      </c>
      <c r="I132" s="80">
        <v>2</v>
      </c>
      <c r="J132" s="80">
        <v>0</v>
      </c>
      <c r="K132" s="80">
        <v>0</v>
      </c>
      <c r="L132" s="80">
        <v>0</v>
      </c>
      <c r="M132" s="80">
        <v>0</v>
      </c>
      <c r="N132" s="71"/>
      <c r="O132" s="71"/>
    </row>
    <row r="133" spans="1:114" ht="20.100000000000001" customHeight="1" x14ac:dyDescent="0.25">
      <c r="A133" s="42" t="s">
        <v>78</v>
      </c>
      <c r="B133" s="80">
        <v>0</v>
      </c>
      <c r="C133" s="80">
        <v>5</v>
      </c>
      <c r="D133" s="80">
        <v>1</v>
      </c>
      <c r="E133" s="80">
        <v>2</v>
      </c>
      <c r="F133" s="80">
        <v>0</v>
      </c>
      <c r="G133" s="80">
        <v>1</v>
      </c>
      <c r="H133" s="80">
        <v>0</v>
      </c>
      <c r="I133" s="80">
        <v>0</v>
      </c>
      <c r="J133" s="80">
        <v>3</v>
      </c>
      <c r="K133" s="80">
        <v>3</v>
      </c>
      <c r="L133" s="80">
        <v>8</v>
      </c>
      <c r="M133" s="80">
        <v>2</v>
      </c>
      <c r="N133" s="71"/>
      <c r="O133" s="71"/>
    </row>
    <row r="134" spans="1:114" s="40" customFormat="1" ht="20.100000000000001" customHeight="1" x14ac:dyDescent="0.25">
      <c r="A134" s="42" t="s">
        <v>79</v>
      </c>
      <c r="B134" s="80">
        <v>0</v>
      </c>
      <c r="C134" s="80">
        <v>0</v>
      </c>
      <c r="D134" s="80">
        <v>0</v>
      </c>
      <c r="E134" s="80">
        <v>0</v>
      </c>
      <c r="F134" s="80">
        <v>0</v>
      </c>
      <c r="G134" s="80">
        <v>0</v>
      </c>
      <c r="H134" s="80">
        <v>0</v>
      </c>
      <c r="I134" s="80">
        <v>1</v>
      </c>
      <c r="J134" s="80">
        <v>0</v>
      </c>
      <c r="K134" s="80">
        <v>0</v>
      </c>
      <c r="L134" s="80">
        <v>0</v>
      </c>
      <c r="M134" s="80">
        <v>1</v>
      </c>
      <c r="N134" s="71"/>
      <c r="O134" s="71"/>
    </row>
    <row r="135" spans="1:114" ht="20.100000000000001" customHeight="1" x14ac:dyDescent="0.25">
      <c r="A135" s="40" t="s">
        <v>80</v>
      </c>
      <c r="B135" s="86">
        <v>0</v>
      </c>
      <c r="C135" s="86">
        <v>0</v>
      </c>
      <c r="D135" s="86">
        <v>0</v>
      </c>
      <c r="E135" s="86">
        <v>0</v>
      </c>
      <c r="F135" s="86">
        <v>0</v>
      </c>
      <c r="G135" s="86">
        <v>0</v>
      </c>
      <c r="H135" s="86">
        <v>0</v>
      </c>
      <c r="I135" s="86">
        <v>0</v>
      </c>
      <c r="J135" s="86">
        <v>0</v>
      </c>
      <c r="K135" s="86">
        <v>0</v>
      </c>
      <c r="L135" s="86">
        <v>0</v>
      </c>
      <c r="M135" s="86">
        <v>0</v>
      </c>
      <c r="N135" s="71"/>
      <c r="O135" s="71"/>
    </row>
    <row r="136" spans="1:114" ht="20.100000000000001" customHeight="1" x14ac:dyDescent="0.25">
      <c r="A136" s="42" t="s">
        <v>81</v>
      </c>
      <c r="B136" s="91">
        <v>0</v>
      </c>
      <c r="C136" s="91">
        <v>0</v>
      </c>
      <c r="D136" s="91">
        <v>0</v>
      </c>
      <c r="E136" s="91">
        <v>0</v>
      </c>
      <c r="F136" s="91">
        <v>0</v>
      </c>
      <c r="G136" s="91">
        <v>0</v>
      </c>
      <c r="H136" s="91">
        <v>0</v>
      </c>
      <c r="I136" s="91">
        <v>0</v>
      </c>
      <c r="J136" s="91">
        <v>0</v>
      </c>
      <c r="K136" s="91">
        <v>0</v>
      </c>
      <c r="L136" s="91">
        <v>0</v>
      </c>
      <c r="M136" s="91">
        <v>0</v>
      </c>
      <c r="N136" s="71"/>
      <c r="O136" s="71"/>
    </row>
    <row r="137" spans="1:114" ht="20.100000000000001" customHeight="1" x14ac:dyDescent="0.25">
      <c r="A137" s="42" t="s">
        <v>82</v>
      </c>
      <c r="B137" s="91">
        <v>0</v>
      </c>
      <c r="C137" s="91">
        <v>0</v>
      </c>
      <c r="D137" s="91">
        <v>0</v>
      </c>
      <c r="E137" s="91">
        <v>0</v>
      </c>
      <c r="F137" s="91">
        <v>0</v>
      </c>
      <c r="G137" s="91">
        <v>0</v>
      </c>
      <c r="H137" s="91">
        <v>0</v>
      </c>
      <c r="I137" s="91">
        <v>0</v>
      </c>
      <c r="J137" s="91">
        <v>0</v>
      </c>
      <c r="K137" s="91">
        <v>0</v>
      </c>
      <c r="L137" s="91">
        <v>0</v>
      </c>
      <c r="M137" s="91">
        <v>0</v>
      </c>
      <c r="N137" s="71"/>
      <c r="O137" s="71"/>
    </row>
    <row r="138" spans="1:114"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N138" s="71"/>
      <c r="O138" s="71"/>
    </row>
    <row r="139" spans="1:114" s="40"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c r="N139" s="71"/>
      <c r="O139" s="71"/>
      <c r="DJ139" s="38">
        <v>0</v>
      </c>
    </row>
    <row r="140" spans="1:114" s="348" customFormat="1" ht="15.95" customHeight="1" x14ac:dyDescent="0.25">
      <c r="A140" s="142" t="s">
        <v>231</v>
      </c>
      <c r="F140" s="349"/>
      <c r="G140" s="349"/>
      <c r="H140" s="334"/>
      <c r="I140" s="334"/>
      <c r="M140" s="198"/>
      <c r="N140" s="198"/>
      <c r="O140" s="350"/>
    </row>
    <row r="141" spans="1:114" s="80" customFormat="1" ht="20.100000000000001" customHeight="1" x14ac:dyDescent="0.25">
      <c r="C141" s="91"/>
      <c r="D141" s="91"/>
      <c r="E141" s="91"/>
      <c r="F141" s="91"/>
      <c r="G141" s="91"/>
      <c r="H141" s="91"/>
      <c r="I141" s="91"/>
      <c r="J141" s="91"/>
      <c r="K141" s="91"/>
      <c r="L141" s="91"/>
      <c r="M141" s="91"/>
      <c r="N141" s="91"/>
      <c r="O141" s="91"/>
    </row>
    <row r="142" spans="1:114" ht="20.100000000000001" customHeight="1" x14ac:dyDescent="0.25">
      <c r="D142" s="80"/>
      <c r="F142" s="86"/>
      <c r="H142" s="80"/>
      <c r="J142" s="86"/>
      <c r="L142" s="80"/>
      <c r="N142" s="8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2">
    <tabColor rgb="FF92D050"/>
  </sheetPr>
  <dimension ref="A1:K71"/>
  <sheetViews>
    <sheetView showGridLines="0" zoomScaleNormal="100" zoomScaleSheetLayoutView="70"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3" width="14.7109375" style="42" customWidth="1"/>
    <col min="264" max="506" width="11.42578125" style="42"/>
    <col min="507" max="507" width="36.7109375" style="42" customWidth="1"/>
    <col min="508" max="517" width="10.7109375" style="42" customWidth="1"/>
    <col min="518" max="519" width="14.7109375" style="42" customWidth="1"/>
    <col min="520" max="762" width="11.42578125" style="42"/>
    <col min="763" max="763" width="36.7109375" style="42" customWidth="1"/>
    <col min="764" max="773" width="10.7109375" style="42" customWidth="1"/>
    <col min="774" max="775" width="14.7109375" style="42" customWidth="1"/>
    <col min="776" max="1018" width="11.42578125" style="42"/>
    <col min="1019" max="1019" width="36.7109375" style="42" customWidth="1"/>
    <col min="1020" max="1029" width="10.7109375" style="42" customWidth="1"/>
    <col min="1030" max="1031" width="14.7109375" style="42" customWidth="1"/>
    <col min="1032" max="1274" width="11.42578125" style="42"/>
    <col min="1275" max="1275" width="36.7109375" style="42" customWidth="1"/>
    <col min="1276" max="1285" width="10.7109375" style="42" customWidth="1"/>
    <col min="1286" max="1287" width="14.7109375" style="42" customWidth="1"/>
    <col min="1288" max="1530" width="11.42578125" style="42"/>
    <col min="1531" max="1531" width="36.7109375" style="42" customWidth="1"/>
    <col min="1532" max="1541" width="10.7109375" style="42" customWidth="1"/>
    <col min="1542" max="1543" width="14.7109375" style="42" customWidth="1"/>
    <col min="1544" max="1786" width="11.42578125" style="42"/>
    <col min="1787" max="1787" width="36.7109375" style="42" customWidth="1"/>
    <col min="1788" max="1797" width="10.7109375" style="42" customWidth="1"/>
    <col min="1798" max="1799" width="14.7109375" style="42" customWidth="1"/>
    <col min="1800" max="2042" width="11.42578125" style="42"/>
    <col min="2043" max="2043" width="36.7109375" style="42" customWidth="1"/>
    <col min="2044" max="2053" width="10.7109375" style="42" customWidth="1"/>
    <col min="2054" max="2055" width="14.7109375" style="42" customWidth="1"/>
    <col min="2056" max="2298" width="11.42578125" style="42"/>
    <col min="2299" max="2299" width="36.7109375" style="42" customWidth="1"/>
    <col min="2300" max="2309" width="10.7109375" style="42" customWidth="1"/>
    <col min="2310" max="2311" width="14.7109375" style="42" customWidth="1"/>
    <col min="2312" max="2554" width="11.42578125" style="42"/>
    <col min="2555" max="2555" width="36.7109375" style="42" customWidth="1"/>
    <col min="2556" max="2565" width="10.7109375" style="42" customWidth="1"/>
    <col min="2566" max="2567" width="14.7109375" style="42" customWidth="1"/>
    <col min="2568" max="2810" width="11.42578125" style="42"/>
    <col min="2811" max="2811" width="36.7109375" style="42" customWidth="1"/>
    <col min="2812" max="2821" width="10.7109375" style="42" customWidth="1"/>
    <col min="2822" max="2823" width="14.7109375" style="42" customWidth="1"/>
    <col min="2824" max="3066" width="11.42578125" style="42"/>
    <col min="3067" max="3067" width="36.7109375" style="42" customWidth="1"/>
    <col min="3068" max="3077" width="10.7109375" style="42" customWidth="1"/>
    <col min="3078" max="3079" width="14.7109375" style="42" customWidth="1"/>
    <col min="3080" max="3322" width="11.42578125" style="42"/>
    <col min="3323" max="3323" width="36.7109375" style="42" customWidth="1"/>
    <col min="3324" max="3333" width="10.7109375" style="42" customWidth="1"/>
    <col min="3334" max="3335" width="14.7109375" style="42" customWidth="1"/>
    <col min="3336" max="3578" width="11.42578125" style="42"/>
    <col min="3579" max="3579" width="36.7109375" style="42" customWidth="1"/>
    <col min="3580" max="3589" width="10.7109375" style="42" customWidth="1"/>
    <col min="3590" max="3591" width="14.7109375" style="42" customWidth="1"/>
    <col min="3592" max="3834" width="11.42578125" style="42"/>
    <col min="3835" max="3835" width="36.7109375" style="42" customWidth="1"/>
    <col min="3836" max="3845" width="10.7109375" style="42" customWidth="1"/>
    <col min="3846" max="3847" width="14.7109375" style="42" customWidth="1"/>
    <col min="3848" max="4090" width="11.42578125" style="42"/>
    <col min="4091" max="4091" width="36.7109375" style="42" customWidth="1"/>
    <col min="4092" max="4101" width="10.7109375" style="42" customWidth="1"/>
    <col min="4102" max="4103" width="14.7109375" style="42" customWidth="1"/>
    <col min="4104" max="4346" width="11.42578125" style="42"/>
    <col min="4347" max="4347" width="36.7109375" style="42" customWidth="1"/>
    <col min="4348" max="4357" width="10.7109375" style="42" customWidth="1"/>
    <col min="4358" max="4359" width="14.7109375" style="42" customWidth="1"/>
    <col min="4360" max="4602" width="11.42578125" style="42"/>
    <col min="4603" max="4603" width="36.7109375" style="42" customWidth="1"/>
    <col min="4604" max="4613" width="10.7109375" style="42" customWidth="1"/>
    <col min="4614" max="4615" width="14.7109375" style="42" customWidth="1"/>
    <col min="4616" max="4858" width="11.42578125" style="42"/>
    <col min="4859" max="4859" width="36.7109375" style="42" customWidth="1"/>
    <col min="4860" max="4869" width="10.7109375" style="42" customWidth="1"/>
    <col min="4870" max="4871" width="14.7109375" style="42" customWidth="1"/>
    <col min="4872" max="5114" width="11.42578125" style="42"/>
    <col min="5115" max="5115" width="36.7109375" style="42" customWidth="1"/>
    <col min="5116" max="5125" width="10.7109375" style="42" customWidth="1"/>
    <col min="5126" max="5127" width="14.7109375" style="42" customWidth="1"/>
    <col min="5128" max="5370" width="11.42578125" style="42"/>
    <col min="5371" max="5371" width="36.7109375" style="42" customWidth="1"/>
    <col min="5372" max="5381" width="10.7109375" style="42" customWidth="1"/>
    <col min="5382" max="5383" width="14.7109375" style="42" customWidth="1"/>
    <col min="5384" max="5626" width="11.42578125" style="42"/>
    <col min="5627" max="5627" width="36.7109375" style="42" customWidth="1"/>
    <col min="5628" max="5637" width="10.7109375" style="42" customWidth="1"/>
    <col min="5638" max="5639" width="14.7109375" style="42" customWidth="1"/>
    <col min="5640" max="5882" width="11.42578125" style="42"/>
    <col min="5883" max="5883" width="36.7109375" style="42" customWidth="1"/>
    <col min="5884" max="5893" width="10.7109375" style="42" customWidth="1"/>
    <col min="5894" max="5895" width="14.7109375" style="42" customWidth="1"/>
    <col min="5896" max="6138" width="11.42578125" style="42"/>
    <col min="6139" max="6139" width="36.7109375" style="42" customWidth="1"/>
    <col min="6140" max="6149" width="10.7109375" style="42" customWidth="1"/>
    <col min="6150" max="6151" width="14.7109375" style="42" customWidth="1"/>
    <col min="6152" max="6394" width="11.42578125" style="42"/>
    <col min="6395" max="6395" width="36.7109375" style="42" customWidth="1"/>
    <col min="6396" max="6405" width="10.7109375" style="42" customWidth="1"/>
    <col min="6406" max="6407" width="14.7109375" style="42" customWidth="1"/>
    <col min="6408" max="6650" width="11.42578125" style="42"/>
    <col min="6651" max="6651" width="36.7109375" style="42" customWidth="1"/>
    <col min="6652" max="6661" width="10.7109375" style="42" customWidth="1"/>
    <col min="6662" max="6663" width="14.7109375" style="42" customWidth="1"/>
    <col min="6664" max="6906" width="11.42578125" style="42"/>
    <col min="6907" max="6907" width="36.7109375" style="42" customWidth="1"/>
    <col min="6908" max="6917" width="10.7109375" style="42" customWidth="1"/>
    <col min="6918" max="6919" width="14.7109375" style="42" customWidth="1"/>
    <col min="6920" max="7162" width="11.42578125" style="42"/>
    <col min="7163" max="7163" width="36.7109375" style="42" customWidth="1"/>
    <col min="7164" max="7173" width="10.7109375" style="42" customWidth="1"/>
    <col min="7174" max="7175" width="14.7109375" style="42" customWidth="1"/>
    <col min="7176" max="7418" width="11.42578125" style="42"/>
    <col min="7419" max="7419" width="36.7109375" style="42" customWidth="1"/>
    <col min="7420" max="7429" width="10.7109375" style="42" customWidth="1"/>
    <col min="7430" max="7431" width="14.7109375" style="42" customWidth="1"/>
    <col min="7432" max="7674" width="11.42578125" style="42"/>
    <col min="7675" max="7675" width="36.7109375" style="42" customWidth="1"/>
    <col min="7676" max="7685" width="10.7109375" style="42" customWidth="1"/>
    <col min="7686" max="7687" width="14.7109375" style="42" customWidth="1"/>
    <col min="7688" max="7930" width="11.42578125" style="42"/>
    <col min="7931" max="7931" width="36.7109375" style="42" customWidth="1"/>
    <col min="7932" max="7941" width="10.7109375" style="42" customWidth="1"/>
    <col min="7942" max="7943" width="14.7109375" style="42" customWidth="1"/>
    <col min="7944" max="8186" width="11.42578125" style="42"/>
    <col min="8187" max="8187" width="36.7109375" style="42" customWidth="1"/>
    <col min="8188" max="8197" width="10.7109375" style="42" customWidth="1"/>
    <col min="8198" max="8199" width="14.7109375" style="42" customWidth="1"/>
    <col min="8200" max="8442" width="11.42578125" style="42"/>
    <col min="8443" max="8443" width="36.7109375" style="42" customWidth="1"/>
    <col min="8444" max="8453" width="10.7109375" style="42" customWidth="1"/>
    <col min="8454" max="8455" width="14.7109375" style="42" customWidth="1"/>
    <col min="8456" max="8698" width="11.42578125" style="42"/>
    <col min="8699" max="8699" width="36.7109375" style="42" customWidth="1"/>
    <col min="8700" max="8709" width="10.7109375" style="42" customWidth="1"/>
    <col min="8710" max="8711" width="14.7109375" style="42" customWidth="1"/>
    <col min="8712" max="8954" width="11.42578125" style="42"/>
    <col min="8955" max="8955" width="36.7109375" style="42" customWidth="1"/>
    <col min="8956" max="8965" width="10.7109375" style="42" customWidth="1"/>
    <col min="8966" max="8967" width="14.7109375" style="42" customWidth="1"/>
    <col min="8968" max="9210" width="11.42578125" style="42"/>
    <col min="9211" max="9211" width="36.7109375" style="42" customWidth="1"/>
    <col min="9212" max="9221" width="10.7109375" style="42" customWidth="1"/>
    <col min="9222" max="9223" width="14.7109375" style="42" customWidth="1"/>
    <col min="9224" max="9466" width="11.42578125" style="42"/>
    <col min="9467" max="9467" width="36.7109375" style="42" customWidth="1"/>
    <col min="9468" max="9477" width="10.7109375" style="42" customWidth="1"/>
    <col min="9478" max="9479" width="14.7109375" style="42" customWidth="1"/>
    <col min="9480" max="9722" width="11.42578125" style="42"/>
    <col min="9723" max="9723" width="36.7109375" style="42" customWidth="1"/>
    <col min="9724" max="9733" width="10.7109375" style="42" customWidth="1"/>
    <col min="9734" max="9735" width="14.7109375" style="42" customWidth="1"/>
    <col min="9736" max="9978" width="11.42578125" style="42"/>
    <col min="9979" max="9979" width="36.7109375" style="42" customWidth="1"/>
    <col min="9980" max="9989" width="10.7109375" style="42" customWidth="1"/>
    <col min="9990" max="9991" width="14.7109375" style="42" customWidth="1"/>
    <col min="9992" max="10234" width="11.42578125" style="42"/>
    <col min="10235" max="10235" width="36.7109375" style="42" customWidth="1"/>
    <col min="10236" max="10245" width="10.7109375" style="42" customWidth="1"/>
    <col min="10246" max="10247" width="14.7109375" style="42" customWidth="1"/>
    <col min="10248" max="10490" width="11.42578125" style="42"/>
    <col min="10491" max="10491" width="36.7109375" style="42" customWidth="1"/>
    <col min="10492" max="10501" width="10.7109375" style="42" customWidth="1"/>
    <col min="10502" max="10503" width="14.7109375" style="42" customWidth="1"/>
    <col min="10504" max="10746" width="11.42578125" style="42"/>
    <col min="10747" max="10747" width="36.7109375" style="42" customWidth="1"/>
    <col min="10748" max="10757" width="10.7109375" style="42" customWidth="1"/>
    <col min="10758" max="10759" width="14.7109375" style="42" customWidth="1"/>
    <col min="10760" max="11002" width="11.42578125" style="42"/>
    <col min="11003" max="11003" width="36.7109375" style="42" customWidth="1"/>
    <col min="11004" max="11013" width="10.7109375" style="42" customWidth="1"/>
    <col min="11014" max="11015" width="14.7109375" style="42" customWidth="1"/>
    <col min="11016" max="11258" width="11.42578125" style="42"/>
    <col min="11259" max="11259" width="36.7109375" style="42" customWidth="1"/>
    <col min="11260" max="11269" width="10.7109375" style="42" customWidth="1"/>
    <col min="11270" max="11271" width="14.7109375" style="42" customWidth="1"/>
    <col min="11272" max="11514" width="11.42578125" style="42"/>
    <col min="11515" max="11515" width="36.7109375" style="42" customWidth="1"/>
    <col min="11516" max="11525" width="10.7109375" style="42" customWidth="1"/>
    <col min="11526" max="11527" width="14.7109375" style="42" customWidth="1"/>
    <col min="11528" max="11770" width="11.42578125" style="42"/>
    <col min="11771" max="11771" width="36.7109375" style="42" customWidth="1"/>
    <col min="11772" max="11781" width="10.7109375" style="42" customWidth="1"/>
    <col min="11782" max="11783" width="14.7109375" style="42" customWidth="1"/>
    <col min="11784" max="12026" width="11.42578125" style="42"/>
    <col min="12027" max="12027" width="36.7109375" style="42" customWidth="1"/>
    <col min="12028" max="12037" width="10.7109375" style="42" customWidth="1"/>
    <col min="12038" max="12039" width="14.7109375" style="42" customWidth="1"/>
    <col min="12040" max="12282" width="11.42578125" style="42"/>
    <col min="12283" max="12283" width="36.7109375" style="42" customWidth="1"/>
    <col min="12284" max="12293" width="10.7109375" style="42" customWidth="1"/>
    <col min="12294" max="12295" width="14.7109375" style="42" customWidth="1"/>
    <col min="12296" max="12538" width="11.42578125" style="42"/>
    <col min="12539" max="12539" width="36.7109375" style="42" customWidth="1"/>
    <col min="12540" max="12549" width="10.7109375" style="42" customWidth="1"/>
    <col min="12550" max="12551" width="14.7109375" style="42" customWidth="1"/>
    <col min="12552" max="12794" width="11.42578125" style="42"/>
    <col min="12795" max="12795" width="36.7109375" style="42" customWidth="1"/>
    <col min="12796" max="12805" width="10.7109375" style="42" customWidth="1"/>
    <col min="12806" max="12807" width="14.7109375" style="42" customWidth="1"/>
    <col min="12808" max="13050" width="11.42578125" style="42"/>
    <col min="13051" max="13051" width="36.7109375" style="42" customWidth="1"/>
    <col min="13052" max="13061" width="10.7109375" style="42" customWidth="1"/>
    <col min="13062" max="13063" width="14.7109375" style="42" customWidth="1"/>
    <col min="13064" max="13306" width="11.42578125" style="42"/>
    <col min="13307" max="13307" width="36.7109375" style="42" customWidth="1"/>
    <col min="13308" max="13317" width="10.7109375" style="42" customWidth="1"/>
    <col min="13318" max="13319" width="14.7109375" style="42" customWidth="1"/>
    <col min="13320" max="13562" width="11.42578125" style="42"/>
    <col min="13563" max="13563" width="36.7109375" style="42" customWidth="1"/>
    <col min="13564" max="13573" width="10.7109375" style="42" customWidth="1"/>
    <col min="13574" max="13575" width="14.7109375" style="42" customWidth="1"/>
    <col min="13576" max="13818" width="11.42578125" style="42"/>
    <col min="13819" max="13819" width="36.7109375" style="42" customWidth="1"/>
    <col min="13820" max="13829" width="10.7109375" style="42" customWidth="1"/>
    <col min="13830" max="13831" width="14.7109375" style="42" customWidth="1"/>
    <col min="13832" max="14074" width="11.42578125" style="42"/>
    <col min="14075" max="14075" width="36.7109375" style="42" customWidth="1"/>
    <col min="14076" max="14085" width="10.7109375" style="42" customWidth="1"/>
    <col min="14086" max="14087" width="14.7109375" style="42" customWidth="1"/>
    <col min="14088" max="14330" width="11.42578125" style="42"/>
    <col min="14331" max="14331" width="36.7109375" style="42" customWidth="1"/>
    <col min="14332" max="14341" width="10.7109375" style="42" customWidth="1"/>
    <col min="14342" max="14343" width="14.7109375" style="42" customWidth="1"/>
    <col min="14344" max="14586" width="11.42578125" style="42"/>
    <col min="14587" max="14587" width="36.7109375" style="42" customWidth="1"/>
    <col min="14588" max="14597" width="10.7109375" style="42" customWidth="1"/>
    <col min="14598" max="14599" width="14.7109375" style="42" customWidth="1"/>
    <col min="14600" max="14842" width="11.42578125" style="42"/>
    <col min="14843" max="14843" width="36.7109375" style="42" customWidth="1"/>
    <col min="14844" max="14853" width="10.7109375" style="42" customWidth="1"/>
    <col min="14854" max="14855" width="14.7109375" style="42" customWidth="1"/>
    <col min="14856" max="15098" width="11.42578125" style="42"/>
    <col min="15099" max="15099" width="36.7109375" style="42" customWidth="1"/>
    <col min="15100" max="15109" width="10.7109375" style="42" customWidth="1"/>
    <col min="15110" max="15111" width="14.7109375" style="42" customWidth="1"/>
    <col min="15112" max="15354" width="11.42578125" style="42"/>
    <col min="15355" max="15355" width="36.7109375" style="42" customWidth="1"/>
    <col min="15356" max="15365" width="10.7109375" style="42" customWidth="1"/>
    <col min="15366" max="15367" width="14.7109375" style="42" customWidth="1"/>
    <col min="15368" max="15610" width="11.42578125" style="42"/>
    <col min="15611" max="15611" width="36.7109375" style="42" customWidth="1"/>
    <col min="15612" max="15621" width="10.7109375" style="42" customWidth="1"/>
    <col min="15622" max="15623" width="14.7109375" style="42" customWidth="1"/>
    <col min="15624" max="15866" width="11.42578125" style="42"/>
    <col min="15867" max="15867" width="36.7109375" style="42" customWidth="1"/>
    <col min="15868" max="15877" width="10.7109375" style="42" customWidth="1"/>
    <col min="15878" max="15879" width="14.7109375" style="42" customWidth="1"/>
    <col min="15880" max="16122" width="11.42578125" style="42"/>
    <col min="16123" max="16123" width="36.7109375" style="42" customWidth="1"/>
    <col min="16124" max="16133" width="10.7109375" style="42" customWidth="1"/>
    <col min="16134" max="16135" width="14.7109375" style="42" customWidth="1"/>
    <col min="16136" max="16384" width="11.42578125" style="42"/>
  </cols>
  <sheetData>
    <row r="1" spans="1:11" s="144" customFormat="1" ht="24.95" customHeight="1" x14ac:dyDescent="0.25">
      <c r="A1" s="137" t="s">
        <v>203</v>
      </c>
      <c r="B1" s="137"/>
      <c r="C1" s="137"/>
    </row>
    <row r="2" spans="1:11" s="144" customFormat="1" ht="24.95" customHeight="1" thickBot="1" x14ac:dyDescent="0.3">
      <c r="A2" s="138" t="s">
        <v>281</v>
      </c>
      <c r="B2" s="205"/>
      <c r="C2" s="205"/>
      <c r="D2" s="205"/>
      <c r="E2" s="205"/>
      <c r="F2" s="205"/>
      <c r="G2" s="205"/>
      <c r="H2" s="205"/>
      <c r="I2" s="205"/>
      <c r="J2" s="205"/>
      <c r="K2" s="205"/>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32840</v>
      </c>
      <c r="C7" s="38">
        <v>38026</v>
      </c>
      <c r="D7" s="38">
        <v>241</v>
      </c>
      <c r="E7" s="38">
        <v>110</v>
      </c>
      <c r="F7" s="38">
        <v>0</v>
      </c>
      <c r="G7" s="38">
        <v>0</v>
      </c>
      <c r="H7" s="38">
        <v>32492</v>
      </c>
      <c r="I7" s="38">
        <v>37912</v>
      </c>
      <c r="J7" s="38">
        <v>107</v>
      </c>
      <c r="K7" s="38">
        <v>4</v>
      </c>
    </row>
    <row r="8" spans="1:11" s="40" customFormat="1" ht="20.100000000000001" customHeight="1" x14ac:dyDescent="0.25">
      <c r="A8" s="40" t="s">
        <v>22</v>
      </c>
      <c r="B8" s="86">
        <v>39</v>
      </c>
      <c r="C8" s="86">
        <v>97</v>
      </c>
      <c r="D8" s="86">
        <v>0</v>
      </c>
      <c r="E8" s="86">
        <v>0</v>
      </c>
      <c r="F8" s="86">
        <v>0</v>
      </c>
      <c r="G8" s="86">
        <v>0</v>
      </c>
      <c r="H8" s="86">
        <v>39</v>
      </c>
      <c r="I8" s="86">
        <v>97</v>
      </c>
      <c r="J8" s="86">
        <v>0</v>
      </c>
      <c r="K8" s="86">
        <v>0</v>
      </c>
    </row>
    <row r="9" spans="1:11" ht="20.100000000000001" customHeight="1" x14ac:dyDescent="0.25">
      <c r="A9" s="42" t="s">
        <v>23</v>
      </c>
      <c r="B9" s="80">
        <v>0</v>
      </c>
      <c r="C9" s="80">
        <v>67</v>
      </c>
      <c r="D9" s="80">
        <v>0</v>
      </c>
      <c r="E9" s="80">
        <v>0</v>
      </c>
      <c r="F9" s="80">
        <v>0</v>
      </c>
      <c r="G9" s="80">
        <v>0</v>
      </c>
      <c r="H9" s="80">
        <v>0</v>
      </c>
      <c r="I9" s="80">
        <v>67</v>
      </c>
      <c r="J9" s="80">
        <v>0</v>
      </c>
      <c r="K9" s="80">
        <v>0</v>
      </c>
    </row>
    <row r="10" spans="1:11" ht="20.100000000000001" customHeight="1" x14ac:dyDescent="0.25">
      <c r="A10" s="42" t="s">
        <v>24</v>
      </c>
      <c r="B10" s="80">
        <v>5</v>
      </c>
      <c r="C10" s="80">
        <v>0</v>
      </c>
      <c r="D10" s="80">
        <v>0</v>
      </c>
      <c r="E10" s="80">
        <v>0</v>
      </c>
      <c r="F10" s="80">
        <v>0</v>
      </c>
      <c r="G10" s="80">
        <v>0</v>
      </c>
      <c r="H10" s="80">
        <v>5</v>
      </c>
      <c r="I10" s="80">
        <v>0</v>
      </c>
      <c r="J10" s="80">
        <v>0</v>
      </c>
      <c r="K10" s="80">
        <v>0</v>
      </c>
    </row>
    <row r="11" spans="1:11" ht="20.100000000000001" customHeight="1" x14ac:dyDescent="0.25">
      <c r="A11" s="42" t="s">
        <v>25</v>
      </c>
      <c r="B11" s="80">
        <v>4</v>
      </c>
      <c r="C11" s="80">
        <v>1</v>
      </c>
      <c r="D11" s="80">
        <v>0</v>
      </c>
      <c r="E11" s="80">
        <v>0</v>
      </c>
      <c r="F11" s="80">
        <v>0</v>
      </c>
      <c r="G11" s="80">
        <v>0</v>
      </c>
      <c r="H11" s="80">
        <v>4</v>
      </c>
      <c r="I11" s="80">
        <v>1</v>
      </c>
      <c r="J11" s="80">
        <v>0</v>
      </c>
      <c r="K11" s="80">
        <v>0</v>
      </c>
    </row>
    <row r="12" spans="1:11" ht="20.100000000000001" customHeight="1" x14ac:dyDescent="0.25">
      <c r="A12" s="42" t="s">
        <v>26</v>
      </c>
      <c r="B12" s="80">
        <v>1</v>
      </c>
      <c r="C12" s="80">
        <v>10</v>
      </c>
      <c r="D12" s="80">
        <v>0</v>
      </c>
      <c r="E12" s="80">
        <v>0</v>
      </c>
      <c r="F12" s="80">
        <v>0</v>
      </c>
      <c r="G12" s="80">
        <v>0</v>
      </c>
      <c r="H12" s="80">
        <v>1</v>
      </c>
      <c r="I12" s="80">
        <v>10</v>
      </c>
      <c r="J12" s="80">
        <v>0</v>
      </c>
      <c r="K12" s="80">
        <v>0</v>
      </c>
    </row>
    <row r="13" spans="1:11" ht="20.100000000000001" customHeight="1" x14ac:dyDescent="0.25">
      <c r="A13" s="42" t="s">
        <v>27</v>
      </c>
      <c r="B13" s="80">
        <v>29</v>
      </c>
      <c r="C13" s="80">
        <v>19</v>
      </c>
      <c r="D13" s="80">
        <v>0</v>
      </c>
      <c r="E13" s="80">
        <v>0</v>
      </c>
      <c r="F13" s="80">
        <v>0</v>
      </c>
      <c r="G13" s="80">
        <v>0</v>
      </c>
      <c r="H13" s="80">
        <v>29</v>
      </c>
      <c r="I13" s="80">
        <v>19</v>
      </c>
      <c r="J13" s="80">
        <v>0</v>
      </c>
      <c r="K13" s="80">
        <v>0</v>
      </c>
    </row>
    <row r="14" spans="1:11" s="40" customFormat="1" ht="20.100000000000001" customHeight="1" x14ac:dyDescent="0.25">
      <c r="A14" s="40" t="s">
        <v>112</v>
      </c>
      <c r="B14" s="86">
        <v>424</v>
      </c>
      <c r="C14" s="86">
        <v>408</v>
      </c>
      <c r="D14" s="86">
        <v>23</v>
      </c>
      <c r="E14" s="86">
        <v>1</v>
      </c>
      <c r="F14" s="86">
        <v>0</v>
      </c>
      <c r="G14" s="86">
        <v>0</v>
      </c>
      <c r="H14" s="86">
        <v>401</v>
      </c>
      <c r="I14" s="86">
        <v>406</v>
      </c>
      <c r="J14" s="86">
        <v>0</v>
      </c>
      <c r="K14" s="86">
        <v>1</v>
      </c>
    </row>
    <row r="15" spans="1:11" ht="20.100000000000001" customHeight="1" x14ac:dyDescent="0.25">
      <c r="A15" s="42" t="s">
        <v>29</v>
      </c>
      <c r="B15" s="80">
        <v>1</v>
      </c>
      <c r="C15" s="80">
        <v>5</v>
      </c>
      <c r="D15" s="80">
        <v>0</v>
      </c>
      <c r="E15" s="80">
        <v>0</v>
      </c>
      <c r="F15" s="80">
        <v>0</v>
      </c>
      <c r="G15" s="80">
        <v>0</v>
      </c>
      <c r="H15" s="80">
        <v>1</v>
      </c>
      <c r="I15" s="80">
        <v>5</v>
      </c>
      <c r="J15" s="80">
        <v>0</v>
      </c>
      <c r="K15" s="80">
        <v>0</v>
      </c>
    </row>
    <row r="16" spans="1:11" ht="20.100000000000001" customHeight="1" x14ac:dyDescent="0.25">
      <c r="A16" s="42" t="s">
        <v>30</v>
      </c>
      <c r="B16" s="80">
        <v>32</v>
      </c>
      <c r="C16" s="80">
        <v>31</v>
      </c>
      <c r="D16" s="80">
        <v>0</v>
      </c>
      <c r="E16" s="80">
        <v>0</v>
      </c>
      <c r="F16" s="80">
        <v>0</v>
      </c>
      <c r="G16" s="80">
        <v>0</v>
      </c>
      <c r="H16" s="80">
        <v>32</v>
      </c>
      <c r="I16" s="80">
        <v>31</v>
      </c>
      <c r="J16" s="80">
        <v>0</v>
      </c>
      <c r="K16" s="80">
        <v>0</v>
      </c>
    </row>
    <row r="17" spans="1:11" ht="20.100000000000001" customHeight="1" x14ac:dyDescent="0.25">
      <c r="A17" s="42" t="s">
        <v>31</v>
      </c>
      <c r="B17" s="80">
        <v>9</v>
      </c>
      <c r="C17" s="80">
        <v>6</v>
      </c>
      <c r="D17" s="80">
        <v>0</v>
      </c>
      <c r="E17" s="80">
        <v>1</v>
      </c>
      <c r="F17" s="80">
        <v>0</v>
      </c>
      <c r="G17" s="80">
        <v>0</v>
      </c>
      <c r="H17" s="80">
        <v>9</v>
      </c>
      <c r="I17" s="80">
        <v>5</v>
      </c>
      <c r="J17" s="80">
        <v>0</v>
      </c>
      <c r="K17" s="80">
        <v>0</v>
      </c>
    </row>
    <row r="18" spans="1:11" ht="20.100000000000001" customHeight="1" x14ac:dyDescent="0.25">
      <c r="A18" s="42" t="s">
        <v>32</v>
      </c>
      <c r="B18" s="80">
        <v>5</v>
      </c>
      <c r="C18" s="80">
        <v>4</v>
      </c>
      <c r="D18" s="80">
        <v>0</v>
      </c>
      <c r="E18" s="80">
        <v>0</v>
      </c>
      <c r="F18" s="80">
        <v>0</v>
      </c>
      <c r="G18" s="80">
        <v>0</v>
      </c>
      <c r="H18" s="80">
        <v>5</v>
      </c>
      <c r="I18" s="80">
        <v>4</v>
      </c>
      <c r="J18" s="80">
        <v>0</v>
      </c>
      <c r="K18" s="80">
        <v>0</v>
      </c>
    </row>
    <row r="19" spans="1:11" ht="20.100000000000001" customHeight="1" x14ac:dyDescent="0.25">
      <c r="A19" s="42" t="s">
        <v>33</v>
      </c>
      <c r="B19" s="80">
        <v>377</v>
      </c>
      <c r="C19" s="80">
        <v>362</v>
      </c>
      <c r="D19" s="80">
        <v>23</v>
      </c>
      <c r="E19" s="80">
        <v>0</v>
      </c>
      <c r="F19" s="80">
        <v>0</v>
      </c>
      <c r="G19" s="80">
        <v>0</v>
      </c>
      <c r="H19" s="80">
        <v>354</v>
      </c>
      <c r="I19" s="80">
        <v>361</v>
      </c>
      <c r="J19" s="80">
        <v>0</v>
      </c>
      <c r="K19" s="80">
        <v>1</v>
      </c>
    </row>
    <row r="20" spans="1:11" s="40" customFormat="1" ht="20.100000000000001" customHeight="1" x14ac:dyDescent="0.25">
      <c r="A20" s="40" t="s">
        <v>34</v>
      </c>
      <c r="B20" s="86">
        <v>433</v>
      </c>
      <c r="C20" s="86">
        <v>335</v>
      </c>
      <c r="D20" s="86">
        <v>40</v>
      </c>
      <c r="E20" s="86">
        <v>10</v>
      </c>
      <c r="F20" s="86">
        <v>0</v>
      </c>
      <c r="G20" s="86">
        <v>0</v>
      </c>
      <c r="H20" s="86">
        <v>393</v>
      </c>
      <c r="I20" s="86">
        <v>325</v>
      </c>
      <c r="J20" s="86">
        <v>0</v>
      </c>
      <c r="K20" s="86">
        <v>0</v>
      </c>
    </row>
    <row r="21" spans="1:11" ht="20.100000000000001" customHeight="1" x14ac:dyDescent="0.25">
      <c r="A21" s="42" t="s">
        <v>35</v>
      </c>
      <c r="B21" s="80">
        <v>109</v>
      </c>
      <c r="C21" s="80">
        <v>54</v>
      </c>
      <c r="D21" s="80">
        <v>2</v>
      </c>
      <c r="E21" s="80">
        <v>0</v>
      </c>
      <c r="F21" s="80">
        <v>0</v>
      </c>
      <c r="G21" s="80">
        <v>0</v>
      </c>
      <c r="H21" s="80">
        <v>107</v>
      </c>
      <c r="I21" s="80">
        <v>54</v>
      </c>
      <c r="J21" s="80">
        <v>0</v>
      </c>
      <c r="K21" s="80">
        <v>0</v>
      </c>
    </row>
    <row r="22" spans="1:11" ht="20.100000000000001" customHeight="1" x14ac:dyDescent="0.25">
      <c r="A22" s="42" t="s">
        <v>36</v>
      </c>
      <c r="B22" s="80">
        <v>261</v>
      </c>
      <c r="C22" s="80">
        <v>227</v>
      </c>
      <c r="D22" s="80">
        <v>38</v>
      </c>
      <c r="E22" s="80">
        <v>10</v>
      </c>
      <c r="F22" s="80">
        <v>0</v>
      </c>
      <c r="G22" s="80">
        <v>0</v>
      </c>
      <c r="H22" s="80">
        <v>223</v>
      </c>
      <c r="I22" s="80">
        <v>217</v>
      </c>
      <c r="J22" s="80">
        <v>0</v>
      </c>
      <c r="K22" s="80">
        <v>0</v>
      </c>
    </row>
    <row r="23" spans="1:11" ht="20.100000000000001" customHeight="1" x14ac:dyDescent="0.25">
      <c r="A23" s="42" t="s">
        <v>37</v>
      </c>
      <c r="B23" s="80">
        <v>63</v>
      </c>
      <c r="C23" s="80">
        <v>54</v>
      </c>
      <c r="D23" s="80">
        <v>0</v>
      </c>
      <c r="E23" s="80">
        <v>0</v>
      </c>
      <c r="F23" s="80">
        <v>0</v>
      </c>
      <c r="G23" s="80">
        <v>0</v>
      </c>
      <c r="H23" s="80">
        <v>63</v>
      </c>
      <c r="I23" s="80">
        <v>54</v>
      </c>
      <c r="J23" s="80">
        <v>0</v>
      </c>
      <c r="K23" s="80">
        <v>0</v>
      </c>
    </row>
    <row r="24" spans="1:11" s="40" customFormat="1" ht="20.100000000000001" customHeight="1" x14ac:dyDescent="0.25">
      <c r="A24" s="40" t="s">
        <v>38</v>
      </c>
      <c r="B24" s="86">
        <v>29395</v>
      </c>
      <c r="C24" s="86">
        <v>35056</v>
      </c>
      <c r="D24" s="86">
        <v>170</v>
      </c>
      <c r="E24" s="86">
        <v>84</v>
      </c>
      <c r="F24" s="86">
        <v>0</v>
      </c>
      <c r="G24" s="86">
        <v>0</v>
      </c>
      <c r="H24" s="86">
        <v>29122</v>
      </c>
      <c r="I24" s="86">
        <v>34969</v>
      </c>
      <c r="J24" s="86">
        <v>103</v>
      </c>
      <c r="K24" s="86">
        <v>3</v>
      </c>
    </row>
    <row r="25" spans="1:11" ht="20.100000000000001" customHeight="1" x14ac:dyDescent="0.25">
      <c r="A25" s="42" t="s">
        <v>39</v>
      </c>
      <c r="B25" s="80">
        <v>429</v>
      </c>
      <c r="C25" s="80">
        <v>376</v>
      </c>
      <c r="D25" s="80">
        <v>22</v>
      </c>
      <c r="E25" s="80">
        <v>2</v>
      </c>
      <c r="F25" s="80">
        <v>0</v>
      </c>
      <c r="G25" s="80">
        <v>0</v>
      </c>
      <c r="H25" s="80">
        <v>406</v>
      </c>
      <c r="I25" s="80">
        <v>374</v>
      </c>
      <c r="J25" s="80">
        <v>1</v>
      </c>
      <c r="K25" s="80">
        <v>0</v>
      </c>
    </row>
    <row r="26" spans="1:11" ht="20.100000000000001" customHeight="1" x14ac:dyDescent="0.25">
      <c r="A26" s="42" t="s">
        <v>40</v>
      </c>
      <c r="B26" s="80">
        <v>29</v>
      </c>
      <c r="C26" s="80">
        <v>35</v>
      </c>
      <c r="D26" s="80">
        <v>1</v>
      </c>
      <c r="E26" s="80">
        <v>0</v>
      </c>
      <c r="F26" s="80">
        <v>0</v>
      </c>
      <c r="G26" s="80">
        <v>0</v>
      </c>
      <c r="H26" s="80">
        <v>28</v>
      </c>
      <c r="I26" s="80">
        <v>35</v>
      </c>
      <c r="J26" s="80">
        <v>0</v>
      </c>
      <c r="K26" s="80">
        <v>0</v>
      </c>
    </row>
    <row r="27" spans="1:11" ht="20.100000000000001" customHeight="1" x14ac:dyDescent="0.25">
      <c r="A27" s="42" t="s">
        <v>41</v>
      </c>
      <c r="B27" s="80">
        <v>124</v>
      </c>
      <c r="C27" s="80">
        <v>140</v>
      </c>
      <c r="D27" s="80">
        <v>0</v>
      </c>
      <c r="E27" s="80">
        <v>0</v>
      </c>
      <c r="F27" s="80">
        <v>0</v>
      </c>
      <c r="G27" s="80">
        <v>0</v>
      </c>
      <c r="H27" s="80">
        <v>124</v>
      </c>
      <c r="I27" s="80">
        <v>140</v>
      </c>
      <c r="J27" s="80">
        <v>0</v>
      </c>
      <c r="K27" s="80">
        <v>0</v>
      </c>
    </row>
    <row r="28" spans="1:11" ht="20.100000000000001" customHeight="1" x14ac:dyDescent="0.25">
      <c r="A28" s="42" t="s">
        <v>42</v>
      </c>
      <c r="B28" s="80">
        <v>1265</v>
      </c>
      <c r="C28" s="80">
        <v>745</v>
      </c>
      <c r="D28" s="80">
        <v>9</v>
      </c>
      <c r="E28" s="80">
        <v>0</v>
      </c>
      <c r="F28" s="80">
        <v>0</v>
      </c>
      <c r="G28" s="80">
        <v>0</v>
      </c>
      <c r="H28" s="80">
        <v>1254</v>
      </c>
      <c r="I28" s="80">
        <v>745</v>
      </c>
      <c r="J28" s="80">
        <v>2</v>
      </c>
      <c r="K28" s="80">
        <v>0</v>
      </c>
    </row>
    <row r="29" spans="1:11" ht="20.100000000000001" customHeight="1" x14ac:dyDescent="0.25">
      <c r="A29" s="42" t="s">
        <v>43</v>
      </c>
      <c r="B29" s="80">
        <v>124</v>
      </c>
      <c r="C29" s="80">
        <v>51</v>
      </c>
      <c r="D29" s="80">
        <v>65</v>
      </c>
      <c r="E29" s="80">
        <v>0</v>
      </c>
      <c r="F29" s="80">
        <v>0</v>
      </c>
      <c r="G29" s="80">
        <v>0</v>
      </c>
      <c r="H29" s="80">
        <v>59</v>
      </c>
      <c r="I29" s="80">
        <v>51</v>
      </c>
      <c r="J29" s="80">
        <v>0</v>
      </c>
      <c r="K29" s="80">
        <v>0</v>
      </c>
    </row>
    <row r="30" spans="1:11" ht="20.100000000000001" customHeight="1" x14ac:dyDescent="0.25">
      <c r="A30" s="42" t="s">
        <v>44</v>
      </c>
      <c r="B30" s="80">
        <v>5</v>
      </c>
      <c r="C30" s="80">
        <v>1</v>
      </c>
      <c r="D30" s="80">
        <v>0</v>
      </c>
      <c r="E30" s="80">
        <v>0</v>
      </c>
      <c r="F30" s="80">
        <v>0</v>
      </c>
      <c r="G30" s="80">
        <v>0</v>
      </c>
      <c r="H30" s="80">
        <v>5</v>
      </c>
      <c r="I30" s="80">
        <v>1</v>
      </c>
      <c r="J30" s="80">
        <v>0</v>
      </c>
      <c r="K30" s="80">
        <v>0</v>
      </c>
    </row>
    <row r="31" spans="1:11" ht="20.100000000000001" customHeight="1" x14ac:dyDescent="0.25">
      <c r="A31" s="42" t="s">
        <v>45</v>
      </c>
      <c r="B31" s="80">
        <v>15</v>
      </c>
      <c r="C31" s="80">
        <v>19</v>
      </c>
      <c r="D31" s="80">
        <v>7</v>
      </c>
      <c r="E31" s="80">
        <v>11</v>
      </c>
      <c r="F31" s="80">
        <v>0</v>
      </c>
      <c r="G31" s="80">
        <v>0</v>
      </c>
      <c r="H31" s="80">
        <v>8</v>
      </c>
      <c r="I31" s="80">
        <v>8</v>
      </c>
      <c r="J31" s="80">
        <v>0</v>
      </c>
      <c r="K31" s="80">
        <v>0</v>
      </c>
    </row>
    <row r="32" spans="1:11" ht="20.100000000000001" customHeight="1" x14ac:dyDescent="0.25">
      <c r="A32" s="42" t="s">
        <v>46</v>
      </c>
      <c r="B32" s="80">
        <v>185</v>
      </c>
      <c r="C32" s="80">
        <v>153</v>
      </c>
      <c r="D32" s="80">
        <v>1</v>
      </c>
      <c r="E32" s="80">
        <v>1</v>
      </c>
      <c r="F32" s="80">
        <v>0</v>
      </c>
      <c r="G32" s="80">
        <v>0</v>
      </c>
      <c r="H32" s="80">
        <v>184</v>
      </c>
      <c r="I32" s="80">
        <v>152</v>
      </c>
      <c r="J32" s="80">
        <v>0</v>
      </c>
      <c r="K32" s="80">
        <v>0</v>
      </c>
    </row>
    <row r="33" spans="1:11" ht="20.100000000000001" customHeight="1" x14ac:dyDescent="0.25">
      <c r="A33" s="42" t="s">
        <v>47</v>
      </c>
      <c r="B33" s="80">
        <v>4415</v>
      </c>
      <c r="C33" s="80">
        <v>4010</v>
      </c>
      <c r="D33" s="80">
        <v>0</v>
      </c>
      <c r="E33" s="80">
        <v>43</v>
      </c>
      <c r="F33" s="80">
        <v>0</v>
      </c>
      <c r="G33" s="80">
        <v>0</v>
      </c>
      <c r="H33" s="80">
        <v>4415</v>
      </c>
      <c r="I33" s="80">
        <v>3967</v>
      </c>
      <c r="J33" s="80">
        <v>0</v>
      </c>
      <c r="K33" s="80">
        <v>0</v>
      </c>
    </row>
    <row r="34" spans="1:11" ht="20.100000000000001" customHeight="1" x14ac:dyDescent="0.25">
      <c r="A34" s="42" t="s">
        <v>48</v>
      </c>
      <c r="B34" s="80">
        <v>97</v>
      </c>
      <c r="C34" s="80">
        <v>156</v>
      </c>
      <c r="D34" s="80">
        <v>2</v>
      </c>
      <c r="E34" s="80">
        <v>2</v>
      </c>
      <c r="F34" s="80">
        <v>0</v>
      </c>
      <c r="G34" s="80">
        <v>0</v>
      </c>
      <c r="H34" s="80">
        <v>95</v>
      </c>
      <c r="I34" s="80">
        <v>154</v>
      </c>
      <c r="J34" s="80">
        <v>0</v>
      </c>
      <c r="K34" s="80">
        <v>0</v>
      </c>
    </row>
    <row r="35" spans="1:11" ht="20.100000000000001" customHeight="1" x14ac:dyDescent="0.25">
      <c r="A35" s="42" t="s">
        <v>49</v>
      </c>
      <c r="B35" s="80">
        <v>55</v>
      </c>
      <c r="C35" s="80">
        <v>57</v>
      </c>
      <c r="D35" s="80">
        <v>5</v>
      </c>
      <c r="E35" s="80">
        <v>1</v>
      </c>
      <c r="F35" s="80">
        <v>0</v>
      </c>
      <c r="G35" s="80">
        <v>0</v>
      </c>
      <c r="H35" s="80">
        <v>50</v>
      </c>
      <c r="I35" s="80">
        <v>56</v>
      </c>
      <c r="J35" s="80">
        <v>0</v>
      </c>
      <c r="K35" s="80">
        <v>0</v>
      </c>
    </row>
    <row r="36" spans="1:11" ht="20.100000000000001" customHeight="1" x14ac:dyDescent="0.25">
      <c r="A36" s="42" t="s">
        <v>50</v>
      </c>
      <c r="B36" s="80">
        <v>22652</v>
      </c>
      <c r="C36" s="80">
        <v>29313</v>
      </c>
      <c r="D36" s="80">
        <v>58</v>
      </c>
      <c r="E36" s="80">
        <v>24</v>
      </c>
      <c r="F36" s="80">
        <v>0</v>
      </c>
      <c r="G36" s="80">
        <v>0</v>
      </c>
      <c r="H36" s="80">
        <v>22494</v>
      </c>
      <c r="I36" s="80">
        <v>29286</v>
      </c>
      <c r="J36" s="80">
        <v>100</v>
      </c>
      <c r="K36" s="80">
        <v>3</v>
      </c>
    </row>
    <row r="37" spans="1:11" s="40" customFormat="1" ht="20.100000000000001" customHeight="1" x14ac:dyDescent="0.25">
      <c r="A37" s="40" t="s">
        <v>51</v>
      </c>
      <c r="B37" s="86">
        <v>568</v>
      </c>
      <c r="C37" s="86">
        <v>578</v>
      </c>
      <c r="D37" s="86">
        <v>2</v>
      </c>
      <c r="E37" s="86">
        <v>0</v>
      </c>
      <c r="F37" s="86">
        <v>0</v>
      </c>
      <c r="G37" s="86">
        <v>0</v>
      </c>
      <c r="H37" s="86">
        <v>566</v>
      </c>
      <c r="I37" s="86">
        <v>578</v>
      </c>
      <c r="J37" s="86">
        <v>0</v>
      </c>
      <c r="K37" s="86">
        <v>0</v>
      </c>
    </row>
    <row r="38" spans="1:11" ht="20.100000000000001" customHeight="1" x14ac:dyDescent="0.25">
      <c r="A38" s="42" t="s">
        <v>52</v>
      </c>
      <c r="B38" s="80">
        <v>84</v>
      </c>
      <c r="C38" s="80">
        <v>151</v>
      </c>
      <c r="D38" s="80">
        <v>2</v>
      </c>
      <c r="E38" s="80">
        <v>0</v>
      </c>
      <c r="F38" s="80">
        <v>0</v>
      </c>
      <c r="G38" s="80">
        <v>0</v>
      </c>
      <c r="H38" s="80">
        <v>82</v>
      </c>
      <c r="I38" s="80">
        <v>151</v>
      </c>
      <c r="J38" s="80">
        <v>0</v>
      </c>
      <c r="K38" s="80">
        <v>0</v>
      </c>
    </row>
    <row r="39" spans="1:11" ht="20.100000000000001" customHeight="1" x14ac:dyDescent="0.25">
      <c r="A39" s="42" t="s">
        <v>53</v>
      </c>
      <c r="B39" s="80">
        <v>24</v>
      </c>
      <c r="C39" s="80">
        <v>31</v>
      </c>
      <c r="D39" s="80">
        <v>0</v>
      </c>
      <c r="E39" s="80">
        <v>0</v>
      </c>
      <c r="F39" s="80">
        <v>0</v>
      </c>
      <c r="G39" s="80">
        <v>0</v>
      </c>
      <c r="H39" s="80">
        <v>24</v>
      </c>
      <c r="I39" s="80">
        <v>31</v>
      </c>
      <c r="J39" s="80">
        <v>0</v>
      </c>
      <c r="K39" s="80">
        <v>0</v>
      </c>
    </row>
    <row r="40" spans="1:11" ht="20.100000000000001" customHeight="1" x14ac:dyDescent="0.25">
      <c r="A40" s="42" t="s">
        <v>54</v>
      </c>
      <c r="B40" s="80">
        <v>10</v>
      </c>
      <c r="C40" s="80">
        <v>1</v>
      </c>
      <c r="D40" s="80">
        <v>0</v>
      </c>
      <c r="E40" s="80">
        <v>0</v>
      </c>
      <c r="F40" s="80">
        <v>0</v>
      </c>
      <c r="G40" s="80">
        <v>0</v>
      </c>
      <c r="H40" s="80">
        <v>10</v>
      </c>
      <c r="I40" s="80">
        <v>1</v>
      </c>
      <c r="J40" s="80">
        <v>0</v>
      </c>
      <c r="K40" s="80">
        <v>0</v>
      </c>
    </row>
    <row r="41" spans="1:11" ht="20.100000000000001" customHeight="1" x14ac:dyDescent="0.25">
      <c r="A41" s="42" t="s">
        <v>55</v>
      </c>
      <c r="B41" s="80">
        <v>286</v>
      </c>
      <c r="C41" s="80">
        <v>277</v>
      </c>
      <c r="D41" s="80">
        <v>0</v>
      </c>
      <c r="E41" s="80">
        <v>0</v>
      </c>
      <c r="F41" s="80">
        <v>0</v>
      </c>
      <c r="G41" s="80">
        <v>0</v>
      </c>
      <c r="H41" s="80">
        <v>286</v>
      </c>
      <c r="I41" s="80">
        <v>277</v>
      </c>
      <c r="J41" s="80">
        <v>0</v>
      </c>
      <c r="K41" s="80">
        <v>0</v>
      </c>
    </row>
    <row r="42" spans="1:11" ht="20.100000000000001" customHeight="1" x14ac:dyDescent="0.25">
      <c r="A42" s="42" t="s">
        <v>56</v>
      </c>
      <c r="B42" s="80">
        <v>41</v>
      </c>
      <c r="C42" s="80">
        <v>28</v>
      </c>
      <c r="D42" s="80">
        <v>0</v>
      </c>
      <c r="E42" s="80">
        <v>0</v>
      </c>
      <c r="F42" s="80">
        <v>0</v>
      </c>
      <c r="G42" s="80">
        <v>0</v>
      </c>
      <c r="H42" s="80">
        <v>41</v>
      </c>
      <c r="I42" s="80">
        <v>28</v>
      </c>
      <c r="J42" s="80">
        <v>0</v>
      </c>
      <c r="K42" s="80">
        <v>0</v>
      </c>
    </row>
    <row r="43" spans="1:11" ht="20.100000000000001" customHeight="1" x14ac:dyDescent="0.25">
      <c r="A43" s="42" t="s">
        <v>57</v>
      </c>
      <c r="B43" s="80">
        <v>123</v>
      </c>
      <c r="C43" s="80">
        <v>90</v>
      </c>
      <c r="D43" s="80">
        <v>0</v>
      </c>
      <c r="E43" s="80">
        <v>0</v>
      </c>
      <c r="F43" s="80">
        <v>0</v>
      </c>
      <c r="G43" s="80">
        <v>0</v>
      </c>
      <c r="H43" s="80">
        <v>123</v>
      </c>
      <c r="I43" s="80">
        <v>90</v>
      </c>
      <c r="J43" s="80">
        <v>0</v>
      </c>
      <c r="K43" s="80">
        <v>0</v>
      </c>
    </row>
    <row r="44" spans="1:11" s="40" customFormat="1" ht="20.100000000000001" customHeight="1" x14ac:dyDescent="0.25">
      <c r="A44" s="40" t="s">
        <v>58</v>
      </c>
      <c r="B44" s="80">
        <v>1899</v>
      </c>
      <c r="C44" s="80">
        <v>1480</v>
      </c>
      <c r="D44" s="80">
        <v>6</v>
      </c>
      <c r="E44" s="80">
        <v>15</v>
      </c>
      <c r="F44" s="80">
        <v>0</v>
      </c>
      <c r="G44" s="80">
        <v>0</v>
      </c>
      <c r="H44" s="80">
        <v>1889</v>
      </c>
      <c r="I44" s="80">
        <v>1465</v>
      </c>
      <c r="J44" s="80">
        <v>4</v>
      </c>
      <c r="K44" s="80">
        <v>0</v>
      </c>
    </row>
    <row r="45" spans="1:11" ht="20.100000000000001" customHeight="1" x14ac:dyDescent="0.25">
      <c r="A45" s="42" t="s">
        <v>59</v>
      </c>
      <c r="B45" s="80">
        <v>232</v>
      </c>
      <c r="C45" s="80">
        <v>178</v>
      </c>
      <c r="D45" s="80">
        <v>1</v>
      </c>
      <c r="E45" s="80">
        <v>0</v>
      </c>
      <c r="F45" s="80">
        <v>0</v>
      </c>
      <c r="G45" s="80">
        <v>0</v>
      </c>
      <c r="H45" s="80">
        <v>231</v>
      </c>
      <c r="I45" s="80">
        <v>178</v>
      </c>
      <c r="J45" s="80">
        <v>0</v>
      </c>
      <c r="K45" s="80">
        <v>0</v>
      </c>
    </row>
    <row r="46" spans="1:11" ht="20.100000000000001" customHeight="1" x14ac:dyDescent="0.25">
      <c r="A46" s="42" t="s">
        <v>60</v>
      </c>
      <c r="B46" s="80">
        <v>37</v>
      </c>
      <c r="C46" s="80">
        <v>26</v>
      </c>
      <c r="D46" s="80">
        <v>0</v>
      </c>
      <c r="E46" s="80">
        <v>2</v>
      </c>
      <c r="F46" s="80">
        <v>0</v>
      </c>
      <c r="G46" s="80">
        <v>0</v>
      </c>
      <c r="H46" s="80">
        <v>37</v>
      </c>
      <c r="I46" s="80">
        <v>24</v>
      </c>
      <c r="J46" s="80">
        <v>0</v>
      </c>
      <c r="K46" s="80">
        <v>0</v>
      </c>
    </row>
    <row r="47" spans="1:11" ht="20.100000000000001" customHeight="1" x14ac:dyDescent="0.25">
      <c r="A47" s="42" t="s">
        <v>61</v>
      </c>
      <c r="B47" s="80">
        <v>51</v>
      </c>
      <c r="C47" s="80">
        <v>42</v>
      </c>
      <c r="D47" s="80">
        <v>0</v>
      </c>
      <c r="E47" s="80">
        <v>2</v>
      </c>
      <c r="F47" s="80">
        <v>0</v>
      </c>
      <c r="G47" s="80">
        <v>0</v>
      </c>
      <c r="H47" s="80">
        <v>51</v>
      </c>
      <c r="I47" s="80">
        <v>40</v>
      </c>
      <c r="J47" s="80">
        <v>0</v>
      </c>
      <c r="K47" s="80">
        <v>0</v>
      </c>
    </row>
    <row r="48" spans="1:11" ht="20.100000000000001" customHeight="1" x14ac:dyDescent="0.25">
      <c r="A48" s="42" t="s">
        <v>62</v>
      </c>
      <c r="B48" s="80">
        <v>14</v>
      </c>
      <c r="C48" s="80">
        <v>25</v>
      </c>
      <c r="D48" s="80">
        <v>0</v>
      </c>
      <c r="E48" s="80">
        <v>1</v>
      </c>
      <c r="F48" s="80">
        <v>0</v>
      </c>
      <c r="G48" s="80">
        <v>0</v>
      </c>
      <c r="H48" s="80">
        <v>14</v>
      </c>
      <c r="I48" s="80">
        <v>24</v>
      </c>
      <c r="J48" s="80">
        <v>0</v>
      </c>
      <c r="K48" s="80">
        <v>0</v>
      </c>
    </row>
    <row r="49" spans="1:11" ht="20.100000000000001" customHeight="1" x14ac:dyDescent="0.25">
      <c r="A49" s="42" t="s">
        <v>63</v>
      </c>
      <c r="B49" s="80">
        <v>164</v>
      </c>
      <c r="C49" s="80">
        <v>127</v>
      </c>
      <c r="D49" s="80">
        <v>1</v>
      </c>
      <c r="E49" s="80">
        <v>1</v>
      </c>
      <c r="F49" s="80">
        <v>0</v>
      </c>
      <c r="G49" s="80">
        <v>0</v>
      </c>
      <c r="H49" s="80">
        <v>163</v>
      </c>
      <c r="I49" s="80">
        <v>126</v>
      </c>
      <c r="J49" s="80">
        <v>0</v>
      </c>
      <c r="K49" s="80">
        <v>0</v>
      </c>
    </row>
    <row r="50" spans="1:11" ht="20.100000000000001" customHeight="1" x14ac:dyDescent="0.25">
      <c r="A50" s="42" t="s">
        <v>64</v>
      </c>
      <c r="B50" s="80">
        <v>6</v>
      </c>
      <c r="C50" s="80">
        <v>4</v>
      </c>
      <c r="D50" s="80">
        <v>0</v>
      </c>
      <c r="E50" s="80">
        <v>0</v>
      </c>
      <c r="F50" s="80">
        <v>0</v>
      </c>
      <c r="G50" s="80">
        <v>0</v>
      </c>
      <c r="H50" s="80">
        <v>6</v>
      </c>
      <c r="I50" s="80">
        <v>4</v>
      </c>
      <c r="J50" s="80">
        <v>0</v>
      </c>
      <c r="K50" s="80">
        <v>0</v>
      </c>
    </row>
    <row r="51" spans="1:11" ht="20.100000000000001" customHeight="1" x14ac:dyDescent="0.25">
      <c r="A51" s="42" t="s">
        <v>65</v>
      </c>
      <c r="B51" s="80">
        <v>248</v>
      </c>
      <c r="C51" s="80">
        <v>212</v>
      </c>
      <c r="D51" s="80">
        <v>0</v>
      </c>
      <c r="E51" s="80">
        <v>0</v>
      </c>
      <c r="F51" s="80">
        <v>0</v>
      </c>
      <c r="G51" s="80">
        <v>0</v>
      </c>
      <c r="H51" s="80">
        <v>248</v>
      </c>
      <c r="I51" s="80">
        <v>212</v>
      </c>
      <c r="J51" s="80">
        <v>0</v>
      </c>
      <c r="K51" s="80">
        <v>0</v>
      </c>
    </row>
    <row r="52" spans="1:11" ht="20.100000000000001" customHeight="1" x14ac:dyDescent="0.25">
      <c r="A52" s="42" t="s">
        <v>66</v>
      </c>
      <c r="B52" s="80">
        <v>1</v>
      </c>
      <c r="C52" s="80">
        <v>7</v>
      </c>
      <c r="D52" s="80">
        <v>0</v>
      </c>
      <c r="E52" s="80">
        <v>0</v>
      </c>
      <c r="F52" s="80">
        <v>0</v>
      </c>
      <c r="G52" s="80">
        <v>0</v>
      </c>
      <c r="H52" s="80">
        <v>1</v>
      </c>
      <c r="I52" s="80">
        <v>7</v>
      </c>
      <c r="J52" s="80">
        <v>0</v>
      </c>
      <c r="K52" s="80">
        <v>0</v>
      </c>
    </row>
    <row r="53" spans="1:11" ht="20.100000000000001" customHeight="1" x14ac:dyDescent="0.25">
      <c r="A53" s="42" t="s">
        <v>67</v>
      </c>
      <c r="B53" s="80">
        <v>142</v>
      </c>
      <c r="C53" s="80">
        <v>137</v>
      </c>
      <c r="D53" s="80">
        <v>1</v>
      </c>
      <c r="E53" s="80">
        <v>1</v>
      </c>
      <c r="F53" s="80">
        <v>0</v>
      </c>
      <c r="G53" s="80">
        <v>0</v>
      </c>
      <c r="H53" s="80">
        <v>141</v>
      </c>
      <c r="I53" s="80">
        <v>136</v>
      </c>
      <c r="J53" s="80">
        <v>0</v>
      </c>
      <c r="K53" s="80">
        <v>0</v>
      </c>
    </row>
    <row r="54" spans="1:11" ht="20.100000000000001" customHeight="1" x14ac:dyDescent="0.25">
      <c r="A54" s="42" t="s">
        <v>68</v>
      </c>
      <c r="B54" s="80">
        <v>6</v>
      </c>
      <c r="C54" s="80">
        <v>2</v>
      </c>
      <c r="D54" s="80">
        <v>0</v>
      </c>
      <c r="E54" s="80">
        <v>0</v>
      </c>
      <c r="F54" s="80">
        <v>0</v>
      </c>
      <c r="G54" s="80">
        <v>0</v>
      </c>
      <c r="H54" s="80">
        <v>6</v>
      </c>
      <c r="I54" s="80">
        <v>2</v>
      </c>
      <c r="J54" s="80">
        <v>0</v>
      </c>
      <c r="K54" s="80">
        <v>0</v>
      </c>
    </row>
    <row r="55" spans="1:11" ht="20.100000000000001" customHeight="1" x14ac:dyDescent="0.25">
      <c r="A55" s="42" t="s">
        <v>69</v>
      </c>
      <c r="B55" s="80">
        <v>293</v>
      </c>
      <c r="C55" s="80">
        <v>233</v>
      </c>
      <c r="D55" s="80">
        <v>1</v>
      </c>
      <c r="E55" s="80">
        <v>6</v>
      </c>
      <c r="F55" s="80">
        <v>0</v>
      </c>
      <c r="G55" s="80">
        <v>0</v>
      </c>
      <c r="H55" s="80">
        <v>292</v>
      </c>
      <c r="I55" s="80">
        <v>227</v>
      </c>
      <c r="J55" s="80">
        <v>0</v>
      </c>
      <c r="K55" s="80">
        <v>0</v>
      </c>
    </row>
    <row r="56" spans="1:11" ht="20.100000000000001" customHeight="1" x14ac:dyDescent="0.25">
      <c r="A56" s="42" t="s">
        <v>70</v>
      </c>
      <c r="B56" s="80">
        <v>42</v>
      </c>
      <c r="C56" s="80">
        <v>14</v>
      </c>
      <c r="D56" s="80">
        <v>0</v>
      </c>
      <c r="E56" s="80">
        <v>0</v>
      </c>
      <c r="F56" s="80">
        <v>0</v>
      </c>
      <c r="G56" s="80">
        <v>0</v>
      </c>
      <c r="H56" s="80">
        <v>42</v>
      </c>
      <c r="I56" s="80">
        <v>14</v>
      </c>
      <c r="J56" s="80">
        <v>0</v>
      </c>
      <c r="K56" s="80">
        <v>0</v>
      </c>
    </row>
    <row r="57" spans="1:11" ht="20.100000000000001" customHeight="1" x14ac:dyDescent="0.25">
      <c r="A57" s="42" t="s">
        <v>71</v>
      </c>
      <c r="B57" s="80">
        <v>181</v>
      </c>
      <c r="C57" s="80">
        <v>130</v>
      </c>
      <c r="D57" s="80">
        <v>0</v>
      </c>
      <c r="E57" s="80">
        <v>1</v>
      </c>
      <c r="F57" s="80">
        <v>0</v>
      </c>
      <c r="G57" s="80">
        <v>0</v>
      </c>
      <c r="H57" s="80">
        <v>181</v>
      </c>
      <c r="I57" s="80">
        <v>129</v>
      </c>
      <c r="J57" s="80">
        <v>0</v>
      </c>
      <c r="K57" s="80">
        <v>0</v>
      </c>
    </row>
    <row r="58" spans="1:11" ht="20.100000000000001" customHeight="1" x14ac:dyDescent="0.25">
      <c r="A58" s="42" t="s">
        <v>72</v>
      </c>
      <c r="B58" s="80">
        <v>19</v>
      </c>
      <c r="C58" s="80">
        <v>6</v>
      </c>
      <c r="D58" s="80">
        <v>0</v>
      </c>
      <c r="E58" s="80">
        <v>0</v>
      </c>
      <c r="F58" s="80">
        <v>0</v>
      </c>
      <c r="G58" s="80">
        <v>0</v>
      </c>
      <c r="H58" s="80">
        <v>19</v>
      </c>
      <c r="I58" s="80">
        <v>6</v>
      </c>
      <c r="J58" s="80">
        <v>0</v>
      </c>
      <c r="K58" s="80">
        <v>0</v>
      </c>
    </row>
    <row r="59" spans="1:11" ht="20.100000000000001" customHeight="1" x14ac:dyDescent="0.25">
      <c r="A59" s="42" t="s">
        <v>73</v>
      </c>
      <c r="B59" s="80">
        <v>157</v>
      </c>
      <c r="C59" s="80">
        <v>85</v>
      </c>
      <c r="D59" s="80">
        <v>0</v>
      </c>
      <c r="E59" s="80">
        <v>0</v>
      </c>
      <c r="F59" s="80">
        <v>0</v>
      </c>
      <c r="G59" s="80">
        <v>0</v>
      </c>
      <c r="H59" s="80">
        <v>157</v>
      </c>
      <c r="I59" s="80">
        <v>85</v>
      </c>
      <c r="J59" s="80">
        <v>0</v>
      </c>
      <c r="K59" s="80">
        <v>0</v>
      </c>
    </row>
    <row r="60" spans="1:11" ht="20.100000000000001" customHeight="1" x14ac:dyDescent="0.25">
      <c r="A60" s="42" t="s">
        <v>74</v>
      </c>
      <c r="B60" s="80">
        <v>101</v>
      </c>
      <c r="C60" s="80">
        <v>67</v>
      </c>
      <c r="D60" s="80">
        <v>0</v>
      </c>
      <c r="E60" s="80">
        <v>1</v>
      </c>
      <c r="F60" s="80">
        <v>0</v>
      </c>
      <c r="G60" s="80">
        <v>0</v>
      </c>
      <c r="H60" s="80">
        <v>98</v>
      </c>
      <c r="I60" s="80">
        <v>66</v>
      </c>
      <c r="J60" s="80">
        <v>3</v>
      </c>
      <c r="K60" s="80">
        <v>0</v>
      </c>
    </row>
    <row r="61" spans="1:11" ht="20.100000000000001" customHeight="1" x14ac:dyDescent="0.25">
      <c r="A61" s="42" t="s">
        <v>75</v>
      </c>
      <c r="B61" s="80">
        <v>14</v>
      </c>
      <c r="C61" s="80">
        <v>12</v>
      </c>
      <c r="D61" s="80">
        <v>0</v>
      </c>
      <c r="E61" s="80">
        <v>0</v>
      </c>
      <c r="F61" s="80">
        <v>0</v>
      </c>
      <c r="G61" s="80">
        <v>0</v>
      </c>
      <c r="H61" s="80">
        <v>14</v>
      </c>
      <c r="I61" s="80">
        <v>12</v>
      </c>
      <c r="J61" s="80">
        <v>0</v>
      </c>
      <c r="K61" s="80">
        <v>0</v>
      </c>
    </row>
    <row r="62" spans="1:11" ht="20.100000000000001" customHeight="1" x14ac:dyDescent="0.25">
      <c r="A62" s="42" t="s">
        <v>76</v>
      </c>
      <c r="B62" s="80">
        <v>38</v>
      </c>
      <c r="C62" s="80">
        <v>56</v>
      </c>
      <c r="D62" s="80">
        <v>0</v>
      </c>
      <c r="E62" s="80">
        <v>0</v>
      </c>
      <c r="F62" s="80">
        <v>0</v>
      </c>
      <c r="G62" s="80">
        <v>0</v>
      </c>
      <c r="H62" s="80">
        <v>38</v>
      </c>
      <c r="I62" s="80">
        <v>56</v>
      </c>
      <c r="J62" s="80">
        <v>0</v>
      </c>
      <c r="K62" s="80">
        <v>0</v>
      </c>
    </row>
    <row r="63" spans="1:11" ht="20.100000000000001" customHeight="1" x14ac:dyDescent="0.25">
      <c r="A63" s="42" t="s">
        <v>77</v>
      </c>
      <c r="B63" s="80">
        <v>24</v>
      </c>
      <c r="C63" s="80">
        <v>19</v>
      </c>
      <c r="D63" s="80">
        <v>0</v>
      </c>
      <c r="E63" s="80">
        <v>0</v>
      </c>
      <c r="F63" s="80">
        <v>0</v>
      </c>
      <c r="G63" s="80">
        <v>0</v>
      </c>
      <c r="H63" s="80">
        <v>24</v>
      </c>
      <c r="I63" s="80">
        <v>19</v>
      </c>
      <c r="J63" s="80">
        <v>0</v>
      </c>
      <c r="K63" s="80">
        <v>0</v>
      </c>
    </row>
    <row r="64" spans="1:11" ht="20.100000000000001" customHeight="1" x14ac:dyDescent="0.25">
      <c r="A64" s="42" t="s">
        <v>78</v>
      </c>
      <c r="B64" s="80">
        <v>59</v>
      </c>
      <c r="C64" s="80">
        <v>30</v>
      </c>
      <c r="D64" s="80">
        <v>1</v>
      </c>
      <c r="E64" s="80">
        <v>0</v>
      </c>
      <c r="F64" s="80">
        <v>0</v>
      </c>
      <c r="G64" s="80">
        <v>0</v>
      </c>
      <c r="H64" s="80">
        <v>58</v>
      </c>
      <c r="I64" s="80">
        <v>30</v>
      </c>
      <c r="J64" s="80">
        <v>0</v>
      </c>
      <c r="K64" s="80">
        <v>0</v>
      </c>
    </row>
    <row r="65" spans="1:11" ht="20.100000000000001" customHeight="1" x14ac:dyDescent="0.25">
      <c r="A65" s="42" t="s">
        <v>79</v>
      </c>
      <c r="B65" s="80">
        <v>70</v>
      </c>
      <c r="C65" s="80">
        <v>68</v>
      </c>
      <c r="D65" s="80">
        <v>1</v>
      </c>
      <c r="E65" s="80">
        <v>0</v>
      </c>
      <c r="F65" s="80">
        <v>0</v>
      </c>
      <c r="G65" s="80">
        <v>0</v>
      </c>
      <c r="H65" s="80">
        <v>68</v>
      </c>
      <c r="I65" s="80">
        <v>68</v>
      </c>
      <c r="J65" s="80">
        <v>1</v>
      </c>
      <c r="K65" s="80">
        <v>0</v>
      </c>
    </row>
    <row r="66" spans="1:11" s="40" customFormat="1" ht="20.100000000000001" customHeight="1" x14ac:dyDescent="0.25">
      <c r="A66" s="40" t="s">
        <v>80</v>
      </c>
      <c r="B66" s="86">
        <v>75</v>
      </c>
      <c r="C66" s="86">
        <v>72</v>
      </c>
      <c r="D66" s="86">
        <v>0</v>
      </c>
      <c r="E66" s="86">
        <v>0</v>
      </c>
      <c r="F66" s="86">
        <v>0</v>
      </c>
      <c r="G66" s="86">
        <v>0</v>
      </c>
      <c r="H66" s="86">
        <v>75</v>
      </c>
      <c r="I66" s="86">
        <v>72</v>
      </c>
      <c r="J66" s="86">
        <v>0</v>
      </c>
      <c r="K66" s="86">
        <v>0</v>
      </c>
    </row>
    <row r="67" spans="1:11" ht="20.100000000000001" customHeight="1" x14ac:dyDescent="0.25">
      <c r="A67" s="42" t="s">
        <v>81</v>
      </c>
      <c r="B67" s="91">
        <v>36</v>
      </c>
      <c r="C67" s="91">
        <v>35</v>
      </c>
      <c r="D67" s="91">
        <v>0</v>
      </c>
      <c r="E67" s="91">
        <v>0</v>
      </c>
      <c r="F67" s="91">
        <v>0</v>
      </c>
      <c r="G67" s="91">
        <v>0</v>
      </c>
      <c r="H67" s="91">
        <v>36</v>
      </c>
      <c r="I67" s="91">
        <v>35</v>
      </c>
      <c r="J67" s="91">
        <v>0</v>
      </c>
      <c r="K67" s="91">
        <v>0</v>
      </c>
    </row>
    <row r="68" spans="1:11" ht="20.100000000000001" customHeight="1" x14ac:dyDescent="0.25">
      <c r="A68" s="42" t="s">
        <v>82</v>
      </c>
      <c r="B68" s="91">
        <v>9</v>
      </c>
      <c r="C68" s="91">
        <v>18</v>
      </c>
      <c r="D68" s="91">
        <v>0</v>
      </c>
      <c r="E68" s="91">
        <v>0</v>
      </c>
      <c r="F68" s="91">
        <v>0</v>
      </c>
      <c r="G68" s="91">
        <v>0</v>
      </c>
      <c r="H68" s="91">
        <v>9</v>
      </c>
      <c r="I68" s="91">
        <v>18</v>
      </c>
      <c r="J68" s="91">
        <v>0</v>
      </c>
      <c r="K68" s="91">
        <v>0</v>
      </c>
    </row>
    <row r="69" spans="1:11" ht="20.100000000000001" customHeight="1" x14ac:dyDescent="0.25">
      <c r="A69" s="59" t="s">
        <v>83</v>
      </c>
      <c r="B69" s="91">
        <v>30</v>
      </c>
      <c r="C69" s="91">
        <v>19</v>
      </c>
      <c r="D69" s="91">
        <v>0</v>
      </c>
      <c r="E69" s="91">
        <v>0</v>
      </c>
      <c r="F69" s="91">
        <v>0</v>
      </c>
      <c r="G69" s="91">
        <v>0</v>
      </c>
      <c r="H69" s="91">
        <v>30</v>
      </c>
      <c r="I69" s="91">
        <v>19</v>
      </c>
      <c r="J69" s="91">
        <v>0</v>
      </c>
      <c r="K69" s="91">
        <v>0</v>
      </c>
    </row>
    <row r="70" spans="1:11" s="40" customFormat="1" ht="20.100000000000001" customHeight="1" thickBot="1" x14ac:dyDescent="0.3">
      <c r="A70" s="46" t="s">
        <v>84</v>
      </c>
      <c r="B70" s="95">
        <v>7</v>
      </c>
      <c r="C70" s="95">
        <v>0</v>
      </c>
      <c r="D70" s="95">
        <v>0</v>
      </c>
      <c r="E70" s="95">
        <v>0</v>
      </c>
      <c r="F70" s="95">
        <v>0</v>
      </c>
      <c r="G70" s="95">
        <v>0</v>
      </c>
      <c r="H70" s="95">
        <v>7</v>
      </c>
      <c r="I70" s="95">
        <v>0</v>
      </c>
      <c r="J70" s="95">
        <v>0</v>
      </c>
      <c r="K70" s="95">
        <v>0</v>
      </c>
    </row>
    <row r="71" spans="1:11" s="210" customFormat="1" ht="15.95" customHeight="1" x14ac:dyDescent="0.25">
      <c r="A71" s="142" t="s">
        <v>232</v>
      </c>
      <c r="F71" s="146"/>
      <c r="G71" s="146"/>
      <c r="H71" s="146"/>
      <c r="I71" s="14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3">
    <tabColor rgb="FF92D050"/>
  </sheetPr>
  <dimension ref="A1:O141"/>
  <sheetViews>
    <sheetView showGridLines="0" zoomScaleNormal="100" zoomScaleSheetLayoutView="7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6" width="11.85546875" style="42" customWidth="1"/>
    <col min="267" max="505" width="11.42578125" style="42"/>
    <col min="506" max="506" width="36.7109375" style="42" customWidth="1"/>
    <col min="507" max="508" width="10.28515625" style="42" customWidth="1"/>
    <col min="509" max="520" width="9" style="42" customWidth="1"/>
    <col min="521" max="522" width="11.85546875" style="42" customWidth="1"/>
    <col min="523" max="761" width="11.42578125" style="42"/>
    <col min="762" max="762" width="36.7109375" style="42" customWidth="1"/>
    <col min="763" max="764" width="10.28515625" style="42" customWidth="1"/>
    <col min="765" max="776" width="9" style="42" customWidth="1"/>
    <col min="777" max="778" width="11.85546875" style="42" customWidth="1"/>
    <col min="779" max="1017" width="11.42578125" style="42"/>
    <col min="1018" max="1018" width="36.7109375" style="42" customWidth="1"/>
    <col min="1019" max="1020" width="10.28515625" style="42" customWidth="1"/>
    <col min="1021" max="1032" width="9" style="42" customWidth="1"/>
    <col min="1033" max="1034" width="11.85546875" style="42" customWidth="1"/>
    <col min="1035" max="1273" width="11.42578125" style="42"/>
    <col min="1274" max="1274" width="36.7109375" style="42" customWidth="1"/>
    <col min="1275" max="1276" width="10.28515625" style="42" customWidth="1"/>
    <col min="1277" max="1288" width="9" style="42" customWidth="1"/>
    <col min="1289" max="1290" width="11.85546875" style="42" customWidth="1"/>
    <col min="1291" max="1529" width="11.42578125" style="42"/>
    <col min="1530" max="1530" width="36.7109375" style="42" customWidth="1"/>
    <col min="1531" max="1532" width="10.28515625" style="42" customWidth="1"/>
    <col min="1533" max="1544" width="9" style="42" customWidth="1"/>
    <col min="1545" max="1546" width="11.85546875" style="42" customWidth="1"/>
    <col min="1547" max="1785" width="11.42578125" style="42"/>
    <col min="1786" max="1786" width="36.7109375" style="42" customWidth="1"/>
    <col min="1787" max="1788" width="10.28515625" style="42" customWidth="1"/>
    <col min="1789" max="1800" width="9" style="42" customWidth="1"/>
    <col min="1801" max="1802" width="11.85546875" style="42" customWidth="1"/>
    <col min="1803" max="2041" width="11.42578125" style="42"/>
    <col min="2042" max="2042" width="36.7109375" style="42" customWidth="1"/>
    <col min="2043" max="2044" width="10.28515625" style="42" customWidth="1"/>
    <col min="2045" max="2056" width="9" style="42" customWidth="1"/>
    <col min="2057" max="2058" width="11.85546875" style="42" customWidth="1"/>
    <col min="2059" max="2297" width="11.42578125" style="42"/>
    <col min="2298" max="2298" width="36.7109375" style="42" customWidth="1"/>
    <col min="2299" max="2300" width="10.28515625" style="42" customWidth="1"/>
    <col min="2301" max="2312" width="9" style="42" customWidth="1"/>
    <col min="2313" max="2314" width="11.85546875" style="42" customWidth="1"/>
    <col min="2315" max="2553" width="11.42578125" style="42"/>
    <col min="2554" max="2554" width="36.7109375" style="42" customWidth="1"/>
    <col min="2555" max="2556" width="10.28515625" style="42" customWidth="1"/>
    <col min="2557" max="2568" width="9" style="42" customWidth="1"/>
    <col min="2569" max="2570" width="11.85546875" style="42" customWidth="1"/>
    <col min="2571" max="2809" width="11.42578125" style="42"/>
    <col min="2810" max="2810" width="36.7109375" style="42" customWidth="1"/>
    <col min="2811" max="2812" width="10.28515625" style="42" customWidth="1"/>
    <col min="2813" max="2824" width="9" style="42" customWidth="1"/>
    <col min="2825" max="2826" width="11.85546875" style="42" customWidth="1"/>
    <col min="2827" max="3065" width="11.42578125" style="42"/>
    <col min="3066" max="3066" width="36.7109375" style="42" customWidth="1"/>
    <col min="3067" max="3068" width="10.28515625" style="42" customWidth="1"/>
    <col min="3069" max="3080" width="9" style="42" customWidth="1"/>
    <col min="3081" max="3082" width="11.85546875" style="42" customWidth="1"/>
    <col min="3083" max="3321" width="11.42578125" style="42"/>
    <col min="3322" max="3322" width="36.7109375" style="42" customWidth="1"/>
    <col min="3323" max="3324" width="10.28515625" style="42" customWidth="1"/>
    <col min="3325" max="3336" width="9" style="42" customWidth="1"/>
    <col min="3337" max="3338" width="11.85546875" style="42" customWidth="1"/>
    <col min="3339" max="3577" width="11.42578125" style="42"/>
    <col min="3578" max="3578" width="36.7109375" style="42" customWidth="1"/>
    <col min="3579" max="3580" width="10.28515625" style="42" customWidth="1"/>
    <col min="3581" max="3592" width="9" style="42" customWidth="1"/>
    <col min="3593" max="3594" width="11.85546875" style="42" customWidth="1"/>
    <col min="3595" max="3833" width="11.42578125" style="42"/>
    <col min="3834" max="3834" width="36.7109375" style="42" customWidth="1"/>
    <col min="3835" max="3836" width="10.28515625" style="42" customWidth="1"/>
    <col min="3837" max="3848" width="9" style="42" customWidth="1"/>
    <col min="3849" max="3850" width="11.85546875" style="42" customWidth="1"/>
    <col min="3851" max="4089" width="11.42578125" style="42"/>
    <col min="4090" max="4090" width="36.7109375" style="42" customWidth="1"/>
    <col min="4091" max="4092" width="10.28515625" style="42" customWidth="1"/>
    <col min="4093" max="4104" width="9" style="42" customWidth="1"/>
    <col min="4105" max="4106" width="11.85546875" style="42" customWidth="1"/>
    <col min="4107" max="4345" width="11.42578125" style="42"/>
    <col min="4346" max="4346" width="36.7109375" style="42" customWidth="1"/>
    <col min="4347" max="4348" width="10.28515625" style="42" customWidth="1"/>
    <col min="4349" max="4360" width="9" style="42" customWidth="1"/>
    <col min="4361" max="4362" width="11.85546875" style="42" customWidth="1"/>
    <col min="4363" max="4601" width="11.42578125" style="42"/>
    <col min="4602" max="4602" width="36.7109375" style="42" customWidth="1"/>
    <col min="4603" max="4604" width="10.28515625" style="42" customWidth="1"/>
    <col min="4605" max="4616" width="9" style="42" customWidth="1"/>
    <col min="4617" max="4618" width="11.85546875" style="42" customWidth="1"/>
    <col min="4619" max="4857" width="11.42578125" style="42"/>
    <col min="4858" max="4858" width="36.7109375" style="42" customWidth="1"/>
    <col min="4859" max="4860" width="10.28515625" style="42" customWidth="1"/>
    <col min="4861" max="4872" width="9" style="42" customWidth="1"/>
    <col min="4873" max="4874" width="11.85546875" style="42" customWidth="1"/>
    <col min="4875" max="5113" width="11.42578125" style="42"/>
    <col min="5114" max="5114" width="36.7109375" style="42" customWidth="1"/>
    <col min="5115" max="5116" width="10.28515625" style="42" customWidth="1"/>
    <col min="5117" max="5128" width="9" style="42" customWidth="1"/>
    <col min="5129" max="5130" width="11.85546875" style="42" customWidth="1"/>
    <col min="5131" max="5369" width="11.42578125" style="42"/>
    <col min="5370" max="5370" width="36.7109375" style="42" customWidth="1"/>
    <col min="5371" max="5372" width="10.28515625" style="42" customWidth="1"/>
    <col min="5373" max="5384" width="9" style="42" customWidth="1"/>
    <col min="5385" max="5386" width="11.85546875" style="42" customWidth="1"/>
    <col min="5387" max="5625" width="11.42578125" style="42"/>
    <col min="5626" max="5626" width="36.7109375" style="42" customWidth="1"/>
    <col min="5627" max="5628" width="10.28515625" style="42" customWidth="1"/>
    <col min="5629" max="5640" width="9" style="42" customWidth="1"/>
    <col min="5641" max="5642" width="11.85546875" style="42" customWidth="1"/>
    <col min="5643" max="5881" width="11.42578125" style="42"/>
    <col min="5882" max="5882" width="36.7109375" style="42" customWidth="1"/>
    <col min="5883" max="5884" width="10.28515625" style="42" customWidth="1"/>
    <col min="5885" max="5896" width="9" style="42" customWidth="1"/>
    <col min="5897" max="5898" width="11.85546875" style="42" customWidth="1"/>
    <col min="5899" max="6137" width="11.42578125" style="42"/>
    <col min="6138" max="6138" width="36.7109375" style="42" customWidth="1"/>
    <col min="6139" max="6140" width="10.28515625" style="42" customWidth="1"/>
    <col min="6141" max="6152" width="9" style="42" customWidth="1"/>
    <col min="6153" max="6154" width="11.85546875" style="42" customWidth="1"/>
    <col min="6155" max="6393" width="11.42578125" style="42"/>
    <col min="6394" max="6394" width="36.7109375" style="42" customWidth="1"/>
    <col min="6395" max="6396" width="10.28515625" style="42" customWidth="1"/>
    <col min="6397" max="6408" width="9" style="42" customWidth="1"/>
    <col min="6409" max="6410" width="11.85546875" style="42" customWidth="1"/>
    <col min="6411" max="6649" width="11.42578125" style="42"/>
    <col min="6650" max="6650" width="36.7109375" style="42" customWidth="1"/>
    <col min="6651" max="6652" width="10.28515625" style="42" customWidth="1"/>
    <col min="6653" max="6664" width="9" style="42" customWidth="1"/>
    <col min="6665" max="6666" width="11.85546875" style="42" customWidth="1"/>
    <col min="6667" max="6905" width="11.42578125" style="42"/>
    <col min="6906" max="6906" width="36.7109375" style="42" customWidth="1"/>
    <col min="6907" max="6908" width="10.28515625" style="42" customWidth="1"/>
    <col min="6909" max="6920" width="9" style="42" customWidth="1"/>
    <col min="6921" max="6922" width="11.85546875" style="42" customWidth="1"/>
    <col min="6923" max="7161" width="11.42578125" style="42"/>
    <col min="7162" max="7162" width="36.7109375" style="42" customWidth="1"/>
    <col min="7163" max="7164" width="10.28515625" style="42" customWidth="1"/>
    <col min="7165" max="7176" width="9" style="42" customWidth="1"/>
    <col min="7177" max="7178" width="11.85546875" style="42" customWidth="1"/>
    <col min="7179" max="7417" width="11.42578125" style="42"/>
    <col min="7418" max="7418" width="36.7109375" style="42" customWidth="1"/>
    <col min="7419" max="7420" width="10.28515625" style="42" customWidth="1"/>
    <col min="7421" max="7432" width="9" style="42" customWidth="1"/>
    <col min="7433" max="7434" width="11.85546875" style="42" customWidth="1"/>
    <col min="7435" max="7673" width="11.42578125" style="42"/>
    <col min="7674" max="7674" width="36.7109375" style="42" customWidth="1"/>
    <col min="7675" max="7676" width="10.28515625" style="42" customWidth="1"/>
    <col min="7677" max="7688" width="9" style="42" customWidth="1"/>
    <col min="7689" max="7690" width="11.85546875" style="42" customWidth="1"/>
    <col min="7691" max="7929" width="11.42578125" style="42"/>
    <col min="7930" max="7930" width="36.7109375" style="42" customWidth="1"/>
    <col min="7931" max="7932" width="10.28515625" style="42" customWidth="1"/>
    <col min="7933" max="7944" width="9" style="42" customWidth="1"/>
    <col min="7945" max="7946" width="11.85546875" style="42" customWidth="1"/>
    <col min="7947" max="8185" width="11.42578125" style="42"/>
    <col min="8186" max="8186" width="36.7109375" style="42" customWidth="1"/>
    <col min="8187" max="8188" width="10.28515625" style="42" customWidth="1"/>
    <col min="8189" max="8200" width="9" style="42" customWidth="1"/>
    <col min="8201" max="8202" width="11.85546875" style="42" customWidth="1"/>
    <col min="8203" max="8441" width="11.42578125" style="42"/>
    <col min="8442" max="8442" width="36.7109375" style="42" customWidth="1"/>
    <col min="8443" max="8444" width="10.28515625" style="42" customWidth="1"/>
    <col min="8445" max="8456" width="9" style="42" customWidth="1"/>
    <col min="8457" max="8458" width="11.85546875" style="42" customWidth="1"/>
    <col min="8459" max="8697" width="11.42578125" style="42"/>
    <col min="8698" max="8698" width="36.7109375" style="42" customWidth="1"/>
    <col min="8699" max="8700" width="10.28515625" style="42" customWidth="1"/>
    <col min="8701" max="8712" width="9" style="42" customWidth="1"/>
    <col min="8713" max="8714" width="11.85546875" style="42" customWidth="1"/>
    <col min="8715" max="8953" width="11.42578125" style="42"/>
    <col min="8954" max="8954" width="36.7109375" style="42" customWidth="1"/>
    <col min="8955" max="8956" width="10.28515625" style="42" customWidth="1"/>
    <col min="8957" max="8968" width="9" style="42" customWidth="1"/>
    <col min="8969" max="8970" width="11.85546875" style="42" customWidth="1"/>
    <col min="8971" max="9209" width="11.42578125" style="42"/>
    <col min="9210" max="9210" width="36.7109375" style="42" customWidth="1"/>
    <col min="9211" max="9212" width="10.28515625" style="42" customWidth="1"/>
    <col min="9213" max="9224" width="9" style="42" customWidth="1"/>
    <col min="9225" max="9226" width="11.85546875" style="42" customWidth="1"/>
    <col min="9227" max="9465" width="11.42578125" style="42"/>
    <col min="9466" max="9466" width="36.7109375" style="42" customWidth="1"/>
    <col min="9467" max="9468" width="10.28515625" style="42" customWidth="1"/>
    <col min="9469" max="9480" width="9" style="42" customWidth="1"/>
    <col min="9481" max="9482" width="11.85546875" style="42" customWidth="1"/>
    <col min="9483" max="9721" width="11.42578125" style="42"/>
    <col min="9722" max="9722" width="36.7109375" style="42" customWidth="1"/>
    <col min="9723" max="9724" width="10.28515625" style="42" customWidth="1"/>
    <col min="9725" max="9736" width="9" style="42" customWidth="1"/>
    <col min="9737" max="9738" width="11.85546875" style="42" customWidth="1"/>
    <col min="9739" max="9977" width="11.42578125" style="42"/>
    <col min="9978" max="9978" width="36.7109375" style="42" customWidth="1"/>
    <col min="9979" max="9980" width="10.28515625" style="42" customWidth="1"/>
    <col min="9981" max="9992" width="9" style="42" customWidth="1"/>
    <col min="9993" max="9994" width="11.85546875" style="42" customWidth="1"/>
    <col min="9995" max="10233" width="11.42578125" style="42"/>
    <col min="10234" max="10234" width="36.7109375" style="42" customWidth="1"/>
    <col min="10235" max="10236" width="10.28515625" style="42" customWidth="1"/>
    <col min="10237" max="10248" width="9" style="42" customWidth="1"/>
    <col min="10249" max="10250" width="11.85546875" style="42" customWidth="1"/>
    <col min="10251" max="10489" width="11.42578125" style="42"/>
    <col min="10490" max="10490" width="36.7109375" style="42" customWidth="1"/>
    <col min="10491" max="10492" width="10.28515625" style="42" customWidth="1"/>
    <col min="10493" max="10504" width="9" style="42" customWidth="1"/>
    <col min="10505" max="10506" width="11.85546875" style="42" customWidth="1"/>
    <col min="10507" max="10745" width="11.42578125" style="42"/>
    <col min="10746" max="10746" width="36.7109375" style="42" customWidth="1"/>
    <col min="10747" max="10748" width="10.28515625" style="42" customWidth="1"/>
    <col min="10749" max="10760" width="9" style="42" customWidth="1"/>
    <col min="10761" max="10762" width="11.85546875" style="42" customWidth="1"/>
    <col min="10763" max="11001" width="11.42578125" style="42"/>
    <col min="11002" max="11002" width="36.7109375" style="42" customWidth="1"/>
    <col min="11003" max="11004" width="10.28515625" style="42" customWidth="1"/>
    <col min="11005" max="11016" width="9" style="42" customWidth="1"/>
    <col min="11017" max="11018" width="11.85546875" style="42" customWidth="1"/>
    <col min="11019" max="11257" width="11.42578125" style="42"/>
    <col min="11258" max="11258" width="36.7109375" style="42" customWidth="1"/>
    <col min="11259" max="11260" width="10.28515625" style="42" customWidth="1"/>
    <col min="11261" max="11272" width="9" style="42" customWidth="1"/>
    <col min="11273" max="11274" width="11.85546875" style="42" customWidth="1"/>
    <col min="11275" max="11513" width="11.42578125" style="42"/>
    <col min="11514" max="11514" width="36.7109375" style="42" customWidth="1"/>
    <col min="11515" max="11516" width="10.28515625" style="42" customWidth="1"/>
    <col min="11517" max="11528" width="9" style="42" customWidth="1"/>
    <col min="11529" max="11530" width="11.85546875" style="42" customWidth="1"/>
    <col min="11531" max="11769" width="11.42578125" style="42"/>
    <col min="11770" max="11770" width="36.7109375" style="42" customWidth="1"/>
    <col min="11771" max="11772" width="10.28515625" style="42" customWidth="1"/>
    <col min="11773" max="11784" width="9" style="42" customWidth="1"/>
    <col min="11785" max="11786" width="11.85546875" style="42" customWidth="1"/>
    <col min="11787" max="12025" width="11.42578125" style="42"/>
    <col min="12026" max="12026" width="36.7109375" style="42" customWidth="1"/>
    <col min="12027" max="12028" width="10.28515625" style="42" customWidth="1"/>
    <col min="12029" max="12040" width="9" style="42" customWidth="1"/>
    <col min="12041" max="12042" width="11.85546875" style="42" customWidth="1"/>
    <col min="12043" max="12281" width="11.42578125" style="42"/>
    <col min="12282" max="12282" width="36.7109375" style="42" customWidth="1"/>
    <col min="12283" max="12284" width="10.28515625" style="42" customWidth="1"/>
    <col min="12285" max="12296" width="9" style="42" customWidth="1"/>
    <col min="12297" max="12298" width="11.85546875" style="42" customWidth="1"/>
    <col min="12299" max="12537" width="11.42578125" style="42"/>
    <col min="12538" max="12538" width="36.7109375" style="42" customWidth="1"/>
    <col min="12539" max="12540" width="10.28515625" style="42" customWidth="1"/>
    <col min="12541" max="12552" width="9" style="42" customWidth="1"/>
    <col min="12553" max="12554" width="11.85546875" style="42" customWidth="1"/>
    <col min="12555" max="12793" width="11.42578125" style="42"/>
    <col min="12794" max="12794" width="36.7109375" style="42" customWidth="1"/>
    <col min="12795" max="12796" width="10.28515625" style="42" customWidth="1"/>
    <col min="12797" max="12808" width="9" style="42" customWidth="1"/>
    <col min="12809" max="12810" width="11.85546875" style="42" customWidth="1"/>
    <col min="12811" max="13049" width="11.42578125" style="42"/>
    <col min="13050" max="13050" width="36.7109375" style="42" customWidth="1"/>
    <col min="13051" max="13052" width="10.28515625" style="42" customWidth="1"/>
    <col min="13053" max="13064" width="9" style="42" customWidth="1"/>
    <col min="13065" max="13066" width="11.85546875" style="42" customWidth="1"/>
    <col min="13067" max="13305" width="11.42578125" style="42"/>
    <col min="13306" max="13306" width="36.7109375" style="42" customWidth="1"/>
    <col min="13307" max="13308" width="10.28515625" style="42" customWidth="1"/>
    <col min="13309" max="13320" width="9" style="42" customWidth="1"/>
    <col min="13321" max="13322" width="11.85546875" style="42" customWidth="1"/>
    <col min="13323" max="13561" width="11.42578125" style="42"/>
    <col min="13562" max="13562" width="36.7109375" style="42" customWidth="1"/>
    <col min="13563" max="13564" width="10.28515625" style="42" customWidth="1"/>
    <col min="13565" max="13576" width="9" style="42" customWidth="1"/>
    <col min="13577" max="13578" width="11.85546875" style="42" customWidth="1"/>
    <col min="13579" max="13817" width="11.42578125" style="42"/>
    <col min="13818" max="13818" width="36.7109375" style="42" customWidth="1"/>
    <col min="13819" max="13820" width="10.28515625" style="42" customWidth="1"/>
    <col min="13821" max="13832" width="9" style="42" customWidth="1"/>
    <col min="13833" max="13834" width="11.85546875" style="42" customWidth="1"/>
    <col min="13835" max="14073" width="11.42578125" style="42"/>
    <col min="14074" max="14074" width="36.7109375" style="42" customWidth="1"/>
    <col min="14075" max="14076" width="10.28515625" style="42" customWidth="1"/>
    <col min="14077" max="14088" width="9" style="42" customWidth="1"/>
    <col min="14089" max="14090" width="11.85546875" style="42" customWidth="1"/>
    <col min="14091" max="14329" width="11.42578125" style="42"/>
    <col min="14330" max="14330" width="36.7109375" style="42" customWidth="1"/>
    <col min="14331" max="14332" width="10.28515625" style="42" customWidth="1"/>
    <col min="14333" max="14344" width="9" style="42" customWidth="1"/>
    <col min="14345" max="14346" width="11.85546875" style="42" customWidth="1"/>
    <col min="14347" max="14585" width="11.42578125" style="42"/>
    <col min="14586" max="14586" width="36.7109375" style="42" customWidth="1"/>
    <col min="14587" max="14588" width="10.28515625" style="42" customWidth="1"/>
    <col min="14589" max="14600" width="9" style="42" customWidth="1"/>
    <col min="14601" max="14602" width="11.85546875" style="42" customWidth="1"/>
    <col min="14603" max="14841" width="11.42578125" style="42"/>
    <col min="14842" max="14842" width="36.7109375" style="42" customWidth="1"/>
    <col min="14843" max="14844" width="10.28515625" style="42" customWidth="1"/>
    <col min="14845" max="14856" width="9" style="42" customWidth="1"/>
    <col min="14857" max="14858" width="11.85546875" style="42" customWidth="1"/>
    <col min="14859" max="15097" width="11.42578125" style="42"/>
    <col min="15098" max="15098" width="36.7109375" style="42" customWidth="1"/>
    <col min="15099" max="15100" width="10.28515625" style="42" customWidth="1"/>
    <col min="15101" max="15112" width="9" style="42" customWidth="1"/>
    <col min="15113" max="15114" width="11.85546875" style="42" customWidth="1"/>
    <col min="15115" max="15353" width="11.42578125" style="42"/>
    <col min="15354" max="15354" width="36.7109375" style="42" customWidth="1"/>
    <col min="15355" max="15356" width="10.28515625" style="42" customWidth="1"/>
    <col min="15357" max="15368" width="9" style="42" customWidth="1"/>
    <col min="15369" max="15370" width="11.85546875" style="42" customWidth="1"/>
    <col min="15371" max="15609" width="11.42578125" style="42"/>
    <col min="15610" max="15610" width="36.7109375" style="42" customWidth="1"/>
    <col min="15611" max="15612" width="10.28515625" style="42" customWidth="1"/>
    <col min="15613" max="15624" width="9" style="42" customWidth="1"/>
    <col min="15625" max="15626" width="11.85546875" style="42" customWidth="1"/>
    <col min="15627" max="15865" width="11.42578125" style="42"/>
    <col min="15866" max="15866" width="36.7109375" style="42" customWidth="1"/>
    <col min="15867" max="15868" width="10.28515625" style="42" customWidth="1"/>
    <col min="15869" max="15880" width="9" style="42" customWidth="1"/>
    <col min="15881" max="15882" width="11.85546875" style="42" customWidth="1"/>
    <col min="15883" max="16121" width="11.42578125" style="42"/>
    <col min="16122" max="16122" width="36.7109375" style="42" customWidth="1"/>
    <col min="16123" max="16124" width="10.28515625" style="42" customWidth="1"/>
    <col min="16125" max="16136" width="9" style="42" customWidth="1"/>
    <col min="16137" max="16138" width="11.85546875" style="42" customWidth="1"/>
    <col min="16139" max="16384" width="11.42578125" style="42"/>
  </cols>
  <sheetData>
    <row r="1" spans="1:15" s="144" customFormat="1" ht="24.95" customHeight="1" x14ac:dyDescent="0.25">
      <c r="A1" s="137" t="s">
        <v>203</v>
      </c>
      <c r="B1" s="137"/>
      <c r="C1" s="137"/>
    </row>
    <row r="2" spans="1:15" s="144" customFormat="1" ht="24.95" customHeight="1" thickBot="1" x14ac:dyDescent="0.3">
      <c r="A2" s="138" t="s">
        <v>204</v>
      </c>
      <c r="B2" s="209"/>
      <c r="C2" s="209"/>
      <c r="D2" s="205"/>
      <c r="E2" s="205"/>
      <c r="F2" s="205"/>
      <c r="G2" s="205"/>
      <c r="H2" s="205"/>
      <c r="I2" s="205"/>
      <c r="J2" s="205"/>
      <c r="K2" s="205"/>
      <c r="L2" s="205"/>
      <c r="M2" s="205"/>
      <c r="N2" s="205"/>
      <c r="O2" s="205"/>
    </row>
    <row r="3" spans="1:15" s="40" customFormat="1" ht="20.100000000000001" customHeight="1" x14ac:dyDescent="0.25">
      <c r="A3" s="1289" t="s">
        <v>13</v>
      </c>
      <c r="B3" s="1283" t="s">
        <v>14</v>
      </c>
      <c r="C3" s="1284"/>
      <c r="D3" s="1284"/>
      <c r="E3" s="1284"/>
      <c r="F3" s="1284"/>
      <c r="G3" s="1284"/>
      <c r="H3" s="1284"/>
      <c r="I3" s="1284"/>
      <c r="J3" s="1284"/>
      <c r="K3" s="1284"/>
      <c r="L3" s="1284"/>
      <c r="M3" s="1284"/>
      <c r="N3" s="1284"/>
      <c r="O3" s="1284"/>
    </row>
    <row r="4" spans="1:15" s="40" customFormat="1"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s="40"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40" customFormat="1" ht="20.100000000000001" customHeight="1" x14ac:dyDescent="0.25">
      <c r="A6" s="37" t="s">
        <v>105</v>
      </c>
      <c r="B6" s="38">
        <v>32840</v>
      </c>
      <c r="C6" s="38">
        <v>38026</v>
      </c>
      <c r="D6" s="38">
        <v>1851</v>
      </c>
      <c r="E6" s="38">
        <v>2685</v>
      </c>
      <c r="F6" s="38">
        <v>1800</v>
      </c>
      <c r="G6" s="38">
        <v>2571</v>
      </c>
      <c r="H6" s="38">
        <v>1844</v>
      </c>
      <c r="I6" s="38">
        <v>2880</v>
      </c>
      <c r="J6" s="38">
        <v>2556</v>
      </c>
      <c r="K6" s="38">
        <v>3061</v>
      </c>
      <c r="L6" s="38">
        <v>2182</v>
      </c>
      <c r="M6" s="38">
        <v>2432</v>
      </c>
      <c r="N6" s="38">
        <v>4223</v>
      </c>
      <c r="O6" s="38">
        <v>2397</v>
      </c>
    </row>
    <row r="7" spans="1:15" s="40" customFormat="1" ht="20.100000000000001" customHeight="1" x14ac:dyDescent="0.25">
      <c r="A7" s="40" t="s">
        <v>22</v>
      </c>
      <c r="B7" s="86">
        <v>39</v>
      </c>
      <c r="C7" s="86">
        <v>97</v>
      </c>
      <c r="D7" s="86">
        <v>3</v>
      </c>
      <c r="E7" s="86">
        <v>11</v>
      </c>
      <c r="F7" s="86">
        <v>1</v>
      </c>
      <c r="G7" s="86">
        <v>2</v>
      </c>
      <c r="H7" s="86">
        <v>1</v>
      </c>
      <c r="I7" s="86">
        <v>8</v>
      </c>
      <c r="J7" s="86">
        <v>0</v>
      </c>
      <c r="K7" s="86">
        <v>10</v>
      </c>
      <c r="L7" s="86">
        <v>0</v>
      </c>
      <c r="M7" s="86">
        <v>3</v>
      </c>
      <c r="N7" s="86">
        <v>6</v>
      </c>
      <c r="O7" s="86">
        <v>4</v>
      </c>
    </row>
    <row r="8" spans="1:15" ht="20.100000000000001" customHeight="1" x14ac:dyDescent="0.25">
      <c r="A8" s="42" t="s">
        <v>23</v>
      </c>
      <c r="B8" s="80">
        <v>0</v>
      </c>
      <c r="C8" s="80">
        <v>67</v>
      </c>
      <c r="D8" s="80">
        <v>0</v>
      </c>
      <c r="E8" s="80">
        <v>7</v>
      </c>
      <c r="F8" s="80">
        <v>0</v>
      </c>
      <c r="G8" s="80">
        <v>1</v>
      </c>
      <c r="H8" s="80">
        <v>0</v>
      </c>
      <c r="I8" s="80">
        <v>5</v>
      </c>
      <c r="J8" s="80">
        <v>0</v>
      </c>
      <c r="K8" s="80">
        <v>5</v>
      </c>
      <c r="L8" s="80">
        <v>0</v>
      </c>
      <c r="M8" s="80">
        <v>0</v>
      </c>
      <c r="N8" s="80">
        <v>0</v>
      </c>
      <c r="O8" s="80">
        <v>3</v>
      </c>
    </row>
    <row r="9" spans="1:15" ht="20.100000000000001" customHeight="1" x14ac:dyDescent="0.25">
      <c r="A9" s="42" t="s">
        <v>24</v>
      </c>
      <c r="B9" s="80">
        <v>5</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4</v>
      </c>
      <c r="C10" s="80">
        <v>1</v>
      </c>
      <c r="D10" s="80">
        <v>0</v>
      </c>
      <c r="E10" s="80">
        <v>0</v>
      </c>
      <c r="F10" s="80">
        <v>0</v>
      </c>
      <c r="G10" s="80">
        <v>0</v>
      </c>
      <c r="H10" s="80">
        <v>0</v>
      </c>
      <c r="I10" s="80">
        <v>0</v>
      </c>
      <c r="J10" s="80">
        <v>0</v>
      </c>
      <c r="K10" s="80">
        <v>1</v>
      </c>
      <c r="L10" s="80">
        <v>0</v>
      </c>
      <c r="M10" s="80">
        <v>0</v>
      </c>
      <c r="N10" s="80">
        <v>1</v>
      </c>
      <c r="O10" s="80">
        <v>0</v>
      </c>
    </row>
    <row r="11" spans="1:15" ht="20.100000000000001" customHeight="1" x14ac:dyDescent="0.25">
      <c r="A11" s="42" t="s">
        <v>26</v>
      </c>
      <c r="B11" s="80">
        <v>1</v>
      </c>
      <c r="C11" s="80">
        <v>10</v>
      </c>
      <c r="D11" s="80">
        <v>0</v>
      </c>
      <c r="E11" s="80">
        <v>1</v>
      </c>
      <c r="F11" s="80">
        <v>0</v>
      </c>
      <c r="G11" s="80">
        <v>0</v>
      </c>
      <c r="H11" s="80">
        <v>0</v>
      </c>
      <c r="I11" s="80">
        <v>1</v>
      </c>
      <c r="J11" s="80">
        <v>0</v>
      </c>
      <c r="K11" s="80">
        <v>2</v>
      </c>
      <c r="L11" s="80">
        <v>0</v>
      </c>
      <c r="M11" s="80">
        <v>1</v>
      </c>
      <c r="N11" s="80">
        <v>0</v>
      </c>
      <c r="O11" s="80">
        <v>0</v>
      </c>
    </row>
    <row r="12" spans="1:15" ht="20.100000000000001" customHeight="1" x14ac:dyDescent="0.25">
      <c r="A12" s="42" t="s">
        <v>27</v>
      </c>
      <c r="B12" s="80">
        <v>29</v>
      </c>
      <c r="C12" s="80">
        <v>19</v>
      </c>
      <c r="D12" s="80">
        <v>3</v>
      </c>
      <c r="E12" s="80">
        <v>3</v>
      </c>
      <c r="F12" s="80">
        <v>1</v>
      </c>
      <c r="G12" s="80">
        <v>1</v>
      </c>
      <c r="H12" s="80">
        <v>1</v>
      </c>
      <c r="I12" s="80">
        <v>2</v>
      </c>
      <c r="J12" s="80">
        <v>0</v>
      </c>
      <c r="K12" s="80">
        <v>2</v>
      </c>
      <c r="L12" s="80">
        <v>0</v>
      </c>
      <c r="M12" s="80">
        <v>2</v>
      </c>
      <c r="N12" s="80">
        <v>5</v>
      </c>
      <c r="O12" s="80">
        <v>1</v>
      </c>
    </row>
    <row r="13" spans="1:15" s="40" customFormat="1" ht="20.100000000000001" customHeight="1" x14ac:dyDescent="0.25">
      <c r="A13" s="40" t="s">
        <v>28</v>
      </c>
      <c r="B13" s="86">
        <v>424</v>
      </c>
      <c r="C13" s="86">
        <v>408</v>
      </c>
      <c r="D13" s="86">
        <v>29</v>
      </c>
      <c r="E13" s="86">
        <v>19</v>
      </c>
      <c r="F13" s="86">
        <v>25</v>
      </c>
      <c r="G13" s="86">
        <v>20</v>
      </c>
      <c r="H13" s="86">
        <v>21</v>
      </c>
      <c r="I13" s="86">
        <v>36</v>
      </c>
      <c r="J13" s="86">
        <v>22</v>
      </c>
      <c r="K13" s="86">
        <v>34</v>
      </c>
      <c r="L13" s="86">
        <v>18</v>
      </c>
      <c r="M13" s="86">
        <v>60</v>
      </c>
      <c r="N13" s="86">
        <v>82</v>
      </c>
      <c r="O13" s="86">
        <v>41</v>
      </c>
    </row>
    <row r="14" spans="1:15" ht="20.100000000000001" customHeight="1" x14ac:dyDescent="0.25">
      <c r="A14" s="42" t="s">
        <v>29</v>
      </c>
      <c r="B14" s="80">
        <v>1</v>
      </c>
      <c r="C14" s="80">
        <v>5</v>
      </c>
      <c r="D14" s="80">
        <v>0</v>
      </c>
      <c r="E14" s="80">
        <v>0</v>
      </c>
      <c r="F14" s="80">
        <v>1</v>
      </c>
      <c r="G14" s="80">
        <v>0</v>
      </c>
      <c r="H14" s="80">
        <v>0</v>
      </c>
      <c r="I14" s="80">
        <v>1</v>
      </c>
      <c r="J14" s="80">
        <v>0</v>
      </c>
      <c r="K14" s="80">
        <v>0</v>
      </c>
      <c r="L14" s="80">
        <v>0</v>
      </c>
      <c r="M14" s="80">
        <v>2</v>
      </c>
      <c r="N14" s="80">
        <v>0</v>
      </c>
      <c r="O14" s="80">
        <v>0</v>
      </c>
    </row>
    <row r="15" spans="1:15" ht="20.100000000000001" customHeight="1" x14ac:dyDescent="0.25">
      <c r="A15" s="42" t="s">
        <v>30</v>
      </c>
      <c r="B15" s="80">
        <v>32</v>
      </c>
      <c r="C15" s="80">
        <v>31</v>
      </c>
      <c r="D15" s="80">
        <v>0</v>
      </c>
      <c r="E15" s="80">
        <v>0</v>
      </c>
      <c r="F15" s="80">
        <v>5</v>
      </c>
      <c r="G15" s="80">
        <v>2</v>
      </c>
      <c r="H15" s="80">
        <v>3</v>
      </c>
      <c r="I15" s="80">
        <v>0</v>
      </c>
      <c r="J15" s="80">
        <v>2</v>
      </c>
      <c r="K15" s="80">
        <v>4</v>
      </c>
      <c r="L15" s="80">
        <v>0</v>
      </c>
      <c r="M15" s="80">
        <v>13</v>
      </c>
      <c r="N15" s="80">
        <v>3</v>
      </c>
      <c r="O15" s="80">
        <v>0</v>
      </c>
    </row>
    <row r="16" spans="1:15" ht="20.100000000000001" customHeight="1" x14ac:dyDescent="0.25">
      <c r="A16" s="42" t="s">
        <v>31</v>
      </c>
      <c r="B16" s="80">
        <v>9</v>
      </c>
      <c r="C16" s="80">
        <v>6</v>
      </c>
      <c r="D16" s="80">
        <v>1</v>
      </c>
      <c r="E16" s="80">
        <v>0</v>
      </c>
      <c r="F16" s="80">
        <v>0</v>
      </c>
      <c r="G16" s="80">
        <v>0</v>
      </c>
      <c r="H16" s="80">
        <v>1</v>
      </c>
      <c r="I16" s="80">
        <v>1</v>
      </c>
      <c r="J16" s="80">
        <v>0</v>
      </c>
      <c r="K16" s="80">
        <v>0</v>
      </c>
      <c r="L16" s="80">
        <v>4</v>
      </c>
      <c r="M16" s="80">
        <v>0</v>
      </c>
      <c r="N16" s="80">
        <v>1</v>
      </c>
      <c r="O16" s="80">
        <v>1</v>
      </c>
    </row>
    <row r="17" spans="1:15" ht="20.100000000000001" customHeight="1" x14ac:dyDescent="0.25">
      <c r="A17" s="42" t="s">
        <v>32</v>
      </c>
      <c r="B17" s="80">
        <v>5</v>
      </c>
      <c r="C17" s="80">
        <v>4</v>
      </c>
      <c r="D17" s="80">
        <v>1</v>
      </c>
      <c r="E17" s="80">
        <v>0</v>
      </c>
      <c r="F17" s="80">
        <v>1</v>
      </c>
      <c r="G17" s="80">
        <v>0</v>
      </c>
      <c r="H17" s="80">
        <v>0</v>
      </c>
      <c r="I17" s="80">
        <v>1</v>
      </c>
      <c r="J17" s="80">
        <v>0</v>
      </c>
      <c r="K17" s="80">
        <v>0</v>
      </c>
      <c r="L17" s="80">
        <v>1</v>
      </c>
      <c r="M17" s="80">
        <v>0</v>
      </c>
      <c r="N17" s="80">
        <v>0</v>
      </c>
      <c r="O17" s="80">
        <v>1</v>
      </c>
    </row>
    <row r="18" spans="1:15" ht="20.100000000000001" customHeight="1" x14ac:dyDescent="0.25">
      <c r="A18" s="42" t="s">
        <v>33</v>
      </c>
      <c r="B18" s="80">
        <v>377</v>
      </c>
      <c r="C18" s="80">
        <v>362</v>
      </c>
      <c r="D18" s="80">
        <v>27</v>
      </c>
      <c r="E18" s="80">
        <v>19</v>
      </c>
      <c r="F18" s="80">
        <v>18</v>
      </c>
      <c r="G18" s="80">
        <v>18</v>
      </c>
      <c r="H18" s="80">
        <v>17</v>
      </c>
      <c r="I18" s="80">
        <v>33</v>
      </c>
      <c r="J18" s="80">
        <v>20</v>
      </c>
      <c r="K18" s="80">
        <v>30</v>
      </c>
      <c r="L18" s="80">
        <v>13</v>
      </c>
      <c r="M18" s="80">
        <v>45</v>
      </c>
      <c r="N18" s="80">
        <v>78</v>
      </c>
      <c r="O18" s="80">
        <v>39</v>
      </c>
    </row>
    <row r="19" spans="1:15" s="40" customFormat="1" ht="20.100000000000001" customHeight="1" x14ac:dyDescent="0.25">
      <c r="A19" s="40" t="s">
        <v>34</v>
      </c>
      <c r="B19" s="86">
        <v>433</v>
      </c>
      <c r="C19" s="86">
        <v>335</v>
      </c>
      <c r="D19" s="86">
        <v>22</v>
      </c>
      <c r="E19" s="86">
        <v>51</v>
      </c>
      <c r="F19" s="86">
        <v>20</v>
      </c>
      <c r="G19" s="86">
        <v>18</v>
      </c>
      <c r="H19" s="86">
        <v>23</v>
      </c>
      <c r="I19" s="86">
        <v>58</v>
      </c>
      <c r="J19" s="86">
        <v>38</v>
      </c>
      <c r="K19" s="86">
        <v>25</v>
      </c>
      <c r="L19" s="86">
        <v>42</v>
      </c>
      <c r="M19" s="86">
        <v>25</v>
      </c>
      <c r="N19" s="86">
        <v>87</v>
      </c>
      <c r="O19" s="86">
        <v>19</v>
      </c>
    </row>
    <row r="20" spans="1:15" ht="20.100000000000001" customHeight="1" x14ac:dyDescent="0.25">
      <c r="A20" s="42" t="s">
        <v>35</v>
      </c>
      <c r="B20" s="80">
        <v>109</v>
      </c>
      <c r="C20" s="80">
        <v>54</v>
      </c>
      <c r="D20" s="80">
        <v>7</v>
      </c>
      <c r="E20" s="80">
        <v>4</v>
      </c>
      <c r="F20" s="80">
        <v>6</v>
      </c>
      <c r="G20" s="80">
        <v>3</v>
      </c>
      <c r="H20" s="80">
        <v>5</v>
      </c>
      <c r="I20" s="80">
        <v>7</v>
      </c>
      <c r="J20" s="80">
        <v>8</v>
      </c>
      <c r="K20" s="80">
        <v>5</v>
      </c>
      <c r="L20" s="80">
        <v>12</v>
      </c>
      <c r="M20" s="80">
        <v>14</v>
      </c>
      <c r="N20" s="80">
        <v>12</v>
      </c>
      <c r="O20" s="80">
        <v>2</v>
      </c>
    </row>
    <row r="21" spans="1:15" ht="20.100000000000001" customHeight="1" x14ac:dyDescent="0.25">
      <c r="A21" s="42" t="s">
        <v>36</v>
      </c>
      <c r="B21" s="80">
        <v>261</v>
      </c>
      <c r="C21" s="80">
        <v>227</v>
      </c>
      <c r="D21" s="80">
        <v>12</v>
      </c>
      <c r="E21" s="80">
        <v>42</v>
      </c>
      <c r="F21" s="80">
        <v>11</v>
      </c>
      <c r="G21" s="80">
        <v>9</v>
      </c>
      <c r="H21" s="80">
        <v>15</v>
      </c>
      <c r="I21" s="80">
        <v>42</v>
      </c>
      <c r="J21" s="80">
        <v>28</v>
      </c>
      <c r="K21" s="80">
        <v>17</v>
      </c>
      <c r="L21" s="80">
        <v>20</v>
      </c>
      <c r="M21" s="80">
        <v>9</v>
      </c>
      <c r="N21" s="80">
        <v>50</v>
      </c>
      <c r="O21" s="80">
        <v>11</v>
      </c>
    </row>
    <row r="22" spans="1:15" ht="20.100000000000001" customHeight="1" x14ac:dyDescent="0.25">
      <c r="A22" s="42" t="s">
        <v>37</v>
      </c>
      <c r="B22" s="80">
        <v>63</v>
      </c>
      <c r="C22" s="80">
        <v>54</v>
      </c>
      <c r="D22" s="80">
        <v>3</v>
      </c>
      <c r="E22" s="80">
        <v>5</v>
      </c>
      <c r="F22" s="80">
        <v>3</v>
      </c>
      <c r="G22" s="80">
        <v>6</v>
      </c>
      <c r="H22" s="80">
        <v>3</v>
      </c>
      <c r="I22" s="80">
        <v>9</v>
      </c>
      <c r="J22" s="80">
        <v>2</v>
      </c>
      <c r="K22" s="80">
        <v>3</v>
      </c>
      <c r="L22" s="80">
        <v>10</v>
      </c>
      <c r="M22" s="80">
        <v>2</v>
      </c>
      <c r="N22" s="80">
        <v>25</v>
      </c>
      <c r="O22" s="80">
        <v>6</v>
      </c>
    </row>
    <row r="23" spans="1:15" s="40" customFormat="1" ht="20.100000000000001" customHeight="1" x14ac:dyDescent="0.25">
      <c r="A23" s="40" t="s">
        <v>38</v>
      </c>
      <c r="B23" s="86">
        <v>29395</v>
      </c>
      <c r="C23" s="86">
        <v>35056</v>
      </c>
      <c r="D23" s="86">
        <v>1637</v>
      </c>
      <c r="E23" s="86">
        <v>2366</v>
      </c>
      <c r="F23" s="86">
        <v>1537</v>
      </c>
      <c r="G23" s="86">
        <v>2287</v>
      </c>
      <c r="H23" s="86">
        <v>1630</v>
      </c>
      <c r="I23" s="86">
        <v>2574</v>
      </c>
      <c r="J23" s="86">
        <v>2348</v>
      </c>
      <c r="K23" s="86">
        <v>2814</v>
      </c>
      <c r="L23" s="86">
        <v>1930</v>
      </c>
      <c r="M23" s="86">
        <v>2206</v>
      </c>
      <c r="N23" s="86">
        <v>3758</v>
      </c>
      <c r="O23" s="86">
        <v>2215</v>
      </c>
    </row>
    <row r="24" spans="1:15" ht="20.100000000000001" customHeight="1" x14ac:dyDescent="0.25">
      <c r="A24" s="42" t="s">
        <v>39</v>
      </c>
      <c r="B24" s="80">
        <v>429</v>
      </c>
      <c r="C24" s="80">
        <v>376</v>
      </c>
      <c r="D24" s="80">
        <v>28</v>
      </c>
      <c r="E24" s="80">
        <v>43</v>
      </c>
      <c r="F24" s="80">
        <v>34</v>
      </c>
      <c r="G24" s="80">
        <v>38</v>
      </c>
      <c r="H24" s="80">
        <v>33</v>
      </c>
      <c r="I24" s="80">
        <v>20</v>
      </c>
      <c r="J24" s="80">
        <v>30</v>
      </c>
      <c r="K24" s="80">
        <v>25</v>
      </c>
      <c r="L24" s="80">
        <v>29</v>
      </c>
      <c r="M24" s="80">
        <v>34</v>
      </c>
      <c r="N24" s="80">
        <v>23</v>
      </c>
      <c r="O24" s="80">
        <v>32</v>
      </c>
    </row>
    <row r="25" spans="1:15" ht="20.100000000000001" customHeight="1" x14ac:dyDescent="0.25">
      <c r="A25" s="42" t="s">
        <v>40</v>
      </c>
      <c r="B25" s="80">
        <v>29</v>
      </c>
      <c r="C25" s="80">
        <v>35</v>
      </c>
      <c r="D25" s="80">
        <v>2</v>
      </c>
      <c r="E25" s="80">
        <v>2</v>
      </c>
      <c r="F25" s="80">
        <v>0</v>
      </c>
      <c r="G25" s="80">
        <v>5</v>
      </c>
      <c r="H25" s="80">
        <v>0</v>
      </c>
      <c r="I25" s="80">
        <v>3</v>
      </c>
      <c r="J25" s="80">
        <v>2</v>
      </c>
      <c r="K25" s="80">
        <v>6</v>
      </c>
      <c r="L25" s="80">
        <v>1</v>
      </c>
      <c r="M25" s="80">
        <v>2</v>
      </c>
      <c r="N25" s="80">
        <v>1</v>
      </c>
      <c r="O25" s="80">
        <v>3</v>
      </c>
    </row>
    <row r="26" spans="1:15" ht="20.100000000000001" customHeight="1" x14ac:dyDescent="0.25">
      <c r="A26" s="42" t="s">
        <v>41</v>
      </c>
      <c r="B26" s="80">
        <v>124</v>
      </c>
      <c r="C26" s="80">
        <v>140</v>
      </c>
      <c r="D26" s="80">
        <v>6</v>
      </c>
      <c r="E26" s="80">
        <v>15</v>
      </c>
      <c r="F26" s="80">
        <v>10</v>
      </c>
      <c r="G26" s="80">
        <v>9</v>
      </c>
      <c r="H26" s="80">
        <v>10</v>
      </c>
      <c r="I26" s="80">
        <v>14</v>
      </c>
      <c r="J26" s="80">
        <v>7</v>
      </c>
      <c r="K26" s="80">
        <v>13</v>
      </c>
      <c r="L26" s="80">
        <v>16</v>
      </c>
      <c r="M26" s="80">
        <v>14</v>
      </c>
      <c r="N26" s="80">
        <v>16</v>
      </c>
      <c r="O26" s="80">
        <v>10</v>
      </c>
    </row>
    <row r="27" spans="1:15" ht="20.100000000000001" customHeight="1" x14ac:dyDescent="0.25">
      <c r="A27" s="42" t="s">
        <v>42</v>
      </c>
      <c r="B27" s="80">
        <v>1265</v>
      </c>
      <c r="C27" s="80">
        <v>745</v>
      </c>
      <c r="D27" s="80">
        <v>90</v>
      </c>
      <c r="E27" s="80">
        <v>66</v>
      </c>
      <c r="F27" s="80">
        <v>82</v>
      </c>
      <c r="G27" s="80">
        <v>69</v>
      </c>
      <c r="H27" s="80">
        <v>64</v>
      </c>
      <c r="I27" s="80">
        <v>96</v>
      </c>
      <c r="J27" s="80">
        <v>91</v>
      </c>
      <c r="K27" s="80">
        <v>74</v>
      </c>
      <c r="L27" s="80">
        <v>115</v>
      </c>
      <c r="M27" s="80">
        <v>47</v>
      </c>
      <c r="N27" s="80">
        <v>266</v>
      </c>
      <c r="O27" s="80">
        <v>89</v>
      </c>
    </row>
    <row r="28" spans="1:15" ht="20.100000000000001" customHeight="1" x14ac:dyDescent="0.25">
      <c r="A28" s="42" t="s">
        <v>43</v>
      </c>
      <c r="B28" s="80">
        <v>124</v>
      </c>
      <c r="C28" s="80">
        <v>51</v>
      </c>
      <c r="D28" s="80">
        <v>15</v>
      </c>
      <c r="E28" s="80">
        <v>7</v>
      </c>
      <c r="F28" s="80">
        <v>3</v>
      </c>
      <c r="G28" s="80">
        <v>6</v>
      </c>
      <c r="H28" s="80">
        <v>2</v>
      </c>
      <c r="I28" s="80">
        <v>3</v>
      </c>
      <c r="J28" s="80">
        <v>8</v>
      </c>
      <c r="K28" s="80">
        <v>7</v>
      </c>
      <c r="L28" s="80">
        <v>7</v>
      </c>
      <c r="M28" s="80">
        <v>3</v>
      </c>
      <c r="N28" s="80">
        <v>70</v>
      </c>
      <c r="O28" s="80">
        <v>7</v>
      </c>
    </row>
    <row r="29" spans="1:15" ht="20.100000000000001" customHeight="1" x14ac:dyDescent="0.25">
      <c r="A29" s="42" t="s">
        <v>44</v>
      </c>
      <c r="B29" s="80">
        <v>5</v>
      </c>
      <c r="C29" s="80">
        <v>1</v>
      </c>
      <c r="D29" s="80">
        <v>0</v>
      </c>
      <c r="E29" s="80">
        <v>0</v>
      </c>
      <c r="F29" s="80">
        <v>0</v>
      </c>
      <c r="G29" s="80">
        <v>1</v>
      </c>
      <c r="H29" s="80">
        <v>0</v>
      </c>
      <c r="I29" s="80">
        <v>0</v>
      </c>
      <c r="J29" s="80">
        <v>0</v>
      </c>
      <c r="K29" s="80">
        <v>0</v>
      </c>
      <c r="L29" s="80">
        <v>0</v>
      </c>
      <c r="M29" s="80">
        <v>0</v>
      </c>
      <c r="N29" s="80">
        <v>0</v>
      </c>
      <c r="O29" s="80">
        <v>0</v>
      </c>
    </row>
    <row r="30" spans="1:15" ht="20.100000000000001" customHeight="1" x14ac:dyDescent="0.25">
      <c r="A30" s="42" t="s">
        <v>45</v>
      </c>
      <c r="B30" s="80">
        <v>15</v>
      </c>
      <c r="C30" s="80">
        <v>19</v>
      </c>
      <c r="D30" s="80">
        <v>0</v>
      </c>
      <c r="E30" s="80">
        <v>1</v>
      </c>
      <c r="F30" s="80">
        <v>0</v>
      </c>
      <c r="G30" s="80">
        <v>4</v>
      </c>
      <c r="H30" s="80">
        <v>0</v>
      </c>
      <c r="I30" s="80">
        <v>0</v>
      </c>
      <c r="J30" s="80">
        <v>3</v>
      </c>
      <c r="K30" s="80">
        <v>4</v>
      </c>
      <c r="L30" s="80">
        <v>2</v>
      </c>
      <c r="M30" s="80">
        <v>0</v>
      </c>
      <c r="N30" s="80">
        <v>3</v>
      </c>
      <c r="O30" s="80">
        <v>1</v>
      </c>
    </row>
    <row r="31" spans="1:15" ht="20.100000000000001" customHeight="1" x14ac:dyDescent="0.25">
      <c r="A31" s="42" t="s">
        <v>46</v>
      </c>
      <c r="B31" s="80">
        <v>185</v>
      </c>
      <c r="C31" s="80">
        <v>153</v>
      </c>
      <c r="D31" s="80">
        <v>15</v>
      </c>
      <c r="E31" s="80">
        <v>10</v>
      </c>
      <c r="F31" s="80">
        <v>14</v>
      </c>
      <c r="G31" s="80">
        <v>11</v>
      </c>
      <c r="H31" s="80">
        <v>4</v>
      </c>
      <c r="I31" s="80">
        <v>19</v>
      </c>
      <c r="J31" s="80">
        <v>16</v>
      </c>
      <c r="K31" s="80">
        <v>11</v>
      </c>
      <c r="L31" s="80">
        <v>18</v>
      </c>
      <c r="M31" s="80">
        <v>9</v>
      </c>
      <c r="N31" s="80">
        <v>23</v>
      </c>
      <c r="O31" s="80">
        <v>12</v>
      </c>
    </row>
    <row r="32" spans="1:15" ht="20.100000000000001" customHeight="1" x14ac:dyDescent="0.25">
      <c r="A32" s="42" t="s">
        <v>47</v>
      </c>
      <c r="B32" s="80">
        <v>4415</v>
      </c>
      <c r="C32" s="80">
        <v>4010</v>
      </c>
      <c r="D32" s="80">
        <v>310</v>
      </c>
      <c r="E32" s="80">
        <v>287</v>
      </c>
      <c r="F32" s="80">
        <v>237</v>
      </c>
      <c r="G32" s="80">
        <v>319</v>
      </c>
      <c r="H32" s="80">
        <v>291</v>
      </c>
      <c r="I32" s="80">
        <v>344</v>
      </c>
      <c r="J32" s="80">
        <v>555</v>
      </c>
      <c r="K32" s="80">
        <v>616</v>
      </c>
      <c r="L32" s="80">
        <v>323</v>
      </c>
      <c r="M32" s="80">
        <v>238</v>
      </c>
      <c r="N32" s="80">
        <v>385</v>
      </c>
      <c r="O32" s="80">
        <v>210</v>
      </c>
    </row>
    <row r="33" spans="1:15" ht="20.100000000000001" customHeight="1" x14ac:dyDescent="0.25">
      <c r="A33" s="42" t="s">
        <v>48</v>
      </c>
      <c r="B33" s="80">
        <v>97</v>
      </c>
      <c r="C33" s="80">
        <v>156</v>
      </c>
      <c r="D33" s="80">
        <v>8</v>
      </c>
      <c r="E33" s="80">
        <v>2</v>
      </c>
      <c r="F33" s="80">
        <v>4</v>
      </c>
      <c r="G33" s="80">
        <v>34</v>
      </c>
      <c r="H33" s="80">
        <v>1</v>
      </c>
      <c r="I33" s="80">
        <v>9</v>
      </c>
      <c r="J33" s="80">
        <v>18</v>
      </c>
      <c r="K33" s="80">
        <v>48</v>
      </c>
      <c r="L33" s="80">
        <v>6</v>
      </c>
      <c r="M33" s="80">
        <v>4</v>
      </c>
      <c r="N33" s="80">
        <v>20</v>
      </c>
      <c r="O33" s="80">
        <v>6</v>
      </c>
    </row>
    <row r="34" spans="1:15" ht="20.100000000000001" customHeight="1" x14ac:dyDescent="0.25">
      <c r="A34" s="42" t="s">
        <v>49</v>
      </c>
      <c r="B34" s="80">
        <v>55</v>
      </c>
      <c r="C34" s="80">
        <v>57</v>
      </c>
      <c r="D34" s="80">
        <v>2</v>
      </c>
      <c r="E34" s="80">
        <v>5</v>
      </c>
      <c r="F34" s="80">
        <v>8</v>
      </c>
      <c r="G34" s="80">
        <v>6</v>
      </c>
      <c r="H34" s="80">
        <v>2</v>
      </c>
      <c r="I34" s="80">
        <v>2</v>
      </c>
      <c r="J34" s="80">
        <v>4</v>
      </c>
      <c r="K34" s="80">
        <v>0</v>
      </c>
      <c r="L34" s="80">
        <v>3</v>
      </c>
      <c r="M34" s="80">
        <v>5</v>
      </c>
      <c r="N34" s="80">
        <v>4</v>
      </c>
      <c r="O34" s="80">
        <v>8</v>
      </c>
    </row>
    <row r="35" spans="1:15" ht="20.100000000000001" customHeight="1" x14ac:dyDescent="0.25">
      <c r="A35" s="42" t="s">
        <v>50</v>
      </c>
      <c r="B35" s="80">
        <v>22652</v>
      </c>
      <c r="C35" s="80">
        <v>29313</v>
      </c>
      <c r="D35" s="80">
        <v>1161</v>
      </c>
      <c r="E35" s="80">
        <v>1928</v>
      </c>
      <c r="F35" s="80">
        <v>1145</v>
      </c>
      <c r="G35" s="80">
        <v>1785</v>
      </c>
      <c r="H35" s="80">
        <v>1223</v>
      </c>
      <c r="I35" s="80">
        <v>2064</v>
      </c>
      <c r="J35" s="80">
        <v>1614</v>
      </c>
      <c r="K35" s="80">
        <v>2010</v>
      </c>
      <c r="L35" s="80">
        <v>1410</v>
      </c>
      <c r="M35" s="80">
        <v>1850</v>
      </c>
      <c r="N35" s="80">
        <v>2947</v>
      </c>
      <c r="O35" s="80">
        <v>1837</v>
      </c>
    </row>
    <row r="36" spans="1:15" s="40" customFormat="1" ht="20.100000000000001" customHeight="1" x14ac:dyDescent="0.25">
      <c r="A36" s="40" t="s">
        <v>51</v>
      </c>
      <c r="B36" s="86">
        <v>568</v>
      </c>
      <c r="C36" s="86">
        <v>578</v>
      </c>
      <c r="D36" s="86">
        <v>16</v>
      </c>
      <c r="E36" s="86">
        <v>72</v>
      </c>
      <c r="F36" s="86">
        <v>23</v>
      </c>
      <c r="G36" s="86">
        <v>61</v>
      </c>
      <c r="H36" s="86">
        <v>25</v>
      </c>
      <c r="I36" s="86">
        <v>36</v>
      </c>
      <c r="J36" s="86">
        <v>35</v>
      </c>
      <c r="K36" s="86">
        <v>31</v>
      </c>
      <c r="L36" s="86">
        <v>23</v>
      </c>
      <c r="M36" s="86">
        <v>40</v>
      </c>
      <c r="N36" s="86">
        <v>46</v>
      </c>
      <c r="O36" s="86">
        <v>29</v>
      </c>
    </row>
    <row r="37" spans="1:15" ht="20.100000000000001" customHeight="1" x14ac:dyDescent="0.25">
      <c r="A37" s="42" t="s">
        <v>52</v>
      </c>
      <c r="B37" s="80">
        <v>84</v>
      </c>
      <c r="C37" s="80">
        <v>151</v>
      </c>
      <c r="D37" s="80">
        <v>4</v>
      </c>
      <c r="E37" s="80">
        <v>13</v>
      </c>
      <c r="F37" s="80">
        <v>0</v>
      </c>
      <c r="G37" s="80">
        <v>12</v>
      </c>
      <c r="H37" s="80">
        <v>2</v>
      </c>
      <c r="I37" s="80">
        <v>11</v>
      </c>
      <c r="J37" s="80">
        <v>7</v>
      </c>
      <c r="K37" s="80">
        <v>12</v>
      </c>
      <c r="L37" s="80">
        <v>11</v>
      </c>
      <c r="M37" s="80">
        <v>19</v>
      </c>
      <c r="N37" s="80">
        <v>16</v>
      </c>
      <c r="O37" s="80">
        <v>9</v>
      </c>
    </row>
    <row r="38" spans="1:15" ht="20.100000000000001" customHeight="1" x14ac:dyDescent="0.25">
      <c r="A38" s="42" t="s">
        <v>53</v>
      </c>
      <c r="B38" s="80">
        <v>24</v>
      </c>
      <c r="C38" s="80">
        <v>31</v>
      </c>
      <c r="D38" s="80">
        <v>1</v>
      </c>
      <c r="E38" s="80">
        <v>7</v>
      </c>
      <c r="F38" s="80">
        <v>1</v>
      </c>
      <c r="G38" s="80">
        <v>0</v>
      </c>
      <c r="H38" s="80">
        <v>1</v>
      </c>
      <c r="I38" s="80">
        <v>2</v>
      </c>
      <c r="J38" s="80">
        <v>0</v>
      </c>
      <c r="K38" s="80">
        <v>3</v>
      </c>
      <c r="L38" s="80">
        <v>0</v>
      </c>
      <c r="M38" s="80">
        <v>8</v>
      </c>
      <c r="N38" s="80">
        <v>3</v>
      </c>
      <c r="O38" s="80">
        <v>10</v>
      </c>
    </row>
    <row r="39" spans="1:15" ht="20.100000000000001" customHeight="1" x14ac:dyDescent="0.25">
      <c r="A39" s="42" t="s">
        <v>54</v>
      </c>
      <c r="B39" s="80">
        <v>10</v>
      </c>
      <c r="C39" s="80">
        <v>1</v>
      </c>
      <c r="D39" s="80">
        <v>0</v>
      </c>
      <c r="E39" s="80">
        <v>0</v>
      </c>
      <c r="F39" s="80">
        <v>1</v>
      </c>
      <c r="G39" s="80">
        <v>0</v>
      </c>
      <c r="H39" s="80">
        <v>0</v>
      </c>
      <c r="I39" s="80">
        <v>0</v>
      </c>
      <c r="J39" s="80">
        <v>0</v>
      </c>
      <c r="K39" s="80">
        <v>0</v>
      </c>
      <c r="L39" s="80">
        <v>0</v>
      </c>
      <c r="M39" s="80">
        <v>0</v>
      </c>
      <c r="N39" s="80">
        <v>1</v>
      </c>
      <c r="O39" s="80">
        <v>0</v>
      </c>
    </row>
    <row r="40" spans="1:15" ht="20.100000000000001" customHeight="1" x14ac:dyDescent="0.25">
      <c r="A40" s="42" t="s">
        <v>55</v>
      </c>
      <c r="B40" s="80">
        <v>286</v>
      </c>
      <c r="C40" s="80">
        <v>277</v>
      </c>
      <c r="D40" s="80">
        <v>3</v>
      </c>
      <c r="E40" s="80">
        <v>34</v>
      </c>
      <c r="F40" s="80">
        <v>10</v>
      </c>
      <c r="G40" s="80">
        <v>40</v>
      </c>
      <c r="H40" s="80">
        <v>10</v>
      </c>
      <c r="I40" s="80">
        <v>6</v>
      </c>
      <c r="J40" s="80">
        <v>17</v>
      </c>
      <c r="K40" s="80">
        <v>1</v>
      </c>
      <c r="L40" s="80">
        <v>7</v>
      </c>
      <c r="M40" s="80">
        <v>4</v>
      </c>
      <c r="N40" s="80">
        <v>11</v>
      </c>
      <c r="O40" s="80">
        <v>3</v>
      </c>
    </row>
    <row r="41" spans="1:15" ht="20.100000000000001" customHeight="1" x14ac:dyDescent="0.25">
      <c r="A41" s="42" t="s">
        <v>56</v>
      </c>
      <c r="B41" s="80">
        <v>41</v>
      </c>
      <c r="C41" s="80">
        <v>28</v>
      </c>
      <c r="D41" s="80">
        <v>0</v>
      </c>
      <c r="E41" s="80">
        <v>6</v>
      </c>
      <c r="F41" s="80">
        <v>2</v>
      </c>
      <c r="G41" s="80">
        <v>0</v>
      </c>
      <c r="H41" s="80">
        <v>5</v>
      </c>
      <c r="I41" s="80">
        <v>3</v>
      </c>
      <c r="J41" s="80">
        <v>1</v>
      </c>
      <c r="K41" s="80">
        <v>2</v>
      </c>
      <c r="L41" s="80">
        <v>0</v>
      </c>
      <c r="M41" s="80">
        <v>1</v>
      </c>
      <c r="N41" s="80">
        <v>6</v>
      </c>
      <c r="O41" s="80">
        <v>4</v>
      </c>
    </row>
    <row r="42" spans="1:15" ht="20.100000000000001" customHeight="1" x14ac:dyDescent="0.25">
      <c r="A42" s="42" t="s">
        <v>57</v>
      </c>
      <c r="B42" s="80">
        <v>123</v>
      </c>
      <c r="C42" s="80">
        <v>90</v>
      </c>
      <c r="D42" s="80">
        <v>8</v>
      </c>
      <c r="E42" s="80">
        <v>12</v>
      </c>
      <c r="F42" s="80">
        <v>9</v>
      </c>
      <c r="G42" s="80">
        <v>9</v>
      </c>
      <c r="H42" s="80">
        <v>7</v>
      </c>
      <c r="I42" s="80">
        <v>14</v>
      </c>
      <c r="J42" s="80">
        <v>10</v>
      </c>
      <c r="K42" s="80">
        <v>13</v>
      </c>
      <c r="L42" s="80">
        <v>5</v>
      </c>
      <c r="M42" s="80">
        <v>8</v>
      </c>
      <c r="N42" s="80">
        <v>9</v>
      </c>
      <c r="O42" s="80">
        <v>3</v>
      </c>
    </row>
    <row r="43" spans="1:15" ht="20.100000000000001" customHeight="1" x14ac:dyDescent="0.25">
      <c r="A43" s="40" t="s">
        <v>58</v>
      </c>
      <c r="B43" s="86">
        <v>1899</v>
      </c>
      <c r="C43" s="86">
        <v>1480</v>
      </c>
      <c r="D43" s="86">
        <v>138</v>
      </c>
      <c r="E43" s="86">
        <v>147</v>
      </c>
      <c r="F43" s="86">
        <v>190</v>
      </c>
      <c r="G43" s="86">
        <v>168</v>
      </c>
      <c r="H43" s="86">
        <v>142</v>
      </c>
      <c r="I43" s="86">
        <v>158</v>
      </c>
      <c r="J43" s="86">
        <v>111</v>
      </c>
      <c r="K43" s="86">
        <v>144</v>
      </c>
      <c r="L43" s="86">
        <v>163</v>
      </c>
      <c r="M43" s="86">
        <v>92</v>
      </c>
      <c r="N43" s="86">
        <v>233</v>
      </c>
      <c r="O43" s="86">
        <v>84</v>
      </c>
    </row>
    <row r="44" spans="1:15" ht="20.100000000000001" customHeight="1" x14ac:dyDescent="0.25">
      <c r="A44" s="42" t="s">
        <v>59</v>
      </c>
      <c r="B44" s="80">
        <v>232</v>
      </c>
      <c r="C44" s="80">
        <v>178</v>
      </c>
      <c r="D44" s="80">
        <v>16</v>
      </c>
      <c r="E44" s="80">
        <v>18</v>
      </c>
      <c r="F44" s="80">
        <v>23</v>
      </c>
      <c r="G44" s="80">
        <v>18</v>
      </c>
      <c r="H44" s="80">
        <v>17</v>
      </c>
      <c r="I44" s="80">
        <v>24</v>
      </c>
      <c r="J44" s="80">
        <v>7</v>
      </c>
      <c r="K44" s="80">
        <v>19</v>
      </c>
      <c r="L44" s="80">
        <v>41</v>
      </c>
      <c r="M44" s="80">
        <v>11</v>
      </c>
      <c r="N44" s="80">
        <v>21</v>
      </c>
      <c r="O44" s="80">
        <v>8</v>
      </c>
    </row>
    <row r="45" spans="1:15" ht="20.100000000000001" customHeight="1" x14ac:dyDescent="0.25">
      <c r="A45" s="42" t="s">
        <v>60</v>
      </c>
      <c r="B45" s="80">
        <v>37</v>
      </c>
      <c r="C45" s="80">
        <v>26</v>
      </c>
      <c r="D45" s="80">
        <v>0</v>
      </c>
      <c r="E45" s="80">
        <v>1</v>
      </c>
      <c r="F45" s="80">
        <v>1</v>
      </c>
      <c r="G45" s="80">
        <v>2</v>
      </c>
      <c r="H45" s="80">
        <v>1</v>
      </c>
      <c r="I45" s="80">
        <v>0</v>
      </c>
      <c r="J45" s="80">
        <v>1</v>
      </c>
      <c r="K45" s="80">
        <v>4</v>
      </c>
      <c r="L45" s="80">
        <v>2</v>
      </c>
      <c r="M45" s="80">
        <v>5</v>
      </c>
      <c r="N45" s="80">
        <v>5</v>
      </c>
      <c r="O45" s="80">
        <v>0</v>
      </c>
    </row>
    <row r="46" spans="1:15" ht="20.100000000000001" customHeight="1" x14ac:dyDescent="0.25">
      <c r="A46" s="42" t="s">
        <v>61</v>
      </c>
      <c r="B46" s="80">
        <v>51</v>
      </c>
      <c r="C46" s="80">
        <v>42</v>
      </c>
      <c r="D46" s="80">
        <v>4</v>
      </c>
      <c r="E46" s="80">
        <v>5</v>
      </c>
      <c r="F46" s="80">
        <v>2</v>
      </c>
      <c r="G46" s="80">
        <v>6</v>
      </c>
      <c r="H46" s="80">
        <v>3</v>
      </c>
      <c r="I46" s="80">
        <v>3</v>
      </c>
      <c r="J46" s="80">
        <v>4</v>
      </c>
      <c r="K46" s="80">
        <v>2</v>
      </c>
      <c r="L46" s="80">
        <v>5</v>
      </c>
      <c r="M46" s="80">
        <v>4</v>
      </c>
      <c r="N46" s="80">
        <v>2</v>
      </c>
      <c r="O46" s="80">
        <v>5</v>
      </c>
    </row>
    <row r="47" spans="1:15" ht="20.100000000000001" customHeight="1" x14ac:dyDescent="0.25">
      <c r="A47" s="42" t="s">
        <v>62</v>
      </c>
      <c r="B47" s="80">
        <v>14</v>
      </c>
      <c r="C47" s="80">
        <v>25</v>
      </c>
      <c r="D47" s="80">
        <v>0</v>
      </c>
      <c r="E47" s="80">
        <v>0</v>
      </c>
      <c r="F47" s="80">
        <v>2</v>
      </c>
      <c r="G47" s="80">
        <v>0</v>
      </c>
      <c r="H47" s="80">
        <v>0</v>
      </c>
      <c r="I47" s="80">
        <v>3</v>
      </c>
      <c r="J47" s="80">
        <v>0</v>
      </c>
      <c r="K47" s="80">
        <v>0</v>
      </c>
      <c r="L47" s="80">
        <v>0</v>
      </c>
      <c r="M47" s="80">
        <v>2</v>
      </c>
      <c r="N47" s="80">
        <v>1</v>
      </c>
      <c r="O47" s="80">
        <v>3</v>
      </c>
    </row>
    <row r="48" spans="1:15" ht="20.100000000000001" customHeight="1" x14ac:dyDescent="0.25">
      <c r="A48" s="42" t="s">
        <v>63</v>
      </c>
      <c r="B48" s="80">
        <v>164</v>
      </c>
      <c r="C48" s="80">
        <v>127</v>
      </c>
      <c r="D48" s="80">
        <v>8</v>
      </c>
      <c r="E48" s="80">
        <v>13</v>
      </c>
      <c r="F48" s="80">
        <v>16</v>
      </c>
      <c r="G48" s="80">
        <v>14</v>
      </c>
      <c r="H48" s="80">
        <v>6</v>
      </c>
      <c r="I48" s="80">
        <v>11</v>
      </c>
      <c r="J48" s="80">
        <v>10</v>
      </c>
      <c r="K48" s="80">
        <v>10</v>
      </c>
      <c r="L48" s="80">
        <v>14</v>
      </c>
      <c r="M48" s="80">
        <v>9</v>
      </c>
      <c r="N48" s="80">
        <v>21</v>
      </c>
      <c r="O48" s="80">
        <v>13</v>
      </c>
    </row>
    <row r="49" spans="1:15" ht="20.100000000000001" customHeight="1" x14ac:dyDescent="0.25">
      <c r="A49" s="42" t="s">
        <v>64</v>
      </c>
      <c r="B49" s="80">
        <v>6</v>
      </c>
      <c r="C49" s="80">
        <v>4</v>
      </c>
      <c r="D49" s="80">
        <v>0</v>
      </c>
      <c r="E49" s="80">
        <v>2</v>
      </c>
      <c r="F49" s="80">
        <v>1</v>
      </c>
      <c r="G49" s="80">
        <v>1</v>
      </c>
      <c r="H49" s="80">
        <v>0</v>
      </c>
      <c r="I49" s="80">
        <v>0</v>
      </c>
      <c r="J49" s="80">
        <v>0</v>
      </c>
      <c r="K49" s="80">
        <v>0</v>
      </c>
      <c r="L49" s="80">
        <v>0</v>
      </c>
      <c r="M49" s="80">
        <v>0</v>
      </c>
      <c r="N49" s="80">
        <v>4</v>
      </c>
      <c r="O49" s="80">
        <v>0</v>
      </c>
    </row>
    <row r="50" spans="1:15" ht="20.100000000000001" customHeight="1" x14ac:dyDescent="0.25">
      <c r="A50" s="42" t="s">
        <v>65</v>
      </c>
      <c r="B50" s="80">
        <v>248</v>
      </c>
      <c r="C50" s="80">
        <v>212</v>
      </c>
      <c r="D50" s="80">
        <v>26</v>
      </c>
      <c r="E50" s="80">
        <v>18</v>
      </c>
      <c r="F50" s="80">
        <v>20</v>
      </c>
      <c r="G50" s="80">
        <v>18</v>
      </c>
      <c r="H50" s="80">
        <v>19</v>
      </c>
      <c r="I50" s="80">
        <v>25</v>
      </c>
      <c r="J50" s="80">
        <v>15</v>
      </c>
      <c r="K50" s="80">
        <v>16</v>
      </c>
      <c r="L50" s="80">
        <v>17</v>
      </c>
      <c r="M50" s="80">
        <v>27</v>
      </c>
      <c r="N50" s="80">
        <v>18</v>
      </c>
      <c r="O50" s="80">
        <v>13</v>
      </c>
    </row>
    <row r="51" spans="1:15" ht="20.100000000000001" customHeight="1" x14ac:dyDescent="0.25">
      <c r="A51" s="42" t="s">
        <v>66</v>
      </c>
      <c r="B51" s="80">
        <v>1</v>
      </c>
      <c r="C51" s="80">
        <v>7</v>
      </c>
      <c r="D51" s="80">
        <v>0</v>
      </c>
      <c r="E51" s="80">
        <v>2</v>
      </c>
      <c r="F51" s="80">
        <v>0</v>
      </c>
      <c r="G51" s="80">
        <v>1</v>
      </c>
      <c r="H51" s="80">
        <v>1</v>
      </c>
      <c r="I51" s="80">
        <v>0</v>
      </c>
      <c r="J51" s="80">
        <v>0</v>
      </c>
      <c r="K51" s="80">
        <v>0</v>
      </c>
      <c r="L51" s="80">
        <v>0</v>
      </c>
      <c r="M51" s="80">
        <v>0</v>
      </c>
      <c r="N51" s="80">
        <v>0</v>
      </c>
      <c r="O51" s="80">
        <v>0</v>
      </c>
    </row>
    <row r="52" spans="1:15" ht="20.100000000000001" customHeight="1" x14ac:dyDescent="0.25">
      <c r="A52" s="42" t="s">
        <v>67</v>
      </c>
      <c r="B52" s="80">
        <v>142</v>
      </c>
      <c r="C52" s="80">
        <v>137</v>
      </c>
      <c r="D52" s="80">
        <v>10</v>
      </c>
      <c r="E52" s="80">
        <v>17</v>
      </c>
      <c r="F52" s="80">
        <v>12</v>
      </c>
      <c r="G52" s="80">
        <v>11</v>
      </c>
      <c r="H52" s="80">
        <v>7</v>
      </c>
      <c r="I52" s="80">
        <v>16</v>
      </c>
      <c r="J52" s="80">
        <v>14</v>
      </c>
      <c r="K52" s="80">
        <v>21</v>
      </c>
      <c r="L52" s="80">
        <v>9</v>
      </c>
      <c r="M52" s="80">
        <v>7</v>
      </c>
      <c r="N52" s="80">
        <v>11</v>
      </c>
      <c r="O52" s="80">
        <v>5</v>
      </c>
    </row>
    <row r="53" spans="1:15" ht="20.100000000000001" customHeight="1" x14ac:dyDescent="0.25">
      <c r="A53" s="42" t="s">
        <v>68</v>
      </c>
      <c r="B53" s="80">
        <v>6</v>
      </c>
      <c r="C53" s="80">
        <v>2</v>
      </c>
      <c r="D53" s="80">
        <v>2</v>
      </c>
      <c r="E53" s="80">
        <v>0</v>
      </c>
      <c r="F53" s="80">
        <v>0</v>
      </c>
      <c r="G53" s="80">
        <v>1</v>
      </c>
      <c r="H53" s="80">
        <v>0</v>
      </c>
      <c r="I53" s="80">
        <v>0</v>
      </c>
      <c r="J53" s="80">
        <v>0</v>
      </c>
      <c r="K53" s="80">
        <v>0</v>
      </c>
      <c r="L53" s="80">
        <v>0</v>
      </c>
      <c r="M53" s="80">
        <v>0</v>
      </c>
      <c r="N53" s="80">
        <v>2</v>
      </c>
      <c r="O53" s="80">
        <v>1</v>
      </c>
    </row>
    <row r="54" spans="1:15" ht="20.100000000000001" customHeight="1" x14ac:dyDescent="0.25">
      <c r="A54" s="42" t="s">
        <v>69</v>
      </c>
      <c r="B54" s="80">
        <v>293</v>
      </c>
      <c r="C54" s="80">
        <v>233</v>
      </c>
      <c r="D54" s="80">
        <v>16</v>
      </c>
      <c r="E54" s="80">
        <v>18</v>
      </c>
      <c r="F54" s="80">
        <v>9</v>
      </c>
      <c r="G54" s="80">
        <v>21</v>
      </c>
      <c r="H54" s="80">
        <v>12</v>
      </c>
      <c r="I54" s="80">
        <v>34</v>
      </c>
      <c r="J54" s="80">
        <v>22</v>
      </c>
      <c r="K54" s="80">
        <v>34</v>
      </c>
      <c r="L54" s="80">
        <v>22</v>
      </c>
      <c r="M54" s="80">
        <v>4</v>
      </c>
      <c r="N54" s="80">
        <v>48</v>
      </c>
      <c r="O54" s="80">
        <v>11</v>
      </c>
    </row>
    <row r="55" spans="1:15" ht="20.100000000000001" customHeight="1" x14ac:dyDescent="0.25">
      <c r="A55" s="42" t="s">
        <v>70</v>
      </c>
      <c r="B55" s="80">
        <v>42</v>
      </c>
      <c r="C55" s="80">
        <v>14</v>
      </c>
      <c r="D55" s="80">
        <v>4</v>
      </c>
      <c r="E55" s="80">
        <v>3</v>
      </c>
      <c r="F55" s="80">
        <v>2</v>
      </c>
      <c r="G55" s="80">
        <v>0</v>
      </c>
      <c r="H55" s="80">
        <v>1</v>
      </c>
      <c r="I55" s="80">
        <v>2</v>
      </c>
      <c r="J55" s="80">
        <v>8</v>
      </c>
      <c r="K55" s="80">
        <v>2</v>
      </c>
      <c r="L55" s="80">
        <v>8</v>
      </c>
      <c r="M55" s="80">
        <v>2</v>
      </c>
      <c r="N55" s="80">
        <v>12</v>
      </c>
      <c r="O55" s="80">
        <v>1</v>
      </c>
    </row>
    <row r="56" spans="1:15" ht="20.100000000000001" customHeight="1" x14ac:dyDescent="0.25">
      <c r="A56" s="42" t="s">
        <v>71</v>
      </c>
      <c r="B56" s="80">
        <v>181</v>
      </c>
      <c r="C56" s="80">
        <v>130</v>
      </c>
      <c r="D56" s="80">
        <v>17</v>
      </c>
      <c r="E56" s="80">
        <v>11</v>
      </c>
      <c r="F56" s="80">
        <v>13</v>
      </c>
      <c r="G56" s="80">
        <v>14</v>
      </c>
      <c r="H56" s="80">
        <v>16</v>
      </c>
      <c r="I56" s="80">
        <v>17</v>
      </c>
      <c r="J56" s="80">
        <v>5</v>
      </c>
      <c r="K56" s="80">
        <v>4</v>
      </c>
      <c r="L56" s="80">
        <v>19</v>
      </c>
      <c r="M56" s="80">
        <v>11</v>
      </c>
      <c r="N56" s="80">
        <v>37</v>
      </c>
      <c r="O56" s="80">
        <v>12</v>
      </c>
    </row>
    <row r="57" spans="1:15" ht="20.100000000000001" customHeight="1" x14ac:dyDescent="0.25">
      <c r="A57" s="42" t="s">
        <v>72</v>
      </c>
      <c r="B57" s="80">
        <v>19</v>
      </c>
      <c r="C57" s="80">
        <v>6</v>
      </c>
      <c r="D57" s="80">
        <v>0</v>
      </c>
      <c r="E57" s="80">
        <v>3</v>
      </c>
      <c r="F57" s="80">
        <v>3</v>
      </c>
      <c r="G57" s="80">
        <v>0</v>
      </c>
      <c r="H57" s="80">
        <v>2</v>
      </c>
      <c r="I57" s="80">
        <v>2</v>
      </c>
      <c r="J57" s="80">
        <v>0</v>
      </c>
      <c r="K57" s="80">
        <v>1</v>
      </c>
      <c r="L57" s="80">
        <v>1</v>
      </c>
      <c r="M57" s="80">
        <v>0</v>
      </c>
      <c r="N57" s="80">
        <v>11</v>
      </c>
      <c r="O57" s="80">
        <v>0</v>
      </c>
    </row>
    <row r="58" spans="1:15" ht="20.100000000000001" customHeight="1" x14ac:dyDescent="0.25">
      <c r="A58" s="42" t="s">
        <v>73</v>
      </c>
      <c r="B58" s="80">
        <v>157</v>
      </c>
      <c r="C58" s="80">
        <v>85</v>
      </c>
      <c r="D58" s="80">
        <v>17</v>
      </c>
      <c r="E58" s="80">
        <v>17</v>
      </c>
      <c r="F58" s="80">
        <v>60</v>
      </c>
      <c r="G58" s="80">
        <v>36</v>
      </c>
      <c r="H58" s="80">
        <v>33</v>
      </c>
      <c r="I58" s="80">
        <v>3</v>
      </c>
      <c r="J58" s="80">
        <v>0</v>
      </c>
      <c r="K58" s="80">
        <v>2</v>
      </c>
      <c r="L58" s="80">
        <v>3</v>
      </c>
      <c r="M58" s="80">
        <v>1</v>
      </c>
      <c r="N58" s="80">
        <v>0</v>
      </c>
      <c r="O58" s="80">
        <v>0</v>
      </c>
    </row>
    <row r="59" spans="1:15" s="40" customFormat="1" ht="20.100000000000001" customHeight="1" x14ac:dyDescent="0.25">
      <c r="A59" s="42" t="s">
        <v>74</v>
      </c>
      <c r="B59" s="80">
        <v>101</v>
      </c>
      <c r="C59" s="80">
        <v>67</v>
      </c>
      <c r="D59" s="80">
        <v>4</v>
      </c>
      <c r="E59" s="80">
        <v>2</v>
      </c>
      <c r="F59" s="80">
        <v>4</v>
      </c>
      <c r="G59" s="80">
        <v>9</v>
      </c>
      <c r="H59" s="80">
        <v>7</v>
      </c>
      <c r="I59" s="80">
        <v>9</v>
      </c>
      <c r="J59" s="80">
        <v>6</v>
      </c>
      <c r="K59" s="80">
        <v>1</v>
      </c>
      <c r="L59" s="80">
        <v>7</v>
      </c>
      <c r="M59" s="80">
        <v>5</v>
      </c>
      <c r="N59" s="80">
        <v>24</v>
      </c>
      <c r="O59" s="80">
        <v>2</v>
      </c>
    </row>
    <row r="60" spans="1:15" s="40" customFormat="1" ht="20.100000000000001" customHeight="1" x14ac:dyDescent="0.25">
      <c r="A60" s="42" t="s">
        <v>75</v>
      </c>
      <c r="B60" s="80">
        <v>14</v>
      </c>
      <c r="C60" s="80">
        <v>12</v>
      </c>
      <c r="D60" s="80">
        <v>0</v>
      </c>
      <c r="E60" s="80">
        <v>0</v>
      </c>
      <c r="F60" s="80">
        <v>1</v>
      </c>
      <c r="G60" s="80">
        <v>1</v>
      </c>
      <c r="H60" s="80">
        <v>3</v>
      </c>
      <c r="I60" s="80">
        <v>1</v>
      </c>
      <c r="J60" s="80">
        <v>4</v>
      </c>
      <c r="K60" s="80">
        <v>0</v>
      </c>
      <c r="L60" s="80">
        <v>2</v>
      </c>
      <c r="M60" s="80">
        <v>0</v>
      </c>
      <c r="N60" s="80">
        <v>0</v>
      </c>
      <c r="O60" s="80">
        <v>0</v>
      </c>
    </row>
    <row r="61" spans="1:15" s="40" customFormat="1" ht="20.100000000000001" customHeight="1" x14ac:dyDescent="0.25">
      <c r="A61" s="42" t="s">
        <v>76</v>
      </c>
      <c r="B61" s="80">
        <v>38</v>
      </c>
      <c r="C61" s="80">
        <v>56</v>
      </c>
      <c r="D61" s="80">
        <v>3</v>
      </c>
      <c r="E61" s="80">
        <v>3</v>
      </c>
      <c r="F61" s="80">
        <v>1</v>
      </c>
      <c r="G61" s="80">
        <v>2</v>
      </c>
      <c r="H61" s="80">
        <v>6</v>
      </c>
      <c r="I61" s="80">
        <v>1</v>
      </c>
      <c r="J61" s="80">
        <v>5</v>
      </c>
      <c r="K61" s="80">
        <v>3</v>
      </c>
      <c r="L61" s="80">
        <v>1</v>
      </c>
      <c r="M61" s="80">
        <v>2</v>
      </c>
      <c r="N61" s="80">
        <v>2</v>
      </c>
      <c r="O61" s="80">
        <v>1</v>
      </c>
    </row>
    <row r="62" spans="1:15" ht="20.100000000000001" customHeight="1" x14ac:dyDescent="0.25">
      <c r="A62" s="42" t="s">
        <v>77</v>
      </c>
      <c r="B62" s="80">
        <v>24</v>
      </c>
      <c r="C62" s="80">
        <v>19</v>
      </c>
      <c r="D62" s="80">
        <v>2</v>
      </c>
      <c r="E62" s="80">
        <v>3</v>
      </c>
      <c r="F62" s="80">
        <v>2</v>
      </c>
      <c r="G62" s="80">
        <v>2</v>
      </c>
      <c r="H62" s="80">
        <v>3</v>
      </c>
      <c r="I62" s="80">
        <v>1</v>
      </c>
      <c r="J62" s="80">
        <v>0</v>
      </c>
      <c r="K62" s="80">
        <v>6</v>
      </c>
      <c r="L62" s="80">
        <v>2</v>
      </c>
      <c r="M62" s="80">
        <v>0</v>
      </c>
      <c r="N62" s="80">
        <v>1</v>
      </c>
      <c r="O62" s="80">
        <v>0</v>
      </c>
    </row>
    <row r="63" spans="1:15" ht="20.100000000000001" customHeight="1" x14ac:dyDescent="0.25">
      <c r="A63" s="42" t="s">
        <v>78</v>
      </c>
      <c r="B63" s="80">
        <v>59</v>
      </c>
      <c r="C63" s="80">
        <v>30</v>
      </c>
      <c r="D63" s="80">
        <v>5</v>
      </c>
      <c r="E63" s="80">
        <v>6</v>
      </c>
      <c r="F63" s="80">
        <v>8</v>
      </c>
      <c r="G63" s="80">
        <v>6</v>
      </c>
      <c r="H63" s="80">
        <v>0</v>
      </c>
      <c r="I63" s="80">
        <v>1</v>
      </c>
      <c r="J63" s="80">
        <v>2</v>
      </c>
      <c r="K63" s="80">
        <v>3</v>
      </c>
      <c r="L63" s="80">
        <v>5</v>
      </c>
      <c r="M63" s="80">
        <v>2</v>
      </c>
      <c r="N63" s="80">
        <v>7</v>
      </c>
      <c r="O63" s="80">
        <v>2</v>
      </c>
    </row>
    <row r="64" spans="1:15" s="40" customFormat="1" ht="20.100000000000001" customHeight="1" x14ac:dyDescent="0.25">
      <c r="A64" s="42" t="s">
        <v>79</v>
      </c>
      <c r="B64" s="80">
        <v>70</v>
      </c>
      <c r="C64" s="80">
        <v>68</v>
      </c>
      <c r="D64" s="80">
        <v>4</v>
      </c>
      <c r="E64" s="80">
        <v>5</v>
      </c>
      <c r="F64" s="80">
        <v>10</v>
      </c>
      <c r="G64" s="80">
        <v>5</v>
      </c>
      <c r="H64" s="80">
        <v>5</v>
      </c>
      <c r="I64" s="80">
        <v>5</v>
      </c>
      <c r="J64" s="80">
        <v>8</v>
      </c>
      <c r="K64" s="80">
        <v>16</v>
      </c>
      <c r="L64" s="80">
        <v>5</v>
      </c>
      <c r="M64" s="80">
        <v>0</v>
      </c>
      <c r="N64" s="80">
        <v>6</v>
      </c>
      <c r="O64" s="80">
        <v>7</v>
      </c>
    </row>
    <row r="65" spans="1:15" ht="20.100000000000001" customHeight="1" x14ac:dyDescent="0.25">
      <c r="A65" s="40" t="s">
        <v>80</v>
      </c>
      <c r="B65" s="86">
        <v>75</v>
      </c>
      <c r="C65" s="86">
        <v>72</v>
      </c>
      <c r="D65" s="86">
        <v>6</v>
      </c>
      <c r="E65" s="86">
        <v>19</v>
      </c>
      <c r="F65" s="86">
        <v>4</v>
      </c>
      <c r="G65" s="86">
        <v>15</v>
      </c>
      <c r="H65" s="86">
        <v>2</v>
      </c>
      <c r="I65" s="86">
        <v>10</v>
      </c>
      <c r="J65" s="86">
        <v>2</v>
      </c>
      <c r="K65" s="86">
        <v>3</v>
      </c>
      <c r="L65" s="86">
        <v>6</v>
      </c>
      <c r="M65" s="86">
        <v>6</v>
      </c>
      <c r="N65" s="86">
        <v>9</v>
      </c>
      <c r="O65" s="86">
        <v>5</v>
      </c>
    </row>
    <row r="66" spans="1:15" ht="20.100000000000001" customHeight="1" x14ac:dyDescent="0.25">
      <c r="A66" s="42" t="s">
        <v>81</v>
      </c>
      <c r="B66" s="91">
        <v>36</v>
      </c>
      <c r="C66" s="91">
        <v>35</v>
      </c>
      <c r="D66" s="91">
        <v>0</v>
      </c>
      <c r="E66" s="91">
        <v>6</v>
      </c>
      <c r="F66" s="91">
        <v>3</v>
      </c>
      <c r="G66" s="91">
        <v>10</v>
      </c>
      <c r="H66" s="91">
        <v>2</v>
      </c>
      <c r="I66" s="91">
        <v>6</v>
      </c>
      <c r="J66" s="91">
        <v>1</v>
      </c>
      <c r="K66" s="91">
        <v>2</v>
      </c>
      <c r="L66" s="91">
        <v>3</v>
      </c>
      <c r="M66" s="91">
        <v>2</v>
      </c>
      <c r="N66" s="91">
        <v>4</v>
      </c>
      <c r="O66" s="91">
        <v>4</v>
      </c>
    </row>
    <row r="67" spans="1:15" ht="20.100000000000001" customHeight="1" x14ac:dyDescent="0.25">
      <c r="A67" s="42" t="s">
        <v>82</v>
      </c>
      <c r="B67" s="91">
        <v>9</v>
      </c>
      <c r="C67" s="91">
        <v>18</v>
      </c>
      <c r="D67" s="91">
        <v>3</v>
      </c>
      <c r="E67" s="91">
        <v>3</v>
      </c>
      <c r="F67" s="91">
        <v>0</v>
      </c>
      <c r="G67" s="91">
        <v>3</v>
      </c>
      <c r="H67" s="91">
        <v>0</v>
      </c>
      <c r="I67" s="91">
        <v>2</v>
      </c>
      <c r="J67" s="91">
        <v>0</v>
      </c>
      <c r="K67" s="91">
        <v>0</v>
      </c>
      <c r="L67" s="91">
        <v>0</v>
      </c>
      <c r="M67" s="91">
        <v>4</v>
      </c>
      <c r="N67" s="91">
        <v>0</v>
      </c>
      <c r="O67" s="91">
        <v>1</v>
      </c>
    </row>
    <row r="68" spans="1:15" ht="20.100000000000001" customHeight="1" x14ac:dyDescent="0.25">
      <c r="A68" s="42" t="s">
        <v>83</v>
      </c>
      <c r="B68" s="91">
        <v>30</v>
      </c>
      <c r="C68" s="91">
        <v>19</v>
      </c>
      <c r="D68" s="91">
        <v>3</v>
      </c>
      <c r="E68" s="91">
        <v>10</v>
      </c>
      <c r="F68" s="91">
        <v>1</v>
      </c>
      <c r="G68" s="91">
        <v>2</v>
      </c>
      <c r="H68" s="91">
        <v>0</v>
      </c>
      <c r="I68" s="91">
        <v>2</v>
      </c>
      <c r="J68" s="91">
        <v>1</v>
      </c>
      <c r="K68" s="91">
        <v>1</v>
      </c>
      <c r="L68" s="91">
        <v>3</v>
      </c>
      <c r="M68" s="91">
        <v>0</v>
      </c>
      <c r="N68" s="91">
        <v>5</v>
      </c>
      <c r="O68" s="91">
        <v>0</v>
      </c>
    </row>
    <row r="69" spans="1:15" s="40" customFormat="1" ht="20.100000000000001" customHeight="1" thickBot="1" x14ac:dyDescent="0.3">
      <c r="A69" s="46" t="s">
        <v>84</v>
      </c>
      <c r="B69" s="95">
        <v>7</v>
      </c>
      <c r="C69" s="95">
        <v>0</v>
      </c>
      <c r="D69" s="95">
        <v>0</v>
      </c>
      <c r="E69" s="95">
        <v>0</v>
      </c>
      <c r="F69" s="95">
        <v>0</v>
      </c>
      <c r="G69" s="95">
        <v>0</v>
      </c>
      <c r="H69" s="95">
        <v>0</v>
      </c>
      <c r="I69" s="95">
        <v>0</v>
      </c>
      <c r="J69" s="95">
        <v>0</v>
      </c>
      <c r="K69" s="95">
        <v>0</v>
      </c>
      <c r="L69" s="95">
        <v>0</v>
      </c>
      <c r="M69" s="95">
        <v>0</v>
      </c>
      <c r="N69" s="95">
        <v>2</v>
      </c>
      <c r="O69" s="95">
        <v>0</v>
      </c>
    </row>
    <row r="70" spans="1:15" s="348" customFormat="1" ht="15.95" customHeight="1" x14ac:dyDescent="0.25">
      <c r="A70" s="142" t="s">
        <v>232</v>
      </c>
      <c r="F70" s="349"/>
      <c r="G70" s="349"/>
      <c r="H70" s="349"/>
      <c r="I70" s="349"/>
      <c r="N70" s="349"/>
      <c r="O70" s="146" t="s">
        <v>91</v>
      </c>
    </row>
    <row r="71" spans="1:15" s="154" customFormat="1" ht="24.95" customHeight="1" x14ac:dyDescent="0.25">
      <c r="A71" s="137" t="s">
        <v>203</v>
      </c>
      <c r="B71" s="137"/>
      <c r="C71" s="137"/>
    </row>
    <row r="72" spans="1:15" s="144" customFormat="1" ht="24.95" customHeight="1" thickBot="1" x14ac:dyDescent="0.25">
      <c r="A72" s="138" t="s">
        <v>204</v>
      </c>
      <c r="B72" s="209"/>
      <c r="C72" s="209"/>
      <c r="D72" s="205"/>
      <c r="E72" s="205"/>
      <c r="F72" s="205"/>
      <c r="G72" s="205"/>
      <c r="H72" s="205"/>
      <c r="I72" s="205"/>
      <c r="J72" s="205"/>
      <c r="K72" s="205"/>
      <c r="L72" s="205"/>
      <c r="M72" s="153" t="s">
        <v>92</v>
      </c>
      <c r="N72" s="173"/>
    </row>
    <row r="73" spans="1:15" s="40" customFormat="1" ht="20.100000000000001" customHeight="1" x14ac:dyDescent="0.25">
      <c r="A73" s="1289" t="s">
        <v>13</v>
      </c>
      <c r="B73" s="1283" t="s">
        <v>14</v>
      </c>
      <c r="C73" s="1284"/>
      <c r="D73" s="1284"/>
      <c r="E73" s="1284"/>
      <c r="F73" s="1284"/>
      <c r="G73" s="1284"/>
      <c r="H73" s="1284"/>
      <c r="I73" s="1284"/>
      <c r="J73" s="1284"/>
      <c r="K73" s="1284"/>
      <c r="L73" s="1284"/>
      <c r="M73" s="1284"/>
      <c r="N73" s="57"/>
    </row>
    <row r="74" spans="1:15" s="40" customFormat="1" ht="20.100000000000001" customHeight="1" x14ac:dyDescent="0.25">
      <c r="A74" s="1290"/>
      <c r="B74" s="33" t="s">
        <v>93</v>
      </c>
      <c r="C74" s="33"/>
      <c r="D74" s="33" t="s">
        <v>94</v>
      </c>
      <c r="E74" s="33"/>
      <c r="F74" s="33" t="s">
        <v>95</v>
      </c>
      <c r="G74" s="33"/>
      <c r="H74" s="33" t="s">
        <v>96</v>
      </c>
      <c r="I74" s="33"/>
      <c r="J74" s="33" t="s">
        <v>97</v>
      </c>
      <c r="K74" s="33"/>
      <c r="L74" s="33" t="s">
        <v>98</v>
      </c>
      <c r="M74" s="58"/>
      <c r="N74" s="57"/>
    </row>
    <row r="75" spans="1:15" s="40" customFormat="1"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7"/>
    </row>
    <row r="76" spans="1:15" s="40" customFormat="1" ht="20.100000000000001" customHeight="1" x14ac:dyDescent="0.25">
      <c r="A76" s="37" t="s">
        <v>105</v>
      </c>
      <c r="B76" s="38">
        <v>2394</v>
      </c>
      <c r="C76" s="38">
        <v>3091</v>
      </c>
      <c r="D76" s="38">
        <v>3361</v>
      </c>
      <c r="E76" s="38">
        <v>3346</v>
      </c>
      <c r="F76" s="38">
        <v>2340</v>
      </c>
      <c r="G76" s="38">
        <v>1488</v>
      </c>
      <c r="H76" s="38">
        <v>2125</v>
      </c>
      <c r="I76" s="38">
        <v>3560</v>
      </c>
      <c r="J76" s="38">
        <v>2623</v>
      </c>
      <c r="K76" s="38">
        <v>4600</v>
      </c>
      <c r="L76" s="38">
        <v>5541</v>
      </c>
      <c r="M76" s="38">
        <v>5915</v>
      </c>
      <c r="N76" s="57"/>
    </row>
    <row r="77" spans="1:15" s="40" customFormat="1" ht="20.100000000000001" customHeight="1" x14ac:dyDescent="0.25">
      <c r="A77" s="40" t="s">
        <v>22</v>
      </c>
      <c r="B77" s="86">
        <v>7</v>
      </c>
      <c r="C77" s="86">
        <v>11</v>
      </c>
      <c r="D77" s="86">
        <v>8</v>
      </c>
      <c r="E77" s="86">
        <v>9</v>
      </c>
      <c r="F77" s="86">
        <v>2</v>
      </c>
      <c r="G77" s="86">
        <v>2</v>
      </c>
      <c r="H77" s="86">
        <v>4</v>
      </c>
      <c r="I77" s="86">
        <v>12</v>
      </c>
      <c r="J77" s="86">
        <v>5</v>
      </c>
      <c r="K77" s="86">
        <v>11</v>
      </c>
      <c r="L77" s="86">
        <v>2</v>
      </c>
      <c r="M77" s="86">
        <v>14</v>
      </c>
    </row>
    <row r="78" spans="1:15" ht="20.100000000000001" customHeight="1" x14ac:dyDescent="0.25">
      <c r="A78" s="42" t="s">
        <v>23</v>
      </c>
      <c r="B78" s="80">
        <v>0</v>
      </c>
      <c r="C78" s="80">
        <v>11</v>
      </c>
      <c r="D78" s="80">
        <v>0</v>
      </c>
      <c r="E78" s="80">
        <v>2</v>
      </c>
      <c r="F78" s="80">
        <v>0</v>
      </c>
      <c r="G78" s="80">
        <v>0</v>
      </c>
      <c r="H78" s="80">
        <v>0</v>
      </c>
      <c r="I78" s="80">
        <v>11</v>
      </c>
      <c r="J78" s="80">
        <v>0</v>
      </c>
      <c r="K78" s="80">
        <v>11</v>
      </c>
      <c r="L78" s="80">
        <v>0</v>
      </c>
      <c r="M78" s="80">
        <v>11</v>
      </c>
    </row>
    <row r="79" spans="1:15" ht="20.100000000000001" customHeight="1" x14ac:dyDescent="0.25">
      <c r="A79" s="42" t="s">
        <v>24</v>
      </c>
      <c r="B79" s="80">
        <v>2</v>
      </c>
      <c r="C79" s="80">
        <v>0</v>
      </c>
      <c r="D79" s="80">
        <v>3</v>
      </c>
      <c r="E79" s="80">
        <v>0</v>
      </c>
      <c r="F79" s="80">
        <v>0</v>
      </c>
      <c r="G79" s="80">
        <v>0</v>
      </c>
      <c r="H79" s="80">
        <v>0</v>
      </c>
      <c r="I79" s="80">
        <v>0</v>
      </c>
      <c r="J79" s="80">
        <v>0</v>
      </c>
      <c r="K79" s="80">
        <v>0</v>
      </c>
      <c r="L79" s="80">
        <v>0</v>
      </c>
      <c r="M79" s="80">
        <v>0</v>
      </c>
    </row>
    <row r="80" spans="1:15" ht="20.100000000000001" customHeight="1" x14ac:dyDescent="0.25">
      <c r="A80" s="42" t="s">
        <v>25</v>
      </c>
      <c r="B80" s="80">
        <v>0</v>
      </c>
      <c r="C80" s="80">
        <v>0</v>
      </c>
      <c r="D80" s="80">
        <v>1</v>
      </c>
      <c r="E80" s="80">
        <v>0</v>
      </c>
      <c r="F80" s="80">
        <v>1</v>
      </c>
      <c r="G80" s="80">
        <v>0</v>
      </c>
      <c r="H80" s="80">
        <v>0</v>
      </c>
      <c r="I80" s="80">
        <v>0</v>
      </c>
      <c r="J80" s="80">
        <v>1</v>
      </c>
      <c r="K80" s="80">
        <v>0</v>
      </c>
      <c r="L80" s="80">
        <v>0</v>
      </c>
      <c r="M80" s="80">
        <v>0</v>
      </c>
    </row>
    <row r="81" spans="1:13" ht="20.100000000000001" customHeight="1" x14ac:dyDescent="0.25">
      <c r="A81" s="42" t="s">
        <v>26</v>
      </c>
      <c r="B81" s="80">
        <v>1</v>
      </c>
      <c r="C81" s="80">
        <v>0</v>
      </c>
      <c r="D81" s="80">
        <v>0</v>
      </c>
      <c r="E81" s="80">
        <v>1</v>
      </c>
      <c r="F81" s="80">
        <v>0</v>
      </c>
      <c r="G81" s="80">
        <v>2</v>
      </c>
      <c r="H81" s="80">
        <v>0</v>
      </c>
      <c r="I81" s="80">
        <v>1</v>
      </c>
      <c r="J81" s="80">
        <v>0</v>
      </c>
      <c r="K81" s="80">
        <v>0</v>
      </c>
      <c r="L81" s="80">
        <v>0</v>
      </c>
      <c r="M81" s="80">
        <v>1</v>
      </c>
    </row>
    <row r="82" spans="1:13" ht="20.100000000000001" customHeight="1" x14ac:dyDescent="0.25">
      <c r="A82" s="42" t="s">
        <v>27</v>
      </c>
      <c r="B82" s="80">
        <v>4</v>
      </c>
      <c r="C82" s="80">
        <v>0</v>
      </c>
      <c r="D82" s="80">
        <v>4</v>
      </c>
      <c r="E82" s="80">
        <v>6</v>
      </c>
      <c r="F82" s="80">
        <v>1</v>
      </c>
      <c r="G82" s="80">
        <v>0</v>
      </c>
      <c r="H82" s="80">
        <v>4</v>
      </c>
      <c r="I82" s="80">
        <v>0</v>
      </c>
      <c r="J82" s="80">
        <v>4</v>
      </c>
      <c r="K82" s="80">
        <v>0</v>
      </c>
      <c r="L82" s="80">
        <v>2</v>
      </c>
      <c r="M82" s="80">
        <v>2</v>
      </c>
    </row>
    <row r="83" spans="1:13" s="40" customFormat="1" ht="20.100000000000001" customHeight="1" x14ac:dyDescent="0.25">
      <c r="A83" s="40" t="s">
        <v>106</v>
      </c>
      <c r="B83" s="86">
        <v>48</v>
      </c>
      <c r="C83" s="86">
        <v>43</v>
      </c>
      <c r="D83" s="86">
        <v>60</v>
      </c>
      <c r="E83" s="86">
        <v>40</v>
      </c>
      <c r="F83" s="86">
        <v>28</v>
      </c>
      <c r="G83" s="86">
        <v>30</v>
      </c>
      <c r="H83" s="86">
        <v>28</v>
      </c>
      <c r="I83" s="86">
        <v>37</v>
      </c>
      <c r="J83" s="86">
        <v>36</v>
      </c>
      <c r="K83" s="86">
        <v>29</v>
      </c>
      <c r="L83" s="86">
        <v>27</v>
      </c>
      <c r="M83" s="86">
        <v>19</v>
      </c>
    </row>
    <row r="84" spans="1:13" ht="20.100000000000001" customHeight="1" x14ac:dyDescent="0.25">
      <c r="A84" s="42" t="s">
        <v>29</v>
      </c>
      <c r="B84" s="80">
        <v>0</v>
      </c>
      <c r="C84" s="80">
        <v>1</v>
      </c>
      <c r="D84" s="80">
        <v>0</v>
      </c>
      <c r="E84" s="80">
        <v>1</v>
      </c>
      <c r="F84" s="80">
        <v>0</v>
      </c>
      <c r="G84" s="80">
        <v>0</v>
      </c>
      <c r="H84" s="80">
        <v>0</v>
      </c>
      <c r="I84" s="80">
        <v>0</v>
      </c>
      <c r="J84" s="80">
        <v>0</v>
      </c>
      <c r="K84" s="80">
        <v>0</v>
      </c>
      <c r="L84" s="80">
        <v>0</v>
      </c>
      <c r="M84" s="80">
        <v>0</v>
      </c>
    </row>
    <row r="85" spans="1:13" ht="20.100000000000001" customHeight="1" x14ac:dyDescent="0.25">
      <c r="A85" s="42" t="s">
        <v>30</v>
      </c>
      <c r="B85" s="80">
        <v>5</v>
      </c>
      <c r="C85" s="80">
        <v>3</v>
      </c>
      <c r="D85" s="80">
        <v>3</v>
      </c>
      <c r="E85" s="80">
        <v>1</v>
      </c>
      <c r="F85" s="80">
        <v>1</v>
      </c>
      <c r="G85" s="80">
        <v>1</v>
      </c>
      <c r="H85" s="80">
        <v>3</v>
      </c>
      <c r="I85" s="80">
        <v>2</v>
      </c>
      <c r="J85" s="80">
        <v>1</v>
      </c>
      <c r="K85" s="80">
        <v>1</v>
      </c>
      <c r="L85" s="80">
        <v>6</v>
      </c>
      <c r="M85" s="80">
        <v>4</v>
      </c>
    </row>
    <row r="86" spans="1:13" ht="20.100000000000001" customHeight="1" x14ac:dyDescent="0.25">
      <c r="A86" s="42" t="s">
        <v>31</v>
      </c>
      <c r="B86" s="80">
        <v>0</v>
      </c>
      <c r="C86" s="80">
        <v>0</v>
      </c>
      <c r="D86" s="80">
        <v>0</v>
      </c>
      <c r="E86" s="80">
        <v>0</v>
      </c>
      <c r="F86" s="80">
        <v>1</v>
      </c>
      <c r="G86" s="80">
        <v>2</v>
      </c>
      <c r="H86" s="80">
        <v>1</v>
      </c>
      <c r="I86" s="80">
        <v>1</v>
      </c>
      <c r="J86" s="80">
        <v>0</v>
      </c>
      <c r="K86" s="80">
        <v>1</v>
      </c>
      <c r="L86" s="80">
        <v>0</v>
      </c>
      <c r="M86" s="80">
        <v>0</v>
      </c>
    </row>
    <row r="87" spans="1:13" ht="20.100000000000001" customHeight="1" x14ac:dyDescent="0.25">
      <c r="A87" s="42" t="s">
        <v>32</v>
      </c>
      <c r="B87" s="80">
        <v>0</v>
      </c>
      <c r="C87" s="80">
        <v>0</v>
      </c>
      <c r="D87" s="80">
        <v>0</v>
      </c>
      <c r="E87" s="80">
        <v>2</v>
      </c>
      <c r="F87" s="80">
        <v>0</v>
      </c>
      <c r="G87" s="80">
        <v>0</v>
      </c>
      <c r="H87" s="80">
        <v>0</v>
      </c>
      <c r="I87" s="80">
        <v>0</v>
      </c>
      <c r="J87" s="80">
        <v>1</v>
      </c>
      <c r="K87" s="80">
        <v>0</v>
      </c>
      <c r="L87" s="80">
        <v>1</v>
      </c>
      <c r="M87" s="80">
        <v>0</v>
      </c>
    </row>
    <row r="88" spans="1:13" ht="20.100000000000001" customHeight="1" x14ac:dyDescent="0.25">
      <c r="A88" s="42" t="s">
        <v>33</v>
      </c>
      <c r="B88" s="80">
        <v>43</v>
      </c>
      <c r="C88" s="80">
        <v>39</v>
      </c>
      <c r="D88" s="80">
        <v>57</v>
      </c>
      <c r="E88" s="80">
        <v>36</v>
      </c>
      <c r="F88" s="80">
        <v>26</v>
      </c>
      <c r="G88" s="80">
        <v>27</v>
      </c>
      <c r="H88" s="80">
        <v>24</v>
      </c>
      <c r="I88" s="80">
        <v>34</v>
      </c>
      <c r="J88" s="80">
        <v>34</v>
      </c>
      <c r="K88" s="80">
        <v>27</v>
      </c>
      <c r="L88" s="80">
        <v>20</v>
      </c>
      <c r="M88" s="80">
        <v>15</v>
      </c>
    </row>
    <row r="89" spans="1:13" s="40" customFormat="1" ht="20.100000000000001" customHeight="1" x14ac:dyDescent="0.25">
      <c r="A89" s="40" t="s">
        <v>34</v>
      </c>
      <c r="B89" s="86">
        <v>32</v>
      </c>
      <c r="C89" s="86">
        <v>34</v>
      </c>
      <c r="D89" s="86">
        <v>44</v>
      </c>
      <c r="E89" s="86">
        <v>25</v>
      </c>
      <c r="F89" s="86">
        <v>24</v>
      </c>
      <c r="G89" s="86">
        <v>8</v>
      </c>
      <c r="H89" s="86">
        <v>12</v>
      </c>
      <c r="I89" s="86">
        <v>23</v>
      </c>
      <c r="J89" s="86">
        <v>24</v>
      </c>
      <c r="K89" s="86">
        <v>32</v>
      </c>
      <c r="L89" s="86">
        <v>65</v>
      </c>
      <c r="M89" s="86">
        <v>17</v>
      </c>
    </row>
    <row r="90" spans="1:13" ht="20.100000000000001" customHeight="1" x14ac:dyDescent="0.25">
      <c r="A90" s="42" t="s">
        <v>35</v>
      </c>
      <c r="B90" s="80">
        <v>7</v>
      </c>
      <c r="C90" s="80">
        <v>3</v>
      </c>
      <c r="D90" s="80">
        <v>11</v>
      </c>
      <c r="E90" s="80">
        <v>4</v>
      </c>
      <c r="F90" s="80">
        <v>4</v>
      </c>
      <c r="G90" s="80">
        <v>0</v>
      </c>
      <c r="H90" s="80">
        <v>6</v>
      </c>
      <c r="I90" s="80">
        <v>0</v>
      </c>
      <c r="J90" s="80">
        <v>2</v>
      </c>
      <c r="K90" s="80">
        <v>9</v>
      </c>
      <c r="L90" s="80">
        <v>29</v>
      </c>
      <c r="M90" s="80">
        <v>3</v>
      </c>
    </row>
    <row r="91" spans="1:13" ht="20.100000000000001" customHeight="1" x14ac:dyDescent="0.25">
      <c r="A91" s="42" t="s">
        <v>36</v>
      </c>
      <c r="B91" s="80">
        <v>22</v>
      </c>
      <c r="C91" s="80">
        <v>25</v>
      </c>
      <c r="D91" s="80">
        <v>31</v>
      </c>
      <c r="E91" s="80">
        <v>17</v>
      </c>
      <c r="F91" s="80">
        <v>17</v>
      </c>
      <c r="G91" s="80">
        <v>6</v>
      </c>
      <c r="H91" s="80">
        <v>6</v>
      </c>
      <c r="I91" s="80">
        <v>15</v>
      </c>
      <c r="J91" s="80">
        <v>18</v>
      </c>
      <c r="K91" s="80">
        <v>21</v>
      </c>
      <c r="L91" s="80">
        <v>31</v>
      </c>
      <c r="M91" s="80">
        <v>13</v>
      </c>
    </row>
    <row r="92" spans="1:13" ht="20.100000000000001" customHeight="1" x14ac:dyDescent="0.25">
      <c r="A92" s="42" t="s">
        <v>37</v>
      </c>
      <c r="B92" s="80">
        <v>3</v>
      </c>
      <c r="C92" s="80">
        <v>6</v>
      </c>
      <c r="D92" s="80">
        <v>2</v>
      </c>
      <c r="E92" s="80">
        <v>4</v>
      </c>
      <c r="F92" s="80">
        <v>3</v>
      </c>
      <c r="G92" s="80">
        <v>2</v>
      </c>
      <c r="H92" s="80">
        <v>0</v>
      </c>
      <c r="I92" s="80">
        <v>8</v>
      </c>
      <c r="J92" s="80">
        <v>4</v>
      </c>
      <c r="K92" s="80">
        <v>2</v>
      </c>
      <c r="L92" s="80">
        <v>5</v>
      </c>
      <c r="M92" s="80">
        <v>1</v>
      </c>
    </row>
    <row r="93" spans="1:13" s="40" customFormat="1" ht="20.100000000000001" customHeight="1" x14ac:dyDescent="0.25">
      <c r="A93" s="40" t="s">
        <v>38</v>
      </c>
      <c r="B93" s="86">
        <v>2106</v>
      </c>
      <c r="C93" s="86">
        <v>2777</v>
      </c>
      <c r="D93" s="86">
        <v>2993</v>
      </c>
      <c r="E93" s="86">
        <v>3126</v>
      </c>
      <c r="F93" s="86">
        <v>2069</v>
      </c>
      <c r="G93" s="86">
        <v>1336</v>
      </c>
      <c r="H93" s="86">
        <v>1929</v>
      </c>
      <c r="I93" s="86">
        <v>3289</v>
      </c>
      <c r="J93" s="86">
        <v>2340</v>
      </c>
      <c r="K93" s="86">
        <v>4357</v>
      </c>
      <c r="L93" s="86">
        <v>5118</v>
      </c>
      <c r="M93" s="86">
        <v>5709</v>
      </c>
    </row>
    <row r="94" spans="1:13" ht="20.100000000000001" customHeight="1" x14ac:dyDescent="0.25">
      <c r="A94" s="42" t="s">
        <v>39</v>
      </c>
      <c r="B94" s="80">
        <v>26</v>
      </c>
      <c r="C94" s="80">
        <v>27</v>
      </c>
      <c r="D94" s="80">
        <v>50</v>
      </c>
      <c r="E94" s="80">
        <v>45</v>
      </c>
      <c r="F94" s="80">
        <v>36</v>
      </c>
      <c r="G94" s="80">
        <v>30</v>
      </c>
      <c r="H94" s="80">
        <v>35</v>
      </c>
      <c r="I94" s="80">
        <v>31</v>
      </c>
      <c r="J94" s="80">
        <v>37</v>
      </c>
      <c r="K94" s="80">
        <v>28</v>
      </c>
      <c r="L94" s="80">
        <v>68</v>
      </c>
      <c r="M94" s="80">
        <v>23</v>
      </c>
    </row>
    <row r="95" spans="1:13" ht="20.100000000000001" customHeight="1" x14ac:dyDescent="0.25">
      <c r="A95" s="42" t="s">
        <v>40</v>
      </c>
      <c r="B95" s="80">
        <v>5</v>
      </c>
      <c r="C95" s="80">
        <v>0</v>
      </c>
      <c r="D95" s="80">
        <v>3</v>
      </c>
      <c r="E95" s="80">
        <v>2</v>
      </c>
      <c r="F95" s="80">
        <v>1</v>
      </c>
      <c r="G95" s="80">
        <v>2</v>
      </c>
      <c r="H95" s="80">
        <v>3</v>
      </c>
      <c r="I95" s="80">
        <v>1</v>
      </c>
      <c r="J95" s="80">
        <v>4</v>
      </c>
      <c r="K95" s="80">
        <v>2</v>
      </c>
      <c r="L95" s="80">
        <v>7</v>
      </c>
      <c r="M95" s="80">
        <v>7</v>
      </c>
    </row>
    <row r="96" spans="1:13" ht="20.100000000000001" customHeight="1" x14ac:dyDescent="0.25">
      <c r="A96" s="42" t="s">
        <v>41</v>
      </c>
      <c r="B96" s="80">
        <v>5</v>
      </c>
      <c r="C96" s="80">
        <v>9</v>
      </c>
      <c r="D96" s="80">
        <v>11</v>
      </c>
      <c r="E96" s="80">
        <v>9</v>
      </c>
      <c r="F96" s="80">
        <v>13</v>
      </c>
      <c r="G96" s="80">
        <v>8</v>
      </c>
      <c r="H96" s="80">
        <v>7</v>
      </c>
      <c r="I96" s="80">
        <v>16</v>
      </c>
      <c r="J96" s="80">
        <v>11</v>
      </c>
      <c r="K96" s="80">
        <v>10</v>
      </c>
      <c r="L96" s="80">
        <v>12</v>
      </c>
      <c r="M96" s="80">
        <v>13</v>
      </c>
    </row>
    <row r="97" spans="1:13" ht="20.100000000000001" customHeight="1" x14ac:dyDescent="0.25">
      <c r="A97" s="42" t="s">
        <v>42</v>
      </c>
      <c r="B97" s="80">
        <v>75</v>
      </c>
      <c r="C97" s="80">
        <v>77</v>
      </c>
      <c r="D97" s="80">
        <v>115</v>
      </c>
      <c r="E97" s="80">
        <v>53</v>
      </c>
      <c r="F97" s="80">
        <v>74</v>
      </c>
      <c r="G97" s="80">
        <v>15</v>
      </c>
      <c r="H97" s="80">
        <v>78</v>
      </c>
      <c r="I97" s="80">
        <v>49</v>
      </c>
      <c r="J97" s="80">
        <v>66</v>
      </c>
      <c r="K97" s="80">
        <v>58</v>
      </c>
      <c r="L97" s="80">
        <v>149</v>
      </c>
      <c r="M97" s="80">
        <v>52</v>
      </c>
    </row>
    <row r="98" spans="1:13" ht="20.100000000000001" customHeight="1" x14ac:dyDescent="0.25">
      <c r="A98" s="42" t="s">
        <v>43</v>
      </c>
      <c r="B98" s="80">
        <v>3</v>
      </c>
      <c r="C98" s="80">
        <v>2</v>
      </c>
      <c r="D98" s="80">
        <v>3</v>
      </c>
      <c r="E98" s="80">
        <v>1</v>
      </c>
      <c r="F98" s="80">
        <v>4</v>
      </c>
      <c r="G98" s="80">
        <v>2</v>
      </c>
      <c r="H98" s="80">
        <v>4</v>
      </c>
      <c r="I98" s="80">
        <v>2</v>
      </c>
      <c r="J98" s="80">
        <v>2</v>
      </c>
      <c r="K98" s="80">
        <v>9</v>
      </c>
      <c r="L98" s="80">
        <v>3</v>
      </c>
      <c r="M98" s="80">
        <v>2</v>
      </c>
    </row>
    <row r="99" spans="1:13" ht="20.100000000000001" customHeight="1" x14ac:dyDescent="0.25">
      <c r="A99" s="42" t="s">
        <v>44</v>
      </c>
      <c r="B99" s="80">
        <v>0</v>
      </c>
      <c r="C99" s="80">
        <v>0</v>
      </c>
      <c r="D99" s="80">
        <v>5</v>
      </c>
      <c r="E99" s="80">
        <v>0</v>
      </c>
      <c r="F99" s="80">
        <v>0</v>
      </c>
      <c r="G99" s="80">
        <v>0</v>
      </c>
      <c r="H99" s="80">
        <v>0</v>
      </c>
      <c r="I99" s="80">
        <v>0</v>
      </c>
      <c r="J99" s="80">
        <v>0</v>
      </c>
      <c r="K99" s="80">
        <v>0</v>
      </c>
      <c r="L99" s="80">
        <v>0</v>
      </c>
      <c r="M99" s="80">
        <v>0</v>
      </c>
    </row>
    <row r="100" spans="1:13" ht="20.100000000000001" customHeight="1" x14ac:dyDescent="0.25">
      <c r="A100" s="42" t="s">
        <v>45</v>
      </c>
      <c r="B100" s="80">
        <v>0</v>
      </c>
      <c r="C100" s="80">
        <v>3</v>
      </c>
      <c r="D100" s="80">
        <v>0</v>
      </c>
      <c r="E100" s="80">
        <v>0</v>
      </c>
      <c r="F100" s="80">
        <v>1</v>
      </c>
      <c r="G100" s="80">
        <v>1</v>
      </c>
      <c r="H100" s="80">
        <v>0</v>
      </c>
      <c r="I100" s="80">
        <v>0</v>
      </c>
      <c r="J100" s="80">
        <v>1</v>
      </c>
      <c r="K100" s="80">
        <v>2</v>
      </c>
      <c r="L100" s="80">
        <v>5</v>
      </c>
      <c r="M100" s="80">
        <v>3</v>
      </c>
    </row>
    <row r="101" spans="1:13" ht="20.100000000000001" customHeight="1" x14ac:dyDescent="0.25">
      <c r="A101" s="42" t="s">
        <v>46</v>
      </c>
      <c r="B101" s="80">
        <v>17</v>
      </c>
      <c r="C101" s="80">
        <v>13</v>
      </c>
      <c r="D101" s="80">
        <v>7</v>
      </c>
      <c r="E101" s="80">
        <v>15</v>
      </c>
      <c r="F101" s="80">
        <v>14</v>
      </c>
      <c r="G101" s="80">
        <v>5</v>
      </c>
      <c r="H101" s="80">
        <v>9</v>
      </c>
      <c r="I101" s="80">
        <v>21</v>
      </c>
      <c r="J101" s="80">
        <v>13</v>
      </c>
      <c r="K101" s="80">
        <v>10</v>
      </c>
      <c r="L101" s="80">
        <v>35</v>
      </c>
      <c r="M101" s="80">
        <v>17</v>
      </c>
    </row>
    <row r="102" spans="1:13" ht="20.100000000000001" customHeight="1" x14ac:dyDescent="0.25">
      <c r="A102" s="42" t="s">
        <v>47</v>
      </c>
      <c r="B102" s="80">
        <v>389</v>
      </c>
      <c r="C102" s="80">
        <v>400</v>
      </c>
      <c r="D102" s="80">
        <v>475</v>
      </c>
      <c r="E102" s="80">
        <v>383</v>
      </c>
      <c r="F102" s="80">
        <v>250</v>
      </c>
      <c r="G102" s="80">
        <v>97</v>
      </c>
      <c r="H102" s="80">
        <v>316</v>
      </c>
      <c r="I102" s="80">
        <v>324</v>
      </c>
      <c r="J102" s="80">
        <v>263</v>
      </c>
      <c r="K102" s="80">
        <v>325</v>
      </c>
      <c r="L102" s="80">
        <v>621</v>
      </c>
      <c r="M102" s="80">
        <v>467</v>
      </c>
    </row>
    <row r="103" spans="1:13" ht="20.100000000000001" customHeight="1" x14ac:dyDescent="0.25">
      <c r="A103" s="42" t="s">
        <v>48</v>
      </c>
      <c r="B103" s="80">
        <v>5</v>
      </c>
      <c r="C103" s="80">
        <v>2</v>
      </c>
      <c r="D103" s="80">
        <v>9</v>
      </c>
      <c r="E103" s="80">
        <v>5</v>
      </c>
      <c r="F103" s="80">
        <v>5</v>
      </c>
      <c r="G103" s="80">
        <v>34</v>
      </c>
      <c r="H103" s="80">
        <v>2</v>
      </c>
      <c r="I103" s="80">
        <v>6</v>
      </c>
      <c r="J103" s="80">
        <v>9</v>
      </c>
      <c r="K103" s="80">
        <v>3</v>
      </c>
      <c r="L103" s="80">
        <v>10</v>
      </c>
      <c r="M103" s="80">
        <v>3</v>
      </c>
    </row>
    <row r="104" spans="1:13" ht="20.100000000000001" customHeight="1" x14ac:dyDescent="0.25">
      <c r="A104" s="42" t="s">
        <v>49</v>
      </c>
      <c r="B104" s="80">
        <v>4</v>
      </c>
      <c r="C104" s="80">
        <v>7</v>
      </c>
      <c r="D104" s="80">
        <v>4</v>
      </c>
      <c r="E104" s="80">
        <v>2</v>
      </c>
      <c r="F104" s="80">
        <v>7</v>
      </c>
      <c r="G104" s="80">
        <v>7</v>
      </c>
      <c r="H104" s="80">
        <v>2</v>
      </c>
      <c r="I104" s="80">
        <v>1</v>
      </c>
      <c r="J104" s="80">
        <v>6</v>
      </c>
      <c r="K104" s="80">
        <v>6</v>
      </c>
      <c r="L104" s="80">
        <v>9</v>
      </c>
      <c r="M104" s="80">
        <v>8</v>
      </c>
    </row>
    <row r="105" spans="1:13" ht="20.100000000000001" customHeight="1" x14ac:dyDescent="0.25">
      <c r="A105" s="42" t="s">
        <v>50</v>
      </c>
      <c r="B105" s="80">
        <v>1577</v>
      </c>
      <c r="C105" s="80">
        <v>2237</v>
      </c>
      <c r="D105" s="80">
        <v>2311</v>
      </c>
      <c r="E105" s="80">
        <v>2611</v>
      </c>
      <c r="F105" s="80">
        <v>1664</v>
      </c>
      <c r="G105" s="80">
        <v>1135</v>
      </c>
      <c r="H105" s="80">
        <v>1473</v>
      </c>
      <c r="I105" s="80">
        <v>2838</v>
      </c>
      <c r="J105" s="80">
        <v>1928</v>
      </c>
      <c r="K105" s="80">
        <v>3904</v>
      </c>
      <c r="L105" s="80">
        <v>4199</v>
      </c>
      <c r="M105" s="80">
        <v>5114</v>
      </c>
    </row>
    <row r="106" spans="1:13" s="40" customFormat="1" ht="20.100000000000001" customHeight="1" x14ac:dyDescent="0.25">
      <c r="A106" s="40" t="s">
        <v>51</v>
      </c>
      <c r="B106" s="86">
        <v>55</v>
      </c>
      <c r="C106" s="86">
        <v>65</v>
      </c>
      <c r="D106" s="86">
        <v>105</v>
      </c>
      <c r="E106" s="86">
        <v>70</v>
      </c>
      <c r="F106" s="86">
        <v>111</v>
      </c>
      <c r="G106" s="86">
        <v>72</v>
      </c>
      <c r="H106" s="86">
        <v>24</v>
      </c>
      <c r="I106" s="86">
        <v>24</v>
      </c>
      <c r="J106" s="86">
        <v>40</v>
      </c>
      <c r="K106" s="86">
        <v>34</v>
      </c>
      <c r="L106" s="86">
        <v>65</v>
      </c>
      <c r="M106" s="86">
        <v>44</v>
      </c>
    </row>
    <row r="107" spans="1:13" ht="20.100000000000001" customHeight="1" x14ac:dyDescent="0.25">
      <c r="A107" s="42" t="s">
        <v>52</v>
      </c>
      <c r="B107" s="80">
        <v>8</v>
      </c>
      <c r="C107" s="80">
        <v>9</v>
      </c>
      <c r="D107" s="80">
        <v>10</v>
      </c>
      <c r="E107" s="80">
        <v>16</v>
      </c>
      <c r="F107" s="80">
        <v>6</v>
      </c>
      <c r="G107" s="80">
        <v>8</v>
      </c>
      <c r="H107" s="80">
        <v>6</v>
      </c>
      <c r="I107" s="80">
        <v>3</v>
      </c>
      <c r="J107" s="80">
        <v>12</v>
      </c>
      <c r="K107" s="80">
        <v>18</v>
      </c>
      <c r="L107" s="80">
        <v>2</v>
      </c>
      <c r="M107" s="80">
        <v>21</v>
      </c>
    </row>
    <row r="108" spans="1:13" ht="20.100000000000001" customHeight="1" x14ac:dyDescent="0.25">
      <c r="A108" s="42" t="s">
        <v>53</v>
      </c>
      <c r="B108" s="80">
        <v>3</v>
      </c>
      <c r="C108" s="80">
        <v>0</v>
      </c>
      <c r="D108" s="80">
        <v>4</v>
      </c>
      <c r="E108" s="80">
        <v>0</v>
      </c>
      <c r="F108" s="80">
        <v>3</v>
      </c>
      <c r="G108" s="80">
        <v>0</v>
      </c>
      <c r="H108" s="80">
        <v>3</v>
      </c>
      <c r="I108" s="80">
        <v>1</v>
      </c>
      <c r="J108" s="80">
        <v>1</v>
      </c>
      <c r="K108" s="80">
        <v>0</v>
      </c>
      <c r="L108" s="80">
        <v>4</v>
      </c>
      <c r="M108" s="80">
        <v>0</v>
      </c>
    </row>
    <row r="109" spans="1:13" ht="20.100000000000001" customHeight="1" x14ac:dyDescent="0.25">
      <c r="A109" s="42" t="s">
        <v>54</v>
      </c>
      <c r="B109" s="80">
        <v>0</v>
      </c>
      <c r="C109" s="80">
        <v>0</v>
      </c>
      <c r="D109" s="80">
        <v>8</v>
      </c>
      <c r="E109" s="80">
        <v>0</v>
      </c>
      <c r="F109" s="80">
        <v>0</v>
      </c>
      <c r="G109" s="80">
        <v>0</v>
      </c>
      <c r="H109" s="80">
        <v>0</v>
      </c>
      <c r="I109" s="80">
        <v>1</v>
      </c>
      <c r="J109" s="80">
        <v>0</v>
      </c>
      <c r="K109" s="80">
        <v>0</v>
      </c>
      <c r="L109" s="80">
        <v>0</v>
      </c>
      <c r="M109" s="80">
        <v>0</v>
      </c>
    </row>
    <row r="110" spans="1:13" ht="20.100000000000001" customHeight="1" x14ac:dyDescent="0.25">
      <c r="A110" s="42" t="s">
        <v>55</v>
      </c>
      <c r="B110" s="80">
        <v>35</v>
      </c>
      <c r="C110" s="80">
        <v>50</v>
      </c>
      <c r="D110" s="80">
        <v>67</v>
      </c>
      <c r="E110" s="80">
        <v>50</v>
      </c>
      <c r="F110" s="80">
        <v>88</v>
      </c>
      <c r="G110" s="80">
        <v>60</v>
      </c>
      <c r="H110" s="80">
        <v>5</v>
      </c>
      <c r="I110" s="80">
        <v>15</v>
      </c>
      <c r="J110" s="80">
        <v>9</v>
      </c>
      <c r="K110" s="80">
        <v>5</v>
      </c>
      <c r="L110" s="80">
        <v>24</v>
      </c>
      <c r="M110" s="80">
        <v>9</v>
      </c>
    </row>
    <row r="111" spans="1:13" ht="20.100000000000001" customHeight="1" x14ac:dyDescent="0.25">
      <c r="A111" s="42" t="s">
        <v>56</v>
      </c>
      <c r="B111" s="80">
        <v>0</v>
      </c>
      <c r="C111" s="80">
        <v>2</v>
      </c>
      <c r="D111" s="80">
        <v>2</v>
      </c>
      <c r="E111" s="80">
        <v>1</v>
      </c>
      <c r="F111" s="80">
        <v>1</v>
      </c>
      <c r="G111" s="80">
        <v>0</v>
      </c>
      <c r="H111" s="80">
        <v>3</v>
      </c>
      <c r="I111" s="80">
        <v>2</v>
      </c>
      <c r="J111" s="80">
        <v>8</v>
      </c>
      <c r="K111" s="80">
        <v>2</v>
      </c>
      <c r="L111" s="80">
        <v>13</v>
      </c>
      <c r="M111" s="80">
        <v>5</v>
      </c>
    </row>
    <row r="112" spans="1:13" ht="20.100000000000001" customHeight="1" x14ac:dyDescent="0.25">
      <c r="A112" s="42" t="s">
        <v>57</v>
      </c>
      <c r="B112" s="80">
        <v>9</v>
      </c>
      <c r="C112" s="80">
        <v>4</v>
      </c>
      <c r="D112" s="80">
        <v>14</v>
      </c>
      <c r="E112" s="80">
        <v>3</v>
      </c>
      <c r="F112" s="80">
        <v>13</v>
      </c>
      <c r="G112" s="80">
        <v>4</v>
      </c>
      <c r="H112" s="80">
        <v>7</v>
      </c>
      <c r="I112" s="80">
        <v>2</v>
      </c>
      <c r="J112" s="80">
        <v>10</v>
      </c>
      <c r="K112" s="80">
        <v>9</v>
      </c>
      <c r="L112" s="80">
        <v>22</v>
      </c>
      <c r="M112" s="80">
        <v>9</v>
      </c>
    </row>
    <row r="113" spans="1:13" ht="20.100000000000001" customHeight="1" x14ac:dyDescent="0.25">
      <c r="A113" s="40" t="s">
        <v>58</v>
      </c>
      <c r="B113" s="86">
        <v>135</v>
      </c>
      <c r="C113" s="86">
        <v>155</v>
      </c>
      <c r="D113" s="86">
        <v>137</v>
      </c>
      <c r="E113" s="86">
        <v>74</v>
      </c>
      <c r="F113" s="86">
        <v>100</v>
      </c>
      <c r="G113" s="86">
        <v>39</v>
      </c>
      <c r="H113" s="86">
        <v>124</v>
      </c>
      <c r="I113" s="86">
        <v>173</v>
      </c>
      <c r="J113" s="86">
        <v>170</v>
      </c>
      <c r="K113" s="86">
        <v>136</v>
      </c>
      <c r="L113" s="86">
        <v>256</v>
      </c>
      <c r="M113" s="86">
        <v>110</v>
      </c>
    </row>
    <row r="114" spans="1:13" ht="20.100000000000001" customHeight="1" x14ac:dyDescent="0.25">
      <c r="A114" s="42" t="s">
        <v>59</v>
      </c>
      <c r="B114" s="80">
        <v>16</v>
      </c>
      <c r="C114" s="80">
        <v>25</v>
      </c>
      <c r="D114" s="80">
        <v>21</v>
      </c>
      <c r="E114" s="80">
        <v>8</v>
      </c>
      <c r="F114" s="80">
        <v>13</v>
      </c>
      <c r="G114" s="80">
        <v>3</v>
      </c>
      <c r="H114" s="80">
        <v>19</v>
      </c>
      <c r="I114" s="80">
        <v>15</v>
      </c>
      <c r="J114" s="80">
        <v>21</v>
      </c>
      <c r="K114" s="80">
        <v>13</v>
      </c>
      <c r="L114" s="80">
        <v>17</v>
      </c>
      <c r="M114" s="80">
        <v>16</v>
      </c>
    </row>
    <row r="115" spans="1:13" ht="20.100000000000001" customHeight="1" x14ac:dyDescent="0.25">
      <c r="A115" s="42" t="s">
        <v>60</v>
      </c>
      <c r="B115" s="80">
        <v>2</v>
      </c>
      <c r="C115" s="80">
        <v>2</v>
      </c>
      <c r="D115" s="80">
        <v>3</v>
      </c>
      <c r="E115" s="80">
        <v>4</v>
      </c>
      <c r="F115" s="80">
        <v>5</v>
      </c>
      <c r="G115" s="80">
        <v>0</v>
      </c>
      <c r="H115" s="80">
        <v>0</v>
      </c>
      <c r="I115" s="80">
        <v>0</v>
      </c>
      <c r="J115" s="80">
        <v>5</v>
      </c>
      <c r="K115" s="80">
        <v>2</v>
      </c>
      <c r="L115" s="80">
        <v>12</v>
      </c>
      <c r="M115" s="80">
        <v>6</v>
      </c>
    </row>
    <row r="116" spans="1:13" ht="20.100000000000001" customHeight="1" x14ac:dyDescent="0.25">
      <c r="A116" s="42" t="s">
        <v>61</v>
      </c>
      <c r="B116" s="80">
        <v>4</v>
      </c>
      <c r="C116" s="80">
        <v>4</v>
      </c>
      <c r="D116" s="80">
        <v>6</v>
      </c>
      <c r="E116" s="80">
        <v>1</v>
      </c>
      <c r="F116" s="80">
        <v>2</v>
      </c>
      <c r="G116" s="80">
        <v>2</v>
      </c>
      <c r="H116" s="80">
        <v>1</v>
      </c>
      <c r="I116" s="80">
        <v>2</v>
      </c>
      <c r="J116" s="80">
        <v>4</v>
      </c>
      <c r="K116" s="80">
        <v>3</v>
      </c>
      <c r="L116" s="80">
        <v>14</v>
      </c>
      <c r="M116" s="80">
        <v>5</v>
      </c>
    </row>
    <row r="117" spans="1:13" ht="20.100000000000001" customHeight="1" x14ac:dyDescent="0.25">
      <c r="A117" s="42" t="s">
        <v>62</v>
      </c>
      <c r="B117" s="80">
        <v>0</v>
      </c>
      <c r="C117" s="80">
        <v>2</v>
      </c>
      <c r="D117" s="80">
        <v>0</v>
      </c>
      <c r="E117" s="80">
        <v>1</v>
      </c>
      <c r="F117" s="80">
        <v>4</v>
      </c>
      <c r="G117" s="80">
        <v>0</v>
      </c>
      <c r="H117" s="80">
        <v>6</v>
      </c>
      <c r="I117" s="80">
        <v>8</v>
      </c>
      <c r="J117" s="80">
        <v>1</v>
      </c>
      <c r="K117" s="80">
        <v>2</v>
      </c>
      <c r="L117" s="80">
        <v>0</v>
      </c>
      <c r="M117" s="80">
        <v>4</v>
      </c>
    </row>
    <row r="118" spans="1:13" ht="20.100000000000001" customHeight="1" x14ac:dyDescent="0.25">
      <c r="A118" s="42" t="s">
        <v>63</v>
      </c>
      <c r="B118" s="80">
        <v>9</v>
      </c>
      <c r="C118" s="80">
        <v>12</v>
      </c>
      <c r="D118" s="80">
        <v>8</v>
      </c>
      <c r="E118" s="80">
        <v>7</v>
      </c>
      <c r="F118" s="80">
        <v>11</v>
      </c>
      <c r="G118" s="80">
        <v>6</v>
      </c>
      <c r="H118" s="80">
        <v>8</v>
      </c>
      <c r="I118" s="80">
        <v>14</v>
      </c>
      <c r="J118" s="80">
        <v>8</v>
      </c>
      <c r="K118" s="80">
        <v>7</v>
      </c>
      <c r="L118" s="80">
        <v>45</v>
      </c>
      <c r="M118" s="80">
        <v>11</v>
      </c>
    </row>
    <row r="119" spans="1:13" ht="20.100000000000001" customHeight="1" x14ac:dyDescent="0.25">
      <c r="A119" s="42" t="s">
        <v>64</v>
      </c>
      <c r="B119" s="80">
        <v>0</v>
      </c>
      <c r="C119" s="80">
        <v>0</v>
      </c>
      <c r="D119" s="80">
        <v>0</v>
      </c>
      <c r="E119" s="80">
        <v>0</v>
      </c>
      <c r="F119" s="80">
        <v>0</v>
      </c>
      <c r="G119" s="80">
        <v>0</v>
      </c>
      <c r="H119" s="80">
        <v>1</v>
      </c>
      <c r="I119" s="80">
        <v>0</v>
      </c>
      <c r="J119" s="80">
        <v>0</v>
      </c>
      <c r="K119" s="80">
        <v>1</v>
      </c>
      <c r="L119" s="80">
        <v>0</v>
      </c>
      <c r="M119" s="80">
        <v>0</v>
      </c>
    </row>
    <row r="120" spans="1:13" ht="20.100000000000001" customHeight="1" x14ac:dyDescent="0.25">
      <c r="A120" s="42" t="s">
        <v>65</v>
      </c>
      <c r="B120" s="80">
        <v>12</v>
      </c>
      <c r="C120" s="80">
        <v>24</v>
      </c>
      <c r="D120" s="80">
        <v>11</v>
      </c>
      <c r="E120" s="80">
        <v>9</v>
      </c>
      <c r="F120" s="80">
        <v>9</v>
      </c>
      <c r="G120" s="80">
        <v>4</v>
      </c>
      <c r="H120" s="80">
        <v>25</v>
      </c>
      <c r="I120" s="80">
        <v>31</v>
      </c>
      <c r="J120" s="80">
        <v>28</v>
      </c>
      <c r="K120" s="80">
        <v>13</v>
      </c>
      <c r="L120" s="80">
        <v>48</v>
      </c>
      <c r="M120" s="80">
        <v>14</v>
      </c>
    </row>
    <row r="121" spans="1:13" ht="20.100000000000001" customHeight="1" x14ac:dyDescent="0.25">
      <c r="A121" s="42" t="s">
        <v>66</v>
      </c>
      <c r="B121" s="80">
        <v>0</v>
      </c>
      <c r="C121" s="80">
        <v>2</v>
      </c>
      <c r="D121" s="80">
        <v>0</v>
      </c>
      <c r="E121" s="80">
        <v>0</v>
      </c>
      <c r="F121" s="80">
        <v>0</v>
      </c>
      <c r="G121" s="80">
        <v>0</v>
      </c>
      <c r="H121" s="80">
        <v>0</v>
      </c>
      <c r="I121" s="80">
        <v>0</v>
      </c>
      <c r="J121" s="80">
        <v>0</v>
      </c>
      <c r="K121" s="80">
        <v>0</v>
      </c>
      <c r="L121" s="80">
        <v>0</v>
      </c>
      <c r="M121" s="80">
        <v>2</v>
      </c>
    </row>
    <row r="122" spans="1:13" ht="20.100000000000001" customHeight="1" x14ac:dyDescent="0.25">
      <c r="A122" s="42" t="s">
        <v>67</v>
      </c>
      <c r="B122" s="80">
        <v>11</v>
      </c>
      <c r="C122" s="80">
        <v>9</v>
      </c>
      <c r="D122" s="80">
        <v>12</v>
      </c>
      <c r="E122" s="80">
        <v>2</v>
      </c>
      <c r="F122" s="80">
        <v>6</v>
      </c>
      <c r="G122" s="80">
        <v>5</v>
      </c>
      <c r="H122" s="80">
        <v>11</v>
      </c>
      <c r="I122" s="80">
        <v>23</v>
      </c>
      <c r="J122" s="80">
        <v>16</v>
      </c>
      <c r="K122" s="80">
        <v>14</v>
      </c>
      <c r="L122" s="80">
        <v>23</v>
      </c>
      <c r="M122" s="80">
        <v>7</v>
      </c>
    </row>
    <row r="123" spans="1:13" ht="20.100000000000001" customHeight="1" x14ac:dyDescent="0.25">
      <c r="A123" s="42" t="s">
        <v>68</v>
      </c>
      <c r="B123" s="80">
        <v>2</v>
      </c>
      <c r="C123" s="80">
        <v>0</v>
      </c>
      <c r="D123" s="80">
        <v>0</v>
      </c>
      <c r="E123" s="80">
        <v>0</v>
      </c>
      <c r="F123" s="80">
        <v>0</v>
      </c>
      <c r="G123" s="80">
        <v>0</v>
      </c>
      <c r="H123" s="80">
        <v>0</v>
      </c>
      <c r="I123" s="80">
        <v>0</v>
      </c>
      <c r="J123" s="80">
        <v>0</v>
      </c>
      <c r="K123" s="80">
        <v>0</v>
      </c>
      <c r="L123" s="80">
        <v>0</v>
      </c>
      <c r="M123" s="80">
        <v>0</v>
      </c>
    </row>
    <row r="124" spans="1:13" ht="20.100000000000001" customHeight="1" x14ac:dyDescent="0.25">
      <c r="A124" s="42" t="s">
        <v>69</v>
      </c>
      <c r="B124" s="80">
        <v>51</v>
      </c>
      <c r="C124" s="80">
        <v>49</v>
      </c>
      <c r="D124" s="80">
        <v>26</v>
      </c>
      <c r="E124" s="80">
        <v>7</v>
      </c>
      <c r="F124" s="80">
        <v>13</v>
      </c>
      <c r="G124" s="80">
        <v>7</v>
      </c>
      <c r="H124" s="80">
        <v>20</v>
      </c>
      <c r="I124" s="80">
        <v>22</v>
      </c>
      <c r="J124" s="80">
        <v>21</v>
      </c>
      <c r="K124" s="80">
        <v>13</v>
      </c>
      <c r="L124" s="80">
        <v>33</v>
      </c>
      <c r="M124" s="80">
        <v>13</v>
      </c>
    </row>
    <row r="125" spans="1:13" ht="20.100000000000001" customHeight="1" x14ac:dyDescent="0.25">
      <c r="A125" s="42" t="s">
        <v>70</v>
      </c>
      <c r="B125" s="80">
        <v>2</v>
      </c>
      <c r="C125" s="80">
        <v>0</v>
      </c>
      <c r="D125" s="80">
        <v>0</v>
      </c>
      <c r="E125" s="80">
        <v>0</v>
      </c>
      <c r="F125" s="80">
        <v>2</v>
      </c>
      <c r="G125" s="80">
        <v>1</v>
      </c>
      <c r="H125" s="80">
        <v>0</v>
      </c>
      <c r="I125" s="80">
        <v>2</v>
      </c>
      <c r="J125" s="80">
        <v>2</v>
      </c>
      <c r="K125" s="80">
        <v>1</v>
      </c>
      <c r="L125" s="80">
        <v>1</v>
      </c>
      <c r="M125" s="80">
        <v>0</v>
      </c>
    </row>
    <row r="126" spans="1:13" ht="20.100000000000001" customHeight="1" x14ac:dyDescent="0.25">
      <c r="A126" s="42" t="s">
        <v>71</v>
      </c>
      <c r="B126" s="80">
        <v>11</v>
      </c>
      <c r="C126" s="80">
        <v>11</v>
      </c>
      <c r="D126" s="80">
        <v>25</v>
      </c>
      <c r="E126" s="80">
        <v>11</v>
      </c>
      <c r="F126" s="80">
        <v>2</v>
      </c>
      <c r="G126" s="80">
        <v>4</v>
      </c>
      <c r="H126" s="80">
        <v>6</v>
      </c>
      <c r="I126" s="80">
        <v>12</v>
      </c>
      <c r="J126" s="80">
        <v>13</v>
      </c>
      <c r="K126" s="80">
        <v>12</v>
      </c>
      <c r="L126" s="80">
        <v>17</v>
      </c>
      <c r="M126" s="80">
        <v>11</v>
      </c>
    </row>
    <row r="127" spans="1:13" ht="20.100000000000001" customHeight="1" x14ac:dyDescent="0.25">
      <c r="A127" s="42" t="s">
        <v>72</v>
      </c>
      <c r="B127" s="80">
        <v>0</v>
      </c>
      <c r="C127" s="80">
        <v>0</v>
      </c>
      <c r="D127" s="80">
        <v>0</v>
      </c>
      <c r="E127" s="80">
        <v>0</v>
      </c>
      <c r="F127" s="80">
        <v>0</v>
      </c>
      <c r="G127" s="80">
        <v>0</v>
      </c>
      <c r="H127" s="80">
        <v>0</v>
      </c>
      <c r="I127" s="80">
        <v>0</v>
      </c>
      <c r="J127" s="80">
        <v>1</v>
      </c>
      <c r="K127" s="80">
        <v>0</v>
      </c>
      <c r="L127" s="80">
        <v>1</v>
      </c>
      <c r="M127" s="80">
        <v>0</v>
      </c>
    </row>
    <row r="128" spans="1:13" ht="20.100000000000001" customHeight="1" x14ac:dyDescent="0.25">
      <c r="A128" s="42" t="s">
        <v>73</v>
      </c>
      <c r="B128" s="80">
        <v>0</v>
      </c>
      <c r="C128" s="80">
        <v>4</v>
      </c>
      <c r="D128" s="80">
        <v>2</v>
      </c>
      <c r="E128" s="80">
        <v>4</v>
      </c>
      <c r="F128" s="80">
        <v>3</v>
      </c>
      <c r="G128" s="80">
        <v>0</v>
      </c>
      <c r="H128" s="80">
        <v>1</v>
      </c>
      <c r="I128" s="80">
        <v>0</v>
      </c>
      <c r="J128" s="80">
        <v>36</v>
      </c>
      <c r="K128" s="80">
        <v>14</v>
      </c>
      <c r="L128" s="80">
        <v>2</v>
      </c>
      <c r="M128" s="80">
        <v>4</v>
      </c>
    </row>
    <row r="129" spans="1:15" s="40" customFormat="1" ht="20.100000000000001" customHeight="1" x14ac:dyDescent="0.25">
      <c r="A129" s="42" t="s">
        <v>74</v>
      </c>
      <c r="B129" s="80">
        <v>6</v>
      </c>
      <c r="C129" s="80">
        <v>3</v>
      </c>
      <c r="D129" s="80">
        <v>11</v>
      </c>
      <c r="E129" s="80">
        <v>4</v>
      </c>
      <c r="F129" s="80">
        <v>8</v>
      </c>
      <c r="G129" s="80">
        <v>1</v>
      </c>
      <c r="H129" s="80">
        <v>11</v>
      </c>
      <c r="I129" s="80">
        <v>20</v>
      </c>
      <c r="J129" s="80">
        <v>6</v>
      </c>
      <c r="K129" s="80">
        <v>6</v>
      </c>
      <c r="L129" s="80">
        <v>7</v>
      </c>
      <c r="M129" s="80">
        <v>5</v>
      </c>
    </row>
    <row r="130" spans="1:15" s="40" customFormat="1" ht="20.100000000000001" customHeight="1" x14ac:dyDescent="0.25">
      <c r="A130" s="42" t="s">
        <v>75</v>
      </c>
      <c r="B130" s="80">
        <v>0</v>
      </c>
      <c r="C130" s="80">
        <v>2</v>
      </c>
      <c r="D130" s="80">
        <v>2</v>
      </c>
      <c r="E130" s="80">
        <v>1</v>
      </c>
      <c r="F130" s="80">
        <v>0</v>
      </c>
      <c r="G130" s="80">
        <v>0</v>
      </c>
      <c r="H130" s="80">
        <v>0</v>
      </c>
      <c r="I130" s="80">
        <v>0</v>
      </c>
      <c r="J130" s="80">
        <v>2</v>
      </c>
      <c r="K130" s="80">
        <v>5</v>
      </c>
      <c r="L130" s="80">
        <v>0</v>
      </c>
      <c r="M130" s="80">
        <v>2</v>
      </c>
    </row>
    <row r="131" spans="1:15" s="40" customFormat="1" ht="20.100000000000001" customHeight="1" x14ac:dyDescent="0.25">
      <c r="A131" s="42" t="s">
        <v>76</v>
      </c>
      <c r="B131" s="80">
        <v>2</v>
      </c>
      <c r="C131" s="80">
        <v>2</v>
      </c>
      <c r="D131" s="80">
        <v>6</v>
      </c>
      <c r="E131" s="80">
        <v>9</v>
      </c>
      <c r="F131" s="80">
        <v>1</v>
      </c>
      <c r="G131" s="80">
        <v>1</v>
      </c>
      <c r="H131" s="80">
        <v>5</v>
      </c>
      <c r="I131" s="80">
        <v>4</v>
      </c>
      <c r="J131" s="80">
        <v>0</v>
      </c>
      <c r="K131" s="80">
        <v>24</v>
      </c>
      <c r="L131" s="80">
        <v>6</v>
      </c>
      <c r="M131" s="80">
        <v>4</v>
      </c>
    </row>
    <row r="132" spans="1:15" ht="20.100000000000001" customHeight="1" x14ac:dyDescent="0.25">
      <c r="A132" s="42" t="s">
        <v>77</v>
      </c>
      <c r="B132" s="80">
        <v>0</v>
      </c>
      <c r="C132" s="80">
        <v>2</v>
      </c>
      <c r="D132" s="80">
        <v>0</v>
      </c>
      <c r="E132" s="80">
        <v>1</v>
      </c>
      <c r="F132" s="80">
        <v>8</v>
      </c>
      <c r="G132" s="80">
        <v>2</v>
      </c>
      <c r="H132" s="80">
        <v>2</v>
      </c>
      <c r="I132" s="80">
        <v>1</v>
      </c>
      <c r="J132" s="80">
        <v>2</v>
      </c>
      <c r="K132" s="80">
        <v>0</v>
      </c>
      <c r="L132" s="80">
        <v>2</v>
      </c>
      <c r="M132" s="80">
        <v>1</v>
      </c>
    </row>
    <row r="133" spans="1:15" ht="20.100000000000001" customHeight="1" x14ac:dyDescent="0.25">
      <c r="A133" s="42" t="s">
        <v>78</v>
      </c>
      <c r="B133" s="80">
        <v>5</v>
      </c>
      <c r="C133" s="80">
        <v>0</v>
      </c>
      <c r="D133" s="80">
        <v>2</v>
      </c>
      <c r="E133" s="80">
        <v>3</v>
      </c>
      <c r="F133" s="80">
        <v>12</v>
      </c>
      <c r="G133" s="80">
        <v>1</v>
      </c>
      <c r="H133" s="80">
        <v>7</v>
      </c>
      <c r="I133" s="80">
        <v>3</v>
      </c>
      <c r="J133" s="80">
        <v>1</v>
      </c>
      <c r="K133" s="80">
        <v>1</v>
      </c>
      <c r="L133" s="80">
        <v>5</v>
      </c>
      <c r="M133" s="80">
        <v>2</v>
      </c>
    </row>
    <row r="134" spans="1:15" s="40" customFormat="1" ht="20.100000000000001" customHeight="1" x14ac:dyDescent="0.25">
      <c r="A134" s="42" t="s">
        <v>79</v>
      </c>
      <c r="B134" s="80">
        <v>2</v>
      </c>
      <c r="C134" s="80">
        <v>2</v>
      </c>
      <c r="D134" s="80">
        <v>2</v>
      </c>
      <c r="E134" s="80">
        <v>2</v>
      </c>
      <c r="F134" s="80">
        <v>1</v>
      </c>
      <c r="G134" s="80">
        <v>2</v>
      </c>
      <c r="H134" s="80">
        <v>1</v>
      </c>
      <c r="I134" s="80">
        <v>16</v>
      </c>
      <c r="J134" s="80">
        <v>3</v>
      </c>
      <c r="K134" s="80">
        <v>5</v>
      </c>
      <c r="L134" s="80">
        <v>23</v>
      </c>
      <c r="M134" s="80">
        <v>3</v>
      </c>
    </row>
    <row r="135" spans="1:15" ht="20.100000000000001" customHeight="1" x14ac:dyDescent="0.25">
      <c r="A135" s="40" t="s">
        <v>80</v>
      </c>
      <c r="B135" s="86">
        <v>8</v>
      </c>
      <c r="C135" s="86">
        <v>6</v>
      </c>
      <c r="D135" s="86">
        <v>13</v>
      </c>
      <c r="E135" s="86">
        <v>2</v>
      </c>
      <c r="F135" s="86">
        <v>6</v>
      </c>
      <c r="G135" s="86">
        <v>1</v>
      </c>
      <c r="H135" s="86">
        <v>4</v>
      </c>
      <c r="I135" s="86">
        <v>2</v>
      </c>
      <c r="J135" s="86">
        <v>7</v>
      </c>
      <c r="K135" s="86">
        <v>1</v>
      </c>
      <c r="L135" s="86">
        <v>8</v>
      </c>
      <c r="M135" s="86">
        <v>2</v>
      </c>
    </row>
    <row r="136" spans="1:15" ht="20.100000000000001" customHeight="1" x14ac:dyDescent="0.25">
      <c r="A136" s="42" t="s">
        <v>81</v>
      </c>
      <c r="B136" s="91">
        <v>5</v>
      </c>
      <c r="C136" s="91">
        <v>1</v>
      </c>
      <c r="D136" s="91">
        <v>7</v>
      </c>
      <c r="E136" s="91">
        <v>2</v>
      </c>
      <c r="F136" s="91">
        <v>4</v>
      </c>
      <c r="G136" s="91">
        <v>1</v>
      </c>
      <c r="H136" s="91">
        <v>3</v>
      </c>
      <c r="I136" s="91">
        <v>0</v>
      </c>
      <c r="J136" s="91">
        <v>4</v>
      </c>
      <c r="K136" s="91">
        <v>1</v>
      </c>
      <c r="L136" s="91">
        <v>0</v>
      </c>
      <c r="M136" s="91">
        <v>0</v>
      </c>
    </row>
    <row r="137" spans="1:15" ht="20.100000000000001" customHeight="1" x14ac:dyDescent="0.25">
      <c r="A137" s="42" t="s">
        <v>82</v>
      </c>
      <c r="B137" s="91">
        <v>1</v>
      </c>
      <c r="C137" s="91">
        <v>2</v>
      </c>
      <c r="D137" s="91">
        <v>2</v>
      </c>
      <c r="E137" s="91">
        <v>0</v>
      </c>
      <c r="F137" s="91">
        <v>0</v>
      </c>
      <c r="G137" s="91">
        <v>0</v>
      </c>
      <c r="H137" s="91">
        <v>0</v>
      </c>
      <c r="I137" s="91">
        <v>2</v>
      </c>
      <c r="J137" s="91">
        <v>1</v>
      </c>
      <c r="K137" s="91">
        <v>0</v>
      </c>
      <c r="L137" s="91">
        <v>2</v>
      </c>
      <c r="M137" s="91">
        <v>1</v>
      </c>
    </row>
    <row r="138" spans="1:15" ht="20.100000000000001" customHeight="1" x14ac:dyDescent="0.25">
      <c r="A138" s="42" t="s">
        <v>83</v>
      </c>
      <c r="B138" s="91">
        <v>2</v>
      </c>
      <c r="C138" s="91">
        <v>3</v>
      </c>
      <c r="D138" s="91">
        <v>4</v>
      </c>
      <c r="E138" s="91">
        <v>0</v>
      </c>
      <c r="F138" s="91">
        <v>2</v>
      </c>
      <c r="G138" s="91">
        <v>0</v>
      </c>
      <c r="H138" s="91">
        <v>1</v>
      </c>
      <c r="I138" s="91">
        <v>0</v>
      </c>
      <c r="J138" s="91">
        <v>2</v>
      </c>
      <c r="K138" s="91">
        <v>0</v>
      </c>
      <c r="L138" s="91">
        <v>6</v>
      </c>
      <c r="M138" s="91">
        <v>1</v>
      </c>
    </row>
    <row r="139" spans="1:15" s="40" customFormat="1" ht="20.100000000000001" customHeight="1" thickBot="1" x14ac:dyDescent="0.3">
      <c r="A139" s="46" t="s">
        <v>84</v>
      </c>
      <c r="B139" s="95">
        <v>3</v>
      </c>
      <c r="C139" s="95">
        <v>0</v>
      </c>
      <c r="D139" s="95">
        <v>1</v>
      </c>
      <c r="E139" s="95">
        <v>0</v>
      </c>
      <c r="F139" s="95">
        <v>0</v>
      </c>
      <c r="G139" s="95">
        <v>0</v>
      </c>
      <c r="H139" s="95">
        <v>0</v>
      </c>
      <c r="I139" s="95">
        <v>0</v>
      </c>
      <c r="J139" s="95">
        <v>1</v>
      </c>
      <c r="K139" s="95">
        <v>0</v>
      </c>
      <c r="L139" s="95">
        <v>0</v>
      </c>
      <c r="M139" s="95">
        <v>0</v>
      </c>
    </row>
    <row r="140" spans="1:15" s="348" customFormat="1" ht="15.95" customHeight="1" x14ac:dyDescent="0.25">
      <c r="A140" s="142" t="s">
        <v>232</v>
      </c>
      <c r="O140" s="401"/>
    </row>
    <row r="141" spans="1:15" ht="20.100000000000001" customHeight="1" x14ac:dyDescent="0.25">
      <c r="O141" s="6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44" customFormat="1" ht="24.95" customHeight="1" x14ac:dyDescent="0.25">
      <c r="A1" s="137" t="s">
        <v>203</v>
      </c>
      <c r="B1" s="137"/>
      <c r="C1" s="137"/>
    </row>
    <row r="2" spans="1:15" s="144" customFormat="1" ht="24.95" customHeight="1" thickBot="1" x14ac:dyDescent="0.3">
      <c r="A2" s="138" t="s">
        <v>224</v>
      </c>
      <c r="B2" s="173"/>
      <c r="C2" s="173"/>
      <c r="D2" s="173"/>
      <c r="E2" s="173"/>
      <c r="F2" s="173"/>
      <c r="G2" s="173"/>
      <c r="H2" s="173"/>
      <c r="I2" s="173"/>
      <c r="J2" s="173"/>
      <c r="K2" s="173"/>
      <c r="L2" s="173"/>
      <c r="M2" s="173"/>
      <c r="N2" s="173"/>
      <c r="O2" s="173"/>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241</v>
      </c>
      <c r="C6" s="38">
        <v>110</v>
      </c>
      <c r="D6" s="38">
        <v>26</v>
      </c>
      <c r="E6" s="38">
        <v>0</v>
      </c>
      <c r="F6" s="38">
        <v>5</v>
      </c>
      <c r="G6" s="38">
        <v>4</v>
      </c>
      <c r="H6" s="38">
        <v>5</v>
      </c>
      <c r="I6" s="38">
        <v>0</v>
      </c>
      <c r="J6" s="38">
        <v>19</v>
      </c>
      <c r="K6" s="38">
        <v>10</v>
      </c>
      <c r="L6" s="38">
        <v>13</v>
      </c>
      <c r="M6" s="38">
        <v>0</v>
      </c>
      <c r="N6" s="38">
        <v>100</v>
      </c>
      <c r="O6" s="38">
        <v>1</v>
      </c>
    </row>
    <row r="7" spans="1:15" s="86" customFormat="1" ht="20.100000000000001" customHeight="1" x14ac:dyDescent="0.25">
      <c r="A7" s="40" t="s">
        <v>22</v>
      </c>
      <c r="B7" s="86">
        <v>0</v>
      </c>
      <c r="C7" s="86">
        <v>0</v>
      </c>
      <c r="D7" s="86">
        <v>0</v>
      </c>
      <c r="E7" s="86">
        <v>0</v>
      </c>
      <c r="F7" s="86">
        <v>0</v>
      </c>
      <c r="G7" s="86">
        <v>0</v>
      </c>
      <c r="H7" s="86">
        <v>0</v>
      </c>
      <c r="I7" s="86">
        <v>0</v>
      </c>
      <c r="J7" s="86">
        <v>0</v>
      </c>
      <c r="K7" s="86">
        <v>0</v>
      </c>
      <c r="L7" s="86">
        <v>0</v>
      </c>
      <c r="M7" s="86">
        <v>0</v>
      </c>
      <c r="N7" s="86">
        <v>0</v>
      </c>
      <c r="O7" s="86">
        <v>0</v>
      </c>
    </row>
    <row r="8" spans="1:15" s="80" customFormat="1" ht="20.100000000000001" customHeight="1" x14ac:dyDescent="0.25">
      <c r="A8" s="42" t="s">
        <v>23</v>
      </c>
      <c r="B8" s="80">
        <v>0</v>
      </c>
      <c r="C8" s="80">
        <v>0</v>
      </c>
      <c r="D8" s="80">
        <v>0</v>
      </c>
      <c r="E8" s="80">
        <v>0</v>
      </c>
      <c r="F8" s="80">
        <v>0</v>
      </c>
      <c r="G8" s="80">
        <v>0</v>
      </c>
      <c r="H8" s="80">
        <v>0</v>
      </c>
      <c r="I8" s="80">
        <v>0</v>
      </c>
      <c r="J8" s="80">
        <v>0</v>
      </c>
      <c r="K8" s="80">
        <v>0</v>
      </c>
      <c r="L8" s="80">
        <v>0</v>
      </c>
      <c r="M8" s="80">
        <v>0</v>
      </c>
      <c r="N8" s="80">
        <v>0</v>
      </c>
      <c r="O8" s="80">
        <v>0</v>
      </c>
    </row>
    <row r="9" spans="1:15" s="80"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86" customFormat="1" ht="20.100000000000001" customHeight="1" x14ac:dyDescent="0.25">
      <c r="A13" s="40" t="s">
        <v>28</v>
      </c>
      <c r="B13" s="86">
        <v>23</v>
      </c>
      <c r="C13" s="86">
        <v>1</v>
      </c>
      <c r="D13" s="86">
        <v>16</v>
      </c>
      <c r="E13" s="86">
        <v>0</v>
      </c>
      <c r="F13" s="86">
        <v>0</v>
      </c>
      <c r="G13" s="86">
        <v>0</v>
      </c>
      <c r="H13" s="86">
        <v>0</v>
      </c>
      <c r="I13" s="86">
        <v>0</v>
      </c>
      <c r="J13" s="86">
        <v>0</v>
      </c>
      <c r="K13" s="86">
        <v>0</v>
      </c>
      <c r="L13" s="86">
        <v>0</v>
      </c>
      <c r="M13" s="86">
        <v>0</v>
      </c>
      <c r="N13" s="86">
        <v>0</v>
      </c>
      <c r="O13" s="86">
        <v>0</v>
      </c>
    </row>
    <row r="14" spans="1:15" s="80" customFormat="1"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s="80"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80" customFormat="1" ht="20.100000000000001" customHeight="1" x14ac:dyDescent="0.25">
      <c r="A16" s="42" t="s">
        <v>31</v>
      </c>
      <c r="B16" s="80">
        <v>0</v>
      </c>
      <c r="C16" s="80">
        <v>1</v>
      </c>
      <c r="D16" s="80">
        <v>0</v>
      </c>
      <c r="E16" s="80">
        <v>0</v>
      </c>
      <c r="F16" s="80">
        <v>0</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23</v>
      </c>
      <c r="C18" s="80">
        <v>0</v>
      </c>
      <c r="D18" s="80">
        <v>16</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40" t="s">
        <v>34</v>
      </c>
      <c r="B19" s="86">
        <v>40</v>
      </c>
      <c r="C19" s="86">
        <v>10</v>
      </c>
      <c r="D19" s="86">
        <v>1</v>
      </c>
      <c r="E19" s="86">
        <v>0</v>
      </c>
      <c r="F19" s="86">
        <v>2</v>
      </c>
      <c r="G19" s="86">
        <v>0</v>
      </c>
      <c r="H19" s="86">
        <v>5</v>
      </c>
      <c r="I19" s="86">
        <v>0</v>
      </c>
      <c r="J19" s="86">
        <v>3</v>
      </c>
      <c r="K19" s="86">
        <v>4</v>
      </c>
      <c r="L19" s="86">
        <v>4</v>
      </c>
      <c r="M19" s="86">
        <v>0</v>
      </c>
      <c r="N19" s="86">
        <v>2</v>
      </c>
      <c r="O19" s="86">
        <v>0</v>
      </c>
    </row>
    <row r="20" spans="1:15" s="80" customFormat="1" ht="20.100000000000001" customHeight="1" x14ac:dyDescent="0.25">
      <c r="A20" s="42" t="s">
        <v>35</v>
      </c>
      <c r="B20" s="80">
        <v>2</v>
      </c>
      <c r="C20" s="80">
        <v>0</v>
      </c>
      <c r="D20" s="80">
        <v>0</v>
      </c>
      <c r="E20" s="80">
        <v>0</v>
      </c>
      <c r="F20" s="80">
        <v>0</v>
      </c>
      <c r="G20" s="80">
        <v>0</v>
      </c>
      <c r="H20" s="80">
        <v>0</v>
      </c>
      <c r="I20" s="80">
        <v>0</v>
      </c>
      <c r="J20" s="80">
        <v>2</v>
      </c>
      <c r="K20" s="80">
        <v>0</v>
      </c>
      <c r="L20" s="80">
        <v>0</v>
      </c>
      <c r="M20" s="80">
        <v>0</v>
      </c>
      <c r="N20" s="80">
        <v>0</v>
      </c>
      <c r="O20" s="80">
        <v>0</v>
      </c>
    </row>
    <row r="21" spans="1:15" s="80" customFormat="1" ht="20.100000000000001" customHeight="1" x14ac:dyDescent="0.25">
      <c r="A21" s="42" t="s">
        <v>36</v>
      </c>
      <c r="B21" s="80">
        <v>38</v>
      </c>
      <c r="C21" s="80">
        <v>10</v>
      </c>
      <c r="D21" s="80">
        <v>1</v>
      </c>
      <c r="E21" s="80">
        <v>0</v>
      </c>
      <c r="F21" s="80">
        <v>2</v>
      </c>
      <c r="G21" s="80">
        <v>0</v>
      </c>
      <c r="H21" s="80">
        <v>5</v>
      </c>
      <c r="I21" s="80">
        <v>0</v>
      </c>
      <c r="J21" s="80">
        <v>1</v>
      </c>
      <c r="K21" s="80">
        <v>4</v>
      </c>
      <c r="L21" s="80">
        <v>4</v>
      </c>
      <c r="M21" s="80">
        <v>0</v>
      </c>
      <c r="N21" s="80">
        <v>2</v>
      </c>
      <c r="O21" s="80">
        <v>0</v>
      </c>
    </row>
    <row r="22" spans="1:15" s="80" customFormat="1" ht="20.100000000000001" customHeight="1" x14ac:dyDescent="0.25">
      <c r="A22" s="42" t="s">
        <v>37</v>
      </c>
      <c r="B22" s="80">
        <v>0</v>
      </c>
      <c r="C22" s="80">
        <v>0</v>
      </c>
      <c r="D22" s="80">
        <v>0</v>
      </c>
      <c r="E22" s="80">
        <v>0</v>
      </c>
      <c r="F22" s="80">
        <v>0</v>
      </c>
      <c r="G22" s="80">
        <v>0</v>
      </c>
      <c r="H22" s="80">
        <v>0</v>
      </c>
      <c r="I22" s="80">
        <v>0</v>
      </c>
      <c r="J22" s="80">
        <v>0</v>
      </c>
      <c r="K22" s="80">
        <v>0</v>
      </c>
      <c r="L22" s="80">
        <v>0</v>
      </c>
      <c r="M22" s="80">
        <v>0</v>
      </c>
      <c r="N22" s="80">
        <v>0</v>
      </c>
      <c r="O22" s="80">
        <v>0</v>
      </c>
    </row>
    <row r="23" spans="1:15" s="86" customFormat="1" ht="20.100000000000001" customHeight="1" x14ac:dyDescent="0.25">
      <c r="A23" s="40" t="s">
        <v>38</v>
      </c>
      <c r="B23" s="86">
        <v>170</v>
      </c>
      <c r="C23" s="86">
        <v>84</v>
      </c>
      <c r="D23" s="86">
        <v>8</v>
      </c>
      <c r="E23" s="86">
        <v>0</v>
      </c>
      <c r="F23" s="86">
        <v>3</v>
      </c>
      <c r="G23" s="86">
        <v>4</v>
      </c>
      <c r="H23" s="86">
        <v>0</v>
      </c>
      <c r="I23" s="86">
        <v>0</v>
      </c>
      <c r="J23" s="86">
        <v>16</v>
      </c>
      <c r="K23" s="86">
        <v>6</v>
      </c>
      <c r="L23" s="86">
        <v>4</v>
      </c>
      <c r="M23" s="86">
        <v>0</v>
      </c>
      <c r="N23" s="86">
        <v>96</v>
      </c>
      <c r="O23" s="86">
        <v>0</v>
      </c>
    </row>
    <row r="24" spans="1:15" s="80" customFormat="1" ht="20.100000000000001" customHeight="1" x14ac:dyDescent="0.25">
      <c r="A24" s="42" t="s">
        <v>39</v>
      </c>
      <c r="B24" s="80">
        <v>22</v>
      </c>
      <c r="C24" s="80">
        <v>2</v>
      </c>
      <c r="D24" s="80">
        <v>0</v>
      </c>
      <c r="E24" s="80">
        <v>0</v>
      </c>
      <c r="F24" s="80">
        <v>0</v>
      </c>
      <c r="G24" s="80">
        <v>0</v>
      </c>
      <c r="H24" s="80">
        <v>0</v>
      </c>
      <c r="I24" s="80">
        <v>0</v>
      </c>
      <c r="J24" s="80">
        <v>2</v>
      </c>
      <c r="K24" s="80">
        <v>0</v>
      </c>
      <c r="L24" s="80">
        <v>0</v>
      </c>
      <c r="M24" s="80">
        <v>0</v>
      </c>
      <c r="N24" s="80">
        <v>0</v>
      </c>
      <c r="O24" s="80">
        <v>0</v>
      </c>
    </row>
    <row r="25" spans="1:15" s="80" customFormat="1" ht="20.100000000000001" customHeight="1" x14ac:dyDescent="0.25">
      <c r="A25" s="42" t="s">
        <v>40</v>
      </c>
      <c r="B25" s="80">
        <v>1</v>
      </c>
      <c r="C25" s="80">
        <v>0</v>
      </c>
      <c r="D25" s="80">
        <v>1</v>
      </c>
      <c r="E25" s="80">
        <v>0</v>
      </c>
      <c r="F25" s="80">
        <v>0</v>
      </c>
      <c r="G25" s="80">
        <v>0</v>
      </c>
      <c r="H25" s="80">
        <v>0</v>
      </c>
      <c r="I25" s="80">
        <v>0</v>
      </c>
      <c r="J25" s="80">
        <v>0</v>
      </c>
      <c r="K25" s="80">
        <v>0</v>
      </c>
      <c r="L25" s="80">
        <v>0</v>
      </c>
      <c r="M25" s="80">
        <v>0</v>
      </c>
      <c r="N25" s="80">
        <v>0</v>
      </c>
      <c r="O25" s="80">
        <v>0</v>
      </c>
    </row>
    <row r="26" spans="1:15" s="80" customFormat="1" ht="20.100000000000001" customHeight="1" x14ac:dyDescent="0.25">
      <c r="A26" s="42" t="s">
        <v>41</v>
      </c>
      <c r="B26" s="80">
        <v>0</v>
      </c>
      <c r="C26" s="80">
        <v>0</v>
      </c>
      <c r="D26" s="80">
        <v>0</v>
      </c>
      <c r="E26" s="80">
        <v>0</v>
      </c>
      <c r="F26" s="80">
        <v>0</v>
      </c>
      <c r="G26" s="80">
        <v>0</v>
      </c>
      <c r="H26" s="80">
        <v>0</v>
      </c>
      <c r="I26" s="80">
        <v>0</v>
      </c>
      <c r="J26" s="80">
        <v>0</v>
      </c>
      <c r="K26" s="80">
        <v>0</v>
      </c>
      <c r="L26" s="80">
        <v>0</v>
      </c>
      <c r="M26" s="80">
        <v>0</v>
      </c>
      <c r="N26" s="80">
        <v>0</v>
      </c>
      <c r="O26" s="80">
        <v>0</v>
      </c>
    </row>
    <row r="27" spans="1:15" s="80" customFormat="1" ht="20.100000000000001" customHeight="1" x14ac:dyDescent="0.25">
      <c r="A27" s="42" t="s">
        <v>42</v>
      </c>
      <c r="B27" s="80">
        <v>9</v>
      </c>
      <c r="C27" s="80">
        <v>0</v>
      </c>
      <c r="D27" s="80">
        <v>0</v>
      </c>
      <c r="E27" s="80">
        <v>0</v>
      </c>
      <c r="F27" s="80">
        <v>0</v>
      </c>
      <c r="G27" s="80">
        <v>0</v>
      </c>
      <c r="H27" s="80">
        <v>0</v>
      </c>
      <c r="I27" s="80">
        <v>0</v>
      </c>
      <c r="J27" s="80">
        <v>0</v>
      </c>
      <c r="K27" s="80">
        <v>0</v>
      </c>
      <c r="L27" s="80">
        <v>0</v>
      </c>
      <c r="M27" s="80">
        <v>0</v>
      </c>
      <c r="N27" s="80">
        <v>9</v>
      </c>
      <c r="O27" s="80">
        <v>0</v>
      </c>
    </row>
    <row r="28" spans="1:15" s="80" customFormat="1" ht="20.100000000000001" customHeight="1" x14ac:dyDescent="0.25">
      <c r="A28" s="42" t="s">
        <v>43</v>
      </c>
      <c r="B28" s="80">
        <v>65</v>
      </c>
      <c r="C28" s="80">
        <v>0</v>
      </c>
      <c r="D28" s="80">
        <v>0</v>
      </c>
      <c r="E28" s="80">
        <v>0</v>
      </c>
      <c r="F28" s="80">
        <v>0</v>
      </c>
      <c r="G28" s="80">
        <v>0</v>
      </c>
      <c r="H28" s="80">
        <v>0</v>
      </c>
      <c r="I28" s="80">
        <v>0</v>
      </c>
      <c r="J28" s="80">
        <v>0</v>
      </c>
      <c r="K28" s="80">
        <v>0</v>
      </c>
      <c r="L28" s="80">
        <v>0</v>
      </c>
      <c r="M28" s="80">
        <v>0</v>
      </c>
      <c r="N28" s="80">
        <v>65</v>
      </c>
      <c r="O28" s="80">
        <v>0</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7</v>
      </c>
      <c r="C30" s="80">
        <v>11</v>
      </c>
      <c r="D30" s="80">
        <v>0</v>
      </c>
      <c r="E30" s="80">
        <v>0</v>
      </c>
      <c r="F30" s="80">
        <v>0</v>
      </c>
      <c r="G30" s="80">
        <v>4</v>
      </c>
      <c r="H30" s="80">
        <v>0</v>
      </c>
      <c r="I30" s="80">
        <v>0</v>
      </c>
      <c r="J30" s="80">
        <v>2</v>
      </c>
      <c r="K30" s="80">
        <v>4</v>
      </c>
      <c r="L30" s="80">
        <v>2</v>
      </c>
      <c r="M30" s="80">
        <v>0</v>
      </c>
      <c r="N30" s="80">
        <v>3</v>
      </c>
      <c r="O30" s="80">
        <v>0</v>
      </c>
    </row>
    <row r="31" spans="1:15" s="80" customFormat="1" ht="20.100000000000001" customHeight="1" x14ac:dyDescent="0.25">
      <c r="A31" s="42" t="s">
        <v>46</v>
      </c>
      <c r="B31" s="80">
        <v>1</v>
      </c>
      <c r="C31" s="80">
        <v>1</v>
      </c>
      <c r="D31" s="80">
        <v>0</v>
      </c>
      <c r="E31" s="80">
        <v>0</v>
      </c>
      <c r="F31" s="80">
        <v>0</v>
      </c>
      <c r="G31" s="80">
        <v>0</v>
      </c>
      <c r="H31" s="80">
        <v>0</v>
      </c>
      <c r="I31" s="80">
        <v>0</v>
      </c>
      <c r="J31" s="80">
        <v>0</v>
      </c>
      <c r="K31" s="80">
        <v>0</v>
      </c>
      <c r="L31" s="80">
        <v>0</v>
      </c>
      <c r="M31" s="80">
        <v>0</v>
      </c>
      <c r="N31" s="80">
        <v>0</v>
      </c>
      <c r="O31" s="80">
        <v>0</v>
      </c>
    </row>
    <row r="32" spans="1:15" s="80" customFormat="1" ht="20.100000000000001" customHeight="1" x14ac:dyDescent="0.25">
      <c r="A32" s="42" t="s">
        <v>47</v>
      </c>
      <c r="B32" s="80">
        <v>0</v>
      </c>
      <c r="C32" s="80">
        <v>43</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2</v>
      </c>
      <c r="C33" s="80">
        <v>2</v>
      </c>
      <c r="D33" s="80">
        <v>0</v>
      </c>
      <c r="E33" s="80">
        <v>0</v>
      </c>
      <c r="F33" s="80">
        <v>0</v>
      </c>
      <c r="G33" s="80">
        <v>0</v>
      </c>
      <c r="H33" s="80">
        <v>0</v>
      </c>
      <c r="I33" s="80">
        <v>0</v>
      </c>
      <c r="J33" s="80">
        <v>0</v>
      </c>
      <c r="K33" s="80">
        <v>0</v>
      </c>
      <c r="L33" s="80">
        <v>2</v>
      </c>
      <c r="M33" s="80">
        <v>0</v>
      </c>
      <c r="N33" s="80">
        <v>0</v>
      </c>
      <c r="O33" s="80">
        <v>0</v>
      </c>
    </row>
    <row r="34" spans="1:15" s="80" customFormat="1" ht="20.100000000000001" customHeight="1" x14ac:dyDescent="0.25">
      <c r="A34" s="42" t="s">
        <v>49</v>
      </c>
      <c r="B34" s="80">
        <v>5</v>
      </c>
      <c r="C34" s="80">
        <v>1</v>
      </c>
      <c r="D34" s="80">
        <v>0</v>
      </c>
      <c r="E34" s="80">
        <v>0</v>
      </c>
      <c r="F34" s="80">
        <v>3</v>
      </c>
      <c r="G34" s="80">
        <v>0</v>
      </c>
      <c r="H34" s="80">
        <v>0</v>
      </c>
      <c r="I34" s="80">
        <v>0</v>
      </c>
      <c r="J34" s="80">
        <v>2</v>
      </c>
      <c r="K34" s="80">
        <v>0</v>
      </c>
      <c r="L34" s="80">
        <v>0</v>
      </c>
      <c r="M34" s="80">
        <v>0</v>
      </c>
      <c r="N34" s="80">
        <v>0</v>
      </c>
      <c r="O34" s="80">
        <v>0</v>
      </c>
    </row>
    <row r="35" spans="1:15" s="80" customFormat="1" ht="20.100000000000001" customHeight="1" x14ac:dyDescent="0.25">
      <c r="A35" s="42" t="s">
        <v>50</v>
      </c>
      <c r="B35" s="80">
        <v>58</v>
      </c>
      <c r="C35" s="80">
        <v>24</v>
      </c>
      <c r="D35" s="80">
        <v>7</v>
      </c>
      <c r="E35" s="80">
        <v>0</v>
      </c>
      <c r="F35" s="80">
        <v>0</v>
      </c>
      <c r="G35" s="80">
        <v>0</v>
      </c>
      <c r="H35" s="80">
        <v>0</v>
      </c>
      <c r="I35" s="80">
        <v>0</v>
      </c>
      <c r="J35" s="80">
        <v>10</v>
      </c>
      <c r="K35" s="80">
        <v>2</v>
      </c>
      <c r="L35" s="80">
        <v>0</v>
      </c>
      <c r="M35" s="80">
        <v>0</v>
      </c>
      <c r="N35" s="80">
        <v>19</v>
      </c>
      <c r="O35" s="80">
        <v>0</v>
      </c>
    </row>
    <row r="36" spans="1:15" s="86" customFormat="1" ht="20.100000000000001" customHeight="1" x14ac:dyDescent="0.25">
      <c r="A36" s="40" t="s">
        <v>51</v>
      </c>
      <c r="B36" s="86">
        <v>2</v>
      </c>
      <c r="C36" s="86">
        <v>0</v>
      </c>
      <c r="D36" s="86">
        <v>0</v>
      </c>
      <c r="E36" s="86">
        <v>0</v>
      </c>
      <c r="F36" s="86">
        <v>0</v>
      </c>
      <c r="G36" s="86">
        <v>0</v>
      </c>
      <c r="H36" s="86">
        <v>0</v>
      </c>
      <c r="I36" s="86">
        <v>0</v>
      </c>
      <c r="J36" s="86">
        <v>0</v>
      </c>
      <c r="K36" s="86">
        <v>0</v>
      </c>
      <c r="L36" s="86">
        <v>0</v>
      </c>
      <c r="M36" s="86">
        <v>0</v>
      </c>
      <c r="N36" s="86">
        <v>2</v>
      </c>
      <c r="O36" s="86">
        <v>0</v>
      </c>
    </row>
    <row r="37" spans="1:15" s="80" customFormat="1" ht="20.100000000000001" customHeight="1" x14ac:dyDescent="0.25">
      <c r="A37" s="42" t="s">
        <v>52</v>
      </c>
      <c r="B37" s="80">
        <v>2</v>
      </c>
      <c r="C37" s="80">
        <v>0</v>
      </c>
      <c r="D37" s="80">
        <v>0</v>
      </c>
      <c r="E37" s="80">
        <v>0</v>
      </c>
      <c r="F37" s="80">
        <v>0</v>
      </c>
      <c r="G37" s="80">
        <v>0</v>
      </c>
      <c r="H37" s="80">
        <v>0</v>
      </c>
      <c r="I37" s="80">
        <v>0</v>
      </c>
      <c r="J37" s="80">
        <v>0</v>
      </c>
      <c r="K37" s="80">
        <v>0</v>
      </c>
      <c r="L37" s="80">
        <v>0</v>
      </c>
      <c r="M37" s="80">
        <v>0</v>
      </c>
      <c r="N37" s="80">
        <v>2</v>
      </c>
      <c r="O37" s="80">
        <v>0</v>
      </c>
    </row>
    <row r="38" spans="1:15" s="80" customFormat="1" ht="20.100000000000001" customHeight="1" x14ac:dyDescent="0.25">
      <c r="A38" s="42" t="s">
        <v>53</v>
      </c>
      <c r="B38" s="80">
        <v>0</v>
      </c>
      <c r="C38" s="80">
        <v>0</v>
      </c>
      <c r="D38" s="80">
        <v>0</v>
      </c>
      <c r="E38" s="80">
        <v>0</v>
      </c>
      <c r="F38" s="80">
        <v>0</v>
      </c>
      <c r="G38" s="80">
        <v>0</v>
      </c>
      <c r="H38" s="80">
        <v>0</v>
      </c>
      <c r="I38" s="80">
        <v>0</v>
      </c>
      <c r="J38" s="80">
        <v>0</v>
      </c>
      <c r="K38" s="80">
        <v>0</v>
      </c>
      <c r="L38" s="80">
        <v>0</v>
      </c>
      <c r="M38" s="80">
        <v>0</v>
      </c>
      <c r="N38" s="80">
        <v>0</v>
      </c>
      <c r="O38" s="80">
        <v>0</v>
      </c>
    </row>
    <row r="39" spans="1:15" s="80" customFormat="1"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s="80" customFormat="1"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s="80" customFormat="1"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s="80" customFormat="1" ht="20.100000000000001" customHeight="1" x14ac:dyDescent="0.25">
      <c r="A42" s="42" t="s">
        <v>57</v>
      </c>
      <c r="B42" s="80">
        <v>0</v>
      </c>
      <c r="C42" s="80">
        <v>0</v>
      </c>
      <c r="D42" s="80">
        <v>0</v>
      </c>
      <c r="E42" s="80">
        <v>0</v>
      </c>
      <c r="F42" s="80">
        <v>0</v>
      </c>
      <c r="G42" s="80">
        <v>0</v>
      </c>
      <c r="H42" s="80">
        <v>0</v>
      </c>
      <c r="I42" s="80">
        <v>0</v>
      </c>
      <c r="J42" s="80">
        <v>0</v>
      </c>
      <c r="K42" s="80">
        <v>0</v>
      </c>
      <c r="L42" s="80">
        <v>0</v>
      </c>
      <c r="M42" s="80">
        <v>0</v>
      </c>
      <c r="N42" s="80">
        <v>0</v>
      </c>
      <c r="O42" s="80">
        <v>0</v>
      </c>
    </row>
    <row r="43" spans="1:15" s="80" customFormat="1" ht="20.100000000000001" customHeight="1" x14ac:dyDescent="0.25">
      <c r="A43" s="40" t="s">
        <v>58</v>
      </c>
      <c r="B43" s="86">
        <v>6</v>
      </c>
      <c r="C43" s="86">
        <v>15</v>
      </c>
      <c r="D43" s="86">
        <v>1</v>
      </c>
      <c r="E43" s="86">
        <v>0</v>
      </c>
      <c r="F43" s="86">
        <v>0</v>
      </c>
      <c r="G43" s="86">
        <v>0</v>
      </c>
      <c r="H43" s="86">
        <v>0</v>
      </c>
      <c r="I43" s="86">
        <v>0</v>
      </c>
      <c r="J43" s="86">
        <v>0</v>
      </c>
      <c r="K43" s="86">
        <v>0</v>
      </c>
      <c r="L43" s="86">
        <v>5</v>
      </c>
      <c r="M43" s="86">
        <v>0</v>
      </c>
      <c r="N43" s="86">
        <v>0</v>
      </c>
      <c r="O43" s="86">
        <v>1</v>
      </c>
    </row>
    <row r="44" spans="1:15" s="80" customFormat="1" ht="20.100000000000001" customHeight="1" x14ac:dyDescent="0.25">
      <c r="A44" s="42" t="s">
        <v>59</v>
      </c>
      <c r="B44" s="80">
        <v>1</v>
      </c>
      <c r="C44" s="80">
        <v>0</v>
      </c>
      <c r="D44" s="80">
        <v>0</v>
      </c>
      <c r="E44" s="80">
        <v>0</v>
      </c>
      <c r="F44" s="80">
        <v>0</v>
      </c>
      <c r="G44" s="80">
        <v>0</v>
      </c>
      <c r="H44" s="80">
        <v>0</v>
      </c>
      <c r="I44" s="80">
        <v>0</v>
      </c>
      <c r="J44" s="80">
        <v>0</v>
      </c>
      <c r="K44" s="80">
        <v>0</v>
      </c>
      <c r="L44" s="80">
        <v>1</v>
      </c>
      <c r="M44" s="80">
        <v>0</v>
      </c>
      <c r="N44" s="80">
        <v>0</v>
      </c>
      <c r="O44" s="80">
        <v>0</v>
      </c>
    </row>
    <row r="45" spans="1:15" s="80" customFormat="1" ht="20.100000000000001" customHeight="1" x14ac:dyDescent="0.25">
      <c r="A45" s="42" t="s">
        <v>60</v>
      </c>
      <c r="B45" s="80">
        <v>0</v>
      </c>
      <c r="C45" s="80">
        <v>2</v>
      </c>
      <c r="D45" s="80">
        <v>0</v>
      </c>
      <c r="E45" s="80">
        <v>0</v>
      </c>
      <c r="F45" s="80">
        <v>0</v>
      </c>
      <c r="G45" s="80">
        <v>0</v>
      </c>
      <c r="H45" s="80">
        <v>0</v>
      </c>
      <c r="I45" s="80">
        <v>0</v>
      </c>
      <c r="J45" s="80">
        <v>0</v>
      </c>
      <c r="K45" s="80">
        <v>0</v>
      </c>
      <c r="L45" s="80">
        <v>0</v>
      </c>
      <c r="M45" s="80">
        <v>0</v>
      </c>
      <c r="N45" s="80">
        <v>0</v>
      </c>
      <c r="O45" s="80">
        <v>0</v>
      </c>
    </row>
    <row r="46" spans="1:15" s="80" customFormat="1" ht="20.100000000000001" customHeight="1" x14ac:dyDescent="0.25">
      <c r="A46" s="42" t="s">
        <v>61</v>
      </c>
      <c r="B46" s="80">
        <v>0</v>
      </c>
      <c r="C46" s="80">
        <v>2</v>
      </c>
      <c r="D46" s="80">
        <v>0</v>
      </c>
      <c r="E46" s="80">
        <v>0</v>
      </c>
      <c r="F46" s="80">
        <v>0</v>
      </c>
      <c r="G46" s="80">
        <v>0</v>
      </c>
      <c r="H46" s="80">
        <v>0</v>
      </c>
      <c r="I46" s="80">
        <v>0</v>
      </c>
      <c r="J46" s="80">
        <v>0</v>
      </c>
      <c r="K46" s="80">
        <v>0</v>
      </c>
      <c r="L46" s="80">
        <v>0</v>
      </c>
      <c r="M46" s="80">
        <v>0</v>
      </c>
      <c r="N46" s="80">
        <v>0</v>
      </c>
      <c r="O46" s="80">
        <v>0</v>
      </c>
    </row>
    <row r="47" spans="1:15" s="80" customFormat="1" ht="20.100000000000001" customHeight="1" x14ac:dyDescent="0.25">
      <c r="A47" s="42" t="s">
        <v>62</v>
      </c>
      <c r="B47" s="80">
        <v>0</v>
      </c>
      <c r="C47" s="80">
        <v>1</v>
      </c>
      <c r="D47" s="80">
        <v>0</v>
      </c>
      <c r="E47" s="80">
        <v>0</v>
      </c>
      <c r="F47" s="80">
        <v>0</v>
      </c>
      <c r="G47" s="80">
        <v>0</v>
      </c>
      <c r="H47" s="80">
        <v>0</v>
      </c>
      <c r="I47" s="80">
        <v>0</v>
      </c>
      <c r="J47" s="80">
        <v>0</v>
      </c>
      <c r="K47" s="80">
        <v>0</v>
      </c>
      <c r="L47" s="80">
        <v>0</v>
      </c>
      <c r="M47" s="80">
        <v>0</v>
      </c>
      <c r="N47" s="80">
        <v>0</v>
      </c>
      <c r="O47" s="80">
        <v>0</v>
      </c>
    </row>
    <row r="48" spans="1:15" s="80" customFormat="1" ht="20.100000000000001" customHeight="1" x14ac:dyDescent="0.25">
      <c r="A48" s="42" t="s">
        <v>63</v>
      </c>
      <c r="B48" s="80">
        <v>1</v>
      </c>
      <c r="C48" s="80">
        <v>1</v>
      </c>
      <c r="D48" s="80">
        <v>0</v>
      </c>
      <c r="E48" s="80">
        <v>0</v>
      </c>
      <c r="F48" s="80">
        <v>0</v>
      </c>
      <c r="G48" s="80">
        <v>0</v>
      </c>
      <c r="H48" s="80">
        <v>0</v>
      </c>
      <c r="I48" s="80">
        <v>0</v>
      </c>
      <c r="J48" s="80">
        <v>0</v>
      </c>
      <c r="K48" s="80">
        <v>0</v>
      </c>
      <c r="L48" s="80">
        <v>1</v>
      </c>
      <c r="M48" s="80">
        <v>0</v>
      </c>
      <c r="N48" s="80">
        <v>0</v>
      </c>
      <c r="O48" s="80">
        <v>0</v>
      </c>
    </row>
    <row r="49" spans="1:15" s="80" customFormat="1"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s="80" customFormat="1" ht="20.100000000000001" customHeight="1" x14ac:dyDescent="0.25">
      <c r="A50" s="42" t="s">
        <v>65</v>
      </c>
      <c r="B50" s="80">
        <v>0</v>
      </c>
      <c r="C50" s="80">
        <v>0</v>
      </c>
      <c r="D50" s="80">
        <v>0</v>
      </c>
      <c r="E50" s="80">
        <v>0</v>
      </c>
      <c r="F50" s="80">
        <v>0</v>
      </c>
      <c r="G50" s="80">
        <v>0</v>
      </c>
      <c r="H50" s="80">
        <v>0</v>
      </c>
      <c r="I50" s="80">
        <v>0</v>
      </c>
      <c r="J50" s="80">
        <v>0</v>
      </c>
      <c r="K50" s="80">
        <v>0</v>
      </c>
      <c r="L50" s="80">
        <v>0</v>
      </c>
      <c r="M50" s="80">
        <v>0</v>
      </c>
      <c r="N50" s="80">
        <v>0</v>
      </c>
      <c r="O50" s="80">
        <v>0</v>
      </c>
    </row>
    <row r="51" spans="1:15" s="80" customFormat="1" ht="20.100000000000001" customHeight="1" x14ac:dyDescent="0.25">
      <c r="A51" s="42" t="s">
        <v>66</v>
      </c>
      <c r="B51" s="80">
        <v>0</v>
      </c>
      <c r="C51" s="80">
        <v>0</v>
      </c>
      <c r="D51" s="80">
        <v>0</v>
      </c>
      <c r="E51" s="80">
        <v>0</v>
      </c>
      <c r="F51" s="80">
        <v>0</v>
      </c>
      <c r="G51" s="80">
        <v>0</v>
      </c>
      <c r="H51" s="80">
        <v>0</v>
      </c>
      <c r="I51" s="80">
        <v>0</v>
      </c>
      <c r="J51" s="80">
        <v>0</v>
      </c>
      <c r="K51" s="80">
        <v>0</v>
      </c>
      <c r="L51" s="80">
        <v>0</v>
      </c>
      <c r="M51" s="80">
        <v>0</v>
      </c>
      <c r="N51" s="80">
        <v>0</v>
      </c>
      <c r="O51" s="80">
        <v>0</v>
      </c>
    </row>
    <row r="52" spans="1:15" s="80" customFormat="1" ht="20.100000000000001" customHeight="1" x14ac:dyDescent="0.25">
      <c r="A52" s="42" t="s">
        <v>67</v>
      </c>
      <c r="B52" s="80">
        <v>1</v>
      </c>
      <c r="C52" s="80">
        <v>1</v>
      </c>
      <c r="D52" s="80">
        <v>0</v>
      </c>
      <c r="E52" s="80">
        <v>0</v>
      </c>
      <c r="F52" s="80">
        <v>0</v>
      </c>
      <c r="G52" s="80">
        <v>0</v>
      </c>
      <c r="H52" s="80">
        <v>0</v>
      </c>
      <c r="I52" s="80">
        <v>0</v>
      </c>
      <c r="J52" s="80">
        <v>0</v>
      </c>
      <c r="K52" s="80">
        <v>0</v>
      </c>
      <c r="L52" s="80">
        <v>1</v>
      </c>
      <c r="M52" s="80">
        <v>0</v>
      </c>
      <c r="N52" s="80">
        <v>0</v>
      </c>
      <c r="O52" s="80">
        <v>1</v>
      </c>
    </row>
    <row r="53" spans="1:15" s="80" customFormat="1"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s="80" customFormat="1" ht="20.100000000000001" customHeight="1" x14ac:dyDescent="0.25">
      <c r="A54" s="42" t="s">
        <v>69</v>
      </c>
      <c r="B54" s="80">
        <v>1</v>
      </c>
      <c r="C54" s="80">
        <v>6</v>
      </c>
      <c r="D54" s="80">
        <v>0</v>
      </c>
      <c r="E54" s="80">
        <v>0</v>
      </c>
      <c r="F54" s="80">
        <v>0</v>
      </c>
      <c r="G54" s="80">
        <v>0</v>
      </c>
      <c r="H54" s="80">
        <v>0</v>
      </c>
      <c r="I54" s="80">
        <v>0</v>
      </c>
      <c r="J54" s="80">
        <v>0</v>
      </c>
      <c r="K54" s="80">
        <v>0</v>
      </c>
      <c r="L54" s="80">
        <v>1</v>
      </c>
      <c r="M54" s="80">
        <v>0</v>
      </c>
      <c r="N54" s="80">
        <v>0</v>
      </c>
      <c r="O54" s="80">
        <v>0</v>
      </c>
    </row>
    <row r="55" spans="1:15" s="80" customFormat="1" ht="20.100000000000001" customHeight="1" x14ac:dyDescent="0.25">
      <c r="A55" s="42" t="s">
        <v>70</v>
      </c>
      <c r="B55" s="80">
        <v>0</v>
      </c>
      <c r="C55" s="80">
        <v>0</v>
      </c>
      <c r="D55" s="80">
        <v>0</v>
      </c>
      <c r="E55" s="80">
        <v>0</v>
      </c>
      <c r="F55" s="80">
        <v>0</v>
      </c>
      <c r="G55" s="80">
        <v>0</v>
      </c>
      <c r="H55" s="80">
        <v>0</v>
      </c>
      <c r="I55" s="80">
        <v>0</v>
      </c>
      <c r="J55" s="80">
        <v>0</v>
      </c>
      <c r="K55" s="80">
        <v>0</v>
      </c>
      <c r="L55" s="80">
        <v>0</v>
      </c>
      <c r="M55" s="80">
        <v>0</v>
      </c>
      <c r="N55" s="80">
        <v>0</v>
      </c>
      <c r="O55" s="80">
        <v>0</v>
      </c>
    </row>
    <row r="56" spans="1:15" s="80" customFormat="1" ht="20.100000000000001" customHeight="1" x14ac:dyDescent="0.25">
      <c r="A56" s="42" t="s">
        <v>71</v>
      </c>
      <c r="B56" s="80">
        <v>0</v>
      </c>
      <c r="C56" s="80">
        <v>1</v>
      </c>
      <c r="D56" s="80">
        <v>0</v>
      </c>
      <c r="E56" s="80">
        <v>0</v>
      </c>
      <c r="F56" s="80">
        <v>0</v>
      </c>
      <c r="G56" s="80">
        <v>0</v>
      </c>
      <c r="H56" s="80">
        <v>0</v>
      </c>
      <c r="I56" s="80">
        <v>0</v>
      </c>
      <c r="J56" s="80">
        <v>0</v>
      </c>
      <c r="K56" s="80">
        <v>0</v>
      </c>
      <c r="L56" s="80">
        <v>0</v>
      </c>
      <c r="M56" s="80">
        <v>0</v>
      </c>
      <c r="N56" s="80">
        <v>0</v>
      </c>
      <c r="O56" s="80">
        <v>0</v>
      </c>
    </row>
    <row r="57" spans="1:15" s="80" customFormat="1"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s="80" customFormat="1" ht="20.100000000000001" customHeight="1" x14ac:dyDescent="0.25">
      <c r="A58" s="42" t="s">
        <v>73</v>
      </c>
      <c r="B58" s="80">
        <v>0</v>
      </c>
      <c r="C58" s="80">
        <v>0</v>
      </c>
      <c r="D58" s="80">
        <v>0</v>
      </c>
      <c r="E58" s="80">
        <v>0</v>
      </c>
      <c r="F58" s="80">
        <v>0</v>
      </c>
      <c r="G58" s="80">
        <v>0</v>
      </c>
      <c r="H58" s="80">
        <v>0</v>
      </c>
      <c r="I58" s="80">
        <v>0</v>
      </c>
      <c r="J58" s="80">
        <v>0</v>
      </c>
      <c r="K58" s="80">
        <v>0</v>
      </c>
      <c r="L58" s="80">
        <v>0</v>
      </c>
      <c r="M58" s="80">
        <v>0</v>
      </c>
      <c r="N58" s="80">
        <v>0</v>
      </c>
      <c r="O58" s="80">
        <v>0</v>
      </c>
    </row>
    <row r="59" spans="1:15" s="86" customFormat="1" ht="20.100000000000001" customHeight="1" x14ac:dyDescent="0.25">
      <c r="A59" s="42" t="s">
        <v>74</v>
      </c>
      <c r="B59" s="80">
        <v>0</v>
      </c>
      <c r="C59" s="80">
        <v>1</v>
      </c>
      <c r="D59" s="80">
        <v>0</v>
      </c>
      <c r="E59" s="80">
        <v>0</v>
      </c>
      <c r="F59" s="80">
        <v>0</v>
      </c>
      <c r="G59" s="80">
        <v>0</v>
      </c>
      <c r="H59" s="80">
        <v>0</v>
      </c>
      <c r="I59" s="80">
        <v>0</v>
      </c>
      <c r="J59" s="80">
        <v>0</v>
      </c>
      <c r="K59" s="80">
        <v>0</v>
      </c>
      <c r="L59" s="80">
        <v>0</v>
      </c>
      <c r="M59" s="80">
        <v>0</v>
      </c>
      <c r="N59" s="80">
        <v>0</v>
      </c>
      <c r="O59" s="80">
        <v>0</v>
      </c>
    </row>
    <row r="60" spans="1:15" s="86"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0</v>
      </c>
      <c r="C61" s="80">
        <v>0</v>
      </c>
      <c r="D61" s="80">
        <v>0</v>
      </c>
      <c r="E61" s="80">
        <v>0</v>
      </c>
      <c r="F61" s="80">
        <v>0</v>
      </c>
      <c r="G61" s="80">
        <v>0</v>
      </c>
      <c r="H61" s="80">
        <v>0</v>
      </c>
      <c r="I61" s="80">
        <v>0</v>
      </c>
      <c r="J61" s="80">
        <v>0</v>
      </c>
      <c r="K61" s="80">
        <v>0</v>
      </c>
      <c r="L61" s="80">
        <v>0</v>
      </c>
      <c r="M61" s="80">
        <v>0</v>
      </c>
      <c r="N61" s="80">
        <v>0</v>
      </c>
      <c r="O61" s="80">
        <v>0</v>
      </c>
    </row>
    <row r="62" spans="1:15" s="80" customFormat="1" ht="20.100000000000001" customHeight="1" x14ac:dyDescent="0.25">
      <c r="A62" s="42" t="s">
        <v>77</v>
      </c>
      <c r="B62" s="80">
        <v>0</v>
      </c>
      <c r="C62" s="80">
        <v>0</v>
      </c>
      <c r="D62" s="80">
        <v>0</v>
      </c>
      <c r="E62" s="80">
        <v>0</v>
      </c>
      <c r="F62" s="80">
        <v>0</v>
      </c>
      <c r="G62" s="80">
        <v>0</v>
      </c>
      <c r="H62" s="80">
        <v>0</v>
      </c>
      <c r="I62" s="80">
        <v>0</v>
      </c>
      <c r="J62" s="80">
        <v>0</v>
      </c>
      <c r="K62" s="80">
        <v>0</v>
      </c>
      <c r="L62" s="80">
        <v>0</v>
      </c>
      <c r="M62" s="80">
        <v>0</v>
      </c>
      <c r="N62" s="80">
        <v>0</v>
      </c>
      <c r="O62" s="80">
        <v>0</v>
      </c>
    </row>
    <row r="63" spans="1:15" s="80" customFormat="1" ht="20.100000000000001" customHeight="1" x14ac:dyDescent="0.25">
      <c r="A63" s="42" t="s">
        <v>78</v>
      </c>
      <c r="B63" s="80">
        <v>1</v>
      </c>
      <c r="C63" s="80">
        <v>0</v>
      </c>
      <c r="D63" s="80">
        <v>1</v>
      </c>
      <c r="E63" s="80">
        <v>0</v>
      </c>
      <c r="F63" s="80">
        <v>0</v>
      </c>
      <c r="G63" s="80">
        <v>0</v>
      </c>
      <c r="H63" s="80">
        <v>0</v>
      </c>
      <c r="I63" s="80">
        <v>0</v>
      </c>
      <c r="J63" s="80">
        <v>0</v>
      </c>
      <c r="K63" s="80">
        <v>0</v>
      </c>
      <c r="L63" s="80">
        <v>0</v>
      </c>
      <c r="M63" s="80">
        <v>0</v>
      </c>
      <c r="N63" s="80">
        <v>0</v>
      </c>
      <c r="O63" s="80">
        <v>0</v>
      </c>
    </row>
    <row r="64" spans="1:15" s="86" customFormat="1" ht="20.100000000000001" customHeight="1" x14ac:dyDescent="0.25">
      <c r="A64" s="42" t="s">
        <v>79</v>
      </c>
      <c r="B64" s="80">
        <v>1</v>
      </c>
      <c r="C64" s="80">
        <v>0</v>
      </c>
      <c r="D64" s="80">
        <v>0</v>
      </c>
      <c r="E64" s="80">
        <v>0</v>
      </c>
      <c r="F64" s="80">
        <v>0</v>
      </c>
      <c r="G64" s="80">
        <v>0</v>
      </c>
      <c r="H64" s="80">
        <v>0</v>
      </c>
      <c r="I64" s="80">
        <v>0</v>
      </c>
      <c r="J64" s="80">
        <v>0</v>
      </c>
      <c r="K64" s="80">
        <v>0</v>
      </c>
      <c r="L64" s="80">
        <v>1</v>
      </c>
      <c r="M64" s="80">
        <v>0</v>
      </c>
      <c r="N64" s="80">
        <v>0</v>
      </c>
      <c r="O64" s="80">
        <v>0</v>
      </c>
    </row>
    <row r="65" spans="1:15" s="80" customFormat="1" ht="20.100000000000001" customHeight="1" x14ac:dyDescent="0.25">
      <c r="A65" s="40" t="s">
        <v>80</v>
      </c>
      <c r="B65" s="86">
        <v>0</v>
      </c>
      <c r="C65" s="86">
        <v>0</v>
      </c>
      <c r="D65" s="86">
        <v>0</v>
      </c>
      <c r="E65" s="86">
        <v>0</v>
      </c>
      <c r="F65" s="86">
        <v>0</v>
      </c>
      <c r="G65" s="86">
        <v>0</v>
      </c>
      <c r="H65" s="86">
        <v>0</v>
      </c>
      <c r="I65" s="86">
        <v>0</v>
      </c>
      <c r="J65" s="86">
        <v>0</v>
      </c>
      <c r="K65" s="86">
        <v>0</v>
      </c>
      <c r="L65" s="86">
        <v>0</v>
      </c>
      <c r="M65" s="86">
        <v>0</v>
      </c>
      <c r="N65" s="86">
        <v>0</v>
      </c>
      <c r="O65" s="86">
        <v>0</v>
      </c>
    </row>
    <row r="66" spans="1:15" s="80" customFormat="1" ht="20.100000000000001" customHeight="1" x14ac:dyDescent="0.25">
      <c r="A66" s="42" t="s">
        <v>81</v>
      </c>
      <c r="B66" s="91">
        <v>0</v>
      </c>
      <c r="C66" s="91">
        <v>0</v>
      </c>
      <c r="D66" s="91">
        <v>0</v>
      </c>
      <c r="E66" s="91">
        <v>0</v>
      </c>
      <c r="F66" s="91">
        <v>0</v>
      </c>
      <c r="G66" s="91">
        <v>0</v>
      </c>
      <c r="H66" s="91">
        <v>0</v>
      </c>
      <c r="I66" s="91">
        <v>0</v>
      </c>
      <c r="J66" s="91">
        <v>0</v>
      </c>
      <c r="K66" s="91">
        <v>0</v>
      </c>
      <c r="L66" s="91">
        <v>0</v>
      </c>
      <c r="M66" s="91">
        <v>0</v>
      </c>
      <c r="N66" s="91">
        <v>0</v>
      </c>
      <c r="O66" s="91">
        <v>0</v>
      </c>
    </row>
    <row r="67" spans="1:15" s="80" customFormat="1"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s="80"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348" customFormat="1" ht="15.95" customHeight="1" x14ac:dyDescent="0.25">
      <c r="A70" s="142" t="s">
        <v>232</v>
      </c>
      <c r="F70" s="349"/>
      <c r="G70" s="349"/>
      <c r="H70" s="349"/>
      <c r="I70" s="349"/>
      <c r="N70" s="349"/>
      <c r="O70" s="146" t="s">
        <v>91</v>
      </c>
    </row>
    <row r="71" spans="1:15" s="403" customFormat="1" ht="24.95" customHeight="1" x14ac:dyDescent="0.2">
      <c r="A71" s="137" t="s">
        <v>203</v>
      </c>
      <c r="B71" s="137"/>
      <c r="C71" s="137"/>
      <c r="D71" s="402"/>
      <c r="E71" s="320"/>
      <c r="F71" s="320"/>
      <c r="G71" s="320"/>
      <c r="H71" s="320"/>
      <c r="I71" s="320"/>
      <c r="J71" s="320"/>
      <c r="K71" s="320"/>
      <c r="L71" s="320"/>
      <c r="M71" s="154"/>
      <c r="N71" s="154"/>
      <c r="O71" s="154"/>
    </row>
    <row r="72" spans="1:15" s="144" customFormat="1" ht="24.95" customHeight="1" thickBot="1" x14ac:dyDescent="0.25">
      <c r="A72" s="138" t="s">
        <v>224</v>
      </c>
      <c r="B72" s="173"/>
      <c r="C72" s="173"/>
      <c r="D72" s="173"/>
      <c r="E72" s="173"/>
      <c r="F72" s="173"/>
      <c r="G72" s="173"/>
      <c r="H72" s="173"/>
      <c r="I72" s="173"/>
      <c r="J72" s="173"/>
      <c r="K72" s="173"/>
      <c r="L72" s="173"/>
      <c r="M72" s="153" t="s">
        <v>92</v>
      </c>
      <c r="N72" s="173"/>
    </row>
    <row r="73" spans="1:15" ht="20.100000000000001" customHeight="1" x14ac:dyDescent="0.25">
      <c r="A73" s="1289" t="s">
        <v>13</v>
      </c>
      <c r="B73" s="1313" t="s">
        <v>99</v>
      </c>
      <c r="C73" s="1314"/>
      <c r="D73" s="1314"/>
      <c r="E73" s="1314"/>
      <c r="F73" s="1314"/>
      <c r="G73" s="1314"/>
      <c r="H73" s="1314"/>
      <c r="I73" s="1314"/>
      <c r="J73" s="1314"/>
      <c r="K73" s="1314"/>
      <c r="L73" s="1314"/>
      <c r="M73" s="1314"/>
      <c r="N73" s="57"/>
      <c r="O73" s="59"/>
    </row>
    <row r="74" spans="1:15" s="40" customFormat="1" ht="20.100000000000001" customHeight="1" x14ac:dyDescent="0.25">
      <c r="A74" s="1290"/>
      <c r="B74" s="131" t="s">
        <v>93</v>
      </c>
      <c r="C74" s="131"/>
      <c r="D74" s="131" t="s">
        <v>94</v>
      </c>
      <c r="E74" s="131"/>
      <c r="F74" s="131" t="s">
        <v>95</v>
      </c>
      <c r="G74" s="131"/>
      <c r="H74" s="131" t="s">
        <v>96</v>
      </c>
      <c r="I74" s="131"/>
      <c r="J74" s="131" t="s">
        <v>97</v>
      </c>
      <c r="K74" s="131"/>
      <c r="L74" s="131" t="s">
        <v>98</v>
      </c>
      <c r="M74" s="125"/>
      <c r="N74" s="57"/>
      <c r="O74" s="42"/>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132"/>
      <c r="O75" s="168"/>
    </row>
    <row r="76" spans="1:15" ht="20.100000000000001" customHeight="1" x14ac:dyDescent="0.2">
      <c r="A76" s="37" t="s">
        <v>105</v>
      </c>
      <c r="B76" s="38">
        <v>2</v>
      </c>
      <c r="C76" s="38">
        <v>14</v>
      </c>
      <c r="D76" s="38">
        <v>10</v>
      </c>
      <c r="E76" s="38">
        <v>0</v>
      </c>
      <c r="F76" s="38">
        <v>19</v>
      </c>
      <c r="G76" s="38">
        <v>4</v>
      </c>
      <c r="H76" s="38">
        <v>2</v>
      </c>
      <c r="I76" s="38">
        <v>10</v>
      </c>
      <c r="J76" s="38">
        <v>17</v>
      </c>
      <c r="K76" s="38">
        <v>2</v>
      </c>
      <c r="L76" s="38">
        <v>23</v>
      </c>
      <c r="M76" s="38">
        <v>65</v>
      </c>
      <c r="N76" s="132"/>
      <c r="O76" s="132"/>
    </row>
    <row r="77" spans="1:15" s="86" customFormat="1" ht="20.100000000000001" customHeight="1" x14ac:dyDescent="0.2">
      <c r="A77" s="40" t="s">
        <v>22</v>
      </c>
      <c r="B77" s="86">
        <v>0</v>
      </c>
      <c r="C77" s="86">
        <v>0</v>
      </c>
      <c r="D77" s="86">
        <v>0</v>
      </c>
      <c r="E77" s="86">
        <v>0</v>
      </c>
      <c r="F77" s="86">
        <v>0</v>
      </c>
      <c r="G77" s="86">
        <v>0</v>
      </c>
      <c r="H77" s="86">
        <v>0</v>
      </c>
      <c r="I77" s="86">
        <v>0</v>
      </c>
      <c r="J77" s="86">
        <v>0</v>
      </c>
      <c r="K77" s="86">
        <v>0</v>
      </c>
      <c r="L77" s="86">
        <v>0</v>
      </c>
      <c r="M77" s="86">
        <v>0</v>
      </c>
      <c r="N77" s="279"/>
      <c r="O77" s="132"/>
    </row>
    <row r="78" spans="1:15" s="80" customFormat="1"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N78" s="132"/>
      <c r="O78" s="221"/>
    </row>
    <row r="79" spans="1:15" s="80" customFormat="1"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32"/>
      <c r="O79" s="221"/>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32"/>
      <c r="O80" s="221"/>
    </row>
    <row r="81" spans="1:15" s="80"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32"/>
      <c r="O81" s="221"/>
    </row>
    <row r="82" spans="1:15" s="80" customFormat="1"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132"/>
      <c r="O82" s="221"/>
    </row>
    <row r="83" spans="1:15" s="86" customFormat="1" ht="20.100000000000001" customHeight="1" x14ac:dyDescent="0.2">
      <c r="A83" s="40" t="s">
        <v>106</v>
      </c>
      <c r="B83" s="86">
        <v>0</v>
      </c>
      <c r="C83" s="86">
        <v>0</v>
      </c>
      <c r="D83" s="86">
        <v>3</v>
      </c>
      <c r="E83" s="86">
        <v>0</v>
      </c>
      <c r="F83" s="86">
        <v>0</v>
      </c>
      <c r="G83" s="86">
        <v>1</v>
      </c>
      <c r="H83" s="86">
        <v>0</v>
      </c>
      <c r="I83" s="86">
        <v>0</v>
      </c>
      <c r="J83" s="86">
        <v>4</v>
      </c>
      <c r="K83" s="86">
        <v>0</v>
      </c>
      <c r="L83" s="86">
        <v>0</v>
      </c>
      <c r="M83" s="86">
        <v>0</v>
      </c>
      <c r="N83" s="279"/>
      <c r="O83" s="221"/>
    </row>
    <row r="84" spans="1:15" s="80" customFormat="1"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N84" s="132"/>
      <c r="O84" s="221"/>
    </row>
    <row r="85" spans="1:15" s="80" customFormat="1"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N85" s="132"/>
      <c r="O85" s="221"/>
    </row>
    <row r="86" spans="1:15" s="80" customFormat="1" ht="20.100000000000001" customHeight="1" x14ac:dyDescent="0.2">
      <c r="A86" s="42" t="s">
        <v>31</v>
      </c>
      <c r="B86" s="80">
        <v>0</v>
      </c>
      <c r="C86" s="80">
        <v>0</v>
      </c>
      <c r="D86" s="80">
        <v>0</v>
      </c>
      <c r="E86" s="80">
        <v>0</v>
      </c>
      <c r="F86" s="80">
        <v>0</v>
      </c>
      <c r="G86" s="80">
        <v>1</v>
      </c>
      <c r="H86" s="80">
        <v>0</v>
      </c>
      <c r="I86" s="80">
        <v>0</v>
      </c>
      <c r="J86" s="80">
        <v>0</v>
      </c>
      <c r="K86" s="80">
        <v>0</v>
      </c>
      <c r="L86" s="80">
        <v>0</v>
      </c>
      <c r="M86" s="80">
        <v>0</v>
      </c>
      <c r="N86" s="132"/>
      <c r="O86" s="221"/>
    </row>
    <row r="87" spans="1:15" s="80" customFormat="1"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132"/>
      <c r="O87" s="221"/>
    </row>
    <row r="88" spans="1:15" s="80" customFormat="1" ht="20.100000000000001" customHeight="1" x14ac:dyDescent="0.2">
      <c r="A88" s="42" t="s">
        <v>33</v>
      </c>
      <c r="B88" s="80">
        <v>0</v>
      </c>
      <c r="C88" s="80">
        <v>0</v>
      </c>
      <c r="D88" s="80">
        <v>3</v>
      </c>
      <c r="E88" s="80">
        <v>0</v>
      </c>
      <c r="F88" s="80">
        <v>0</v>
      </c>
      <c r="G88" s="80">
        <v>0</v>
      </c>
      <c r="H88" s="80">
        <v>0</v>
      </c>
      <c r="I88" s="80">
        <v>0</v>
      </c>
      <c r="J88" s="80">
        <v>4</v>
      </c>
      <c r="K88" s="80">
        <v>0</v>
      </c>
      <c r="L88" s="80">
        <v>0</v>
      </c>
      <c r="M88" s="80">
        <v>0</v>
      </c>
      <c r="N88" s="132"/>
      <c r="O88" s="221"/>
    </row>
    <row r="89" spans="1:15" s="86" customFormat="1" ht="20.100000000000001" customHeight="1" x14ac:dyDescent="0.2">
      <c r="A89" s="40" t="s">
        <v>34</v>
      </c>
      <c r="B89" s="86">
        <v>2</v>
      </c>
      <c r="C89" s="86">
        <v>0</v>
      </c>
      <c r="D89" s="86">
        <v>4</v>
      </c>
      <c r="E89" s="86">
        <v>0</v>
      </c>
      <c r="F89" s="86">
        <v>6</v>
      </c>
      <c r="G89" s="86">
        <v>2</v>
      </c>
      <c r="H89" s="86">
        <v>2</v>
      </c>
      <c r="I89" s="86">
        <v>2</v>
      </c>
      <c r="J89" s="86">
        <v>3</v>
      </c>
      <c r="K89" s="86">
        <v>0</v>
      </c>
      <c r="L89" s="86">
        <v>6</v>
      </c>
      <c r="M89" s="86">
        <v>2</v>
      </c>
      <c r="N89" s="279"/>
      <c r="O89" s="221"/>
    </row>
    <row r="90" spans="1:15" s="80" customFormat="1" ht="20.100000000000001" customHeight="1" x14ac:dyDescent="0.2">
      <c r="A90" s="42" t="s">
        <v>35</v>
      </c>
      <c r="B90" s="80">
        <v>0</v>
      </c>
      <c r="C90" s="80">
        <v>0</v>
      </c>
      <c r="D90" s="80">
        <v>0</v>
      </c>
      <c r="E90" s="80">
        <v>0</v>
      </c>
      <c r="F90" s="80">
        <v>0</v>
      </c>
      <c r="G90" s="80">
        <v>0</v>
      </c>
      <c r="H90" s="80">
        <v>0</v>
      </c>
      <c r="I90" s="80">
        <v>0</v>
      </c>
      <c r="J90" s="80">
        <v>0</v>
      </c>
      <c r="K90" s="80">
        <v>0</v>
      </c>
      <c r="L90" s="80">
        <v>0</v>
      </c>
      <c r="M90" s="80">
        <v>0</v>
      </c>
      <c r="N90" s="132"/>
      <c r="O90" s="221"/>
    </row>
    <row r="91" spans="1:15" s="80" customFormat="1" ht="20.100000000000001" customHeight="1" x14ac:dyDescent="0.2">
      <c r="A91" s="42" t="s">
        <v>36</v>
      </c>
      <c r="B91" s="80">
        <v>2</v>
      </c>
      <c r="C91" s="80">
        <v>0</v>
      </c>
      <c r="D91" s="80">
        <v>4</v>
      </c>
      <c r="E91" s="80">
        <v>0</v>
      </c>
      <c r="F91" s="80">
        <v>6</v>
      </c>
      <c r="G91" s="80">
        <v>2</v>
      </c>
      <c r="H91" s="80">
        <v>2</v>
      </c>
      <c r="I91" s="80">
        <v>2</v>
      </c>
      <c r="J91" s="80">
        <v>3</v>
      </c>
      <c r="K91" s="80">
        <v>0</v>
      </c>
      <c r="L91" s="80">
        <v>6</v>
      </c>
      <c r="M91" s="80">
        <v>2</v>
      </c>
      <c r="N91" s="132"/>
      <c r="O91" s="221"/>
    </row>
    <row r="92" spans="1:15" s="80" customFormat="1" ht="20.100000000000001" customHeight="1" x14ac:dyDescent="0.2">
      <c r="A92" s="42" t="s">
        <v>37</v>
      </c>
      <c r="B92" s="80">
        <v>0</v>
      </c>
      <c r="C92" s="80">
        <v>0</v>
      </c>
      <c r="D92" s="80">
        <v>0</v>
      </c>
      <c r="E92" s="80">
        <v>0</v>
      </c>
      <c r="F92" s="80">
        <v>0</v>
      </c>
      <c r="G92" s="80">
        <v>0</v>
      </c>
      <c r="H92" s="80">
        <v>0</v>
      </c>
      <c r="I92" s="80">
        <v>0</v>
      </c>
      <c r="J92" s="80">
        <v>0</v>
      </c>
      <c r="K92" s="80">
        <v>0</v>
      </c>
      <c r="L92" s="80">
        <v>0</v>
      </c>
      <c r="M92" s="80">
        <v>0</v>
      </c>
      <c r="N92" s="132"/>
      <c r="O92" s="221"/>
    </row>
    <row r="93" spans="1:15" s="86" customFormat="1" ht="20.100000000000001" customHeight="1" x14ac:dyDescent="0.2">
      <c r="A93" s="40" t="s">
        <v>38</v>
      </c>
      <c r="B93" s="86">
        <v>0</v>
      </c>
      <c r="C93" s="86">
        <v>14</v>
      </c>
      <c r="D93" s="86">
        <v>3</v>
      </c>
      <c r="E93" s="86">
        <v>0</v>
      </c>
      <c r="F93" s="86">
        <v>13</v>
      </c>
      <c r="G93" s="86">
        <v>1</v>
      </c>
      <c r="H93" s="86">
        <v>0</v>
      </c>
      <c r="I93" s="86">
        <v>7</v>
      </c>
      <c r="J93" s="86">
        <v>10</v>
      </c>
      <c r="K93" s="86">
        <v>0</v>
      </c>
      <c r="L93" s="86">
        <v>17</v>
      </c>
      <c r="M93" s="86">
        <v>52</v>
      </c>
      <c r="N93" s="279"/>
      <c r="O93" s="221"/>
    </row>
    <row r="94" spans="1:15" s="80" customFormat="1" ht="20.100000000000001" customHeight="1" x14ac:dyDescent="0.2">
      <c r="A94" s="42" t="s">
        <v>39</v>
      </c>
      <c r="B94" s="80">
        <v>0</v>
      </c>
      <c r="C94" s="80">
        <v>0</v>
      </c>
      <c r="D94" s="80">
        <v>2</v>
      </c>
      <c r="E94" s="80">
        <v>0</v>
      </c>
      <c r="F94" s="80">
        <v>1</v>
      </c>
      <c r="G94" s="80">
        <v>0</v>
      </c>
      <c r="H94" s="80">
        <v>0</v>
      </c>
      <c r="I94" s="80">
        <v>0</v>
      </c>
      <c r="J94" s="80">
        <v>0</v>
      </c>
      <c r="K94" s="80">
        <v>0</v>
      </c>
      <c r="L94" s="80">
        <v>17</v>
      </c>
      <c r="M94" s="80">
        <v>2</v>
      </c>
      <c r="N94" s="132"/>
      <c r="O94" s="221"/>
    </row>
    <row r="95" spans="1:15" s="80" customFormat="1" ht="20.100000000000001" customHeight="1" x14ac:dyDescent="0.2">
      <c r="A95" s="42" t="s">
        <v>40</v>
      </c>
      <c r="B95" s="80">
        <v>0</v>
      </c>
      <c r="C95" s="80">
        <v>0</v>
      </c>
      <c r="D95" s="80">
        <v>0</v>
      </c>
      <c r="E95" s="80">
        <v>0</v>
      </c>
      <c r="F95" s="80">
        <v>0</v>
      </c>
      <c r="G95" s="80">
        <v>0</v>
      </c>
      <c r="H95" s="80">
        <v>0</v>
      </c>
      <c r="I95" s="80">
        <v>0</v>
      </c>
      <c r="J95" s="80">
        <v>0</v>
      </c>
      <c r="K95" s="80">
        <v>0</v>
      </c>
      <c r="L95" s="80">
        <v>0</v>
      </c>
      <c r="M95" s="80">
        <v>0</v>
      </c>
      <c r="N95" s="132"/>
      <c r="O95" s="221"/>
    </row>
    <row r="96" spans="1:15" s="80" customFormat="1" ht="20.100000000000001" customHeight="1" x14ac:dyDescent="0.2">
      <c r="A96" s="42" t="s">
        <v>41</v>
      </c>
      <c r="B96" s="80">
        <v>0</v>
      </c>
      <c r="C96" s="80">
        <v>0</v>
      </c>
      <c r="D96" s="80">
        <v>0</v>
      </c>
      <c r="E96" s="80">
        <v>0</v>
      </c>
      <c r="F96" s="80">
        <v>0</v>
      </c>
      <c r="G96" s="80">
        <v>0</v>
      </c>
      <c r="H96" s="80">
        <v>0</v>
      </c>
      <c r="I96" s="80">
        <v>0</v>
      </c>
      <c r="J96" s="80">
        <v>0</v>
      </c>
      <c r="K96" s="80">
        <v>0</v>
      </c>
      <c r="L96" s="80">
        <v>0</v>
      </c>
      <c r="M96" s="80">
        <v>0</v>
      </c>
      <c r="N96" s="132"/>
      <c r="O96" s="221"/>
    </row>
    <row r="97" spans="1:15" s="80" customFormat="1" ht="20.100000000000001" customHeight="1" x14ac:dyDescent="0.2">
      <c r="A97" s="42" t="s">
        <v>42</v>
      </c>
      <c r="B97" s="80">
        <v>0</v>
      </c>
      <c r="C97" s="80">
        <v>0</v>
      </c>
      <c r="D97" s="80">
        <v>0</v>
      </c>
      <c r="E97" s="80">
        <v>0</v>
      </c>
      <c r="F97" s="80">
        <v>0</v>
      </c>
      <c r="G97" s="80">
        <v>0</v>
      </c>
      <c r="H97" s="80">
        <v>0</v>
      </c>
      <c r="I97" s="80">
        <v>0</v>
      </c>
      <c r="J97" s="80">
        <v>0</v>
      </c>
      <c r="K97" s="80">
        <v>0</v>
      </c>
      <c r="L97" s="80">
        <v>0</v>
      </c>
      <c r="M97" s="80">
        <v>0</v>
      </c>
      <c r="N97" s="132"/>
      <c r="O97" s="221"/>
    </row>
    <row r="98" spans="1:15" s="80" customFormat="1" ht="20.100000000000001" customHeight="1" x14ac:dyDescent="0.2">
      <c r="A98" s="42" t="s">
        <v>43</v>
      </c>
      <c r="B98" s="80">
        <v>0</v>
      </c>
      <c r="C98" s="80">
        <v>0</v>
      </c>
      <c r="D98" s="80">
        <v>0</v>
      </c>
      <c r="E98" s="80">
        <v>0</v>
      </c>
      <c r="F98" s="80">
        <v>0</v>
      </c>
      <c r="G98" s="80">
        <v>0</v>
      </c>
      <c r="H98" s="80">
        <v>0</v>
      </c>
      <c r="I98" s="80">
        <v>0</v>
      </c>
      <c r="J98" s="80">
        <v>0</v>
      </c>
      <c r="K98" s="80">
        <v>0</v>
      </c>
      <c r="L98" s="80">
        <v>0</v>
      </c>
      <c r="M98" s="80">
        <v>0</v>
      </c>
      <c r="N98" s="132"/>
      <c r="O98" s="221"/>
    </row>
    <row r="99" spans="1:15"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32"/>
      <c r="O99" s="221"/>
    </row>
    <row r="100" spans="1:15" s="80" customFormat="1" ht="20.100000000000001" customHeight="1" x14ac:dyDescent="0.2">
      <c r="A100" s="42" t="s">
        <v>45</v>
      </c>
      <c r="B100" s="80">
        <v>0</v>
      </c>
      <c r="C100" s="80">
        <v>3</v>
      </c>
      <c r="D100" s="80">
        <v>0</v>
      </c>
      <c r="E100" s="80">
        <v>0</v>
      </c>
      <c r="F100" s="80">
        <v>0</v>
      </c>
      <c r="G100" s="80">
        <v>0</v>
      </c>
      <c r="H100" s="80">
        <v>0</v>
      </c>
      <c r="I100" s="80">
        <v>0</v>
      </c>
      <c r="J100" s="80">
        <v>0</v>
      </c>
      <c r="K100" s="80">
        <v>0</v>
      </c>
      <c r="L100" s="80">
        <v>0</v>
      </c>
      <c r="M100" s="80">
        <v>0</v>
      </c>
      <c r="N100" s="132"/>
      <c r="O100" s="221"/>
    </row>
    <row r="101" spans="1:15" s="80" customFormat="1" ht="20.100000000000001" customHeight="1" x14ac:dyDescent="0.2">
      <c r="A101" s="42" t="s">
        <v>46</v>
      </c>
      <c r="B101" s="80">
        <v>0</v>
      </c>
      <c r="C101" s="80">
        <v>0</v>
      </c>
      <c r="D101" s="80">
        <v>1</v>
      </c>
      <c r="E101" s="80">
        <v>0</v>
      </c>
      <c r="F101" s="80">
        <v>0</v>
      </c>
      <c r="G101" s="80">
        <v>0</v>
      </c>
      <c r="H101" s="80">
        <v>0</v>
      </c>
      <c r="I101" s="80">
        <v>0</v>
      </c>
      <c r="J101" s="80">
        <v>0</v>
      </c>
      <c r="K101" s="80">
        <v>0</v>
      </c>
      <c r="L101" s="80">
        <v>0</v>
      </c>
      <c r="M101" s="80">
        <v>1</v>
      </c>
      <c r="N101" s="132"/>
      <c r="O101" s="221"/>
    </row>
    <row r="102" spans="1:15"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43</v>
      </c>
      <c r="N102" s="132"/>
      <c r="O102" s="221"/>
    </row>
    <row r="103" spans="1:15" s="80"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2</v>
      </c>
      <c r="N103" s="132"/>
      <c r="O103" s="221"/>
    </row>
    <row r="104" spans="1:15" s="80" customFormat="1" ht="20.100000000000001" customHeight="1" x14ac:dyDescent="0.2">
      <c r="A104" s="42" t="s">
        <v>49</v>
      </c>
      <c r="B104" s="80">
        <v>0</v>
      </c>
      <c r="C104" s="80">
        <v>0</v>
      </c>
      <c r="D104" s="80">
        <v>0</v>
      </c>
      <c r="E104" s="80">
        <v>0</v>
      </c>
      <c r="F104" s="80">
        <v>0</v>
      </c>
      <c r="G104" s="80">
        <v>1</v>
      </c>
      <c r="H104" s="80">
        <v>0</v>
      </c>
      <c r="I104" s="80">
        <v>0</v>
      </c>
      <c r="J104" s="80">
        <v>0</v>
      </c>
      <c r="K104" s="80">
        <v>0</v>
      </c>
      <c r="L104" s="80">
        <v>0</v>
      </c>
      <c r="M104" s="80">
        <v>0</v>
      </c>
      <c r="N104" s="132"/>
      <c r="O104" s="221"/>
    </row>
    <row r="105" spans="1:15" s="80" customFormat="1" ht="20.100000000000001" customHeight="1" x14ac:dyDescent="0.2">
      <c r="A105" s="42" t="s">
        <v>50</v>
      </c>
      <c r="B105" s="80">
        <v>0</v>
      </c>
      <c r="C105" s="80">
        <v>11</v>
      </c>
      <c r="D105" s="80">
        <v>0</v>
      </c>
      <c r="E105" s="80">
        <v>0</v>
      </c>
      <c r="F105" s="80">
        <v>12</v>
      </c>
      <c r="G105" s="80">
        <v>0</v>
      </c>
      <c r="H105" s="80">
        <v>0</v>
      </c>
      <c r="I105" s="80">
        <v>7</v>
      </c>
      <c r="J105" s="80">
        <v>10</v>
      </c>
      <c r="K105" s="80">
        <v>0</v>
      </c>
      <c r="L105" s="80">
        <v>0</v>
      </c>
      <c r="M105" s="80">
        <v>4</v>
      </c>
      <c r="N105" s="132"/>
      <c r="O105" s="221"/>
    </row>
    <row r="106" spans="1:15" s="86" customFormat="1" ht="20.100000000000001" customHeight="1" x14ac:dyDescent="0.2">
      <c r="A106" s="40" t="s">
        <v>51</v>
      </c>
      <c r="B106" s="86">
        <v>0</v>
      </c>
      <c r="C106" s="86">
        <v>0</v>
      </c>
      <c r="D106" s="86">
        <v>0</v>
      </c>
      <c r="E106" s="86">
        <v>0</v>
      </c>
      <c r="F106" s="86">
        <v>0</v>
      </c>
      <c r="G106" s="86">
        <v>0</v>
      </c>
      <c r="H106" s="86">
        <v>0</v>
      </c>
      <c r="I106" s="86">
        <v>0</v>
      </c>
      <c r="J106" s="86">
        <v>0</v>
      </c>
      <c r="K106" s="86">
        <v>0</v>
      </c>
      <c r="L106" s="86">
        <v>0</v>
      </c>
      <c r="M106" s="86">
        <v>0</v>
      </c>
      <c r="N106" s="279"/>
      <c r="O106" s="221"/>
    </row>
    <row r="107" spans="1:15" s="80" customFormat="1"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0</v>
      </c>
      <c r="N107" s="132"/>
      <c r="O107" s="221"/>
    </row>
    <row r="108" spans="1:15" s="80" customFormat="1" ht="20.100000000000001" customHeight="1" x14ac:dyDescent="0.2">
      <c r="A108" s="42" t="s">
        <v>53</v>
      </c>
      <c r="B108" s="80">
        <v>0</v>
      </c>
      <c r="C108" s="80">
        <v>0</v>
      </c>
      <c r="D108" s="80">
        <v>0</v>
      </c>
      <c r="E108" s="80">
        <v>0</v>
      </c>
      <c r="F108" s="80">
        <v>0</v>
      </c>
      <c r="G108" s="80">
        <v>0</v>
      </c>
      <c r="H108" s="80">
        <v>0</v>
      </c>
      <c r="I108" s="80">
        <v>0</v>
      </c>
      <c r="J108" s="80">
        <v>0</v>
      </c>
      <c r="K108" s="80">
        <v>0</v>
      </c>
      <c r="L108" s="80">
        <v>0</v>
      </c>
      <c r="M108" s="80">
        <v>0</v>
      </c>
      <c r="N108" s="132"/>
      <c r="O108" s="221"/>
    </row>
    <row r="109" spans="1:15" s="80" customFormat="1"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132"/>
      <c r="O109" s="221"/>
    </row>
    <row r="110" spans="1:15" s="80" customFormat="1" ht="20.100000000000001" customHeight="1" x14ac:dyDescent="0.2">
      <c r="A110" s="42" t="s">
        <v>55</v>
      </c>
      <c r="B110" s="80">
        <v>0</v>
      </c>
      <c r="C110" s="80">
        <v>0</v>
      </c>
      <c r="D110" s="80">
        <v>0</v>
      </c>
      <c r="E110" s="80">
        <v>0</v>
      </c>
      <c r="F110" s="80">
        <v>0</v>
      </c>
      <c r="G110" s="80">
        <v>0</v>
      </c>
      <c r="H110" s="80">
        <v>0</v>
      </c>
      <c r="I110" s="80">
        <v>0</v>
      </c>
      <c r="J110" s="80">
        <v>0</v>
      </c>
      <c r="K110" s="80">
        <v>0</v>
      </c>
      <c r="L110" s="80">
        <v>0</v>
      </c>
      <c r="M110" s="80">
        <v>0</v>
      </c>
      <c r="N110" s="132"/>
      <c r="O110" s="221"/>
    </row>
    <row r="111" spans="1:15" s="80" customFormat="1"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N111" s="132"/>
      <c r="O111" s="221"/>
    </row>
    <row r="112" spans="1:15" s="80" customFormat="1" ht="20.100000000000001" customHeight="1" x14ac:dyDescent="0.2">
      <c r="A112" s="42" t="s">
        <v>57</v>
      </c>
      <c r="B112" s="80">
        <v>0</v>
      </c>
      <c r="C112" s="80">
        <v>0</v>
      </c>
      <c r="D112" s="80">
        <v>0</v>
      </c>
      <c r="E112" s="80">
        <v>0</v>
      </c>
      <c r="F112" s="80">
        <v>0</v>
      </c>
      <c r="G112" s="80">
        <v>0</v>
      </c>
      <c r="H112" s="80">
        <v>0</v>
      </c>
      <c r="I112" s="80">
        <v>0</v>
      </c>
      <c r="J112" s="80">
        <v>0</v>
      </c>
      <c r="K112" s="80">
        <v>0</v>
      </c>
      <c r="L112" s="80">
        <v>0</v>
      </c>
      <c r="M112" s="80">
        <v>0</v>
      </c>
      <c r="N112" s="132"/>
      <c r="O112" s="221"/>
    </row>
    <row r="113" spans="1:15" s="80" customFormat="1" ht="20.100000000000001" customHeight="1" x14ac:dyDescent="0.2">
      <c r="A113" s="40" t="s">
        <v>58</v>
      </c>
      <c r="B113" s="86">
        <v>0</v>
      </c>
      <c r="C113" s="86">
        <v>0</v>
      </c>
      <c r="D113" s="86">
        <v>0</v>
      </c>
      <c r="E113" s="86">
        <v>0</v>
      </c>
      <c r="F113" s="86">
        <v>0</v>
      </c>
      <c r="G113" s="86">
        <v>0</v>
      </c>
      <c r="H113" s="86">
        <v>0</v>
      </c>
      <c r="I113" s="86">
        <v>1</v>
      </c>
      <c r="J113" s="86">
        <v>0</v>
      </c>
      <c r="K113" s="86">
        <v>2</v>
      </c>
      <c r="L113" s="86">
        <v>0</v>
      </c>
      <c r="M113" s="86">
        <v>11</v>
      </c>
      <c r="N113" s="132"/>
      <c r="O113" s="221"/>
    </row>
    <row r="114" spans="1:15" s="80" customFormat="1" ht="20.100000000000001" customHeight="1" x14ac:dyDescent="0.2">
      <c r="A114" s="42" t="s">
        <v>59</v>
      </c>
      <c r="B114" s="80">
        <v>0</v>
      </c>
      <c r="C114" s="80">
        <v>0</v>
      </c>
      <c r="D114" s="80">
        <v>0</v>
      </c>
      <c r="E114" s="80">
        <v>0</v>
      </c>
      <c r="F114" s="80">
        <v>0</v>
      </c>
      <c r="G114" s="80">
        <v>0</v>
      </c>
      <c r="H114" s="80">
        <v>0</v>
      </c>
      <c r="I114" s="80">
        <v>0</v>
      </c>
      <c r="J114" s="80">
        <v>0</v>
      </c>
      <c r="K114" s="80">
        <v>0</v>
      </c>
      <c r="L114" s="80">
        <v>0</v>
      </c>
      <c r="M114" s="80">
        <v>0</v>
      </c>
      <c r="N114" s="132"/>
      <c r="O114" s="221"/>
    </row>
    <row r="115" spans="1:15" s="80" customFormat="1" ht="20.100000000000001" customHeight="1" x14ac:dyDescent="0.2">
      <c r="A115" s="42" t="s">
        <v>60</v>
      </c>
      <c r="B115" s="80">
        <v>0</v>
      </c>
      <c r="C115" s="80">
        <v>0</v>
      </c>
      <c r="D115" s="80">
        <v>0</v>
      </c>
      <c r="E115" s="80">
        <v>0</v>
      </c>
      <c r="F115" s="80">
        <v>0</v>
      </c>
      <c r="G115" s="80">
        <v>0</v>
      </c>
      <c r="H115" s="80">
        <v>0</v>
      </c>
      <c r="I115" s="80">
        <v>0</v>
      </c>
      <c r="J115" s="80">
        <v>0</v>
      </c>
      <c r="K115" s="80">
        <v>2</v>
      </c>
      <c r="L115" s="80">
        <v>0</v>
      </c>
      <c r="M115" s="80">
        <v>0</v>
      </c>
      <c r="N115" s="132"/>
      <c r="O115" s="221"/>
    </row>
    <row r="116" spans="1:15" s="80" customFormat="1" ht="20.100000000000001" customHeight="1" x14ac:dyDescent="0.2">
      <c r="A116" s="42" t="s">
        <v>61</v>
      </c>
      <c r="B116" s="80">
        <v>0</v>
      </c>
      <c r="C116" s="80">
        <v>0</v>
      </c>
      <c r="D116" s="80">
        <v>0</v>
      </c>
      <c r="E116" s="80">
        <v>0</v>
      </c>
      <c r="F116" s="80">
        <v>0</v>
      </c>
      <c r="G116" s="80">
        <v>0</v>
      </c>
      <c r="H116" s="80">
        <v>0</v>
      </c>
      <c r="I116" s="80">
        <v>0</v>
      </c>
      <c r="J116" s="80">
        <v>0</v>
      </c>
      <c r="K116" s="80">
        <v>0</v>
      </c>
      <c r="L116" s="80">
        <v>0</v>
      </c>
      <c r="M116" s="80">
        <v>2</v>
      </c>
      <c r="N116" s="132"/>
      <c r="O116" s="221"/>
    </row>
    <row r="117" spans="1:15" s="80" customFormat="1" ht="20.100000000000001" customHeight="1" x14ac:dyDescent="0.2">
      <c r="A117" s="42" t="s">
        <v>62</v>
      </c>
      <c r="B117" s="80">
        <v>0</v>
      </c>
      <c r="C117" s="80">
        <v>0</v>
      </c>
      <c r="D117" s="80">
        <v>0</v>
      </c>
      <c r="E117" s="80">
        <v>0</v>
      </c>
      <c r="F117" s="80">
        <v>0</v>
      </c>
      <c r="G117" s="80">
        <v>0</v>
      </c>
      <c r="H117" s="80">
        <v>0</v>
      </c>
      <c r="I117" s="80">
        <v>0</v>
      </c>
      <c r="J117" s="80">
        <v>0</v>
      </c>
      <c r="K117" s="80">
        <v>0</v>
      </c>
      <c r="L117" s="80">
        <v>0</v>
      </c>
      <c r="M117" s="80">
        <v>1</v>
      </c>
      <c r="N117" s="132"/>
      <c r="O117" s="221"/>
    </row>
    <row r="118" spans="1:15" s="80" customFormat="1" ht="20.100000000000001" customHeight="1" x14ac:dyDescent="0.2">
      <c r="A118" s="42" t="s">
        <v>63</v>
      </c>
      <c r="B118" s="80">
        <v>0</v>
      </c>
      <c r="C118" s="80">
        <v>0</v>
      </c>
      <c r="D118" s="80">
        <v>0</v>
      </c>
      <c r="E118" s="80">
        <v>0</v>
      </c>
      <c r="F118" s="80">
        <v>0</v>
      </c>
      <c r="G118" s="80">
        <v>0</v>
      </c>
      <c r="H118" s="80">
        <v>0</v>
      </c>
      <c r="I118" s="80">
        <v>0</v>
      </c>
      <c r="J118" s="80">
        <v>0</v>
      </c>
      <c r="K118" s="80">
        <v>0</v>
      </c>
      <c r="L118" s="80">
        <v>0</v>
      </c>
      <c r="M118" s="80">
        <v>1</v>
      </c>
      <c r="N118" s="132"/>
      <c r="O118" s="221"/>
    </row>
    <row r="119" spans="1:15" s="80" customFormat="1"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132"/>
      <c r="O119" s="221"/>
    </row>
    <row r="120" spans="1:15" s="80" customFormat="1" ht="20.100000000000001" customHeight="1" x14ac:dyDescent="0.2">
      <c r="A120" s="42" t="s">
        <v>65</v>
      </c>
      <c r="B120" s="80">
        <v>0</v>
      </c>
      <c r="C120" s="80">
        <v>0</v>
      </c>
      <c r="D120" s="80">
        <v>0</v>
      </c>
      <c r="E120" s="80">
        <v>0</v>
      </c>
      <c r="F120" s="80">
        <v>0</v>
      </c>
      <c r="G120" s="80">
        <v>0</v>
      </c>
      <c r="H120" s="80">
        <v>0</v>
      </c>
      <c r="I120" s="80">
        <v>0</v>
      </c>
      <c r="J120" s="80">
        <v>0</v>
      </c>
      <c r="K120" s="80">
        <v>0</v>
      </c>
      <c r="L120" s="80">
        <v>0</v>
      </c>
      <c r="M120" s="80">
        <v>0</v>
      </c>
      <c r="N120" s="132"/>
      <c r="O120" s="221"/>
    </row>
    <row r="121" spans="1:15" s="80" customFormat="1"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N121" s="132"/>
      <c r="O121" s="221"/>
    </row>
    <row r="122" spans="1:15" s="80" customFormat="1" ht="20.100000000000001" customHeight="1" x14ac:dyDescent="0.2">
      <c r="A122" s="42" t="s">
        <v>67</v>
      </c>
      <c r="B122" s="80">
        <v>0</v>
      </c>
      <c r="C122" s="80">
        <v>0</v>
      </c>
      <c r="D122" s="80">
        <v>0</v>
      </c>
      <c r="E122" s="80">
        <v>0</v>
      </c>
      <c r="F122" s="80">
        <v>0</v>
      </c>
      <c r="G122" s="80">
        <v>0</v>
      </c>
      <c r="H122" s="80">
        <v>0</v>
      </c>
      <c r="I122" s="80">
        <v>0</v>
      </c>
      <c r="J122" s="80">
        <v>0</v>
      </c>
      <c r="K122" s="80">
        <v>0</v>
      </c>
      <c r="L122" s="80">
        <v>0</v>
      </c>
      <c r="M122" s="80">
        <v>0</v>
      </c>
      <c r="N122" s="132"/>
      <c r="O122" s="221"/>
    </row>
    <row r="123" spans="1:15" s="80"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132"/>
      <c r="O123" s="221"/>
    </row>
    <row r="124" spans="1:15" s="80" customFormat="1" ht="20.100000000000001" customHeight="1" x14ac:dyDescent="0.2">
      <c r="A124" s="42" t="s">
        <v>69</v>
      </c>
      <c r="B124" s="80">
        <v>0</v>
      </c>
      <c r="C124" s="80">
        <v>0</v>
      </c>
      <c r="D124" s="80">
        <v>0</v>
      </c>
      <c r="E124" s="80">
        <v>0</v>
      </c>
      <c r="F124" s="80">
        <v>0</v>
      </c>
      <c r="G124" s="80">
        <v>0</v>
      </c>
      <c r="H124" s="80">
        <v>0</v>
      </c>
      <c r="I124" s="80">
        <v>0</v>
      </c>
      <c r="J124" s="80">
        <v>0</v>
      </c>
      <c r="K124" s="80">
        <v>0</v>
      </c>
      <c r="L124" s="80">
        <v>0</v>
      </c>
      <c r="M124" s="80">
        <v>6</v>
      </c>
      <c r="N124" s="132"/>
      <c r="O124" s="221"/>
    </row>
    <row r="125" spans="1:15" s="80" customFormat="1" ht="20.100000000000001" customHeight="1" x14ac:dyDescent="0.2">
      <c r="A125" s="42" t="s">
        <v>70</v>
      </c>
      <c r="B125" s="80">
        <v>0</v>
      </c>
      <c r="C125" s="80">
        <v>0</v>
      </c>
      <c r="D125" s="80">
        <v>0</v>
      </c>
      <c r="E125" s="80">
        <v>0</v>
      </c>
      <c r="F125" s="80">
        <v>0</v>
      </c>
      <c r="G125" s="80">
        <v>0</v>
      </c>
      <c r="H125" s="80">
        <v>0</v>
      </c>
      <c r="I125" s="80">
        <v>0</v>
      </c>
      <c r="J125" s="80">
        <v>0</v>
      </c>
      <c r="K125" s="80">
        <v>0</v>
      </c>
      <c r="L125" s="80">
        <v>0</v>
      </c>
      <c r="M125" s="80">
        <v>0</v>
      </c>
      <c r="N125" s="132"/>
      <c r="O125" s="221"/>
    </row>
    <row r="126" spans="1:15" s="80" customFormat="1" ht="20.100000000000001" customHeight="1" x14ac:dyDescent="0.2">
      <c r="A126" s="42" t="s">
        <v>71</v>
      </c>
      <c r="B126" s="80">
        <v>0</v>
      </c>
      <c r="C126" s="80">
        <v>0</v>
      </c>
      <c r="D126" s="80">
        <v>0</v>
      </c>
      <c r="E126" s="80">
        <v>0</v>
      </c>
      <c r="F126" s="80">
        <v>0</v>
      </c>
      <c r="G126" s="80">
        <v>0</v>
      </c>
      <c r="H126" s="80">
        <v>0</v>
      </c>
      <c r="I126" s="80">
        <v>0</v>
      </c>
      <c r="J126" s="80">
        <v>0</v>
      </c>
      <c r="K126" s="80">
        <v>0</v>
      </c>
      <c r="L126" s="80">
        <v>0</v>
      </c>
      <c r="M126" s="80">
        <v>1</v>
      </c>
      <c r="N126" s="132"/>
      <c r="O126" s="221"/>
    </row>
    <row r="127" spans="1:15" s="80" customFormat="1"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N127" s="132"/>
      <c r="O127" s="221"/>
    </row>
    <row r="128" spans="1:15" s="80" customFormat="1"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0</v>
      </c>
      <c r="N128" s="132"/>
      <c r="O128" s="221"/>
    </row>
    <row r="129" spans="1:15" s="86" customFormat="1" ht="20.100000000000001" customHeight="1" x14ac:dyDescent="0.2">
      <c r="A129" s="42" t="s">
        <v>74</v>
      </c>
      <c r="B129" s="80">
        <v>0</v>
      </c>
      <c r="C129" s="80">
        <v>0</v>
      </c>
      <c r="D129" s="80">
        <v>0</v>
      </c>
      <c r="E129" s="80">
        <v>0</v>
      </c>
      <c r="F129" s="80">
        <v>0</v>
      </c>
      <c r="G129" s="80">
        <v>0</v>
      </c>
      <c r="H129" s="80">
        <v>0</v>
      </c>
      <c r="I129" s="80">
        <v>1</v>
      </c>
      <c r="J129" s="80">
        <v>0</v>
      </c>
      <c r="K129" s="80">
        <v>0</v>
      </c>
      <c r="L129" s="80">
        <v>0</v>
      </c>
      <c r="M129" s="80">
        <v>0</v>
      </c>
      <c r="N129" s="279"/>
      <c r="O129" s="221"/>
    </row>
    <row r="130" spans="1:15" s="86"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279"/>
      <c r="O130" s="221"/>
    </row>
    <row r="131" spans="1:15" s="86"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0</v>
      </c>
      <c r="N131" s="279"/>
      <c r="O131" s="221"/>
    </row>
    <row r="132" spans="1:15" s="80" customFormat="1" ht="20.100000000000001" customHeight="1" x14ac:dyDescent="0.2">
      <c r="A132" s="42" t="s">
        <v>77</v>
      </c>
      <c r="B132" s="80">
        <v>0</v>
      </c>
      <c r="C132" s="80">
        <v>0</v>
      </c>
      <c r="D132" s="80">
        <v>0</v>
      </c>
      <c r="E132" s="80">
        <v>0</v>
      </c>
      <c r="F132" s="80">
        <v>0</v>
      </c>
      <c r="G132" s="80">
        <v>0</v>
      </c>
      <c r="H132" s="80">
        <v>0</v>
      </c>
      <c r="I132" s="80">
        <v>0</v>
      </c>
      <c r="J132" s="80">
        <v>0</v>
      </c>
      <c r="K132" s="80">
        <v>0</v>
      </c>
      <c r="L132" s="80">
        <v>0</v>
      </c>
      <c r="M132" s="80">
        <v>0</v>
      </c>
      <c r="N132" s="132"/>
      <c r="O132" s="221"/>
    </row>
    <row r="133" spans="1:15" s="80" customFormat="1" ht="20.100000000000001" customHeight="1" x14ac:dyDescent="0.2">
      <c r="A133" s="42" t="s">
        <v>78</v>
      </c>
      <c r="B133" s="80">
        <v>0</v>
      </c>
      <c r="C133" s="80">
        <v>0</v>
      </c>
      <c r="D133" s="80">
        <v>0</v>
      </c>
      <c r="E133" s="80">
        <v>0</v>
      </c>
      <c r="F133" s="80">
        <v>0</v>
      </c>
      <c r="G133" s="80">
        <v>0</v>
      </c>
      <c r="H133" s="80">
        <v>0</v>
      </c>
      <c r="I133" s="80">
        <v>0</v>
      </c>
      <c r="J133" s="80">
        <v>0</v>
      </c>
      <c r="K133" s="80">
        <v>0</v>
      </c>
      <c r="L133" s="80">
        <v>0</v>
      </c>
      <c r="M133" s="80">
        <v>0</v>
      </c>
      <c r="N133" s="132"/>
      <c r="O133" s="221"/>
    </row>
    <row r="134" spans="1:15" s="86" customFormat="1" ht="20.100000000000001" customHeight="1" x14ac:dyDescent="0.2">
      <c r="A134" s="42" t="s">
        <v>79</v>
      </c>
      <c r="B134" s="80">
        <v>0</v>
      </c>
      <c r="C134" s="80">
        <v>0</v>
      </c>
      <c r="D134" s="80">
        <v>0</v>
      </c>
      <c r="E134" s="80">
        <v>0</v>
      </c>
      <c r="F134" s="80">
        <v>0</v>
      </c>
      <c r="G134" s="80">
        <v>0</v>
      </c>
      <c r="H134" s="80">
        <v>0</v>
      </c>
      <c r="I134" s="80">
        <v>0</v>
      </c>
      <c r="J134" s="80">
        <v>0</v>
      </c>
      <c r="K134" s="80">
        <v>0</v>
      </c>
      <c r="L134" s="80">
        <v>0</v>
      </c>
      <c r="M134" s="80">
        <v>0</v>
      </c>
      <c r="N134" s="279"/>
      <c r="O134" s="221"/>
    </row>
    <row r="135" spans="1:15" s="80" customFormat="1" ht="20.100000000000001" customHeight="1" x14ac:dyDescent="0.2">
      <c r="A135" s="40" t="s">
        <v>80</v>
      </c>
      <c r="B135" s="86">
        <v>0</v>
      </c>
      <c r="C135" s="86">
        <v>0</v>
      </c>
      <c r="D135" s="86">
        <v>0</v>
      </c>
      <c r="E135" s="86">
        <v>0</v>
      </c>
      <c r="F135" s="86">
        <v>0</v>
      </c>
      <c r="G135" s="86">
        <v>0</v>
      </c>
      <c r="H135" s="86">
        <v>0</v>
      </c>
      <c r="I135" s="86">
        <v>0</v>
      </c>
      <c r="J135" s="86">
        <v>0</v>
      </c>
      <c r="K135" s="86">
        <v>0</v>
      </c>
      <c r="L135" s="86">
        <v>0</v>
      </c>
      <c r="M135" s="86">
        <v>0</v>
      </c>
      <c r="N135" s="132"/>
      <c r="O135" s="221"/>
    </row>
    <row r="136" spans="1:15" s="80" customFormat="1"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0</v>
      </c>
      <c r="N136" s="132"/>
      <c r="O136" s="221"/>
    </row>
    <row r="137" spans="1:15" s="80"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N137" s="132"/>
      <c r="O137" s="221"/>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132"/>
      <c r="O138" s="221"/>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279"/>
      <c r="O139" s="221"/>
    </row>
    <row r="140" spans="1:15" s="348" customFormat="1" ht="15.95" customHeight="1" x14ac:dyDescent="0.25">
      <c r="A140" s="142" t="s">
        <v>232</v>
      </c>
      <c r="D140" s="199"/>
      <c r="E140" s="345"/>
      <c r="F140" s="199"/>
      <c r="G140" s="345"/>
      <c r="H140" s="199"/>
      <c r="I140" s="345"/>
      <c r="J140" s="199"/>
      <c r="K140" s="345"/>
      <c r="L140" s="199"/>
      <c r="M140" s="345"/>
      <c r="N140" s="199"/>
    </row>
    <row r="141" spans="1:15" ht="20.100000000000001" customHeight="1" x14ac:dyDescent="0.2">
      <c r="C141" s="128"/>
      <c r="D141" s="128"/>
      <c r="E141" s="128"/>
      <c r="F141" s="128"/>
      <c r="G141" s="128"/>
      <c r="H141" s="128"/>
      <c r="I141" s="128"/>
      <c r="J141" s="128"/>
      <c r="K141" s="128"/>
      <c r="L141" s="128"/>
      <c r="M141" s="128"/>
      <c r="N141" s="20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5">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44" customFormat="1" ht="24.95" customHeight="1" x14ac:dyDescent="0.25">
      <c r="A1" s="137" t="s">
        <v>203</v>
      </c>
      <c r="B1" s="137"/>
      <c r="C1" s="137"/>
    </row>
    <row r="2" spans="1:15" s="144" customFormat="1" ht="24.95" customHeight="1" thickBot="1" x14ac:dyDescent="0.3">
      <c r="A2" s="138" t="s">
        <v>223</v>
      </c>
      <c r="B2" s="173"/>
      <c r="C2" s="173"/>
      <c r="D2" s="173"/>
      <c r="E2" s="173"/>
      <c r="F2" s="173"/>
      <c r="G2" s="173"/>
      <c r="H2" s="173"/>
      <c r="I2" s="173"/>
      <c r="J2" s="173"/>
      <c r="K2" s="173"/>
      <c r="L2" s="173"/>
      <c r="M2" s="173"/>
      <c r="N2" s="173"/>
      <c r="O2" s="173"/>
    </row>
    <row r="3" spans="1:15" ht="20.100000000000001" customHeight="1" x14ac:dyDescent="0.25">
      <c r="A3" s="1289" t="s">
        <v>13</v>
      </c>
      <c r="B3" s="1313" t="s">
        <v>101</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32492</v>
      </c>
      <c r="C6" s="38">
        <v>37912</v>
      </c>
      <c r="D6" s="38">
        <v>1825</v>
      </c>
      <c r="E6" s="38">
        <v>2685</v>
      </c>
      <c r="F6" s="38">
        <v>1795</v>
      </c>
      <c r="G6" s="38">
        <v>2567</v>
      </c>
      <c r="H6" s="38">
        <v>1839</v>
      </c>
      <c r="I6" s="38">
        <v>2880</v>
      </c>
      <c r="J6" s="38">
        <v>2537</v>
      </c>
      <c r="K6" s="38">
        <v>3051</v>
      </c>
      <c r="L6" s="38">
        <v>2167</v>
      </c>
      <c r="M6" s="38">
        <v>2432</v>
      </c>
      <c r="N6" s="38">
        <v>4018</v>
      </c>
      <c r="O6" s="38">
        <v>2396</v>
      </c>
    </row>
    <row r="7" spans="1:15" s="86" customFormat="1" ht="20.100000000000001" customHeight="1" x14ac:dyDescent="0.25">
      <c r="A7" s="40" t="s">
        <v>22</v>
      </c>
      <c r="B7" s="86">
        <v>39</v>
      </c>
      <c r="C7" s="86">
        <v>97</v>
      </c>
      <c r="D7" s="86">
        <v>3</v>
      </c>
      <c r="E7" s="86">
        <v>11</v>
      </c>
      <c r="F7" s="86">
        <v>1</v>
      </c>
      <c r="G7" s="86">
        <v>2</v>
      </c>
      <c r="H7" s="86">
        <v>1</v>
      </c>
      <c r="I7" s="86">
        <v>8</v>
      </c>
      <c r="J7" s="86">
        <v>0</v>
      </c>
      <c r="K7" s="86">
        <v>10</v>
      </c>
      <c r="L7" s="86">
        <v>0</v>
      </c>
      <c r="M7" s="86">
        <v>3</v>
      </c>
      <c r="N7" s="86">
        <v>6</v>
      </c>
      <c r="O7" s="86">
        <v>4</v>
      </c>
    </row>
    <row r="8" spans="1:15" s="80" customFormat="1" ht="20.100000000000001" customHeight="1" x14ac:dyDescent="0.25">
      <c r="A8" s="42" t="s">
        <v>23</v>
      </c>
      <c r="B8" s="80">
        <v>0</v>
      </c>
      <c r="C8" s="80">
        <v>67</v>
      </c>
      <c r="D8" s="80">
        <v>0</v>
      </c>
      <c r="E8" s="80">
        <v>7</v>
      </c>
      <c r="F8" s="80">
        <v>0</v>
      </c>
      <c r="G8" s="80">
        <v>1</v>
      </c>
      <c r="H8" s="80">
        <v>0</v>
      </c>
      <c r="I8" s="80">
        <v>5</v>
      </c>
      <c r="J8" s="80">
        <v>0</v>
      </c>
      <c r="K8" s="80">
        <v>5</v>
      </c>
      <c r="L8" s="80">
        <v>0</v>
      </c>
      <c r="M8" s="80">
        <v>0</v>
      </c>
      <c r="N8" s="80">
        <v>0</v>
      </c>
      <c r="O8" s="80">
        <v>3</v>
      </c>
    </row>
    <row r="9" spans="1:15" s="80" customFormat="1" ht="20.100000000000001" customHeight="1" x14ac:dyDescent="0.25">
      <c r="A9" s="42" t="s">
        <v>24</v>
      </c>
      <c r="B9" s="80">
        <v>5</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4</v>
      </c>
      <c r="C10" s="80">
        <v>1</v>
      </c>
      <c r="D10" s="80">
        <v>0</v>
      </c>
      <c r="E10" s="80">
        <v>0</v>
      </c>
      <c r="F10" s="80">
        <v>0</v>
      </c>
      <c r="G10" s="80">
        <v>0</v>
      </c>
      <c r="H10" s="80">
        <v>0</v>
      </c>
      <c r="I10" s="80">
        <v>0</v>
      </c>
      <c r="J10" s="80">
        <v>0</v>
      </c>
      <c r="K10" s="80">
        <v>1</v>
      </c>
      <c r="L10" s="80">
        <v>0</v>
      </c>
      <c r="M10" s="80">
        <v>0</v>
      </c>
      <c r="N10" s="80">
        <v>1</v>
      </c>
      <c r="O10" s="80">
        <v>0</v>
      </c>
    </row>
    <row r="11" spans="1:15" s="80" customFormat="1" ht="20.100000000000001" customHeight="1" x14ac:dyDescent="0.25">
      <c r="A11" s="42" t="s">
        <v>26</v>
      </c>
      <c r="B11" s="80">
        <v>1</v>
      </c>
      <c r="C11" s="80">
        <v>10</v>
      </c>
      <c r="D11" s="80">
        <v>0</v>
      </c>
      <c r="E11" s="80">
        <v>1</v>
      </c>
      <c r="F11" s="80">
        <v>0</v>
      </c>
      <c r="G11" s="80">
        <v>0</v>
      </c>
      <c r="H11" s="80">
        <v>0</v>
      </c>
      <c r="I11" s="80">
        <v>1</v>
      </c>
      <c r="J11" s="80">
        <v>0</v>
      </c>
      <c r="K11" s="80">
        <v>2</v>
      </c>
      <c r="L11" s="80">
        <v>0</v>
      </c>
      <c r="M11" s="80">
        <v>1</v>
      </c>
      <c r="N11" s="80">
        <v>0</v>
      </c>
      <c r="O11" s="80">
        <v>0</v>
      </c>
    </row>
    <row r="12" spans="1:15" s="80" customFormat="1" ht="20.100000000000001" customHeight="1" x14ac:dyDescent="0.25">
      <c r="A12" s="42" t="s">
        <v>27</v>
      </c>
      <c r="B12" s="80">
        <v>29</v>
      </c>
      <c r="C12" s="80">
        <v>19</v>
      </c>
      <c r="D12" s="80">
        <v>3</v>
      </c>
      <c r="E12" s="80">
        <v>3</v>
      </c>
      <c r="F12" s="80">
        <v>1</v>
      </c>
      <c r="G12" s="80">
        <v>1</v>
      </c>
      <c r="H12" s="80">
        <v>1</v>
      </c>
      <c r="I12" s="80">
        <v>2</v>
      </c>
      <c r="J12" s="80">
        <v>0</v>
      </c>
      <c r="K12" s="80">
        <v>2</v>
      </c>
      <c r="L12" s="80">
        <v>0</v>
      </c>
      <c r="M12" s="80">
        <v>2</v>
      </c>
      <c r="N12" s="80">
        <v>5</v>
      </c>
      <c r="O12" s="80">
        <v>1</v>
      </c>
    </row>
    <row r="13" spans="1:15" s="86" customFormat="1" ht="20.100000000000001" customHeight="1" x14ac:dyDescent="0.25">
      <c r="A13" s="40" t="s">
        <v>28</v>
      </c>
      <c r="B13" s="86">
        <v>401</v>
      </c>
      <c r="C13" s="86">
        <v>406</v>
      </c>
      <c r="D13" s="86">
        <v>13</v>
      </c>
      <c r="E13" s="86">
        <v>19</v>
      </c>
      <c r="F13" s="86">
        <v>25</v>
      </c>
      <c r="G13" s="86">
        <v>20</v>
      </c>
      <c r="H13" s="86">
        <v>21</v>
      </c>
      <c r="I13" s="86">
        <v>36</v>
      </c>
      <c r="J13" s="86">
        <v>22</v>
      </c>
      <c r="K13" s="86">
        <v>34</v>
      </c>
      <c r="L13" s="86">
        <v>18</v>
      </c>
      <c r="M13" s="86">
        <v>60</v>
      </c>
      <c r="N13" s="86">
        <v>82</v>
      </c>
      <c r="O13" s="86">
        <v>41</v>
      </c>
    </row>
    <row r="14" spans="1:15" s="80" customFormat="1" ht="20.100000000000001" customHeight="1" x14ac:dyDescent="0.25">
      <c r="A14" s="42" t="s">
        <v>29</v>
      </c>
      <c r="B14" s="80">
        <v>1</v>
      </c>
      <c r="C14" s="80">
        <v>5</v>
      </c>
      <c r="D14" s="80">
        <v>0</v>
      </c>
      <c r="E14" s="80">
        <v>0</v>
      </c>
      <c r="F14" s="80">
        <v>1</v>
      </c>
      <c r="G14" s="80">
        <v>0</v>
      </c>
      <c r="H14" s="80">
        <v>0</v>
      </c>
      <c r="I14" s="80">
        <v>1</v>
      </c>
      <c r="J14" s="80">
        <v>0</v>
      </c>
      <c r="K14" s="80">
        <v>0</v>
      </c>
      <c r="L14" s="80">
        <v>0</v>
      </c>
      <c r="M14" s="80">
        <v>2</v>
      </c>
      <c r="N14" s="80">
        <v>0</v>
      </c>
      <c r="O14" s="80">
        <v>0</v>
      </c>
    </row>
    <row r="15" spans="1:15" s="80" customFormat="1" ht="20.100000000000001" customHeight="1" x14ac:dyDescent="0.25">
      <c r="A15" s="42" t="s">
        <v>30</v>
      </c>
      <c r="B15" s="80">
        <v>32</v>
      </c>
      <c r="C15" s="80">
        <v>31</v>
      </c>
      <c r="D15" s="80">
        <v>0</v>
      </c>
      <c r="E15" s="80">
        <v>0</v>
      </c>
      <c r="F15" s="80">
        <v>5</v>
      </c>
      <c r="G15" s="80">
        <v>2</v>
      </c>
      <c r="H15" s="80">
        <v>3</v>
      </c>
      <c r="I15" s="80">
        <v>0</v>
      </c>
      <c r="J15" s="80">
        <v>2</v>
      </c>
      <c r="K15" s="80">
        <v>4</v>
      </c>
      <c r="L15" s="80">
        <v>0</v>
      </c>
      <c r="M15" s="80">
        <v>13</v>
      </c>
      <c r="N15" s="80">
        <v>3</v>
      </c>
      <c r="O15" s="80">
        <v>0</v>
      </c>
    </row>
    <row r="16" spans="1:15" s="80" customFormat="1" ht="20.100000000000001" customHeight="1" x14ac:dyDescent="0.25">
      <c r="A16" s="42" t="s">
        <v>31</v>
      </c>
      <c r="B16" s="80">
        <v>9</v>
      </c>
      <c r="C16" s="80">
        <v>5</v>
      </c>
      <c r="D16" s="80">
        <v>1</v>
      </c>
      <c r="E16" s="80">
        <v>0</v>
      </c>
      <c r="F16" s="80">
        <v>0</v>
      </c>
      <c r="G16" s="80">
        <v>0</v>
      </c>
      <c r="H16" s="80">
        <v>1</v>
      </c>
      <c r="I16" s="80">
        <v>1</v>
      </c>
      <c r="J16" s="80">
        <v>0</v>
      </c>
      <c r="K16" s="80">
        <v>0</v>
      </c>
      <c r="L16" s="80">
        <v>4</v>
      </c>
      <c r="M16" s="80">
        <v>0</v>
      </c>
      <c r="N16" s="80">
        <v>1</v>
      </c>
      <c r="O16" s="80">
        <v>1</v>
      </c>
    </row>
    <row r="17" spans="1:15" s="80" customFormat="1" ht="20.100000000000001" customHeight="1" x14ac:dyDescent="0.25">
      <c r="A17" s="42" t="s">
        <v>32</v>
      </c>
      <c r="B17" s="80">
        <v>5</v>
      </c>
      <c r="C17" s="80">
        <v>4</v>
      </c>
      <c r="D17" s="80">
        <v>1</v>
      </c>
      <c r="E17" s="80">
        <v>0</v>
      </c>
      <c r="F17" s="80">
        <v>1</v>
      </c>
      <c r="G17" s="80">
        <v>0</v>
      </c>
      <c r="H17" s="80">
        <v>0</v>
      </c>
      <c r="I17" s="80">
        <v>1</v>
      </c>
      <c r="J17" s="80">
        <v>0</v>
      </c>
      <c r="K17" s="80">
        <v>0</v>
      </c>
      <c r="L17" s="80">
        <v>1</v>
      </c>
      <c r="M17" s="80">
        <v>0</v>
      </c>
      <c r="N17" s="80">
        <v>0</v>
      </c>
      <c r="O17" s="80">
        <v>1</v>
      </c>
    </row>
    <row r="18" spans="1:15" s="80" customFormat="1" ht="20.100000000000001" customHeight="1" x14ac:dyDescent="0.25">
      <c r="A18" s="42" t="s">
        <v>33</v>
      </c>
      <c r="B18" s="80">
        <v>354</v>
      </c>
      <c r="C18" s="80">
        <v>361</v>
      </c>
      <c r="D18" s="80">
        <v>11</v>
      </c>
      <c r="E18" s="80">
        <v>19</v>
      </c>
      <c r="F18" s="80">
        <v>18</v>
      </c>
      <c r="G18" s="80">
        <v>18</v>
      </c>
      <c r="H18" s="80">
        <v>17</v>
      </c>
      <c r="I18" s="80">
        <v>33</v>
      </c>
      <c r="J18" s="80">
        <v>20</v>
      </c>
      <c r="K18" s="80">
        <v>30</v>
      </c>
      <c r="L18" s="80">
        <v>13</v>
      </c>
      <c r="M18" s="80">
        <v>45</v>
      </c>
      <c r="N18" s="80">
        <v>78</v>
      </c>
      <c r="O18" s="80">
        <v>39</v>
      </c>
    </row>
    <row r="19" spans="1:15" s="86" customFormat="1" ht="20.100000000000001" customHeight="1" x14ac:dyDescent="0.25">
      <c r="A19" s="40" t="s">
        <v>34</v>
      </c>
      <c r="B19" s="86">
        <v>393</v>
      </c>
      <c r="C19" s="86">
        <v>325</v>
      </c>
      <c r="D19" s="86">
        <v>21</v>
      </c>
      <c r="E19" s="86">
        <v>51</v>
      </c>
      <c r="F19" s="86">
        <v>18</v>
      </c>
      <c r="G19" s="86">
        <v>18</v>
      </c>
      <c r="H19" s="86">
        <v>18</v>
      </c>
      <c r="I19" s="86">
        <v>58</v>
      </c>
      <c r="J19" s="86">
        <v>35</v>
      </c>
      <c r="K19" s="86">
        <v>21</v>
      </c>
      <c r="L19" s="86">
        <v>38</v>
      </c>
      <c r="M19" s="86">
        <v>25</v>
      </c>
      <c r="N19" s="86">
        <v>85</v>
      </c>
      <c r="O19" s="86">
        <v>19</v>
      </c>
    </row>
    <row r="20" spans="1:15" s="80" customFormat="1" ht="20.100000000000001" customHeight="1" x14ac:dyDescent="0.25">
      <c r="A20" s="42" t="s">
        <v>35</v>
      </c>
      <c r="B20" s="80">
        <v>107</v>
      </c>
      <c r="C20" s="80">
        <v>54</v>
      </c>
      <c r="D20" s="80">
        <v>7</v>
      </c>
      <c r="E20" s="80">
        <v>4</v>
      </c>
      <c r="F20" s="80">
        <v>6</v>
      </c>
      <c r="G20" s="80">
        <v>3</v>
      </c>
      <c r="H20" s="80">
        <v>5</v>
      </c>
      <c r="I20" s="80">
        <v>7</v>
      </c>
      <c r="J20" s="80">
        <v>6</v>
      </c>
      <c r="K20" s="80">
        <v>5</v>
      </c>
      <c r="L20" s="80">
        <v>12</v>
      </c>
      <c r="M20" s="80">
        <v>14</v>
      </c>
      <c r="N20" s="80">
        <v>12</v>
      </c>
      <c r="O20" s="80">
        <v>2</v>
      </c>
    </row>
    <row r="21" spans="1:15" s="80" customFormat="1" ht="20.100000000000001" customHeight="1" x14ac:dyDescent="0.25">
      <c r="A21" s="42" t="s">
        <v>36</v>
      </c>
      <c r="B21" s="80">
        <v>223</v>
      </c>
      <c r="C21" s="80">
        <v>217</v>
      </c>
      <c r="D21" s="80">
        <v>11</v>
      </c>
      <c r="E21" s="80">
        <v>42</v>
      </c>
      <c r="F21" s="80">
        <v>9</v>
      </c>
      <c r="G21" s="80">
        <v>9</v>
      </c>
      <c r="H21" s="80">
        <v>10</v>
      </c>
      <c r="I21" s="80">
        <v>42</v>
      </c>
      <c r="J21" s="80">
        <v>27</v>
      </c>
      <c r="K21" s="80">
        <v>13</v>
      </c>
      <c r="L21" s="80">
        <v>16</v>
      </c>
      <c r="M21" s="80">
        <v>9</v>
      </c>
      <c r="N21" s="80">
        <v>48</v>
      </c>
      <c r="O21" s="80">
        <v>11</v>
      </c>
    </row>
    <row r="22" spans="1:15" s="80" customFormat="1" ht="20.100000000000001" customHeight="1" x14ac:dyDescent="0.25">
      <c r="A22" s="42" t="s">
        <v>37</v>
      </c>
      <c r="B22" s="80">
        <v>63</v>
      </c>
      <c r="C22" s="80">
        <v>54</v>
      </c>
      <c r="D22" s="80">
        <v>3</v>
      </c>
      <c r="E22" s="80">
        <v>5</v>
      </c>
      <c r="F22" s="80">
        <v>3</v>
      </c>
      <c r="G22" s="80">
        <v>6</v>
      </c>
      <c r="H22" s="80">
        <v>3</v>
      </c>
      <c r="I22" s="80">
        <v>9</v>
      </c>
      <c r="J22" s="80">
        <v>2</v>
      </c>
      <c r="K22" s="80">
        <v>3</v>
      </c>
      <c r="L22" s="80">
        <v>10</v>
      </c>
      <c r="M22" s="80">
        <v>2</v>
      </c>
      <c r="N22" s="80">
        <v>25</v>
      </c>
      <c r="O22" s="80">
        <v>6</v>
      </c>
    </row>
    <row r="23" spans="1:15" s="86" customFormat="1" ht="20.100000000000001" customHeight="1" x14ac:dyDescent="0.25">
      <c r="A23" s="40" t="s">
        <v>38</v>
      </c>
      <c r="B23" s="86">
        <v>29122</v>
      </c>
      <c r="C23" s="86">
        <v>34969</v>
      </c>
      <c r="D23" s="86">
        <v>1629</v>
      </c>
      <c r="E23" s="86">
        <v>2366</v>
      </c>
      <c r="F23" s="86">
        <v>1534</v>
      </c>
      <c r="G23" s="86">
        <v>2283</v>
      </c>
      <c r="H23" s="86">
        <v>1630</v>
      </c>
      <c r="I23" s="86">
        <v>2574</v>
      </c>
      <c r="J23" s="86">
        <v>2332</v>
      </c>
      <c r="K23" s="86">
        <v>2808</v>
      </c>
      <c r="L23" s="86">
        <v>1924</v>
      </c>
      <c r="M23" s="86">
        <v>2206</v>
      </c>
      <c r="N23" s="86">
        <v>3561</v>
      </c>
      <c r="O23" s="86">
        <v>2215</v>
      </c>
    </row>
    <row r="24" spans="1:15" s="80" customFormat="1" ht="20.100000000000001" customHeight="1" x14ac:dyDescent="0.25">
      <c r="A24" s="42" t="s">
        <v>39</v>
      </c>
      <c r="B24" s="80">
        <v>406</v>
      </c>
      <c r="C24" s="80">
        <v>374</v>
      </c>
      <c r="D24" s="80">
        <v>28</v>
      </c>
      <c r="E24" s="80">
        <v>43</v>
      </c>
      <c r="F24" s="80">
        <v>34</v>
      </c>
      <c r="G24" s="80">
        <v>38</v>
      </c>
      <c r="H24" s="80">
        <v>33</v>
      </c>
      <c r="I24" s="80">
        <v>20</v>
      </c>
      <c r="J24" s="80">
        <v>28</v>
      </c>
      <c r="K24" s="80">
        <v>25</v>
      </c>
      <c r="L24" s="80">
        <v>29</v>
      </c>
      <c r="M24" s="80">
        <v>34</v>
      </c>
      <c r="N24" s="80">
        <v>22</v>
      </c>
      <c r="O24" s="80">
        <v>32</v>
      </c>
    </row>
    <row r="25" spans="1:15" s="80" customFormat="1" ht="20.100000000000001" customHeight="1" x14ac:dyDescent="0.25">
      <c r="A25" s="42" t="s">
        <v>40</v>
      </c>
      <c r="B25" s="80">
        <v>28</v>
      </c>
      <c r="C25" s="80">
        <v>35</v>
      </c>
      <c r="D25" s="80">
        <v>1</v>
      </c>
      <c r="E25" s="80">
        <v>2</v>
      </c>
      <c r="F25" s="80">
        <v>0</v>
      </c>
      <c r="G25" s="80">
        <v>5</v>
      </c>
      <c r="H25" s="80">
        <v>0</v>
      </c>
      <c r="I25" s="80">
        <v>3</v>
      </c>
      <c r="J25" s="80">
        <v>2</v>
      </c>
      <c r="K25" s="80">
        <v>6</v>
      </c>
      <c r="L25" s="80">
        <v>1</v>
      </c>
      <c r="M25" s="80">
        <v>2</v>
      </c>
      <c r="N25" s="80">
        <v>1</v>
      </c>
      <c r="O25" s="80">
        <v>3</v>
      </c>
    </row>
    <row r="26" spans="1:15" s="80" customFormat="1" ht="20.100000000000001" customHeight="1" x14ac:dyDescent="0.25">
      <c r="A26" s="42" t="s">
        <v>41</v>
      </c>
      <c r="B26" s="80">
        <v>124</v>
      </c>
      <c r="C26" s="80">
        <v>140</v>
      </c>
      <c r="D26" s="80">
        <v>6</v>
      </c>
      <c r="E26" s="80">
        <v>15</v>
      </c>
      <c r="F26" s="80">
        <v>10</v>
      </c>
      <c r="G26" s="80">
        <v>9</v>
      </c>
      <c r="H26" s="80">
        <v>10</v>
      </c>
      <c r="I26" s="80">
        <v>14</v>
      </c>
      <c r="J26" s="80">
        <v>7</v>
      </c>
      <c r="K26" s="80">
        <v>13</v>
      </c>
      <c r="L26" s="80">
        <v>16</v>
      </c>
      <c r="M26" s="80">
        <v>14</v>
      </c>
      <c r="N26" s="80">
        <v>16</v>
      </c>
      <c r="O26" s="80">
        <v>10</v>
      </c>
    </row>
    <row r="27" spans="1:15" s="80" customFormat="1" ht="20.100000000000001" customHeight="1" x14ac:dyDescent="0.25">
      <c r="A27" s="42" t="s">
        <v>42</v>
      </c>
      <c r="B27" s="80">
        <v>1254</v>
      </c>
      <c r="C27" s="80">
        <v>745</v>
      </c>
      <c r="D27" s="80">
        <v>90</v>
      </c>
      <c r="E27" s="80">
        <v>66</v>
      </c>
      <c r="F27" s="80">
        <v>82</v>
      </c>
      <c r="G27" s="80">
        <v>69</v>
      </c>
      <c r="H27" s="80">
        <v>64</v>
      </c>
      <c r="I27" s="80">
        <v>96</v>
      </c>
      <c r="J27" s="80">
        <v>91</v>
      </c>
      <c r="K27" s="80">
        <v>74</v>
      </c>
      <c r="L27" s="80">
        <v>115</v>
      </c>
      <c r="M27" s="80">
        <v>47</v>
      </c>
      <c r="N27" s="80">
        <v>255</v>
      </c>
      <c r="O27" s="80">
        <v>89</v>
      </c>
    </row>
    <row r="28" spans="1:15" s="80" customFormat="1" ht="20.100000000000001" customHeight="1" x14ac:dyDescent="0.25">
      <c r="A28" s="42" t="s">
        <v>43</v>
      </c>
      <c r="B28" s="80">
        <v>59</v>
      </c>
      <c r="C28" s="80">
        <v>51</v>
      </c>
      <c r="D28" s="80">
        <v>15</v>
      </c>
      <c r="E28" s="80">
        <v>7</v>
      </c>
      <c r="F28" s="80">
        <v>3</v>
      </c>
      <c r="G28" s="80">
        <v>6</v>
      </c>
      <c r="H28" s="80">
        <v>2</v>
      </c>
      <c r="I28" s="80">
        <v>3</v>
      </c>
      <c r="J28" s="80">
        <v>8</v>
      </c>
      <c r="K28" s="80">
        <v>7</v>
      </c>
      <c r="L28" s="80">
        <v>7</v>
      </c>
      <c r="M28" s="80">
        <v>3</v>
      </c>
      <c r="N28" s="80">
        <v>5</v>
      </c>
      <c r="O28" s="80">
        <v>7</v>
      </c>
    </row>
    <row r="29" spans="1:15" s="80" customFormat="1" ht="20.100000000000001" customHeight="1" x14ac:dyDescent="0.25">
      <c r="A29" s="42" t="s">
        <v>44</v>
      </c>
      <c r="B29" s="80">
        <v>5</v>
      </c>
      <c r="C29" s="80">
        <v>1</v>
      </c>
      <c r="D29" s="80">
        <v>0</v>
      </c>
      <c r="E29" s="80">
        <v>0</v>
      </c>
      <c r="F29" s="80">
        <v>0</v>
      </c>
      <c r="G29" s="80">
        <v>1</v>
      </c>
      <c r="H29" s="80">
        <v>0</v>
      </c>
      <c r="I29" s="80">
        <v>0</v>
      </c>
      <c r="J29" s="80">
        <v>0</v>
      </c>
      <c r="K29" s="80">
        <v>0</v>
      </c>
      <c r="L29" s="80">
        <v>0</v>
      </c>
      <c r="M29" s="80">
        <v>0</v>
      </c>
      <c r="N29" s="80">
        <v>0</v>
      </c>
      <c r="O29" s="80">
        <v>0</v>
      </c>
    </row>
    <row r="30" spans="1:15" s="80" customFormat="1" ht="20.100000000000001" customHeight="1" x14ac:dyDescent="0.25">
      <c r="A30" s="42" t="s">
        <v>45</v>
      </c>
      <c r="B30" s="80">
        <v>8</v>
      </c>
      <c r="C30" s="80">
        <v>8</v>
      </c>
      <c r="D30" s="80">
        <v>0</v>
      </c>
      <c r="E30" s="80">
        <v>1</v>
      </c>
      <c r="F30" s="80">
        <v>0</v>
      </c>
      <c r="G30" s="80">
        <v>0</v>
      </c>
      <c r="H30" s="80">
        <v>0</v>
      </c>
      <c r="I30" s="80">
        <v>0</v>
      </c>
      <c r="J30" s="80">
        <v>1</v>
      </c>
      <c r="K30" s="80">
        <v>0</v>
      </c>
      <c r="L30" s="80">
        <v>0</v>
      </c>
      <c r="M30" s="80">
        <v>0</v>
      </c>
      <c r="N30" s="80">
        <v>0</v>
      </c>
      <c r="O30" s="80">
        <v>1</v>
      </c>
    </row>
    <row r="31" spans="1:15" s="80" customFormat="1" ht="20.100000000000001" customHeight="1" x14ac:dyDescent="0.25">
      <c r="A31" s="42" t="s">
        <v>46</v>
      </c>
      <c r="B31" s="80">
        <v>184</v>
      </c>
      <c r="C31" s="80">
        <v>152</v>
      </c>
      <c r="D31" s="80">
        <v>15</v>
      </c>
      <c r="E31" s="80">
        <v>10</v>
      </c>
      <c r="F31" s="80">
        <v>14</v>
      </c>
      <c r="G31" s="80">
        <v>11</v>
      </c>
      <c r="H31" s="80">
        <v>4</v>
      </c>
      <c r="I31" s="80">
        <v>19</v>
      </c>
      <c r="J31" s="80">
        <v>16</v>
      </c>
      <c r="K31" s="80">
        <v>11</v>
      </c>
      <c r="L31" s="80">
        <v>18</v>
      </c>
      <c r="M31" s="80">
        <v>9</v>
      </c>
      <c r="N31" s="80">
        <v>23</v>
      </c>
      <c r="O31" s="80">
        <v>12</v>
      </c>
    </row>
    <row r="32" spans="1:15" s="80" customFormat="1" ht="20.100000000000001" customHeight="1" x14ac:dyDescent="0.25">
      <c r="A32" s="42" t="s">
        <v>47</v>
      </c>
      <c r="B32" s="80">
        <v>4415</v>
      </c>
      <c r="C32" s="80">
        <v>3967</v>
      </c>
      <c r="D32" s="80">
        <v>310</v>
      </c>
      <c r="E32" s="80">
        <v>287</v>
      </c>
      <c r="F32" s="80">
        <v>237</v>
      </c>
      <c r="G32" s="80">
        <v>319</v>
      </c>
      <c r="H32" s="80">
        <v>291</v>
      </c>
      <c r="I32" s="80">
        <v>344</v>
      </c>
      <c r="J32" s="80">
        <v>555</v>
      </c>
      <c r="K32" s="80">
        <v>616</v>
      </c>
      <c r="L32" s="80">
        <v>323</v>
      </c>
      <c r="M32" s="80">
        <v>238</v>
      </c>
      <c r="N32" s="80">
        <v>385</v>
      </c>
      <c r="O32" s="80">
        <v>210</v>
      </c>
    </row>
    <row r="33" spans="1:15" s="80" customFormat="1" ht="20.100000000000001" customHeight="1" x14ac:dyDescent="0.25">
      <c r="A33" s="42" t="s">
        <v>48</v>
      </c>
      <c r="B33" s="80">
        <v>95</v>
      </c>
      <c r="C33" s="80">
        <v>154</v>
      </c>
      <c r="D33" s="80">
        <v>8</v>
      </c>
      <c r="E33" s="80">
        <v>2</v>
      </c>
      <c r="F33" s="80">
        <v>4</v>
      </c>
      <c r="G33" s="80">
        <v>34</v>
      </c>
      <c r="H33" s="80">
        <v>1</v>
      </c>
      <c r="I33" s="80">
        <v>9</v>
      </c>
      <c r="J33" s="80">
        <v>18</v>
      </c>
      <c r="K33" s="80">
        <v>48</v>
      </c>
      <c r="L33" s="80">
        <v>4</v>
      </c>
      <c r="M33" s="80">
        <v>4</v>
      </c>
      <c r="N33" s="80">
        <v>20</v>
      </c>
      <c r="O33" s="80">
        <v>6</v>
      </c>
    </row>
    <row r="34" spans="1:15" s="80" customFormat="1" ht="20.100000000000001" customHeight="1" x14ac:dyDescent="0.25">
      <c r="A34" s="42" t="s">
        <v>49</v>
      </c>
      <c r="B34" s="80">
        <v>50</v>
      </c>
      <c r="C34" s="80">
        <v>56</v>
      </c>
      <c r="D34" s="80">
        <v>2</v>
      </c>
      <c r="E34" s="80">
        <v>5</v>
      </c>
      <c r="F34" s="80">
        <v>5</v>
      </c>
      <c r="G34" s="80">
        <v>6</v>
      </c>
      <c r="H34" s="80">
        <v>2</v>
      </c>
      <c r="I34" s="80">
        <v>2</v>
      </c>
      <c r="J34" s="80">
        <v>2</v>
      </c>
      <c r="K34" s="80">
        <v>0</v>
      </c>
      <c r="L34" s="80">
        <v>3</v>
      </c>
      <c r="M34" s="80">
        <v>5</v>
      </c>
      <c r="N34" s="80">
        <v>4</v>
      </c>
      <c r="O34" s="80">
        <v>8</v>
      </c>
    </row>
    <row r="35" spans="1:15" s="80" customFormat="1" ht="20.100000000000001" customHeight="1" x14ac:dyDescent="0.25">
      <c r="A35" s="42" t="s">
        <v>50</v>
      </c>
      <c r="B35" s="80">
        <v>22494</v>
      </c>
      <c r="C35" s="80">
        <v>29286</v>
      </c>
      <c r="D35" s="80">
        <v>1154</v>
      </c>
      <c r="E35" s="80">
        <v>1928</v>
      </c>
      <c r="F35" s="80">
        <v>1145</v>
      </c>
      <c r="G35" s="80">
        <v>1785</v>
      </c>
      <c r="H35" s="80">
        <v>1223</v>
      </c>
      <c r="I35" s="80">
        <v>2064</v>
      </c>
      <c r="J35" s="80">
        <v>1604</v>
      </c>
      <c r="K35" s="80">
        <v>2008</v>
      </c>
      <c r="L35" s="80">
        <v>1408</v>
      </c>
      <c r="M35" s="80">
        <v>1850</v>
      </c>
      <c r="N35" s="80">
        <v>2830</v>
      </c>
      <c r="O35" s="80">
        <v>1837</v>
      </c>
    </row>
    <row r="36" spans="1:15" s="86" customFormat="1" ht="20.100000000000001" customHeight="1" x14ac:dyDescent="0.25">
      <c r="A36" s="40" t="s">
        <v>51</v>
      </c>
      <c r="B36" s="86">
        <v>566</v>
      </c>
      <c r="C36" s="86">
        <v>578</v>
      </c>
      <c r="D36" s="86">
        <v>16</v>
      </c>
      <c r="E36" s="86">
        <v>72</v>
      </c>
      <c r="F36" s="86">
        <v>23</v>
      </c>
      <c r="G36" s="86">
        <v>61</v>
      </c>
      <c r="H36" s="86">
        <v>25</v>
      </c>
      <c r="I36" s="86">
        <v>36</v>
      </c>
      <c r="J36" s="86">
        <v>35</v>
      </c>
      <c r="K36" s="86">
        <v>31</v>
      </c>
      <c r="L36" s="86">
        <v>23</v>
      </c>
      <c r="M36" s="86">
        <v>40</v>
      </c>
      <c r="N36" s="86">
        <v>44</v>
      </c>
      <c r="O36" s="86">
        <v>29</v>
      </c>
    </row>
    <row r="37" spans="1:15" s="80" customFormat="1" ht="20.100000000000001" customHeight="1" x14ac:dyDescent="0.25">
      <c r="A37" s="42" t="s">
        <v>52</v>
      </c>
      <c r="B37" s="80">
        <v>82</v>
      </c>
      <c r="C37" s="80">
        <v>151</v>
      </c>
      <c r="D37" s="80">
        <v>4</v>
      </c>
      <c r="E37" s="80">
        <v>13</v>
      </c>
      <c r="F37" s="80">
        <v>0</v>
      </c>
      <c r="G37" s="80">
        <v>12</v>
      </c>
      <c r="H37" s="80">
        <v>2</v>
      </c>
      <c r="I37" s="80">
        <v>11</v>
      </c>
      <c r="J37" s="80">
        <v>7</v>
      </c>
      <c r="K37" s="80">
        <v>12</v>
      </c>
      <c r="L37" s="80">
        <v>11</v>
      </c>
      <c r="M37" s="80">
        <v>19</v>
      </c>
      <c r="N37" s="80">
        <v>14</v>
      </c>
      <c r="O37" s="80">
        <v>9</v>
      </c>
    </row>
    <row r="38" spans="1:15" s="80" customFormat="1" ht="20.100000000000001" customHeight="1" x14ac:dyDescent="0.25">
      <c r="A38" s="42" t="s">
        <v>53</v>
      </c>
      <c r="B38" s="80">
        <v>24</v>
      </c>
      <c r="C38" s="80">
        <v>31</v>
      </c>
      <c r="D38" s="80">
        <v>1</v>
      </c>
      <c r="E38" s="80">
        <v>7</v>
      </c>
      <c r="F38" s="80">
        <v>1</v>
      </c>
      <c r="G38" s="80">
        <v>0</v>
      </c>
      <c r="H38" s="80">
        <v>1</v>
      </c>
      <c r="I38" s="80">
        <v>2</v>
      </c>
      <c r="J38" s="80">
        <v>0</v>
      </c>
      <c r="K38" s="80">
        <v>3</v>
      </c>
      <c r="L38" s="80">
        <v>0</v>
      </c>
      <c r="M38" s="80">
        <v>8</v>
      </c>
      <c r="N38" s="80">
        <v>3</v>
      </c>
      <c r="O38" s="80">
        <v>10</v>
      </c>
    </row>
    <row r="39" spans="1:15" s="80" customFormat="1" ht="20.100000000000001" customHeight="1" x14ac:dyDescent="0.25">
      <c r="A39" s="42" t="s">
        <v>54</v>
      </c>
      <c r="B39" s="80">
        <v>10</v>
      </c>
      <c r="C39" s="80">
        <v>1</v>
      </c>
      <c r="D39" s="80">
        <v>0</v>
      </c>
      <c r="E39" s="80">
        <v>0</v>
      </c>
      <c r="F39" s="80">
        <v>1</v>
      </c>
      <c r="G39" s="80">
        <v>0</v>
      </c>
      <c r="H39" s="80">
        <v>0</v>
      </c>
      <c r="I39" s="80">
        <v>0</v>
      </c>
      <c r="J39" s="80">
        <v>0</v>
      </c>
      <c r="K39" s="80">
        <v>0</v>
      </c>
      <c r="L39" s="80">
        <v>0</v>
      </c>
      <c r="M39" s="80">
        <v>0</v>
      </c>
      <c r="N39" s="80">
        <v>1</v>
      </c>
      <c r="O39" s="80">
        <v>0</v>
      </c>
    </row>
    <row r="40" spans="1:15" s="80" customFormat="1" ht="20.100000000000001" customHeight="1" x14ac:dyDescent="0.25">
      <c r="A40" s="42" t="s">
        <v>55</v>
      </c>
      <c r="B40" s="80">
        <v>286</v>
      </c>
      <c r="C40" s="80">
        <v>277</v>
      </c>
      <c r="D40" s="80">
        <v>3</v>
      </c>
      <c r="E40" s="80">
        <v>34</v>
      </c>
      <c r="F40" s="80">
        <v>10</v>
      </c>
      <c r="G40" s="80">
        <v>40</v>
      </c>
      <c r="H40" s="80">
        <v>10</v>
      </c>
      <c r="I40" s="80">
        <v>6</v>
      </c>
      <c r="J40" s="80">
        <v>17</v>
      </c>
      <c r="K40" s="80">
        <v>1</v>
      </c>
      <c r="L40" s="80">
        <v>7</v>
      </c>
      <c r="M40" s="80">
        <v>4</v>
      </c>
      <c r="N40" s="80">
        <v>11</v>
      </c>
      <c r="O40" s="80">
        <v>3</v>
      </c>
    </row>
    <row r="41" spans="1:15" s="80" customFormat="1" ht="20.100000000000001" customHeight="1" x14ac:dyDescent="0.25">
      <c r="A41" s="42" t="s">
        <v>56</v>
      </c>
      <c r="B41" s="80">
        <v>41</v>
      </c>
      <c r="C41" s="80">
        <v>28</v>
      </c>
      <c r="D41" s="80">
        <v>0</v>
      </c>
      <c r="E41" s="80">
        <v>6</v>
      </c>
      <c r="F41" s="80">
        <v>2</v>
      </c>
      <c r="G41" s="80">
        <v>0</v>
      </c>
      <c r="H41" s="80">
        <v>5</v>
      </c>
      <c r="I41" s="80">
        <v>3</v>
      </c>
      <c r="J41" s="80">
        <v>1</v>
      </c>
      <c r="K41" s="80">
        <v>2</v>
      </c>
      <c r="L41" s="80">
        <v>0</v>
      </c>
      <c r="M41" s="80">
        <v>1</v>
      </c>
      <c r="N41" s="80">
        <v>6</v>
      </c>
      <c r="O41" s="80">
        <v>4</v>
      </c>
    </row>
    <row r="42" spans="1:15" s="80" customFormat="1" ht="20.100000000000001" customHeight="1" x14ac:dyDescent="0.25">
      <c r="A42" s="42" t="s">
        <v>57</v>
      </c>
      <c r="B42" s="80">
        <v>123</v>
      </c>
      <c r="C42" s="80">
        <v>90</v>
      </c>
      <c r="D42" s="80">
        <v>8</v>
      </c>
      <c r="E42" s="80">
        <v>12</v>
      </c>
      <c r="F42" s="80">
        <v>9</v>
      </c>
      <c r="G42" s="80">
        <v>9</v>
      </c>
      <c r="H42" s="80">
        <v>7</v>
      </c>
      <c r="I42" s="80">
        <v>14</v>
      </c>
      <c r="J42" s="80">
        <v>10</v>
      </c>
      <c r="K42" s="80">
        <v>13</v>
      </c>
      <c r="L42" s="80">
        <v>5</v>
      </c>
      <c r="M42" s="80">
        <v>8</v>
      </c>
      <c r="N42" s="80">
        <v>9</v>
      </c>
      <c r="O42" s="80">
        <v>3</v>
      </c>
    </row>
    <row r="43" spans="1:15" s="80" customFormat="1" ht="20.100000000000001" customHeight="1" x14ac:dyDescent="0.25">
      <c r="A43" s="40" t="s">
        <v>58</v>
      </c>
      <c r="B43" s="86">
        <v>1889</v>
      </c>
      <c r="C43" s="86">
        <v>1465</v>
      </c>
      <c r="D43" s="86">
        <v>137</v>
      </c>
      <c r="E43" s="86">
        <v>147</v>
      </c>
      <c r="F43" s="86">
        <v>190</v>
      </c>
      <c r="G43" s="86">
        <v>168</v>
      </c>
      <c r="H43" s="86">
        <v>142</v>
      </c>
      <c r="I43" s="86">
        <v>158</v>
      </c>
      <c r="J43" s="86">
        <v>111</v>
      </c>
      <c r="K43" s="86">
        <v>144</v>
      </c>
      <c r="L43" s="86">
        <v>158</v>
      </c>
      <c r="M43" s="86">
        <v>92</v>
      </c>
      <c r="N43" s="86">
        <v>229</v>
      </c>
      <c r="O43" s="86">
        <v>83</v>
      </c>
    </row>
    <row r="44" spans="1:15" s="80" customFormat="1" ht="20.100000000000001" customHeight="1" x14ac:dyDescent="0.25">
      <c r="A44" s="42" t="s">
        <v>59</v>
      </c>
      <c r="B44" s="80">
        <v>231</v>
      </c>
      <c r="C44" s="80">
        <v>178</v>
      </c>
      <c r="D44" s="80">
        <v>16</v>
      </c>
      <c r="E44" s="80">
        <v>18</v>
      </c>
      <c r="F44" s="80">
        <v>23</v>
      </c>
      <c r="G44" s="80">
        <v>18</v>
      </c>
      <c r="H44" s="80">
        <v>17</v>
      </c>
      <c r="I44" s="80">
        <v>24</v>
      </c>
      <c r="J44" s="80">
        <v>7</v>
      </c>
      <c r="K44" s="80">
        <v>19</v>
      </c>
      <c r="L44" s="80">
        <v>40</v>
      </c>
      <c r="M44" s="80">
        <v>11</v>
      </c>
      <c r="N44" s="80">
        <v>21</v>
      </c>
      <c r="O44" s="80">
        <v>8</v>
      </c>
    </row>
    <row r="45" spans="1:15" s="80" customFormat="1" ht="20.100000000000001" customHeight="1" x14ac:dyDescent="0.25">
      <c r="A45" s="42" t="s">
        <v>60</v>
      </c>
      <c r="B45" s="80">
        <v>37</v>
      </c>
      <c r="C45" s="80">
        <v>24</v>
      </c>
      <c r="D45" s="80">
        <v>0</v>
      </c>
      <c r="E45" s="80">
        <v>1</v>
      </c>
      <c r="F45" s="80">
        <v>1</v>
      </c>
      <c r="G45" s="80">
        <v>2</v>
      </c>
      <c r="H45" s="80">
        <v>1</v>
      </c>
      <c r="I45" s="80">
        <v>0</v>
      </c>
      <c r="J45" s="80">
        <v>1</v>
      </c>
      <c r="K45" s="80">
        <v>4</v>
      </c>
      <c r="L45" s="80">
        <v>2</v>
      </c>
      <c r="M45" s="80">
        <v>5</v>
      </c>
      <c r="N45" s="80">
        <v>5</v>
      </c>
      <c r="O45" s="80">
        <v>0</v>
      </c>
    </row>
    <row r="46" spans="1:15" s="80" customFormat="1" ht="20.100000000000001" customHeight="1" x14ac:dyDescent="0.25">
      <c r="A46" s="42" t="s">
        <v>61</v>
      </c>
      <c r="B46" s="80">
        <v>51</v>
      </c>
      <c r="C46" s="80">
        <v>40</v>
      </c>
      <c r="D46" s="80">
        <v>4</v>
      </c>
      <c r="E46" s="80">
        <v>5</v>
      </c>
      <c r="F46" s="80">
        <v>2</v>
      </c>
      <c r="G46" s="80">
        <v>6</v>
      </c>
      <c r="H46" s="80">
        <v>3</v>
      </c>
      <c r="I46" s="80">
        <v>3</v>
      </c>
      <c r="J46" s="80">
        <v>4</v>
      </c>
      <c r="K46" s="80">
        <v>2</v>
      </c>
      <c r="L46" s="80">
        <v>5</v>
      </c>
      <c r="M46" s="80">
        <v>4</v>
      </c>
      <c r="N46" s="80">
        <v>2</v>
      </c>
      <c r="O46" s="80">
        <v>5</v>
      </c>
    </row>
    <row r="47" spans="1:15" s="80" customFormat="1" ht="20.100000000000001" customHeight="1" x14ac:dyDescent="0.25">
      <c r="A47" s="42" t="s">
        <v>62</v>
      </c>
      <c r="B47" s="80">
        <v>14</v>
      </c>
      <c r="C47" s="80">
        <v>24</v>
      </c>
      <c r="D47" s="80">
        <v>0</v>
      </c>
      <c r="E47" s="80">
        <v>0</v>
      </c>
      <c r="F47" s="80">
        <v>2</v>
      </c>
      <c r="G47" s="80">
        <v>0</v>
      </c>
      <c r="H47" s="80">
        <v>0</v>
      </c>
      <c r="I47" s="80">
        <v>3</v>
      </c>
      <c r="J47" s="80">
        <v>0</v>
      </c>
      <c r="K47" s="80">
        <v>0</v>
      </c>
      <c r="L47" s="80">
        <v>0</v>
      </c>
      <c r="M47" s="80">
        <v>2</v>
      </c>
      <c r="N47" s="80">
        <v>1</v>
      </c>
      <c r="O47" s="80">
        <v>3</v>
      </c>
    </row>
    <row r="48" spans="1:15" s="80" customFormat="1" ht="20.100000000000001" customHeight="1" x14ac:dyDescent="0.25">
      <c r="A48" s="42" t="s">
        <v>63</v>
      </c>
      <c r="B48" s="80">
        <v>163</v>
      </c>
      <c r="C48" s="80">
        <v>126</v>
      </c>
      <c r="D48" s="80">
        <v>8</v>
      </c>
      <c r="E48" s="80">
        <v>13</v>
      </c>
      <c r="F48" s="80">
        <v>16</v>
      </c>
      <c r="G48" s="80">
        <v>14</v>
      </c>
      <c r="H48" s="80">
        <v>6</v>
      </c>
      <c r="I48" s="80">
        <v>11</v>
      </c>
      <c r="J48" s="80">
        <v>10</v>
      </c>
      <c r="K48" s="80">
        <v>10</v>
      </c>
      <c r="L48" s="80">
        <v>13</v>
      </c>
      <c r="M48" s="80">
        <v>9</v>
      </c>
      <c r="N48" s="80">
        <v>21</v>
      </c>
      <c r="O48" s="80">
        <v>13</v>
      </c>
    </row>
    <row r="49" spans="1:15" s="80" customFormat="1" ht="20.100000000000001" customHeight="1" x14ac:dyDescent="0.25">
      <c r="A49" s="42" t="s">
        <v>64</v>
      </c>
      <c r="B49" s="80">
        <v>6</v>
      </c>
      <c r="C49" s="80">
        <v>4</v>
      </c>
      <c r="D49" s="80">
        <v>0</v>
      </c>
      <c r="E49" s="80">
        <v>2</v>
      </c>
      <c r="F49" s="80">
        <v>1</v>
      </c>
      <c r="G49" s="80">
        <v>1</v>
      </c>
      <c r="H49" s="80">
        <v>0</v>
      </c>
      <c r="I49" s="80">
        <v>0</v>
      </c>
      <c r="J49" s="80">
        <v>0</v>
      </c>
      <c r="K49" s="80">
        <v>0</v>
      </c>
      <c r="L49" s="80">
        <v>0</v>
      </c>
      <c r="M49" s="80">
        <v>0</v>
      </c>
      <c r="N49" s="80">
        <v>4</v>
      </c>
      <c r="O49" s="80">
        <v>0</v>
      </c>
    </row>
    <row r="50" spans="1:15" s="80" customFormat="1" ht="20.100000000000001" customHeight="1" x14ac:dyDescent="0.25">
      <c r="A50" s="42" t="s">
        <v>65</v>
      </c>
      <c r="B50" s="80">
        <v>248</v>
      </c>
      <c r="C50" s="80">
        <v>212</v>
      </c>
      <c r="D50" s="80">
        <v>26</v>
      </c>
      <c r="E50" s="80">
        <v>18</v>
      </c>
      <c r="F50" s="80">
        <v>20</v>
      </c>
      <c r="G50" s="80">
        <v>18</v>
      </c>
      <c r="H50" s="80">
        <v>19</v>
      </c>
      <c r="I50" s="80">
        <v>25</v>
      </c>
      <c r="J50" s="80">
        <v>15</v>
      </c>
      <c r="K50" s="80">
        <v>16</v>
      </c>
      <c r="L50" s="80">
        <v>17</v>
      </c>
      <c r="M50" s="80">
        <v>27</v>
      </c>
      <c r="N50" s="80">
        <v>18</v>
      </c>
      <c r="O50" s="80">
        <v>13</v>
      </c>
    </row>
    <row r="51" spans="1:15" s="80" customFormat="1" ht="20.100000000000001" customHeight="1" x14ac:dyDescent="0.25">
      <c r="A51" s="42" t="s">
        <v>66</v>
      </c>
      <c r="B51" s="80">
        <v>1</v>
      </c>
      <c r="C51" s="80">
        <v>7</v>
      </c>
      <c r="D51" s="80">
        <v>0</v>
      </c>
      <c r="E51" s="80">
        <v>2</v>
      </c>
      <c r="F51" s="80">
        <v>0</v>
      </c>
      <c r="G51" s="80">
        <v>1</v>
      </c>
      <c r="H51" s="80">
        <v>1</v>
      </c>
      <c r="I51" s="80">
        <v>0</v>
      </c>
      <c r="J51" s="80">
        <v>0</v>
      </c>
      <c r="K51" s="80">
        <v>0</v>
      </c>
      <c r="L51" s="80">
        <v>0</v>
      </c>
      <c r="M51" s="80">
        <v>0</v>
      </c>
      <c r="N51" s="80">
        <v>0</v>
      </c>
      <c r="O51" s="80">
        <v>0</v>
      </c>
    </row>
    <row r="52" spans="1:15" s="80" customFormat="1" ht="20.100000000000001" customHeight="1" x14ac:dyDescent="0.25">
      <c r="A52" s="42" t="s">
        <v>67</v>
      </c>
      <c r="B52" s="80">
        <v>141</v>
      </c>
      <c r="C52" s="80">
        <v>136</v>
      </c>
      <c r="D52" s="80">
        <v>10</v>
      </c>
      <c r="E52" s="80">
        <v>17</v>
      </c>
      <c r="F52" s="80">
        <v>12</v>
      </c>
      <c r="G52" s="80">
        <v>11</v>
      </c>
      <c r="H52" s="80">
        <v>7</v>
      </c>
      <c r="I52" s="80">
        <v>16</v>
      </c>
      <c r="J52" s="80">
        <v>14</v>
      </c>
      <c r="K52" s="80">
        <v>21</v>
      </c>
      <c r="L52" s="80">
        <v>8</v>
      </c>
      <c r="M52" s="80">
        <v>7</v>
      </c>
      <c r="N52" s="80">
        <v>11</v>
      </c>
      <c r="O52" s="80">
        <v>4</v>
      </c>
    </row>
    <row r="53" spans="1:15" s="80" customFormat="1" ht="20.100000000000001" customHeight="1" x14ac:dyDescent="0.25">
      <c r="A53" s="42" t="s">
        <v>68</v>
      </c>
      <c r="B53" s="80">
        <v>6</v>
      </c>
      <c r="C53" s="80">
        <v>2</v>
      </c>
      <c r="D53" s="80">
        <v>2</v>
      </c>
      <c r="E53" s="80">
        <v>0</v>
      </c>
      <c r="F53" s="80">
        <v>0</v>
      </c>
      <c r="G53" s="80">
        <v>1</v>
      </c>
      <c r="H53" s="80">
        <v>0</v>
      </c>
      <c r="I53" s="80">
        <v>0</v>
      </c>
      <c r="J53" s="80">
        <v>0</v>
      </c>
      <c r="K53" s="80">
        <v>0</v>
      </c>
      <c r="L53" s="80">
        <v>0</v>
      </c>
      <c r="M53" s="80">
        <v>0</v>
      </c>
      <c r="N53" s="80">
        <v>2</v>
      </c>
      <c r="O53" s="80">
        <v>1</v>
      </c>
    </row>
    <row r="54" spans="1:15" s="80" customFormat="1" ht="20.100000000000001" customHeight="1" x14ac:dyDescent="0.25">
      <c r="A54" s="42" t="s">
        <v>69</v>
      </c>
      <c r="B54" s="80">
        <v>292</v>
      </c>
      <c r="C54" s="80">
        <v>227</v>
      </c>
      <c r="D54" s="80">
        <v>16</v>
      </c>
      <c r="E54" s="80">
        <v>18</v>
      </c>
      <c r="F54" s="80">
        <v>9</v>
      </c>
      <c r="G54" s="80">
        <v>21</v>
      </c>
      <c r="H54" s="80">
        <v>12</v>
      </c>
      <c r="I54" s="80">
        <v>34</v>
      </c>
      <c r="J54" s="80">
        <v>22</v>
      </c>
      <c r="K54" s="80">
        <v>34</v>
      </c>
      <c r="L54" s="80">
        <v>21</v>
      </c>
      <c r="M54" s="80">
        <v>4</v>
      </c>
      <c r="N54" s="80">
        <v>48</v>
      </c>
      <c r="O54" s="80">
        <v>11</v>
      </c>
    </row>
    <row r="55" spans="1:15" s="80" customFormat="1" ht="20.100000000000001" customHeight="1" x14ac:dyDescent="0.25">
      <c r="A55" s="42" t="s">
        <v>70</v>
      </c>
      <c r="B55" s="80">
        <v>42</v>
      </c>
      <c r="C55" s="80">
        <v>14</v>
      </c>
      <c r="D55" s="80">
        <v>4</v>
      </c>
      <c r="E55" s="80">
        <v>3</v>
      </c>
      <c r="F55" s="80">
        <v>2</v>
      </c>
      <c r="G55" s="80">
        <v>0</v>
      </c>
      <c r="H55" s="80">
        <v>1</v>
      </c>
      <c r="I55" s="80">
        <v>2</v>
      </c>
      <c r="J55" s="80">
        <v>8</v>
      </c>
      <c r="K55" s="80">
        <v>2</v>
      </c>
      <c r="L55" s="80">
        <v>8</v>
      </c>
      <c r="M55" s="80">
        <v>2</v>
      </c>
      <c r="N55" s="80">
        <v>12</v>
      </c>
      <c r="O55" s="80">
        <v>1</v>
      </c>
    </row>
    <row r="56" spans="1:15" s="80" customFormat="1" ht="20.100000000000001" customHeight="1" x14ac:dyDescent="0.25">
      <c r="A56" s="42" t="s">
        <v>71</v>
      </c>
      <c r="B56" s="80">
        <v>181</v>
      </c>
      <c r="C56" s="80">
        <v>129</v>
      </c>
      <c r="D56" s="80">
        <v>17</v>
      </c>
      <c r="E56" s="80">
        <v>11</v>
      </c>
      <c r="F56" s="80">
        <v>13</v>
      </c>
      <c r="G56" s="80">
        <v>14</v>
      </c>
      <c r="H56" s="80">
        <v>16</v>
      </c>
      <c r="I56" s="80">
        <v>17</v>
      </c>
      <c r="J56" s="80">
        <v>5</v>
      </c>
      <c r="K56" s="80">
        <v>4</v>
      </c>
      <c r="L56" s="80">
        <v>19</v>
      </c>
      <c r="M56" s="80">
        <v>11</v>
      </c>
      <c r="N56" s="80">
        <v>37</v>
      </c>
      <c r="O56" s="80">
        <v>12</v>
      </c>
    </row>
    <row r="57" spans="1:15" s="80" customFormat="1" ht="20.100000000000001" customHeight="1" x14ac:dyDescent="0.25">
      <c r="A57" s="42" t="s">
        <v>72</v>
      </c>
      <c r="B57" s="80">
        <v>19</v>
      </c>
      <c r="C57" s="80">
        <v>6</v>
      </c>
      <c r="D57" s="80">
        <v>0</v>
      </c>
      <c r="E57" s="80">
        <v>3</v>
      </c>
      <c r="F57" s="80">
        <v>3</v>
      </c>
      <c r="G57" s="80">
        <v>0</v>
      </c>
      <c r="H57" s="80">
        <v>2</v>
      </c>
      <c r="I57" s="80">
        <v>2</v>
      </c>
      <c r="J57" s="80">
        <v>0</v>
      </c>
      <c r="K57" s="80">
        <v>1</v>
      </c>
      <c r="L57" s="80">
        <v>1</v>
      </c>
      <c r="M57" s="80">
        <v>0</v>
      </c>
      <c r="N57" s="80">
        <v>11</v>
      </c>
      <c r="O57" s="80">
        <v>0</v>
      </c>
    </row>
    <row r="58" spans="1:15" s="80" customFormat="1" ht="20.100000000000001" customHeight="1" x14ac:dyDescent="0.25">
      <c r="A58" s="42" t="s">
        <v>73</v>
      </c>
      <c r="B58" s="80">
        <v>157</v>
      </c>
      <c r="C58" s="80">
        <v>85</v>
      </c>
      <c r="D58" s="80">
        <v>17</v>
      </c>
      <c r="E58" s="80">
        <v>17</v>
      </c>
      <c r="F58" s="80">
        <v>60</v>
      </c>
      <c r="G58" s="80">
        <v>36</v>
      </c>
      <c r="H58" s="80">
        <v>33</v>
      </c>
      <c r="I58" s="80">
        <v>3</v>
      </c>
      <c r="J58" s="80">
        <v>0</v>
      </c>
      <c r="K58" s="80">
        <v>2</v>
      </c>
      <c r="L58" s="80">
        <v>3</v>
      </c>
      <c r="M58" s="80">
        <v>1</v>
      </c>
      <c r="N58" s="80">
        <v>0</v>
      </c>
      <c r="O58" s="80">
        <v>0</v>
      </c>
    </row>
    <row r="59" spans="1:15" s="86" customFormat="1" ht="20.100000000000001" customHeight="1" x14ac:dyDescent="0.25">
      <c r="A59" s="42" t="s">
        <v>74</v>
      </c>
      <c r="B59" s="80">
        <v>98</v>
      </c>
      <c r="C59" s="80">
        <v>66</v>
      </c>
      <c r="D59" s="80">
        <v>4</v>
      </c>
      <c r="E59" s="80">
        <v>2</v>
      </c>
      <c r="F59" s="80">
        <v>4</v>
      </c>
      <c r="G59" s="80">
        <v>9</v>
      </c>
      <c r="H59" s="80">
        <v>7</v>
      </c>
      <c r="I59" s="80">
        <v>9</v>
      </c>
      <c r="J59" s="80">
        <v>6</v>
      </c>
      <c r="K59" s="80">
        <v>1</v>
      </c>
      <c r="L59" s="80">
        <v>7</v>
      </c>
      <c r="M59" s="80">
        <v>5</v>
      </c>
      <c r="N59" s="80">
        <v>21</v>
      </c>
      <c r="O59" s="80">
        <v>2</v>
      </c>
    </row>
    <row r="60" spans="1:15" s="86" customFormat="1" ht="20.100000000000001" customHeight="1" x14ac:dyDescent="0.25">
      <c r="A60" s="42" t="s">
        <v>75</v>
      </c>
      <c r="B60" s="80">
        <v>14</v>
      </c>
      <c r="C60" s="80">
        <v>12</v>
      </c>
      <c r="D60" s="80">
        <v>0</v>
      </c>
      <c r="E60" s="80">
        <v>0</v>
      </c>
      <c r="F60" s="80">
        <v>1</v>
      </c>
      <c r="G60" s="80">
        <v>1</v>
      </c>
      <c r="H60" s="80">
        <v>3</v>
      </c>
      <c r="I60" s="80">
        <v>1</v>
      </c>
      <c r="J60" s="80">
        <v>4</v>
      </c>
      <c r="K60" s="80">
        <v>0</v>
      </c>
      <c r="L60" s="80">
        <v>2</v>
      </c>
      <c r="M60" s="80">
        <v>0</v>
      </c>
      <c r="N60" s="80">
        <v>0</v>
      </c>
      <c r="O60" s="80">
        <v>0</v>
      </c>
    </row>
    <row r="61" spans="1:15" s="86" customFormat="1" ht="20.100000000000001" customHeight="1" x14ac:dyDescent="0.25">
      <c r="A61" s="42" t="s">
        <v>76</v>
      </c>
      <c r="B61" s="80">
        <v>38</v>
      </c>
      <c r="C61" s="80">
        <v>56</v>
      </c>
      <c r="D61" s="80">
        <v>3</v>
      </c>
      <c r="E61" s="80">
        <v>3</v>
      </c>
      <c r="F61" s="80">
        <v>1</v>
      </c>
      <c r="G61" s="80">
        <v>2</v>
      </c>
      <c r="H61" s="80">
        <v>6</v>
      </c>
      <c r="I61" s="80">
        <v>1</v>
      </c>
      <c r="J61" s="80">
        <v>5</v>
      </c>
      <c r="K61" s="80">
        <v>3</v>
      </c>
      <c r="L61" s="80">
        <v>1</v>
      </c>
      <c r="M61" s="80">
        <v>2</v>
      </c>
      <c r="N61" s="80">
        <v>2</v>
      </c>
      <c r="O61" s="80">
        <v>1</v>
      </c>
    </row>
    <row r="62" spans="1:15" s="80" customFormat="1" ht="20.100000000000001" customHeight="1" x14ac:dyDescent="0.25">
      <c r="A62" s="42" t="s">
        <v>77</v>
      </c>
      <c r="B62" s="80">
        <v>24</v>
      </c>
      <c r="C62" s="80">
        <v>19</v>
      </c>
      <c r="D62" s="80">
        <v>2</v>
      </c>
      <c r="E62" s="80">
        <v>3</v>
      </c>
      <c r="F62" s="80">
        <v>2</v>
      </c>
      <c r="G62" s="80">
        <v>2</v>
      </c>
      <c r="H62" s="80">
        <v>3</v>
      </c>
      <c r="I62" s="80">
        <v>1</v>
      </c>
      <c r="J62" s="80">
        <v>0</v>
      </c>
      <c r="K62" s="80">
        <v>6</v>
      </c>
      <c r="L62" s="80">
        <v>2</v>
      </c>
      <c r="M62" s="80">
        <v>0</v>
      </c>
      <c r="N62" s="80">
        <v>1</v>
      </c>
      <c r="O62" s="80">
        <v>0</v>
      </c>
    </row>
    <row r="63" spans="1:15" s="80" customFormat="1" ht="20.100000000000001" customHeight="1" x14ac:dyDescent="0.25">
      <c r="A63" s="42" t="s">
        <v>78</v>
      </c>
      <c r="B63" s="80">
        <v>58</v>
      </c>
      <c r="C63" s="80">
        <v>30</v>
      </c>
      <c r="D63" s="80">
        <v>4</v>
      </c>
      <c r="E63" s="80">
        <v>6</v>
      </c>
      <c r="F63" s="80">
        <v>8</v>
      </c>
      <c r="G63" s="80">
        <v>6</v>
      </c>
      <c r="H63" s="80">
        <v>0</v>
      </c>
      <c r="I63" s="80">
        <v>1</v>
      </c>
      <c r="J63" s="80">
        <v>2</v>
      </c>
      <c r="K63" s="80">
        <v>3</v>
      </c>
      <c r="L63" s="80">
        <v>5</v>
      </c>
      <c r="M63" s="80">
        <v>2</v>
      </c>
      <c r="N63" s="80">
        <v>7</v>
      </c>
      <c r="O63" s="80">
        <v>2</v>
      </c>
    </row>
    <row r="64" spans="1:15" s="86" customFormat="1" ht="20.100000000000001" customHeight="1" x14ac:dyDescent="0.25">
      <c r="A64" s="42" t="s">
        <v>79</v>
      </c>
      <c r="B64" s="80">
        <v>68</v>
      </c>
      <c r="C64" s="80">
        <v>68</v>
      </c>
      <c r="D64" s="80">
        <v>4</v>
      </c>
      <c r="E64" s="80">
        <v>5</v>
      </c>
      <c r="F64" s="80">
        <v>10</v>
      </c>
      <c r="G64" s="80">
        <v>5</v>
      </c>
      <c r="H64" s="80">
        <v>5</v>
      </c>
      <c r="I64" s="80">
        <v>5</v>
      </c>
      <c r="J64" s="80">
        <v>8</v>
      </c>
      <c r="K64" s="80">
        <v>16</v>
      </c>
      <c r="L64" s="80">
        <v>4</v>
      </c>
      <c r="M64" s="80">
        <v>0</v>
      </c>
      <c r="N64" s="80">
        <v>5</v>
      </c>
      <c r="O64" s="80">
        <v>7</v>
      </c>
    </row>
    <row r="65" spans="1:15" s="80" customFormat="1" ht="20.100000000000001" customHeight="1" x14ac:dyDescent="0.25">
      <c r="A65" s="40" t="s">
        <v>80</v>
      </c>
      <c r="B65" s="86">
        <v>75</v>
      </c>
      <c r="C65" s="86">
        <v>72</v>
      </c>
      <c r="D65" s="86">
        <v>6</v>
      </c>
      <c r="E65" s="86">
        <v>19</v>
      </c>
      <c r="F65" s="86">
        <v>4</v>
      </c>
      <c r="G65" s="86">
        <v>15</v>
      </c>
      <c r="H65" s="86">
        <v>2</v>
      </c>
      <c r="I65" s="86">
        <v>10</v>
      </c>
      <c r="J65" s="86">
        <v>2</v>
      </c>
      <c r="K65" s="86">
        <v>3</v>
      </c>
      <c r="L65" s="86">
        <v>6</v>
      </c>
      <c r="M65" s="86">
        <v>6</v>
      </c>
      <c r="N65" s="86">
        <v>9</v>
      </c>
      <c r="O65" s="86">
        <v>5</v>
      </c>
    </row>
    <row r="66" spans="1:15" s="80" customFormat="1" ht="20.100000000000001" customHeight="1" x14ac:dyDescent="0.25">
      <c r="A66" s="42" t="s">
        <v>81</v>
      </c>
      <c r="B66" s="91">
        <v>36</v>
      </c>
      <c r="C66" s="91">
        <v>35</v>
      </c>
      <c r="D66" s="91">
        <v>0</v>
      </c>
      <c r="E66" s="91">
        <v>6</v>
      </c>
      <c r="F66" s="91">
        <v>3</v>
      </c>
      <c r="G66" s="91">
        <v>10</v>
      </c>
      <c r="H66" s="91">
        <v>2</v>
      </c>
      <c r="I66" s="91">
        <v>6</v>
      </c>
      <c r="J66" s="91">
        <v>1</v>
      </c>
      <c r="K66" s="91">
        <v>2</v>
      </c>
      <c r="L66" s="91">
        <v>3</v>
      </c>
      <c r="M66" s="91">
        <v>2</v>
      </c>
      <c r="N66" s="91">
        <v>4</v>
      </c>
      <c r="O66" s="91">
        <v>4</v>
      </c>
    </row>
    <row r="67" spans="1:15" s="80" customFormat="1" ht="20.100000000000001" customHeight="1" x14ac:dyDescent="0.25">
      <c r="A67" s="42" t="s">
        <v>82</v>
      </c>
      <c r="B67" s="91">
        <v>9</v>
      </c>
      <c r="C67" s="91">
        <v>18</v>
      </c>
      <c r="D67" s="91">
        <v>3</v>
      </c>
      <c r="E67" s="91">
        <v>3</v>
      </c>
      <c r="F67" s="91">
        <v>0</v>
      </c>
      <c r="G67" s="91">
        <v>3</v>
      </c>
      <c r="H67" s="91">
        <v>0</v>
      </c>
      <c r="I67" s="91">
        <v>2</v>
      </c>
      <c r="J67" s="91">
        <v>0</v>
      </c>
      <c r="K67" s="91">
        <v>0</v>
      </c>
      <c r="L67" s="91">
        <v>0</v>
      </c>
      <c r="M67" s="91">
        <v>4</v>
      </c>
      <c r="N67" s="91">
        <v>0</v>
      </c>
      <c r="O67" s="91">
        <v>1</v>
      </c>
    </row>
    <row r="68" spans="1:15" s="80" customFormat="1" ht="20.100000000000001" customHeight="1" x14ac:dyDescent="0.25">
      <c r="A68" s="42" t="s">
        <v>83</v>
      </c>
      <c r="B68" s="91">
        <v>30</v>
      </c>
      <c r="C68" s="91">
        <v>19</v>
      </c>
      <c r="D68" s="91">
        <v>3</v>
      </c>
      <c r="E68" s="91">
        <v>10</v>
      </c>
      <c r="F68" s="91">
        <v>1</v>
      </c>
      <c r="G68" s="91">
        <v>2</v>
      </c>
      <c r="H68" s="91">
        <v>0</v>
      </c>
      <c r="I68" s="91">
        <v>2</v>
      </c>
      <c r="J68" s="91">
        <v>1</v>
      </c>
      <c r="K68" s="91">
        <v>1</v>
      </c>
      <c r="L68" s="91">
        <v>3</v>
      </c>
      <c r="M68" s="91">
        <v>0</v>
      </c>
      <c r="N68" s="91">
        <v>5</v>
      </c>
      <c r="O68" s="91">
        <v>0</v>
      </c>
    </row>
    <row r="69" spans="1:15" s="86" customFormat="1" ht="20.100000000000001" customHeight="1" thickBot="1" x14ac:dyDescent="0.3">
      <c r="A69" s="46" t="s">
        <v>84</v>
      </c>
      <c r="B69" s="95">
        <v>7</v>
      </c>
      <c r="C69" s="95">
        <v>0</v>
      </c>
      <c r="D69" s="95">
        <v>0</v>
      </c>
      <c r="E69" s="95">
        <v>0</v>
      </c>
      <c r="F69" s="95">
        <v>0</v>
      </c>
      <c r="G69" s="95">
        <v>0</v>
      </c>
      <c r="H69" s="95">
        <v>0</v>
      </c>
      <c r="I69" s="95">
        <v>0</v>
      </c>
      <c r="J69" s="95">
        <v>0</v>
      </c>
      <c r="K69" s="95">
        <v>0</v>
      </c>
      <c r="L69" s="95">
        <v>0</v>
      </c>
      <c r="M69" s="95">
        <v>0</v>
      </c>
      <c r="N69" s="95">
        <v>2</v>
      </c>
      <c r="O69" s="95">
        <v>0</v>
      </c>
    </row>
    <row r="70" spans="1:15" s="348" customFormat="1" ht="15.95" customHeight="1" x14ac:dyDescent="0.25">
      <c r="A70" s="142" t="s">
        <v>232</v>
      </c>
      <c r="F70" s="349"/>
      <c r="G70" s="349"/>
      <c r="H70" s="349"/>
      <c r="I70" s="349"/>
      <c r="N70" s="349"/>
      <c r="O70" s="146" t="s">
        <v>91</v>
      </c>
    </row>
    <row r="71" spans="1:15" s="403" customFormat="1" ht="24.95" customHeight="1" x14ac:dyDescent="0.2">
      <c r="A71" s="137" t="s">
        <v>203</v>
      </c>
      <c r="B71" s="137"/>
      <c r="C71" s="137"/>
      <c r="D71" s="402"/>
      <c r="E71" s="320"/>
      <c r="F71" s="320"/>
      <c r="G71" s="320"/>
      <c r="H71" s="320"/>
      <c r="I71" s="320"/>
      <c r="J71" s="320"/>
      <c r="K71" s="320"/>
      <c r="L71" s="320"/>
      <c r="M71" s="154"/>
      <c r="N71" s="154"/>
      <c r="O71" s="154"/>
    </row>
    <row r="72" spans="1:15" s="144" customFormat="1" ht="24.95" customHeight="1" thickBot="1" x14ac:dyDescent="0.25">
      <c r="A72" s="138" t="s">
        <v>223</v>
      </c>
      <c r="B72" s="173"/>
      <c r="C72" s="173"/>
      <c r="D72" s="173"/>
      <c r="E72" s="173"/>
      <c r="F72" s="173"/>
      <c r="G72" s="173"/>
      <c r="H72" s="173"/>
      <c r="I72" s="173"/>
      <c r="J72" s="173"/>
      <c r="K72" s="173"/>
      <c r="L72" s="173"/>
      <c r="M72" s="153" t="s">
        <v>92</v>
      </c>
      <c r="N72" s="173"/>
    </row>
    <row r="73" spans="1:15" ht="20.100000000000001" customHeight="1" x14ac:dyDescent="0.25">
      <c r="A73" s="1289" t="s">
        <v>13</v>
      </c>
      <c r="B73" s="1313" t="s">
        <v>101</v>
      </c>
      <c r="C73" s="1314"/>
      <c r="D73" s="1314"/>
      <c r="E73" s="1314"/>
      <c r="F73" s="1314"/>
      <c r="G73" s="1314"/>
      <c r="H73" s="1314"/>
      <c r="I73" s="1314"/>
      <c r="J73" s="1314"/>
      <c r="K73" s="1314"/>
      <c r="L73" s="1314"/>
      <c r="M73" s="1314"/>
      <c r="N73" s="57"/>
      <c r="O73" s="59"/>
    </row>
    <row r="74" spans="1:15" s="40" customFormat="1" ht="20.100000000000001" customHeight="1" x14ac:dyDescent="0.25">
      <c r="A74" s="1290"/>
      <c r="B74" s="131" t="s">
        <v>93</v>
      </c>
      <c r="C74" s="131"/>
      <c r="D74" s="131" t="s">
        <v>94</v>
      </c>
      <c r="E74" s="131"/>
      <c r="F74" s="131" t="s">
        <v>95</v>
      </c>
      <c r="G74" s="131"/>
      <c r="H74" s="131" t="s">
        <v>96</v>
      </c>
      <c r="I74" s="131"/>
      <c r="J74" s="131" t="s">
        <v>97</v>
      </c>
      <c r="K74" s="131"/>
      <c r="L74" s="131" t="s">
        <v>98</v>
      </c>
      <c r="M74" s="125"/>
      <c r="N74" s="57"/>
      <c r="O74" s="42"/>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132"/>
      <c r="O75" s="168"/>
    </row>
    <row r="76" spans="1:15" ht="20.100000000000001" customHeight="1" x14ac:dyDescent="0.2">
      <c r="A76" s="37" t="s">
        <v>105</v>
      </c>
      <c r="B76" s="38">
        <v>2392</v>
      </c>
      <c r="C76" s="38">
        <v>3073</v>
      </c>
      <c r="D76" s="38">
        <v>3351</v>
      </c>
      <c r="E76" s="38">
        <v>3346</v>
      </c>
      <c r="F76" s="38">
        <v>2321</v>
      </c>
      <c r="G76" s="38">
        <v>1484</v>
      </c>
      <c r="H76" s="38">
        <v>2123</v>
      </c>
      <c r="I76" s="38">
        <v>3550</v>
      </c>
      <c r="J76" s="38">
        <v>2606</v>
      </c>
      <c r="K76" s="38">
        <v>4598</v>
      </c>
      <c r="L76" s="38">
        <v>5518</v>
      </c>
      <c r="M76" s="38">
        <v>5850</v>
      </c>
      <c r="N76" s="132"/>
      <c r="O76" s="132"/>
    </row>
    <row r="77" spans="1:15" s="86" customFormat="1" ht="20.100000000000001" customHeight="1" x14ac:dyDescent="0.2">
      <c r="A77" s="40" t="s">
        <v>22</v>
      </c>
      <c r="B77" s="86">
        <v>7</v>
      </c>
      <c r="C77" s="86">
        <v>11</v>
      </c>
      <c r="D77" s="86">
        <v>8</v>
      </c>
      <c r="E77" s="86">
        <v>9</v>
      </c>
      <c r="F77" s="86">
        <v>2</v>
      </c>
      <c r="G77" s="86">
        <v>2</v>
      </c>
      <c r="H77" s="86">
        <v>4</v>
      </c>
      <c r="I77" s="86">
        <v>12</v>
      </c>
      <c r="J77" s="86">
        <v>5</v>
      </c>
      <c r="K77" s="86">
        <v>11</v>
      </c>
      <c r="L77" s="86">
        <v>2</v>
      </c>
      <c r="M77" s="86">
        <v>14</v>
      </c>
      <c r="N77" s="279"/>
      <c r="O77" s="132"/>
    </row>
    <row r="78" spans="1:15" s="80" customFormat="1" ht="20.100000000000001" customHeight="1" x14ac:dyDescent="0.2">
      <c r="A78" s="42" t="s">
        <v>23</v>
      </c>
      <c r="B78" s="80">
        <v>0</v>
      </c>
      <c r="C78" s="80">
        <v>11</v>
      </c>
      <c r="D78" s="80">
        <v>0</v>
      </c>
      <c r="E78" s="80">
        <v>2</v>
      </c>
      <c r="F78" s="80">
        <v>0</v>
      </c>
      <c r="G78" s="80">
        <v>0</v>
      </c>
      <c r="H78" s="80">
        <v>0</v>
      </c>
      <c r="I78" s="80">
        <v>11</v>
      </c>
      <c r="J78" s="80">
        <v>0</v>
      </c>
      <c r="K78" s="80">
        <v>11</v>
      </c>
      <c r="L78" s="80">
        <v>0</v>
      </c>
      <c r="M78" s="80">
        <v>11</v>
      </c>
      <c r="N78" s="132"/>
      <c r="O78" s="221"/>
    </row>
    <row r="79" spans="1:15" s="80" customFormat="1" ht="20.100000000000001" customHeight="1" x14ac:dyDescent="0.2">
      <c r="A79" s="42" t="s">
        <v>24</v>
      </c>
      <c r="B79" s="80">
        <v>2</v>
      </c>
      <c r="C79" s="80">
        <v>0</v>
      </c>
      <c r="D79" s="80">
        <v>3</v>
      </c>
      <c r="E79" s="80">
        <v>0</v>
      </c>
      <c r="F79" s="80">
        <v>0</v>
      </c>
      <c r="G79" s="80">
        <v>0</v>
      </c>
      <c r="H79" s="80">
        <v>0</v>
      </c>
      <c r="I79" s="80">
        <v>0</v>
      </c>
      <c r="J79" s="80">
        <v>0</v>
      </c>
      <c r="K79" s="80">
        <v>0</v>
      </c>
      <c r="L79" s="80">
        <v>0</v>
      </c>
      <c r="M79" s="80">
        <v>0</v>
      </c>
      <c r="N79" s="132"/>
      <c r="O79" s="221"/>
    </row>
    <row r="80" spans="1:15" s="80" customFormat="1" ht="20.100000000000001" customHeight="1" x14ac:dyDescent="0.2">
      <c r="A80" s="42" t="s">
        <v>25</v>
      </c>
      <c r="B80" s="80">
        <v>0</v>
      </c>
      <c r="C80" s="80">
        <v>0</v>
      </c>
      <c r="D80" s="80">
        <v>1</v>
      </c>
      <c r="E80" s="80">
        <v>0</v>
      </c>
      <c r="F80" s="80">
        <v>1</v>
      </c>
      <c r="G80" s="80">
        <v>0</v>
      </c>
      <c r="H80" s="80">
        <v>0</v>
      </c>
      <c r="I80" s="80">
        <v>0</v>
      </c>
      <c r="J80" s="80">
        <v>1</v>
      </c>
      <c r="K80" s="80">
        <v>0</v>
      </c>
      <c r="L80" s="80">
        <v>0</v>
      </c>
      <c r="M80" s="80">
        <v>0</v>
      </c>
      <c r="N80" s="132"/>
      <c r="O80" s="221"/>
    </row>
    <row r="81" spans="1:15" s="80" customFormat="1" ht="20.100000000000001" customHeight="1" x14ac:dyDescent="0.2">
      <c r="A81" s="42" t="s">
        <v>26</v>
      </c>
      <c r="B81" s="80">
        <v>1</v>
      </c>
      <c r="C81" s="80">
        <v>0</v>
      </c>
      <c r="D81" s="80">
        <v>0</v>
      </c>
      <c r="E81" s="80">
        <v>1</v>
      </c>
      <c r="F81" s="80">
        <v>0</v>
      </c>
      <c r="G81" s="80">
        <v>2</v>
      </c>
      <c r="H81" s="80">
        <v>0</v>
      </c>
      <c r="I81" s="80">
        <v>1</v>
      </c>
      <c r="J81" s="80">
        <v>0</v>
      </c>
      <c r="K81" s="80">
        <v>0</v>
      </c>
      <c r="L81" s="80">
        <v>0</v>
      </c>
      <c r="M81" s="80">
        <v>1</v>
      </c>
      <c r="N81" s="132"/>
      <c r="O81" s="221"/>
    </row>
    <row r="82" spans="1:15" s="80" customFormat="1" ht="20.100000000000001" customHeight="1" x14ac:dyDescent="0.2">
      <c r="A82" s="42" t="s">
        <v>27</v>
      </c>
      <c r="B82" s="80">
        <v>4</v>
      </c>
      <c r="C82" s="80">
        <v>0</v>
      </c>
      <c r="D82" s="80">
        <v>4</v>
      </c>
      <c r="E82" s="80">
        <v>6</v>
      </c>
      <c r="F82" s="80">
        <v>1</v>
      </c>
      <c r="G82" s="80">
        <v>0</v>
      </c>
      <c r="H82" s="80">
        <v>4</v>
      </c>
      <c r="I82" s="80">
        <v>0</v>
      </c>
      <c r="J82" s="80">
        <v>4</v>
      </c>
      <c r="K82" s="80">
        <v>0</v>
      </c>
      <c r="L82" s="80">
        <v>2</v>
      </c>
      <c r="M82" s="80">
        <v>2</v>
      </c>
      <c r="N82" s="132"/>
      <c r="O82" s="221"/>
    </row>
    <row r="83" spans="1:15" s="86" customFormat="1" ht="20.100000000000001" customHeight="1" x14ac:dyDescent="0.2">
      <c r="A83" s="40" t="s">
        <v>106</v>
      </c>
      <c r="B83" s="86">
        <v>48</v>
      </c>
      <c r="C83" s="86">
        <v>42</v>
      </c>
      <c r="D83" s="86">
        <v>57</v>
      </c>
      <c r="E83" s="86">
        <v>40</v>
      </c>
      <c r="F83" s="86">
        <v>28</v>
      </c>
      <c r="G83" s="86">
        <v>29</v>
      </c>
      <c r="H83" s="86">
        <v>28</v>
      </c>
      <c r="I83" s="86">
        <v>37</v>
      </c>
      <c r="J83" s="86">
        <v>32</v>
      </c>
      <c r="K83" s="86">
        <v>29</v>
      </c>
      <c r="L83" s="86">
        <v>27</v>
      </c>
      <c r="M83" s="86">
        <v>19</v>
      </c>
      <c r="N83" s="279"/>
      <c r="O83" s="221"/>
    </row>
    <row r="84" spans="1:15" s="80" customFormat="1" ht="20.100000000000001" customHeight="1" x14ac:dyDescent="0.2">
      <c r="A84" s="42" t="s">
        <v>29</v>
      </c>
      <c r="B84" s="80">
        <v>0</v>
      </c>
      <c r="C84" s="80">
        <v>1</v>
      </c>
      <c r="D84" s="80">
        <v>0</v>
      </c>
      <c r="E84" s="80">
        <v>1</v>
      </c>
      <c r="F84" s="80">
        <v>0</v>
      </c>
      <c r="G84" s="80">
        <v>0</v>
      </c>
      <c r="H84" s="80">
        <v>0</v>
      </c>
      <c r="I84" s="80">
        <v>0</v>
      </c>
      <c r="J84" s="80">
        <v>0</v>
      </c>
      <c r="K84" s="80">
        <v>0</v>
      </c>
      <c r="L84" s="80">
        <v>0</v>
      </c>
      <c r="M84" s="80">
        <v>0</v>
      </c>
      <c r="N84" s="132"/>
      <c r="O84" s="221"/>
    </row>
    <row r="85" spans="1:15" s="80" customFormat="1" ht="20.100000000000001" customHeight="1" x14ac:dyDescent="0.2">
      <c r="A85" s="42" t="s">
        <v>30</v>
      </c>
      <c r="B85" s="80">
        <v>5</v>
      </c>
      <c r="C85" s="80">
        <v>3</v>
      </c>
      <c r="D85" s="80">
        <v>3</v>
      </c>
      <c r="E85" s="80">
        <v>1</v>
      </c>
      <c r="F85" s="80">
        <v>1</v>
      </c>
      <c r="G85" s="80">
        <v>1</v>
      </c>
      <c r="H85" s="80">
        <v>3</v>
      </c>
      <c r="I85" s="80">
        <v>2</v>
      </c>
      <c r="J85" s="80">
        <v>1</v>
      </c>
      <c r="K85" s="80">
        <v>1</v>
      </c>
      <c r="L85" s="80">
        <v>6</v>
      </c>
      <c r="M85" s="80">
        <v>4</v>
      </c>
      <c r="N85" s="132"/>
      <c r="O85" s="221"/>
    </row>
    <row r="86" spans="1:15" s="80" customFormat="1" ht="20.100000000000001" customHeight="1" x14ac:dyDescent="0.2">
      <c r="A86" s="42" t="s">
        <v>31</v>
      </c>
      <c r="B86" s="80">
        <v>0</v>
      </c>
      <c r="C86" s="80">
        <v>0</v>
      </c>
      <c r="D86" s="80">
        <v>0</v>
      </c>
      <c r="E86" s="80">
        <v>0</v>
      </c>
      <c r="F86" s="80">
        <v>1</v>
      </c>
      <c r="G86" s="80">
        <v>1</v>
      </c>
      <c r="H86" s="80">
        <v>1</v>
      </c>
      <c r="I86" s="80">
        <v>1</v>
      </c>
      <c r="J86" s="80">
        <v>0</v>
      </c>
      <c r="K86" s="80">
        <v>1</v>
      </c>
      <c r="L86" s="80">
        <v>0</v>
      </c>
      <c r="M86" s="80">
        <v>0</v>
      </c>
      <c r="N86" s="132"/>
      <c r="O86" s="221"/>
    </row>
    <row r="87" spans="1:15" s="80" customFormat="1" ht="20.100000000000001" customHeight="1" x14ac:dyDescent="0.2">
      <c r="A87" s="42" t="s">
        <v>32</v>
      </c>
      <c r="B87" s="80">
        <v>0</v>
      </c>
      <c r="C87" s="80">
        <v>0</v>
      </c>
      <c r="D87" s="80">
        <v>0</v>
      </c>
      <c r="E87" s="80">
        <v>2</v>
      </c>
      <c r="F87" s="80">
        <v>0</v>
      </c>
      <c r="G87" s="80">
        <v>0</v>
      </c>
      <c r="H87" s="80">
        <v>0</v>
      </c>
      <c r="I87" s="80">
        <v>0</v>
      </c>
      <c r="J87" s="80">
        <v>1</v>
      </c>
      <c r="K87" s="80">
        <v>0</v>
      </c>
      <c r="L87" s="80">
        <v>1</v>
      </c>
      <c r="M87" s="80">
        <v>0</v>
      </c>
      <c r="N87" s="132"/>
      <c r="O87" s="221"/>
    </row>
    <row r="88" spans="1:15" s="80" customFormat="1" ht="20.100000000000001" customHeight="1" x14ac:dyDescent="0.2">
      <c r="A88" s="42" t="s">
        <v>33</v>
      </c>
      <c r="B88" s="80">
        <v>43</v>
      </c>
      <c r="C88" s="80">
        <v>38</v>
      </c>
      <c r="D88" s="80">
        <v>54</v>
      </c>
      <c r="E88" s="80">
        <v>36</v>
      </c>
      <c r="F88" s="80">
        <v>26</v>
      </c>
      <c r="G88" s="80">
        <v>27</v>
      </c>
      <c r="H88" s="80">
        <v>24</v>
      </c>
      <c r="I88" s="80">
        <v>34</v>
      </c>
      <c r="J88" s="80">
        <v>30</v>
      </c>
      <c r="K88" s="80">
        <v>27</v>
      </c>
      <c r="L88" s="80">
        <v>20</v>
      </c>
      <c r="M88" s="80">
        <v>15</v>
      </c>
      <c r="N88" s="132"/>
      <c r="O88" s="221"/>
    </row>
    <row r="89" spans="1:15" s="86" customFormat="1" ht="20.100000000000001" customHeight="1" x14ac:dyDescent="0.2">
      <c r="A89" s="40" t="s">
        <v>34</v>
      </c>
      <c r="B89" s="86">
        <v>30</v>
      </c>
      <c r="C89" s="86">
        <v>34</v>
      </c>
      <c r="D89" s="86">
        <v>40</v>
      </c>
      <c r="E89" s="86">
        <v>25</v>
      </c>
      <c r="F89" s="86">
        <v>18</v>
      </c>
      <c r="G89" s="86">
        <v>6</v>
      </c>
      <c r="H89" s="86">
        <v>10</v>
      </c>
      <c r="I89" s="86">
        <v>21</v>
      </c>
      <c r="J89" s="86">
        <v>21</v>
      </c>
      <c r="K89" s="86">
        <v>32</v>
      </c>
      <c r="L89" s="86">
        <v>59</v>
      </c>
      <c r="M89" s="86">
        <v>15</v>
      </c>
      <c r="N89" s="279"/>
      <c r="O89" s="221"/>
    </row>
    <row r="90" spans="1:15" s="80" customFormat="1" ht="20.100000000000001" customHeight="1" x14ac:dyDescent="0.2">
      <c r="A90" s="42" t="s">
        <v>35</v>
      </c>
      <c r="B90" s="80">
        <v>7</v>
      </c>
      <c r="C90" s="80">
        <v>3</v>
      </c>
      <c r="D90" s="80">
        <v>11</v>
      </c>
      <c r="E90" s="80">
        <v>4</v>
      </c>
      <c r="F90" s="80">
        <v>4</v>
      </c>
      <c r="G90" s="80">
        <v>0</v>
      </c>
      <c r="H90" s="80">
        <v>6</v>
      </c>
      <c r="I90" s="80">
        <v>0</v>
      </c>
      <c r="J90" s="80">
        <v>2</v>
      </c>
      <c r="K90" s="80">
        <v>9</v>
      </c>
      <c r="L90" s="80">
        <v>29</v>
      </c>
      <c r="M90" s="80">
        <v>3</v>
      </c>
      <c r="N90" s="132"/>
      <c r="O90" s="221"/>
    </row>
    <row r="91" spans="1:15" s="80" customFormat="1" ht="20.100000000000001" customHeight="1" x14ac:dyDescent="0.2">
      <c r="A91" s="42" t="s">
        <v>36</v>
      </c>
      <c r="B91" s="80">
        <v>20</v>
      </c>
      <c r="C91" s="80">
        <v>25</v>
      </c>
      <c r="D91" s="80">
        <v>27</v>
      </c>
      <c r="E91" s="80">
        <v>17</v>
      </c>
      <c r="F91" s="80">
        <v>11</v>
      </c>
      <c r="G91" s="80">
        <v>4</v>
      </c>
      <c r="H91" s="80">
        <v>4</v>
      </c>
      <c r="I91" s="80">
        <v>13</v>
      </c>
      <c r="J91" s="80">
        <v>15</v>
      </c>
      <c r="K91" s="80">
        <v>21</v>
      </c>
      <c r="L91" s="80">
        <v>25</v>
      </c>
      <c r="M91" s="80">
        <v>11</v>
      </c>
      <c r="N91" s="132"/>
      <c r="O91" s="221"/>
    </row>
    <row r="92" spans="1:15" s="80" customFormat="1" ht="20.100000000000001" customHeight="1" x14ac:dyDescent="0.2">
      <c r="A92" s="42" t="s">
        <v>37</v>
      </c>
      <c r="B92" s="80">
        <v>3</v>
      </c>
      <c r="C92" s="80">
        <v>6</v>
      </c>
      <c r="D92" s="80">
        <v>2</v>
      </c>
      <c r="E92" s="80">
        <v>4</v>
      </c>
      <c r="F92" s="80">
        <v>3</v>
      </c>
      <c r="G92" s="80">
        <v>2</v>
      </c>
      <c r="H92" s="80">
        <v>0</v>
      </c>
      <c r="I92" s="80">
        <v>8</v>
      </c>
      <c r="J92" s="80">
        <v>4</v>
      </c>
      <c r="K92" s="80">
        <v>2</v>
      </c>
      <c r="L92" s="80">
        <v>5</v>
      </c>
      <c r="M92" s="80">
        <v>1</v>
      </c>
      <c r="N92" s="132"/>
      <c r="O92" s="221"/>
    </row>
    <row r="93" spans="1:15" s="86" customFormat="1" ht="20.100000000000001" customHeight="1" x14ac:dyDescent="0.2">
      <c r="A93" s="40" t="s">
        <v>38</v>
      </c>
      <c r="B93" s="86">
        <v>2106</v>
      </c>
      <c r="C93" s="86">
        <v>2760</v>
      </c>
      <c r="D93" s="86">
        <v>2990</v>
      </c>
      <c r="E93" s="86">
        <v>3126</v>
      </c>
      <c r="F93" s="86">
        <v>2056</v>
      </c>
      <c r="G93" s="86">
        <v>1335</v>
      </c>
      <c r="H93" s="86">
        <v>1929</v>
      </c>
      <c r="I93" s="86">
        <v>3282</v>
      </c>
      <c r="J93" s="86">
        <v>2330</v>
      </c>
      <c r="K93" s="86">
        <v>4357</v>
      </c>
      <c r="L93" s="86">
        <v>5101</v>
      </c>
      <c r="M93" s="86">
        <v>5657</v>
      </c>
      <c r="N93" s="279"/>
      <c r="O93" s="221"/>
    </row>
    <row r="94" spans="1:15" s="80" customFormat="1" ht="20.100000000000001" customHeight="1" x14ac:dyDescent="0.2">
      <c r="A94" s="42" t="s">
        <v>39</v>
      </c>
      <c r="B94" s="80">
        <v>26</v>
      </c>
      <c r="C94" s="80">
        <v>27</v>
      </c>
      <c r="D94" s="80">
        <v>48</v>
      </c>
      <c r="E94" s="80">
        <v>45</v>
      </c>
      <c r="F94" s="80">
        <v>35</v>
      </c>
      <c r="G94" s="80">
        <v>30</v>
      </c>
      <c r="H94" s="80">
        <v>35</v>
      </c>
      <c r="I94" s="80">
        <v>31</v>
      </c>
      <c r="J94" s="80">
        <v>37</v>
      </c>
      <c r="K94" s="80">
        <v>28</v>
      </c>
      <c r="L94" s="80">
        <v>51</v>
      </c>
      <c r="M94" s="80">
        <v>21</v>
      </c>
      <c r="N94" s="132"/>
      <c r="O94" s="221"/>
    </row>
    <row r="95" spans="1:15" s="80" customFormat="1" ht="20.100000000000001" customHeight="1" x14ac:dyDescent="0.2">
      <c r="A95" s="42" t="s">
        <v>40</v>
      </c>
      <c r="B95" s="80">
        <v>5</v>
      </c>
      <c r="C95" s="80">
        <v>0</v>
      </c>
      <c r="D95" s="80">
        <v>3</v>
      </c>
      <c r="E95" s="80">
        <v>2</v>
      </c>
      <c r="F95" s="80">
        <v>1</v>
      </c>
      <c r="G95" s="80">
        <v>2</v>
      </c>
      <c r="H95" s="80">
        <v>3</v>
      </c>
      <c r="I95" s="80">
        <v>1</v>
      </c>
      <c r="J95" s="80">
        <v>4</v>
      </c>
      <c r="K95" s="80">
        <v>2</v>
      </c>
      <c r="L95" s="80">
        <v>7</v>
      </c>
      <c r="M95" s="80">
        <v>7</v>
      </c>
      <c r="N95" s="132"/>
      <c r="O95" s="221"/>
    </row>
    <row r="96" spans="1:15" s="80" customFormat="1" ht="20.100000000000001" customHeight="1" x14ac:dyDescent="0.2">
      <c r="A96" s="42" t="s">
        <v>41</v>
      </c>
      <c r="B96" s="80">
        <v>5</v>
      </c>
      <c r="C96" s="80">
        <v>9</v>
      </c>
      <c r="D96" s="80">
        <v>11</v>
      </c>
      <c r="E96" s="80">
        <v>9</v>
      </c>
      <c r="F96" s="80">
        <v>13</v>
      </c>
      <c r="G96" s="80">
        <v>8</v>
      </c>
      <c r="H96" s="80">
        <v>7</v>
      </c>
      <c r="I96" s="80">
        <v>16</v>
      </c>
      <c r="J96" s="80">
        <v>11</v>
      </c>
      <c r="K96" s="80">
        <v>10</v>
      </c>
      <c r="L96" s="80">
        <v>12</v>
      </c>
      <c r="M96" s="80">
        <v>13</v>
      </c>
      <c r="N96" s="132"/>
      <c r="O96" s="221"/>
    </row>
    <row r="97" spans="1:15" s="80" customFormat="1" ht="20.100000000000001" customHeight="1" x14ac:dyDescent="0.2">
      <c r="A97" s="42" t="s">
        <v>42</v>
      </c>
      <c r="B97" s="80">
        <v>75</v>
      </c>
      <c r="C97" s="80">
        <v>77</v>
      </c>
      <c r="D97" s="80">
        <v>115</v>
      </c>
      <c r="E97" s="80">
        <v>53</v>
      </c>
      <c r="F97" s="80">
        <v>74</v>
      </c>
      <c r="G97" s="80">
        <v>15</v>
      </c>
      <c r="H97" s="80">
        <v>78</v>
      </c>
      <c r="I97" s="80">
        <v>49</v>
      </c>
      <c r="J97" s="80">
        <v>66</v>
      </c>
      <c r="K97" s="80">
        <v>58</v>
      </c>
      <c r="L97" s="80">
        <v>149</v>
      </c>
      <c r="M97" s="80">
        <v>52</v>
      </c>
      <c r="N97" s="132"/>
      <c r="O97" s="221"/>
    </row>
    <row r="98" spans="1:15" s="80" customFormat="1" ht="20.100000000000001" customHeight="1" x14ac:dyDescent="0.2">
      <c r="A98" s="42" t="s">
        <v>43</v>
      </c>
      <c r="B98" s="80">
        <v>3</v>
      </c>
      <c r="C98" s="80">
        <v>2</v>
      </c>
      <c r="D98" s="80">
        <v>3</v>
      </c>
      <c r="E98" s="80">
        <v>1</v>
      </c>
      <c r="F98" s="80">
        <v>4</v>
      </c>
      <c r="G98" s="80">
        <v>2</v>
      </c>
      <c r="H98" s="80">
        <v>4</v>
      </c>
      <c r="I98" s="80">
        <v>2</v>
      </c>
      <c r="J98" s="80">
        <v>2</v>
      </c>
      <c r="K98" s="80">
        <v>9</v>
      </c>
      <c r="L98" s="80">
        <v>3</v>
      </c>
      <c r="M98" s="80">
        <v>2</v>
      </c>
      <c r="N98" s="132"/>
      <c r="O98" s="221"/>
    </row>
    <row r="99" spans="1:15" s="80" customFormat="1" ht="20.100000000000001" customHeight="1" x14ac:dyDescent="0.2">
      <c r="A99" s="42" t="s">
        <v>44</v>
      </c>
      <c r="B99" s="80">
        <v>0</v>
      </c>
      <c r="C99" s="80">
        <v>0</v>
      </c>
      <c r="D99" s="80">
        <v>5</v>
      </c>
      <c r="E99" s="80">
        <v>0</v>
      </c>
      <c r="F99" s="80">
        <v>0</v>
      </c>
      <c r="G99" s="80">
        <v>0</v>
      </c>
      <c r="H99" s="80">
        <v>0</v>
      </c>
      <c r="I99" s="80">
        <v>0</v>
      </c>
      <c r="J99" s="80">
        <v>0</v>
      </c>
      <c r="K99" s="80">
        <v>0</v>
      </c>
      <c r="L99" s="80">
        <v>0</v>
      </c>
      <c r="M99" s="80">
        <v>0</v>
      </c>
      <c r="N99" s="132"/>
      <c r="O99" s="221"/>
    </row>
    <row r="100" spans="1:15" s="80" customFormat="1" ht="20.100000000000001" customHeight="1" x14ac:dyDescent="0.2">
      <c r="A100" s="42" t="s">
        <v>45</v>
      </c>
      <c r="B100" s="80">
        <v>0</v>
      </c>
      <c r="C100" s="80">
        <v>0</v>
      </c>
      <c r="D100" s="80">
        <v>0</v>
      </c>
      <c r="E100" s="80">
        <v>0</v>
      </c>
      <c r="F100" s="80">
        <v>1</v>
      </c>
      <c r="G100" s="80">
        <v>1</v>
      </c>
      <c r="H100" s="80">
        <v>0</v>
      </c>
      <c r="I100" s="80">
        <v>0</v>
      </c>
      <c r="J100" s="80">
        <v>1</v>
      </c>
      <c r="K100" s="80">
        <v>2</v>
      </c>
      <c r="L100" s="80">
        <v>5</v>
      </c>
      <c r="M100" s="80">
        <v>3</v>
      </c>
      <c r="N100" s="132"/>
      <c r="O100" s="221"/>
    </row>
    <row r="101" spans="1:15" s="80" customFormat="1" ht="20.100000000000001" customHeight="1" x14ac:dyDescent="0.2">
      <c r="A101" s="42" t="s">
        <v>46</v>
      </c>
      <c r="B101" s="80">
        <v>17</v>
      </c>
      <c r="C101" s="80">
        <v>13</v>
      </c>
      <c r="D101" s="80">
        <v>6</v>
      </c>
      <c r="E101" s="80">
        <v>15</v>
      </c>
      <c r="F101" s="80">
        <v>14</v>
      </c>
      <c r="G101" s="80">
        <v>5</v>
      </c>
      <c r="H101" s="80">
        <v>9</v>
      </c>
      <c r="I101" s="80">
        <v>21</v>
      </c>
      <c r="J101" s="80">
        <v>13</v>
      </c>
      <c r="K101" s="80">
        <v>10</v>
      </c>
      <c r="L101" s="80">
        <v>35</v>
      </c>
      <c r="M101" s="80">
        <v>16</v>
      </c>
      <c r="N101" s="132"/>
      <c r="O101" s="221"/>
    </row>
    <row r="102" spans="1:15" s="80" customFormat="1" ht="20.100000000000001" customHeight="1" x14ac:dyDescent="0.2">
      <c r="A102" s="42" t="s">
        <v>47</v>
      </c>
      <c r="B102" s="80">
        <v>389</v>
      </c>
      <c r="C102" s="80">
        <v>400</v>
      </c>
      <c r="D102" s="80">
        <v>475</v>
      </c>
      <c r="E102" s="80">
        <v>383</v>
      </c>
      <c r="F102" s="80">
        <v>250</v>
      </c>
      <c r="G102" s="80">
        <v>97</v>
      </c>
      <c r="H102" s="80">
        <v>316</v>
      </c>
      <c r="I102" s="80">
        <v>324</v>
      </c>
      <c r="J102" s="80">
        <v>263</v>
      </c>
      <c r="K102" s="80">
        <v>325</v>
      </c>
      <c r="L102" s="80">
        <v>621</v>
      </c>
      <c r="M102" s="80">
        <v>424</v>
      </c>
      <c r="N102" s="132"/>
      <c r="O102" s="221"/>
    </row>
    <row r="103" spans="1:15" s="80" customFormat="1" ht="20.100000000000001" customHeight="1" x14ac:dyDescent="0.2">
      <c r="A103" s="42" t="s">
        <v>48</v>
      </c>
      <c r="B103" s="80">
        <v>5</v>
      </c>
      <c r="C103" s="80">
        <v>2</v>
      </c>
      <c r="D103" s="80">
        <v>9</v>
      </c>
      <c r="E103" s="80">
        <v>5</v>
      </c>
      <c r="F103" s="80">
        <v>5</v>
      </c>
      <c r="G103" s="80">
        <v>34</v>
      </c>
      <c r="H103" s="80">
        <v>2</v>
      </c>
      <c r="I103" s="80">
        <v>6</v>
      </c>
      <c r="J103" s="80">
        <v>9</v>
      </c>
      <c r="K103" s="80">
        <v>3</v>
      </c>
      <c r="L103" s="80">
        <v>10</v>
      </c>
      <c r="M103" s="80">
        <v>1</v>
      </c>
      <c r="N103" s="132"/>
      <c r="O103" s="221"/>
    </row>
    <row r="104" spans="1:15" s="80" customFormat="1" ht="20.100000000000001" customHeight="1" x14ac:dyDescent="0.2">
      <c r="A104" s="42" t="s">
        <v>49</v>
      </c>
      <c r="B104" s="80">
        <v>4</v>
      </c>
      <c r="C104" s="80">
        <v>7</v>
      </c>
      <c r="D104" s="80">
        <v>4</v>
      </c>
      <c r="E104" s="80">
        <v>2</v>
      </c>
      <c r="F104" s="80">
        <v>7</v>
      </c>
      <c r="G104" s="80">
        <v>6</v>
      </c>
      <c r="H104" s="80">
        <v>2</v>
      </c>
      <c r="I104" s="80">
        <v>1</v>
      </c>
      <c r="J104" s="80">
        <v>6</v>
      </c>
      <c r="K104" s="80">
        <v>6</v>
      </c>
      <c r="L104" s="80">
        <v>9</v>
      </c>
      <c r="M104" s="80">
        <v>8</v>
      </c>
      <c r="N104" s="132"/>
      <c r="O104" s="221"/>
    </row>
    <row r="105" spans="1:15" s="80" customFormat="1" ht="20.100000000000001" customHeight="1" x14ac:dyDescent="0.2">
      <c r="A105" s="42" t="s">
        <v>50</v>
      </c>
      <c r="B105" s="80">
        <v>1577</v>
      </c>
      <c r="C105" s="80">
        <v>2223</v>
      </c>
      <c r="D105" s="80">
        <v>2311</v>
      </c>
      <c r="E105" s="80">
        <v>2611</v>
      </c>
      <c r="F105" s="80">
        <v>1652</v>
      </c>
      <c r="G105" s="80">
        <v>1135</v>
      </c>
      <c r="H105" s="80">
        <v>1473</v>
      </c>
      <c r="I105" s="80">
        <v>2831</v>
      </c>
      <c r="J105" s="80">
        <v>1918</v>
      </c>
      <c r="K105" s="80">
        <v>3904</v>
      </c>
      <c r="L105" s="80">
        <v>4199</v>
      </c>
      <c r="M105" s="80">
        <v>5110</v>
      </c>
      <c r="N105" s="132"/>
      <c r="O105" s="221"/>
    </row>
    <row r="106" spans="1:15" s="86" customFormat="1" ht="20.100000000000001" customHeight="1" x14ac:dyDescent="0.2">
      <c r="A106" s="40" t="s">
        <v>51</v>
      </c>
      <c r="B106" s="86">
        <v>55</v>
      </c>
      <c r="C106" s="86">
        <v>65</v>
      </c>
      <c r="D106" s="86">
        <v>105</v>
      </c>
      <c r="E106" s="86">
        <v>70</v>
      </c>
      <c r="F106" s="86">
        <v>111</v>
      </c>
      <c r="G106" s="86">
        <v>72</v>
      </c>
      <c r="H106" s="86">
        <v>24</v>
      </c>
      <c r="I106" s="86">
        <v>24</v>
      </c>
      <c r="J106" s="86">
        <v>40</v>
      </c>
      <c r="K106" s="86">
        <v>34</v>
      </c>
      <c r="L106" s="86">
        <v>65</v>
      </c>
      <c r="M106" s="86">
        <v>44</v>
      </c>
      <c r="N106" s="279"/>
      <c r="O106" s="221"/>
    </row>
    <row r="107" spans="1:15" s="80" customFormat="1" ht="20.100000000000001" customHeight="1" x14ac:dyDescent="0.2">
      <c r="A107" s="42" t="s">
        <v>52</v>
      </c>
      <c r="B107" s="80">
        <v>8</v>
      </c>
      <c r="C107" s="80">
        <v>9</v>
      </c>
      <c r="D107" s="80">
        <v>10</v>
      </c>
      <c r="E107" s="80">
        <v>16</v>
      </c>
      <c r="F107" s="80">
        <v>6</v>
      </c>
      <c r="G107" s="80">
        <v>8</v>
      </c>
      <c r="H107" s="80">
        <v>6</v>
      </c>
      <c r="I107" s="80">
        <v>3</v>
      </c>
      <c r="J107" s="80">
        <v>12</v>
      </c>
      <c r="K107" s="80">
        <v>18</v>
      </c>
      <c r="L107" s="80">
        <v>2</v>
      </c>
      <c r="M107" s="80">
        <v>21</v>
      </c>
      <c r="N107" s="132"/>
      <c r="O107" s="221"/>
    </row>
    <row r="108" spans="1:15" s="80" customFormat="1" ht="20.100000000000001" customHeight="1" x14ac:dyDescent="0.2">
      <c r="A108" s="42" t="s">
        <v>53</v>
      </c>
      <c r="B108" s="80">
        <v>3</v>
      </c>
      <c r="C108" s="80">
        <v>0</v>
      </c>
      <c r="D108" s="80">
        <v>4</v>
      </c>
      <c r="E108" s="80">
        <v>0</v>
      </c>
      <c r="F108" s="80">
        <v>3</v>
      </c>
      <c r="G108" s="80">
        <v>0</v>
      </c>
      <c r="H108" s="80">
        <v>3</v>
      </c>
      <c r="I108" s="80">
        <v>1</v>
      </c>
      <c r="J108" s="80">
        <v>1</v>
      </c>
      <c r="K108" s="80">
        <v>0</v>
      </c>
      <c r="L108" s="80">
        <v>4</v>
      </c>
      <c r="M108" s="80">
        <v>0</v>
      </c>
      <c r="N108" s="132"/>
      <c r="O108" s="221"/>
    </row>
    <row r="109" spans="1:15" s="80" customFormat="1" ht="20.100000000000001" customHeight="1" x14ac:dyDescent="0.2">
      <c r="A109" s="42" t="s">
        <v>54</v>
      </c>
      <c r="B109" s="80">
        <v>0</v>
      </c>
      <c r="C109" s="80">
        <v>0</v>
      </c>
      <c r="D109" s="80">
        <v>8</v>
      </c>
      <c r="E109" s="80">
        <v>0</v>
      </c>
      <c r="F109" s="80">
        <v>0</v>
      </c>
      <c r="G109" s="80">
        <v>0</v>
      </c>
      <c r="H109" s="80">
        <v>0</v>
      </c>
      <c r="I109" s="80">
        <v>1</v>
      </c>
      <c r="J109" s="80">
        <v>0</v>
      </c>
      <c r="K109" s="80">
        <v>0</v>
      </c>
      <c r="L109" s="80">
        <v>0</v>
      </c>
      <c r="M109" s="80">
        <v>0</v>
      </c>
      <c r="N109" s="132"/>
      <c r="O109" s="221"/>
    </row>
    <row r="110" spans="1:15" s="80" customFormat="1" ht="20.100000000000001" customHeight="1" x14ac:dyDescent="0.2">
      <c r="A110" s="42" t="s">
        <v>55</v>
      </c>
      <c r="B110" s="80">
        <v>35</v>
      </c>
      <c r="C110" s="80">
        <v>50</v>
      </c>
      <c r="D110" s="80">
        <v>67</v>
      </c>
      <c r="E110" s="80">
        <v>50</v>
      </c>
      <c r="F110" s="80">
        <v>88</v>
      </c>
      <c r="G110" s="80">
        <v>60</v>
      </c>
      <c r="H110" s="80">
        <v>5</v>
      </c>
      <c r="I110" s="80">
        <v>15</v>
      </c>
      <c r="J110" s="80">
        <v>9</v>
      </c>
      <c r="K110" s="80">
        <v>5</v>
      </c>
      <c r="L110" s="80">
        <v>24</v>
      </c>
      <c r="M110" s="80">
        <v>9</v>
      </c>
      <c r="N110" s="132"/>
      <c r="O110" s="221"/>
    </row>
    <row r="111" spans="1:15" s="80" customFormat="1" ht="20.100000000000001" customHeight="1" x14ac:dyDescent="0.2">
      <c r="A111" s="42" t="s">
        <v>56</v>
      </c>
      <c r="B111" s="80">
        <v>0</v>
      </c>
      <c r="C111" s="80">
        <v>2</v>
      </c>
      <c r="D111" s="80">
        <v>2</v>
      </c>
      <c r="E111" s="80">
        <v>1</v>
      </c>
      <c r="F111" s="80">
        <v>1</v>
      </c>
      <c r="G111" s="80">
        <v>0</v>
      </c>
      <c r="H111" s="80">
        <v>3</v>
      </c>
      <c r="I111" s="80">
        <v>2</v>
      </c>
      <c r="J111" s="80">
        <v>8</v>
      </c>
      <c r="K111" s="80">
        <v>2</v>
      </c>
      <c r="L111" s="80">
        <v>13</v>
      </c>
      <c r="M111" s="80">
        <v>5</v>
      </c>
      <c r="N111" s="132"/>
      <c r="O111" s="221"/>
    </row>
    <row r="112" spans="1:15" s="80" customFormat="1" ht="20.100000000000001" customHeight="1" x14ac:dyDescent="0.2">
      <c r="A112" s="42" t="s">
        <v>57</v>
      </c>
      <c r="B112" s="80">
        <v>9</v>
      </c>
      <c r="C112" s="80">
        <v>4</v>
      </c>
      <c r="D112" s="80">
        <v>14</v>
      </c>
      <c r="E112" s="80">
        <v>3</v>
      </c>
      <c r="F112" s="80">
        <v>13</v>
      </c>
      <c r="G112" s="80">
        <v>4</v>
      </c>
      <c r="H112" s="80">
        <v>7</v>
      </c>
      <c r="I112" s="80">
        <v>2</v>
      </c>
      <c r="J112" s="80">
        <v>10</v>
      </c>
      <c r="K112" s="80">
        <v>9</v>
      </c>
      <c r="L112" s="80">
        <v>22</v>
      </c>
      <c r="M112" s="80">
        <v>9</v>
      </c>
      <c r="N112" s="132"/>
      <c r="O112" s="221"/>
    </row>
    <row r="113" spans="1:15" s="80" customFormat="1" ht="20.100000000000001" customHeight="1" x14ac:dyDescent="0.2">
      <c r="A113" s="40" t="s">
        <v>58</v>
      </c>
      <c r="B113" s="86">
        <v>135</v>
      </c>
      <c r="C113" s="86">
        <v>155</v>
      </c>
      <c r="D113" s="86">
        <v>137</v>
      </c>
      <c r="E113" s="86">
        <v>74</v>
      </c>
      <c r="F113" s="86">
        <v>100</v>
      </c>
      <c r="G113" s="86">
        <v>39</v>
      </c>
      <c r="H113" s="86">
        <v>124</v>
      </c>
      <c r="I113" s="86">
        <v>172</v>
      </c>
      <c r="J113" s="86">
        <v>170</v>
      </c>
      <c r="K113" s="86">
        <v>134</v>
      </c>
      <c r="L113" s="86">
        <v>256</v>
      </c>
      <c r="M113" s="86">
        <v>99</v>
      </c>
      <c r="N113" s="132"/>
      <c r="O113" s="221"/>
    </row>
    <row r="114" spans="1:15" s="80" customFormat="1" ht="20.100000000000001" customHeight="1" x14ac:dyDescent="0.2">
      <c r="A114" s="42" t="s">
        <v>59</v>
      </c>
      <c r="B114" s="80">
        <v>16</v>
      </c>
      <c r="C114" s="80">
        <v>25</v>
      </c>
      <c r="D114" s="80">
        <v>21</v>
      </c>
      <c r="E114" s="80">
        <v>8</v>
      </c>
      <c r="F114" s="80">
        <v>13</v>
      </c>
      <c r="G114" s="80">
        <v>3</v>
      </c>
      <c r="H114" s="80">
        <v>19</v>
      </c>
      <c r="I114" s="80">
        <v>15</v>
      </c>
      <c r="J114" s="80">
        <v>21</v>
      </c>
      <c r="K114" s="80">
        <v>13</v>
      </c>
      <c r="L114" s="80">
        <v>17</v>
      </c>
      <c r="M114" s="80">
        <v>16</v>
      </c>
      <c r="N114" s="132"/>
      <c r="O114" s="221"/>
    </row>
    <row r="115" spans="1:15" s="80" customFormat="1" ht="20.100000000000001" customHeight="1" x14ac:dyDescent="0.2">
      <c r="A115" s="42" t="s">
        <v>60</v>
      </c>
      <c r="B115" s="80">
        <v>2</v>
      </c>
      <c r="C115" s="80">
        <v>2</v>
      </c>
      <c r="D115" s="80">
        <v>3</v>
      </c>
      <c r="E115" s="80">
        <v>4</v>
      </c>
      <c r="F115" s="80">
        <v>5</v>
      </c>
      <c r="G115" s="80">
        <v>0</v>
      </c>
      <c r="H115" s="80">
        <v>0</v>
      </c>
      <c r="I115" s="80">
        <v>0</v>
      </c>
      <c r="J115" s="80">
        <v>5</v>
      </c>
      <c r="K115" s="80">
        <v>0</v>
      </c>
      <c r="L115" s="80">
        <v>12</v>
      </c>
      <c r="M115" s="80">
        <v>6</v>
      </c>
      <c r="N115" s="132"/>
      <c r="O115" s="221"/>
    </row>
    <row r="116" spans="1:15" s="80" customFormat="1" ht="20.100000000000001" customHeight="1" x14ac:dyDescent="0.2">
      <c r="A116" s="42" t="s">
        <v>61</v>
      </c>
      <c r="B116" s="80">
        <v>4</v>
      </c>
      <c r="C116" s="80">
        <v>4</v>
      </c>
      <c r="D116" s="80">
        <v>6</v>
      </c>
      <c r="E116" s="80">
        <v>1</v>
      </c>
      <c r="F116" s="80">
        <v>2</v>
      </c>
      <c r="G116" s="80">
        <v>2</v>
      </c>
      <c r="H116" s="80">
        <v>1</v>
      </c>
      <c r="I116" s="80">
        <v>2</v>
      </c>
      <c r="J116" s="80">
        <v>4</v>
      </c>
      <c r="K116" s="80">
        <v>3</v>
      </c>
      <c r="L116" s="80">
        <v>14</v>
      </c>
      <c r="M116" s="80">
        <v>3</v>
      </c>
      <c r="N116" s="132"/>
      <c r="O116" s="221"/>
    </row>
    <row r="117" spans="1:15" s="80" customFormat="1" ht="20.100000000000001" customHeight="1" x14ac:dyDescent="0.2">
      <c r="A117" s="42" t="s">
        <v>62</v>
      </c>
      <c r="B117" s="80">
        <v>0</v>
      </c>
      <c r="C117" s="80">
        <v>2</v>
      </c>
      <c r="D117" s="80">
        <v>0</v>
      </c>
      <c r="E117" s="80">
        <v>1</v>
      </c>
      <c r="F117" s="80">
        <v>4</v>
      </c>
      <c r="G117" s="80">
        <v>0</v>
      </c>
      <c r="H117" s="80">
        <v>6</v>
      </c>
      <c r="I117" s="80">
        <v>8</v>
      </c>
      <c r="J117" s="80">
        <v>1</v>
      </c>
      <c r="K117" s="80">
        <v>2</v>
      </c>
      <c r="L117" s="80">
        <v>0</v>
      </c>
      <c r="M117" s="80">
        <v>3</v>
      </c>
      <c r="N117" s="132"/>
      <c r="O117" s="221"/>
    </row>
    <row r="118" spans="1:15" s="80" customFormat="1" ht="20.100000000000001" customHeight="1" x14ac:dyDescent="0.2">
      <c r="A118" s="42" t="s">
        <v>63</v>
      </c>
      <c r="B118" s="80">
        <v>9</v>
      </c>
      <c r="C118" s="80">
        <v>12</v>
      </c>
      <c r="D118" s="80">
        <v>8</v>
      </c>
      <c r="E118" s="80">
        <v>7</v>
      </c>
      <c r="F118" s="80">
        <v>11</v>
      </c>
      <c r="G118" s="80">
        <v>6</v>
      </c>
      <c r="H118" s="80">
        <v>8</v>
      </c>
      <c r="I118" s="80">
        <v>14</v>
      </c>
      <c r="J118" s="80">
        <v>8</v>
      </c>
      <c r="K118" s="80">
        <v>7</v>
      </c>
      <c r="L118" s="80">
        <v>45</v>
      </c>
      <c r="M118" s="80">
        <v>10</v>
      </c>
      <c r="N118" s="132"/>
      <c r="O118" s="221"/>
    </row>
    <row r="119" spans="1:15" s="80" customFormat="1" ht="20.100000000000001" customHeight="1" x14ac:dyDescent="0.2">
      <c r="A119" s="42" t="s">
        <v>64</v>
      </c>
      <c r="B119" s="80">
        <v>0</v>
      </c>
      <c r="C119" s="80">
        <v>0</v>
      </c>
      <c r="D119" s="80">
        <v>0</v>
      </c>
      <c r="E119" s="80">
        <v>0</v>
      </c>
      <c r="F119" s="80">
        <v>0</v>
      </c>
      <c r="G119" s="80">
        <v>0</v>
      </c>
      <c r="H119" s="80">
        <v>1</v>
      </c>
      <c r="I119" s="80">
        <v>0</v>
      </c>
      <c r="J119" s="80">
        <v>0</v>
      </c>
      <c r="K119" s="80">
        <v>1</v>
      </c>
      <c r="L119" s="80">
        <v>0</v>
      </c>
      <c r="M119" s="80">
        <v>0</v>
      </c>
      <c r="N119" s="132"/>
      <c r="O119" s="221"/>
    </row>
    <row r="120" spans="1:15" s="80" customFormat="1" ht="20.100000000000001" customHeight="1" x14ac:dyDescent="0.2">
      <c r="A120" s="42" t="s">
        <v>65</v>
      </c>
      <c r="B120" s="80">
        <v>12</v>
      </c>
      <c r="C120" s="80">
        <v>24</v>
      </c>
      <c r="D120" s="80">
        <v>11</v>
      </c>
      <c r="E120" s="80">
        <v>9</v>
      </c>
      <c r="F120" s="80">
        <v>9</v>
      </c>
      <c r="G120" s="80">
        <v>4</v>
      </c>
      <c r="H120" s="80">
        <v>25</v>
      </c>
      <c r="I120" s="80">
        <v>31</v>
      </c>
      <c r="J120" s="80">
        <v>28</v>
      </c>
      <c r="K120" s="80">
        <v>13</v>
      </c>
      <c r="L120" s="80">
        <v>48</v>
      </c>
      <c r="M120" s="80">
        <v>14</v>
      </c>
      <c r="N120" s="132"/>
      <c r="O120" s="221"/>
    </row>
    <row r="121" spans="1:15" s="80" customFormat="1" ht="20.100000000000001" customHeight="1" x14ac:dyDescent="0.2">
      <c r="A121" s="42" t="s">
        <v>66</v>
      </c>
      <c r="B121" s="80">
        <v>0</v>
      </c>
      <c r="C121" s="80">
        <v>2</v>
      </c>
      <c r="D121" s="80">
        <v>0</v>
      </c>
      <c r="E121" s="80">
        <v>0</v>
      </c>
      <c r="F121" s="80">
        <v>0</v>
      </c>
      <c r="G121" s="80">
        <v>0</v>
      </c>
      <c r="H121" s="80">
        <v>0</v>
      </c>
      <c r="I121" s="80">
        <v>0</v>
      </c>
      <c r="J121" s="80">
        <v>0</v>
      </c>
      <c r="K121" s="80">
        <v>0</v>
      </c>
      <c r="L121" s="80">
        <v>0</v>
      </c>
      <c r="M121" s="80">
        <v>2</v>
      </c>
      <c r="N121" s="132"/>
      <c r="O121" s="221"/>
    </row>
    <row r="122" spans="1:15" s="80" customFormat="1" ht="20.100000000000001" customHeight="1" x14ac:dyDescent="0.2">
      <c r="A122" s="42" t="s">
        <v>67</v>
      </c>
      <c r="B122" s="80">
        <v>11</v>
      </c>
      <c r="C122" s="80">
        <v>9</v>
      </c>
      <c r="D122" s="80">
        <v>12</v>
      </c>
      <c r="E122" s="80">
        <v>2</v>
      </c>
      <c r="F122" s="80">
        <v>6</v>
      </c>
      <c r="G122" s="80">
        <v>5</v>
      </c>
      <c r="H122" s="80">
        <v>11</v>
      </c>
      <c r="I122" s="80">
        <v>23</v>
      </c>
      <c r="J122" s="80">
        <v>16</v>
      </c>
      <c r="K122" s="80">
        <v>14</v>
      </c>
      <c r="L122" s="80">
        <v>23</v>
      </c>
      <c r="M122" s="80">
        <v>7</v>
      </c>
      <c r="N122" s="132"/>
      <c r="O122" s="221"/>
    </row>
    <row r="123" spans="1:15" s="80" customFormat="1" ht="20.100000000000001" customHeight="1" x14ac:dyDescent="0.2">
      <c r="A123" s="42" t="s">
        <v>68</v>
      </c>
      <c r="B123" s="80">
        <v>2</v>
      </c>
      <c r="C123" s="80">
        <v>0</v>
      </c>
      <c r="D123" s="80">
        <v>0</v>
      </c>
      <c r="E123" s="80">
        <v>0</v>
      </c>
      <c r="F123" s="80">
        <v>0</v>
      </c>
      <c r="G123" s="80">
        <v>0</v>
      </c>
      <c r="H123" s="80">
        <v>0</v>
      </c>
      <c r="I123" s="80">
        <v>0</v>
      </c>
      <c r="J123" s="80">
        <v>0</v>
      </c>
      <c r="K123" s="80">
        <v>0</v>
      </c>
      <c r="L123" s="80">
        <v>0</v>
      </c>
      <c r="M123" s="80">
        <v>0</v>
      </c>
      <c r="N123" s="132"/>
      <c r="O123" s="221"/>
    </row>
    <row r="124" spans="1:15" s="80" customFormat="1" ht="20.100000000000001" customHeight="1" x14ac:dyDescent="0.2">
      <c r="A124" s="42" t="s">
        <v>69</v>
      </c>
      <c r="B124" s="80">
        <v>51</v>
      </c>
      <c r="C124" s="80">
        <v>49</v>
      </c>
      <c r="D124" s="80">
        <v>26</v>
      </c>
      <c r="E124" s="80">
        <v>7</v>
      </c>
      <c r="F124" s="80">
        <v>13</v>
      </c>
      <c r="G124" s="80">
        <v>7</v>
      </c>
      <c r="H124" s="80">
        <v>20</v>
      </c>
      <c r="I124" s="80">
        <v>22</v>
      </c>
      <c r="J124" s="80">
        <v>21</v>
      </c>
      <c r="K124" s="80">
        <v>13</v>
      </c>
      <c r="L124" s="80">
        <v>33</v>
      </c>
      <c r="M124" s="80">
        <v>7</v>
      </c>
      <c r="N124" s="132"/>
      <c r="O124" s="221"/>
    </row>
    <row r="125" spans="1:15" s="80" customFormat="1" ht="20.100000000000001" customHeight="1" x14ac:dyDescent="0.2">
      <c r="A125" s="42" t="s">
        <v>70</v>
      </c>
      <c r="B125" s="80">
        <v>2</v>
      </c>
      <c r="C125" s="80">
        <v>0</v>
      </c>
      <c r="D125" s="80">
        <v>0</v>
      </c>
      <c r="E125" s="80">
        <v>0</v>
      </c>
      <c r="F125" s="80">
        <v>2</v>
      </c>
      <c r="G125" s="80">
        <v>1</v>
      </c>
      <c r="H125" s="80">
        <v>0</v>
      </c>
      <c r="I125" s="80">
        <v>2</v>
      </c>
      <c r="J125" s="80">
        <v>2</v>
      </c>
      <c r="K125" s="80">
        <v>1</v>
      </c>
      <c r="L125" s="80">
        <v>1</v>
      </c>
      <c r="M125" s="80">
        <v>0</v>
      </c>
      <c r="N125" s="132"/>
      <c r="O125" s="221"/>
    </row>
    <row r="126" spans="1:15" s="80" customFormat="1" ht="20.100000000000001" customHeight="1" x14ac:dyDescent="0.2">
      <c r="A126" s="42" t="s">
        <v>71</v>
      </c>
      <c r="B126" s="80">
        <v>11</v>
      </c>
      <c r="C126" s="80">
        <v>11</v>
      </c>
      <c r="D126" s="80">
        <v>25</v>
      </c>
      <c r="E126" s="80">
        <v>11</v>
      </c>
      <c r="F126" s="80">
        <v>2</v>
      </c>
      <c r="G126" s="80">
        <v>4</v>
      </c>
      <c r="H126" s="80">
        <v>6</v>
      </c>
      <c r="I126" s="80">
        <v>12</v>
      </c>
      <c r="J126" s="80">
        <v>13</v>
      </c>
      <c r="K126" s="80">
        <v>12</v>
      </c>
      <c r="L126" s="80">
        <v>17</v>
      </c>
      <c r="M126" s="80">
        <v>10</v>
      </c>
      <c r="N126" s="132"/>
      <c r="O126" s="221"/>
    </row>
    <row r="127" spans="1:15" s="80" customFormat="1" ht="20.100000000000001" customHeight="1" x14ac:dyDescent="0.2">
      <c r="A127" s="42" t="s">
        <v>72</v>
      </c>
      <c r="B127" s="80">
        <v>0</v>
      </c>
      <c r="C127" s="80">
        <v>0</v>
      </c>
      <c r="D127" s="80">
        <v>0</v>
      </c>
      <c r="E127" s="80">
        <v>0</v>
      </c>
      <c r="F127" s="80">
        <v>0</v>
      </c>
      <c r="G127" s="80">
        <v>0</v>
      </c>
      <c r="H127" s="80">
        <v>0</v>
      </c>
      <c r="I127" s="80">
        <v>0</v>
      </c>
      <c r="J127" s="80">
        <v>1</v>
      </c>
      <c r="K127" s="80">
        <v>0</v>
      </c>
      <c r="L127" s="80">
        <v>1</v>
      </c>
      <c r="M127" s="80">
        <v>0</v>
      </c>
      <c r="N127" s="132"/>
      <c r="O127" s="221"/>
    </row>
    <row r="128" spans="1:15" s="80" customFormat="1" ht="20.100000000000001" customHeight="1" x14ac:dyDescent="0.2">
      <c r="A128" s="42" t="s">
        <v>73</v>
      </c>
      <c r="B128" s="80">
        <v>0</v>
      </c>
      <c r="C128" s="80">
        <v>4</v>
      </c>
      <c r="D128" s="80">
        <v>2</v>
      </c>
      <c r="E128" s="80">
        <v>4</v>
      </c>
      <c r="F128" s="80">
        <v>3</v>
      </c>
      <c r="G128" s="80">
        <v>0</v>
      </c>
      <c r="H128" s="80">
        <v>1</v>
      </c>
      <c r="I128" s="80">
        <v>0</v>
      </c>
      <c r="J128" s="80">
        <v>36</v>
      </c>
      <c r="K128" s="80">
        <v>14</v>
      </c>
      <c r="L128" s="80">
        <v>2</v>
      </c>
      <c r="M128" s="80">
        <v>4</v>
      </c>
      <c r="N128" s="132"/>
      <c r="O128" s="221"/>
    </row>
    <row r="129" spans="1:15" s="86" customFormat="1" ht="20.100000000000001" customHeight="1" x14ac:dyDescent="0.2">
      <c r="A129" s="42" t="s">
        <v>74</v>
      </c>
      <c r="B129" s="80">
        <v>6</v>
      </c>
      <c r="C129" s="80">
        <v>3</v>
      </c>
      <c r="D129" s="80">
        <v>11</v>
      </c>
      <c r="E129" s="80">
        <v>4</v>
      </c>
      <c r="F129" s="80">
        <v>8</v>
      </c>
      <c r="G129" s="80">
        <v>1</v>
      </c>
      <c r="H129" s="80">
        <v>11</v>
      </c>
      <c r="I129" s="80">
        <v>19</v>
      </c>
      <c r="J129" s="80">
        <v>6</v>
      </c>
      <c r="K129" s="80">
        <v>6</v>
      </c>
      <c r="L129" s="80">
        <v>7</v>
      </c>
      <c r="M129" s="80">
        <v>5</v>
      </c>
      <c r="N129" s="279"/>
      <c r="O129" s="221"/>
    </row>
    <row r="130" spans="1:15" s="86" customFormat="1" ht="20.100000000000001" customHeight="1" x14ac:dyDescent="0.2">
      <c r="A130" s="42" t="s">
        <v>75</v>
      </c>
      <c r="B130" s="80">
        <v>0</v>
      </c>
      <c r="C130" s="80">
        <v>2</v>
      </c>
      <c r="D130" s="80">
        <v>2</v>
      </c>
      <c r="E130" s="80">
        <v>1</v>
      </c>
      <c r="F130" s="80">
        <v>0</v>
      </c>
      <c r="G130" s="80">
        <v>0</v>
      </c>
      <c r="H130" s="80">
        <v>0</v>
      </c>
      <c r="I130" s="80">
        <v>0</v>
      </c>
      <c r="J130" s="80">
        <v>2</v>
      </c>
      <c r="K130" s="80">
        <v>5</v>
      </c>
      <c r="L130" s="80">
        <v>0</v>
      </c>
      <c r="M130" s="80">
        <v>2</v>
      </c>
      <c r="N130" s="279"/>
      <c r="O130" s="221"/>
    </row>
    <row r="131" spans="1:15" s="86" customFormat="1" ht="20.100000000000001" customHeight="1" x14ac:dyDescent="0.2">
      <c r="A131" s="42" t="s">
        <v>76</v>
      </c>
      <c r="B131" s="80">
        <v>2</v>
      </c>
      <c r="C131" s="80">
        <v>2</v>
      </c>
      <c r="D131" s="80">
        <v>6</v>
      </c>
      <c r="E131" s="80">
        <v>9</v>
      </c>
      <c r="F131" s="80">
        <v>1</v>
      </c>
      <c r="G131" s="80">
        <v>1</v>
      </c>
      <c r="H131" s="80">
        <v>5</v>
      </c>
      <c r="I131" s="80">
        <v>4</v>
      </c>
      <c r="J131" s="80">
        <v>0</v>
      </c>
      <c r="K131" s="80">
        <v>24</v>
      </c>
      <c r="L131" s="80">
        <v>6</v>
      </c>
      <c r="M131" s="80">
        <v>4</v>
      </c>
      <c r="N131" s="279"/>
      <c r="O131" s="221"/>
    </row>
    <row r="132" spans="1:15" s="80" customFormat="1" ht="20.100000000000001" customHeight="1" x14ac:dyDescent="0.2">
      <c r="A132" s="42" t="s">
        <v>77</v>
      </c>
      <c r="B132" s="80">
        <v>0</v>
      </c>
      <c r="C132" s="80">
        <v>2</v>
      </c>
      <c r="D132" s="80">
        <v>0</v>
      </c>
      <c r="E132" s="80">
        <v>1</v>
      </c>
      <c r="F132" s="80">
        <v>8</v>
      </c>
      <c r="G132" s="80">
        <v>2</v>
      </c>
      <c r="H132" s="80">
        <v>2</v>
      </c>
      <c r="I132" s="80">
        <v>1</v>
      </c>
      <c r="J132" s="80">
        <v>2</v>
      </c>
      <c r="K132" s="80">
        <v>0</v>
      </c>
      <c r="L132" s="80">
        <v>2</v>
      </c>
      <c r="M132" s="80">
        <v>1</v>
      </c>
      <c r="N132" s="132"/>
      <c r="O132" s="221"/>
    </row>
    <row r="133" spans="1:15" s="80" customFormat="1" ht="20.100000000000001" customHeight="1" x14ac:dyDescent="0.2">
      <c r="A133" s="42" t="s">
        <v>78</v>
      </c>
      <c r="B133" s="80">
        <v>5</v>
      </c>
      <c r="C133" s="80">
        <v>0</v>
      </c>
      <c r="D133" s="80">
        <v>2</v>
      </c>
      <c r="E133" s="80">
        <v>3</v>
      </c>
      <c r="F133" s="80">
        <v>12</v>
      </c>
      <c r="G133" s="80">
        <v>1</v>
      </c>
      <c r="H133" s="80">
        <v>7</v>
      </c>
      <c r="I133" s="80">
        <v>3</v>
      </c>
      <c r="J133" s="80">
        <v>1</v>
      </c>
      <c r="K133" s="80">
        <v>1</v>
      </c>
      <c r="L133" s="80">
        <v>5</v>
      </c>
      <c r="M133" s="80">
        <v>2</v>
      </c>
      <c r="N133" s="132"/>
      <c r="O133" s="221"/>
    </row>
    <row r="134" spans="1:15" s="86" customFormat="1" ht="20.100000000000001" customHeight="1" x14ac:dyDescent="0.2">
      <c r="A134" s="42" t="s">
        <v>79</v>
      </c>
      <c r="B134" s="80">
        <v>2</v>
      </c>
      <c r="C134" s="80">
        <v>2</v>
      </c>
      <c r="D134" s="80">
        <v>2</v>
      </c>
      <c r="E134" s="80">
        <v>2</v>
      </c>
      <c r="F134" s="80">
        <v>1</v>
      </c>
      <c r="G134" s="80">
        <v>2</v>
      </c>
      <c r="H134" s="80">
        <v>1</v>
      </c>
      <c r="I134" s="80">
        <v>16</v>
      </c>
      <c r="J134" s="80">
        <v>3</v>
      </c>
      <c r="K134" s="80">
        <v>5</v>
      </c>
      <c r="L134" s="80">
        <v>23</v>
      </c>
      <c r="M134" s="80">
        <v>3</v>
      </c>
      <c r="N134" s="279"/>
      <c r="O134" s="221"/>
    </row>
    <row r="135" spans="1:15" s="80" customFormat="1" ht="20.100000000000001" customHeight="1" x14ac:dyDescent="0.2">
      <c r="A135" s="40" t="s">
        <v>80</v>
      </c>
      <c r="B135" s="86">
        <v>8</v>
      </c>
      <c r="C135" s="86">
        <v>6</v>
      </c>
      <c r="D135" s="86">
        <v>13</v>
      </c>
      <c r="E135" s="86">
        <v>2</v>
      </c>
      <c r="F135" s="86">
        <v>6</v>
      </c>
      <c r="G135" s="86">
        <v>1</v>
      </c>
      <c r="H135" s="86">
        <v>4</v>
      </c>
      <c r="I135" s="86">
        <v>2</v>
      </c>
      <c r="J135" s="86">
        <v>7</v>
      </c>
      <c r="K135" s="86">
        <v>1</v>
      </c>
      <c r="L135" s="86">
        <v>8</v>
      </c>
      <c r="M135" s="86">
        <v>2</v>
      </c>
      <c r="N135" s="132"/>
      <c r="O135" s="221"/>
    </row>
    <row r="136" spans="1:15" s="80" customFormat="1" ht="20.100000000000001" customHeight="1" x14ac:dyDescent="0.2">
      <c r="A136" s="42" t="s">
        <v>81</v>
      </c>
      <c r="B136" s="91">
        <v>5</v>
      </c>
      <c r="C136" s="91">
        <v>1</v>
      </c>
      <c r="D136" s="91">
        <v>7</v>
      </c>
      <c r="E136" s="91">
        <v>2</v>
      </c>
      <c r="F136" s="91">
        <v>4</v>
      </c>
      <c r="G136" s="91">
        <v>1</v>
      </c>
      <c r="H136" s="91">
        <v>3</v>
      </c>
      <c r="I136" s="91">
        <v>0</v>
      </c>
      <c r="J136" s="91">
        <v>4</v>
      </c>
      <c r="K136" s="91">
        <v>1</v>
      </c>
      <c r="L136" s="91">
        <v>0</v>
      </c>
      <c r="M136" s="91">
        <v>0</v>
      </c>
      <c r="N136" s="132"/>
      <c r="O136" s="221"/>
    </row>
    <row r="137" spans="1:15" s="80" customFormat="1" ht="20.100000000000001" customHeight="1" x14ac:dyDescent="0.2">
      <c r="A137" s="42" t="s">
        <v>82</v>
      </c>
      <c r="B137" s="91">
        <v>1</v>
      </c>
      <c r="C137" s="91">
        <v>2</v>
      </c>
      <c r="D137" s="91">
        <v>2</v>
      </c>
      <c r="E137" s="91">
        <v>0</v>
      </c>
      <c r="F137" s="91">
        <v>0</v>
      </c>
      <c r="G137" s="91">
        <v>0</v>
      </c>
      <c r="H137" s="91">
        <v>0</v>
      </c>
      <c r="I137" s="91">
        <v>2</v>
      </c>
      <c r="J137" s="91">
        <v>1</v>
      </c>
      <c r="K137" s="91">
        <v>0</v>
      </c>
      <c r="L137" s="91">
        <v>2</v>
      </c>
      <c r="M137" s="91">
        <v>1</v>
      </c>
      <c r="N137" s="132"/>
      <c r="O137" s="221"/>
    </row>
    <row r="138" spans="1:15" s="80" customFormat="1" ht="20.100000000000001" customHeight="1" x14ac:dyDescent="0.2">
      <c r="A138" s="42" t="s">
        <v>83</v>
      </c>
      <c r="B138" s="91">
        <v>2</v>
      </c>
      <c r="C138" s="91">
        <v>3</v>
      </c>
      <c r="D138" s="91">
        <v>4</v>
      </c>
      <c r="E138" s="91">
        <v>0</v>
      </c>
      <c r="F138" s="91">
        <v>2</v>
      </c>
      <c r="G138" s="91">
        <v>0</v>
      </c>
      <c r="H138" s="91">
        <v>1</v>
      </c>
      <c r="I138" s="91">
        <v>0</v>
      </c>
      <c r="J138" s="91">
        <v>2</v>
      </c>
      <c r="K138" s="91">
        <v>0</v>
      </c>
      <c r="L138" s="91">
        <v>6</v>
      </c>
      <c r="M138" s="91">
        <v>1</v>
      </c>
      <c r="N138" s="132"/>
      <c r="O138" s="221"/>
    </row>
    <row r="139" spans="1:15" s="86" customFormat="1" ht="20.100000000000001" customHeight="1" thickBot="1" x14ac:dyDescent="0.25">
      <c r="A139" s="46" t="s">
        <v>84</v>
      </c>
      <c r="B139" s="95">
        <v>3</v>
      </c>
      <c r="C139" s="95">
        <v>0</v>
      </c>
      <c r="D139" s="95">
        <v>1</v>
      </c>
      <c r="E139" s="95">
        <v>0</v>
      </c>
      <c r="F139" s="95">
        <v>0</v>
      </c>
      <c r="G139" s="95">
        <v>0</v>
      </c>
      <c r="H139" s="95">
        <v>0</v>
      </c>
      <c r="I139" s="95">
        <v>0</v>
      </c>
      <c r="J139" s="95">
        <v>1</v>
      </c>
      <c r="K139" s="95">
        <v>0</v>
      </c>
      <c r="L139" s="95">
        <v>0</v>
      </c>
      <c r="M139" s="95">
        <v>0</v>
      </c>
      <c r="N139" s="279"/>
      <c r="O139" s="221"/>
    </row>
    <row r="140" spans="1:15" s="348" customFormat="1" ht="15.95" customHeight="1" x14ac:dyDescent="0.25">
      <c r="A140" s="142" t="s">
        <v>232</v>
      </c>
      <c r="D140" s="199"/>
      <c r="E140" s="345"/>
      <c r="F140" s="199"/>
      <c r="G140" s="345"/>
      <c r="H140" s="199"/>
      <c r="I140" s="345"/>
      <c r="J140" s="199"/>
      <c r="K140" s="345"/>
      <c r="L140" s="199"/>
      <c r="M140" s="345"/>
      <c r="N140" s="199"/>
    </row>
    <row r="141" spans="1:15" ht="20.100000000000001" customHeight="1" x14ac:dyDescent="0.2">
      <c r="C141" s="128"/>
      <c r="D141" s="128"/>
      <c r="E141" s="128"/>
      <c r="F141" s="128"/>
      <c r="G141" s="128"/>
      <c r="H141" s="128"/>
      <c r="I141" s="128"/>
      <c r="J141" s="128"/>
      <c r="K141" s="128"/>
      <c r="L141" s="128"/>
      <c r="M141" s="128"/>
      <c r="N141" s="20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rgb="FF92D050"/>
  </sheetPr>
  <dimension ref="A1:K71"/>
  <sheetViews>
    <sheetView showGridLines="0" zoomScaleNormal="100" zoomScaleSheetLayoutView="70"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3" width="14.7109375" style="42" customWidth="1"/>
    <col min="264" max="506" width="11.42578125" style="42"/>
    <col min="507" max="507" width="36.7109375" style="42" customWidth="1"/>
    <col min="508" max="517" width="10.7109375" style="42" customWidth="1"/>
    <col min="518" max="519" width="14.7109375" style="42" customWidth="1"/>
    <col min="520" max="762" width="11.42578125" style="42"/>
    <col min="763" max="763" width="36.7109375" style="42" customWidth="1"/>
    <col min="764" max="773" width="10.7109375" style="42" customWidth="1"/>
    <col min="774" max="775" width="14.7109375" style="42" customWidth="1"/>
    <col min="776" max="1018" width="11.42578125" style="42"/>
    <col min="1019" max="1019" width="36.7109375" style="42" customWidth="1"/>
    <col min="1020" max="1029" width="10.7109375" style="42" customWidth="1"/>
    <col min="1030" max="1031" width="14.7109375" style="42" customWidth="1"/>
    <col min="1032" max="1274" width="11.42578125" style="42"/>
    <col min="1275" max="1275" width="36.7109375" style="42" customWidth="1"/>
    <col min="1276" max="1285" width="10.7109375" style="42" customWidth="1"/>
    <col min="1286" max="1287" width="14.7109375" style="42" customWidth="1"/>
    <col min="1288" max="1530" width="11.42578125" style="42"/>
    <col min="1531" max="1531" width="36.7109375" style="42" customWidth="1"/>
    <col min="1532" max="1541" width="10.7109375" style="42" customWidth="1"/>
    <col min="1542" max="1543" width="14.7109375" style="42" customWidth="1"/>
    <col min="1544" max="1786" width="11.42578125" style="42"/>
    <col min="1787" max="1787" width="36.7109375" style="42" customWidth="1"/>
    <col min="1788" max="1797" width="10.7109375" style="42" customWidth="1"/>
    <col min="1798" max="1799" width="14.7109375" style="42" customWidth="1"/>
    <col min="1800" max="2042" width="11.42578125" style="42"/>
    <col min="2043" max="2043" width="36.7109375" style="42" customWidth="1"/>
    <col min="2044" max="2053" width="10.7109375" style="42" customWidth="1"/>
    <col min="2054" max="2055" width="14.7109375" style="42" customWidth="1"/>
    <col min="2056" max="2298" width="11.42578125" style="42"/>
    <col min="2299" max="2299" width="36.7109375" style="42" customWidth="1"/>
    <col min="2300" max="2309" width="10.7109375" style="42" customWidth="1"/>
    <col min="2310" max="2311" width="14.7109375" style="42" customWidth="1"/>
    <col min="2312" max="2554" width="11.42578125" style="42"/>
    <col min="2555" max="2555" width="36.7109375" style="42" customWidth="1"/>
    <col min="2556" max="2565" width="10.7109375" style="42" customWidth="1"/>
    <col min="2566" max="2567" width="14.7109375" style="42" customWidth="1"/>
    <col min="2568" max="2810" width="11.42578125" style="42"/>
    <col min="2811" max="2811" width="36.7109375" style="42" customWidth="1"/>
    <col min="2812" max="2821" width="10.7109375" style="42" customWidth="1"/>
    <col min="2822" max="2823" width="14.7109375" style="42" customWidth="1"/>
    <col min="2824" max="3066" width="11.42578125" style="42"/>
    <col min="3067" max="3067" width="36.7109375" style="42" customWidth="1"/>
    <col min="3068" max="3077" width="10.7109375" style="42" customWidth="1"/>
    <col min="3078" max="3079" width="14.7109375" style="42" customWidth="1"/>
    <col min="3080" max="3322" width="11.42578125" style="42"/>
    <col min="3323" max="3323" width="36.7109375" style="42" customWidth="1"/>
    <col min="3324" max="3333" width="10.7109375" style="42" customWidth="1"/>
    <col min="3334" max="3335" width="14.7109375" style="42" customWidth="1"/>
    <col min="3336" max="3578" width="11.42578125" style="42"/>
    <col min="3579" max="3579" width="36.7109375" style="42" customWidth="1"/>
    <col min="3580" max="3589" width="10.7109375" style="42" customWidth="1"/>
    <col min="3590" max="3591" width="14.7109375" style="42" customWidth="1"/>
    <col min="3592" max="3834" width="11.42578125" style="42"/>
    <col min="3835" max="3835" width="36.7109375" style="42" customWidth="1"/>
    <col min="3836" max="3845" width="10.7109375" style="42" customWidth="1"/>
    <col min="3846" max="3847" width="14.7109375" style="42" customWidth="1"/>
    <col min="3848" max="4090" width="11.42578125" style="42"/>
    <col min="4091" max="4091" width="36.7109375" style="42" customWidth="1"/>
    <col min="4092" max="4101" width="10.7109375" style="42" customWidth="1"/>
    <col min="4102" max="4103" width="14.7109375" style="42" customWidth="1"/>
    <col min="4104" max="4346" width="11.42578125" style="42"/>
    <col min="4347" max="4347" width="36.7109375" style="42" customWidth="1"/>
    <col min="4348" max="4357" width="10.7109375" style="42" customWidth="1"/>
    <col min="4358" max="4359" width="14.7109375" style="42" customWidth="1"/>
    <col min="4360" max="4602" width="11.42578125" style="42"/>
    <col min="4603" max="4603" width="36.7109375" style="42" customWidth="1"/>
    <col min="4604" max="4613" width="10.7109375" style="42" customWidth="1"/>
    <col min="4614" max="4615" width="14.7109375" style="42" customWidth="1"/>
    <col min="4616" max="4858" width="11.42578125" style="42"/>
    <col min="4859" max="4859" width="36.7109375" style="42" customWidth="1"/>
    <col min="4860" max="4869" width="10.7109375" style="42" customWidth="1"/>
    <col min="4870" max="4871" width="14.7109375" style="42" customWidth="1"/>
    <col min="4872" max="5114" width="11.42578125" style="42"/>
    <col min="5115" max="5115" width="36.7109375" style="42" customWidth="1"/>
    <col min="5116" max="5125" width="10.7109375" style="42" customWidth="1"/>
    <col min="5126" max="5127" width="14.7109375" style="42" customWidth="1"/>
    <col min="5128" max="5370" width="11.42578125" style="42"/>
    <col min="5371" max="5371" width="36.7109375" style="42" customWidth="1"/>
    <col min="5372" max="5381" width="10.7109375" style="42" customWidth="1"/>
    <col min="5382" max="5383" width="14.7109375" style="42" customWidth="1"/>
    <col min="5384" max="5626" width="11.42578125" style="42"/>
    <col min="5627" max="5627" width="36.7109375" style="42" customWidth="1"/>
    <col min="5628" max="5637" width="10.7109375" style="42" customWidth="1"/>
    <col min="5638" max="5639" width="14.7109375" style="42" customWidth="1"/>
    <col min="5640" max="5882" width="11.42578125" style="42"/>
    <col min="5883" max="5883" width="36.7109375" style="42" customWidth="1"/>
    <col min="5884" max="5893" width="10.7109375" style="42" customWidth="1"/>
    <col min="5894" max="5895" width="14.7109375" style="42" customWidth="1"/>
    <col min="5896" max="6138" width="11.42578125" style="42"/>
    <col min="6139" max="6139" width="36.7109375" style="42" customWidth="1"/>
    <col min="6140" max="6149" width="10.7109375" style="42" customWidth="1"/>
    <col min="6150" max="6151" width="14.7109375" style="42" customWidth="1"/>
    <col min="6152" max="6394" width="11.42578125" style="42"/>
    <col min="6395" max="6395" width="36.7109375" style="42" customWidth="1"/>
    <col min="6396" max="6405" width="10.7109375" style="42" customWidth="1"/>
    <col min="6406" max="6407" width="14.7109375" style="42" customWidth="1"/>
    <col min="6408" max="6650" width="11.42578125" style="42"/>
    <col min="6651" max="6651" width="36.7109375" style="42" customWidth="1"/>
    <col min="6652" max="6661" width="10.7109375" style="42" customWidth="1"/>
    <col min="6662" max="6663" width="14.7109375" style="42" customWidth="1"/>
    <col min="6664" max="6906" width="11.42578125" style="42"/>
    <col min="6907" max="6907" width="36.7109375" style="42" customWidth="1"/>
    <col min="6908" max="6917" width="10.7109375" style="42" customWidth="1"/>
    <col min="6918" max="6919" width="14.7109375" style="42" customWidth="1"/>
    <col min="6920" max="7162" width="11.42578125" style="42"/>
    <col min="7163" max="7163" width="36.7109375" style="42" customWidth="1"/>
    <col min="7164" max="7173" width="10.7109375" style="42" customWidth="1"/>
    <col min="7174" max="7175" width="14.7109375" style="42" customWidth="1"/>
    <col min="7176" max="7418" width="11.42578125" style="42"/>
    <col min="7419" max="7419" width="36.7109375" style="42" customWidth="1"/>
    <col min="7420" max="7429" width="10.7109375" style="42" customWidth="1"/>
    <col min="7430" max="7431" width="14.7109375" style="42" customWidth="1"/>
    <col min="7432" max="7674" width="11.42578125" style="42"/>
    <col min="7675" max="7675" width="36.7109375" style="42" customWidth="1"/>
    <col min="7676" max="7685" width="10.7109375" style="42" customWidth="1"/>
    <col min="7686" max="7687" width="14.7109375" style="42" customWidth="1"/>
    <col min="7688" max="7930" width="11.42578125" style="42"/>
    <col min="7931" max="7931" width="36.7109375" style="42" customWidth="1"/>
    <col min="7932" max="7941" width="10.7109375" style="42" customWidth="1"/>
    <col min="7942" max="7943" width="14.7109375" style="42" customWidth="1"/>
    <col min="7944" max="8186" width="11.42578125" style="42"/>
    <col min="8187" max="8187" width="36.7109375" style="42" customWidth="1"/>
    <col min="8188" max="8197" width="10.7109375" style="42" customWidth="1"/>
    <col min="8198" max="8199" width="14.7109375" style="42" customWidth="1"/>
    <col min="8200" max="8442" width="11.42578125" style="42"/>
    <col min="8443" max="8443" width="36.7109375" style="42" customWidth="1"/>
    <col min="8444" max="8453" width="10.7109375" style="42" customWidth="1"/>
    <col min="8454" max="8455" width="14.7109375" style="42" customWidth="1"/>
    <col min="8456" max="8698" width="11.42578125" style="42"/>
    <col min="8699" max="8699" width="36.7109375" style="42" customWidth="1"/>
    <col min="8700" max="8709" width="10.7109375" style="42" customWidth="1"/>
    <col min="8710" max="8711" width="14.7109375" style="42" customWidth="1"/>
    <col min="8712" max="8954" width="11.42578125" style="42"/>
    <col min="8955" max="8955" width="36.7109375" style="42" customWidth="1"/>
    <col min="8956" max="8965" width="10.7109375" style="42" customWidth="1"/>
    <col min="8966" max="8967" width="14.7109375" style="42" customWidth="1"/>
    <col min="8968" max="9210" width="11.42578125" style="42"/>
    <col min="9211" max="9211" width="36.7109375" style="42" customWidth="1"/>
    <col min="9212" max="9221" width="10.7109375" style="42" customWidth="1"/>
    <col min="9222" max="9223" width="14.7109375" style="42" customWidth="1"/>
    <col min="9224" max="9466" width="11.42578125" style="42"/>
    <col min="9467" max="9467" width="36.7109375" style="42" customWidth="1"/>
    <col min="9468" max="9477" width="10.7109375" style="42" customWidth="1"/>
    <col min="9478" max="9479" width="14.7109375" style="42" customWidth="1"/>
    <col min="9480" max="9722" width="11.42578125" style="42"/>
    <col min="9723" max="9723" width="36.7109375" style="42" customWidth="1"/>
    <col min="9724" max="9733" width="10.7109375" style="42" customWidth="1"/>
    <col min="9734" max="9735" width="14.7109375" style="42" customWidth="1"/>
    <col min="9736" max="9978" width="11.42578125" style="42"/>
    <col min="9979" max="9979" width="36.7109375" style="42" customWidth="1"/>
    <col min="9980" max="9989" width="10.7109375" style="42" customWidth="1"/>
    <col min="9990" max="9991" width="14.7109375" style="42" customWidth="1"/>
    <col min="9992" max="10234" width="11.42578125" style="42"/>
    <col min="10235" max="10235" width="36.7109375" style="42" customWidth="1"/>
    <col min="10236" max="10245" width="10.7109375" style="42" customWidth="1"/>
    <col min="10246" max="10247" width="14.7109375" style="42" customWidth="1"/>
    <col min="10248" max="10490" width="11.42578125" style="42"/>
    <col min="10491" max="10491" width="36.7109375" style="42" customWidth="1"/>
    <col min="10492" max="10501" width="10.7109375" style="42" customWidth="1"/>
    <col min="10502" max="10503" width="14.7109375" style="42" customWidth="1"/>
    <col min="10504" max="10746" width="11.42578125" style="42"/>
    <col min="10747" max="10747" width="36.7109375" style="42" customWidth="1"/>
    <col min="10748" max="10757" width="10.7109375" style="42" customWidth="1"/>
    <col min="10758" max="10759" width="14.7109375" style="42" customWidth="1"/>
    <col min="10760" max="11002" width="11.42578125" style="42"/>
    <col min="11003" max="11003" width="36.7109375" style="42" customWidth="1"/>
    <col min="11004" max="11013" width="10.7109375" style="42" customWidth="1"/>
    <col min="11014" max="11015" width="14.7109375" style="42" customWidth="1"/>
    <col min="11016" max="11258" width="11.42578125" style="42"/>
    <col min="11259" max="11259" width="36.7109375" style="42" customWidth="1"/>
    <col min="11260" max="11269" width="10.7109375" style="42" customWidth="1"/>
    <col min="11270" max="11271" width="14.7109375" style="42" customWidth="1"/>
    <col min="11272" max="11514" width="11.42578125" style="42"/>
    <col min="11515" max="11515" width="36.7109375" style="42" customWidth="1"/>
    <col min="11516" max="11525" width="10.7109375" style="42" customWidth="1"/>
    <col min="11526" max="11527" width="14.7109375" style="42" customWidth="1"/>
    <col min="11528" max="11770" width="11.42578125" style="42"/>
    <col min="11771" max="11771" width="36.7109375" style="42" customWidth="1"/>
    <col min="11772" max="11781" width="10.7109375" style="42" customWidth="1"/>
    <col min="11782" max="11783" width="14.7109375" style="42" customWidth="1"/>
    <col min="11784" max="12026" width="11.42578125" style="42"/>
    <col min="12027" max="12027" width="36.7109375" style="42" customWidth="1"/>
    <col min="12028" max="12037" width="10.7109375" style="42" customWidth="1"/>
    <col min="12038" max="12039" width="14.7109375" style="42" customWidth="1"/>
    <col min="12040" max="12282" width="11.42578125" style="42"/>
    <col min="12283" max="12283" width="36.7109375" style="42" customWidth="1"/>
    <col min="12284" max="12293" width="10.7109375" style="42" customWidth="1"/>
    <col min="12294" max="12295" width="14.7109375" style="42" customWidth="1"/>
    <col min="12296" max="12538" width="11.42578125" style="42"/>
    <col min="12539" max="12539" width="36.7109375" style="42" customWidth="1"/>
    <col min="12540" max="12549" width="10.7109375" style="42" customWidth="1"/>
    <col min="12550" max="12551" width="14.7109375" style="42" customWidth="1"/>
    <col min="12552" max="12794" width="11.42578125" style="42"/>
    <col min="12795" max="12795" width="36.7109375" style="42" customWidth="1"/>
    <col min="12796" max="12805" width="10.7109375" style="42" customWidth="1"/>
    <col min="12806" max="12807" width="14.7109375" style="42" customWidth="1"/>
    <col min="12808" max="13050" width="11.42578125" style="42"/>
    <col min="13051" max="13051" width="36.7109375" style="42" customWidth="1"/>
    <col min="13052" max="13061" width="10.7109375" style="42" customWidth="1"/>
    <col min="13062" max="13063" width="14.7109375" style="42" customWidth="1"/>
    <col min="13064" max="13306" width="11.42578125" style="42"/>
    <col min="13307" max="13307" width="36.7109375" style="42" customWidth="1"/>
    <col min="13308" max="13317" width="10.7109375" style="42" customWidth="1"/>
    <col min="13318" max="13319" width="14.7109375" style="42" customWidth="1"/>
    <col min="13320" max="13562" width="11.42578125" style="42"/>
    <col min="13563" max="13563" width="36.7109375" style="42" customWidth="1"/>
    <col min="13564" max="13573" width="10.7109375" style="42" customWidth="1"/>
    <col min="13574" max="13575" width="14.7109375" style="42" customWidth="1"/>
    <col min="13576" max="13818" width="11.42578125" style="42"/>
    <col min="13819" max="13819" width="36.7109375" style="42" customWidth="1"/>
    <col min="13820" max="13829" width="10.7109375" style="42" customWidth="1"/>
    <col min="13830" max="13831" width="14.7109375" style="42" customWidth="1"/>
    <col min="13832" max="14074" width="11.42578125" style="42"/>
    <col min="14075" max="14075" width="36.7109375" style="42" customWidth="1"/>
    <col min="14076" max="14085" width="10.7109375" style="42" customWidth="1"/>
    <col min="14086" max="14087" width="14.7109375" style="42" customWidth="1"/>
    <col min="14088" max="14330" width="11.42578125" style="42"/>
    <col min="14331" max="14331" width="36.7109375" style="42" customWidth="1"/>
    <col min="14332" max="14341" width="10.7109375" style="42" customWidth="1"/>
    <col min="14342" max="14343" width="14.7109375" style="42" customWidth="1"/>
    <col min="14344" max="14586" width="11.42578125" style="42"/>
    <col min="14587" max="14587" width="36.7109375" style="42" customWidth="1"/>
    <col min="14588" max="14597" width="10.7109375" style="42" customWidth="1"/>
    <col min="14598" max="14599" width="14.7109375" style="42" customWidth="1"/>
    <col min="14600" max="14842" width="11.42578125" style="42"/>
    <col min="14843" max="14843" width="36.7109375" style="42" customWidth="1"/>
    <col min="14844" max="14853" width="10.7109375" style="42" customWidth="1"/>
    <col min="14854" max="14855" width="14.7109375" style="42" customWidth="1"/>
    <col min="14856" max="15098" width="11.42578125" style="42"/>
    <col min="15099" max="15099" width="36.7109375" style="42" customWidth="1"/>
    <col min="15100" max="15109" width="10.7109375" style="42" customWidth="1"/>
    <col min="15110" max="15111" width="14.7109375" style="42" customWidth="1"/>
    <col min="15112" max="15354" width="11.42578125" style="42"/>
    <col min="15355" max="15355" width="36.7109375" style="42" customWidth="1"/>
    <col min="15356" max="15365" width="10.7109375" style="42" customWidth="1"/>
    <col min="15366" max="15367" width="14.7109375" style="42" customWidth="1"/>
    <col min="15368" max="15610" width="11.42578125" style="42"/>
    <col min="15611" max="15611" width="36.7109375" style="42" customWidth="1"/>
    <col min="15612" max="15621" width="10.7109375" style="42" customWidth="1"/>
    <col min="15622" max="15623" width="14.7109375" style="42" customWidth="1"/>
    <col min="15624" max="15866" width="11.42578125" style="42"/>
    <col min="15867" max="15867" width="36.7109375" style="42" customWidth="1"/>
    <col min="15868" max="15877" width="10.7109375" style="42" customWidth="1"/>
    <col min="15878" max="15879" width="14.7109375" style="42" customWidth="1"/>
    <col min="15880" max="16122" width="11.42578125" style="42"/>
    <col min="16123" max="16123" width="36.7109375" style="42" customWidth="1"/>
    <col min="16124" max="16133" width="10.7109375" style="42" customWidth="1"/>
    <col min="16134" max="16135" width="14.7109375" style="42" customWidth="1"/>
    <col min="16136" max="16384" width="11.42578125" style="42"/>
  </cols>
  <sheetData>
    <row r="1" spans="1:11" s="144" customFormat="1" ht="24.95" customHeight="1" x14ac:dyDescent="0.25">
      <c r="A1" s="137" t="s">
        <v>205</v>
      </c>
      <c r="B1" s="137"/>
      <c r="C1" s="137"/>
    </row>
    <row r="2" spans="1:11" s="144" customFormat="1" ht="24.95" customHeight="1" thickBot="1" x14ac:dyDescent="0.3">
      <c r="A2" s="138" t="s">
        <v>277</v>
      </c>
      <c r="B2" s="205"/>
      <c r="C2" s="205"/>
      <c r="D2" s="205"/>
      <c r="E2" s="205"/>
      <c r="F2" s="205"/>
      <c r="G2" s="205"/>
      <c r="H2" s="205"/>
      <c r="I2" s="205"/>
      <c r="J2" s="205"/>
      <c r="K2" s="205"/>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156976</v>
      </c>
      <c r="C7" s="38">
        <v>149133</v>
      </c>
      <c r="D7" s="38">
        <v>69277</v>
      </c>
      <c r="E7" s="38">
        <v>69302</v>
      </c>
      <c r="F7" s="38">
        <v>14634</v>
      </c>
      <c r="G7" s="38">
        <v>217</v>
      </c>
      <c r="H7" s="38">
        <v>73065</v>
      </c>
      <c r="I7" s="38">
        <v>79614</v>
      </c>
      <c r="J7" s="38">
        <v>0</v>
      </c>
      <c r="K7" s="38">
        <v>0</v>
      </c>
    </row>
    <row r="8" spans="1:11" s="40" customFormat="1" ht="20.100000000000001" customHeight="1" x14ac:dyDescent="0.25">
      <c r="A8" s="40" t="s">
        <v>22</v>
      </c>
      <c r="B8" s="86">
        <v>17</v>
      </c>
      <c r="C8" s="86">
        <v>20</v>
      </c>
      <c r="D8" s="86">
        <v>9</v>
      </c>
      <c r="E8" s="86">
        <v>16</v>
      </c>
      <c r="F8" s="86">
        <v>8</v>
      </c>
      <c r="G8" s="86">
        <v>0</v>
      </c>
      <c r="H8" s="86">
        <v>0</v>
      </c>
      <c r="I8" s="86">
        <v>4</v>
      </c>
      <c r="J8" s="86">
        <v>0</v>
      </c>
      <c r="K8" s="86">
        <v>0</v>
      </c>
    </row>
    <row r="9" spans="1:11" ht="20.100000000000001" customHeight="1" x14ac:dyDescent="0.25">
      <c r="A9" s="42" t="s">
        <v>23</v>
      </c>
      <c r="B9" s="80">
        <v>2</v>
      </c>
      <c r="C9" s="80">
        <v>6</v>
      </c>
      <c r="D9" s="80">
        <v>2</v>
      </c>
      <c r="E9" s="80">
        <v>6</v>
      </c>
      <c r="F9" s="80">
        <v>0</v>
      </c>
      <c r="G9" s="80">
        <v>0</v>
      </c>
      <c r="H9" s="80">
        <v>0</v>
      </c>
      <c r="I9" s="80">
        <v>0</v>
      </c>
      <c r="J9" s="80">
        <v>0</v>
      </c>
      <c r="K9" s="80">
        <v>0</v>
      </c>
    </row>
    <row r="10" spans="1:11" ht="20.100000000000001" customHeight="1" x14ac:dyDescent="0.25">
      <c r="A10" s="42" t="s">
        <v>24</v>
      </c>
      <c r="B10" s="80">
        <v>0</v>
      </c>
      <c r="C10" s="80">
        <v>3</v>
      </c>
      <c r="D10" s="80">
        <v>0</v>
      </c>
      <c r="E10" s="80">
        <v>3</v>
      </c>
      <c r="F10" s="80">
        <v>0</v>
      </c>
      <c r="G10" s="80">
        <v>0</v>
      </c>
      <c r="H10" s="80">
        <v>0</v>
      </c>
      <c r="I10" s="80">
        <v>0</v>
      </c>
      <c r="J10" s="80">
        <v>0</v>
      </c>
      <c r="K10" s="80">
        <v>0</v>
      </c>
    </row>
    <row r="11" spans="1:11" ht="20.100000000000001" customHeight="1" x14ac:dyDescent="0.25">
      <c r="A11" s="42" t="s">
        <v>25</v>
      </c>
      <c r="B11" s="80">
        <v>0</v>
      </c>
      <c r="C11" s="80">
        <v>1</v>
      </c>
      <c r="D11" s="80">
        <v>0</v>
      </c>
      <c r="E11" s="80">
        <v>1</v>
      </c>
      <c r="F11" s="80">
        <v>0</v>
      </c>
      <c r="G11" s="80">
        <v>0</v>
      </c>
      <c r="H11" s="80">
        <v>0</v>
      </c>
      <c r="I11" s="80">
        <v>0</v>
      </c>
      <c r="J11" s="80">
        <v>0</v>
      </c>
      <c r="K11" s="80">
        <v>0</v>
      </c>
    </row>
    <row r="12" spans="1:11" ht="20.100000000000001" customHeight="1" x14ac:dyDescent="0.25">
      <c r="A12" s="42" t="s">
        <v>26</v>
      </c>
      <c r="B12" s="80">
        <v>0</v>
      </c>
      <c r="C12" s="80">
        <v>0</v>
      </c>
      <c r="D12" s="80">
        <v>0</v>
      </c>
      <c r="E12" s="80">
        <v>0</v>
      </c>
      <c r="F12" s="80">
        <v>0</v>
      </c>
      <c r="G12" s="80">
        <v>0</v>
      </c>
      <c r="H12" s="80">
        <v>0</v>
      </c>
      <c r="I12" s="80">
        <v>0</v>
      </c>
      <c r="J12" s="80">
        <v>0</v>
      </c>
      <c r="K12" s="80">
        <v>0</v>
      </c>
    </row>
    <row r="13" spans="1:11" ht="20.100000000000001" customHeight="1" x14ac:dyDescent="0.25">
      <c r="A13" s="42" t="s">
        <v>27</v>
      </c>
      <c r="B13" s="80">
        <v>15</v>
      </c>
      <c r="C13" s="80">
        <v>10</v>
      </c>
      <c r="D13" s="80">
        <v>7</v>
      </c>
      <c r="E13" s="80">
        <v>6</v>
      </c>
      <c r="F13" s="80">
        <v>8</v>
      </c>
      <c r="G13" s="80">
        <v>0</v>
      </c>
      <c r="H13" s="80">
        <v>0</v>
      </c>
      <c r="I13" s="80">
        <v>4</v>
      </c>
      <c r="J13" s="80">
        <v>0</v>
      </c>
      <c r="K13" s="80">
        <v>0</v>
      </c>
    </row>
    <row r="14" spans="1:11" s="40" customFormat="1" ht="20.100000000000001" customHeight="1" x14ac:dyDescent="0.25">
      <c r="A14" s="40" t="s">
        <v>112</v>
      </c>
      <c r="B14" s="86">
        <v>29</v>
      </c>
      <c r="C14" s="86">
        <v>23</v>
      </c>
      <c r="D14" s="86">
        <v>27</v>
      </c>
      <c r="E14" s="86">
        <v>17</v>
      </c>
      <c r="F14" s="86">
        <v>1</v>
      </c>
      <c r="G14" s="86">
        <v>0</v>
      </c>
      <c r="H14" s="86">
        <v>1</v>
      </c>
      <c r="I14" s="86">
        <v>6</v>
      </c>
      <c r="J14" s="86">
        <v>0</v>
      </c>
      <c r="K14" s="86">
        <v>0</v>
      </c>
    </row>
    <row r="15" spans="1:11" ht="20.100000000000001" customHeight="1" x14ac:dyDescent="0.25">
      <c r="A15" s="42" t="s">
        <v>29</v>
      </c>
      <c r="B15" s="80">
        <v>7</v>
      </c>
      <c r="C15" s="80">
        <v>6</v>
      </c>
      <c r="D15" s="80">
        <v>7</v>
      </c>
      <c r="E15" s="80">
        <v>4</v>
      </c>
      <c r="F15" s="80">
        <v>0</v>
      </c>
      <c r="G15" s="80">
        <v>0</v>
      </c>
      <c r="H15" s="80">
        <v>0</v>
      </c>
      <c r="I15" s="80">
        <v>2</v>
      </c>
      <c r="J15" s="80">
        <v>0</v>
      </c>
      <c r="K15" s="80">
        <v>0</v>
      </c>
    </row>
    <row r="16" spans="1:11" ht="20.100000000000001" customHeight="1" x14ac:dyDescent="0.25">
      <c r="A16" s="42" t="s">
        <v>30</v>
      </c>
      <c r="B16" s="80">
        <v>6</v>
      </c>
      <c r="C16" s="80">
        <v>7</v>
      </c>
      <c r="D16" s="80">
        <v>6</v>
      </c>
      <c r="E16" s="80">
        <v>7</v>
      </c>
      <c r="F16" s="80">
        <v>0</v>
      </c>
      <c r="G16" s="80">
        <v>0</v>
      </c>
      <c r="H16" s="80">
        <v>0</v>
      </c>
      <c r="I16" s="80">
        <v>0</v>
      </c>
      <c r="J16" s="80">
        <v>0</v>
      </c>
      <c r="K16" s="80">
        <v>0</v>
      </c>
    </row>
    <row r="17" spans="1:11" ht="20.100000000000001" customHeight="1" x14ac:dyDescent="0.25">
      <c r="A17" s="42" t="s">
        <v>31</v>
      </c>
      <c r="B17" s="80">
        <v>2</v>
      </c>
      <c r="C17" s="80">
        <v>0</v>
      </c>
      <c r="D17" s="80">
        <v>2</v>
      </c>
      <c r="E17" s="80">
        <v>0</v>
      </c>
      <c r="F17" s="80">
        <v>0</v>
      </c>
      <c r="G17" s="80">
        <v>0</v>
      </c>
      <c r="H17" s="80">
        <v>0</v>
      </c>
      <c r="I17" s="80">
        <v>0</v>
      </c>
      <c r="J17" s="80">
        <v>0</v>
      </c>
      <c r="K17" s="80">
        <v>0</v>
      </c>
    </row>
    <row r="18" spans="1:11" ht="20.100000000000001" customHeight="1" x14ac:dyDescent="0.25">
      <c r="A18" s="42" t="s">
        <v>32</v>
      </c>
      <c r="B18" s="80">
        <v>0</v>
      </c>
      <c r="C18" s="80">
        <v>2</v>
      </c>
      <c r="D18" s="80">
        <v>0</v>
      </c>
      <c r="E18" s="80">
        <v>2</v>
      </c>
      <c r="F18" s="80">
        <v>0</v>
      </c>
      <c r="G18" s="80">
        <v>0</v>
      </c>
      <c r="H18" s="80">
        <v>0</v>
      </c>
      <c r="I18" s="80">
        <v>0</v>
      </c>
      <c r="J18" s="80">
        <v>0</v>
      </c>
      <c r="K18" s="80">
        <v>0</v>
      </c>
    </row>
    <row r="19" spans="1:11" ht="20.100000000000001" customHeight="1" x14ac:dyDescent="0.25">
      <c r="A19" s="42" t="s">
        <v>33</v>
      </c>
      <c r="B19" s="80">
        <v>14</v>
      </c>
      <c r="C19" s="80">
        <v>8</v>
      </c>
      <c r="D19" s="80">
        <v>12</v>
      </c>
      <c r="E19" s="80">
        <v>4</v>
      </c>
      <c r="F19" s="80">
        <v>1</v>
      </c>
      <c r="G19" s="80">
        <v>0</v>
      </c>
      <c r="H19" s="80">
        <v>1</v>
      </c>
      <c r="I19" s="80">
        <v>4</v>
      </c>
      <c r="J19" s="80">
        <v>0</v>
      </c>
      <c r="K19" s="80">
        <v>0</v>
      </c>
    </row>
    <row r="20" spans="1:11" s="40" customFormat="1" ht="20.100000000000001" customHeight="1" x14ac:dyDescent="0.25">
      <c r="A20" s="40" t="s">
        <v>34</v>
      </c>
      <c r="B20" s="86">
        <v>503</v>
      </c>
      <c r="C20" s="86">
        <v>560</v>
      </c>
      <c r="D20" s="86">
        <v>413</v>
      </c>
      <c r="E20" s="86">
        <v>496</v>
      </c>
      <c r="F20" s="86">
        <v>66</v>
      </c>
      <c r="G20" s="86">
        <v>9</v>
      </c>
      <c r="H20" s="86">
        <v>24</v>
      </c>
      <c r="I20" s="86">
        <v>55</v>
      </c>
      <c r="J20" s="86">
        <v>0</v>
      </c>
      <c r="K20" s="86">
        <v>0</v>
      </c>
    </row>
    <row r="21" spans="1:11" ht="20.100000000000001" customHeight="1" x14ac:dyDescent="0.25">
      <c r="A21" s="42" t="s">
        <v>35</v>
      </c>
      <c r="B21" s="80">
        <v>63</v>
      </c>
      <c r="C21" s="80">
        <v>23</v>
      </c>
      <c r="D21" s="80">
        <v>41</v>
      </c>
      <c r="E21" s="80">
        <v>21</v>
      </c>
      <c r="F21" s="80">
        <v>20</v>
      </c>
      <c r="G21" s="80">
        <v>0</v>
      </c>
      <c r="H21" s="80">
        <v>2</v>
      </c>
      <c r="I21" s="80">
        <v>2</v>
      </c>
      <c r="J21" s="80">
        <v>0</v>
      </c>
      <c r="K21" s="80">
        <v>0</v>
      </c>
    </row>
    <row r="22" spans="1:11" ht="20.100000000000001" customHeight="1" x14ac:dyDescent="0.25">
      <c r="A22" s="42" t="s">
        <v>36</v>
      </c>
      <c r="B22" s="80">
        <v>318</v>
      </c>
      <c r="C22" s="80">
        <v>467</v>
      </c>
      <c r="D22" s="80">
        <v>296</v>
      </c>
      <c r="E22" s="80">
        <v>415</v>
      </c>
      <c r="F22" s="80">
        <v>13</v>
      </c>
      <c r="G22" s="80">
        <v>9</v>
      </c>
      <c r="H22" s="80">
        <v>9</v>
      </c>
      <c r="I22" s="80">
        <v>43</v>
      </c>
      <c r="J22" s="80">
        <v>0</v>
      </c>
      <c r="K22" s="80">
        <v>0</v>
      </c>
    </row>
    <row r="23" spans="1:11" ht="20.100000000000001" customHeight="1" x14ac:dyDescent="0.25">
      <c r="A23" s="42" t="s">
        <v>37</v>
      </c>
      <c r="B23" s="80">
        <v>122</v>
      </c>
      <c r="C23" s="80">
        <v>70</v>
      </c>
      <c r="D23" s="80">
        <v>76</v>
      </c>
      <c r="E23" s="80">
        <v>60</v>
      </c>
      <c r="F23" s="80">
        <v>33</v>
      </c>
      <c r="G23" s="80">
        <v>0</v>
      </c>
      <c r="H23" s="80">
        <v>13</v>
      </c>
      <c r="I23" s="80">
        <v>10</v>
      </c>
      <c r="J23" s="80">
        <v>0</v>
      </c>
      <c r="K23" s="80">
        <v>0</v>
      </c>
    </row>
    <row r="24" spans="1:11" s="40" customFormat="1" ht="20.100000000000001" customHeight="1" x14ac:dyDescent="0.25">
      <c r="A24" s="40" t="s">
        <v>38</v>
      </c>
      <c r="B24" s="86">
        <v>151932</v>
      </c>
      <c r="C24" s="86">
        <v>146790</v>
      </c>
      <c r="D24" s="86">
        <v>67536</v>
      </c>
      <c r="E24" s="86">
        <v>67547</v>
      </c>
      <c r="F24" s="86">
        <v>11903</v>
      </c>
      <c r="G24" s="86">
        <v>76</v>
      </c>
      <c r="H24" s="86">
        <v>72493</v>
      </c>
      <c r="I24" s="86">
        <v>79167</v>
      </c>
      <c r="J24" s="86">
        <v>0</v>
      </c>
      <c r="K24" s="86">
        <v>0</v>
      </c>
    </row>
    <row r="25" spans="1:11" ht="20.100000000000001" customHeight="1" x14ac:dyDescent="0.25">
      <c r="A25" s="42" t="s">
        <v>39</v>
      </c>
      <c r="B25" s="80">
        <v>121100</v>
      </c>
      <c r="C25" s="80">
        <v>124715</v>
      </c>
      <c r="D25" s="80">
        <v>39659</v>
      </c>
      <c r="E25" s="80">
        <v>47153</v>
      </c>
      <c r="F25" s="80">
        <v>10595</v>
      </c>
      <c r="G25" s="80">
        <v>21</v>
      </c>
      <c r="H25" s="80">
        <v>70846</v>
      </c>
      <c r="I25" s="80">
        <v>77541</v>
      </c>
      <c r="J25" s="80">
        <v>0</v>
      </c>
      <c r="K25" s="80">
        <v>0</v>
      </c>
    </row>
    <row r="26" spans="1:11" ht="20.100000000000001" customHeight="1" x14ac:dyDescent="0.25">
      <c r="A26" s="42" t="s">
        <v>40</v>
      </c>
      <c r="B26" s="80">
        <v>34</v>
      </c>
      <c r="C26" s="80">
        <v>60</v>
      </c>
      <c r="D26" s="80">
        <v>19</v>
      </c>
      <c r="E26" s="80">
        <v>44</v>
      </c>
      <c r="F26" s="80">
        <v>4</v>
      </c>
      <c r="G26" s="80">
        <v>0</v>
      </c>
      <c r="H26" s="80">
        <v>11</v>
      </c>
      <c r="I26" s="80">
        <v>16</v>
      </c>
      <c r="J26" s="80">
        <v>0</v>
      </c>
      <c r="K26" s="80">
        <v>0</v>
      </c>
    </row>
    <row r="27" spans="1:11" ht="20.100000000000001" customHeight="1" x14ac:dyDescent="0.25">
      <c r="A27" s="42" t="s">
        <v>41</v>
      </c>
      <c r="B27" s="80">
        <v>25384</v>
      </c>
      <c r="C27" s="80">
        <v>17521</v>
      </c>
      <c r="D27" s="80">
        <v>24613</v>
      </c>
      <c r="E27" s="80">
        <v>17341</v>
      </c>
      <c r="F27" s="80">
        <v>531</v>
      </c>
      <c r="G27" s="80">
        <v>44</v>
      </c>
      <c r="H27" s="80">
        <v>240</v>
      </c>
      <c r="I27" s="80">
        <v>136</v>
      </c>
      <c r="J27" s="80">
        <v>0</v>
      </c>
      <c r="K27" s="80">
        <v>0</v>
      </c>
    </row>
    <row r="28" spans="1:11" ht="20.100000000000001" customHeight="1" x14ac:dyDescent="0.25">
      <c r="A28" s="42" t="s">
        <v>42</v>
      </c>
      <c r="B28" s="80">
        <v>189</v>
      </c>
      <c r="C28" s="80">
        <v>162</v>
      </c>
      <c r="D28" s="80">
        <v>107</v>
      </c>
      <c r="E28" s="80">
        <v>134</v>
      </c>
      <c r="F28" s="80">
        <v>70</v>
      </c>
      <c r="G28" s="80">
        <v>0</v>
      </c>
      <c r="H28" s="80">
        <v>12</v>
      </c>
      <c r="I28" s="80">
        <v>28</v>
      </c>
      <c r="J28" s="80">
        <v>0</v>
      </c>
      <c r="K28" s="80">
        <v>0</v>
      </c>
    </row>
    <row r="29" spans="1:11" ht="20.100000000000001" customHeight="1" x14ac:dyDescent="0.25">
      <c r="A29" s="42" t="s">
        <v>43</v>
      </c>
      <c r="B29" s="80">
        <v>72</v>
      </c>
      <c r="C29" s="80">
        <v>40</v>
      </c>
      <c r="D29" s="80">
        <v>66</v>
      </c>
      <c r="E29" s="80">
        <v>36</v>
      </c>
      <c r="F29" s="80">
        <v>5</v>
      </c>
      <c r="G29" s="80">
        <v>0</v>
      </c>
      <c r="H29" s="80">
        <v>1</v>
      </c>
      <c r="I29" s="80">
        <v>4</v>
      </c>
      <c r="J29" s="80">
        <v>0</v>
      </c>
      <c r="K29" s="80">
        <v>0</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1973</v>
      </c>
      <c r="C31" s="80">
        <v>2120</v>
      </c>
      <c r="D31" s="80">
        <v>632</v>
      </c>
      <c r="E31" s="80">
        <v>786</v>
      </c>
      <c r="F31" s="80">
        <v>29</v>
      </c>
      <c r="G31" s="80">
        <v>0</v>
      </c>
      <c r="H31" s="80">
        <v>1312</v>
      </c>
      <c r="I31" s="80">
        <v>1334</v>
      </c>
      <c r="J31" s="80">
        <v>0</v>
      </c>
      <c r="K31" s="80">
        <v>0</v>
      </c>
    </row>
    <row r="32" spans="1:11" ht="20.100000000000001" customHeight="1" x14ac:dyDescent="0.25">
      <c r="A32" s="42" t="s">
        <v>46</v>
      </c>
      <c r="B32" s="80">
        <v>84</v>
      </c>
      <c r="C32" s="80">
        <v>125</v>
      </c>
      <c r="D32" s="80">
        <v>60</v>
      </c>
      <c r="E32" s="80">
        <v>89</v>
      </c>
      <c r="F32" s="80">
        <v>5</v>
      </c>
      <c r="G32" s="80">
        <v>5</v>
      </c>
      <c r="H32" s="80">
        <v>19</v>
      </c>
      <c r="I32" s="80">
        <v>31</v>
      </c>
      <c r="J32" s="80">
        <v>0</v>
      </c>
      <c r="K32" s="80">
        <v>0</v>
      </c>
    </row>
    <row r="33" spans="1:11" ht="20.100000000000001" customHeight="1" x14ac:dyDescent="0.25">
      <c r="A33" s="42" t="s">
        <v>47</v>
      </c>
      <c r="B33" s="80">
        <v>0</v>
      </c>
      <c r="C33" s="80">
        <v>3</v>
      </c>
      <c r="D33" s="80">
        <v>0</v>
      </c>
      <c r="E33" s="80">
        <v>0</v>
      </c>
      <c r="F33" s="80">
        <v>0</v>
      </c>
      <c r="G33" s="80">
        <v>0</v>
      </c>
      <c r="H33" s="80">
        <v>0</v>
      </c>
      <c r="I33" s="80">
        <v>3</v>
      </c>
      <c r="J33" s="80">
        <v>0</v>
      </c>
      <c r="K33" s="80">
        <v>0</v>
      </c>
    </row>
    <row r="34" spans="1:11" ht="20.100000000000001" customHeight="1" x14ac:dyDescent="0.25">
      <c r="A34" s="42" t="s">
        <v>48</v>
      </c>
      <c r="B34" s="80">
        <v>0</v>
      </c>
      <c r="C34" s="80">
        <v>0</v>
      </c>
      <c r="D34" s="80">
        <v>0</v>
      </c>
      <c r="E34" s="80">
        <v>0</v>
      </c>
      <c r="F34" s="80">
        <v>0</v>
      </c>
      <c r="G34" s="80">
        <v>0</v>
      </c>
      <c r="H34" s="80">
        <v>0</v>
      </c>
      <c r="I34" s="80">
        <v>0</v>
      </c>
      <c r="J34" s="80">
        <v>0</v>
      </c>
      <c r="K34" s="80">
        <v>0</v>
      </c>
    </row>
    <row r="35" spans="1:11" ht="20.100000000000001" customHeight="1" x14ac:dyDescent="0.25">
      <c r="A35" s="42" t="s">
        <v>49</v>
      </c>
      <c r="B35" s="80">
        <v>2969</v>
      </c>
      <c r="C35" s="80">
        <v>1993</v>
      </c>
      <c r="D35" s="80">
        <v>2334</v>
      </c>
      <c r="E35" s="80">
        <v>1918</v>
      </c>
      <c r="F35" s="80">
        <v>585</v>
      </c>
      <c r="G35" s="80">
        <v>4</v>
      </c>
      <c r="H35" s="80">
        <v>50</v>
      </c>
      <c r="I35" s="80">
        <v>71</v>
      </c>
      <c r="J35" s="80">
        <v>0</v>
      </c>
      <c r="K35" s="80">
        <v>0</v>
      </c>
    </row>
    <row r="36" spans="1:11" ht="20.100000000000001" customHeight="1" x14ac:dyDescent="0.25">
      <c r="A36" s="42" t="s">
        <v>50</v>
      </c>
      <c r="B36" s="80">
        <v>127</v>
      </c>
      <c r="C36" s="80">
        <v>51</v>
      </c>
      <c r="D36" s="80">
        <v>46</v>
      </c>
      <c r="E36" s="80">
        <v>46</v>
      </c>
      <c r="F36" s="80">
        <v>79</v>
      </c>
      <c r="G36" s="80">
        <v>2</v>
      </c>
      <c r="H36" s="80">
        <v>2</v>
      </c>
      <c r="I36" s="80">
        <v>3</v>
      </c>
      <c r="J36" s="80">
        <v>0</v>
      </c>
      <c r="K36" s="80">
        <v>0</v>
      </c>
    </row>
    <row r="37" spans="1:11" s="40" customFormat="1" ht="20.100000000000001" customHeight="1" x14ac:dyDescent="0.25">
      <c r="A37" s="40" t="s">
        <v>51</v>
      </c>
      <c r="B37" s="86">
        <v>407</v>
      </c>
      <c r="C37" s="86">
        <v>151</v>
      </c>
      <c r="D37" s="86">
        <v>54</v>
      </c>
      <c r="E37" s="86">
        <v>76</v>
      </c>
      <c r="F37" s="86">
        <v>19</v>
      </c>
      <c r="G37" s="86">
        <v>6</v>
      </c>
      <c r="H37" s="86">
        <v>334</v>
      </c>
      <c r="I37" s="86">
        <v>69</v>
      </c>
      <c r="J37" s="86">
        <v>0</v>
      </c>
      <c r="K37" s="86">
        <v>0</v>
      </c>
    </row>
    <row r="38" spans="1:11" ht="20.100000000000001" customHeight="1" x14ac:dyDescent="0.25">
      <c r="A38" s="42" t="s">
        <v>52</v>
      </c>
      <c r="B38" s="80">
        <v>11</v>
      </c>
      <c r="C38" s="80">
        <v>14</v>
      </c>
      <c r="D38" s="80">
        <v>11</v>
      </c>
      <c r="E38" s="80">
        <v>9</v>
      </c>
      <c r="F38" s="80">
        <v>0</v>
      </c>
      <c r="G38" s="80">
        <v>2</v>
      </c>
      <c r="H38" s="80">
        <v>0</v>
      </c>
      <c r="I38" s="80">
        <v>3</v>
      </c>
      <c r="J38" s="80">
        <v>0</v>
      </c>
      <c r="K38" s="80">
        <v>0</v>
      </c>
    </row>
    <row r="39" spans="1:11" ht="20.100000000000001" customHeight="1" x14ac:dyDescent="0.25">
      <c r="A39" s="42" t="s">
        <v>53</v>
      </c>
      <c r="B39" s="80">
        <v>3</v>
      </c>
      <c r="C39" s="80">
        <v>6</v>
      </c>
      <c r="D39" s="80">
        <v>3</v>
      </c>
      <c r="E39" s="80">
        <v>3</v>
      </c>
      <c r="F39" s="80">
        <v>0</v>
      </c>
      <c r="G39" s="80">
        <v>3</v>
      </c>
      <c r="H39" s="80">
        <v>0</v>
      </c>
      <c r="I39" s="80">
        <v>0</v>
      </c>
      <c r="J39" s="80">
        <v>0</v>
      </c>
      <c r="K39" s="80">
        <v>0</v>
      </c>
    </row>
    <row r="40" spans="1:11" ht="20.100000000000001" customHeight="1" x14ac:dyDescent="0.25">
      <c r="A40" s="42" t="s">
        <v>54</v>
      </c>
      <c r="B40" s="80">
        <v>338</v>
      </c>
      <c r="C40" s="80">
        <v>34</v>
      </c>
      <c r="D40" s="80">
        <v>19</v>
      </c>
      <c r="E40" s="80">
        <v>11</v>
      </c>
      <c r="F40" s="80">
        <v>1</v>
      </c>
      <c r="G40" s="80">
        <v>0</v>
      </c>
      <c r="H40" s="80">
        <v>318</v>
      </c>
      <c r="I40" s="80">
        <v>23</v>
      </c>
      <c r="J40" s="80">
        <v>0</v>
      </c>
      <c r="K40" s="80">
        <v>0</v>
      </c>
    </row>
    <row r="41" spans="1:11" ht="20.100000000000001" customHeight="1" x14ac:dyDescent="0.25">
      <c r="A41" s="42" t="s">
        <v>55</v>
      </c>
      <c r="B41" s="80">
        <v>12</v>
      </c>
      <c r="C41" s="80">
        <v>13</v>
      </c>
      <c r="D41" s="80">
        <v>7</v>
      </c>
      <c r="E41" s="80">
        <v>10</v>
      </c>
      <c r="F41" s="80">
        <v>0</v>
      </c>
      <c r="G41" s="80">
        <v>0</v>
      </c>
      <c r="H41" s="80">
        <v>5</v>
      </c>
      <c r="I41" s="80">
        <v>3</v>
      </c>
      <c r="J41" s="80">
        <v>0</v>
      </c>
      <c r="K41" s="80">
        <v>0</v>
      </c>
    </row>
    <row r="42" spans="1:11" ht="20.100000000000001" customHeight="1" x14ac:dyDescent="0.25">
      <c r="A42" s="42" t="s">
        <v>56</v>
      </c>
      <c r="B42" s="80">
        <v>9</v>
      </c>
      <c r="C42" s="80">
        <v>24</v>
      </c>
      <c r="D42" s="80">
        <v>7</v>
      </c>
      <c r="E42" s="80">
        <v>24</v>
      </c>
      <c r="F42" s="80">
        <v>2</v>
      </c>
      <c r="G42" s="80">
        <v>0</v>
      </c>
      <c r="H42" s="80">
        <v>0</v>
      </c>
      <c r="I42" s="80">
        <v>0</v>
      </c>
      <c r="J42" s="80">
        <v>0</v>
      </c>
      <c r="K42" s="80">
        <v>0</v>
      </c>
    </row>
    <row r="43" spans="1:11" ht="20.100000000000001" customHeight="1" x14ac:dyDescent="0.25">
      <c r="A43" s="42" t="s">
        <v>57</v>
      </c>
      <c r="B43" s="80">
        <v>34</v>
      </c>
      <c r="C43" s="80">
        <v>60</v>
      </c>
      <c r="D43" s="80">
        <v>7</v>
      </c>
      <c r="E43" s="80">
        <v>19</v>
      </c>
      <c r="F43" s="80">
        <v>16</v>
      </c>
      <c r="G43" s="80">
        <v>1</v>
      </c>
      <c r="H43" s="80">
        <v>11</v>
      </c>
      <c r="I43" s="80">
        <v>40</v>
      </c>
      <c r="J43" s="80">
        <v>0</v>
      </c>
      <c r="K43" s="80">
        <v>0</v>
      </c>
    </row>
    <row r="44" spans="1:11" s="40" customFormat="1" ht="20.100000000000001" customHeight="1" x14ac:dyDescent="0.25">
      <c r="A44" s="40" t="s">
        <v>58</v>
      </c>
      <c r="B44" s="80">
        <v>4014</v>
      </c>
      <c r="C44" s="80">
        <v>1504</v>
      </c>
      <c r="D44" s="80">
        <v>1173</v>
      </c>
      <c r="E44" s="80">
        <v>1092</v>
      </c>
      <c r="F44" s="80">
        <v>2637</v>
      </c>
      <c r="G44" s="80">
        <v>117</v>
      </c>
      <c r="H44" s="80">
        <v>204</v>
      </c>
      <c r="I44" s="80">
        <v>295</v>
      </c>
      <c r="J44" s="80">
        <v>0</v>
      </c>
      <c r="K44" s="80">
        <v>0</v>
      </c>
    </row>
    <row r="45" spans="1:11" ht="20.100000000000001" customHeight="1" x14ac:dyDescent="0.25">
      <c r="A45" s="42" t="s">
        <v>59</v>
      </c>
      <c r="B45" s="80">
        <v>2394</v>
      </c>
      <c r="C45" s="80">
        <v>236</v>
      </c>
      <c r="D45" s="80">
        <v>192</v>
      </c>
      <c r="E45" s="80">
        <v>144</v>
      </c>
      <c r="F45" s="80">
        <v>2144</v>
      </c>
      <c r="G45" s="80">
        <v>3</v>
      </c>
      <c r="H45" s="80">
        <v>58</v>
      </c>
      <c r="I45" s="80">
        <v>89</v>
      </c>
      <c r="J45" s="80">
        <v>0</v>
      </c>
      <c r="K45" s="80">
        <v>0</v>
      </c>
    </row>
    <row r="46" spans="1:11" ht="20.100000000000001" customHeight="1" x14ac:dyDescent="0.25">
      <c r="A46" s="42" t="s">
        <v>60</v>
      </c>
      <c r="B46" s="80">
        <v>66</v>
      </c>
      <c r="C46" s="80">
        <v>11</v>
      </c>
      <c r="D46" s="80">
        <v>13</v>
      </c>
      <c r="E46" s="80">
        <v>6</v>
      </c>
      <c r="F46" s="80">
        <v>51</v>
      </c>
      <c r="G46" s="80">
        <v>0</v>
      </c>
      <c r="H46" s="80">
        <v>2</v>
      </c>
      <c r="I46" s="80">
        <v>5</v>
      </c>
      <c r="J46" s="80">
        <v>0</v>
      </c>
      <c r="K46" s="80">
        <v>0</v>
      </c>
    </row>
    <row r="47" spans="1:11" ht="20.100000000000001" customHeight="1" x14ac:dyDescent="0.25">
      <c r="A47" s="42" t="s">
        <v>61</v>
      </c>
      <c r="B47" s="80">
        <v>52</v>
      </c>
      <c r="C47" s="80">
        <v>15</v>
      </c>
      <c r="D47" s="80">
        <v>20</v>
      </c>
      <c r="E47" s="80">
        <v>12</v>
      </c>
      <c r="F47" s="80">
        <v>31</v>
      </c>
      <c r="G47" s="80">
        <v>1</v>
      </c>
      <c r="H47" s="80">
        <v>1</v>
      </c>
      <c r="I47" s="80">
        <v>2</v>
      </c>
      <c r="J47" s="80">
        <v>0</v>
      </c>
      <c r="K47" s="80">
        <v>0</v>
      </c>
    </row>
    <row r="48" spans="1:11" ht="20.100000000000001" customHeight="1" x14ac:dyDescent="0.25">
      <c r="A48" s="42" t="s">
        <v>62</v>
      </c>
      <c r="B48" s="80">
        <v>17</v>
      </c>
      <c r="C48" s="80">
        <v>18</v>
      </c>
      <c r="D48" s="80">
        <v>15</v>
      </c>
      <c r="E48" s="80">
        <v>11</v>
      </c>
      <c r="F48" s="80">
        <v>1</v>
      </c>
      <c r="G48" s="80">
        <v>3</v>
      </c>
      <c r="H48" s="80">
        <v>1</v>
      </c>
      <c r="I48" s="80">
        <v>4</v>
      </c>
      <c r="J48" s="80">
        <v>0</v>
      </c>
      <c r="K48" s="80">
        <v>0</v>
      </c>
    </row>
    <row r="49" spans="1:11" ht="20.100000000000001" customHeight="1" x14ac:dyDescent="0.25">
      <c r="A49" s="42" t="s">
        <v>63</v>
      </c>
      <c r="B49" s="80">
        <v>302</v>
      </c>
      <c r="C49" s="80">
        <v>269</v>
      </c>
      <c r="D49" s="80">
        <v>214</v>
      </c>
      <c r="E49" s="80">
        <v>225</v>
      </c>
      <c r="F49" s="80">
        <v>50</v>
      </c>
      <c r="G49" s="80">
        <v>7</v>
      </c>
      <c r="H49" s="80">
        <v>38</v>
      </c>
      <c r="I49" s="80">
        <v>37</v>
      </c>
      <c r="J49" s="80">
        <v>0</v>
      </c>
      <c r="K49" s="80">
        <v>0</v>
      </c>
    </row>
    <row r="50" spans="1:11" ht="20.100000000000001" customHeight="1" x14ac:dyDescent="0.25">
      <c r="A50" s="42" t="s">
        <v>64</v>
      </c>
      <c r="B50" s="80">
        <v>4</v>
      </c>
      <c r="C50" s="80">
        <v>2</v>
      </c>
      <c r="D50" s="80">
        <v>4</v>
      </c>
      <c r="E50" s="80">
        <v>2</v>
      </c>
      <c r="F50" s="80">
        <v>0</v>
      </c>
      <c r="G50" s="80">
        <v>0</v>
      </c>
      <c r="H50" s="80">
        <v>0</v>
      </c>
      <c r="I50" s="80">
        <v>0</v>
      </c>
      <c r="J50" s="80">
        <v>0</v>
      </c>
      <c r="K50" s="80">
        <v>0</v>
      </c>
    </row>
    <row r="51" spans="1:11" ht="20.100000000000001" customHeight="1" x14ac:dyDescent="0.25">
      <c r="A51" s="42" t="s">
        <v>65</v>
      </c>
      <c r="B51" s="80">
        <v>310</v>
      </c>
      <c r="C51" s="80">
        <v>161</v>
      </c>
      <c r="D51" s="80">
        <v>99</v>
      </c>
      <c r="E51" s="80">
        <v>99</v>
      </c>
      <c r="F51" s="80">
        <v>194</v>
      </c>
      <c r="G51" s="80">
        <v>42</v>
      </c>
      <c r="H51" s="80">
        <v>17</v>
      </c>
      <c r="I51" s="80">
        <v>20</v>
      </c>
      <c r="J51" s="80">
        <v>0</v>
      </c>
      <c r="K51" s="80">
        <v>0</v>
      </c>
    </row>
    <row r="52" spans="1:11" ht="20.100000000000001" customHeight="1" x14ac:dyDescent="0.25">
      <c r="A52" s="42" t="s">
        <v>66</v>
      </c>
      <c r="B52" s="80">
        <v>8</v>
      </c>
      <c r="C52" s="80">
        <v>6</v>
      </c>
      <c r="D52" s="80">
        <v>2</v>
      </c>
      <c r="E52" s="80">
        <v>3</v>
      </c>
      <c r="F52" s="80">
        <v>6</v>
      </c>
      <c r="G52" s="80">
        <v>3</v>
      </c>
      <c r="H52" s="80">
        <v>0</v>
      </c>
      <c r="I52" s="80">
        <v>0</v>
      </c>
      <c r="J52" s="80">
        <v>0</v>
      </c>
      <c r="K52" s="80">
        <v>0</v>
      </c>
    </row>
    <row r="53" spans="1:11" ht="20.100000000000001" customHeight="1" x14ac:dyDescent="0.25">
      <c r="A53" s="42" t="s">
        <v>67</v>
      </c>
      <c r="B53" s="80">
        <v>42</v>
      </c>
      <c r="C53" s="80">
        <v>33</v>
      </c>
      <c r="D53" s="80">
        <v>29</v>
      </c>
      <c r="E53" s="80">
        <v>15</v>
      </c>
      <c r="F53" s="80">
        <v>12</v>
      </c>
      <c r="G53" s="80">
        <v>5</v>
      </c>
      <c r="H53" s="80">
        <v>1</v>
      </c>
      <c r="I53" s="80">
        <v>13</v>
      </c>
      <c r="J53" s="80">
        <v>0</v>
      </c>
      <c r="K53" s="80">
        <v>0</v>
      </c>
    </row>
    <row r="54" spans="1:11" ht="20.100000000000001" customHeight="1" x14ac:dyDescent="0.25">
      <c r="A54" s="42" t="s">
        <v>68</v>
      </c>
      <c r="B54" s="80">
        <v>6</v>
      </c>
      <c r="C54" s="80">
        <v>3</v>
      </c>
      <c r="D54" s="80">
        <v>2</v>
      </c>
      <c r="E54" s="80">
        <v>1</v>
      </c>
      <c r="F54" s="80">
        <v>4</v>
      </c>
      <c r="G54" s="80">
        <v>1</v>
      </c>
      <c r="H54" s="80">
        <v>0</v>
      </c>
      <c r="I54" s="80">
        <v>1</v>
      </c>
      <c r="J54" s="80">
        <v>0</v>
      </c>
      <c r="K54" s="80">
        <v>0</v>
      </c>
    </row>
    <row r="55" spans="1:11" ht="20.100000000000001" customHeight="1" x14ac:dyDescent="0.25">
      <c r="A55" s="42" t="s">
        <v>69</v>
      </c>
      <c r="B55" s="80">
        <v>171</v>
      </c>
      <c r="C55" s="80">
        <v>125</v>
      </c>
      <c r="D55" s="80">
        <v>149</v>
      </c>
      <c r="E55" s="80">
        <v>84</v>
      </c>
      <c r="F55" s="80">
        <v>7</v>
      </c>
      <c r="G55" s="80">
        <v>22</v>
      </c>
      <c r="H55" s="80">
        <v>15</v>
      </c>
      <c r="I55" s="80">
        <v>19</v>
      </c>
      <c r="J55" s="80">
        <v>0</v>
      </c>
      <c r="K55" s="80">
        <v>0</v>
      </c>
    </row>
    <row r="56" spans="1:11" ht="20.100000000000001" customHeight="1" x14ac:dyDescent="0.25">
      <c r="A56" s="42" t="s">
        <v>70</v>
      </c>
      <c r="B56" s="80">
        <v>19</v>
      </c>
      <c r="C56" s="80">
        <v>7</v>
      </c>
      <c r="D56" s="80">
        <v>15</v>
      </c>
      <c r="E56" s="80">
        <v>5</v>
      </c>
      <c r="F56" s="80">
        <v>0</v>
      </c>
      <c r="G56" s="80">
        <v>1</v>
      </c>
      <c r="H56" s="80">
        <v>4</v>
      </c>
      <c r="I56" s="80">
        <v>1</v>
      </c>
      <c r="J56" s="80">
        <v>0</v>
      </c>
      <c r="K56" s="80">
        <v>0</v>
      </c>
    </row>
    <row r="57" spans="1:11" ht="20.100000000000001" customHeight="1" x14ac:dyDescent="0.25">
      <c r="A57" s="42" t="s">
        <v>71</v>
      </c>
      <c r="B57" s="80">
        <v>355</v>
      </c>
      <c r="C57" s="80">
        <v>342</v>
      </c>
      <c r="D57" s="80">
        <v>264</v>
      </c>
      <c r="E57" s="80">
        <v>307</v>
      </c>
      <c r="F57" s="80">
        <v>62</v>
      </c>
      <c r="G57" s="80">
        <v>4</v>
      </c>
      <c r="H57" s="80">
        <v>29</v>
      </c>
      <c r="I57" s="80">
        <v>31</v>
      </c>
      <c r="J57" s="80">
        <v>0</v>
      </c>
      <c r="K57" s="80">
        <v>0</v>
      </c>
    </row>
    <row r="58" spans="1:11" ht="20.100000000000001" customHeight="1" x14ac:dyDescent="0.25">
      <c r="A58" s="42" t="s">
        <v>72</v>
      </c>
      <c r="B58" s="80">
        <v>10</v>
      </c>
      <c r="C58" s="80">
        <v>11</v>
      </c>
      <c r="D58" s="80">
        <v>7</v>
      </c>
      <c r="E58" s="80">
        <v>7</v>
      </c>
      <c r="F58" s="80">
        <v>2</v>
      </c>
      <c r="G58" s="80">
        <v>0</v>
      </c>
      <c r="H58" s="80">
        <v>1</v>
      </c>
      <c r="I58" s="80">
        <v>4</v>
      </c>
      <c r="J58" s="80">
        <v>0</v>
      </c>
      <c r="K58" s="80">
        <v>0</v>
      </c>
    </row>
    <row r="59" spans="1:11" ht="20.100000000000001" customHeight="1" x14ac:dyDescent="0.25">
      <c r="A59" s="42" t="s">
        <v>73</v>
      </c>
      <c r="B59" s="80">
        <v>14</v>
      </c>
      <c r="C59" s="80">
        <v>25</v>
      </c>
      <c r="D59" s="80">
        <v>5</v>
      </c>
      <c r="E59" s="80">
        <v>12</v>
      </c>
      <c r="F59" s="80">
        <v>9</v>
      </c>
      <c r="G59" s="80">
        <v>11</v>
      </c>
      <c r="H59" s="80">
        <v>0</v>
      </c>
      <c r="I59" s="80">
        <v>2</v>
      </c>
      <c r="J59" s="80">
        <v>0</v>
      </c>
      <c r="K59" s="80">
        <v>0</v>
      </c>
    </row>
    <row r="60" spans="1:11" ht="20.100000000000001" customHeight="1" x14ac:dyDescent="0.25">
      <c r="A60" s="42" t="s">
        <v>74</v>
      </c>
      <c r="B60" s="80">
        <v>66</v>
      </c>
      <c r="C60" s="80">
        <v>50</v>
      </c>
      <c r="D60" s="80">
        <v>40</v>
      </c>
      <c r="E60" s="80">
        <v>44</v>
      </c>
      <c r="F60" s="80">
        <v>15</v>
      </c>
      <c r="G60" s="80">
        <v>1</v>
      </c>
      <c r="H60" s="80">
        <v>11</v>
      </c>
      <c r="I60" s="80">
        <v>5</v>
      </c>
      <c r="J60" s="80">
        <v>0</v>
      </c>
      <c r="K60" s="80">
        <v>0</v>
      </c>
    </row>
    <row r="61" spans="1:11" ht="20.100000000000001" customHeight="1" x14ac:dyDescent="0.25">
      <c r="A61" s="42" t="s">
        <v>75</v>
      </c>
      <c r="B61" s="80">
        <v>0</v>
      </c>
      <c r="C61" s="80">
        <v>6</v>
      </c>
      <c r="D61" s="80">
        <v>0</v>
      </c>
      <c r="E61" s="80">
        <v>1</v>
      </c>
      <c r="F61" s="80">
        <v>0</v>
      </c>
      <c r="G61" s="80">
        <v>0</v>
      </c>
      <c r="H61" s="80">
        <v>0</v>
      </c>
      <c r="I61" s="80">
        <v>5</v>
      </c>
      <c r="J61" s="80">
        <v>0</v>
      </c>
      <c r="K61" s="80">
        <v>0</v>
      </c>
    </row>
    <row r="62" spans="1:11" ht="20.100000000000001" customHeight="1" x14ac:dyDescent="0.25">
      <c r="A62" s="42" t="s">
        <v>76</v>
      </c>
      <c r="B62" s="80">
        <v>27</v>
      </c>
      <c r="C62" s="80">
        <v>26</v>
      </c>
      <c r="D62" s="80">
        <v>21</v>
      </c>
      <c r="E62" s="80">
        <v>25</v>
      </c>
      <c r="F62" s="80">
        <v>6</v>
      </c>
      <c r="G62" s="80">
        <v>0</v>
      </c>
      <c r="H62" s="80">
        <v>0</v>
      </c>
      <c r="I62" s="80">
        <v>1</v>
      </c>
      <c r="J62" s="80">
        <v>0</v>
      </c>
      <c r="K62" s="80">
        <v>0</v>
      </c>
    </row>
    <row r="63" spans="1:11" ht="20.100000000000001" customHeight="1" x14ac:dyDescent="0.25">
      <c r="A63" s="42" t="s">
        <v>77</v>
      </c>
      <c r="B63" s="80">
        <v>10</v>
      </c>
      <c r="C63" s="80">
        <v>17</v>
      </c>
      <c r="D63" s="80">
        <v>9</v>
      </c>
      <c r="E63" s="80">
        <v>10</v>
      </c>
      <c r="F63" s="80">
        <v>1</v>
      </c>
      <c r="G63" s="80">
        <v>5</v>
      </c>
      <c r="H63" s="80">
        <v>0</v>
      </c>
      <c r="I63" s="80">
        <v>2</v>
      </c>
      <c r="J63" s="80">
        <v>0</v>
      </c>
      <c r="K63" s="80">
        <v>0</v>
      </c>
    </row>
    <row r="64" spans="1:11" ht="20.100000000000001" customHeight="1" x14ac:dyDescent="0.25">
      <c r="A64" s="42" t="s">
        <v>78</v>
      </c>
      <c r="B64" s="80">
        <v>75</v>
      </c>
      <c r="C64" s="80">
        <v>99</v>
      </c>
      <c r="D64" s="80">
        <v>43</v>
      </c>
      <c r="E64" s="80">
        <v>43</v>
      </c>
      <c r="F64" s="80">
        <v>14</v>
      </c>
      <c r="G64" s="80">
        <v>4</v>
      </c>
      <c r="H64" s="80">
        <v>18</v>
      </c>
      <c r="I64" s="80">
        <v>52</v>
      </c>
      <c r="J64" s="80">
        <v>0</v>
      </c>
      <c r="K64" s="80">
        <v>0</v>
      </c>
    </row>
    <row r="65" spans="1:11" ht="20.100000000000001" customHeight="1" x14ac:dyDescent="0.25">
      <c r="A65" s="42" t="s">
        <v>79</v>
      </c>
      <c r="B65" s="80">
        <v>66</v>
      </c>
      <c r="C65" s="80">
        <v>42</v>
      </c>
      <c r="D65" s="80">
        <v>30</v>
      </c>
      <c r="E65" s="80">
        <v>36</v>
      </c>
      <c r="F65" s="80">
        <v>28</v>
      </c>
      <c r="G65" s="80">
        <v>4</v>
      </c>
      <c r="H65" s="80">
        <v>8</v>
      </c>
      <c r="I65" s="80">
        <v>2</v>
      </c>
      <c r="J65" s="80">
        <v>0</v>
      </c>
      <c r="K65" s="80">
        <v>0</v>
      </c>
    </row>
    <row r="66" spans="1:11" s="40" customFormat="1" ht="20.100000000000001" customHeight="1" x14ac:dyDescent="0.25">
      <c r="A66" s="40" t="s">
        <v>80</v>
      </c>
      <c r="B66" s="86">
        <v>70</v>
      </c>
      <c r="C66" s="86">
        <v>75</v>
      </c>
      <c r="D66" s="86">
        <v>64</v>
      </c>
      <c r="E66" s="86">
        <v>58</v>
      </c>
      <c r="F66" s="86">
        <v>0</v>
      </c>
      <c r="G66" s="86">
        <v>9</v>
      </c>
      <c r="H66" s="86">
        <v>6</v>
      </c>
      <c r="I66" s="86">
        <v>8</v>
      </c>
      <c r="J66" s="86">
        <v>0</v>
      </c>
      <c r="K66" s="86">
        <v>0</v>
      </c>
    </row>
    <row r="67" spans="1:11" ht="20.100000000000001" customHeight="1" x14ac:dyDescent="0.25">
      <c r="A67" s="42" t="s">
        <v>81</v>
      </c>
      <c r="B67" s="91">
        <v>65</v>
      </c>
      <c r="C67" s="91">
        <v>53</v>
      </c>
      <c r="D67" s="91">
        <v>59</v>
      </c>
      <c r="E67" s="91">
        <v>42</v>
      </c>
      <c r="F67" s="91">
        <v>0</v>
      </c>
      <c r="G67" s="91">
        <v>4</v>
      </c>
      <c r="H67" s="91">
        <v>6</v>
      </c>
      <c r="I67" s="91">
        <v>7</v>
      </c>
      <c r="J67" s="91">
        <v>0</v>
      </c>
      <c r="K67" s="91">
        <v>0</v>
      </c>
    </row>
    <row r="68" spans="1:11" ht="20.100000000000001" customHeight="1" x14ac:dyDescent="0.25">
      <c r="A68" s="42" t="s">
        <v>82</v>
      </c>
      <c r="B68" s="91">
        <v>5</v>
      </c>
      <c r="C68" s="91">
        <v>20</v>
      </c>
      <c r="D68" s="91">
        <v>5</v>
      </c>
      <c r="E68" s="91">
        <v>15</v>
      </c>
      <c r="F68" s="91">
        <v>0</v>
      </c>
      <c r="G68" s="91">
        <v>5</v>
      </c>
      <c r="H68" s="91">
        <v>0</v>
      </c>
      <c r="I68" s="91">
        <v>0</v>
      </c>
      <c r="J68" s="91">
        <v>0</v>
      </c>
      <c r="K68" s="91">
        <v>0</v>
      </c>
    </row>
    <row r="69" spans="1:11" ht="20.100000000000001" customHeight="1" x14ac:dyDescent="0.25">
      <c r="A69" s="59" t="s">
        <v>83</v>
      </c>
      <c r="B69" s="91">
        <v>0</v>
      </c>
      <c r="C69" s="91">
        <v>2</v>
      </c>
      <c r="D69" s="91">
        <v>0</v>
      </c>
      <c r="E69" s="91">
        <v>1</v>
      </c>
      <c r="F69" s="91">
        <v>0</v>
      </c>
      <c r="G69" s="91">
        <v>0</v>
      </c>
      <c r="H69" s="91">
        <v>0</v>
      </c>
      <c r="I69" s="91">
        <v>1</v>
      </c>
      <c r="J69" s="91">
        <v>0</v>
      </c>
      <c r="K69" s="91">
        <v>0</v>
      </c>
    </row>
    <row r="70" spans="1:11" s="40" customFormat="1" ht="20.100000000000001" customHeight="1" thickBot="1" x14ac:dyDescent="0.3">
      <c r="A70" s="46" t="s">
        <v>84</v>
      </c>
      <c r="B70" s="95">
        <v>4</v>
      </c>
      <c r="C70" s="95">
        <v>10</v>
      </c>
      <c r="D70" s="95">
        <v>1</v>
      </c>
      <c r="E70" s="95">
        <v>0</v>
      </c>
      <c r="F70" s="95">
        <v>0</v>
      </c>
      <c r="G70" s="95">
        <v>0</v>
      </c>
      <c r="H70" s="95">
        <v>3</v>
      </c>
      <c r="I70" s="95">
        <v>10</v>
      </c>
      <c r="J70" s="95">
        <v>0</v>
      </c>
      <c r="K70" s="95">
        <v>0</v>
      </c>
    </row>
    <row r="71" spans="1:11" s="210" customFormat="1" ht="15.95" customHeight="1" x14ac:dyDescent="0.25">
      <c r="A71" s="142" t="s">
        <v>232</v>
      </c>
      <c r="F71" s="146"/>
      <c r="G71" s="146"/>
      <c r="H71" s="146"/>
      <c r="I71" s="146"/>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rgb="FF92D050"/>
  </sheetPr>
  <dimension ref="A1:O141"/>
  <sheetViews>
    <sheetView showGridLines="0" zoomScaleNormal="100" zoomScaleSheetLayoutView="7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6" width="11.85546875" style="42" customWidth="1"/>
    <col min="267" max="505" width="11.42578125" style="42"/>
    <col min="506" max="506" width="36.7109375" style="42" customWidth="1"/>
    <col min="507" max="508" width="10.28515625" style="42" customWidth="1"/>
    <col min="509" max="520" width="9" style="42" customWidth="1"/>
    <col min="521" max="522" width="11.85546875" style="42" customWidth="1"/>
    <col min="523" max="761" width="11.42578125" style="42"/>
    <col min="762" max="762" width="36.7109375" style="42" customWidth="1"/>
    <col min="763" max="764" width="10.28515625" style="42" customWidth="1"/>
    <col min="765" max="776" width="9" style="42" customWidth="1"/>
    <col min="777" max="778" width="11.85546875" style="42" customWidth="1"/>
    <col min="779" max="1017" width="11.42578125" style="42"/>
    <col min="1018" max="1018" width="36.7109375" style="42" customWidth="1"/>
    <col min="1019" max="1020" width="10.28515625" style="42" customWidth="1"/>
    <col min="1021" max="1032" width="9" style="42" customWidth="1"/>
    <col min="1033" max="1034" width="11.85546875" style="42" customWidth="1"/>
    <col min="1035" max="1273" width="11.42578125" style="42"/>
    <col min="1274" max="1274" width="36.7109375" style="42" customWidth="1"/>
    <col min="1275" max="1276" width="10.28515625" style="42" customWidth="1"/>
    <col min="1277" max="1288" width="9" style="42" customWidth="1"/>
    <col min="1289" max="1290" width="11.85546875" style="42" customWidth="1"/>
    <col min="1291" max="1529" width="11.42578125" style="42"/>
    <col min="1530" max="1530" width="36.7109375" style="42" customWidth="1"/>
    <col min="1531" max="1532" width="10.28515625" style="42" customWidth="1"/>
    <col min="1533" max="1544" width="9" style="42" customWidth="1"/>
    <col min="1545" max="1546" width="11.85546875" style="42" customWidth="1"/>
    <col min="1547" max="1785" width="11.42578125" style="42"/>
    <col min="1786" max="1786" width="36.7109375" style="42" customWidth="1"/>
    <col min="1787" max="1788" width="10.28515625" style="42" customWidth="1"/>
    <col min="1789" max="1800" width="9" style="42" customWidth="1"/>
    <col min="1801" max="1802" width="11.85546875" style="42" customWidth="1"/>
    <col min="1803" max="2041" width="11.42578125" style="42"/>
    <col min="2042" max="2042" width="36.7109375" style="42" customWidth="1"/>
    <col min="2043" max="2044" width="10.28515625" style="42" customWidth="1"/>
    <col min="2045" max="2056" width="9" style="42" customWidth="1"/>
    <col min="2057" max="2058" width="11.85546875" style="42" customWidth="1"/>
    <col min="2059" max="2297" width="11.42578125" style="42"/>
    <col min="2298" max="2298" width="36.7109375" style="42" customWidth="1"/>
    <col min="2299" max="2300" width="10.28515625" style="42" customWidth="1"/>
    <col min="2301" max="2312" width="9" style="42" customWidth="1"/>
    <col min="2313" max="2314" width="11.85546875" style="42" customWidth="1"/>
    <col min="2315" max="2553" width="11.42578125" style="42"/>
    <col min="2554" max="2554" width="36.7109375" style="42" customWidth="1"/>
    <col min="2555" max="2556" width="10.28515625" style="42" customWidth="1"/>
    <col min="2557" max="2568" width="9" style="42" customWidth="1"/>
    <col min="2569" max="2570" width="11.85546875" style="42" customWidth="1"/>
    <col min="2571" max="2809" width="11.42578125" style="42"/>
    <col min="2810" max="2810" width="36.7109375" style="42" customWidth="1"/>
    <col min="2811" max="2812" width="10.28515625" style="42" customWidth="1"/>
    <col min="2813" max="2824" width="9" style="42" customWidth="1"/>
    <col min="2825" max="2826" width="11.85546875" style="42" customWidth="1"/>
    <col min="2827" max="3065" width="11.42578125" style="42"/>
    <col min="3066" max="3066" width="36.7109375" style="42" customWidth="1"/>
    <col min="3067" max="3068" width="10.28515625" style="42" customWidth="1"/>
    <col min="3069" max="3080" width="9" style="42" customWidth="1"/>
    <col min="3081" max="3082" width="11.85546875" style="42" customWidth="1"/>
    <col min="3083" max="3321" width="11.42578125" style="42"/>
    <col min="3322" max="3322" width="36.7109375" style="42" customWidth="1"/>
    <col min="3323" max="3324" width="10.28515625" style="42" customWidth="1"/>
    <col min="3325" max="3336" width="9" style="42" customWidth="1"/>
    <col min="3337" max="3338" width="11.85546875" style="42" customWidth="1"/>
    <col min="3339" max="3577" width="11.42578125" style="42"/>
    <col min="3578" max="3578" width="36.7109375" style="42" customWidth="1"/>
    <col min="3579" max="3580" width="10.28515625" style="42" customWidth="1"/>
    <col min="3581" max="3592" width="9" style="42" customWidth="1"/>
    <col min="3593" max="3594" width="11.85546875" style="42" customWidth="1"/>
    <col min="3595" max="3833" width="11.42578125" style="42"/>
    <col min="3834" max="3834" width="36.7109375" style="42" customWidth="1"/>
    <col min="3835" max="3836" width="10.28515625" style="42" customWidth="1"/>
    <col min="3837" max="3848" width="9" style="42" customWidth="1"/>
    <col min="3849" max="3850" width="11.85546875" style="42" customWidth="1"/>
    <col min="3851" max="4089" width="11.42578125" style="42"/>
    <col min="4090" max="4090" width="36.7109375" style="42" customWidth="1"/>
    <col min="4091" max="4092" width="10.28515625" style="42" customWidth="1"/>
    <col min="4093" max="4104" width="9" style="42" customWidth="1"/>
    <col min="4105" max="4106" width="11.85546875" style="42" customWidth="1"/>
    <col min="4107" max="4345" width="11.42578125" style="42"/>
    <col min="4346" max="4346" width="36.7109375" style="42" customWidth="1"/>
    <col min="4347" max="4348" width="10.28515625" style="42" customWidth="1"/>
    <col min="4349" max="4360" width="9" style="42" customWidth="1"/>
    <col min="4361" max="4362" width="11.85546875" style="42" customWidth="1"/>
    <col min="4363" max="4601" width="11.42578125" style="42"/>
    <col min="4602" max="4602" width="36.7109375" style="42" customWidth="1"/>
    <col min="4603" max="4604" width="10.28515625" style="42" customWidth="1"/>
    <col min="4605" max="4616" width="9" style="42" customWidth="1"/>
    <col min="4617" max="4618" width="11.85546875" style="42" customWidth="1"/>
    <col min="4619" max="4857" width="11.42578125" style="42"/>
    <col min="4858" max="4858" width="36.7109375" style="42" customWidth="1"/>
    <col min="4859" max="4860" width="10.28515625" style="42" customWidth="1"/>
    <col min="4861" max="4872" width="9" style="42" customWidth="1"/>
    <col min="4873" max="4874" width="11.85546875" style="42" customWidth="1"/>
    <col min="4875" max="5113" width="11.42578125" style="42"/>
    <col min="5114" max="5114" width="36.7109375" style="42" customWidth="1"/>
    <col min="5115" max="5116" width="10.28515625" style="42" customWidth="1"/>
    <col min="5117" max="5128" width="9" style="42" customWidth="1"/>
    <col min="5129" max="5130" width="11.85546875" style="42" customWidth="1"/>
    <col min="5131" max="5369" width="11.42578125" style="42"/>
    <col min="5370" max="5370" width="36.7109375" style="42" customWidth="1"/>
    <col min="5371" max="5372" width="10.28515625" style="42" customWidth="1"/>
    <col min="5373" max="5384" width="9" style="42" customWidth="1"/>
    <col min="5385" max="5386" width="11.85546875" style="42" customWidth="1"/>
    <col min="5387" max="5625" width="11.42578125" style="42"/>
    <col min="5626" max="5626" width="36.7109375" style="42" customWidth="1"/>
    <col min="5627" max="5628" width="10.28515625" style="42" customWidth="1"/>
    <col min="5629" max="5640" width="9" style="42" customWidth="1"/>
    <col min="5641" max="5642" width="11.85546875" style="42" customWidth="1"/>
    <col min="5643" max="5881" width="11.42578125" style="42"/>
    <col min="5882" max="5882" width="36.7109375" style="42" customWidth="1"/>
    <col min="5883" max="5884" width="10.28515625" style="42" customWidth="1"/>
    <col min="5885" max="5896" width="9" style="42" customWidth="1"/>
    <col min="5897" max="5898" width="11.85546875" style="42" customWidth="1"/>
    <col min="5899" max="6137" width="11.42578125" style="42"/>
    <col min="6138" max="6138" width="36.7109375" style="42" customWidth="1"/>
    <col min="6139" max="6140" width="10.28515625" style="42" customWidth="1"/>
    <col min="6141" max="6152" width="9" style="42" customWidth="1"/>
    <col min="6153" max="6154" width="11.85546875" style="42" customWidth="1"/>
    <col min="6155" max="6393" width="11.42578125" style="42"/>
    <col min="6394" max="6394" width="36.7109375" style="42" customWidth="1"/>
    <col min="6395" max="6396" width="10.28515625" style="42" customWidth="1"/>
    <col min="6397" max="6408" width="9" style="42" customWidth="1"/>
    <col min="6409" max="6410" width="11.85546875" style="42" customWidth="1"/>
    <col min="6411" max="6649" width="11.42578125" style="42"/>
    <col min="6650" max="6650" width="36.7109375" style="42" customWidth="1"/>
    <col min="6651" max="6652" width="10.28515625" style="42" customWidth="1"/>
    <col min="6653" max="6664" width="9" style="42" customWidth="1"/>
    <col min="6665" max="6666" width="11.85546875" style="42" customWidth="1"/>
    <col min="6667" max="6905" width="11.42578125" style="42"/>
    <col min="6906" max="6906" width="36.7109375" style="42" customWidth="1"/>
    <col min="6907" max="6908" width="10.28515625" style="42" customWidth="1"/>
    <col min="6909" max="6920" width="9" style="42" customWidth="1"/>
    <col min="6921" max="6922" width="11.85546875" style="42" customWidth="1"/>
    <col min="6923" max="7161" width="11.42578125" style="42"/>
    <col min="7162" max="7162" width="36.7109375" style="42" customWidth="1"/>
    <col min="7163" max="7164" width="10.28515625" style="42" customWidth="1"/>
    <col min="7165" max="7176" width="9" style="42" customWidth="1"/>
    <col min="7177" max="7178" width="11.85546875" style="42" customWidth="1"/>
    <col min="7179" max="7417" width="11.42578125" style="42"/>
    <col min="7418" max="7418" width="36.7109375" style="42" customWidth="1"/>
    <col min="7419" max="7420" width="10.28515625" style="42" customWidth="1"/>
    <col min="7421" max="7432" width="9" style="42" customWidth="1"/>
    <col min="7433" max="7434" width="11.85546875" style="42" customWidth="1"/>
    <col min="7435" max="7673" width="11.42578125" style="42"/>
    <col min="7674" max="7674" width="36.7109375" style="42" customWidth="1"/>
    <col min="7675" max="7676" width="10.28515625" style="42" customWidth="1"/>
    <col min="7677" max="7688" width="9" style="42" customWidth="1"/>
    <col min="7689" max="7690" width="11.85546875" style="42" customWidth="1"/>
    <col min="7691" max="7929" width="11.42578125" style="42"/>
    <col min="7930" max="7930" width="36.7109375" style="42" customWidth="1"/>
    <col min="7931" max="7932" width="10.28515625" style="42" customWidth="1"/>
    <col min="7933" max="7944" width="9" style="42" customWidth="1"/>
    <col min="7945" max="7946" width="11.85546875" style="42" customWidth="1"/>
    <col min="7947" max="8185" width="11.42578125" style="42"/>
    <col min="8186" max="8186" width="36.7109375" style="42" customWidth="1"/>
    <col min="8187" max="8188" width="10.28515625" style="42" customWidth="1"/>
    <col min="8189" max="8200" width="9" style="42" customWidth="1"/>
    <col min="8201" max="8202" width="11.85546875" style="42" customWidth="1"/>
    <col min="8203" max="8441" width="11.42578125" style="42"/>
    <col min="8442" max="8442" width="36.7109375" style="42" customWidth="1"/>
    <col min="8443" max="8444" width="10.28515625" style="42" customWidth="1"/>
    <col min="8445" max="8456" width="9" style="42" customWidth="1"/>
    <col min="8457" max="8458" width="11.85546875" style="42" customWidth="1"/>
    <col min="8459" max="8697" width="11.42578125" style="42"/>
    <col min="8698" max="8698" width="36.7109375" style="42" customWidth="1"/>
    <col min="8699" max="8700" width="10.28515625" style="42" customWidth="1"/>
    <col min="8701" max="8712" width="9" style="42" customWidth="1"/>
    <col min="8713" max="8714" width="11.85546875" style="42" customWidth="1"/>
    <col min="8715" max="8953" width="11.42578125" style="42"/>
    <col min="8954" max="8954" width="36.7109375" style="42" customWidth="1"/>
    <col min="8955" max="8956" width="10.28515625" style="42" customWidth="1"/>
    <col min="8957" max="8968" width="9" style="42" customWidth="1"/>
    <col min="8969" max="8970" width="11.85546875" style="42" customWidth="1"/>
    <col min="8971" max="9209" width="11.42578125" style="42"/>
    <col min="9210" max="9210" width="36.7109375" style="42" customWidth="1"/>
    <col min="9211" max="9212" width="10.28515625" style="42" customWidth="1"/>
    <col min="9213" max="9224" width="9" style="42" customWidth="1"/>
    <col min="9225" max="9226" width="11.85546875" style="42" customWidth="1"/>
    <col min="9227" max="9465" width="11.42578125" style="42"/>
    <col min="9466" max="9466" width="36.7109375" style="42" customWidth="1"/>
    <col min="9467" max="9468" width="10.28515625" style="42" customWidth="1"/>
    <col min="9469" max="9480" width="9" style="42" customWidth="1"/>
    <col min="9481" max="9482" width="11.85546875" style="42" customWidth="1"/>
    <col min="9483" max="9721" width="11.42578125" style="42"/>
    <col min="9722" max="9722" width="36.7109375" style="42" customWidth="1"/>
    <col min="9723" max="9724" width="10.28515625" style="42" customWidth="1"/>
    <col min="9725" max="9736" width="9" style="42" customWidth="1"/>
    <col min="9737" max="9738" width="11.85546875" style="42" customWidth="1"/>
    <col min="9739" max="9977" width="11.42578125" style="42"/>
    <col min="9978" max="9978" width="36.7109375" style="42" customWidth="1"/>
    <col min="9979" max="9980" width="10.28515625" style="42" customWidth="1"/>
    <col min="9981" max="9992" width="9" style="42" customWidth="1"/>
    <col min="9993" max="9994" width="11.85546875" style="42" customWidth="1"/>
    <col min="9995" max="10233" width="11.42578125" style="42"/>
    <col min="10234" max="10234" width="36.7109375" style="42" customWidth="1"/>
    <col min="10235" max="10236" width="10.28515625" style="42" customWidth="1"/>
    <col min="10237" max="10248" width="9" style="42" customWidth="1"/>
    <col min="10249" max="10250" width="11.85546875" style="42" customWidth="1"/>
    <col min="10251" max="10489" width="11.42578125" style="42"/>
    <col min="10490" max="10490" width="36.7109375" style="42" customWidth="1"/>
    <col min="10491" max="10492" width="10.28515625" style="42" customWidth="1"/>
    <col min="10493" max="10504" width="9" style="42" customWidth="1"/>
    <col min="10505" max="10506" width="11.85546875" style="42" customWidth="1"/>
    <col min="10507" max="10745" width="11.42578125" style="42"/>
    <col min="10746" max="10746" width="36.7109375" style="42" customWidth="1"/>
    <col min="10747" max="10748" width="10.28515625" style="42" customWidth="1"/>
    <col min="10749" max="10760" width="9" style="42" customWidth="1"/>
    <col min="10761" max="10762" width="11.85546875" style="42" customWidth="1"/>
    <col min="10763" max="11001" width="11.42578125" style="42"/>
    <col min="11002" max="11002" width="36.7109375" style="42" customWidth="1"/>
    <col min="11003" max="11004" width="10.28515625" style="42" customWidth="1"/>
    <col min="11005" max="11016" width="9" style="42" customWidth="1"/>
    <col min="11017" max="11018" width="11.85546875" style="42" customWidth="1"/>
    <col min="11019" max="11257" width="11.42578125" style="42"/>
    <col min="11258" max="11258" width="36.7109375" style="42" customWidth="1"/>
    <col min="11259" max="11260" width="10.28515625" style="42" customWidth="1"/>
    <col min="11261" max="11272" width="9" style="42" customWidth="1"/>
    <col min="11273" max="11274" width="11.85546875" style="42" customWidth="1"/>
    <col min="11275" max="11513" width="11.42578125" style="42"/>
    <col min="11514" max="11514" width="36.7109375" style="42" customWidth="1"/>
    <col min="11515" max="11516" width="10.28515625" style="42" customWidth="1"/>
    <col min="11517" max="11528" width="9" style="42" customWidth="1"/>
    <col min="11529" max="11530" width="11.85546875" style="42" customWidth="1"/>
    <col min="11531" max="11769" width="11.42578125" style="42"/>
    <col min="11770" max="11770" width="36.7109375" style="42" customWidth="1"/>
    <col min="11771" max="11772" width="10.28515625" style="42" customWidth="1"/>
    <col min="11773" max="11784" width="9" style="42" customWidth="1"/>
    <col min="11785" max="11786" width="11.85546875" style="42" customWidth="1"/>
    <col min="11787" max="12025" width="11.42578125" style="42"/>
    <col min="12026" max="12026" width="36.7109375" style="42" customWidth="1"/>
    <col min="12027" max="12028" width="10.28515625" style="42" customWidth="1"/>
    <col min="12029" max="12040" width="9" style="42" customWidth="1"/>
    <col min="12041" max="12042" width="11.85546875" style="42" customWidth="1"/>
    <col min="12043" max="12281" width="11.42578125" style="42"/>
    <col min="12282" max="12282" width="36.7109375" style="42" customWidth="1"/>
    <col min="12283" max="12284" width="10.28515625" style="42" customWidth="1"/>
    <col min="12285" max="12296" width="9" style="42" customWidth="1"/>
    <col min="12297" max="12298" width="11.85546875" style="42" customWidth="1"/>
    <col min="12299" max="12537" width="11.42578125" style="42"/>
    <col min="12538" max="12538" width="36.7109375" style="42" customWidth="1"/>
    <col min="12539" max="12540" width="10.28515625" style="42" customWidth="1"/>
    <col min="12541" max="12552" width="9" style="42" customWidth="1"/>
    <col min="12553" max="12554" width="11.85546875" style="42" customWidth="1"/>
    <col min="12555" max="12793" width="11.42578125" style="42"/>
    <col min="12794" max="12794" width="36.7109375" style="42" customWidth="1"/>
    <col min="12795" max="12796" width="10.28515625" style="42" customWidth="1"/>
    <col min="12797" max="12808" width="9" style="42" customWidth="1"/>
    <col min="12809" max="12810" width="11.85546875" style="42" customWidth="1"/>
    <col min="12811" max="13049" width="11.42578125" style="42"/>
    <col min="13050" max="13050" width="36.7109375" style="42" customWidth="1"/>
    <col min="13051" max="13052" width="10.28515625" style="42" customWidth="1"/>
    <col min="13053" max="13064" width="9" style="42" customWidth="1"/>
    <col min="13065" max="13066" width="11.85546875" style="42" customWidth="1"/>
    <col min="13067" max="13305" width="11.42578125" style="42"/>
    <col min="13306" max="13306" width="36.7109375" style="42" customWidth="1"/>
    <col min="13307" max="13308" width="10.28515625" style="42" customWidth="1"/>
    <col min="13309" max="13320" width="9" style="42" customWidth="1"/>
    <col min="13321" max="13322" width="11.85546875" style="42" customWidth="1"/>
    <col min="13323" max="13561" width="11.42578125" style="42"/>
    <col min="13562" max="13562" width="36.7109375" style="42" customWidth="1"/>
    <col min="13563" max="13564" width="10.28515625" style="42" customWidth="1"/>
    <col min="13565" max="13576" width="9" style="42" customWidth="1"/>
    <col min="13577" max="13578" width="11.85546875" style="42" customWidth="1"/>
    <col min="13579" max="13817" width="11.42578125" style="42"/>
    <col min="13818" max="13818" width="36.7109375" style="42" customWidth="1"/>
    <col min="13819" max="13820" width="10.28515625" style="42" customWidth="1"/>
    <col min="13821" max="13832" width="9" style="42" customWidth="1"/>
    <col min="13833" max="13834" width="11.85546875" style="42" customWidth="1"/>
    <col min="13835" max="14073" width="11.42578125" style="42"/>
    <col min="14074" max="14074" width="36.7109375" style="42" customWidth="1"/>
    <col min="14075" max="14076" width="10.28515625" style="42" customWidth="1"/>
    <col min="14077" max="14088" width="9" style="42" customWidth="1"/>
    <col min="14089" max="14090" width="11.85546875" style="42" customWidth="1"/>
    <col min="14091" max="14329" width="11.42578125" style="42"/>
    <col min="14330" max="14330" width="36.7109375" style="42" customWidth="1"/>
    <col min="14331" max="14332" width="10.28515625" style="42" customWidth="1"/>
    <col min="14333" max="14344" width="9" style="42" customWidth="1"/>
    <col min="14345" max="14346" width="11.85546875" style="42" customWidth="1"/>
    <col min="14347" max="14585" width="11.42578125" style="42"/>
    <col min="14586" max="14586" width="36.7109375" style="42" customWidth="1"/>
    <col min="14587" max="14588" width="10.28515625" style="42" customWidth="1"/>
    <col min="14589" max="14600" width="9" style="42" customWidth="1"/>
    <col min="14601" max="14602" width="11.85546875" style="42" customWidth="1"/>
    <col min="14603" max="14841" width="11.42578125" style="42"/>
    <col min="14842" max="14842" width="36.7109375" style="42" customWidth="1"/>
    <col min="14843" max="14844" width="10.28515625" style="42" customWidth="1"/>
    <col min="14845" max="14856" width="9" style="42" customWidth="1"/>
    <col min="14857" max="14858" width="11.85546875" style="42" customWidth="1"/>
    <col min="14859" max="15097" width="11.42578125" style="42"/>
    <col min="15098" max="15098" width="36.7109375" style="42" customWidth="1"/>
    <col min="15099" max="15100" width="10.28515625" style="42" customWidth="1"/>
    <col min="15101" max="15112" width="9" style="42" customWidth="1"/>
    <col min="15113" max="15114" width="11.85546875" style="42" customWidth="1"/>
    <col min="15115" max="15353" width="11.42578125" style="42"/>
    <col min="15354" max="15354" width="36.7109375" style="42" customWidth="1"/>
    <col min="15355" max="15356" width="10.28515625" style="42" customWidth="1"/>
    <col min="15357" max="15368" width="9" style="42" customWidth="1"/>
    <col min="15369" max="15370" width="11.85546875" style="42" customWidth="1"/>
    <col min="15371" max="15609" width="11.42578125" style="42"/>
    <col min="15610" max="15610" width="36.7109375" style="42" customWidth="1"/>
    <col min="15611" max="15612" width="10.28515625" style="42" customWidth="1"/>
    <col min="15613" max="15624" width="9" style="42" customWidth="1"/>
    <col min="15625" max="15626" width="11.85546875" style="42" customWidth="1"/>
    <col min="15627" max="15865" width="11.42578125" style="42"/>
    <col min="15866" max="15866" width="36.7109375" style="42" customWidth="1"/>
    <col min="15867" max="15868" width="10.28515625" style="42" customWidth="1"/>
    <col min="15869" max="15880" width="9" style="42" customWidth="1"/>
    <col min="15881" max="15882" width="11.85546875" style="42" customWidth="1"/>
    <col min="15883" max="16121" width="11.42578125" style="42"/>
    <col min="16122" max="16122" width="36.7109375" style="42" customWidth="1"/>
    <col min="16123" max="16124" width="10.28515625" style="42" customWidth="1"/>
    <col min="16125" max="16136" width="9" style="42" customWidth="1"/>
    <col min="16137" max="16138" width="11.85546875" style="42" customWidth="1"/>
    <col min="16139" max="16384" width="11.42578125" style="42"/>
  </cols>
  <sheetData>
    <row r="1" spans="1:15" s="144" customFormat="1" ht="24.95" customHeight="1" x14ac:dyDescent="0.25">
      <c r="A1" s="137" t="s">
        <v>205</v>
      </c>
      <c r="B1" s="137"/>
      <c r="C1" s="137"/>
    </row>
    <row r="2" spans="1:15" s="144" customFormat="1" ht="24.95" customHeight="1" thickBot="1" x14ac:dyDescent="0.3">
      <c r="A2" s="138" t="s">
        <v>206</v>
      </c>
      <c r="B2" s="209"/>
      <c r="C2" s="209"/>
      <c r="D2" s="205"/>
      <c r="E2" s="205"/>
      <c r="F2" s="205"/>
      <c r="G2" s="205"/>
      <c r="H2" s="205"/>
      <c r="I2" s="205"/>
      <c r="J2" s="205"/>
      <c r="K2" s="205"/>
      <c r="L2" s="205"/>
      <c r="M2" s="205"/>
      <c r="N2" s="205"/>
      <c r="O2" s="205"/>
    </row>
    <row r="3" spans="1:15" s="40" customFormat="1" ht="20.100000000000001" customHeight="1" x14ac:dyDescent="0.25">
      <c r="A3" s="1289" t="s">
        <v>13</v>
      </c>
      <c r="B3" s="1283" t="s">
        <v>14</v>
      </c>
      <c r="C3" s="1284"/>
      <c r="D3" s="1284"/>
      <c r="E3" s="1284"/>
      <c r="F3" s="1284"/>
      <c r="G3" s="1284"/>
      <c r="H3" s="1284"/>
      <c r="I3" s="1284"/>
      <c r="J3" s="1284"/>
      <c r="K3" s="1284"/>
      <c r="L3" s="1284"/>
      <c r="M3" s="1284"/>
      <c r="N3" s="1284"/>
      <c r="O3" s="1284"/>
    </row>
    <row r="4" spans="1:15" s="40" customFormat="1"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s="40" customFormat="1"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s="40" customFormat="1" ht="20.100000000000001" customHeight="1" x14ac:dyDescent="0.25">
      <c r="A6" s="37" t="s">
        <v>105</v>
      </c>
      <c r="B6" s="38">
        <v>156976</v>
      </c>
      <c r="C6" s="38">
        <v>149133</v>
      </c>
      <c r="D6" s="38">
        <v>55416</v>
      </c>
      <c r="E6" s="38">
        <v>53009</v>
      </c>
      <c r="F6" s="38">
        <v>41008</v>
      </c>
      <c r="G6" s="38">
        <v>35744</v>
      </c>
      <c r="H6" s="38">
        <v>12249</v>
      </c>
      <c r="I6" s="38">
        <v>10890</v>
      </c>
      <c r="J6" s="38">
        <v>5594</v>
      </c>
      <c r="K6" s="38">
        <v>4721</v>
      </c>
      <c r="L6" s="38">
        <v>1688</v>
      </c>
      <c r="M6" s="38">
        <v>2491</v>
      </c>
      <c r="N6" s="38">
        <v>3175</v>
      </c>
      <c r="O6" s="38">
        <v>1355</v>
      </c>
    </row>
    <row r="7" spans="1:15" s="40" customFormat="1" ht="20.100000000000001" customHeight="1" x14ac:dyDescent="0.25">
      <c r="A7" s="40" t="s">
        <v>22</v>
      </c>
      <c r="B7" s="86">
        <v>17</v>
      </c>
      <c r="C7" s="86">
        <v>20</v>
      </c>
      <c r="D7" s="86">
        <v>5</v>
      </c>
      <c r="E7" s="86">
        <v>9</v>
      </c>
      <c r="F7" s="86">
        <v>3</v>
      </c>
      <c r="G7" s="86">
        <v>4</v>
      </c>
      <c r="H7" s="86">
        <v>5</v>
      </c>
      <c r="I7" s="86">
        <v>3</v>
      </c>
      <c r="J7" s="86">
        <v>4</v>
      </c>
      <c r="K7" s="86">
        <v>0</v>
      </c>
      <c r="L7" s="86">
        <v>0</v>
      </c>
      <c r="M7" s="86">
        <v>0</v>
      </c>
      <c r="N7" s="86">
        <v>0</v>
      </c>
      <c r="O7" s="86">
        <v>0</v>
      </c>
    </row>
    <row r="8" spans="1:15" ht="20.100000000000001" customHeight="1" x14ac:dyDescent="0.25">
      <c r="A8" s="42" t="s">
        <v>23</v>
      </c>
      <c r="B8" s="80">
        <v>2</v>
      </c>
      <c r="C8" s="80">
        <v>6</v>
      </c>
      <c r="D8" s="80">
        <v>0</v>
      </c>
      <c r="E8" s="80">
        <v>0</v>
      </c>
      <c r="F8" s="80">
        <v>0</v>
      </c>
      <c r="G8" s="80">
        <v>2</v>
      </c>
      <c r="H8" s="80">
        <v>0</v>
      </c>
      <c r="I8" s="80">
        <v>0</v>
      </c>
      <c r="J8" s="80">
        <v>2</v>
      </c>
      <c r="K8" s="80">
        <v>0</v>
      </c>
      <c r="L8" s="80">
        <v>0</v>
      </c>
      <c r="M8" s="80">
        <v>0</v>
      </c>
      <c r="N8" s="80">
        <v>0</v>
      </c>
      <c r="O8" s="80">
        <v>0</v>
      </c>
    </row>
    <row r="9" spans="1:15" ht="20.100000000000001" customHeight="1" x14ac:dyDescent="0.25">
      <c r="A9" s="42" t="s">
        <v>24</v>
      </c>
      <c r="B9" s="80">
        <v>0</v>
      </c>
      <c r="C9" s="80">
        <v>3</v>
      </c>
      <c r="D9" s="80">
        <v>0</v>
      </c>
      <c r="E9" s="80">
        <v>3</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1</v>
      </c>
      <c r="D10" s="80">
        <v>0</v>
      </c>
      <c r="E10" s="80">
        <v>1</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15</v>
      </c>
      <c r="C12" s="80">
        <v>10</v>
      </c>
      <c r="D12" s="80">
        <v>5</v>
      </c>
      <c r="E12" s="80">
        <v>5</v>
      </c>
      <c r="F12" s="80">
        <v>3</v>
      </c>
      <c r="G12" s="80">
        <v>2</v>
      </c>
      <c r="H12" s="80">
        <v>5</v>
      </c>
      <c r="I12" s="80">
        <v>3</v>
      </c>
      <c r="J12" s="80">
        <v>2</v>
      </c>
      <c r="K12" s="80">
        <v>0</v>
      </c>
      <c r="L12" s="80">
        <v>0</v>
      </c>
      <c r="M12" s="80">
        <v>0</v>
      </c>
      <c r="N12" s="80">
        <v>0</v>
      </c>
      <c r="O12" s="80">
        <v>0</v>
      </c>
    </row>
    <row r="13" spans="1:15" s="40" customFormat="1" ht="20.100000000000001" customHeight="1" x14ac:dyDescent="0.25">
      <c r="A13" s="40" t="s">
        <v>28</v>
      </c>
      <c r="B13" s="86">
        <v>29</v>
      </c>
      <c r="C13" s="86">
        <v>23</v>
      </c>
      <c r="D13" s="86">
        <v>9</v>
      </c>
      <c r="E13" s="86">
        <v>3</v>
      </c>
      <c r="F13" s="86">
        <v>4</v>
      </c>
      <c r="G13" s="86">
        <v>6</v>
      </c>
      <c r="H13" s="86">
        <v>3</v>
      </c>
      <c r="I13" s="86">
        <v>2</v>
      </c>
      <c r="J13" s="86">
        <v>0</v>
      </c>
      <c r="K13" s="86">
        <v>0</v>
      </c>
      <c r="L13" s="86">
        <v>0</v>
      </c>
      <c r="M13" s="86">
        <v>3</v>
      </c>
      <c r="N13" s="86">
        <v>0</v>
      </c>
      <c r="O13" s="86">
        <v>0</v>
      </c>
    </row>
    <row r="14" spans="1:15" ht="20.100000000000001" customHeight="1" x14ac:dyDescent="0.25">
      <c r="A14" s="42" t="s">
        <v>29</v>
      </c>
      <c r="B14" s="80">
        <v>7</v>
      </c>
      <c r="C14" s="80">
        <v>6</v>
      </c>
      <c r="D14" s="80">
        <v>3</v>
      </c>
      <c r="E14" s="80">
        <v>0</v>
      </c>
      <c r="F14" s="80">
        <v>0</v>
      </c>
      <c r="G14" s="80">
        <v>1</v>
      </c>
      <c r="H14" s="80">
        <v>3</v>
      </c>
      <c r="I14" s="80">
        <v>2</v>
      </c>
      <c r="J14" s="80">
        <v>0</v>
      </c>
      <c r="K14" s="80">
        <v>0</v>
      </c>
      <c r="L14" s="80">
        <v>0</v>
      </c>
      <c r="M14" s="80">
        <v>2</v>
      </c>
      <c r="N14" s="80">
        <v>0</v>
      </c>
      <c r="O14" s="80">
        <v>0</v>
      </c>
    </row>
    <row r="15" spans="1:15" ht="20.100000000000001" customHeight="1" x14ac:dyDescent="0.25">
      <c r="A15" s="42" t="s">
        <v>30</v>
      </c>
      <c r="B15" s="80">
        <v>6</v>
      </c>
      <c r="C15" s="80">
        <v>7</v>
      </c>
      <c r="D15" s="80">
        <v>3</v>
      </c>
      <c r="E15" s="80">
        <v>0</v>
      </c>
      <c r="F15" s="80">
        <v>0</v>
      </c>
      <c r="G15" s="80">
        <v>3</v>
      </c>
      <c r="H15" s="80">
        <v>0</v>
      </c>
      <c r="I15" s="80">
        <v>0</v>
      </c>
      <c r="J15" s="80">
        <v>0</v>
      </c>
      <c r="K15" s="80">
        <v>0</v>
      </c>
      <c r="L15" s="80">
        <v>0</v>
      </c>
      <c r="M15" s="80">
        <v>0</v>
      </c>
      <c r="N15" s="80">
        <v>0</v>
      </c>
      <c r="O15" s="80">
        <v>0</v>
      </c>
    </row>
    <row r="16" spans="1:15" ht="20.100000000000001" customHeight="1" x14ac:dyDescent="0.25">
      <c r="A16" s="42" t="s">
        <v>31</v>
      </c>
      <c r="B16" s="80">
        <v>2</v>
      </c>
      <c r="C16" s="80">
        <v>0</v>
      </c>
      <c r="D16" s="80">
        <v>1</v>
      </c>
      <c r="E16" s="80">
        <v>0</v>
      </c>
      <c r="F16" s="80">
        <v>1</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2</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14</v>
      </c>
      <c r="C18" s="80">
        <v>8</v>
      </c>
      <c r="D18" s="80">
        <v>2</v>
      </c>
      <c r="E18" s="80">
        <v>3</v>
      </c>
      <c r="F18" s="80">
        <v>3</v>
      </c>
      <c r="G18" s="80">
        <v>2</v>
      </c>
      <c r="H18" s="80">
        <v>0</v>
      </c>
      <c r="I18" s="80">
        <v>0</v>
      </c>
      <c r="J18" s="80">
        <v>0</v>
      </c>
      <c r="K18" s="80">
        <v>0</v>
      </c>
      <c r="L18" s="80">
        <v>0</v>
      </c>
      <c r="M18" s="80">
        <v>1</v>
      </c>
      <c r="N18" s="80">
        <v>0</v>
      </c>
      <c r="O18" s="80">
        <v>0</v>
      </c>
    </row>
    <row r="19" spans="1:15" s="40" customFormat="1" ht="20.100000000000001" customHeight="1" x14ac:dyDescent="0.25">
      <c r="A19" s="40" t="s">
        <v>34</v>
      </c>
      <c r="B19" s="86">
        <v>503</v>
      </c>
      <c r="C19" s="86">
        <v>560</v>
      </c>
      <c r="D19" s="86">
        <v>84</v>
      </c>
      <c r="E19" s="86">
        <v>118</v>
      </c>
      <c r="F19" s="86">
        <v>79</v>
      </c>
      <c r="G19" s="86">
        <v>87</v>
      </c>
      <c r="H19" s="86">
        <v>73</v>
      </c>
      <c r="I19" s="86">
        <v>12</v>
      </c>
      <c r="J19" s="86">
        <v>30</v>
      </c>
      <c r="K19" s="86">
        <v>69</v>
      </c>
      <c r="L19" s="86">
        <v>15</v>
      </c>
      <c r="M19" s="86">
        <v>24</v>
      </c>
      <c r="N19" s="86">
        <v>40</v>
      </c>
      <c r="O19" s="86">
        <v>15</v>
      </c>
    </row>
    <row r="20" spans="1:15" ht="20.100000000000001" customHeight="1" x14ac:dyDescent="0.25">
      <c r="A20" s="42" t="s">
        <v>35</v>
      </c>
      <c r="B20" s="80">
        <v>63</v>
      </c>
      <c r="C20" s="80">
        <v>23</v>
      </c>
      <c r="D20" s="80">
        <v>6</v>
      </c>
      <c r="E20" s="80">
        <v>3</v>
      </c>
      <c r="F20" s="80">
        <v>11</v>
      </c>
      <c r="G20" s="80">
        <v>9</v>
      </c>
      <c r="H20" s="80">
        <v>24</v>
      </c>
      <c r="I20" s="80">
        <v>2</v>
      </c>
      <c r="J20" s="80">
        <v>1</v>
      </c>
      <c r="K20" s="80">
        <v>1</v>
      </c>
      <c r="L20" s="80">
        <v>1</v>
      </c>
      <c r="M20" s="80">
        <v>2</v>
      </c>
      <c r="N20" s="80">
        <v>4</v>
      </c>
      <c r="O20" s="80">
        <v>0</v>
      </c>
    </row>
    <row r="21" spans="1:15" ht="20.100000000000001" customHeight="1" x14ac:dyDescent="0.25">
      <c r="A21" s="42" t="s">
        <v>36</v>
      </c>
      <c r="B21" s="80">
        <v>318</v>
      </c>
      <c r="C21" s="80">
        <v>467</v>
      </c>
      <c r="D21" s="80">
        <v>53</v>
      </c>
      <c r="E21" s="80">
        <v>92</v>
      </c>
      <c r="F21" s="80">
        <v>47</v>
      </c>
      <c r="G21" s="80">
        <v>68</v>
      </c>
      <c r="H21" s="80">
        <v>45</v>
      </c>
      <c r="I21" s="80">
        <v>6</v>
      </c>
      <c r="J21" s="80">
        <v>17</v>
      </c>
      <c r="K21" s="80">
        <v>64</v>
      </c>
      <c r="L21" s="80">
        <v>7</v>
      </c>
      <c r="M21" s="80">
        <v>18</v>
      </c>
      <c r="N21" s="80">
        <v>19</v>
      </c>
      <c r="O21" s="80">
        <v>11</v>
      </c>
    </row>
    <row r="22" spans="1:15" ht="20.100000000000001" customHeight="1" x14ac:dyDescent="0.25">
      <c r="A22" s="42" t="s">
        <v>37</v>
      </c>
      <c r="B22" s="80">
        <v>122</v>
      </c>
      <c r="C22" s="80">
        <v>70</v>
      </c>
      <c r="D22" s="80">
        <v>25</v>
      </c>
      <c r="E22" s="80">
        <v>23</v>
      </c>
      <c r="F22" s="80">
        <v>21</v>
      </c>
      <c r="G22" s="80">
        <v>10</v>
      </c>
      <c r="H22" s="80">
        <v>4</v>
      </c>
      <c r="I22" s="80">
        <v>4</v>
      </c>
      <c r="J22" s="80">
        <v>12</v>
      </c>
      <c r="K22" s="80">
        <v>4</v>
      </c>
      <c r="L22" s="80">
        <v>7</v>
      </c>
      <c r="M22" s="80">
        <v>4</v>
      </c>
      <c r="N22" s="80">
        <v>17</v>
      </c>
      <c r="O22" s="80">
        <v>4</v>
      </c>
    </row>
    <row r="23" spans="1:15" s="40" customFormat="1" ht="20.100000000000001" customHeight="1" x14ac:dyDescent="0.25">
      <c r="A23" s="40" t="s">
        <v>38</v>
      </c>
      <c r="B23" s="86">
        <v>151932</v>
      </c>
      <c r="C23" s="86">
        <v>146790</v>
      </c>
      <c r="D23" s="86">
        <v>53822</v>
      </c>
      <c r="E23" s="86">
        <v>52492</v>
      </c>
      <c r="F23" s="86">
        <v>40268</v>
      </c>
      <c r="G23" s="86">
        <v>35375</v>
      </c>
      <c r="H23" s="86">
        <v>10562</v>
      </c>
      <c r="I23" s="86">
        <v>10690</v>
      </c>
      <c r="J23" s="86">
        <v>5474</v>
      </c>
      <c r="K23" s="86">
        <v>4459</v>
      </c>
      <c r="L23" s="86">
        <v>1626</v>
      </c>
      <c r="M23" s="86">
        <v>2393</v>
      </c>
      <c r="N23" s="86">
        <v>3085</v>
      </c>
      <c r="O23" s="86">
        <v>1300</v>
      </c>
    </row>
    <row r="24" spans="1:15" ht="20.100000000000001" customHeight="1" x14ac:dyDescent="0.25">
      <c r="A24" s="42" t="s">
        <v>39</v>
      </c>
      <c r="B24" s="80">
        <v>121100</v>
      </c>
      <c r="C24" s="80">
        <v>124715</v>
      </c>
      <c r="D24" s="80">
        <v>46796</v>
      </c>
      <c r="E24" s="80">
        <v>46161</v>
      </c>
      <c r="F24" s="80">
        <v>32231</v>
      </c>
      <c r="G24" s="80">
        <v>29806</v>
      </c>
      <c r="H24" s="80">
        <v>9890</v>
      </c>
      <c r="I24" s="80">
        <v>9387</v>
      </c>
      <c r="J24" s="80">
        <v>3937</v>
      </c>
      <c r="K24" s="80">
        <v>4292</v>
      </c>
      <c r="L24" s="80">
        <v>1558</v>
      </c>
      <c r="M24" s="80">
        <v>2273</v>
      </c>
      <c r="N24" s="80">
        <v>2848</v>
      </c>
      <c r="O24" s="80">
        <v>1218</v>
      </c>
    </row>
    <row r="25" spans="1:15" ht="20.100000000000001" customHeight="1" x14ac:dyDescent="0.25">
      <c r="A25" s="42" t="s">
        <v>40</v>
      </c>
      <c r="B25" s="80">
        <v>34</v>
      </c>
      <c r="C25" s="80">
        <v>60</v>
      </c>
      <c r="D25" s="80">
        <v>10</v>
      </c>
      <c r="E25" s="80">
        <v>14</v>
      </c>
      <c r="F25" s="80">
        <v>13</v>
      </c>
      <c r="G25" s="80">
        <v>3</v>
      </c>
      <c r="H25" s="80">
        <v>0</v>
      </c>
      <c r="I25" s="80">
        <v>1</v>
      </c>
      <c r="J25" s="80">
        <v>1</v>
      </c>
      <c r="K25" s="80">
        <v>4</v>
      </c>
      <c r="L25" s="80">
        <v>0</v>
      </c>
      <c r="M25" s="80">
        <v>4</v>
      </c>
      <c r="N25" s="80">
        <v>0</v>
      </c>
      <c r="O25" s="80">
        <v>3</v>
      </c>
    </row>
    <row r="26" spans="1:15" ht="20.100000000000001" customHeight="1" x14ac:dyDescent="0.25">
      <c r="A26" s="42" t="s">
        <v>41</v>
      </c>
      <c r="B26" s="80">
        <v>25384</v>
      </c>
      <c r="C26" s="80">
        <v>17521</v>
      </c>
      <c r="D26" s="80">
        <v>5486</v>
      </c>
      <c r="E26" s="80">
        <v>4695</v>
      </c>
      <c r="F26" s="80">
        <v>7140</v>
      </c>
      <c r="G26" s="80">
        <v>5201</v>
      </c>
      <c r="H26" s="80">
        <v>89</v>
      </c>
      <c r="I26" s="80">
        <v>17</v>
      </c>
      <c r="J26" s="80">
        <v>120</v>
      </c>
      <c r="K26" s="80">
        <v>18</v>
      </c>
      <c r="L26" s="80">
        <v>7</v>
      </c>
      <c r="M26" s="80">
        <v>4</v>
      </c>
      <c r="N26" s="80">
        <v>136</v>
      </c>
      <c r="O26" s="80">
        <v>15</v>
      </c>
    </row>
    <row r="27" spans="1:15" ht="20.100000000000001" customHeight="1" x14ac:dyDescent="0.25">
      <c r="A27" s="42" t="s">
        <v>42</v>
      </c>
      <c r="B27" s="80">
        <v>189</v>
      </c>
      <c r="C27" s="80">
        <v>162</v>
      </c>
      <c r="D27" s="80">
        <v>39</v>
      </c>
      <c r="E27" s="80">
        <v>48</v>
      </c>
      <c r="F27" s="80">
        <v>31</v>
      </c>
      <c r="G27" s="80">
        <v>25</v>
      </c>
      <c r="H27" s="80">
        <v>44</v>
      </c>
      <c r="I27" s="80">
        <v>5</v>
      </c>
      <c r="J27" s="80">
        <v>7</v>
      </c>
      <c r="K27" s="80">
        <v>8</v>
      </c>
      <c r="L27" s="80">
        <v>7</v>
      </c>
      <c r="M27" s="80">
        <v>12</v>
      </c>
      <c r="N27" s="80">
        <v>22</v>
      </c>
      <c r="O27" s="80">
        <v>2</v>
      </c>
    </row>
    <row r="28" spans="1:15" ht="20.100000000000001" customHeight="1" x14ac:dyDescent="0.25">
      <c r="A28" s="42" t="s">
        <v>43</v>
      </c>
      <c r="B28" s="80">
        <v>72</v>
      </c>
      <c r="C28" s="80">
        <v>40</v>
      </c>
      <c r="D28" s="80">
        <v>7</v>
      </c>
      <c r="E28" s="80">
        <v>5</v>
      </c>
      <c r="F28" s="80">
        <v>4</v>
      </c>
      <c r="G28" s="80">
        <v>8</v>
      </c>
      <c r="H28" s="80">
        <v>8</v>
      </c>
      <c r="I28" s="80">
        <v>0</v>
      </c>
      <c r="J28" s="80">
        <v>0</v>
      </c>
      <c r="K28" s="80">
        <v>1</v>
      </c>
      <c r="L28" s="80">
        <v>0</v>
      </c>
      <c r="M28" s="80">
        <v>0</v>
      </c>
      <c r="N28" s="80">
        <v>14</v>
      </c>
      <c r="O28" s="80">
        <v>2</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1973</v>
      </c>
      <c r="C30" s="80">
        <v>2120</v>
      </c>
      <c r="D30" s="80">
        <v>873</v>
      </c>
      <c r="E30" s="80">
        <v>953</v>
      </c>
      <c r="F30" s="80">
        <v>167</v>
      </c>
      <c r="G30" s="80">
        <v>241</v>
      </c>
      <c r="H30" s="80">
        <v>120</v>
      </c>
      <c r="I30" s="80">
        <v>109</v>
      </c>
      <c r="J30" s="80">
        <v>120</v>
      </c>
      <c r="K30" s="80">
        <v>83</v>
      </c>
      <c r="L30" s="80">
        <v>37</v>
      </c>
      <c r="M30" s="80">
        <v>71</v>
      </c>
      <c r="N30" s="80">
        <v>28</v>
      </c>
      <c r="O30" s="80">
        <v>43</v>
      </c>
    </row>
    <row r="31" spans="1:15" ht="20.100000000000001" customHeight="1" x14ac:dyDescent="0.25">
      <c r="A31" s="42" t="s">
        <v>46</v>
      </c>
      <c r="B31" s="80">
        <v>84</v>
      </c>
      <c r="C31" s="80">
        <v>125</v>
      </c>
      <c r="D31" s="80">
        <v>27</v>
      </c>
      <c r="E31" s="80">
        <v>37</v>
      </c>
      <c r="F31" s="80">
        <v>9</v>
      </c>
      <c r="G31" s="80">
        <v>27</v>
      </c>
      <c r="H31" s="80">
        <v>6</v>
      </c>
      <c r="I31" s="80">
        <v>6</v>
      </c>
      <c r="J31" s="80">
        <v>2</v>
      </c>
      <c r="K31" s="80">
        <v>4</v>
      </c>
      <c r="L31" s="80">
        <v>9</v>
      </c>
      <c r="M31" s="80">
        <v>4</v>
      </c>
      <c r="N31" s="80">
        <v>1</v>
      </c>
      <c r="O31" s="80">
        <v>4</v>
      </c>
    </row>
    <row r="32" spans="1:15" ht="20.100000000000001" customHeight="1" x14ac:dyDescent="0.25">
      <c r="A32" s="42" t="s">
        <v>47</v>
      </c>
      <c r="B32" s="80">
        <v>0</v>
      </c>
      <c r="C32" s="80">
        <v>3</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2969</v>
      </c>
      <c r="C34" s="80">
        <v>1993</v>
      </c>
      <c r="D34" s="80">
        <v>565</v>
      </c>
      <c r="E34" s="80">
        <v>577</v>
      </c>
      <c r="F34" s="80">
        <v>649</v>
      </c>
      <c r="G34" s="80">
        <v>51</v>
      </c>
      <c r="H34" s="80">
        <v>341</v>
      </c>
      <c r="I34" s="80">
        <v>1161</v>
      </c>
      <c r="J34" s="80">
        <v>1287</v>
      </c>
      <c r="K34" s="80">
        <v>47</v>
      </c>
      <c r="L34" s="80">
        <v>8</v>
      </c>
      <c r="M34" s="80">
        <v>24</v>
      </c>
      <c r="N34" s="80">
        <v>35</v>
      </c>
      <c r="O34" s="80">
        <v>10</v>
      </c>
    </row>
    <row r="35" spans="1:15" ht="20.100000000000001" customHeight="1" x14ac:dyDescent="0.25">
      <c r="A35" s="42" t="s">
        <v>50</v>
      </c>
      <c r="B35" s="80">
        <v>127</v>
      </c>
      <c r="C35" s="80">
        <v>51</v>
      </c>
      <c r="D35" s="80">
        <v>19</v>
      </c>
      <c r="E35" s="80">
        <v>2</v>
      </c>
      <c r="F35" s="80">
        <v>24</v>
      </c>
      <c r="G35" s="80">
        <v>13</v>
      </c>
      <c r="H35" s="80">
        <v>64</v>
      </c>
      <c r="I35" s="80">
        <v>4</v>
      </c>
      <c r="J35" s="80">
        <v>0</v>
      </c>
      <c r="K35" s="80">
        <v>2</v>
      </c>
      <c r="L35" s="80">
        <v>0</v>
      </c>
      <c r="M35" s="80">
        <v>1</v>
      </c>
      <c r="N35" s="80">
        <v>1</v>
      </c>
      <c r="O35" s="80">
        <v>3</v>
      </c>
    </row>
    <row r="36" spans="1:15" s="40" customFormat="1" ht="20.100000000000001" customHeight="1" x14ac:dyDescent="0.25">
      <c r="A36" s="40" t="s">
        <v>51</v>
      </c>
      <c r="B36" s="86">
        <v>407</v>
      </c>
      <c r="C36" s="86">
        <v>151</v>
      </c>
      <c r="D36" s="86">
        <v>94</v>
      </c>
      <c r="E36" s="86">
        <v>48</v>
      </c>
      <c r="F36" s="86">
        <v>274</v>
      </c>
      <c r="G36" s="86">
        <v>30</v>
      </c>
      <c r="H36" s="86">
        <v>3</v>
      </c>
      <c r="I36" s="86">
        <v>4</v>
      </c>
      <c r="J36" s="86">
        <v>0</v>
      </c>
      <c r="K36" s="86">
        <v>6</v>
      </c>
      <c r="L36" s="86">
        <v>0</v>
      </c>
      <c r="M36" s="86">
        <v>5</v>
      </c>
      <c r="N36" s="86">
        <v>2</v>
      </c>
      <c r="O36" s="86">
        <v>8</v>
      </c>
    </row>
    <row r="37" spans="1:15" ht="20.100000000000001" customHeight="1" x14ac:dyDescent="0.25">
      <c r="A37" s="42" t="s">
        <v>52</v>
      </c>
      <c r="B37" s="80">
        <v>11</v>
      </c>
      <c r="C37" s="80">
        <v>14</v>
      </c>
      <c r="D37" s="80">
        <v>0</v>
      </c>
      <c r="E37" s="80">
        <v>0</v>
      </c>
      <c r="F37" s="80">
        <v>0</v>
      </c>
      <c r="G37" s="80">
        <v>0</v>
      </c>
      <c r="H37" s="80">
        <v>0</v>
      </c>
      <c r="I37" s="80">
        <v>0</v>
      </c>
      <c r="J37" s="80">
        <v>0</v>
      </c>
      <c r="K37" s="80">
        <v>2</v>
      </c>
      <c r="L37" s="80">
        <v>0</v>
      </c>
      <c r="M37" s="80">
        <v>1</v>
      </c>
      <c r="N37" s="80">
        <v>0</v>
      </c>
      <c r="O37" s="80">
        <v>1</v>
      </c>
    </row>
    <row r="38" spans="1:15" ht="20.100000000000001" customHeight="1" x14ac:dyDescent="0.25">
      <c r="A38" s="42" t="s">
        <v>53</v>
      </c>
      <c r="B38" s="80">
        <v>3</v>
      </c>
      <c r="C38" s="80">
        <v>6</v>
      </c>
      <c r="D38" s="80">
        <v>0</v>
      </c>
      <c r="E38" s="80">
        <v>0</v>
      </c>
      <c r="F38" s="80">
        <v>3</v>
      </c>
      <c r="G38" s="80">
        <v>1</v>
      </c>
      <c r="H38" s="80">
        <v>0</v>
      </c>
      <c r="I38" s="80">
        <v>0</v>
      </c>
      <c r="J38" s="80">
        <v>0</v>
      </c>
      <c r="K38" s="80">
        <v>1</v>
      </c>
      <c r="L38" s="80">
        <v>0</v>
      </c>
      <c r="M38" s="80">
        <v>0</v>
      </c>
      <c r="N38" s="80">
        <v>0</v>
      </c>
      <c r="O38" s="80">
        <v>3</v>
      </c>
    </row>
    <row r="39" spans="1:15" ht="20.100000000000001" customHeight="1" x14ac:dyDescent="0.25">
      <c r="A39" s="42" t="s">
        <v>54</v>
      </c>
      <c r="B39" s="80">
        <v>338</v>
      </c>
      <c r="C39" s="80">
        <v>34</v>
      </c>
      <c r="D39" s="80">
        <v>75</v>
      </c>
      <c r="E39" s="80">
        <v>8</v>
      </c>
      <c r="F39" s="80">
        <v>260</v>
      </c>
      <c r="G39" s="80">
        <v>20</v>
      </c>
      <c r="H39" s="80">
        <v>1</v>
      </c>
      <c r="I39" s="80">
        <v>0</v>
      </c>
      <c r="J39" s="80">
        <v>0</v>
      </c>
      <c r="K39" s="80">
        <v>0</v>
      </c>
      <c r="L39" s="80">
        <v>0</v>
      </c>
      <c r="M39" s="80">
        <v>0</v>
      </c>
      <c r="N39" s="80">
        <v>0</v>
      </c>
      <c r="O39" s="80">
        <v>1</v>
      </c>
    </row>
    <row r="40" spans="1:15" ht="20.100000000000001" customHeight="1" x14ac:dyDescent="0.25">
      <c r="A40" s="42" t="s">
        <v>55</v>
      </c>
      <c r="B40" s="80">
        <v>12</v>
      </c>
      <c r="C40" s="80">
        <v>13</v>
      </c>
      <c r="D40" s="80">
        <v>5</v>
      </c>
      <c r="E40" s="80">
        <v>0</v>
      </c>
      <c r="F40" s="80">
        <v>3</v>
      </c>
      <c r="G40" s="80">
        <v>3</v>
      </c>
      <c r="H40" s="80">
        <v>2</v>
      </c>
      <c r="I40" s="80">
        <v>1</v>
      </c>
      <c r="J40" s="80">
        <v>0</v>
      </c>
      <c r="K40" s="80">
        <v>0</v>
      </c>
      <c r="L40" s="80">
        <v>0</v>
      </c>
      <c r="M40" s="80">
        <v>2</v>
      </c>
      <c r="N40" s="80">
        <v>0</v>
      </c>
      <c r="O40" s="80">
        <v>1</v>
      </c>
    </row>
    <row r="41" spans="1:15" ht="20.100000000000001" customHeight="1" x14ac:dyDescent="0.25">
      <c r="A41" s="42" t="s">
        <v>56</v>
      </c>
      <c r="B41" s="80">
        <v>9</v>
      </c>
      <c r="C41" s="80">
        <v>24</v>
      </c>
      <c r="D41" s="80">
        <v>4</v>
      </c>
      <c r="E41" s="80">
        <v>6</v>
      </c>
      <c r="F41" s="80">
        <v>2</v>
      </c>
      <c r="G41" s="80">
        <v>2</v>
      </c>
      <c r="H41" s="80">
        <v>0</v>
      </c>
      <c r="I41" s="80">
        <v>0</v>
      </c>
      <c r="J41" s="80">
        <v>0</v>
      </c>
      <c r="K41" s="80">
        <v>0</v>
      </c>
      <c r="L41" s="80">
        <v>0</v>
      </c>
      <c r="M41" s="80">
        <v>2</v>
      </c>
      <c r="N41" s="80">
        <v>1</v>
      </c>
      <c r="O41" s="80">
        <v>1</v>
      </c>
    </row>
    <row r="42" spans="1:15" ht="20.100000000000001" customHeight="1" x14ac:dyDescent="0.25">
      <c r="A42" s="42" t="s">
        <v>57</v>
      </c>
      <c r="B42" s="80">
        <v>34</v>
      </c>
      <c r="C42" s="80">
        <v>60</v>
      </c>
      <c r="D42" s="80">
        <v>10</v>
      </c>
      <c r="E42" s="80">
        <v>34</v>
      </c>
      <c r="F42" s="80">
        <v>6</v>
      </c>
      <c r="G42" s="80">
        <v>4</v>
      </c>
      <c r="H42" s="80">
        <v>0</v>
      </c>
      <c r="I42" s="80">
        <v>3</v>
      </c>
      <c r="J42" s="80">
        <v>0</v>
      </c>
      <c r="K42" s="80">
        <v>3</v>
      </c>
      <c r="L42" s="80">
        <v>0</v>
      </c>
      <c r="M42" s="80">
        <v>0</v>
      </c>
      <c r="N42" s="80">
        <v>1</v>
      </c>
      <c r="O42" s="80">
        <v>1</v>
      </c>
    </row>
    <row r="43" spans="1:15" ht="20.100000000000001" customHeight="1" x14ac:dyDescent="0.25">
      <c r="A43" s="40" t="s">
        <v>58</v>
      </c>
      <c r="B43" s="86">
        <v>4014</v>
      </c>
      <c r="C43" s="86">
        <v>1504</v>
      </c>
      <c r="D43" s="86">
        <v>1385</v>
      </c>
      <c r="E43" s="86">
        <v>306</v>
      </c>
      <c r="F43" s="86">
        <v>361</v>
      </c>
      <c r="G43" s="86">
        <v>230</v>
      </c>
      <c r="H43" s="86">
        <v>1597</v>
      </c>
      <c r="I43" s="86">
        <v>178</v>
      </c>
      <c r="J43" s="86">
        <v>86</v>
      </c>
      <c r="K43" s="86">
        <v>178</v>
      </c>
      <c r="L43" s="86">
        <v>47</v>
      </c>
      <c r="M43" s="86">
        <v>66</v>
      </c>
      <c r="N43" s="86">
        <v>40</v>
      </c>
      <c r="O43" s="86">
        <v>32</v>
      </c>
    </row>
    <row r="44" spans="1:15" ht="20.100000000000001" customHeight="1" x14ac:dyDescent="0.25">
      <c r="A44" s="42" t="s">
        <v>59</v>
      </c>
      <c r="B44" s="80">
        <v>2394</v>
      </c>
      <c r="C44" s="80">
        <v>236</v>
      </c>
      <c r="D44" s="80">
        <v>1058</v>
      </c>
      <c r="E44" s="80">
        <v>55</v>
      </c>
      <c r="F44" s="80">
        <v>44</v>
      </c>
      <c r="G44" s="80">
        <v>41</v>
      </c>
      <c r="H44" s="80">
        <v>1166</v>
      </c>
      <c r="I44" s="80">
        <v>31</v>
      </c>
      <c r="J44" s="80">
        <v>12</v>
      </c>
      <c r="K44" s="80">
        <v>18</v>
      </c>
      <c r="L44" s="80">
        <v>11</v>
      </c>
      <c r="M44" s="80">
        <v>9</v>
      </c>
      <c r="N44" s="80">
        <v>10</v>
      </c>
      <c r="O44" s="80">
        <v>4</v>
      </c>
    </row>
    <row r="45" spans="1:15" ht="20.100000000000001" customHeight="1" x14ac:dyDescent="0.25">
      <c r="A45" s="42" t="s">
        <v>60</v>
      </c>
      <c r="B45" s="80">
        <v>66</v>
      </c>
      <c r="C45" s="80">
        <v>11</v>
      </c>
      <c r="D45" s="80">
        <v>37</v>
      </c>
      <c r="E45" s="80">
        <v>2</v>
      </c>
      <c r="F45" s="80">
        <v>4</v>
      </c>
      <c r="G45" s="80">
        <v>3</v>
      </c>
      <c r="H45" s="80">
        <v>16</v>
      </c>
      <c r="I45" s="80">
        <v>0</v>
      </c>
      <c r="J45" s="80">
        <v>0</v>
      </c>
      <c r="K45" s="80">
        <v>1</v>
      </c>
      <c r="L45" s="80">
        <v>0</v>
      </c>
      <c r="M45" s="80">
        <v>2</v>
      </c>
      <c r="N45" s="80">
        <v>0</v>
      </c>
      <c r="O45" s="80">
        <v>0</v>
      </c>
    </row>
    <row r="46" spans="1:15" ht="20.100000000000001" customHeight="1" x14ac:dyDescent="0.25">
      <c r="A46" s="42" t="s">
        <v>61</v>
      </c>
      <c r="B46" s="80">
        <v>52</v>
      </c>
      <c r="C46" s="80">
        <v>15</v>
      </c>
      <c r="D46" s="80">
        <v>5</v>
      </c>
      <c r="E46" s="80">
        <v>4</v>
      </c>
      <c r="F46" s="80">
        <v>1</v>
      </c>
      <c r="G46" s="80">
        <v>0</v>
      </c>
      <c r="H46" s="80">
        <v>31</v>
      </c>
      <c r="I46" s="80">
        <v>0</v>
      </c>
      <c r="J46" s="80">
        <v>0</v>
      </c>
      <c r="K46" s="80">
        <v>1</v>
      </c>
      <c r="L46" s="80">
        <v>0</v>
      </c>
      <c r="M46" s="80">
        <v>3</v>
      </c>
      <c r="N46" s="80">
        <v>0</v>
      </c>
      <c r="O46" s="80">
        <v>0</v>
      </c>
    </row>
    <row r="47" spans="1:15" ht="20.100000000000001" customHeight="1" x14ac:dyDescent="0.25">
      <c r="A47" s="42" t="s">
        <v>62</v>
      </c>
      <c r="B47" s="80">
        <v>17</v>
      </c>
      <c r="C47" s="80">
        <v>18</v>
      </c>
      <c r="D47" s="80">
        <v>0</v>
      </c>
      <c r="E47" s="80">
        <v>6</v>
      </c>
      <c r="F47" s="80">
        <v>2</v>
      </c>
      <c r="G47" s="80">
        <v>0</v>
      </c>
      <c r="H47" s="80">
        <v>8</v>
      </c>
      <c r="I47" s="80">
        <v>2</v>
      </c>
      <c r="J47" s="80">
        <v>0</v>
      </c>
      <c r="K47" s="80">
        <v>1</v>
      </c>
      <c r="L47" s="80">
        <v>1</v>
      </c>
      <c r="M47" s="80">
        <v>0</v>
      </c>
      <c r="N47" s="80">
        <v>0</v>
      </c>
      <c r="O47" s="80">
        <v>0</v>
      </c>
    </row>
    <row r="48" spans="1:15" ht="20.100000000000001" customHeight="1" x14ac:dyDescent="0.25">
      <c r="A48" s="42" t="s">
        <v>63</v>
      </c>
      <c r="B48" s="80">
        <v>302</v>
      </c>
      <c r="C48" s="80">
        <v>269</v>
      </c>
      <c r="D48" s="80">
        <v>49</v>
      </c>
      <c r="E48" s="80">
        <v>55</v>
      </c>
      <c r="F48" s="80">
        <v>84</v>
      </c>
      <c r="G48" s="80">
        <v>38</v>
      </c>
      <c r="H48" s="80">
        <v>35</v>
      </c>
      <c r="I48" s="80">
        <v>28</v>
      </c>
      <c r="J48" s="80">
        <v>26</v>
      </c>
      <c r="K48" s="80">
        <v>29</v>
      </c>
      <c r="L48" s="80">
        <v>2</v>
      </c>
      <c r="M48" s="80">
        <v>17</v>
      </c>
      <c r="N48" s="80">
        <v>5</v>
      </c>
      <c r="O48" s="80">
        <v>7</v>
      </c>
    </row>
    <row r="49" spans="1:15" ht="20.100000000000001" customHeight="1" x14ac:dyDescent="0.25">
      <c r="A49" s="42" t="s">
        <v>64</v>
      </c>
      <c r="B49" s="80">
        <v>4</v>
      </c>
      <c r="C49" s="80">
        <v>2</v>
      </c>
      <c r="D49" s="80">
        <v>3</v>
      </c>
      <c r="E49" s="80">
        <v>1</v>
      </c>
      <c r="F49" s="80">
        <v>0</v>
      </c>
      <c r="G49" s="80">
        <v>1</v>
      </c>
      <c r="H49" s="80">
        <v>0</v>
      </c>
      <c r="I49" s="80">
        <v>0</v>
      </c>
      <c r="J49" s="80">
        <v>0</v>
      </c>
      <c r="K49" s="80">
        <v>0</v>
      </c>
      <c r="L49" s="80">
        <v>0</v>
      </c>
      <c r="M49" s="80">
        <v>0</v>
      </c>
      <c r="N49" s="80">
        <v>0</v>
      </c>
      <c r="O49" s="80">
        <v>0</v>
      </c>
    </row>
    <row r="50" spans="1:15" ht="20.100000000000001" customHeight="1" x14ac:dyDescent="0.25">
      <c r="A50" s="42" t="s">
        <v>65</v>
      </c>
      <c r="B50" s="80">
        <v>310</v>
      </c>
      <c r="C50" s="80">
        <v>161</v>
      </c>
      <c r="D50" s="80">
        <v>29</v>
      </c>
      <c r="E50" s="80">
        <v>26</v>
      </c>
      <c r="F50" s="80">
        <v>21</v>
      </c>
      <c r="G50" s="80">
        <v>22</v>
      </c>
      <c r="H50" s="80">
        <v>200</v>
      </c>
      <c r="I50" s="80">
        <v>8</v>
      </c>
      <c r="J50" s="80">
        <v>10</v>
      </c>
      <c r="K50" s="80">
        <v>15</v>
      </c>
      <c r="L50" s="80">
        <v>5</v>
      </c>
      <c r="M50" s="80">
        <v>10</v>
      </c>
      <c r="N50" s="80">
        <v>4</v>
      </c>
      <c r="O50" s="80">
        <v>2</v>
      </c>
    </row>
    <row r="51" spans="1:15" ht="20.100000000000001" customHeight="1" x14ac:dyDescent="0.25">
      <c r="A51" s="42" t="s">
        <v>66</v>
      </c>
      <c r="B51" s="80">
        <v>8</v>
      </c>
      <c r="C51" s="80">
        <v>6</v>
      </c>
      <c r="D51" s="80">
        <v>2</v>
      </c>
      <c r="E51" s="80">
        <v>0</v>
      </c>
      <c r="F51" s="80">
        <v>3</v>
      </c>
      <c r="G51" s="80">
        <v>0</v>
      </c>
      <c r="H51" s="80">
        <v>3</v>
      </c>
      <c r="I51" s="80">
        <v>0</v>
      </c>
      <c r="J51" s="80">
        <v>0</v>
      </c>
      <c r="K51" s="80">
        <v>0</v>
      </c>
      <c r="L51" s="80">
        <v>0</v>
      </c>
      <c r="M51" s="80">
        <v>1</v>
      </c>
      <c r="N51" s="80">
        <v>0</v>
      </c>
      <c r="O51" s="80">
        <v>0</v>
      </c>
    </row>
    <row r="52" spans="1:15" ht="20.100000000000001" customHeight="1" x14ac:dyDescent="0.25">
      <c r="A52" s="42" t="s">
        <v>67</v>
      </c>
      <c r="B52" s="80">
        <v>42</v>
      </c>
      <c r="C52" s="80">
        <v>33</v>
      </c>
      <c r="D52" s="80">
        <v>16</v>
      </c>
      <c r="E52" s="80">
        <v>6</v>
      </c>
      <c r="F52" s="80">
        <v>6</v>
      </c>
      <c r="G52" s="80">
        <v>7</v>
      </c>
      <c r="H52" s="80">
        <v>11</v>
      </c>
      <c r="I52" s="80">
        <v>3</v>
      </c>
      <c r="J52" s="80">
        <v>0</v>
      </c>
      <c r="K52" s="80">
        <v>6</v>
      </c>
      <c r="L52" s="80">
        <v>0</v>
      </c>
      <c r="M52" s="80">
        <v>1</v>
      </c>
      <c r="N52" s="80">
        <v>2</v>
      </c>
      <c r="O52" s="80">
        <v>0</v>
      </c>
    </row>
    <row r="53" spans="1:15" ht="20.100000000000001" customHeight="1" x14ac:dyDescent="0.25">
      <c r="A53" s="42" t="s">
        <v>68</v>
      </c>
      <c r="B53" s="80">
        <v>6</v>
      </c>
      <c r="C53" s="80">
        <v>3</v>
      </c>
      <c r="D53" s="80">
        <v>0</v>
      </c>
      <c r="E53" s="80">
        <v>0</v>
      </c>
      <c r="F53" s="80">
        <v>0</v>
      </c>
      <c r="G53" s="80">
        <v>0</v>
      </c>
      <c r="H53" s="80">
        <v>4</v>
      </c>
      <c r="I53" s="80">
        <v>2</v>
      </c>
      <c r="J53" s="80">
        <v>0</v>
      </c>
      <c r="K53" s="80">
        <v>0</v>
      </c>
      <c r="L53" s="80">
        <v>0</v>
      </c>
      <c r="M53" s="80">
        <v>0</v>
      </c>
      <c r="N53" s="80">
        <v>0</v>
      </c>
      <c r="O53" s="80">
        <v>0</v>
      </c>
    </row>
    <row r="54" spans="1:15" ht="20.100000000000001" customHeight="1" x14ac:dyDescent="0.25">
      <c r="A54" s="42" t="s">
        <v>69</v>
      </c>
      <c r="B54" s="80">
        <v>171</v>
      </c>
      <c r="C54" s="80">
        <v>125</v>
      </c>
      <c r="D54" s="80">
        <v>31</v>
      </c>
      <c r="E54" s="80">
        <v>22</v>
      </c>
      <c r="F54" s="80">
        <v>33</v>
      </c>
      <c r="G54" s="80">
        <v>29</v>
      </c>
      <c r="H54" s="80">
        <v>12</v>
      </c>
      <c r="I54" s="80">
        <v>19</v>
      </c>
      <c r="J54" s="80">
        <v>15</v>
      </c>
      <c r="K54" s="80">
        <v>19</v>
      </c>
      <c r="L54" s="80">
        <v>5</v>
      </c>
      <c r="M54" s="80">
        <v>6</v>
      </c>
      <c r="N54" s="80">
        <v>8</v>
      </c>
      <c r="O54" s="80">
        <v>1</v>
      </c>
    </row>
    <row r="55" spans="1:15" ht="20.100000000000001" customHeight="1" x14ac:dyDescent="0.25">
      <c r="A55" s="42" t="s">
        <v>70</v>
      </c>
      <c r="B55" s="80">
        <v>19</v>
      </c>
      <c r="C55" s="80">
        <v>7</v>
      </c>
      <c r="D55" s="80">
        <v>2</v>
      </c>
      <c r="E55" s="80">
        <v>4</v>
      </c>
      <c r="F55" s="80">
        <v>8</v>
      </c>
      <c r="G55" s="80">
        <v>0</v>
      </c>
      <c r="H55" s="80">
        <v>2</v>
      </c>
      <c r="I55" s="80">
        <v>0</v>
      </c>
      <c r="J55" s="80">
        <v>0</v>
      </c>
      <c r="K55" s="80">
        <v>2</v>
      </c>
      <c r="L55" s="80">
        <v>1</v>
      </c>
      <c r="M55" s="80">
        <v>0</v>
      </c>
      <c r="N55" s="80">
        <v>0</v>
      </c>
      <c r="O55" s="80">
        <v>1</v>
      </c>
    </row>
    <row r="56" spans="1:15" ht="20.100000000000001" customHeight="1" x14ac:dyDescent="0.25">
      <c r="A56" s="42" t="s">
        <v>71</v>
      </c>
      <c r="B56" s="80">
        <v>355</v>
      </c>
      <c r="C56" s="80">
        <v>342</v>
      </c>
      <c r="D56" s="80">
        <v>74</v>
      </c>
      <c r="E56" s="80">
        <v>58</v>
      </c>
      <c r="F56" s="80">
        <v>90</v>
      </c>
      <c r="G56" s="80">
        <v>58</v>
      </c>
      <c r="H56" s="80">
        <v>68</v>
      </c>
      <c r="I56" s="80">
        <v>59</v>
      </c>
      <c r="J56" s="80">
        <v>18</v>
      </c>
      <c r="K56" s="80">
        <v>32</v>
      </c>
      <c r="L56" s="80">
        <v>14</v>
      </c>
      <c r="M56" s="80">
        <v>12</v>
      </c>
      <c r="N56" s="80">
        <v>8</v>
      </c>
      <c r="O56" s="80">
        <v>7</v>
      </c>
    </row>
    <row r="57" spans="1:15" ht="20.100000000000001" customHeight="1" x14ac:dyDescent="0.25">
      <c r="A57" s="42" t="s">
        <v>72</v>
      </c>
      <c r="B57" s="80">
        <v>10</v>
      </c>
      <c r="C57" s="80">
        <v>11</v>
      </c>
      <c r="D57" s="80">
        <v>2</v>
      </c>
      <c r="E57" s="80">
        <v>2</v>
      </c>
      <c r="F57" s="80">
        <v>5</v>
      </c>
      <c r="G57" s="80">
        <v>3</v>
      </c>
      <c r="H57" s="80">
        <v>3</v>
      </c>
      <c r="I57" s="80">
        <v>1</v>
      </c>
      <c r="J57" s="80">
        <v>0</v>
      </c>
      <c r="K57" s="80">
        <v>0</v>
      </c>
      <c r="L57" s="80">
        <v>0</v>
      </c>
      <c r="M57" s="80">
        <v>0</v>
      </c>
      <c r="N57" s="80">
        <v>0</v>
      </c>
      <c r="O57" s="80">
        <v>0</v>
      </c>
    </row>
    <row r="58" spans="1:15" ht="20.100000000000001" customHeight="1" x14ac:dyDescent="0.25">
      <c r="A58" s="42" t="s">
        <v>73</v>
      </c>
      <c r="B58" s="80">
        <v>14</v>
      </c>
      <c r="C58" s="80">
        <v>25</v>
      </c>
      <c r="D58" s="80">
        <v>2</v>
      </c>
      <c r="E58" s="80">
        <v>1</v>
      </c>
      <c r="F58" s="80">
        <v>7</v>
      </c>
      <c r="G58" s="80">
        <v>0</v>
      </c>
      <c r="H58" s="80">
        <v>5</v>
      </c>
      <c r="I58" s="80">
        <v>7</v>
      </c>
      <c r="J58" s="80">
        <v>0</v>
      </c>
      <c r="K58" s="80">
        <v>11</v>
      </c>
      <c r="L58" s="80">
        <v>0</v>
      </c>
      <c r="M58" s="80">
        <v>0</v>
      </c>
      <c r="N58" s="80">
        <v>0</v>
      </c>
      <c r="O58" s="80">
        <v>0</v>
      </c>
    </row>
    <row r="59" spans="1:15" s="40" customFormat="1" ht="20.100000000000001" customHeight="1" x14ac:dyDescent="0.25">
      <c r="A59" s="42" t="s">
        <v>74</v>
      </c>
      <c r="B59" s="80">
        <v>66</v>
      </c>
      <c r="C59" s="80">
        <v>50</v>
      </c>
      <c r="D59" s="80">
        <v>15</v>
      </c>
      <c r="E59" s="80">
        <v>12</v>
      </c>
      <c r="F59" s="80">
        <v>10</v>
      </c>
      <c r="G59" s="80">
        <v>7</v>
      </c>
      <c r="H59" s="80">
        <v>5</v>
      </c>
      <c r="I59" s="80">
        <v>2</v>
      </c>
      <c r="J59" s="80">
        <v>3</v>
      </c>
      <c r="K59" s="80">
        <v>5</v>
      </c>
      <c r="L59" s="80">
        <v>2</v>
      </c>
      <c r="M59" s="80">
        <v>2</v>
      </c>
      <c r="N59" s="80">
        <v>3</v>
      </c>
      <c r="O59" s="80">
        <v>6</v>
      </c>
    </row>
    <row r="60" spans="1:15" s="40" customFormat="1" ht="20.100000000000001" customHeight="1" x14ac:dyDescent="0.25">
      <c r="A60" s="42" t="s">
        <v>75</v>
      </c>
      <c r="B60" s="80">
        <v>0</v>
      </c>
      <c r="C60" s="80">
        <v>6</v>
      </c>
      <c r="D60" s="80">
        <v>0</v>
      </c>
      <c r="E60" s="80">
        <v>2</v>
      </c>
      <c r="F60" s="80">
        <v>0</v>
      </c>
      <c r="G60" s="80">
        <v>0</v>
      </c>
      <c r="H60" s="80">
        <v>0</v>
      </c>
      <c r="I60" s="80">
        <v>4</v>
      </c>
      <c r="J60" s="80">
        <v>0</v>
      </c>
      <c r="K60" s="80">
        <v>0</v>
      </c>
      <c r="L60" s="80">
        <v>0</v>
      </c>
      <c r="M60" s="80">
        <v>0</v>
      </c>
      <c r="N60" s="80">
        <v>0</v>
      </c>
      <c r="O60" s="80">
        <v>0</v>
      </c>
    </row>
    <row r="61" spans="1:15" s="40" customFormat="1" ht="20.100000000000001" customHeight="1" x14ac:dyDescent="0.25">
      <c r="A61" s="42" t="s">
        <v>76</v>
      </c>
      <c r="B61" s="80">
        <v>27</v>
      </c>
      <c r="C61" s="80">
        <v>26</v>
      </c>
      <c r="D61" s="80">
        <v>6</v>
      </c>
      <c r="E61" s="80">
        <v>8</v>
      </c>
      <c r="F61" s="80">
        <v>1</v>
      </c>
      <c r="G61" s="80">
        <v>3</v>
      </c>
      <c r="H61" s="80">
        <v>6</v>
      </c>
      <c r="I61" s="80">
        <v>0</v>
      </c>
      <c r="J61" s="80">
        <v>0</v>
      </c>
      <c r="K61" s="80">
        <v>4</v>
      </c>
      <c r="L61" s="80">
        <v>2</v>
      </c>
      <c r="M61" s="80">
        <v>1</v>
      </c>
      <c r="N61" s="80">
        <v>0</v>
      </c>
      <c r="O61" s="80">
        <v>0</v>
      </c>
    </row>
    <row r="62" spans="1:15" ht="20.100000000000001" customHeight="1" x14ac:dyDescent="0.25">
      <c r="A62" s="42" t="s">
        <v>77</v>
      </c>
      <c r="B62" s="80">
        <v>10</v>
      </c>
      <c r="C62" s="80">
        <v>17</v>
      </c>
      <c r="D62" s="80">
        <v>3</v>
      </c>
      <c r="E62" s="80">
        <v>7</v>
      </c>
      <c r="F62" s="80">
        <v>0</v>
      </c>
      <c r="G62" s="80">
        <v>2</v>
      </c>
      <c r="H62" s="80">
        <v>2</v>
      </c>
      <c r="I62" s="80">
        <v>0</v>
      </c>
      <c r="J62" s="80">
        <v>0</v>
      </c>
      <c r="K62" s="80">
        <v>3</v>
      </c>
      <c r="L62" s="80">
        <v>0</v>
      </c>
      <c r="M62" s="80">
        <v>1</v>
      </c>
      <c r="N62" s="80">
        <v>0</v>
      </c>
      <c r="O62" s="80">
        <v>0</v>
      </c>
    </row>
    <row r="63" spans="1:15" ht="20.100000000000001" customHeight="1" x14ac:dyDescent="0.25">
      <c r="A63" s="42" t="s">
        <v>78</v>
      </c>
      <c r="B63" s="80">
        <v>75</v>
      </c>
      <c r="C63" s="80">
        <v>99</v>
      </c>
      <c r="D63" s="80">
        <v>27</v>
      </c>
      <c r="E63" s="80">
        <v>23</v>
      </c>
      <c r="F63" s="80">
        <v>24</v>
      </c>
      <c r="G63" s="80">
        <v>12</v>
      </c>
      <c r="H63" s="80">
        <v>12</v>
      </c>
      <c r="I63" s="80">
        <v>9</v>
      </c>
      <c r="J63" s="80">
        <v>0</v>
      </c>
      <c r="K63" s="80">
        <v>29</v>
      </c>
      <c r="L63" s="80">
        <v>2</v>
      </c>
      <c r="M63" s="80">
        <v>1</v>
      </c>
      <c r="N63" s="80">
        <v>0</v>
      </c>
      <c r="O63" s="80">
        <v>0</v>
      </c>
    </row>
    <row r="64" spans="1:15" s="40" customFormat="1" ht="20.100000000000001" customHeight="1" x14ac:dyDescent="0.25">
      <c r="A64" s="42" t="s">
        <v>79</v>
      </c>
      <c r="B64" s="80">
        <v>66</v>
      </c>
      <c r="C64" s="80">
        <v>42</v>
      </c>
      <c r="D64" s="80">
        <v>24</v>
      </c>
      <c r="E64" s="80">
        <v>12</v>
      </c>
      <c r="F64" s="80">
        <v>18</v>
      </c>
      <c r="G64" s="80">
        <v>4</v>
      </c>
      <c r="H64" s="80">
        <v>8</v>
      </c>
      <c r="I64" s="80">
        <v>3</v>
      </c>
      <c r="J64" s="80">
        <v>2</v>
      </c>
      <c r="K64" s="80">
        <v>2</v>
      </c>
      <c r="L64" s="80">
        <v>2</v>
      </c>
      <c r="M64" s="80">
        <v>0</v>
      </c>
      <c r="N64" s="80">
        <v>0</v>
      </c>
      <c r="O64" s="80">
        <v>4</v>
      </c>
    </row>
    <row r="65" spans="1:15" ht="20.100000000000001" customHeight="1" x14ac:dyDescent="0.25">
      <c r="A65" s="40" t="s">
        <v>80</v>
      </c>
      <c r="B65" s="86">
        <v>70</v>
      </c>
      <c r="C65" s="86">
        <v>75</v>
      </c>
      <c r="D65" s="86">
        <v>15</v>
      </c>
      <c r="E65" s="86">
        <v>23</v>
      </c>
      <c r="F65" s="86">
        <v>18</v>
      </c>
      <c r="G65" s="86">
        <v>12</v>
      </c>
      <c r="H65" s="86">
        <v>6</v>
      </c>
      <c r="I65" s="86">
        <v>1</v>
      </c>
      <c r="J65" s="86">
        <v>0</v>
      </c>
      <c r="K65" s="86">
        <v>9</v>
      </c>
      <c r="L65" s="86">
        <v>0</v>
      </c>
      <c r="M65" s="86">
        <v>0</v>
      </c>
      <c r="N65" s="86">
        <v>8</v>
      </c>
      <c r="O65" s="86">
        <v>0</v>
      </c>
    </row>
    <row r="66" spans="1:15" ht="20.100000000000001" customHeight="1" x14ac:dyDescent="0.25">
      <c r="A66" s="42" t="s">
        <v>81</v>
      </c>
      <c r="B66" s="91">
        <v>65</v>
      </c>
      <c r="C66" s="91">
        <v>53</v>
      </c>
      <c r="D66" s="91">
        <v>12</v>
      </c>
      <c r="E66" s="91">
        <v>20</v>
      </c>
      <c r="F66" s="91">
        <v>17</v>
      </c>
      <c r="G66" s="91">
        <v>7</v>
      </c>
      <c r="H66" s="91">
        <v>6</v>
      </c>
      <c r="I66" s="91">
        <v>0</v>
      </c>
      <c r="J66" s="91">
        <v>0</v>
      </c>
      <c r="K66" s="91">
        <v>4</v>
      </c>
      <c r="L66" s="91">
        <v>0</v>
      </c>
      <c r="M66" s="91">
        <v>0</v>
      </c>
      <c r="N66" s="91">
        <v>8</v>
      </c>
      <c r="O66" s="91">
        <v>0</v>
      </c>
    </row>
    <row r="67" spans="1:15" ht="20.100000000000001" customHeight="1" x14ac:dyDescent="0.25">
      <c r="A67" s="42" t="s">
        <v>82</v>
      </c>
      <c r="B67" s="91">
        <v>5</v>
      </c>
      <c r="C67" s="91">
        <v>20</v>
      </c>
      <c r="D67" s="91">
        <v>3</v>
      </c>
      <c r="E67" s="91">
        <v>3</v>
      </c>
      <c r="F67" s="91">
        <v>1</v>
      </c>
      <c r="G67" s="91">
        <v>3</v>
      </c>
      <c r="H67" s="91">
        <v>0</v>
      </c>
      <c r="I67" s="91">
        <v>1</v>
      </c>
      <c r="J67" s="91">
        <v>0</v>
      </c>
      <c r="K67" s="91">
        <v>5</v>
      </c>
      <c r="L67" s="91">
        <v>0</v>
      </c>
      <c r="M67" s="91">
        <v>0</v>
      </c>
      <c r="N67" s="91">
        <v>0</v>
      </c>
      <c r="O67" s="91">
        <v>0</v>
      </c>
    </row>
    <row r="68" spans="1:15" ht="20.100000000000001" customHeight="1" x14ac:dyDescent="0.25">
      <c r="A68" s="42" t="s">
        <v>83</v>
      </c>
      <c r="B68" s="91">
        <v>0</v>
      </c>
      <c r="C68" s="91">
        <v>2</v>
      </c>
      <c r="D68" s="91">
        <v>0</v>
      </c>
      <c r="E68" s="91">
        <v>0</v>
      </c>
      <c r="F68" s="91">
        <v>0</v>
      </c>
      <c r="G68" s="91">
        <v>2</v>
      </c>
      <c r="H68" s="91">
        <v>0</v>
      </c>
      <c r="I68" s="91">
        <v>0</v>
      </c>
      <c r="J68" s="91">
        <v>0</v>
      </c>
      <c r="K68" s="91">
        <v>0</v>
      </c>
      <c r="L68" s="91">
        <v>0</v>
      </c>
      <c r="M68" s="91">
        <v>0</v>
      </c>
      <c r="N68" s="91">
        <v>0</v>
      </c>
      <c r="O68" s="91">
        <v>0</v>
      </c>
    </row>
    <row r="69" spans="1:15" s="40" customFormat="1" ht="20.100000000000001" customHeight="1" thickBot="1" x14ac:dyDescent="0.3">
      <c r="A69" s="46" t="s">
        <v>84</v>
      </c>
      <c r="B69" s="95">
        <v>4</v>
      </c>
      <c r="C69" s="95">
        <v>10</v>
      </c>
      <c r="D69" s="95">
        <v>2</v>
      </c>
      <c r="E69" s="95">
        <v>10</v>
      </c>
      <c r="F69" s="95">
        <v>1</v>
      </c>
      <c r="G69" s="95">
        <v>0</v>
      </c>
      <c r="H69" s="95">
        <v>0</v>
      </c>
      <c r="I69" s="95">
        <v>0</v>
      </c>
      <c r="J69" s="95">
        <v>0</v>
      </c>
      <c r="K69" s="95">
        <v>0</v>
      </c>
      <c r="L69" s="95">
        <v>0</v>
      </c>
      <c r="M69" s="95">
        <v>0</v>
      </c>
      <c r="N69" s="95">
        <v>0</v>
      </c>
      <c r="O69" s="95">
        <v>0</v>
      </c>
    </row>
    <row r="70" spans="1:15" s="348" customFormat="1" ht="15.95" customHeight="1" x14ac:dyDescent="0.25">
      <c r="A70" s="142" t="s">
        <v>232</v>
      </c>
      <c r="F70" s="349"/>
      <c r="G70" s="349"/>
      <c r="H70" s="349"/>
      <c r="I70" s="349"/>
      <c r="N70" s="349"/>
      <c r="O70" s="146" t="s">
        <v>91</v>
      </c>
    </row>
    <row r="71" spans="1:15" s="154" customFormat="1" ht="24.95" customHeight="1" x14ac:dyDescent="0.25">
      <c r="A71" s="137" t="s">
        <v>205</v>
      </c>
      <c r="B71" s="137"/>
      <c r="C71" s="137"/>
    </row>
    <row r="72" spans="1:15" s="144" customFormat="1" ht="24.95" customHeight="1" thickBot="1" x14ac:dyDescent="0.25">
      <c r="A72" s="138" t="s">
        <v>206</v>
      </c>
      <c r="B72" s="209"/>
      <c r="C72" s="209"/>
      <c r="D72" s="205"/>
      <c r="E72" s="205"/>
      <c r="F72" s="205"/>
      <c r="G72" s="205"/>
      <c r="H72" s="205"/>
      <c r="I72" s="205"/>
      <c r="J72" s="205"/>
      <c r="K72" s="205"/>
      <c r="L72" s="205"/>
      <c r="M72" s="153" t="s">
        <v>92</v>
      </c>
      <c r="N72" s="173"/>
    </row>
    <row r="73" spans="1:15" s="40" customFormat="1" ht="20.100000000000001" customHeight="1" x14ac:dyDescent="0.25">
      <c r="A73" s="1289" t="s">
        <v>13</v>
      </c>
      <c r="B73" s="1283" t="s">
        <v>14</v>
      </c>
      <c r="C73" s="1284"/>
      <c r="D73" s="1284"/>
      <c r="E73" s="1284"/>
      <c r="F73" s="1284"/>
      <c r="G73" s="1284"/>
      <c r="H73" s="1284"/>
      <c r="I73" s="1284"/>
      <c r="J73" s="1284"/>
      <c r="K73" s="1284"/>
      <c r="L73" s="1284"/>
      <c r="M73" s="1284"/>
      <c r="N73" s="57"/>
    </row>
    <row r="74" spans="1:15" s="40" customFormat="1" ht="20.100000000000001" customHeight="1" x14ac:dyDescent="0.25">
      <c r="A74" s="1290"/>
      <c r="B74" s="33" t="s">
        <v>93</v>
      </c>
      <c r="C74" s="33"/>
      <c r="D74" s="33" t="s">
        <v>94</v>
      </c>
      <c r="E74" s="33"/>
      <c r="F74" s="33" t="s">
        <v>95</v>
      </c>
      <c r="G74" s="33"/>
      <c r="H74" s="33" t="s">
        <v>96</v>
      </c>
      <c r="I74" s="33"/>
      <c r="J74" s="33" t="s">
        <v>97</v>
      </c>
      <c r="K74" s="33"/>
      <c r="L74" s="33" t="s">
        <v>98</v>
      </c>
      <c r="M74" s="58"/>
      <c r="N74" s="57"/>
    </row>
    <row r="75" spans="1:15" s="40" customFormat="1"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7"/>
    </row>
    <row r="76" spans="1:15" s="40" customFormat="1" ht="20.100000000000001" customHeight="1" x14ac:dyDescent="0.25">
      <c r="A76" s="37" t="s">
        <v>105</v>
      </c>
      <c r="B76" s="38">
        <v>4248</v>
      </c>
      <c r="C76" s="38">
        <v>3462</v>
      </c>
      <c r="D76" s="38">
        <v>1301</v>
      </c>
      <c r="E76" s="38">
        <v>1996</v>
      </c>
      <c r="F76" s="38">
        <v>2520</v>
      </c>
      <c r="G76" s="38">
        <v>2140</v>
      </c>
      <c r="H76" s="38">
        <v>2355</v>
      </c>
      <c r="I76" s="38">
        <v>4777</v>
      </c>
      <c r="J76" s="38">
        <v>3752</v>
      </c>
      <c r="K76" s="38">
        <v>6406</v>
      </c>
      <c r="L76" s="38">
        <v>23670</v>
      </c>
      <c r="M76" s="38">
        <v>22142</v>
      </c>
      <c r="N76" s="57"/>
    </row>
    <row r="77" spans="1:15" s="40" customFormat="1" ht="20.100000000000001" customHeight="1" x14ac:dyDescent="0.25">
      <c r="A77" s="40" t="s">
        <v>22</v>
      </c>
      <c r="B77" s="86">
        <v>0</v>
      </c>
      <c r="C77" s="86">
        <v>2</v>
      </c>
      <c r="D77" s="86">
        <v>0</v>
      </c>
      <c r="E77" s="86">
        <v>0</v>
      </c>
      <c r="F77" s="86">
        <v>0</v>
      </c>
      <c r="G77" s="86">
        <v>1</v>
      </c>
      <c r="H77" s="86">
        <v>0</v>
      </c>
      <c r="I77" s="86">
        <v>0</v>
      </c>
      <c r="J77" s="86">
        <v>0</v>
      </c>
      <c r="K77" s="86">
        <v>1</v>
      </c>
      <c r="L77" s="86">
        <v>0</v>
      </c>
      <c r="M77" s="86">
        <v>0</v>
      </c>
    </row>
    <row r="78" spans="1:15" ht="20.100000000000001" customHeight="1" x14ac:dyDescent="0.25">
      <c r="A78" s="42" t="s">
        <v>23</v>
      </c>
      <c r="B78" s="80">
        <v>0</v>
      </c>
      <c r="C78" s="80">
        <v>2</v>
      </c>
      <c r="D78" s="80">
        <v>0</v>
      </c>
      <c r="E78" s="80">
        <v>0</v>
      </c>
      <c r="F78" s="80">
        <v>0</v>
      </c>
      <c r="G78" s="80">
        <v>1</v>
      </c>
      <c r="H78" s="80">
        <v>0</v>
      </c>
      <c r="I78" s="80">
        <v>0</v>
      </c>
      <c r="J78" s="80">
        <v>0</v>
      </c>
      <c r="K78" s="80">
        <v>1</v>
      </c>
      <c r="L78" s="80">
        <v>0</v>
      </c>
      <c r="M78" s="80">
        <v>0</v>
      </c>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row>
    <row r="81" spans="1:13" ht="20.100000000000001" customHeight="1" x14ac:dyDescent="0.25">
      <c r="A81" s="42" t="s">
        <v>26</v>
      </c>
      <c r="B81" s="80">
        <v>0</v>
      </c>
      <c r="C81" s="80">
        <v>0</v>
      </c>
      <c r="D81" s="80">
        <v>0</v>
      </c>
      <c r="E81" s="80">
        <v>0</v>
      </c>
      <c r="F81" s="80">
        <v>0</v>
      </c>
      <c r="G81" s="80">
        <v>0</v>
      </c>
      <c r="H81" s="80">
        <v>0</v>
      </c>
      <c r="I81" s="80">
        <v>0</v>
      </c>
      <c r="J81" s="80">
        <v>0</v>
      </c>
      <c r="K81" s="80">
        <v>0</v>
      </c>
      <c r="L81" s="80">
        <v>0</v>
      </c>
      <c r="M81" s="80">
        <v>0</v>
      </c>
    </row>
    <row r="82" spans="1:13" ht="20.100000000000001" customHeight="1" x14ac:dyDescent="0.25">
      <c r="A82" s="42" t="s">
        <v>27</v>
      </c>
      <c r="B82" s="80">
        <v>0</v>
      </c>
      <c r="C82" s="80">
        <v>0</v>
      </c>
      <c r="D82" s="80">
        <v>0</v>
      </c>
      <c r="E82" s="80">
        <v>0</v>
      </c>
      <c r="F82" s="80">
        <v>0</v>
      </c>
      <c r="G82" s="80">
        <v>0</v>
      </c>
      <c r="H82" s="80">
        <v>0</v>
      </c>
      <c r="I82" s="80">
        <v>0</v>
      </c>
      <c r="J82" s="80">
        <v>0</v>
      </c>
      <c r="K82" s="80">
        <v>0</v>
      </c>
      <c r="L82" s="80">
        <v>0</v>
      </c>
      <c r="M82" s="80">
        <v>0</v>
      </c>
    </row>
    <row r="83" spans="1:13" s="40" customFormat="1" ht="20.100000000000001" customHeight="1" x14ac:dyDescent="0.25">
      <c r="A83" s="40" t="s">
        <v>106</v>
      </c>
      <c r="B83" s="86">
        <v>1</v>
      </c>
      <c r="C83" s="86">
        <v>0</v>
      </c>
      <c r="D83" s="86">
        <v>1</v>
      </c>
      <c r="E83" s="86">
        <v>1</v>
      </c>
      <c r="F83" s="86">
        <v>0</v>
      </c>
      <c r="G83" s="86">
        <v>0</v>
      </c>
      <c r="H83" s="86">
        <v>0</v>
      </c>
      <c r="I83" s="86">
        <v>2</v>
      </c>
      <c r="J83" s="86">
        <v>0</v>
      </c>
      <c r="K83" s="86">
        <v>0</v>
      </c>
      <c r="L83" s="86">
        <v>11</v>
      </c>
      <c r="M83" s="86">
        <v>6</v>
      </c>
    </row>
    <row r="84" spans="1:13" ht="20.100000000000001" customHeight="1" x14ac:dyDescent="0.25">
      <c r="A84" s="42" t="s">
        <v>29</v>
      </c>
      <c r="B84" s="80">
        <v>0</v>
      </c>
      <c r="C84" s="80">
        <v>0</v>
      </c>
      <c r="D84" s="80">
        <v>1</v>
      </c>
      <c r="E84" s="80">
        <v>0</v>
      </c>
      <c r="F84" s="80">
        <v>0</v>
      </c>
      <c r="G84" s="80">
        <v>0</v>
      </c>
      <c r="H84" s="80">
        <v>0</v>
      </c>
      <c r="I84" s="80">
        <v>0</v>
      </c>
      <c r="J84" s="80">
        <v>0</v>
      </c>
      <c r="K84" s="80">
        <v>0</v>
      </c>
      <c r="L84" s="80">
        <v>0</v>
      </c>
      <c r="M84" s="80">
        <v>1</v>
      </c>
    </row>
    <row r="85" spans="1:13" ht="20.100000000000001" customHeight="1" x14ac:dyDescent="0.25">
      <c r="A85" s="42" t="s">
        <v>30</v>
      </c>
      <c r="B85" s="80">
        <v>0</v>
      </c>
      <c r="C85" s="80">
        <v>0</v>
      </c>
      <c r="D85" s="80">
        <v>0</v>
      </c>
      <c r="E85" s="80">
        <v>0</v>
      </c>
      <c r="F85" s="80">
        <v>0</v>
      </c>
      <c r="G85" s="80">
        <v>0</v>
      </c>
      <c r="H85" s="80">
        <v>0</v>
      </c>
      <c r="I85" s="80">
        <v>0</v>
      </c>
      <c r="J85" s="80">
        <v>0</v>
      </c>
      <c r="K85" s="80">
        <v>0</v>
      </c>
      <c r="L85" s="80">
        <v>3</v>
      </c>
      <c r="M85" s="80">
        <v>4</v>
      </c>
    </row>
    <row r="86" spans="1:13" ht="20.100000000000001" customHeight="1" x14ac:dyDescent="0.25">
      <c r="A86" s="42" t="s">
        <v>31</v>
      </c>
      <c r="B86" s="80">
        <v>0</v>
      </c>
      <c r="C86" s="80">
        <v>0</v>
      </c>
      <c r="D86" s="80">
        <v>0</v>
      </c>
      <c r="E86" s="80">
        <v>0</v>
      </c>
      <c r="F86" s="80">
        <v>0</v>
      </c>
      <c r="G86" s="80">
        <v>0</v>
      </c>
      <c r="H86" s="80">
        <v>0</v>
      </c>
      <c r="I86" s="80">
        <v>0</v>
      </c>
      <c r="J86" s="80">
        <v>0</v>
      </c>
      <c r="K86" s="80">
        <v>0</v>
      </c>
      <c r="L86" s="80">
        <v>0</v>
      </c>
      <c r="M86" s="80">
        <v>0</v>
      </c>
    </row>
    <row r="87" spans="1:13" ht="20.100000000000001" customHeight="1" x14ac:dyDescent="0.25">
      <c r="A87" s="42" t="s">
        <v>32</v>
      </c>
      <c r="B87" s="80">
        <v>0</v>
      </c>
      <c r="C87" s="80">
        <v>0</v>
      </c>
      <c r="D87" s="80">
        <v>0</v>
      </c>
      <c r="E87" s="80">
        <v>0</v>
      </c>
      <c r="F87" s="80">
        <v>0</v>
      </c>
      <c r="G87" s="80">
        <v>0</v>
      </c>
      <c r="H87" s="80">
        <v>0</v>
      </c>
      <c r="I87" s="80">
        <v>2</v>
      </c>
      <c r="J87" s="80">
        <v>0</v>
      </c>
      <c r="K87" s="80">
        <v>0</v>
      </c>
      <c r="L87" s="80">
        <v>0</v>
      </c>
      <c r="M87" s="80">
        <v>0</v>
      </c>
    </row>
    <row r="88" spans="1:13" ht="20.100000000000001" customHeight="1" x14ac:dyDescent="0.25">
      <c r="A88" s="42" t="s">
        <v>33</v>
      </c>
      <c r="B88" s="80">
        <v>1</v>
      </c>
      <c r="C88" s="80">
        <v>0</v>
      </c>
      <c r="D88" s="80">
        <v>0</v>
      </c>
      <c r="E88" s="80">
        <v>1</v>
      </c>
      <c r="F88" s="80">
        <v>0</v>
      </c>
      <c r="G88" s="80">
        <v>0</v>
      </c>
      <c r="H88" s="80">
        <v>0</v>
      </c>
      <c r="I88" s="80">
        <v>0</v>
      </c>
      <c r="J88" s="80">
        <v>0</v>
      </c>
      <c r="K88" s="80">
        <v>0</v>
      </c>
      <c r="L88" s="80">
        <v>8</v>
      </c>
      <c r="M88" s="80">
        <v>1</v>
      </c>
    </row>
    <row r="89" spans="1:13" s="40" customFormat="1" ht="20.100000000000001" customHeight="1" x14ac:dyDescent="0.25">
      <c r="A89" s="40" t="s">
        <v>34</v>
      </c>
      <c r="B89" s="86">
        <v>18</v>
      </c>
      <c r="C89" s="86">
        <v>39</v>
      </c>
      <c r="D89" s="86">
        <v>10</v>
      </c>
      <c r="E89" s="86">
        <v>44</v>
      </c>
      <c r="F89" s="86">
        <v>4</v>
      </c>
      <c r="G89" s="86">
        <v>9</v>
      </c>
      <c r="H89" s="86">
        <v>16</v>
      </c>
      <c r="I89" s="86">
        <v>29</v>
      </c>
      <c r="J89" s="86">
        <v>27</v>
      </c>
      <c r="K89" s="86">
        <v>36</v>
      </c>
      <c r="L89" s="86">
        <v>107</v>
      </c>
      <c r="M89" s="86">
        <v>78</v>
      </c>
    </row>
    <row r="90" spans="1:13" ht="20.100000000000001" customHeight="1" x14ac:dyDescent="0.25">
      <c r="A90" s="42" t="s">
        <v>35</v>
      </c>
      <c r="B90" s="80">
        <v>6</v>
      </c>
      <c r="C90" s="80">
        <v>1</v>
      </c>
      <c r="D90" s="80">
        <v>0</v>
      </c>
      <c r="E90" s="80">
        <v>1</v>
      </c>
      <c r="F90" s="80">
        <v>0</v>
      </c>
      <c r="G90" s="80">
        <v>1</v>
      </c>
      <c r="H90" s="80">
        <v>2</v>
      </c>
      <c r="I90" s="80">
        <v>3</v>
      </c>
      <c r="J90" s="80">
        <v>2</v>
      </c>
      <c r="K90" s="80">
        <v>0</v>
      </c>
      <c r="L90" s="80">
        <v>6</v>
      </c>
      <c r="M90" s="80">
        <v>0</v>
      </c>
    </row>
    <row r="91" spans="1:13" ht="20.100000000000001" customHeight="1" x14ac:dyDescent="0.25">
      <c r="A91" s="42" t="s">
        <v>36</v>
      </c>
      <c r="B91" s="80">
        <v>5</v>
      </c>
      <c r="C91" s="80">
        <v>29</v>
      </c>
      <c r="D91" s="80">
        <v>10</v>
      </c>
      <c r="E91" s="80">
        <v>41</v>
      </c>
      <c r="F91" s="80">
        <v>3</v>
      </c>
      <c r="G91" s="80">
        <v>8</v>
      </c>
      <c r="H91" s="80">
        <v>13</v>
      </c>
      <c r="I91" s="80">
        <v>24</v>
      </c>
      <c r="J91" s="80">
        <v>25</v>
      </c>
      <c r="K91" s="80">
        <v>33</v>
      </c>
      <c r="L91" s="80">
        <v>74</v>
      </c>
      <c r="M91" s="80">
        <v>73</v>
      </c>
    </row>
    <row r="92" spans="1:13" ht="20.100000000000001" customHeight="1" x14ac:dyDescent="0.25">
      <c r="A92" s="42" t="s">
        <v>37</v>
      </c>
      <c r="B92" s="80">
        <v>7</v>
      </c>
      <c r="C92" s="80">
        <v>9</v>
      </c>
      <c r="D92" s="80">
        <v>0</v>
      </c>
      <c r="E92" s="80">
        <v>2</v>
      </c>
      <c r="F92" s="80">
        <v>1</v>
      </c>
      <c r="G92" s="80">
        <v>0</v>
      </c>
      <c r="H92" s="80">
        <v>1</v>
      </c>
      <c r="I92" s="80">
        <v>2</v>
      </c>
      <c r="J92" s="80">
        <v>0</v>
      </c>
      <c r="K92" s="80">
        <v>3</v>
      </c>
      <c r="L92" s="80">
        <v>27</v>
      </c>
      <c r="M92" s="80">
        <v>5</v>
      </c>
    </row>
    <row r="93" spans="1:13" s="40" customFormat="1" ht="20.100000000000001" customHeight="1" x14ac:dyDescent="0.25">
      <c r="A93" s="40" t="s">
        <v>38</v>
      </c>
      <c r="B93" s="86">
        <v>4197</v>
      </c>
      <c r="C93" s="86">
        <v>3366</v>
      </c>
      <c r="D93" s="86">
        <v>1270</v>
      </c>
      <c r="E93" s="86">
        <v>1905</v>
      </c>
      <c r="F93" s="86">
        <v>2491</v>
      </c>
      <c r="G93" s="86">
        <v>2098</v>
      </c>
      <c r="H93" s="86">
        <v>2285</v>
      </c>
      <c r="I93" s="86">
        <v>4658</v>
      </c>
      <c r="J93" s="86">
        <v>3609</v>
      </c>
      <c r="K93" s="86">
        <v>6215</v>
      </c>
      <c r="L93" s="86">
        <v>23243</v>
      </c>
      <c r="M93" s="86">
        <v>21839</v>
      </c>
    </row>
    <row r="94" spans="1:13" ht="20.100000000000001" customHeight="1" x14ac:dyDescent="0.25">
      <c r="A94" s="42" t="s">
        <v>39</v>
      </c>
      <c r="B94" s="80">
        <v>4062</v>
      </c>
      <c r="C94" s="80">
        <v>3240</v>
      </c>
      <c r="D94" s="80">
        <v>1187</v>
      </c>
      <c r="E94" s="80">
        <v>1807</v>
      </c>
      <c r="F94" s="80">
        <v>1365</v>
      </c>
      <c r="G94" s="80">
        <v>1573</v>
      </c>
      <c r="H94" s="80">
        <v>2209</v>
      </c>
      <c r="I94" s="80">
        <v>4516</v>
      </c>
      <c r="J94" s="80">
        <v>3400</v>
      </c>
      <c r="K94" s="80">
        <v>5950</v>
      </c>
      <c r="L94" s="80">
        <v>11617</v>
      </c>
      <c r="M94" s="80">
        <v>14492</v>
      </c>
    </row>
    <row r="95" spans="1:13" ht="20.100000000000001" customHeight="1" x14ac:dyDescent="0.25">
      <c r="A95" s="42" t="s">
        <v>40</v>
      </c>
      <c r="B95" s="80">
        <v>5</v>
      </c>
      <c r="C95" s="80">
        <v>16</v>
      </c>
      <c r="D95" s="80">
        <v>0</v>
      </c>
      <c r="E95" s="80">
        <v>1</v>
      </c>
      <c r="F95" s="80">
        <v>0</v>
      </c>
      <c r="G95" s="80">
        <v>1</v>
      </c>
      <c r="H95" s="80">
        <v>0</v>
      </c>
      <c r="I95" s="80">
        <v>4</v>
      </c>
      <c r="J95" s="80">
        <v>1</v>
      </c>
      <c r="K95" s="80">
        <v>8</v>
      </c>
      <c r="L95" s="80">
        <v>4</v>
      </c>
      <c r="M95" s="80">
        <v>1</v>
      </c>
    </row>
    <row r="96" spans="1:13" ht="20.100000000000001" customHeight="1" x14ac:dyDescent="0.25">
      <c r="A96" s="42" t="s">
        <v>41</v>
      </c>
      <c r="B96" s="80">
        <v>18</v>
      </c>
      <c r="C96" s="80">
        <v>13</v>
      </c>
      <c r="D96" s="80">
        <v>8</v>
      </c>
      <c r="E96" s="80">
        <v>7</v>
      </c>
      <c r="F96" s="80">
        <v>1069</v>
      </c>
      <c r="G96" s="80">
        <v>469</v>
      </c>
      <c r="H96" s="80">
        <v>14</v>
      </c>
      <c r="I96" s="80">
        <v>12</v>
      </c>
      <c r="J96" s="80">
        <v>74</v>
      </c>
      <c r="K96" s="80">
        <v>136</v>
      </c>
      <c r="L96" s="80">
        <v>11223</v>
      </c>
      <c r="M96" s="80">
        <v>6934</v>
      </c>
    </row>
    <row r="97" spans="1:13" ht="20.100000000000001" customHeight="1" x14ac:dyDescent="0.25">
      <c r="A97" s="42" t="s">
        <v>42</v>
      </c>
      <c r="B97" s="80">
        <v>11</v>
      </c>
      <c r="C97" s="80">
        <v>12</v>
      </c>
      <c r="D97" s="80">
        <v>2</v>
      </c>
      <c r="E97" s="80">
        <v>3</v>
      </c>
      <c r="F97" s="80">
        <v>5</v>
      </c>
      <c r="G97" s="80">
        <v>12</v>
      </c>
      <c r="H97" s="80">
        <v>2</v>
      </c>
      <c r="I97" s="80">
        <v>16</v>
      </c>
      <c r="J97" s="80">
        <v>2</v>
      </c>
      <c r="K97" s="80">
        <v>2</v>
      </c>
      <c r="L97" s="80">
        <v>17</v>
      </c>
      <c r="M97" s="80">
        <v>17</v>
      </c>
    </row>
    <row r="98" spans="1:13" ht="20.100000000000001" customHeight="1" x14ac:dyDescent="0.25">
      <c r="A98" s="42" t="s">
        <v>43</v>
      </c>
      <c r="B98" s="80">
        <v>0</v>
      </c>
      <c r="C98" s="80">
        <v>2</v>
      </c>
      <c r="D98" s="80">
        <v>0</v>
      </c>
      <c r="E98" s="80">
        <v>1</v>
      </c>
      <c r="F98" s="80">
        <v>0</v>
      </c>
      <c r="G98" s="80">
        <v>3</v>
      </c>
      <c r="H98" s="80">
        <v>1</v>
      </c>
      <c r="I98" s="80">
        <v>2</v>
      </c>
      <c r="J98" s="80">
        <v>0</v>
      </c>
      <c r="K98" s="80">
        <v>1</v>
      </c>
      <c r="L98" s="80">
        <v>38</v>
      </c>
      <c r="M98" s="80">
        <v>15</v>
      </c>
    </row>
    <row r="99" spans="1:13"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42" t="s">
        <v>45</v>
      </c>
      <c r="B100" s="80">
        <v>85</v>
      </c>
      <c r="C100" s="80">
        <v>57</v>
      </c>
      <c r="D100" s="80">
        <v>68</v>
      </c>
      <c r="E100" s="80">
        <v>74</v>
      </c>
      <c r="F100" s="80">
        <v>40</v>
      </c>
      <c r="G100" s="80">
        <v>28</v>
      </c>
      <c r="H100" s="80">
        <v>51</v>
      </c>
      <c r="I100" s="80">
        <v>74</v>
      </c>
      <c r="J100" s="80">
        <v>110</v>
      </c>
      <c r="K100" s="80">
        <v>68</v>
      </c>
      <c r="L100" s="80">
        <v>274</v>
      </c>
      <c r="M100" s="80">
        <v>319</v>
      </c>
    </row>
    <row r="101" spans="1:13" ht="20.100000000000001" customHeight="1" x14ac:dyDescent="0.25">
      <c r="A101" s="42" t="s">
        <v>46</v>
      </c>
      <c r="B101" s="80">
        <v>3</v>
      </c>
      <c r="C101" s="80">
        <v>8</v>
      </c>
      <c r="D101" s="80">
        <v>1</v>
      </c>
      <c r="E101" s="80">
        <v>5</v>
      </c>
      <c r="F101" s="80">
        <v>3</v>
      </c>
      <c r="G101" s="80">
        <v>2</v>
      </c>
      <c r="H101" s="80">
        <v>0</v>
      </c>
      <c r="I101" s="80">
        <v>5</v>
      </c>
      <c r="J101" s="80">
        <v>4</v>
      </c>
      <c r="K101" s="80">
        <v>6</v>
      </c>
      <c r="L101" s="80">
        <v>19</v>
      </c>
      <c r="M101" s="80">
        <v>17</v>
      </c>
    </row>
    <row r="102" spans="1:13"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3</v>
      </c>
    </row>
    <row r="103" spans="1:13"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42" t="s">
        <v>49</v>
      </c>
      <c r="B104" s="80">
        <v>11</v>
      </c>
      <c r="C104" s="80">
        <v>13</v>
      </c>
      <c r="D104" s="80">
        <v>4</v>
      </c>
      <c r="E104" s="80">
        <v>7</v>
      </c>
      <c r="F104" s="80">
        <v>5</v>
      </c>
      <c r="G104" s="80">
        <v>10</v>
      </c>
      <c r="H104" s="80">
        <v>4</v>
      </c>
      <c r="I104" s="80">
        <v>26</v>
      </c>
      <c r="J104" s="80">
        <v>18</v>
      </c>
      <c r="K104" s="80">
        <v>41</v>
      </c>
      <c r="L104" s="80">
        <v>42</v>
      </c>
      <c r="M104" s="80">
        <v>26</v>
      </c>
    </row>
    <row r="105" spans="1:13" ht="20.100000000000001" customHeight="1" x14ac:dyDescent="0.25">
      <c r="A105" s="42" t="s">
        <v>50</v>
      </c>
      <c r="B105" s="80">
        <v>2</v>
      </c>
      <c r="C105" s="80">
        <v>5</v>
      </c>
      <c r="D105" s="80">
        <v>0</v>
      </c>
      <c r="E105" s="80">
        <v>0</v>
      </c>
      <c r="F105" s="80">
        <v>4</v>
      </c>
      <c r="G105" s="80">
        <v>0</v>
      </c>
      <c r="H105" s="80">
        <v>4</v>
      </c>
      <c r="I105" s="80">
        <v>3</v>
      </c>
      <c r="J105" s="80">
        <v>0</v>
      </c>
      <c r="K105" s="80">
        <v>3</v>
      </c>
      <c r="L105" s="80">
        <v>9</v>
      </c>
      <c r="M105" s="80">
        <v>15</v>
      </c>
    </row>
    <row r="106" spans="1:13" s="40" customFormat="1" ht="20.100000000000001" customHeight="1" x14ac:dyDescent="0.25">
      <c r="A106" s="40" t="s">
        <v>51</v>
      </c>
      <c r="B106" s="86">
        <v>14</v>
      </c>
      <c r="C106" s="86">
        <v>16</v>
      </c>
      <c r="D106" s="86">
        <v>0</v>
      </c>
      <c r="E106" s="86">
        <v>1</v>
      </c>
      <c r="F106" s="86">
        <v>4</v>
      </c>
      <c r="G106" s="86">
        <v>6</v>
      </c>
      <c r="H106" s="86">
        <v>2</v>
      </c>
      <c r="I106" s="86">
        <v>7</v>
      </c>
      <c r="J106" s="86">
        <v>0</v>
      </c>
      <c r="K106" s="86">
        <v>6</v>
      </c>
      <c r="L106" s="86">
        <v>14</v>
      </c>
      <c r="M106" s="86">
        <v>14</v>
      </c>
    </row>
    <row r="107" spans="1:13" ht="20.100000000000001" customHeight="1" x14ac:dyDescent="0.25">
      <c r="A107" s="42" t="s">
        <v>52</v>
      </c>
      <c r="B107" s="80">
        <v>0</v>
      </c>
      <c r="C107" s="80">
        <v>2</v>
      </c>
      <c r="D107" s="80">
        <v>0</v>
      </c>
      <c r="E107" s="80">
        <v>0</v>
      </c>
      <c r="F107" s="80">
        <v>0</v>
      </c>
      <c r="G107" s="80">
        <v>0</v>
      </c>
      <c r="H107" s="80">
        <v>0</v>
      </c>
      <c r="I107" s="80">
        <v>2</v>
      </c>
      <c r="J107" s="80">
        <v>0</v>
      </c>
      <c r="K107" s="80">
        <v>0</v>
      </c>
      <c r="L107" s="80">
        <v>11</v>
      </c>
      <c r="M107" s="80">
        <v>6</v>
      </c>
    </row>
    <row r="108" spans="1:13" ht="20.100000000000001" customHeight="1" x14ac:dyDescent="0.25">
      <c r="A108" s="42" t="s">
        <v>53</v>
      </c>
      <c r="B108" s="80">
        <v>0</v>
      </c>
      <c r="C108" s="80">
        <v>1</v>
      </c>
      <c r="D108" s="80">
        <v>0</v>
      </c>
      <c r="E108" s="80">
        <v>0</v>
      </c>
      <c r="F108" s="80">
        <v>0</v>
      </c>
      <c r="G108" s="80">
        <v>0</v>
      </c>
      <c r="H108" s="80">
        <v>0</v>
      </c>
      <c r="I108" s="80">
        <v>0</v>
      </c>
      <c r="J108" s="80">
        <v>0</v>
      </c>
      <c r="K108" s="80">
        <v>0</v>
      </c>
      <c r="L108" s="80">
        <v>0</v>
      </c>
      <c r="M108" s="80">
        <v>0</v>
      </c>
    </row>
    <row r="109" spans="1:13" ht="20.100000000000001" customHeight="1" x14ac:dyDescent="0.25">
      <c r="A109" s="42" t="s">
        <v>54</v>
      </c>
      <c r="B109" s="80">
        <v>0</v>
      </c>
      <c r="C109" s="80">
        <v>1</v>
      </c>
      <c r="D109" s="80">
        <v>0</v>
      </c>
      <c r="E109" s="80">
        <v>1</v>
      </c>
      <c r="F109" s="80">
        <v>1</v>
      </c>
      <c r="G109" s="80">
        <v>0</v>
      </c>
      <c r="H109" s="80">
        <v>1</v>
      </c>
      <c r="I109" s="80">
        <v>1</v>
      </c>
      <c r="J109" s="80">
        <v>0</v>
      </c>
      <c r="K109" s="80">
        <v>1</v>
      </c>
      <c r="L109" s="80">
        <v>0</v>
      </c>
      <c r="M109" s="80">
        <v>1</v>
      </c>
    </row>
    <row r="110" spans="1:13" ht="20.100000000000001" customHeight="1" x14ac:dyDescent="0.25">
      <c r="A110" s="42" t="s">
        <v>55</v>
      </c>
      <c r="B110" s="80">
        <v>0</v>
      </c>
      <c r="C110" s="80">
        <v>2</v>
      </c>
      <c r="D110" s="80">
        <v>0</v>
      </c>
      <c r="E110" s="80">
        <v>0</v>
      </c>
      <c r="F110" s="80">
        <v>0</v>
      </c>
      <c r="G110" s="80">
        <v>0</v>
      </c>
      <c r="H110" s="80">
        <v>1</v>
      </c>
      <c r="I110" s="80">
        <v>1</v>
      </c>
      <c r="J110" s="80">
        <v>0</v>
      </c>
      <c r="K110" s="80">
        <v>2</v>
      </c>
      <c r="L110" s="80">
        <v>1</v>
      </c>
      <c r="M110" s="80">
        <v>1</v>
      </c>
    </row>
    <row r="111" spans="1:13" ht="20.100000000000001" customHeight="1" x14ac:dyDescent="0.25">
      <c r="A111" s="42" t="s">
        <v>56</v>
      </c>
      <c r="B111" s="80">
        <v>0</v>
      </c>
      <c r="C111" s="80">
        <v>8</v>
      </c>
      <c r="D111" s="80">
        <v>0</v>
      </c>
      <c r="E111" s="80">
        <v>0</v>
      </c>
      <c r="F111" s="80">
        <v>0</v>
      </c>
      <c r="G111" s="80">
        <v>2</v>
      </c>
      <c r="H111" s="80">
        <v>0</v>
      </c>
      <c r="I111" s="80">
        <v>0</v>
      </c>
      <c r="J111" s="80">
        <v>0</v>
      </c>
      <c r="K111" s="80">
        <v>1</v>
      </c>
      <c r="L111" s="80">
        <v>2</v>
      </c>
      <c r="M111" s="80">
        <v>2</v>
      </c>
    </row>
    <row r="112" spans="1:13" ht="20.100000000000001" customHeight="1" x14ac:dyDescent="0.25">
      <c r="A112" s="42" t="s">
        <v>57</v>
      </c>
      <c r="B112" s="80">
        <v>14</v>
      </c>
      <c r="C112" s="80">
        <v>2</v>
      </c>
      <c r="D112" s="80">
        <v>0</v>
      </c>
      <c r="E112" s="80">
        <v>0</v>
      </c>
      <c r="F112" s="80">
        <v>3</v>
      </c>
      <c r="G112" s="80">
        <v>4</v>
      </c>
      <c r="H112" s="80">
        <v>0</v>
      </c>
      <c r="I112" s="80">
        <v>3</v>
      </c>
      <c r="J112" s="80">
        <v>0</v>
      </c>
      <c r="K112" s="80">
        <v>2</v>
      </c>
      <c r="L112" s="80">
        <v>0</v>
      </c>
      <c r="M112" s="80">
        <v>4</v>
      </c>
    </row>
    <row r="113" spans="1:13" ht="20.100000000000001" customHeight="1" x14ac:dyDescent="0.25">
      <c r="A113" s="40" t="s">
        <v>58</v>
      </c>
      <c r="B113" s="86">
        <v>15</v>
      </c>
      <c r="C113" s="86">
        <v>39</v>
      </c>
      <c r="D113" s="86">
        <v>20</v>
      </c>
      <c r="E113" s="86">
        <v>45</v>
      </c>
      <c r="F113" s="86">
        <v>20</v>
      </c>
      <c r="G113" s="86">
        <v>26</v>
      </c>
      <c r="H113" s="86">
        <v>50</v>
      </c>
      <c r="I113" s="86">
        <v>81</v>
      </c>
      <c r="J113" s="86">
        <v>113</v>
      </c>
      <c r="K113" s="86">
        <v>144</v>
      </c>
      <c r="L113" s="86">
        <v>280</v>
      </c>
      <c r="M113" s="86">
        <v>179</v>
      </c>
    </row>
    <row r="114" spans="1:13" ht="20.100000000000001" customHeight="1" x14ac:dyDescent="0.25">
      <c r="A114" s="42" t="s">
        <v>59</v>
      </c>
      <c r="B114" s="80">
        <v>2</v>
      </c>
      <c r="C114" s="80">
        <v>8</v>
      </c>
      <c r="D114" s="80">
        <v>5</v>
      </c>
      <c r="E114" s="80">
        <v>4</v>
      </c>
      <c r="F114" s="80">
        <v>6</v>
      </c>
      <c r="G114" s="80">
        <v>7</v>
      </c>
      <c r="H114" s="80">
        <v>14</v>
      </c>
      <c r="I114" s="80">
        <v>10</v>
      </c>
      <c r="J114" s="80">
        <v>19</v>
      </c>
      <c r="K114" s="80">
        <v>12</v>
      </c>
      <c r="L114" s="80">
        <v>47</v>
      </c>
      <c r="M114" s="80">
        <v>37</v>
      </c>
    </row>
    <row r="115" spans="1:13" ht="20.100000000000001" customHeight="1" x14ac:dyDescent="0.25">
      <c r="A115" s="42" t="s">
        <v>60</v>
      </c>
      <c r="B115" s="80">
        <v>0</v>
      </c>
      <c r="C115" s="80">
        <v>0</v>
      </c>
      <c r="D115" s="80">
        <v>0</v>
      </c>
      <c r="E115" s="80">
        <v>0</v>
      </c>
      <c r="F115" s="80">
        <v>1</v>
      </c>
      <c r="G115" s="80">
        <v>0</v>
      </c>
      <c r="H115" s="80">
        <v>0</v>
      </c>
      <c r="I115" s="80">
        <v>2</v>
      </c>
      <c r="J115" s="80">
        <v>2</v>
      </c>
      <c r="K115" s="80">
        <v>0</v>
      </c>
      <c r="L115" s="80">
        <v>6</v>
      </c>
      <c r="M115" s="80">
        <v>1</v>
      </c>
    </row>
    <row r="116" spans="1:13" ht="20.100000000000001" customHeight="1" x14ac:dyDescent="0.25">
      <c r="A116" s="42" t="s">
        <v>61</v>
      </c>
      <c r="B116" s="80">
        <v>0</v>
      </c>
      <c r="C116" s="80">
        <v>0</v>
      </c>
      <c r="D116" s="80">
        <v>0</v>
      </c>
      <c r="E116" s="80">
        <v>3</v>
      </c>
      <c r="F116" s="80">
        <v>0</v>
      </c>
      <c r="G116" s="80">
        <v>0</v>
      </c>
      <c r="H116" s="80">
        <v>1</v>
      </c>
      <c r="I116" s="80">
        <v>0</v>
      </c>
      <c r="J116" s="80">
        <v>4</v>
      </c>
      <c r="K116" s="80">
        <v>0</v>
      </c>
      <c r="L116" s="80">
        <v>10</v>
      </c>
      <c r="M116" s="80">
        <v>4</v>
      </c>
    </row>
    <row r="117" spans="1:13" ht="20.100000000000001" customHeight="1" x14ac:dyDescent="0.25">
      <c r="A117" s="42" t="s">
        <v>62</v>
      </c>
      <c r="B117" s="80">
        <v>0</v>
      </c>
      <c r="C117" s="80">
        <v>0</v>
      </c>
      <c r="D117" s="80">
        <v>0</v>
      </c>
      <c r="E117" s="80">
        <v>1</v>
      </c>
      <c r="F117" s="80">
        <v>0</v>
      </c>
      <c r="G117" s="80">
        <v>1</v>
      </c>
      <c r="H117" s="80">
        <v>0</v>
      </c>
      <c r="I117" s="80">
        <v>0</v>
      </c>
      <c r="J117" s="80">
        <v>0</v>
      </c>
      <c r="K117" s="80">
        <v>0</v>
      </c>
      <c r="L117" s="80">
        <v>6</v>
      </c>
      <c r="M117" s="80">
        <v>7</v>
      </c>
    </row>
    <row r="118" spans="1:13" ht="20.100000000000001" customHeight="1" x14ac:dyDescent="0.25">
      <c r="A118" s="42" t="s">
        <v>63</v>
      </c>
      <c r="B118" s="80">
        <v>5</v>
      </c>
      <c r="C118" s="80">
        <v>3</v>
      </c>
      <c r="D118" s="80">
        <v>7</v>
      </c>
      <c r="E118" s="80">
        <v>12</v>
      </c>
      <c r="F118" s="80">
        <v>2</v>
      </c>
      <c r="G118" s="80">
        <v>6</v>
      </c>
      <c r="H118" s="80">
        <v>8</v>
      </c>
      <c r="I118" s="80">
        <v>21</v>
      </c>
      <c r="J118" s="80">
        <v>25</v>
      </c>
      <c r="K118" s="80">
        <v>14</v>
      </c>
      <c r="L118" s="80">
        <v>54</v>
      </c>
      <c r="M118" s="80">
        <v>39</v>
      </c>
    </row>
    <row r="119" spans="1:13" ht="20.100000000000001" customHeight="1" x14ac:dyDescent="0.25">
      <c r="A119" s="42" t="s">
        <v>64</v>
      </c>
      <c r="B119" s="80">
        <v>0</v>
      </c>
      <c r="C119" s="80">
        <v>0</v>
      </c>
      <c r="D119" s="80">
        <v>0</v>
      </c>
      <c r="E119" s="80">
        <v>0</v>
      </c>
      <c r="F119" s="80">
        <v>0</v>
      </c>
      <c r="G119" s="80">
        <v>0</v>
      </c>
      <c r="H119" s="80">
        <v>1</v>
      </c>
      <c r="I119" s="80">
        <v>0</v>
      </c>
      <c r="J119" s="80">
        <v>0</v>
      </c>
      <c r="K119" s="80">
        <v>0</v>
      </c>
      <c r="L119" s="80">
        <v>0</v>
      </c>
      <c r="M119" s="80">
        <v>0</v>
      </c>
    </row>
    <row r="120" spans="1:13" ht="20.100000000000001" customHeight="1" x14ac:dyDescent="0.25">
      <c r="A120" s="42" t="s">
        <v>65</v>
      </c>
      <c r="B120" s="80">
        <v>0</v>
      </c>
      <c r="C120" s="80">
        <v>6</v>
      </c>
      <c r="D120" s="80">
        <v>3</v>
      </c>
      <c r="E120" s="80">
        <v>2</v>
      </c>
      <c r="F120" s="80">
        <v>2</v>
      </c>
      <c r="G120" s="80">
        <v>1</v>
      </c>
      <c r="H120" s="80">
        <v>0</v>
      </c>
      <c r="I120" s="80">
        <v>11</v>
      </c>
      <c r="J120" s="80">
        <v>7</v>
      </c>
      <c r="K120" s="80">
        <v>44</v>
      </c>
      <c r="L120" s="80">
        <v>29</v>
      </c>
      <c r="M120" s="80">
        <v>14</v>
      </c>
    </row>
    <row r="121" spans="1:13" ht="20.100000000000001" customHeight="1" x14ac:dyDescent="0.25">
      <c r="A121" s="42" t="s">
        <v>66</v>
      </c>
      <c r="B121" s="80">
        <v>0</v>
      </c>
      <c r="C121" s="80">
        <v>0</v>
      </c>
      <c r="D121" s="80">
        <v>0</v>
      </c>
      <c r="E121" s="80">
        <v>0</v>
      </c>
      <c r="F121" s="80">
        <v>0</v>
      </c>
      <c r="G121" s="80">
        <v>0</v>
      </c>
      <c r="H121" s="80">
        <v>0</v>
      </c>
      <c r="I121" s="80">
        <v>1</v>
      </c>
      <c r="J121" s="80">
        <v>0</v>
      </c>
      <c r="K121" s="80">
        <v>0</v>
      </c>
      <c r="L121" s="80">
        <v>0</v>
      </c>
      <c r="M121" s="80">
        <v>4</v>
      </c>
    </row>
    <row r="122" spans="1:13" ht="20.100000000000001" customHeight="1" x14ac:dyDescent="0.25">
      <c r="A122" s="42" t="s">
        <v>67</v>
      </c>
      <c r="B122" s="80">
        <v>0</v>
      </c>
      <c r="C122" s="80">
        <v>1</v>
      </c>
      <c r="D122" s="80">
        <v>0</v>
      </c>
      <c r="E122" s="80">
        <v>0</v>
      </c>
      <c r="F122" s="80">
        <v>0</v>
      </c>
      <c r="G122" s="80">
        <v>0</v>
      </c>
      <c r="H122" s="80">
        <v>0</v>
      </c>
      <c r="I122" s="80">
        <v>0</v>
      </c>
      <c r="J122" s="80">
        <v>3</v>
      </c>
      <c r="K122" s="80">
        <v>3</v>
      </c>
      <c r="L122" s="80">
        <v>4</v>
      </c>
      <c r="M122" s="80">
        <v>6</v>
      </c>
    </row>
    <row r="123" spans="1:13" ht="20.100000000000001" customHeight="1" x14ac:dyDescent="0.25">
      <c r="A123" s="42" t="s">
        <v>68</v>
      </c>
      <c r="B123" s="80">
        <v>0</v>
      </c>
      <c r="C123" s="80">
        <v>0</v>
      </c>
      <c r="D123" s="80">
        <v>0</v>
      </c>
      <c r="E123" s="80">
        <v>0</v>
      </c>
      <c r="F123" s="80">
        <v>0</v>
      </c>
      <c r="G123" s="80">
        <v>0</v>
      </c>
      <c r="H123" s="80">
        <v>0</v>
      </c>
      <c r="I123" s="80">
        <v>0</v>
      </c>
      <c r="J123" s="80">
        <v>0</v>
      </c>
      <c r="K123" s="80">
        <v>0</v>
      </c>
      <c r="L123" s="80">
        <v>2</v>
      </c>
      <c r="M123" s="80">
        <v>1</v>
      </c>
    </row>
    <row r="124" spans="1:13" ht="20.100000000000001" customHeight="1" x14ac:dyDescent="0.25">
      <c r="A124" s="42" t="s">
        <v>69</v>
      </c>
      <c r="B124" s="80">
        <v>1</v>
      </c>
      <c r="C124" s="80">
        <v>3</v>
      </c>
      <c r="D124" s="80">
        <v>1</v>
      </c>
      <c r="E124" s="80">
        <v>2</v>
      </c>
      <c r="F124" s="80">
        <v>0</v>
      </c>
      <c r="G124" s="80">
        <v>3</v>
      </c>
      <c r="H124" s="80">
        <v>8</v>
      </c>
      <c r="I124" s="80">
        <v>1</v>
      </c>
      <c r="J124" s="80">
        <v>22</v>
      </c>
      <c r="K124" s="80">
        <v>12</v>
      </c>
      <c r="L124" s="80">
        <v>35</v>
      </c>
      <c r="M124" s="80">
        <v>8</v>
      </c>
    </row>
    <row r="125" spans="1:13" ht="20.100000000000001" customHeight="1" x14ac:dyDescent="0.25">
      <c r="A125" s="42" t="s">
        <v>70</v>
      </c>
      <c r="B125" s="80">
        <v>3</v>
      </c>
      <c r="C125" s="80">
        <v>0</v>
      </c>
      <c r="D125" s="80">
        <v>0</v>
      </c>
      <c r="E125" s="80">
        <v>0</v>
      </c>
      <c r="F125" s="80">
        <v>0</v>
      </c>
      <c r="G125" s="80">
        <v>0</v>
      </c>
      <c r="H125" s="80">
        <v>2</v>
      </c>
      <c r="I125" s="80">
        <v>0</v>
      </c>
      <c r="J125" s="80">
        <v>0</v>
      </c>
      <c r="K125" s="80">
        <v>0</v>
      </c>
      <c r="L125" s="80">
        <v>1</v>
      </c>
      <c r="M125" s="80">
        <v>0</v>
      </c>
    </row>
    <row r="126" spans="1:13" ht="20.100000000000001" customHeight="1" x14ac:dyDescent="0.25">
      <c r="A126" s="42" t="s">
        <v>71</v>
      </c>
      <c r="B126" s="80">
        <v>2</v>
      </c>
      <c r="C126" s="80">
        <v>11</v>
      </c>
      <c r="D126" s="80">
        <v>3</v>
      </c>
      <c r="E126" s="80">
        <v>18</v>
      </c>
      <c r="F126" s="80">
        <v>3</v>
      </c>
      <c r="G126" s="80">
        <v>4</v>
      </c>
      <c r="H126" s="80">
        <v>13</v>
      </c>
      <c r="I126" s="80">
        <v>25</v>
      </c>
      <c r="J126" s="80">
        <v>19</v>
      </c>
      <c r="K126" s="80">
        <v>25</v>
      </c>
      <c r="L126" s="80">
        <v>43</v>
      </c>
      <c r="M126" s="80">
        <v>33</v>
      </c>
    </row>
    <row r="127" spans="1:13" ht="20.100000000000001" customHeight="1" x14ac:dyDescent="0.25">
      <c r="A127" s="42" t="s">
        <v>72</v>
      </c>
      <c r="B127" s="80">
        <v>0</v>
      </c>
      <c r="C127" s="80">
        <v>0</v>
      </c>
      <c r="D127" s="80">
        <v>0</v>
      </c>
      <c r="E127" s="80">
        <v>0</v>
      </c>
      <c r="F127" s="80">
        <v>0</v>
      </c>
      <c r="G127" s="80">
        <v>1</v>
      </c>
      <c r="H127" s="80">
        <v>0</v>
      </c>
      <c r="I127" s="80">
        <v>0</v>
      </c>
      <c r="J127" s="80">
        <v>0</v>
      </c>
      <c r="K127" s="80">
        <v>1</v>
      </c>
      <c r="L127" s="80">
        <v>0</v>
      </c>
      <c r="M127" s="80">
        <v>3</v>
      </c>
    </row>
    <row r="128" spans="1:13" ht="20.100000000000001" customHeight="1" x14ac:dyDescent="0.25">
      <c r="A128" s="42" t="s">
        <v>73</v>
      </c>
      <c r="B128" s="80">
        <v>0</v>
      </c>
      <c r="C128" s="80">
        <v>2</v>
      </c>
      <c r="D128" s="80">
        <v>0</v>
      </c>
      <c r="E128" s="80">
        <v>0</v>
      </c>
      <c r="F128" s="80">
        <v>0</v>
      </c>
      <c r="G128" s="80">
        <v>0</v>
      </c>
      <c r="H128" s="80">
        <v>0</v>
      </c>
      <c r="I128" s="80">
        <v>0</v>
      </c>
      <c r="J128" s="80">
        <v>0</v>
      </c>
      <c r="K128" s="80">
        <v>0</v>
      </c>
      <c r="L128" s="80">
        <v>0</v>
      </c>
      <c r="M128" s="80">
        <v>4</v>
      </c>
    </row>
    <row r="129" spans="1:15" s="40" customFormat="1" ht="20.100000000000001" customHeight="1" x14ac:dyDescent="0.25">
      <c r="A129" s="42" t="s">
        <v>74</v>
      </c>
      <c r="B129" s="80">
        <v>2</v>
      </c>
      <c r="C129" s="80">
        <v>0</v>
      </c>
      <c r="D129" s="80">
        <v>0</v>
      </c>
      <c r="E129" s="80">
        <v>1</v>
      </c>
      <c r="F129" s="80">
        <v>5</v>
      </c>
      <c r="G129" s="80">
        <v>1</v>
      </c>
      <c r="H129" s="80">
        <v>1</v>
      </c>
      <c r="I129" s="80">
        <v>3</v>
      </c>
      <c r="J129" s="80">
        <v>3</v>
      </c>
      <c r="K129" s="80">
        <v>9</v>
      </c>
      <c r="L129" s="80">
        <v>17</v>
      </c>
      <c r="M129" s="80">
        <v>2</v>
      </c>
    </row>
    <row r="130" spans="1:15" s="40" customFormat="1" ht="20.100000000000001" customHeight="1" x14ac:dyDescent="0.25">
      <c r="A130" s="42" t="s">
        <v>75</v>
      </c>
      <c r="B130" s="80">
        <v>0</v>
      </c>
      <c r="C130" s="80">
        <v>0</v>
      </c>
      <c r="D130" s="80">
        <v>0</v>
      </c>
      <c r="E130" s="80">
        <v>0</v>
      </c>
      <c r="F130" s="80">
        <v>0</v>
      </c>
      <c r="G130" s="80">
        <v>0</v>
      </c>
      <c r="H130" s="80">
        <v>0</v>
      </c>
      <c r="I130" s="80">
        <v>0</v>
      </c>
      <c r="J130" s="80">
        <v>0</v>
      </c>
      <c r="K130" s="80">
        <v>0</v>
      </c>
      <c r="L130" s="80">
        <v>0</v>
      </c>
      <c r="M130" s="80">
        <v>0</v>
      </c>
    </row>
    <row r="131" spans="1:15" s="40" customFormat="1" ht="20.100000000000001" customHeight="1" x14ac:dyDescent="0.25">
      <c r="A131" s="42" t="s">
        <v>76</v>
      </c>
      <c r="B131" s="80">
        <v>0</v>
      </c>
      <c r="C131" s="80">
        <v>0</v>
      </c>
      <c r="D131" s="80">
        <v>0</v>
      </c>
      <c r="E131" s="80">
        <v>0</v>
      </c>
      <c r="F131" s="80">
        <v>0</v>
      </c>
      <c r="G131" s="80">
        <v>2</v>
      </c>
      <c r="H131" s="80">
        <v>0</v>
      </c>
      <c r="I131" s="80">
        <v>4</v>
      </c>
      <c r="J131" s="80">
        <v>4</v>
      </c>
      <c r="K131" s="80">
        <v>1</v>
      </c>
      <c r="L131" s="80">
        <v>8</v>
      </c>
      <c r="M131" s="80">
        <v>3</v>
      </c>
    </row>
    <row r="132" spans="1:15" ht="20.100000000000001" customHeight="1" x14ac:dyDescent="0.25">
      <c r="A132" s="42" t="s">
        <v>77</v>
      </c>
      <c r="B132" s="80">
        <v>0</v>
      </c>
      <c r="C132" s="80">
        <v>0</v>
      </c>
      <c r="D132" s="80">
        <v>0</v>
      </c>
      <c r="E132" s="80">
        <v>0</v>
      </c>
      <c r="F132" s="80">
        <v>0</v>
      </c>
      <c r="G132" s="80">
        <v>0</v>
      </c>
      <c r="H132" s="80">
        <v>0</v>
      </c>
      <c r="I132" s="80">
        <v>2</v>
      </c>
      <c r="J132" s="80">
        <v>1</v>
      </c>
      <c r="K132" s="80">
        <v>0</v>
      </c>
      <c r="L132" s="80">
        <v>4</v>
      </c>
      <c r="M132" s="80">
        <v>2</v>
      </c>
    </row>
    <row r="133" spans="1:15" ht="20.100000000000001" customHeight="1" x14ac:dyDescent="0.25">
      <c r="A133" s="42" t="s">
        <v>78</v>
      </c>
      <c r="B133" s="80">
        <v>0</v>
      </c>
      <c r="C133" s="80">
        <v>4</v>
      </c>
      <c r="D133" s="80">
        <v>0</v>
      </c>
      <c r="E133" s="80">
        <v>1</v>
      </c>
      <c r="F133" s="80">
        <v>0</v>
      </c>
      <c r="G133" s="80">
        <v>0</v>
      </c>
      <c r="H133" s="80">
        <v>2</v>
      </c>
      <c r="I133" s="80">
        <v>1</v>
      </c>
      <c r="J133" s="80">
        <v>4</v>
      </c>
      <c r="K133" s="80">
        <v>12</v>
      </c>
      <c r="L133" s="80">
        <v>4</v>
      </c>
      <c r="M133" s="80">
        <v>7</v>
      </c>
    </row>
    <row r="134" spans="1:15" s="40" customFormat="1" ht="20.100000000000001" customHeight="1" x14ac:dyDescent="0.25">
      <c r="A134" s="42" t="s">
        <v>79</v>
      </c>
      <c r="B134" s="80">
        <v>0</v>
      </c>
      <c r="C134" s="80">
        <v>1</v>
      </c>
      <c r="D134" s="80">
        <v>1</v>
      </c>
      <c r="E134" s="80">
        <v>1</v>
      </c>
      <c r="F134" s="80">
        <v>1</v>
      </c>
      <c r="G134" s="80">
        <v>0</v>
      </c>
      <c r="H134" s="80">
        <v>0</v>
      </c>
      <c r="I134" s="80">
        <v>0</v>
      </c>
      <c r="J134" s="80">
        <v>0</v>
      </c>
      <c r="K134" s="80">
        <v>11</v>
      </c>
      <c r="L134" s="80">
        <v>10</v>
      </c>
      <c r="M134" s="80">
        <v>4</v>
      </c>
    </row>
    <row r="135" spans="1:15" ht="20.100000000000001" customHeight="1" x14ac:dyDescent="0.25">
      <c r="A135" s="40" t="s">
        <v>80</v>
      </c>
      <c r="B135" s="86">
        <v>3</v>
      </c>
      <c r="C135" s="86">
        <v>0</v>
      </c>
      <c r="D135" s="86">
        <v>0</v>
      </c>
      <c r="E135" s="86">
        <v>0</v>
      </c>
      <c r="F135" s="86">
        <v>1</v>
      </c>
      <c r="G135" s="86">
        <v>0</v>
      </c>
      <c r="H135" s="86">
        <v>2</v>
      </c>
      <c r="I135" s="86">
        <v>0</v>
      </c>
      <c r="J135" s="86">
        <v>2</v>
      </c>
      <c r="K135" s="86">
        <v>4</v>
      </c>
      <c r="L135" s="86">
        <v>15</v>
      </c>
      <c r="M135" s="86">
        <v>26</v>
      </c>
    </row>
    <row r="136" spans="1:15" ht="20.100000000000001" customHeight="1" x14ac:dyDescent="0.25">
      <c r="A136" s="42" t="s">
        <v>81</v>
      </c>
      <c r="B136" s="91">
        <v>3</v>
      </c>
      <c r="C136" s="91">
        <v>0</v>
      </c>
      <c r="D136" s="91">
        <v>0</v>
      </c>
      <c r="E136" s="91">
        <v>0</v>
      </c>
      <c r="F136" s="91">
        <v>1</v>
      </c>
      <c r="G136" s="91">
        <v>0</v>
      </c>
      <c r="H136" s="91">
        <v>1</v>
      </c>
      <c r="I136" s="91">
        <v>0</v>
      </c>
      <c r="J136" s="91">
        <v>2</v>
      </c>
      <c r="K136" s="91">
        <v>4</v>
      </c>
      <c r="L136" s="91">
        <v>15</v>
      </c>
      <c r="M136" s="91">
        <v>18</v>
      </c>
    </row>
    <row r="137" spans="1:15" ht="20.100000000000001" customHeight="1" x14ac:dyDescent="0.25">
      <c r="A137" s="42" t="s">
        <v>82</v>
      </c>
      <c r="B137" s="91">
        <v>0</v>
      </c>
      <c r="C137" s="91">
        <v>0</v>
      </c>
      <c r="D137" s="91">
        <v>0</v>
      </c>
      <c r="E137" s="91">
        <v>0</v>
      </c>
      <c r="F137" s="91">
        <v>0</v>
      </c>
      <c r="G137" s="91">
        <v>0</v>
      </c>
      <c r="H137" s="91">
        <v>1</v>
      </c>
      <c r="I137" s="91">
        <v>0</v>
      </c>
      <c r="J137" s="91">
        <v>0</v>
      </c>
      <c r="K137" s="91">
        <v>0</v>
      </c>
      <c r="L137" s="91">
        <v>0</v>
      </c>
      <c r="M137" s="91">
        <v>8</v>
      </c>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row>
    <row r="139" spans="1:15" s="40" customFormat="1" ht="20.100000000000001" customHeight="1" thickBot="1" x14ac:dyDescent="0.3">
      <c r="A139" s="46" t="s">
        <v>84</v>
      </c>
      <c r="B139" s="95">
        <v>0</v>
      </c>
      <c r="C139" s="95">
        <v>0</v>
      </c>
      <c r="D139" s="95">
        <v>0</v>
      </c>
      <c r="E139" s="95">
        <v>0</v>
      </c>
      <c r="F139" s="95">
        <v>0</v>
      </c>
      <c r="G139" s="95">
        <v>0</v>
      </c>
      <c r="H139" s="95">
        <v>0</v>
      </c>
      <c r="I139" s="95">
        <v>0</v>
      </c>
      <c r="J139" s="95">
        <v>1</v>
      </c>
      <c r="K139" s="95">
        <v>0</v>
      </c>
      <c r="L139" s="95">
        <v>0</v>
      </c>
      <c r="M139" s="95">
        <v>0</v>
      </c>
    </row>
    <row r="140" spans="1:15" s="348" customFormat="1" ht="15.95" customHeight="1" x14ac:dyDescent="0.25">
      <c r="A140" s="142" t="s">
        <v>232</v>
      </c>
      <c r="O140" s="401"/>
    </row>
    <row r="141" spans="1:15" ht="20.100000000000001" customHeight="1" x14ac:dyDescent="0.25">
      <c r="O141" s="6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44" customFormat="1" ht="24.95" customHeight="1" x14ac:dyDescent="0.25">
      <c r="A1" s="137" t="s">
        <v>205</v>
      </c>
      <c r="B1" s="137"/>
      <c r="C1" s="137"/>
    </row>
    <row r="2" spans="1:15" s="144" customFormat="1" ht="24.95" customHeight="1" thickBot="1" x14ac:dyDescent="0.3">
      <c r="A2" s="138" t="s">
        <v>207</v>
      </c>
      <c r="B2" s="173"/>
      <c r="C2" s="173"/>
      <c r="D2" s="173"/>
      <c r="E2" s="173"/>
      <c r="F2" s="173"/>
      <c r="G2" s="173"/>
      <c r="H2" s="173"/>
      <c r="I2" s="173"/>
      <c r="J2" s="173"/>
      <c r="K2" s="173"/>
      <c r="L2" s="173"/>
      <c r="M2" s="173"/>
      <c r="N2" s="173"/>
      <c r="O2" s="173"/>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69277</v>
      </c>
      <c r="C6" s="38">
        <v>69302</v>
      </c>
      <c r="D6" s="38">
        <v>19690</v>
      </c>
      <c r="E6" s="38">
        <v>18521</v>
      </c>
      <c r="F6" s="38">
        <v>16746</v>
      </c>
      <c r="G6" s="38">
        <v>15708</v>
      </c>
      <c r="H6" s="38">
        <v>4552</v>
      </c>
      <c r="I6" s="38">
        <v>5229</v>
      </c>
      <c r="J6" s="38">
        <v>2966</v>
      </c>
      <c r="K6" s="38">
        <v>2464</v>
      </c>
      <c r="L6" s="38">
        <v>883</v>
      </c>
      <c r="M6" s="38">
        <v>1531</v>
      </c>
      <c r="N6" s="38">
        <v>999</v>
      </c>
      <c r="O6" s="38">
        <v>775</v>
      </c>
    </row>
    <row r="7" spans="1:15" s="86" customFormat="1" ht="20.100000000000001" customHeight="1" x14ac:dyDescent="0.25">
      <c r="A7" s="40" t="s">
        <v>22</v>
      </c>
      <c r="B7" s="86">
        <v>9</v>
      </c>
      <c r="C7" s="86">
        <v>16</v>
      </c>
      <c r="D7" s="86">
        <v>3</v>
      </c>
      <c r="E7" s="86">
        <v>7</v>
      </c>
      <c r="F7" s="86">
        <v>2</v>
      </c>
      <c r="G7" s="86">
        <v>2</v>
      </c>
      <c r="H7" s="86">
        <v>0</v>
      </c>
      <c r="I7" s="86">
        <v>3</v>
      </c>
      <c r="J7" s="86">
        <v>4</v>
      </c>
      <c r="K7" s="86">
        <v>0</v>
      </c>
      <c r="L7" s="86">
        <v>0</v>
      </c>
      <c r="M7" s="86">
        <v>0</v>
      </c>
      <c r="N7" s="86">
        <v>0</v>
      </c>
      <c r="O7" s="86">
        <v>0</v>
      </c>
    </row>
    <row r="8" spans="1:15" s="80" customFormat="1" ht="20.100000000000001" customHeight="1" x14ac:dyDescent="0.25">
      <c r="A8" s="42" t="s">
        <v>23</v>
      </c>
      <c r="B8" s="80">
        <v>2</v>
      </c>
      <c r="C8" s="80">
        <v>6</v>
      </c>
      <c r="D8" s="80">
        <v>0</v>
      </c>
      <c r="E8" s="80">
        <v>0</v>
      </c>
      <c r="F8" s="80">
        <v>0</v>
      </c>
      <c r="G8" s="80">
        <v>2</v>
      </c>
      <c r="H8" s="80">
        <v>0</v>
      </c>
      <c r="I8" s="80">
        <v>0</v>
      </c>
      <c r="J8" s="80">
        <v>2</v>
      </c>
      <c r="K8" s="80">
        <v>0</v>
      </c>
      <c r="L8" s="80">
        <v>0</v>
      </c>
      <c r="M8" s="80">
        <v>0</v>
      </c>
      <c r="N8" s="80">
        <v>0</v>
      </c>
      <c r="O8" s="80">
        <v>0</v>
      </c>
    </row>
    <row r="9" spans="1:15" s="80" customFormat="1" ht="20.100000000000001" customHeight="1" x14ac:dyDescent="0.25">
      <c r="A9" s="42" t="s">
        <v>24</v>
      </c>
      <c r="B9" s="80">
        <v>0</v>
      </c>
      <c r="C9" s="80">
        <v>3</v>
      </c>
      <c r="D9" s="80">
        <v>0</v>
      </c>
      <c r="E9" s="80">
        <v>3</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1</v>
      </c>
      <c r="D10" s="80">
        <v>0</v>
      </c>
      <c r="E10" s="80">
        <v>1</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7</v>
      </c>
      <c r="C12" s="80">
        <v>6</v>
      </c>
      <c r="D12" s="80">
        <v>3</v>
      </c>
      <c r="E12" s="80">
        <v>3</v>
      </c>
      <c r="F12" s="80">
        <v>2</v>
      </c>
      <c r="G12" s="80">
        <v>0</v>
      </c>
      <c r="H12" s="80">
        <v>0</v>
      </c>
      <c r="I12" s="80">
        <v>3</v>
      </c>
      <c r="J12" s="80">
        <v>2</v>
      </c>
      <c r="K12" s="80">
        <v>0</v>
      </c>
      <c r="L12" s="80">
        <v>0</v>
      </c>
      <c r="M12" s="80">
        <v>0</v>
      </c>
      <c r="N12" s="80">
        <v>0</v>
      </c>
      <c r="O12" s="80">
        <v>0</v>
      </c>
    </row>
    <row r="13" spans="1:15" s="86" customFormat="1" ht="20.100000000000001" customHeight="1" x14ac:dyDescent="0.25">
      <c r="A13" s="40" t="s">
        <v>28</v>
      </c>
      <c r="B13" s="86">
        <v>27</v>
      </c>
      <c r="C13" s="86">
        <v>17</v>
      </c>
      <c r="D13" s="86">
        <v>9</v>
      </c>
      <c r="E13" s="86">
        <v>2</v>
      </c>
      <c r="F13" s="86">
        <v>3</v>
      </c>
      <c r="G13" s="86">
        <v>5</v>
      </c>
      <c r="H13" s="86">
        <v>3</v>
      </c>
      <c r="I13" s="86">
        <v>0</v>
      </c>
      <c r="J13" s="86">
        <v>0</v>
      </c>
      <c r="K13" s="86">
        <v>0</v>
      </c>
      <c r="L13" s="86">
        <v>0</v>
      </c>
      <c r="M13" s="86">
        <v>2</v>
      </c>
      <c r="N13" s="86">
        <v>0</v>
      </c>
      <c r="O13" s="86">
        <v>0</v>
      </c>
    </row>
    <row r="14" spans="1:15" s="80" customFormat="1" ht="20.100000000000001" customHeight="1" x14ac:dyDescent="0.25">
      <c r="A14" s="42" t="s">
        <v>29</v>
      </c>
      <c r="B14" s="80">
        <v>7</v>
      </c>
      <c r="C14" s="80">
        <v>4</v>
      </c>
      <c r="D14" s="80">
        <v>3</v>
      </c>
      <c r="E14" s="80">
        <v>0</v>
      </c>
      <c r="F14" s="80">
        <v>0</v>
      </c>
      <c r="G14" s="80">
        <v>1</v>
      </c>
      <c r="H14" s="80">
        <v>3</v>
      </c>
      <c r="I14" s="80">
        <v>0</v>
      </c>
      <c r="J14" s="80">
        <v>0</v>
      </c>
      <c r="K14" s="80">
        <v>0</v>
      </c>
      <c r="L14" s="80">
        <v>0</v>
      </c>
      <c r="M14" s="80">
        <v>2</v>
      </c>
      <c r="N14" s="80">
        <v>0</v>
      </c>
      <c r="O14" s="80">
        <v>0</v>
      </c>
    </row>
    <row r="15" spans="1:15" s="80" customFormat="1" ht="20.100000000000001" customHeight="1" x14ac:dyDescent="0.25">
      <c r="A15" s="42" t="s">
        <v>30</v>
      </c>
      <c r="B15" s="80">
        <v>6</v>
      </c>
      <c r="C15" s="80">
        <v>7</v>
      </c>
      <c r="D15" s="80">
        <v>3</v>
      </c>
      <c r="E15" s="80">
        <v>0</v>
      </c>
      <c r="F15" s="80">
        <v>0</v>
      </c>
      <c r="G15" s="80">
        <v>3</v>
      </c>
      <c r="H15" s="80">
        <v>0</v>
      </c>
      <c r="I15" s="80">
        <v>0</v>
      </c>
      <c r="J15" s="80">
        <v>0</v>
      </c>
      <c r="K15" s="80">
        <v>0</v>
      </c>
      <c r="L15" s="80">
        <v>0</v>
      </c>
      <c r="M15" s="80">
        <v>0</v>
      </c>
      <c r="N15" s="80">
        <v>0</v>
      </c>
      <c r="O15" s="80">
        <v>0</v>
      </c>
    </row>
    <row r="16" spans="1:15" s="80" customFormat="1" ht="20.100000000000001" customHeight="1" x14ac:dyDescent="0.25">
      <c r="A16" s="42" t="s">
        <v>31</v>
      </c>
      <c r="B16" s="80">
        <v>2</v>
      </c>
      <c r="C16" s="80">
        <v>0</v>
      </c>
      <c r="D16" s="80">
        <v>1</v>
      </c>
      <c r="E16" s="80">
        <v>0</v>
      </c>
      <c r="F16" s="80">
        <v>1</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2</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12</v>
      </c>
      <c r="C18" s="80">
        <v>4</v>
      </c>
      <c r="D18" s="80">
        <v>2</v>
      </c>
      <c r="E18" s="80">
        <v>2</v>
      </c>
      <c r="F18" s="80">
        <v>2</v>
      </c>
      <c r="G18" s="80">
        <v>1</v>
      </c>
      <c r="H18" s="80">
        <v>0</v>
      </c>
      <c r="I18" s="80">
        <v>0</v>
      </c>
      <c r="J18" s="80">
        <v>0</v>
      </c>
      <c r="K18" s="80">
        <v>0</v>
      </c>
      <c r="L18" s="80">
        <v>0</v>
      </c>
      <c r="M18" s="80">
        <v>0</v>
      </c>
      <c r="N18" s="80">
        <v>0</v>
      </c>
      <c r="O18" s="80">
        <v>0</v>
      </c>
    </row>
    <row r="19" spans="1:15" s="86" customFormat="1" ht="20.100000000000001" customHeight="1" x14ac:dyDescent="0.25">
      <c r="A19" s="40" t="s">
        <v>34</v>
      </c>
      <c r="B19" s="86">
        <v>413</v>
      </c>
      <c r="C19" s="86">
        <v>496</v>
      </c>
      <c r="D19" s="86">
        <v>62</v>
      </c>
      <c r="E19" s="86">
        <v>99</v>
      </c>
      <c r="F19" s="86">
        <v>53</v>
      </c>
      <c r="G19" s="86">
        <v>83</v>
      </c>
      <c r="H19" s="86">
        <v>48</v>
      </c>
      <c r="I19" s="86">
        <v>10</v>
      </c>
      <c r="J19" s="86">
        <v>30</v>
      </c>
      <c r="K19" s="86">
        <v>60</v>
      </c>
      <c r="L19" s="86">
        <v>15</v>
      </c>
      <c r="M19" s="86">
        <v>24</v>
      </c>
      <c r="N19" s="86">
        <v>40</v>
      </c>
      <c r="O19" s="86">
        <v>13</v>
      </c>
    </row>
    <row r="20" spans="1:15" s="80" customFormat="1" ht="20.100000000000001" customHeight="1" x14ac:dyDescent="0.25">
      <c r="A20" s="42" t="s">
        <v>35</v>
      </c>
      <c r="B20" s="80">
        <v>41</v>
      </c>
      <c r="C20" s="80">
        <v>21</v>
      </c>
      <c r="D20" s="80">
        <v>5</v>
      </c>
      <c r="E20" s="80">
        <v>1</v>
      </c>
      <c r="F20" s="80">
        <v>9</v>
      </c>
      <c r="G20" s="80">
        <v>9</v>
      </c>
      <c r="H20" s="80">
        <v>7</v>
      </c>
      <c r="I20" s="80">
        <v>2</v>
      </c>
      <c r="J20" s="80">
        <v>1</v>
      </c>
      <c r="K20" s="80">
        <v>1</v>
      </c>
      <c r="L20" s="80">
        <v>1</v>
      </c>
      <c r="M20" s="80">
        <v>2</v>
      </c>
      <c r="N20" s="80">
        <v>4</v>
      </c>
      <c r="O20" s="80">
        <v>0</v>
      </c>
    </row>
    <row r="21" spans="1:15" s="80" customFormat="1" ht="20.100000000000001" customHeight="1" x14ac:dyDescent="0.25">
      <c r="A21" s="42" t="s">
        <v>36</v>
      </c>
      <c r="B21" s="80">
        <v>296</v>
      </c>
      <c r="C21" s="80">
        <v>415</v>
      </c>
      <c r="D21" s="80">
        <v>49</v>
      </c>
      <c r="E21" s="80">
        <v>79</v>
      </c>
      <c r="F21" s="80">
        <v>38</v>
      </c>
      <c r="G21" s="80">
        <v>66</v>
      </c>
      <c r="H21" s="80">
        <v>40</v>
      </c>
      <c r="I21" s="80">
        <v>4</v>
      </c>
      <c r="J21" s="80">
        <v>17</v>
      </c>
      <c r="K21" s="80">
        <v>55</v>
      </c>
      <c r="L21" s="80">
        <v>7</v>
      </c>
      <c r="M21" s="80">
        <v>18</v>
      </c>
      <c r="N21" s="80">
        <v>19</v>
      </c>
      <c r="O21" s="80">
        <v>9</v>
      </c>
    </row>
    <row r="22" spans="1:15" s="80" customFormat="1" ht="20.100000000000001" customHeight="1" x14ac:dyDescent="0.25">
      <c r="A22" s="42" t="s">
        <v>37</v>
      </c>
      <c r="B22" s="80">
        <v>76</v>
      </c>
      <c r="C22" s="80">
        <v>60</v>
      </c>
      <c r="D22" s="80">
        <v>8</v>
      </c>
      <c r="E22" s="80">
        <v>19</v>
      </c>
      <c r="F22" s="80">
        <v>6</v>
      </c>
      <c r="G22" s="80">
        <v>8</v>
      </c>
      <c r="H22" s="80">
        <v>1</v>
      </c>
      <c r="I22" s="80">
        <v>4</v>
      </c>
      <c r="J22" s="80">
        <v>12</v>
      </c>
      <c r="K22" s="80">
        <v>4</v>
      </c>
      <c r="L22" s="80">
        <v>7</v>
      </c>
      <c r="M22" s="80">
        <v>4</v>
      </c>
      <c r="N22" s="80">
        <v>17</v>
      </c>
      <c r="O22" s="80">
        <v>4</v>
      </c>
    </row>
    <row r="23" spans="1:15" s="86" customFormat="1" ht="20.100000000000001" customHeight="1" x14ac:dyDescent="0.25">
      <c r="A23" s="40" t="s">
        <v>38</v>
      </c>
      <c r="B23" s="86">
        <v>67536</v>
      </c>
      <c r="C23" s="86">
        <v>67547</v>
      </c>
      <c r="D23" s="86">
        <v>19373</v>
      </c>
      <c r="E23" s="86">
        <v>18164</v>
      </c>
      <c r="F23" s="86">
        <v>16461</v>
      </c>
      <c r="G23" s="86">
        <v>15432</v>
      </c>
      <c r="H23" s="86">
        <v>4345</v>
      </c>
      <c r="I23" s="86">
        <v>5082</v>
      </c>
      <c r="J23" s="86">
        <v>2849</v>
      </c>
      <c r="K23" s="86">
        <v>2303</v>
      </c>
      <c r="L23" s="86">
        <v>828</v>
      </c>
      <c r="M23" s="86">
        <v>1444</v>
      </c>
      <c r="N23" s="86">
        <v>911</v>
      </c>
      <c r="O23" s="86">
        <v>728</v>
      </c>
    </row>
    <row r="24" spans="1:15" s="80" customFormat="1" ht="20.100000000000001" customHeight="1" x14ac:dyDescent="0.25">
      <c r="A24" s="42" t="s">
        <v>39</v>
      </c>
      <c r="B24" s="80">
        <v>39659</v>
      </c>
      <c r="C24" s="80">
        <v>47153</v>
      </c>
      <c r="D24" s="80">
        <v>12976</v>
      </c>
      <c r="E24" s="80">
        <v>12325</v>
      </c>
      <c r="F24" s="80">
        <v>9369</v>
      </c>
      <c r="G24" s="80">
        <v>10133</v>
      </c>
      <c r="H24" s="80">
        <v>4145</v>
      </c>
      <c r="I24" s="80">
        <v>3893</v>
      </c>
      <c r="J24" s="80">
        <v>1428</v>
      </c>
      <c r="K24" s="80">
        <v>2226</v>
      </c>
      <c r="L24" s="80">
        <v>806</v>
      </c>
      <c r="M24" s="80">
        <v>1415</v>
      </c>
      <c r="N24" s="80">
        <v>826</v>
      </c>
      <c r="O24" s="80">
        <v>691</v>
      </c>
    </row>
    <row r="25" spans="1:15" s="80" customFormat="1" ht="20.100000000000001" customHeight="1" x14ac:dyDescent="0.25">
      <c r="A25" s="42" t="s">
        <v>40</v>
      </c>
      <c r="B25" s="80">
        <v>19</v>
      </c>
      <c r="C25" s="80">
        <v>44</v>
      </c>
      <c r="D25" s="80">
        <v>3</v>
      </c>
      <c r="E25" s="80">
        <v>10</v>
      </c>
      <c r="F25" s="80">
        <v>10</v>
      </c>
      <c r="G25" s="80">
        <v>2</v>
      </c>
      <c r="H25" s="80">
        <v>0</v>
      </c>
      <c r="I25" s="80">
        <v>1</v>
      </c>
      <c r="J25" s="80">
        <v>0</v>
      </c>
      <c r="K25" s="80">
        <v>2</v>
      </c>
      <c r="L25" s="80">
        <v>0</v>
      </c>
      <c r="M25" s="80">
        <v>0</v>
      </c>
      <c r="N25" s="80">
        <v>0</v>
      </c>
      <c r="O25" s="80">
        <v>3</v>
      </c>
    </row>
    <row r="26" spans="1:15" s="80" customFormat="1" ht="20.100000000000001" customHeight="1" x14ac:dyDescent="0.25">
      <c r="A26" s="42" t="s">
        <v>41</v>
      </c>
      <c r="B26" s="80">
        <v>24613</v>
      </c>
      <c r="C26" s="80">
        <v>17341</v>
      </c>
      <c r="D26" s="80">
        <v>5364</v>
      </c>
      <c r="E26" s="80">
        <v>4613</v>
      </c>
      <c r="F26" s="80">
        <v>6715</v>
      </c>
      <c r="G26" s="80">
        <v>5147</v>
      </c>
      <c r="H26" s="80">
        <v>12</v>
      </c>
      <c r="I26" s="80">
        <v>10</v>
      </c>
      <c r="J26" s="80">
        <v>120</v>
      </c>
      <c r="K26" s="80">
        <v>12</v>
      </c>
      <c r="L26" s="80">
        <v>5</v>
      </c>
      <c r="M26" s="80">
        <v>3</v>
      </c>
      <c r="N26" s="80">
        <v>13</v>
      </c>
      <c r="O26" s="80">
        <v>9</v>
      </c>
    </row>
    <row r="27" spans="1:15" s="80" customFormat="1" ht="20.100000000000001" customHeight="1" x14ac:dyDescent="0.25">
      <c r="A27" s="42" t="s">
        <v>42</v>
      </c>
      <c r="B27" s="80">
        <v>107</v>
      </c>
      <c r="C27" s="80">
        <v>134</v>
      </c>
      <c r="D27" s="80">
        <v>15</v>
      </c>
      <c r="E27" s="80">
        <v>43</v>
      </c>
      <c r="F27" s="80">
        <v>22</v>
      </c>
      <c r="G27" s="80">
        <v>24</v>
      </c>
      <c r="H27" s="80">
        <v>3</v>
      </c>
      <c r="I27" s="80">
        <v>3</v>
      </c>
      <c r="J27" s="80">
        <v>6</v>
      </c>
      <c r="K27" s="80">
        <v>6</v>
      </c>
      <c r="L27" s="80">
        <v>1</v>
      </c>
      <c r="M27" s="80">
        <v>12</v>
      </c>
      <c r="N27" s="80">
        <v>22</v>
      </c>
      <c r="O27" s="80">
        <v>2</v>
      </c>
    </row>
    <row r="28" spans="1:15" s="80" customFormat="1" ht="20.100000000000001" customHeight="1" x14ac:dyDescent="0.25">
      <c r="A28" s="42" t="s">
        <v>43</v>
      </c>
      <c r="B28" s="80">
        <v>66</v>
      </c>
      <c r="C28" s="80">
        <v>36</v>
      </c>
      <c r="D28" s="80">
        <v>7</v>
      </c>
      <c r="E28" s="80">
        <v>3</v>
      </c>
      <c r="F28" s="80">
        <v>4</v>
      </c>
      <c r="G28" s="80">
        <v>7</v>
      </c>
      <c r="H28" s="80">
        <v>3</v>
      </c>
      <c r="I28" s="80">
        <v>0</v>
      </c>
      <c r="J28" s="80">
        <v>0</v>
      </c>
      <c r="K28" s="80">
        <v>1</v>
      </c>
      <c r="L28" s="80">
        <v>0</v>
      </c>
      <c r="M28" s="80">
        <v>0</v>
      </c>
      <c r="N28" s="80">
        <v>14</v>
      </c>
      <c r="O28" s="80">
        <v>2</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632</v>
      </c>
      <c r="C30" s="80">
        <v>786</v>
      </c>
      <c r="D30" s="80">
        <v>458</v>
      </c>
      <c r="E30" s="80">
        <v>567</v>
      </c>
      <c r="F30" s="80">
        <v>28</v>
      </c>
      <c r="G30" s="80">
        <v>39</v>
      </c>
      <c r="H30" s="80">
        <v>29</v>
      </c>
      <c r="I30" s="80">
        <v>12</v>
      </c>
      <c r="J30" s="80">
        <v>27</v>
      </c>
      <c r="K30" s="80">
        <v>14</v>
      </c>
      <c r="L30" s="80">
        <v>8</v>
      </c>
      <c r="M30" s="80">
        <v>4</v>
      </c>
      <c r="N30" s="80">
        <v>1</v>
      </c>
      <c r="O30" s="80">
        <v>6</v>
      </c>
    </row>
    <row r="31" spans="1:15" s="80" customFormat="1" ht="20.100000000000001" customHeight="1" x14ac:dyDescent="0.25">
      <c r="A31" s="42" t="s">
        <v>46</v>
      </c>
      <c r="B31" s="80">
        <v>60</v>
      </c>
      <c r="C31" s="80">
        <v>89</v>
      </c>
      <c r="D31" s="80">
        <v>20</v>
      </c>
      <c r="E31" s="80">
        <v>25</v>
      </c>
      <c r="F31" s="80">
        <v>5</v>
      </c>
      <c r="G31" s="80">
        <v>25</v>
      </c>
      <c r="H31" s="80">
        <v>3</v>
      </c>
      <c r="I31" s="80">
        <v>4</v>
      </c>
      <c r="J31" s="80">
        <v>0</v>
      </c>
      <c r="K31" s="80">
        <v>4</v>
      </c>
      <c r="L31" s="80">
        <v>4</v>
      </c>
      <c r="M31" s="80">
        <v>1</v>
      </c>
      <c r="N31" s="80">
        <v>0</v>
      </c>
      <c r="O31" s="80">
        <v>4</v>
      </c>
    </row>
    <row r="32" spans="1:15" s="80"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2334</v>
      </c>
      <c r="C34" s="80">
        <v>1918</v>
      </c>
      <c r="D34" s="80">
        <v>524</v>
      </c>
      <c r="E34" s="80">
        <v>576</v>
      </c>
      <c r="F34" s="80">
        <v>298</v>
      </c>
      <c r="G34" s="80">
        <v>42</v>
      </c>
      <c r="H34" s="80">
        <v>138</v>
      </c>
      <c r="I34" s="80">
        <v>1155</v>
      </c>
      <c r="J34" s="80">
        <v>1268</v>
      </c>
      <c r="K34" s="80">
        <v>36</v>
      </c>
      <c r="L34" s="80">
        <v>4</v>
      </c>
      <c r="M34" s="80">
        <v>8</v>
      </c>
      <c r="N34" s="80">
        <v>35</v>
      </c>
      <c r="O34" s="80">
        <v>9</v>
      </c>
    </row>
    <row r="35" spans="1:15" s="80" customFormat="1" ht="20.100000000000001" customHeight="1" x14ac:dyDescent="0.25">
      <c r="A35" s="42" t="s">
        <v>50</v>
      </c>
      <c r="B35" s="80">
        <v>46</v>
      </c>
      <c r="C35" s="80">
        <v>46</v>
      </c>
      <c r="D35" s="80">
        <v>6</v>
      </c>
      <c r="E35" s="80">
        <v>2</v>
      </c>
      <c r="F35" s="80">
        <v>10</v>
      </c>
      <c r="G35" s="80">
        <v>13</v>
      </c>
      <c r="H35" s="80">
        <v>12</v>
      </c>
      <c r="I35" s="80">
        <v>4</v>
      </c>
      <c r="J35" s="80">
        <v>0</v>
      </c>
      <c r="K35" s="80">
        <v>2</v>
      </c>
      <c r="L35" s="80">
        <v>0</v>
      </c>
      <c r="M35" s="80">
        <v>1</v>
      </c>
      <c r="N35" s="80">
        <v>0</v>
      </c>
      <c r="O35" s="80">
        <v>2</v>
      </c>
    </row>
    <row r="36" spans="1:15" s="86" customFormat="1" ht="20.100000000000001" customHeight="1" x14ac:dyDescent="0.25">
      <c r="A36" s="40" t="s">
        <v>51</v>
      </c>
      <c r="B36" s="86">
        <v>54</v>
      </c>
      <c r="C36" s="86">
        <v>76</v>
      </c>
      <c r="D36" s="86">
        <v>10</v>
      </c>
      <c r="E36" s="86">
        <v>15</v>
      </c>
      <c r="F36" s="86">
        <v>20</v>
      </c>
      <c r="G36" s="86">
        <v>8</v>
      </c>
      <c r="H36" s="86">
        <v>2</v>
      </c>
      <c r="I36" s="86">
        <v>1</v>
      </c>
      <c r="J36" s="86">
        <v>0</v>
      </c>
      <c r="K36" s="86">
        <v>2</v>
      </c>
      <c r="L36" s="86">
        <v>0</v>
      </c>
      <c r="M36" s="86">
        <v>5</v>
      </c>
      <c r="N36" s="86">
        <v>2</v>
      </c>
      <c r="O36" s="86">
        <v>5</v>
      </c>
    </row>
    <row r="37" spans="1:15" s="80" customFormat="1" ht="20.100000000000001" customHeight="1" x14ac:dyDescent="0.25">
      <c r="A37" s="42" t="s">
        <v>52</v>
      </c>
      <c r="B37" s="80">
        <v>11</v>
      </c>
      <c r="C37" s="80">
        <v>9</v>
      </c>
      <c r="D37" s="80">
        <v>0</v>
      </c>
      <c r="E37" s="80">
        <v>0</v>
      </c>
      <c r="F37" s="80">
        <v>0</v>
      </c>
      <c r="G37" s="80">
        <v>0</v>
      </c>
      <c r="H37" s="80">
        <v>0</v>
      </c>
      <c r="I37" s="80">
        <v>0</v>
      </c>
      <c r="J37" s="80">
        <v>0</v>
      </c>
      <c r="K37" s="80">
        <v>0</v>
      </c>
      <c r="L37" s="80">
        <v>0</v>
      </c>
      <c r="M37" s="80">
        <v>1</v>
      </c>
      <c r="N37" s="80">
        <v>0</v>
      </c>
      <c r="O37" s="80">
        <v>1</v>
      </c>
    </row>
    <row r="38" spans="1:15" s="80" customFormat="1" ht="20.100000000000001" customHeight="1" x14ac:dyDescent="0.25">
      <c r="A38" s="42" t="s">
        <v>53</v>
      </c>
      <c r="B38" s="80">
        <v>3</v>
      </c>
      <c r="C38" s="80">
        <v>3</v>
      </c>
      <c r="D38" s="80">
        <v>0</v>
      </c>
      <c r="E38" s="80">
        <v>0</v>
      </c>
      <c r="F38" s="80">
        <v>3</v>
      </c>
      <c r="G38" s="80">
        <v>1</v>
      </c>
      <c r="H38" s="80">
        <v>0</v>
      </c>
      <c r="I38" s="80">
        <v>0</v>
      </c>
      <c r="J38" s="80">
        <v>0</v>
      </c>
      <c r="K38" s="80">
        <v>1</v>
      </c>
      <c r="L38" s="80">
        <v>0</v>
      </c>
      <c r="M38" s="80">
        <v>0</v>
      </c>
      <c r="N38" s="80">
        <v>0</v>
      </c>
      <c r="O38" s="80">
        <v>0</v>
      </c>
    </row>
    <row r="39" spans="1:15" s="80" customFormat="1" ht="20.100000000000001" customHeight="1" x14ac:dyDescent="0.25">
      <c r="A39" s="42" t="s">
        <v>54</v>
      </c>
      <c r="B39" s="80">
        <v>19</v>
      </c>
      <c r="C39" s="80">
        <v>11</v>
      </c>
      <c r="D39" s="80">
        <v>5</v>
      </c>
      <c r="E39" s="80">
        <v>2</v>
      </c>
      <c r="F39" s="80">
        <v>12</v>
      </c>
      <c r="G39" s="80">
        <v>3</v>
      </c>
      <c r="H39" s="80">
        <v>0</v>
      </c>
      <c r="I39" s="80">
        <v>0</v>
      </c>
      <c r="J39" s="80">
        <v>0</v>
      </c>
      <c r="K39" s="80">
        <v>0</v>
      </c>
      <c r="L39" s="80">
        <v>0</v>
      </c>
      <c r="M39" s="80">
        <v>0</v>
      </c>
      <c r="N39" s="80">
        <v>0</v>
      </c>
      <c r="O39" s="80">
        <v>1</v>
      </c>
    </row>
    <row r="40" spans="1:15" s="80" customFormat="1" ht="20.100000000000001" customHeight="1" x14ac:dyDescent="0.25">
      <c r="A40" s="42" t="s">
        <v>55</v>
      </c>
      <c r="B40" s="80">
        <v>7</v>
      </c>
      <c r="C40" s="80">
        <v>10</v>
      </c>
      <c r="D40" s="80">
        <v>1</v>
      </c>
      <c r="E40" s="80">
        <v>0</v>
      </c>
      <c r="F40" s="80">
        <v>2</v>
      </c>
      <c r="G40" s="80">
        <v>2</v>
      </c>
      <c r="H40" s="80">
        <v>2</v>
      </c>
      <c r="I40" s="80">
        <v>1</v>
      </c>
      <c r="J40" s="80">
        <v>0</v>
      </c>
      <c r="K40" s="80">
        <v>0</v>
      </c>
      <c r="L40" s="80">
        <v>0</v>
      </c>
      <c r="M40" s="80">
        <v>2</v>
      </c>
      <c r="N40" s="80">
        <v>0</v>
      </c>
      <c r="O40" s="80">
        <v>1</v>
      </c>
    </row>
    <row r="41" spans="1:15" s="80" customFormat="1" ht="20.100000000000001" customHeight="1" x14ac:dyDescent="0.25">
      <c r="A41" s="42" t="s">
        <v>56</v>
      </c>
      <c r="B41" s="80">
        <v>7</v>
      </c>
      <c r="C41" s="80">
        <v>24</v>
      </c>
      <c r="D41" s="80">
        <v>4</v>
      </c>
      <c r="E41" s="80">
        <v>6</v>
      </c>
      <c r="F41" s="80">
        <v>0</v>
      </c>
      <c r="G41" s="80">
        <v>2</v>
      </c>
      <c r="H41" s="80">
        <v>0</v>
      </c>
      <c r="I41" s="80">
        <v>0</v>
      </c>
      <c r="J41" s="80">
        <v>0</v>
      </c>
      <c r="K41" s="80">
        <v>0</v>
      </c>
      <c r="L41" s="80">
        <v>0</v>
      </c>
      <c r="M41" s="80">
        <v>2</v>
      </c>
      <c r="N41" s="80">
        <v>1</v>
      </c>
      <c r="O41" s="80">
        <v>1</v>
      </c>
    </row>
    <row r="42" spans="1:15" s="80" customFormat="1" ht="20.100000000000001" customHeight="1" x14ac:dyDescent="0.25">
      <c r="A42" s="42" t="s">
        <v>57</v>
      </c>
      <c r="B42" s="80">
        <v>7</v>
      </c>
      <c r="C42" s="80">
        <v>19</v>
      </c>
      <c r="D42" s="80">
        <v>0</v>
      </c>
      <c r="E42" s="80">
        <v>7</v>
      </c>
      <c r="F42" s="80">
        <v>3</v>
      </c>
      <c r="G42" s="80">
        <v>0</v>
      </c>
      <c r="H42" s="80">
        <v>0</v>
      </c>
      <c r="I42" s="80">
        <v>0</v>
      </c>
      <c r="J42" s="80">
        <v>0</v>
      </c>
      <c r="K42" s="80">
        <v>1</v>
      </c>
      <c r="L42" s="80">
        <v>0</v>
      </c>
      <c r="M42" s="80">
        <v>0</v>
      </c>
      <c r="N42" s="80">
        <v>1</v>
      </c>
      <c r="O42" s="80">
        <v>1</v>
      </c>
    </row>
    <row r="43" spans="1:15" s="80" customFormat="1" ht="20.100000000000001" customHeight="1" x14ac:dyDescent="0.25">
      <c r="A43" s="40" t="s">
        <v>58</v>
      </c>
      <c r="B43" s="86">
        <v>1173</v>
      </c>
      <c r="C43" s="86">
        <v>1092</v>
      </c>
      <c r="D43" s="86">
        <v>218</v>
      </c>
      <c r="E43" s="86">
        <v>218</v>
      </c>
      <c r="F43" s="86">
        <v>194</v>
      </c>
      <c r="G43" s="86">
        <v>167</v>
      </c>
      <c r="H43" s="86">
        <v>148</v>
      </c>
      <c r="I43" s="86">
        <v>132</v>
      </c>
      <c r="J43" s="86">
        <v>83</v>
      </c>
      <c r="K43" s="86">
        <v>99</v>
      </c>
      <c r="L43" s="86">
        <v>40</v>
      </c>
      <c r="M43" s="86">
        <v>56</v>
      </c>
      <c r="N43" s="86">
        <v>38</v>
      </c>
      <c r="O43" s="86">
        <v>29</v>
      </c>
    </row>
    <row r="44" spans="1:15" s="80" customFormat="1" ht="20.100000000000001" customHeight="1" x14ac:dyDescent="0.25">
      <c r="A44" s="42" t="s">
        <v>59</v>
      </c>
      <c r="B44" s="80">
        <v>192</v>
      </c>
      <c r="C44" s="80">
        <v>144</v>
      </c>
      <c r="D44" s="80">
        <v>29</v>
      </c>
      <c r="E44" s="80">
        <v>25</v>
      </c>
      <c r="F44" s="80">
        <v>25</v>
      </c>
      <c r="G44" s="80">
        <v>27</v>
      </c>
      <c r="H44" s="80">
        <v>27</v>
      </c>
      <c r="I44" s="80">
        <v>15</v>
      </c>
      <c r="J44" s="80">
        <v>10</v>
      </c>
      <c r="K44" s="80">
        <v>12</v>
      </c>
      <c r="L44" s="80">
        <v>10</v>
      </c>
      <c r="M44" s="80">
        <v>6</v>
      </c>
      <c r="N44" s="80">
        <v>8</v>
      </c>
      <c r="O44" s="80">
        <v>3</v>
      </c>
    </row>
    <row r="45" spans="1:15" s="80" customFormat="1" ht="20.100000000000001" customHeight="1" x14ac:dyDescent="0.25">
      <c r="A45" s="42" t="s">
        <v>60</v>
      </c>
      <c r="B45" s="80">
        <v>13</v>
      </c>
      <c r="C45" s="80">
        <v>6</v>
      </c>
      <c r="D45" s="80">
        <v>1</v>
      </c>
      <c r="E45" s="80">
        <v>1</v>
      </c>
      <c r="F45" s="80">
        <v>3</v>
      </c>
      <c r="G45" s="80">
        <v>0</v>
      </c>
      <c r="H45" s="80">
        <v>0</v>
      </c>
      <c r="I45" s="80">
        <v>0</v>
      </c>
      <c r="J45" s="80">
        <v>0</v>
      </c>
      <c r="K45" s="80">
        <v>0</v>
      </c>
      <c r="L45" s="80">
        <v>0</v>
      </c>
      <c r="M45" s="80">
        <v>2</v>
      </c>
      <c r="N45" s="80">
        <v>0</v>
      </c>
      <c r="O45" s="80">
        <v>0</v>
      </c>
    </row>
    <row r="46" spans="1:15" s="80" customFormat="1" ht="20.100000000000001" customHeight="1" x14ac:dyDescent="0.25">
      <c r="A46" s="42" t="s">
        <v>61</v>
      </c>
      <c r="B46" s="80">
        <v>20</v>
      </c>
      <c r="C46" s="80">
        <v>12</v>
      </c>
      <c r="D46" s="80">
        <v>2</v>
      </c>
      <c r="E46" s="80">
        <v>3</v>
      </c>
      <c r="F46" s="80">
        <v>0</v>
      </c>
      <c r="G46" s="80">
        <v>0</v>
      </c>
      <c r="H46" s="80">
        <v>3</v>
      </c>
      <c r="I46" s="80">
        <v>0</v>
      </c>
      <c r="J46" s="80">
        <v>0</v>
      </c>
      <c r="K46" s="80">
        <v>0</v>
      </c>
      <c r="L46" s="80">
        <v>0</v>
      </c>
      <c r="M46" s="80">
        <v>2</v>
      </c>
      <c r="N46" s="80">
        <v>0</v>
      </c>
      <c r="O46" s="80">
        <v>0</v>
      </c>
    </row>
    <row r="47" spans="1:15" s="80" customFormat="1" ht="20.100000000000001" customHeight="1" x14ac:dyDescent="0.25">
      <c r="A47" s="42" t="s">
        <v>62</v>
      </c>
      <c r="B47" s="80">
        <v>15</v>
      </c>
      <c r="C47" s="80">
        <v>11</v>
      </c>
      <c r="D47" s="80">
        <v>0</v>
      </c>
      <c r="E47" s="80">
        <v>3</v>
      </c>
      <c r="F47" s="80">
        <v>1</v>
      </c>
      <c r="G47" s="80">
        <v>0</v>
      </c>
      <c r="H47" s="80">
        <v>7</v>
      </c>
      <c r="I47" s="80">
        <v>2</v>
      </c>
      <c r="J47" s="80">
        <v>0</v>
      </c>
      <c r="K47" s="80">
        <v>0</v>
      </c>
      <c r="L47" s="80">
        <v>1</v>
      </c>
      <c r="M47" s="80">
        <v>0</v>
      </c>
      <c r="N47" s="80">
        <v>0</v>
      </c>
      <c r="O47" s="80">
        <v>0</v>
      </c>
    </row>
    <row r="48" spans="1:15" s="80" customFormat="1" ht="20.100000000000001" customHeight="1" x14ac:dyDescent="0.25">
      <c r="A48" s="42" t="s">
        <v>63</v>
      </c>
      <c r="B48" s="80">
        <v>214</v>
      </c>
      <c r="C48" s="80">
        <v>225</v>
      </c>
      <c r="D48" s="80">
        <v>31</v>
      </c>
      <c r="E48" s="80">
        <v>45</v>
      </c>
      <c r="F48" s="80">
        <v>44</v>
      </c>
      <c r="G48" s="80">
        <v>29</v>
      </c>
      <c r="H48" s="80">
        <v>20</v>
      </c>
      <c r="I48" s="80">
        <v>26</v>
      </c>
      <c r="J48" s="80">
        <v>26</v>
      </c>
      <c r="K48" s="80">
        <v>22</v>
      </c>
      <c r="L48" s="80">
        <v>1</v>
      </c>
      <c r="M48" s="80">
        <v>14</v>
      </c>
      <c r="N48" s="80">
        <v>5</v>
      </c>
      <c r="O48" s="80">
        <v>7</v>
      </c>
    </row>
    <row r="49" spans="1:15" s="80" customFormat="1" ht="20.100000000000001" customHeight="1" x14ac:dyDescent="0.25">
      <c r="A49" s="42" t="s">
        <v>64</v>
      </c>
      <c r="B49" s="80">
        <v>4</v>
      </c>
      <c r="C49" s="80">
        <v>2</v>
      </c>
      <c r="D49" s="80">
        <v>3</v>
      </c>
      <c r="E49" s="80">
        <v>1</v>
      </c>
      <c r="F49" s="80">
        <v>0</v>
      </c>
      <c r="G49" s="80">
        <v>1</v>
      </c>
      <c r="H49" s="80">
        <v>0</v>
      </c>
      <c r="I49" s="80">
        <v>0</v>
      </c>
      <c r="J49" s="80">
        <v>0</v>
      </c>
      <c r="K49" s="80">
        <v>0</v>
      </c>
      <c r="L49" s="80">
        <v>0</v>
      </c>
      <c r="M49" s="80">
        <v>0</v>
      </c>
      <c r="N49" s="80">
        <v>0</v>
      </c>
      <c r="O49" s="80">
        <v>0</v>
      </c>
    </row>
    <row r="50" spans="1:15" s="80" customFormat="1" ht="20.100000000000001" customHeight="1" x14ac:dyDescent="0.25">
      <c r="A50" s="42" t="s">
        <v>65</v>
      </c>
      <c r="B50" s="80">
        <v>99</v>
      </c>
      <c r="C50" s="80">
        <v>99</v>
      </c>
      <c r="D50" s="80">
        <v>21</v>
      </c>
      <c r="E50" s="80">
        <v>20</v>
      </c>
      <c r="F50" s="80">
        <v>12</v>
      </c>
      <c r="G50" s="80">
        <v>15</v>
      </c>
      <c r="H50" s="80">
        <v>12</v>
      </c>
      <c r="I50" s="80">
        <v>6</v>
      </c>
      <c r="J50" s="80">
        <v>9</v>
      </c>
      <c r="K50" s="80">
        <v>10</v>
      </c>
      <c r="L50" s="80">
        <v>3</v>
      </c>
      <c r="M50" s="80">
        <v>9</v>
      </c>
      <c r="N50" s="80">
        <v>4</v>
      </c>
      <c r="O50" s="80">
        <v>2</v>
      </c>
    </row>
    <row r="51" spans="1:15" s="80" customFormat="1" ht="20.100000000000001" customHeight="1" x14ac:dyDescent="0.25">
      <c r="A51" s="42" t="s">
        <v>66</v>
      </c>
      <c r="B51" s="80">
        <v>2</v>
      </c>
      <c r="C51" s="80">
        <v>3</v>
      </c>
      <c r="D51" s="80">
        <v>2</v>
      </c>
      <c r="E51" s="80">
        <v>0</v>
      </c>
      <c r="F51" s="80">
        <v>0</v>
      </c>
      <c r="G51" s="80">
        <v>0</v>
      </c>
      <c r="H51" s="80">
        <v>0</v>
      </c>
      <c r="I51" s="80">
        <v>0</v>
      </c>
      <c r="J51" s="80">
        <v>0</v>
      </c>
      <c r="K51" s="80">
        <v>0</v>
      </c>
      <c r="L51" s="80">
        <v>0</v>
      </c>
      <c r="M51" s="80">
        <v>0</v>
      </c>
      <c r="N51" s="80">
        <v>0</v>
      </c>
      <c r="O51" s="80">
        <v>0</v>
      </c>
    </row>
    <row r="52" spans="1:15" s="80" customFormat="1" ht="20.100000000000001" customHeight="1" x14ac:dyDescent="0.25">
      <c r="A52" s="42" t="s">
        <v>67</v>
      </c>
      <c r="B52" s="80">
        <v>29</v>
      </c>
      <c r="C52" s="80">
        <v>15</v>
      </c>
      <c r="D52" s="80">
        <v>7</v>
      </c>
      <c r="E52" s="80">
        <v>4</v>
      </c>
      <c r="F52" s="80">
        <v>3</v>
      </c>
      <c r="G52" s="80">
        <v>2</v>
      </c>
      <c r="H52" s="80">
        <v>10</v>
      </c>
      <c r="I52" s="80">
        <v>1</v>
      </c>
      <c r="J52" s="80">
        <v>0</v>
      </c>
      <c r="K52" s="80">
        <v>1</v>
      </c>
      <c r="L52" s="80">
        <v>0</v>
      </c>
      <c r="M52" s="80">
        <v>0</v>
      </c>
      <c r="N52" s="80">
        <v>2</v>
      </c>
      <c r="O52" s="80">
        <v>0</v>
      </c>
    </row>
    <row r="53" spans="1:15" s="80" customFormat="1" ht="20.100000000000001" customHeight="1" x14ac:dyDescent="0.25">
      <c r="A53" s="42" t="s">
        <v>68</v>
      </c>
      <c r="B53" s="80">
        <v>2</v>
      </c>
      <c r="C53" s="80">
        <v>1</v>
      </c>
      <c r="D53" s="80">
        <v>0</v>
      </c>
      <c r="E53" s="80">
        <v>0</v>
      </c>
      <c r="F53" s="80">
        <v>0</v>
      </c>
      <c r="G53" s="80">
        <v>0</v>
      </c>
      <c r="H53" s="80">
        <v>0</v>
      </c>
      <c r="I53" s="80">
        <v>1</v>
      </c>
      <c r="J53" s="80">
        <v>0</v>
      </c>
      <c r="K53" s="80">
        <v>0</v>
      </c>
      <c r="L53" s="80">
        <v>0</v>
      </c>
      <c r="M53" s="80">
        <v>0</v>
      </c>
      <c r="N53" s="80">
        <v>0</v>
      </c>
      <c r="O53" s="80">
        <v>0</v>
      </c>
    </row>
    <row r="54" spans="1:15" s="80" customFormat="1" ht="20.100000000000001" customHeight="1" x14ac:dyDescent="0.25">
      <c r="A54" s="42" t="s">
        <v>69</v>
      </c>
      <c r="B54" s="80">
        <v>149</v>
      </c>
      <c r="C54" s="80">
        <v>84</v>
      </c>
      <c r="D54" s="80">
        <v>31</v>
      </c>
      <c r="E54" s="80">
        <v>15</v>
      </c>
      <c r="F54" s="80">
        <v>13</v>
      </c>
      <c r="G54" s="80">
        <v>21</v>
      </c>
      <c r="H54" s="80">
        <v>10</v>
      </c>
      <c r="I54" s="80">
        <v>13</v>
      </c>
      <c r="J54" s="80">
        <v>15</v>
      </c>
      <c r="K54" s="80">
        <v>6</v>
      </c>
      <c r="L54" s="80">
        <v>5</v>
      </c>
      <c r="M54" s="80">
        <v>6</v>
      </c>
      <c r="N54" s="80">
        <v>8</v>
      </c>
      <c r="O54" s="80">
        <v>1</v>
      </c>
    </row>
    <row r="55" spans="1:15" s="80" customFormat="1" ht="20.100000000000001" customHeight="1" x14ac:dyDescent="0.25">
      <c r="A55" s="42" t="s">
        <v>70</v>
      </c>
      <c r="B55" s="80">
        <v>15</v>
      </c>
      <c r="C55" s="80">
        <v>5</v>
      </c>
      <c r="D55" s="80">
        <v>1</v>
      </c>
      <c r="E55" s="80">
        <v>3</v>
      </c>
      <c r="F55" s="80">
        <v>6</v>
      </c>
      <c r="G55" s="80">
        <v>0</v>
      </c>
      <c r="H55" s="80">
        <v>2</v>
      </c>
      <c r="I55" s="80">
        <v>0</v>
      </c>
      <c r="J55" s="80">
        <v>0</v>
      </c>
      <c r="K55" s="80">
        <v>1</v>
      </c>
      <c r="L55" s="80">
        <v>1</v>
      </c>
      <c r="M55" s="80">
        <v>0</v>
      </c>
      <c r="N55" s="80">
        <v>0</v>
      </c>
      <c r="O55" s="80">
        <v>1</v>
      </c>
    </row>
    <row r="56" spans="1:15" s="80" customFormat="1" ht="20.100000000000001" customHeight="1" x14ac:dyDescent="0.25">
      <c r="A56" s="42" t="s">
        <v>71</v>
      </c>
      <c r="B56" s="80">
        <v>264</v>
      </c>
      <c r="C56" s="80">
        <v>307</v>
      </c>
      <c r="D56" s="80">
        <v>57</v>
      </c>
      <c r="E56" s="80">
        <v>50</v>
      </c>
      <c r="F56" s="80">
        <v>48</v>
      </c>
      <c r="G56" s="80">
        <v>52</v>
      </c>
      <c r="H56" s="80">
        <v>44</v>
      </c>
      <c r="I56" s="80">
        <v>53</v>
      </c>
      <c r="J56" s="80">
        <v>18</v>
      </c>
      <c r="K56" s="80">
        <v>30</v>
      </c>
      <c r="L56" s="80">
        <v>13</v>
      </c>
      <c r="M56" s="80">
        <v>12</v>
      </c>
      <c r="N56" s="80">
        <v>8</v>
      </c>
      <c r="O56" s="80">
        <v>6</v>
      </c>
    </row>
    <row r="57" spans="1:15" s="80" customFormat="1" ht="20.100000000000001" customHeight="1" x14ac:dyDescent="0.25">
      <c r="A57" s="42" t="s">
        <v>72</v>
      </c>
      <c r="B57" s="80">
        <v>7</v>
      </c>
      <c r="C57" s="80">
        <v>7</v>
      </c>
      <c r="D57" s="80">
        <v>1</v>
      </c>
      <c r="E57" s="80">
        <v>0</v>
      </c>
      <c r="F57" s="80">
        <v>5</v>
      </c>
      <c r="G57" s="80">
        <v>1</v>
      </c>
      <c r="H57" s="80">
        <v>1</v>
      </c>
      <c r="I57" s="80">
        <v>1</v>
      </c>
      <c r="J57" s="80">
        <v>0</v>
      </c>
      <c r="K57" s="80">
        <v>0</v>
      </c>
      <c r="L57" s="80">
        <v>0</v>
      </c>
      <c r="M57" s="80">
        <v>0</v>
      </c>
      <c r="N57" s="80">
        <v>0</v>
      </c>
      <c r="O57" s="80">
        <v>0</v>
      </c>
    </row>
    <row r="58" spans="1:15" s="80" customFormat="1" ht="20.100000000000001" customHeight="1" x14ac:dyDescent="0.25">
      <c r="A58" s="42" t="s">
        <v>73</v>
      </c>
      <c r="B58" s="80">
        <v>5</v>
      </c>
      <c r="C58" s="80">
        <v>12</v>
      </c>
      <c r="D58" s="80">
        <v>0</v>
      </c>
      <c r="E58" s="80">
        <v>0</v>
      </c>
      <c r="F58" s="80">
        <v>5</v>
      </c>
      <c r="G58" s="80">
        <v>0</v>
      </c>
      <c r="H58" s="80">
        <v>0</v>
      </c>
      <c r="I58" s="80">
        <v>6</v>
      </c>
      <c r="J58" s="80">
        <v>0</v>
      </c>
      <c r="K58" s="80">
        <v>1</v>
      </c>
      <c r="L58" s="80">
        <v>0</v>
      </c>
      <c r="M58" s="80">
        <v>0</v>
      </c>
      <c r="N58" s="80">
        <v>0</v>
      </c>
      <c r="O58" s="80">
        <v>0</v>
      </c>
    </row>
    <row r="59" spans="1:15" s="86" customFormat="1" ht="20.100000000000001" customHeight="1" x14ac:dyDescent="0.25">
      <c r="A59" s="42" t="s">
        <v>74</v>
      </c>
      <c r="B59" s="80">
        <v>40</v>
      </c>
      <c r="C59" s="80">
        <v>44</v>
      </c>
      <c r="D59" s="80">
        <v>11</v>
      </c>
      <c r="E59" s="80">
        <v>12</v>
      </c>
      <c r="F59" s="80">
        <v>4</v>
      </c>
      <c r="G59" s="80">
        <v>7</v>
      </c>
      <c r="H59" s="80">
        <v>0</v>
      </c>
      <c r="I59" s="80">
        <v>0</v>
      </c>
      <c r="J59" s="80">
        <v>3</v>
      </c>
      <c r="K59" s="80">
        <v>3</v>
      </c>
      <c r="L59" s="80">
        <v>2</v>
      </c>
      <c r="M59" s="80">
        <v>2</v>
      </c>
      <c r="N59" s="80">
        <v>3</v>
      </c>
      <c r="O59" s="80">
        <v>6</v>
      </c>
    </row>
    <row r="60" spans="1:15" s="86" customFormat="1" ht="20.100000000000001" customHeight="1" x14ac:dyDescent="0.25">
      <c r="A60" s="42" t="s">
        <v>75</v>
      </c>
      <c r="B60" s="80">
        <v>0</v>
      </c>
      <c r="C60" s="80">
        <v>1</v>
      </c>
      <c r="D60" s="80">
        <v>0</v>
      </c>
      <c r="E60" s="80">
        <v>1</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21</v>
      </c>
      <c r="C61" s="80">
        <v>25</v>
      </c>
      <c r="D61" s="80">
        <v>2</v>
      </c>
      <c r="E61" s="80">
        <v>8</v>
      </c>
      <c r="F61" s="80">
        <v>0</v>
      </c>
      <c r="G61" s="80">
        <v>3</v>
      </c>
      <c r="H61" s="80">
        <v>5</v>
      </c>
      <c r="I61" s="80">
        <v>0</v>
      </c>
      <c r="J61" s="80">
        <v>0</v>
      </c>
      <c r="K61" s="80">
        <v>4</v>
      </c>
      <c r="L61" s="80">
        <v>2</v>
      </c>
      <c r="M61" s="80">
        <v>1</v>
      </c>
      <c r="N61" s="80">
        <v>0</v>
      </c>
      <c r="O61" s="80">
        <v>0</v>
      </c>
    </row>
    <row r="62" spans="1:15" s="80" customFormat="1" ht="20.100000000000001" customHeight="1" x14ac:dyDescent="0.25">
      <c r="A62" s="42" t="s">
        <v>77</v>
      </c>
      <c r="B62" s="80">
        <v>9</v>
      </c>
      <c r="C62" s="80">
        <v>10</v>
      </c>
      <c r="D62" s="80">
        <v>2</v>
      </c>
      <c r="E62" s="80">
        <v>3</v>
      </c>
      <c r="F62" s="80">
        <v>0</v>
      </c>
      <c r="G62" s="80">
        <v>2</v>
      </c>
      <c r="H62" s="80">
        <v>2</v>
      </c>
      <c r="I62" s="80">
        <v>0</v>
      </c>
      <c r="J62" s="80">
        <v>0</v>
      </c>
      <c r="K62" s="80">
        <v>2</v>
      </c>
      <c r="L62" s="80">
        <v>0</v>
      </c>
      <c r="M62" s="80">
        <v>1</v>
      </c>
      <c r="N62" s="80">
        <v>0</v>
      </c>
      <c r="O62" s="80">
        <v>0</v>
      </c>
    </row>
    <row r="63" spans="1:15" s="80" customFormat="1" ht="20.100000000000001" customHeight="1" x14ac:dyDescent="0.25">
      <c r="A63" s="42" t="s">
        <v>78</v>
      </c>
      <c r="B63" s="80">
        <v>43</v>
      </c>
      <c r="C63" s="80">
        <v>43</v>
      </c>
      <c r="D63" s="80">
        <v>10</v>
      </c>
      <c r="E63" s="80">
        <v>14</v>
      </c>
      <c r="F63" s="80">
        <v>16</v>
      </c>
      <c r="G63" s="80">
        <v>3</v>
      </c>
      <c r="H63" s="80">
        <v>5</v>
      </c>
      <c r="I63" s="80">
        <v>6</v>
      </c>
      <c r="J63" s="80">
        <v>0</v>
      </c>
      <c r="K63" s="80">
        <v>6</v>
      </c>
      <c r="L63" s="80">
        <v>2</v>
      </c>
      <c r="M63" s="80">
        <v>1</v>
      </c>
      <c r="N63" s="80">
        <v>0</v>
      </c>
      <c r="O63" s="80">
        <v>0</v>
      </c>
    </row>
    <row r="64" spans="1:15" s="86" customFormat="1" ht="20.100000000000001" customHeight="1" x14ac:dyDescent="0.25">
      <c r="A64" s="42" t="s">
        <v>79</v>
      </c>
      <c r="B64" s="80">
        <v>30</v>
      </c>
      <c r="C64" s="80">
        <v>36</v>
      </c>
      <c r="D64" s="80">
        <v>7</v>
      </c>
      <c r="E64" s="80">
        <v>10</v>
      </c>
      <c r="F64" s="80">
        <v>9</v>
      </c>
      <c r="G64" s="80">
        <v>4</v>
      </c>
      <c r="H64" s="80">
        <v>0</v>
      </c>
      <c r="I64" s="80">
        <v>2</v>
      </c>
      <c r="J64" s="80">
        <v>2</v>
      </c>
      <c r="K64" s="80">
        <v>1</v>
      </c>
      <c r="L64" s="80">
        <v>0</v>
      </c>
      <c r="M64" s="80">
        <v>0</v>
      </c>
      <c r="N64" s="80">
        <v>0</v>
      </c>
      <c r="O64" s="80">
        <v>3</v>
      </c>
    </row>
    <row r="65" spans="1:15" s="80" customFormat="1" ht="20.100000000000001" customHeight="1" x14ac:dyDescent="0.25">
      <c r="A65" s="40" t="s">
        <v>80</v>
      </c>
      <c r="B65" s="86">
        <v>64</v>
      </c>
      <c r="C65" s="86">
        <v>58</v>
      </c>
      <c r="D65" s="86">
        <v>15</v>
      </c>
      <c r="E65" s="86">
        <v>16</v>
      </c>
      <c r="F65" s="86">
        <v>12</v>
      </c>
      <c r="G65" s="86">
        <v>11</v>
      </c>
      <c r="H65" s="86">
        <v>6</v>
      </c>
      <c r="I65" s="86">
        <v>1</v>
      </c>
      <c r="J65" s="86">
        <v>0</v>
      </c>
      <c r="K65" s="86">
        <v>0</v>
      </c>
      <c r="L65" s="86">
        <v>0</v>
      </c>
      <c r="M65" s="86">
        <v>0</v>
      </c>
      <c r="N65" s="86">
        <v>8</v>
      </c>
      <c r="O65" s="86">
        <v>0</v>
      </c>
    </row>
    <row r="66" spans="1:15" s="80" customFormat="1" ht="20.100000000000001" customHeight="1" x14ac:dyDescent="0.25">
      <c r="A66" s="42" t="s">
        <v>81</v>
      </c>
      <c r="B66" s="91">
        <v>59</v>
      </c>
      <c r="C66" s="91">
        <v>42</v>
      </c>
      <c r="D66" s="91">
        <v>12</v>
      </c>
      <c r="E66" s="91">
        <v>13</v>
      </c>
      <c r="F66" s="91">
        <v>11</v>
      </c>
      <c r="G66" s="91">
        <v>7</v>
      </c>
      <c r="H66" s="91">
        <v>6</v>
      </c>
      <c r="I66" s="91">
        <v>0</v>
      </c>
      <c r="J66" s="91">
        <v>0</v>
      </c>
      <c r="K66" s="91">
        <v>0</v>
      </c>
      <c r="L66" s="91">
        <v>0</v>
      </c>
      <c r="M66" s="91">
        <v>0</v>
      </c>
      <c r="N66" s="91">
        <v>8</v>
      </c>
      <c r="O66" s="91">
        <v>0</v>
      </c>
    </row>
    <row r="67" spans="1:15" s="80" customFormat="1" ht="20.100000000000001" customHeight="1" x14ac:dyDescent="0.25">
      <c r="A67" s="42" t="s">
        <v>82</v>
      </c>
      <c r="B67" s="91">
        <v>5</v>
      </c>
      <c r="C67" s="91">
        <v>15</v>
      </c>
      <c r="D67" s="91">
        <v>3</v>
      </c>
      <c r="E67" s="91">
        <v>3</v>
      </c>
      <c r="F67" s="91">
        <v>1</v>
      </c>
      <c r="G67" s="91">
        <v>3</v>
      </c>
      <c r="H67" s="91">
        <v>0</v>
      </c>
      <c r="I67" s="91">
        <v>1</v>
      </c>
      <c r="J67" s="91">
        <v>0</v>
      </c>
      <c r="K67" s="91">
        <v>0</v>
      </c>
      <c r="L67" s="91">
        <v>0</v>
      </c>
      <c r="M67" s="91">
        <v>0</v>
      </c>
      <c r="N67" s="91">
        <v>0</v>
      </c>
      <c r="O67" s="91">
        <v>0</v>
      </c>
    </row>
    <row r="68" spans="1:15" s="80" customFormat="1" ht="20.100000000000001" customHeight="1" x14ac:dyDescent="0.25">
      <c r="A68" s="42" t="s">
        <v>83</v>
      </c>
      <c r="B68" s="91">
        <v>0</v>
      </c>
      <c r="C68" s="91">
        <v>1</v>
      </c>
      <c r="D68" s="91">
        <v>0</v>
      </c>
      <c r="E68" s="91">
        <v>0</v>
      </c>
      <c r="F68" s="91">
        <v>0</v>
      </c>
      <c r="G68" s="91">
        <v>1</v>
      </c>
      <c r="H68" s="91">
        <v>0</v>
      </c>
      <c r="I68" s="91">
        <v>0</v>
      </c>
      <c r="J68" s="91">
        <v>0</v>
      </c>
      <c r="K68" s="91">
        <v>0</v>
      </c>
      <c r="L68" s="91">
        <v>0</v>
      </c>
      <c r="M68" s="91">
        <v>0</v>
      </c>
      <c r="N68" s="91">
        <v>0</v>
      </c>
      <c r="O68" s="91">
        <v>0</v>
      </c>
    </row>
    <row r="69" spans="1:15" s="86" customFormat="1" ht="20.100000000000001" customHeight="1" thickBot="1" x14ac:dyDescent="0.3">
      <c r="A69" s="46" t="s">
        <v>84</v>
      </c>
      <c r="B69" s="95">
        <v>1</v>
      </c>
      <c r="C69" s="95">
        <v>0</v>
      </c>
      <c r="D69" s="95">
        <v>0</v>
      </c>
      <c r="E69" s="95">
        <v>0</v>
      </c>
      <c r="F69" s="95">
        <v>1</v>
      </c>
      <c r="G69" s="95">
        <v>0</v>
      </c>
      <c r="H69" s="95">
        <v>0</v>
      </c>
      <c r="I69" s="95">
        <v>0</v>
      </c>
      <c r="J69" s="95">
        <v>0</v>
      </c>
      <c r="K69" s="95">
        <v>0</v>
      </c>
      <c r="L69" s="95">
        <v>0</v>
      </c>
      <c r="M69" s="95">
        <v>0</v>
      </c>
      <c r="N69" s="95">
        <v>0</v>
      </c>
      <c r="O69" s="95">
        <v>0</v>
      </c>
    </row>
    <row r="70" spans="1:15" s="348" customFormat="1" ht="15.95" customHeight="1" x14ac:dyDescent="0.25">
      <c r="A70" s="142" t="s">
        <v>232</v>
      </c>
      <c r="F70" s="349"/>
      <c r="G70" s="349"/>
      <c r="H70" s="349"/>
      <c r="I70" s="349"/>
      <c r="N70" s="349"/>
      <c r="O70" s="146" t="s">
        <v>91</v>
      </c>
    </row>
    <row r="71" spans="1:15" s="403" customFormat="1" ht="24.95" customHeight="1" x14ac:dyDescent="0.2">
      <c r="A71" s="137" t="s">
        <v>205</v>
      </c>
      <c r="B71" s="137"/>
      <c r="C71" s="137"/>
      <c r="D71" s="402"/>
      <c r="E71" s="320"/>
      <c r="F71" s="320"/>
      <c r="G71" s="320"/>
      <c r="H71" s="320"/>
      <c r="I71" s="320"/>
      <c r="J71" s="320"/>
      <c r="K71" s="320"/>
      <c r="L71" s="320"/>
      <c r="M71" s="154"/>
      <c r="N71" s="154"/>
      <c r="O71" s="154"/>
    </row>
    <row r="72" spans="1:15" s="144" customFormat="1" ht="24.95" customHeight="1" thickBot="1" x14ac:dyDescent="0.25">
      <c r="A72" s="138" t="s">
        <v>207</v>
      </c>
      <c r="B72" s="173"/>
      <c r="C72" s="173"/>
      <c r="D72" s="173"/>
      <c r="E72" s="173"/>
      <c r="F72" s="173"/>
      <c r="G72" s="173"/>
      <c r="H72" s="173"/>
      <c r="I72" s="173"/>
      <c r="J72" s="173"/>
      <c r="K72" s="173"/>
      <c r="L72" s="173"/>
      <c r="M72" s="153" t="s">
        <v>92</v>
      </c>
      <c r="N72" s="173"/>
    </row>
    <row r="73" spans="1:15" ht="20.100000000000001" customHeight="1" x14ac:dyDescent="0.25">
      <c r="A73" s="1289" t="s">
        <v>13</v>
      </c>
      <c r="B73" s="1313" t="s">
        <v>99</v>
      </c>
      <c r="C73" s="1314"/>
      <c r="D73" s="1314"/>
      <c r="E73" s="1314"/>
      <c r="F73" s="1314"/>
      <c r="G73" s="1314"/>
      <c r="H73" s="1314"/>
      <c r="I73" s="1314"/>
      <c r="J73" s="1314"/>
      <c r="K73" s="1314"/>
      <c r="L73" s="1314"/>
      <c r="M73" s="1314"/>
      <c r="N73" s="57"/>
      <c r="O73" s="59"/>
    </row>
    <row r="74" spans="1:15" s="40" customFormat="1" ht="20.100000000000001" customHeight="1" x14ac:dyDescent="0.25">
      <c r="A74" s="1290"/>
      <c r="B74" s="131" t="s">
        <v>93</v>
      </c>
      <c r="C74" s="131"/>
      <c r="D74" s="131" t="s">
        <v>94</v>
      </c>
      <c r="E74" s="131"/>
      <c r="F74" s="131" t="s">
        <v>95</v>
      </c>
      <c r="G74" s="131"/>
      <c r="H74" s="131" t="s">
        <v>96</v>
      </c>
      <c r="I74" s="131"/>
      <c r="J74" s="131" t="s">
        <v>97</v>
      </c>
      <c r="K74" s="131"/>
      <c r="L74" s="131" t="s">
        <v>98</v>
      </c>
      <c r="M74" s="125"/>
      <c r="N74" s="57"/>
      <c r="O74" s="42"/>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132"/>
      <c r="O75" s="168"/>
    </row>
    <row r="76" spans="1:15" ht="20.100000000000001" customHeight="1" x14ac:dyDescent="0.2">
      <c r="A76" s="37" t="s">
        <v>105</v>
      </c>
      <c r="B76" s="38">
        <v>829</v>
      </c>
      <c r="C76" s="38">
        <v>1818</v>
      </c>
      <c r="D76" s="38">
        <v>304</v>
      </c>
      <c r="E76" s="38">
        <v>1069</v>
      </c>
      <c r="F76" s="38">
        <v>1642</v>
      </c>
      <c r="G76" s="38">
        <v>1640</v>
      </c>
      <c r="H76" s="38">
        <v>1075</v>
      </c>
      <c r="I76" s="38">
        <v>2665</v>
      </c>
      <c r="J76" s="38">
        <v>2111</v>
      </c>
      <c r="K76" s="38">
        <v>4462</v>
      </c>
      <c r="L76" s="38">
        <v>17480</v>
      </c>
      <c r="M76" s="38">
        <v>13420</v>
      </c>
      <c r="N76" s="132"/>
      <c r="O76" s="132"/>
    </row>
    <row r="77" spans="1:15" s="86" customFormat="1" ht="20.100000000000001" customHeight="1" x14ac:dyDescent="0.2">
      <c r="A77" s="40" t="s">
        <v>22</v>
      </c>
      <c r="B77" s="86">
        <v>0</v>
      </c>
      <c r="C77" s="86">
        <v>2</v>
      </c>
      <c r="D77" s="86">
        <v>0</v>
      </c>
      <c r="E77" s="86">
        <v>0</v>
      </c>
      <c r="F77" s="86">
        <v>0</v>
      </c>
      <c r="G77" s="86">
        <v>1</v>
      </c>
      <c r="H77" s="86">
        <v>0</v>
      </c>
      <c r="I77" s="86">
        <v>0</v>
      </c>
      <c r="J77" s="86">
        <v>0</v>
      </c>
      <c r="K77" s="86">
        <v>1</v>
      </c>
      <c r="L77" s="86">
        <v>0</v>
      </c>
      <c r="M77" s="86">
        <v>0</v>
      </c>
      <c r="N77" s="279"/>
      <c r="O77" s="132"/>
    </row>
    <row r="78" spans="1:15" s="80" customFormat="1" ht="20.100000000000001" customHeight="1" x14ac:dyDescent="0.2">
      <c r="A78" s="42" t="s">
        <v>23</v>
      </c>
      <c r="B78" s="80">
        <v>0</v>
      </c>
      <c r="C78" s="80">
        <v>2</v>
      </c>
      <c r="D78" s="80">
        <v>0</v>
      </c>
      <c r="E78" s="80">
        <v>0</v>
      </c>
      <c r="F78" s="80">
        <v>0</v>
      </c>
      <c r="G78" s="80">
        <v>1</v>
      </c>
      <c r="H78" s="80">
        <v>0</v>
      </c>
      <c r="I78" s="80">
        <v>0</v>
      </c>
      <c r="J78" s="80">
        <v>0</v>
      </c>
      <c r="K78" s="80">
        <v>1</v>
      </c>
      <c r="L78" s="80">
        <v>0</v>
      </c>
      <c r="M78" s="80">
        <v>0</v>
      </c>
      <c r="N78" s="132"/>
      <c r="O78" s="221"/>
    </row>
    <row r="79" spans="1:15" s="80" customFormat="1"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32"/>
      <c r="O79" s="221"/>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32"/>
      <c r="O80" s="221"/>
    </row>
    <row r="81" spans="1:15" s="80"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32"/>
      <c r="O81" s="221"/>
    </row>
    <row r="82" spans="1:15" s="80" customFormat="1"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132"/>
      <c r="O82" s="221"/>
    </row>
    <row r="83" spans="1:15" s="86" customFormat="1" ht="20.100000000000001" customHeight="1" x14ac:dyDescent="0.2">
      <c r="A83" s="40" t="s">
        <v>106</v>
      </c>
      <c r="B83" s="86">
        <v>0</v>
      </c>
      <c r="C83" s="86">
        <v>0</v>
      </c>
      <c r="D83" s="86">
        <v>1</v>
      </c>
      <c r="E83" s="86">
        <v>1</v>
      </c>
      <c r="F83" s="86">
        <v>0</v>
      </c>
      <c r="G83" s="86">
        <v>0</v>
      </c>
      <c r="H83" s="86">
        <v>0</v>
      </c>
      <c r="I83" s="86">
        <v>2</v>
      </c>
      <c r="J83" s="86">
        <v>0</v>
      </c>
      <c r="K83" s="86">
        <v>0</v>
      </c>
      <c r="L83" s="86">
        <v>11</v>
      </c>
      <c r="M83" s="86">
        <v>5</v>
      </c>
      <c r="N83" s="279"/>
      <c r="O83" s="221"/>
    </row>
    <row r="84" spans="1:15" s="80" customFormat="1" ht="20.100000000000001" customHeight="1" x14ac:dyDescent="0.2">
      <c r="A84" s="42" t="s">
        <v>29</v>
      </c>
      <c r="B84" s="80">
        <v>0</v>
      </c>
      <c r="C84" s="80">
        <v>0</v>
      </c>
      <c r="D84" s="80">
        <v>1</v>
      </c>
      <c r="E84" s="80">
        <v>0</v>
      </c>
      <c r="F84" s="80">
        <v>0</v>
      </c>
      <c r="G84" s="80">
        <v>0</v>
      </c>
      <c r="H84" s="80">
        <v>0</v>
      </c>
      <c r="I84" s="80">
        <v>0</v>
      </c>
      <c r="J84" s="80">
        <v>0</v>
      </c>
      <c r="K84" s="80">
        <v>0</v>
      </c>
      <c r="L84" s="80">
        <v>0</v>
      </c>
      <c r="M84" s="80">
        <v>1</v>
      </c>
      <c r="N84" s="132"/>
      <c r="O84" s="221"/>
    </row>
    <row r="85" spans="1:15" s="80" customFormat="1" ht="20.100000000000001" customHeight="1" x14ac:dyDescent="0.2">
      <c r="A85" s="42" t="s">
        <v>30</v>
      </c>
      <c r="B85" s="80">
        <v>0</v>
      </c>
      <c r="C85" s="80">
        <v>0</v>
      </c>
      <c r="D85" s="80">
        <v>0</v>
      </c>
      <c r="E85" s="80">
        <v>0</v>
      </c>
      <c r="F85" s="80">
        <v>0</v>
      </c>
      <c r="G85" s="80">
        <v>0</v>
      </c>
      <c r="H85" s="80">
        <v>0</v>
      </c>
      <c r="I85" s="80">
        <v>0</v>
      </c>
      <c r="J85" s="80">
        <v>0</v>
      </c>
      <c r="K85" s="80">
        <v>0</v>
      </c>
      <c r="L85" s="80">
        <v>3</v>
      </c>
      <c r="M85" s="80">
        <v>4</v>
      </c>
      <c r="N85" s="132"/>
      <c r="O85" s="221"/>
    </row>
    <row r="86" spans="1:15" s="80" customFormat="1" ht="20.100000000000001" customHeight="1" x14ac:dyDescent="0.2">
      <c r="A86" s="42" t="s">
        <v>31</v>
      </c>
      <c r="B86" s="80">
        <v>0</v>
      </c>
      <c r="C86" s="80">
        <v>0</v>
      </c>
      <c r="D86" s="80">
        <v>0</v>
      </c>
      <c r="E86" s="80">
        <v>0</v>
      </c>
      <c r="F86" s="80">
        <v>0</v>
      </c>
      <c r="G86" s="80">
        <v>0</v>
      </c>
      <c r="H86" s="80">
        <v>0</v>
      </c>
      <c r="I86" s="80">
        <v>0</v>
      </c>
      <c r="J86" s="80">
        <v>0</v>
      </c>
      <c r="K86" s="80">
        <v>0</v>
      </c>
      <c r="L86" s="80">
        <v>0</v>
      </c>
      <c r="M86" s="80">
        <v>0</v>
      </c>
      <c r="N86" s="132"/>
      <c r="O86" s="221"/>
    </row>
    <row r="87" spans="1:15" s="80" customFormat="1" ht="20.100000000000001" customHeight="1" x14ac:dyDescent="0.2">
      <c r="A87" s="42" t="s">
        <v>32</v>
      </c>
      <c r="B87" s="80">
        <v>0</v>
      </c>
      <c r="C87" s="80">
        <v>0</v>
      </c>
      <c r="D87" s="80">
        <v>0</v>
      </c>
      <c r="E87" s="80">
        <v>0</v>
      </c>
      <c r="F87" s="80">
        <v>0</v>
      </c>
      <c r="G87" s="80">
        <v>0</v>
      </c>
      <c r="H87" s="80">
        <v>0</v>
      </c>
      <c r="I87" s="80">
        <v>2</v>
      </c>
      <c r="J87" s="80">
        <v>0</v>
      </c>
      <c r="K87" s="80">
        <v>0</v>
      </c>
      <c r="L87" s="80">
        <v>0</v>
      </c>
      <c r="M87" s="80">
        <v>0</v>
      </c>
      <c r="N87" s="132"/>
      <c r="O87" s="221"/>
    </row>
    <row r="88" spans="1:15" s="80" customFormat="1" ht="20.100000000000001" customHeight="1" x14ac:dyDescent="0.2">
      <c r="A88" s="42" t="s">
        <v>33</v>
      </c>
      <c r="B88" s="80">
        <v>0</v>
      </c>
      <c r="C88" s="80">
        <v>0</v>
      </c>
      <c r="D88" s="80">
        <v>0</v>
      </c>
      <c r="E88" s="80">
        <v>1</v>
      </c>
      <c r="F88" s="80">
        <v>0</v>
      </c>
      <c r="G88" s="80">
        <v>0</v>
      </c>
      <c r="H88" s="80">
        <v>0</v>
      </c>
      <c r="I88" s="80">
        <v>0</v>
      </c>
      <c r="J88" s="80">
        <v>0</v>
      </c>
      <c r="K88" s="80">
        <v>0</v>
      </c>
      <c r="L88" s="80">
        <v>8</v>
      </c>
      <c r="M88" s="80">
        <v>0</v>
      </c>
      <c r="N88" s="132"/>
      <c r="O88" s="221"/>
    </row>
    <row r="89" spans="1:15" s="86" customFormat="1" ht="20.100000000000001" customHeight="1" x14ac:dyDescent="0.2">
      <c r="A89" s="40" t="s">
        <v>34</v>
      </c>
      <c r="B89" s="86">
        <v>18</v>
      </c>
      <c r="C89" s="86">
        <v>37</v>
      </c>
      <c r="D89" s="86">
        <v>10</v>
      </c>
      <c r="E89" s="86">
        <v>41</v>
      </c>
      <c r="F89" s="86">
        <v>4</v>
      </c>
      <c r="G89" s="86">
        <v>9</v>
      </c>
      <c r="H89" s="86">
        <v>16</v>
      </c>
      <c r="I89" s="86">
        <v>26</v>
      </c>
      <c r="J89" s="86">
        <v>25</v>
      </c>
      <c r="K89" s="86">
        <v>26</v>
      </c>
      <c r="L89" s="86">
        <v>92</v>
      </c>
      <c r="M89" s="86">
        <v>68</v>
      </c>
      <c r="N89" s="279"/>
      <c r="O89" s="221"/>
    </row>
    <row r="90" spans="1:15" s="80" customFormat="1" ht="20.100000000000001" customHeight="1" x14ac:dyDescent="0.2">
      <c r="A90" s="42" t="s">
        <v>35</v>
      </c>
      <c r="B90" s="80">
        <v>6</v>
      </c>
      <c r="C90" s="80">
        <v>1</v>
      </c>
      <c r="D90" s="80">
        <v>0</v>
      </c>
      <c r="E90" s="80">
        <v>1</v>
      </c>
      <c r="F90" s="80">
        <v>0</v>
      </c>
      <c r="G90" s="80">
        <v>1</v>
      </c>
      <c r="H90" s="80">
        <v>2</v>
      </c>
      <c r="I90" s="80">
        <v>3</v>
      </c>
      <c r="J90" s="80">
        <v>0</v>
      </c>
      <c r="K90" s="80">
        <v>0</v>
      </c>
      <c r="L90" s="80">
        <v>6</v>
      </c>
      <c r="M90" s="80">
        <v>0</v>
      </c>
      <c r="N90" s="132"/>
      <c r="O90" s="221"/>
    </row>
    <row r="91" spans="1:15" s="80" customFormat="1" ht="20.100000000000001" customHeight="1" x14ac:dyDescent="0.2">
      <c r="A91" s="42" t="s">
        <v>36</v>
      </c>
      <c r="B91" s="80">
        <v>5</v>
      </c>
      <c r="C91" s="80">
        <v>27</v>
      </c>
      <c r="D91" s="80">
        <v>10</v>
      </c>
      <c r="E91" s="80">
        <v>39</v>
      </c>
      <c r="F91" s="80">
        <v>3</v>
      </c>
      <c r="G91" s="80">
        <v>8</v>
      </c>
      <c r="H91" s="80">
        <v>13</v>
      </c>
      <c r="I91" s="80">
        <v>22</v>
      </c>
      <c r="J91" s="80">
        <v>25</v>
      </c>
      <c r="K91" s="80">
        <v>24</v>
      </c>
      <c r="L91" s="80">
        <v>70</v>
      </c>
      <c r="M91" s="80">
        <v>64</v>
      </c>
      <c r="N91" s="132"/>
      <c r="O91" s="221"/>
    </row>
    <row r="92" spans="1:15" s="80" customFormat="1" ht="20.100000000000001" customHeight="1" x14ac:dyDescent="0.2">
      <c r="A92" s="42" t="s">
        <v>37</v>
      </c>
      <c r="B92" s="80">
        <v>7</v>
      </c>
      <c r="C92" s="80">
        <v>9</v>
      </c>
      <c r="D92" s="80">
        <v>0</v>
      </c>
      <c r="E92" s="80">
        <v>1</v>
      </c>
      <c r="F92" s="80">
        <v>1</v>
      </c>
      <c r="G92" s="80">
        <v>0</v>
      </c>
      <c r="H92" s="80">
        <v>1</v>
      </c>
      <c r="I92" s="80">
        <v>1</v>
      </c>
      <c r="J92" s="80">
        <v>0</v>
      </c>
      <c r="K92" s="80">
        <v>2</v>
      </c>
      <c r="L92" s="80">
        <v>16</v>
      </c>
      <c r="M92" s="80">
        <v>4</v>
      </c>
      <c r="N92" s="132"/>
      <c r="O92" s="221"/>
    </row>
    <row r="93" spans="1:15" s="86" customFormat="1" ht="20.100000000000001" customHeight="1" x14ac:dyDescent="0.2">
      <c r="A93" s="40" t="s">
        <v>38</v>
      </c>
      <c r="B93" s="86">
        <v>797</v>
      </c>
      <c r="C93" s="86">
        <v>1729</v>
      </c>
      <c r="D93" s="86">
        <v>277</v>
      </c>
      <c r="E93" s="86">
        <v>987</v>
      </c>
      <c r="F93" s="86">
        <v>1613</v>
      </c>
      <c r="G93" s="86">
        <v>1601</v>
      </c>
      <c r="H93" s="86">
        <v>1012</v>
      </c>
      <c r="I93" s="86">
        <v>2559</v>
      </c>
      <c r="J93" s="86">
        <v>1978</v>
      </c>
      <c r="K93" s="86">
        <v>4339</v>
      </c>
      <c r="L93" s="86">
        <v>17092</v>
      </c>
      <c r="M93" s="86">
        <v>13179</v>
      </c>
      <c r="N93" s="279"/>
      <c r="O93" s="221"/>
    </row>
    <row r="94" spans="1:15" s="80" customFormat="1" ht="20.100000000000001" customHeight="1" x14ac:dyDescent="0.2">
      <c r="A94" s="42" t="s">
        <v>39</v>
      </c>
      <c r="B94" s="80">
        <v>759</v>
      </c>
      <c r="C94" s="80">
        <v>1681</v>
      </c>
      <c r="D94" s="80">
        <v>269</v>
      </c>
      <c r="E94" s="80">
        <v>958</v>
      </c>
      <c r="F94" s="80">
        <v>533</v>
      </c>
      <c r="G94" s="80">
        <v>1106</v>
      </c>
      <c r="H94" s="80">
        <v>984</v>
      </c>
      <c r="I94" s="80">
        <v>2504</v>
      </c>
      <c r="J94" s="80">
        <v>1863</v>
      </c>
      <c r="K94" s="80">
        <v>4149</v>
      </c>
      <c r="L94" s="80">
        <v>5701</v>
      </c>
      <c r="M94" s="80">
        <v>6072</v>
      </c>
      <c r="N94" s="132"/>
      <c r="O94" s="221"/>
    </row>
    <row r="95" spans="1:15" s="80" customFormat="1" ht="20.100000000000001" customHeight="1" x14ac:dyDescent="0.2">
      <c r="A95" s="42" t="s">
        <v>40</v>
      </c>
      <c r="B95" s="80">
        <v>1</v>
      </c>
      <c r="C95" s="80">
        <v>14</v>
      </c>
      <c r="D95" s="80">
        <v>0</v>
      </c>
      <c r="E95" s="80">
        <v>1</v>
      </c>
      <c r="F95" s="80">
        <v>0</v>
      </c>
      <c r="G95" s="80">
        <v>1</v>
      </c>
      <c r="H95" s="80">
        <v>0</v>
      </c>
      <c r="I95" s="80">
        <v>3</v>
      </c>
      <c r="J95" s="80">
        <v>1</v>
      </c>
      <c r="K95" s="80">
        <v>7</v>
      </c>
      <c r="L95" s="80">
        <v>4</v>
      </c>
      <c r="M95" s="80">
        <v>0</v>
      </c>
      <c r="N95" s="132"/>
      <c r="O95" s="221"/>
    </row>
    <row r="96" spans="1:15" s="80" customFormat="1" ht="20.100000000000001" customHeight="1" x14ac:dyDescent="0.2">
      <c r="A96" s="42" t="s">
        <v>41</v>
      </c>
      <c r="B96" s="80">
        <v>14</v>
      </c>
      <c r="C96" s="80">
        <v>11</v>
      </c>
      <c r="D96" s="80">
        <v>1</v>
      </c>
      <c r="E96" s="80">
        <v>4</v>
      </c>
      <c r="F96" s="80">
        <v>1069</v>
      </c>
      <c r="G96" s="80">
        <v>468</v>
      </c>
      <c r="H96" s="80">
        <v>9</v>
      </c>
      <c r="I96" s="80">
        <v>6</v>
      </c>
      <c r="J96" s="80">
        <v>73</v>
      </c>
      <c r="K96" s="80">
        <v>134</v>
      </c>
      <c r="L96" s="80">
        <v>11218</v>
      </c>
      <c r="M96" s="80">
        <v>6924</v>
      </c>
      <c r="N96" s="132"/>
      <c r="O96" s="221"/>
    </row>
    <row r="97" spans="1:15" s="80" customFormat="1" ht="20.100000000000001" customHeight="1" x14ac:dyDescent="0.2">
      <c r="A97" s="42" t="s">
        <v>42</v>
      </c>
      <c r="B97" s="80">
        <v>11</v>
      </c>
      <c r="C97" s="80">
        <v>10</v>
      </c>
      <c r="D97" s="80">
        <v>2</v>
      </c>
      <c r="E97" s="80">
        <v>3</v>
      </c>
      <c r="F97" s="80">
        <v>5</v>
      </c>
      <c r="G97" s="80">
        <v>9</v>
      </c>
      <c r="H97" s="80">
        <v>2</v>
      </c>
      <c r="I97" s="80">
        <v>7</v>
      </c>
      <c r="J97" s="80">
        <v>2</v>
      </c>
      <c r="K97" s="80">
        <v>0</v>
      </c>
      <c r="L97" s="80">
        <v>16</v>
      </c>
      <c r="M97" s="80">
        <v>15</v>
      </c>
      <c r="N97" s="132"/>
      <c r="O97" s="221"/>
    </row>
    <row r="98" spans="1:15" s="80" customFormat="1" ht="20.100000000000001" customHeight="1" x14ac:dyDescent="0.2">
      <c r="A98" s="42" t="s">
        <v>43</v>
      </c>
      <c r="B98" s="80">
        <v>0</v>
      </c>
      <c r="C98" s="80">
        <v>2</v>
      </c>
      <c r="D98" s="80">
        <v>0</v>
      </c>
      <c r="E98" s="80">
        <v>1</v>
      </c>
      <c r="F98" s="80">
        <v>0</v>
      </c>
      <c r="G98" s="80">
        <v>2</v>
      </c>
      <c r="H98" s="80">
        <v>0</v>
      </c>
      <c r="I98" s="80">
        <v>2</v>
      </c>
      <c r="J98" s="80">
        <v>0</v>
      </c>
      <c r="K98" s="80">
        <v>1</v>
      </c>
      <c r="L98" s="80">
        <v>38</v>
      </c>
      <c r="M98" s="80">
        <v>15</v>
      </c>
      <c r="N98" s="132"/>
      <c r="O98" s="221"/>
    </row>
    <row r="99" spans="1:15"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32"/>
      <c r="O99" s="221"/>
    </row>
    <row r="100" spans="1:15" s="80" customFormat="1" ht="20.100000000000001" customHeight="1" x14ac:dyDescent="0.2">
      <c r="A100" s="42" t="s">
        <v>45</v>
      </c>
      <c r="B100" s="80">
        <v>1</v>
      </c>
      <c r="C100" s="80">
        <v>2</v>
      </c>
      <c r="D100" s="80">
        <v>0</v>
      </c>
      <c r="E100" s="80">
        <v>11</v>
      </c>
      <c r="F100" s="80">
        <v>0</v>
      </c>
      <c r="G100" s="80">
        <v>4</v>
      </c>
      <c r="H100" s="80">
        <v>11</v>
      </c>
      <c r="I100" s="80">
        <v>11</v>
      </c>
      <c r="J100" s="80">
        <v>19</v>
      </c>
      <c r="K100" s="80">
        <v>14</v>
      </c>
      <c r="L100" s="80">
        <v>50</v>
      </c>
      <c r="M100" s="80">
        <v>102</v>
      </c>
      <c r="N100" s="132"/>
      <c r="O100" s="221"/>
    </row>
    <row r="101" spans="1:15" s="80" customFormat="1" ht="20.100000000000001" customHeight="1" x14ac:dyDescent="0.2">
      <c r="A101" s="42" t="s">
        <v>46</v>
      </c>
      <c r="B101" s="80">
        <v>2</v>
      </c>
      <c r="C101" s="80">
        <v>3</v>
      </c>
      <c r="D101" s="80">
        <v>1</v>
      </c>
      <c r="E101" s="80">
        <v>3</v>
      </c>
      <c r="F101" s="80">
        <v>2</v>
      </c>
      <c r="G101" s="80">
        <v>2</v>
      </c>
      <c r="H101" s="80">
        <v>0</v>
      </c>
      <c r="I101" s="80">
        <v>2</v>
      </c>
      <c r="J101" s="80">
        <v>4</v>
      </c>
      <c r="K101" s="80">
        <v>1</v>
      </c>
      <c r="L101" s="80">
        <v>19</v>
      </c>
      <c r="M101" s="80">
        <v>15</v>
      </c>
      <c r="N101" s="132"/>
      <c r="O101" s="221"/>
    </row>
    <row r="102" spans="1:15"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132"/>
      <c r="O102" s="221"/>
    </row>
    <row r="103" spans="1:15" s="80"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132"/>
      <c r="O103" s="221"/>
    </row>
    <row r="104" spans="1:15" s="80" customFormat="1" ht="20.100000000000001" customHeight="1" x14ac:dyDescent="0.2">
      <c r="A104" s="42" t="s">
        <v>49</v>
      </c>
      <c r="B104" s="80">
        <v>7</v>
      </c>
      <c r="C104" s="80">
        <v>2</v>
      </c>
      <c r="D104" s="80">
        <v>4</v>
      </c>
      <c r="E104" s="80">
        <v>6</v>
      </c>
      <c r="F104" s="80">
        <v>0</v>
      </c>
      <c r="G104" s="80">
        <v>9</v>
      </c>
      <c r="H104" s="80">
        <v>2</v>
      </c>
      <c r="I104" s="80">
        <v>21</v>
      </c>
      <c r="J104" s="80">
        <v>16</v>
      </c>
      <c r="K104" s="80">
        <v>31</v>
      </c>
      <c r="L104" s="80">
        <v>38</v>
      </c>
      <c r="M104" s="80">
        <v>23</v>
      </c>
      <c r="N104" s="132"/>
      <c r="O104" s="221"/>
    </row>
    <row r="105" spans="1:15" s="80" customFormat="1" ht="20.100000000000001" customHeight="1" x14ac:dyDescent="0.2">
      <c r="A105" s="42" t="s">
        <v>50</v>
      </c>
      <c r="B105" s="80">
        <v>2</v>
      </c>
      <c r="C105" s="80">
        <v>4</v>
      </c>
      <c r="D105" s="80">
        <v>0</v>
      </c>
      <c r="E105" s="80">
        <v>0</v>
      </c>
      <c r="F105" s="80">
        <v>4</v>
      </c>
      <c r="G105" s="80">
        <v>0</v>
      </c>
      <c r="H105" s="80">
        <v>4</v>
      </c>
      <c r="I105" s="80">
        <v>3</v>
      </c>
      <c r="J105" s="80">
        <v>0</v>
      </c>
      <c r="K105" s="80">
        <v>2</v>
      </c>
      <c r="L105" s="80">
        <v>8</v>
      </c>
      <c r="M105" s="80">
        <v>13</v>
      </c>
      <c r="N105" s="132"/>
      <c r="O105" s="221"/>
    </row>
    <row r="106" spans="1:15" s="86" customFormat="1" ht="20.100000000000001" customHeight="1" x14ac:dyDescent="0.2">
      <c r="A106" s="40" t="s">
        <v>51</v>
      </c>
      <c r="B106" s="86">
        <v>0</v>
      </c>
      <c r="C106" s="86">
        <v>16</v>
      </c>
      <c r="D106" s="86">
        <v>0</v>
      </c>
      <c r="E106" s="86">
        <v>1</v>
      </c>
      <c r="F106" s="86">
        <v>4</v>
      </c>
      <c r="G106" s="86">
        <v>6</v>
      </c>
      <c r="H106" s="86">
        <v>2</v>
      </c>
      <c r="I106" s="86">
        <v>5</v>
      </c>
      <c r="J106" s="86">
        <v>0</v>
      </c>
      <c r="K106" s="86">
        <v>5</v>
      </c>
      <c r="L106" s="86">
        <v>14</v>
      </c>
      <c r="M106" s="86">
        <v>7</v>
      </c>
      <c r="N106" s="279"/>
      <c r="O106" s="221"/>
    </row>
    <row r="107" spans="1:15" s="80" customFormat="1" ht="20.100000000000001" customHeight="1" x14ac:dyDescent="0.2">
      <c r="A107" s="42" t="s">
        <v>52</v>
      </c>
      <c r="B107" s="80">
        <v>0</v>
      </c>
      <c r="C107" s="80">
        <v>2</v>
      </c>
      <c r="D107" s="80">
        <v>0</v>
      </c>
      <c r="E107" s="80">
        <v>0</v>
      </c>
      <c r="F107" s="80">
        <v>0</v>
      </c>
      <c r="G107" s="80">
        <v>0</v>
      </c>
      <c r="H107" s="80">
        <v>0</v>
      </c>
      <c r="I107" s="80">
        <v>2</v>
      </c>
      <c r="J107" s="80">
        <v>0</v>
      </c>
      <c r="K107" s="80">
        <v>0</v>
      </c>
      <c r="L107" s="80">
        <v>11</v>
      </c>
      <c r="M107" s="80">
        <v>3</v>
      </c>
      <c r="N107" s="132"/>
      <c r="O107" s="221"/>
    </row>
    <row r="108" spans="1:15" s="80" customFormat="1" ht="20.100000000000001" customHeight="1" x14ac:dyDescent="0.2">
      <c r="A108" s="42" t="s">
        <v>53</v>
      </c>
      <c r="B108" s="80">
        <v>0</v>
      </c>
      <c r="C108" s="80">
        <v>1</v>
      </c>
      <c r="D108" s="80">
        <v>0</v>
      </c>
      <c r="E108" s="80">
        <v>0</v>
      </c>
      <c r="F108" s="80">
        <v>0</v>
      </c>
      <c r="G108" s="80">
        <v>0</v>
      </c>
      <c r="H108" s="80">
        <v>0</v>
      </c>
      <c r="I108" s="80">
        <v>0</v>
      </c>
      <c r="J108" s="80">
        <v>0</v>
      </c>
      <c r="K108" s="80">
        <v>0</v>
      </c>
      <c r="L108" s="80">
        <v>0</v>
      </c>
      <c r="M108" s="80">
        <v>0</v>
      </c>
      <c r="N108" s="132"/>
      <c r="O108" s="221"/>
    </row>
    <row r="109" spans="1:15" s="80" customFormat="1" ht="20.100000000000001" customHeight="1" x14ac:dyDescent="0.2">
      <c r="A109" s="42" t="s">
        <v>54</v>
      </c>
      <c r="B109" s="80">
        <v>0</v>
      </c>
      <c r="C109" s="80">
        <v>1</v>
      </c>
      <c r="D109" s="80">
        <v>0</v>
      </c>
      <c r="E109" s="80">
        <v>1</v>
      </c>
      <c r="F109" s="80">
        <v>1</v>
      </c>
      <c r="G109" s="80">
        <v>0</v>
      </c>
      <c r="H109" s="80">
        <v>1</v>
      </c>
      <c r="I109" s="80">
        <v>1</v>
      </c>
      <c r="J109" s="80">
        <v>0</v>
      </c>
      <c r="K109" s="80">
        <v>1</v>
      </c>
      <c r="L109" s="80">
        <v>0</v>
      </c>
      <c r="M109" s="80">
        <v>1</v>
      </c>
      <c r="N109" s="132"/>
      <c r="O109" s="221"/>
    </row>
    <row r="110" spans="1:15" s="80" customFormat="1" ht="20.100000000000001" customHeight="1" x14ac:dyDescent="0.2">
      <c r="A110" s="42" t="s">
        <v>55</v>
      </c>
      <c r="B110" s="80">
        <v>0</v>
      </c>
      <c r="C110" s="80">
        <v>2</v>
      </c>
      <c r="D110" s="80">
        <v>0</v>
      </c>
      <c r="E110" s="80">
        <v>0</v>
      </c>
      <c r="F110" s="80">
        <v>0</v>
      </c>
      <c r="G110" s="80">
        <v>0</v>
      </c>
      <c r="H110" s="80">
        <v>1</v>
      </c>
      <c r="I110" s="80">
        <v>0</v>
      </c>
      <c r="J110" s="80">
        <v>0</v>
      </c>
      <c r="K110" s="80">
        <v>2</v>
      </c>
      <c r="L110" s="80">
        <v>1</v>
      </c>
      <c r="M110" s="80">
        <v>0</v>
      </c>
      <c r="N110" s="132"/>
      <c r="O110" s="221"/>
    </row>
    <row r="111" spans="1:15" s="80" customFormat="1" ht="20.100000000000001" customHeight="1" x14ac:dyDescent="0.2">
      <c r="A111" s="42" t="s">
        <v>56</v>
      </c>
      <c r="B111" s="80">
        <v>0</v>
      </c>
      <c r="C111" s="80">
        <v>8</v>
      </c>
      <c r="D111" s="80">
        <v>0</v>
      </c>
      <c r="E111" s="80">
        <v>0</v>
      </c>
      <c r="F111" s="80">
        <v>0</v>
      </c>
      <c r="G111" s="80">
        <v>2</v>
      </c>
      <c r="H111" s="80">
        <v>0</v>
      </c>
      <c r="I111" s="80">
        <v>0</v>
      </c>
      <c r="J111" s="80">
        <v>0</v>
      </c>
      <c r="K111" s="80">
        <v>1</v>
      </c>
      <c r="L111" s="80">
        <v>2</v>
      </c>
      <c r="M111" s="80">
        <v>2</v>
      </c>
      <c r="N111" s="132"/>
      <c r="O111" s="221"/>
    </row>
    <row r="112" spans="1:15" s="80" customFormat="1" ht="20.100000000000001" customHeight="1" x14ac:dyDescent="0.2">
      <c r="A112" s="42" t="s">
        <v>57</v>
      </c>
      <c r="B112" s="80">
        <v>0</v>
      </c>
      <c r="C112" s="80">
        <v>2</v>
      </c>
      <c r="D112" s="80">
        <v>0</v>
      </c>
      <c r="E112" s="80">
        <v>0</v>
      </c>
      <c r="F112" s="80">
        <v>3</v>
      </c>
      <c r="G112" s="80">
        <v>4</v>
      </c>
      <c r="H112" s="80">
        <v>0</v>
      </c>
      <c r="I112" s="80">
        <v>2</v>
      </c>
      <c r="J112" s="80">
        <v>0</v>
      </c>
      <c r="K112" s="80">
        <v>1</v>
      </c>
      <c r="L112" s="80">
        <v>0</v>
      </c>
      <c r="M112" s="80">
        <v>1</v>
      </c>
      <c r="N112" s="132"/>
      <c r="O112" s="221"/>
    </row>
    <row r="113" spans="1:15" s="80" customFormat="1" ht="20.100000000000001" customHeight="1" x14ac:dyDescent="0.2">
      <c r="A113" s="40" t="s">
        <v>58</v>
      </c>
      <c r="B113" s="86">
        <v>11</v>
      </c>
      <c r="C113" s="86">
        <v>34</v>
      </c>
      <c r="D113" s="86">
        <v>16</v>
      </c>
      <c r="E113" s="86">
        <v>39</v>
      </c>
      <c r="F113" s="86">
        <v>20</v>
      </c>
      <c r="G113" s="86">
        <v>23</v>
      </c>
      <c r="H113" s="86">
        <v>43</v>
      </c>
      <c r="I113" s="86">
        <v>73</v>
      </c>
      <c r="J113" s="86">
        <v>106</v>
      </c>
      <c r="K113" s="86">
        <v>87</v>
      </c>
      <c r="L113" s="86">
        <v>256</v>
      </c>
      <c r="M113" s="86">
        <v>135</v>
      </c>
      <c r="N113" s="132"/>
      <c r="O113" s="221"/>
    </row>
    <row r="114" spans="1:15" s="80" customFormat="1" ht="20.100000000000001" customHeight="1" x14ac:dyDescent="0.2">
      <c r="A114" s="42" t="s">
        <v>59</v>
      </c>
      <c r="B114" s="80">
        <v>1</v>
      </c>
      <c r="C114" s="80">
        <v>6</v>
      </c>
      <c r="D114" s="80">
        <v>1</v>
      </c>
      <c r="E114" s="80">
        <v>3</v>
      </c>
      <c r="F114" s="80">
        <v>6</v>
      </c>
      <c r="G114" s="80">
        <v>7</v>
      </c>
      <c r="H114" s="80">
        <v>12</v>
      </c>
      <c r="I114" s="80">
        <v>8</v>
      </c>
      <c r="J114" s="80">
        <v>18</v>
      </c>
      <c r="K114" s="80">
        <v>11</v>
      </c>
      <c r="L114" s="80">
        <v>45</v>
      </c>
      <c r="M114" s="80">
        <v>21</v>
      </c>
      <c r="N114" s="132"/>
      <c r="O114" s="221"/>
    </row>
    <row r="115" spans="1:15" s="80" customFormat="1" ht="20.100000000000001" customHeight="1" x14ac:dyDescent="0.2">
      <c r="A115" s="42" t="s">
        <v>60</v>
      </c>
      <c r="B115" s="80">
        <v>0</v>
      </c>
      <c r="C115" s="80">
        <v>0</v>
      </c>
      <c r="D115" s="80">
        <v>0</v>
      </c>
      <c r="E115" s="80">
        <v>0</v>
      </c>
      <c r="F115" s="80">
        <v>1</v>
      </c>
      <c r="G115" s="80">
        <v>0</v>
      </c>
      <c r="H115" s="80">
        <v>0</v>
      </c>
      <c r="I115" s="80">
        <v>2</v>
      </c>
      <c r="J115" s="80">
        <v>2</v>
      </c>
      <c r="K115" s="80">
        <v>0</v>
      </c>
      <c r="L115" s="80">
        <v>6</v>
      </c>
      <c r="M115" s="80">
        <v>1</v>
      </c>
      <c r="N115" s="132"/>
      <c r="O115" s="221"/>
    </row>
    <row r="116" spans="1:15" s="80" customFormat="1" ht="20.100000000000001" customHeight="1" x14ac:dyDescent="0.2">
      <c r="A116" s="42" t="s">
        <v>61</v>
      </c>
      <c r="B116" s="80">
        <v>0</v>
      </c>
      <c r="C116" s="80">
        <v>0</v>
      </c>
      <c r="D116" s="80">
        <v>0</v>
      </c>
      <c r="E116" s="80">
        <v>3</v>
      </c>
      <c r="F116" s="80">
        <v>0</v>
      </c>
      <c r="G116" s="80">
        <v>0</v>
      </c>
      <c r="H116" s="80">
        <v>1</v>
      </c>
      <c r="I116" s="80">
        <v>0</v>
      </c>
      <c r="J116" s="80">
        <v>4</v>
      </c>
      <c r="K116" s="80">
        <v>0</v>
      </c>
      <c r="L116" s="80">
        <v>10</v>
      </c>
      <c r="M116" s="80">
        <v>4</v>
      </c>
      <c r="N116" s="132"/>
      <c r="O116" s="221"/>
    </row>
    <row r="117" spans="1:15" s="80" customFormat="1" ht="20.100000000000001" customHeight="1" x14ac:dyDescent="0.2">
      <c r="A117" s="42" t="s">
        <v>62</v>
      </c>
      <c r="B117" s="80">
        <v>0</v>
      </c>
      <c r="C117" s="80">
        <v>0</v>
      </c>
      <c r="D117" s="80">
        <v>0</v>
      </c>
      <c r="E117" s="80">
        <v>1</v>
      </c>
      <c r="F117" s="80">
        <v>0</v>
      </c>
      <c r="G117" s="80">
        <v>1</v>
      </c>
      <c r="H117" s="80">
        <v>0</v>
      </c>
      <c r="I117" s="80">
        <v>0</v>
      </c>
      <c r="J117" s="80">
        <v>0</v>
      </c>
      <c r="K117" s="80">
        <v>0</v>
      </c>
      <c r="L117" s="80">
        <v>6</v>
      </c>
      <c r="M117" s="80">
        <v>4</v>
      </c>
      <c r="N117" s="132"/>
      <c r="O117" s="221"/>
    </row>
    <row r="118" spans="1:15" s="80" customFormat="1" ht="20.100000000000001" customHeight="1" x14ac:dyDescent="0.2">
      <c r="A118" s="42" t="s">
        <v>63</v>
      </c>
      <c r="B118" s="80">
        <v>4</v>
      </c>
      <c r="C118" s="80">
        <v>3</v>
      </c>
      <c r="D118" s="80">
        <v>7</v>
      </c>
      <c r="E118" s="80">
        <v>8</v>
      </c>
      <c r="F118" s="80">
        <v>2</v>
      </c>
      <c r="G118" s="80">
        <v>6</v>
      </c>
      <c r="H118" s="80">
        <v>7</v>
      </c>
      <c r="I118" s="80">
        <v>18</v>
      </c>
      <c r="J118" s="80">
        <v>21</v>
      </c>
      <c r="K118" s="80">
        <v>14</v>
      </c>
      <c r="L118" s="80">
        <v>46</v>
      </c>
      <c r="M118" s="80">
        <v>33</v>
      </c>
      <c r="N118" s="132"/>
      <c r="O118" s="221"/>
    </row>
    <row r="119" spans="1:15" s="80" customFormat="1" ht="20.100000000000001" customHeight="1" x14ac:dyDescent="0.2">
      <c r="A119" s="42" t="s">
        <v>64</v>
      </c>
      <c r="B119" s="80">
        <v>0</v>
      </c>
      <c r="C119" s="80">
        <v>0</v>
      </c>
      <c r="D119" s="80">
        <v>0</v>
      </c>
      <c r="E119" s="80">
        <v>0</v>
      </c>
      <c r="F119" s="80">
        <v>0</v>
      </c>
      <c r="G119" s="80">
        <v>0</v>
      </c>
      <c r="H119" s="80">
        <v>1</v>
      </c>
      <c r="I119" s="80">
        <v>0</v>
      </c>
      <c r="J119" s="80">
        <v>0</v>
      </c>
      <c r="K119" s="80">
        <v>0</v>
      </c>
      <c r="L119" s="80">
        <v>0</v>
      </c>
      <c r="M119" s="80">
        <v>0</v>
      </c>
      <c r="N119" s="132"/>
      <c r="O119" s="221"/>
    </row>
    <row r="120" spans="1:15" s="80" customFormat="1" ht="20.100000000000001" customHeight="1" x14ac:dyDescent="0.2">
      <c r="A120" s="42" t="s">
        <v>65</v>
      </c>
      <c r="B120" s="80">
        <v>0</v>
      </c>
      <c r="C120" s="80">
        <v>6</v>
      </c>
      <c r="D120" s="80">
        <v>3</v>
      </c>
      <c r="E120" s="80">
        <v>2</v>
      </c>
      <c r="F120" s="80">
        <v>2</v>
      </c>
      <c r="G120" s="80">
        <v>1</v>
      </c>
      <c r="H120" s="80">
        <v>0</v>
      </c>
      <c r="I120" s="80">
        <v>10</v>
      </c>
      <c r="J120" s="80">
        <v>7</v>
      </c>
      <c r="K120" s="80">
        <v>4</v>
      </c>
      <c r="L120" s="80">
        <v>26</v>
      </c>
      <c r="M120" s="80">
        <v>14</v>
      </c>
      <c r="N120" s="132"/>
      <c r="O120" s="221"/>
    </row>
    <row r="121" spans="1:15" s="80" customFormat="1"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3</v>
      </c>
      <c r="N121" s="132"/>
      <c r="O121" s="221"/>
    </row>
    <row r="122" spans="1:15" s="80" customFormat="1" ht="20.100000000000001" customHeight="1" x14ac:dyDescent="0.2">
      <c r="A122" s="42" t="s">
        <v>67</v>
      </c>
      <c r="B122" s="80">
        <v>0</v>
      </c>
      <c r="C122" s="80">
        <v>1</v>
      </c>
      <c r="D122" s="80">
        <v>0</v>
      </c>
      <c r="E122" s="80">
        <v>0</v>
      </c>
      <c r="F122" s="80">
        <v>0</v>
      </c>
      <c r="G122" s="80">
        <v>0</v>
      </c>
      <c r="H122" s="80">
        <v>0</v>
      </c>
      <c r="I122" s="80">
        <v>0</v>
      </c>
      <c r="J122" s="80">
        <v>3</v>
      </c>
      <c r="K122" s="80">
        <v>2</v>
      </c>
      <c r="L122" s="80">
        <v>4</v>
      </c>
      <c r="M122" s="80">
        <v>4</v>
      </c>
      <c r="N122" s="132"/>
      <c r="O122" s="221"/>
    </row>
    <row r="123" spans="1:15" s="80"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2</v>
      </c>
      <c r="M123" s="80">
        <v>0</v>
      </c>
      <c r="N123" s="132"/>
      <c r="O123" s="221"/>
    </row>
    <row r="124" spans="1:15" s="80" customFormat="1" ht="20.100000000000001" customHeight="1" x14ac:dyDescent="0.2">
      <c r="A124" s="42" t="s">
        <v>69</v>
      </c>
      <c r="B124" s="80">
        <v>1</v>
      </c>
      <c r="C124" s="80">
        <v>3</v>
      </c>
      <c r="D124" s="80">
        <v>1</v>
      </c>
      <c r="E124" s="80">
        <v>1</v>
      </c>
      <c r="F124" s="80">
        <v>0</v>
      </c>
      <c r="G124" s="80">
        <v>3</v>
      </c>
      <c r="H124" s="80">
        <v>8</v>
      </c>
      <c r="I124" s="80">
        <v>1</v>
      </c>
      <c r="J124" s="80">
        <v>22</v>
      </c>
      <c r="K124" s="80">
        <v>6</v>
      </c>
      <c r="L124" s="80">
        <v>35</v>
      </c>
      <c r="M124" s="80">
        <v>8</v>
      </c>
      <c r="N124" s="132"/>
      <c r="O124" s="221"/>
    </row>
    <row r="125" spans="1:15" s="80" customFormat="1" ht="20.100000000000001" customHeight="1" x14ac:dyDescent="0.2">
      <c r="A125" s="42" t="s">
        <v>70</v>
      </c>
      <c r="B125" s="80">
        <v>2</v>
      </c>
      <c r="C125" s="80">
        <v>0</v>
      </c>
      <c r="D125" s="80">
        <v>0</v>
      </c>
      <c r="E125" s="80">
        <v>0</v>
      </c>
      <c r="F125" s="80">
        <v>0</v>
      </c>
      <c r="G125" s="80">
        <v>0</v>
      </c>
      <c r="H125" s="80">
        <v>2</v>
      </c>
      <c r="I125" s="80">
        <v>0</v>
      </c>
      <c r="J125" s="80">
        <v>0</v>
      </c>
      <c r="K125" s="80">
        <v>0</v>
      </c>
      <c r="L125" s="80">
        <v>1</v>
      </c>
      <c r="M125" s="80">
        <v>0</v>
      </c>
      <c r="N125" s="132"/>
      <c r="O125" s="221"/>
    </row>
    <row r="126" spans="1:15" s="80" customFormat="1" ht="20.100000000000001" customHeight="1" x14ac:dyDescent="0.2">
      <c r="A126" s="42" t="s">
        <v>71</v>
      </c>
      <c r="B126" s="80">
        <v>1</v>
      </c>
      <c r="C126" s="80">
        <v>11</v>
      </c>
      <c r="D126" s="80">
        <v>3</v>
      </c>
      <c r="E126" s="80">
        <v>18</v>
      </c>
      <c r="F126" s="80">
        <v>3</v>
      </c>
      <c r="G126" s="80">
        <v>1</v>
      </c>
      <c r="H126" s="80">
        <v>10</v>
      </c>
      <c r="I126" s="80">
        <v>25</v>
      </c>
      <c r="J126" s="80">
        <v>17</v>
      </c>
      <c r="K126" s="80">
        <v>22</v>
      </c>
      <c r="L126" s="80">
        <v>42</v>
      </c>
      <c r="M126" s="80">
        <v>27</v>
      </c>
      <c r="N126" s="132"/>
      <c r="O126" s="221"/>
    </row>
    <row r="127" spans="1:15" s="80" customFormat="1" ht="20.100000000000001" customHeight="1" x14ac:dyDescent="0.2">
      <c r="A127" s="42" t="s">
        <v>72</v>
      </c>
      <c r="B127" s="80">
        <v>0</v>
      </c>
      <c r="C127" s="80">
        <v>0</v>
      </c>
      <c r="D127" s="80">
        <v>0</v>
      </c>
      <c r="E127" s="80">
        <v>0</v>
      </c>
      <c r="F127" s="80">
        <v>0</v>
      </c>
      <c r="G127" s="80">
        <v>1</v>
      </c>
      <c r="H127" s="80">
        <v>0</v>
      </c>
      <c r="I127" s="80">
        <v>0</v>
      </c>
      <c r="J127" s="80">
        <v>0</v>
      </c>
      <c r="K127" s="80">
        <v>1</v>
      </c>
      <c r="L127" s="80">
        <v>0</v>
      </c>
      <c r="M127" s="80">
        <v>3</v>
      </c>
      <c r="N127" s="132"/>
      <c r="O127" s="221"/>
    </row>
    <row r="128" spans="1:15" s="80" customFormat="1" ht="20.100000000000001" customHeight="1" x14ac:dyDescent="0.2">
      <c r="A128" s="42" t="s">
        <v>73</v>
      </c>
      <c r="B128" s="80">
        <v>0</v>
      </c>
      <c r="C128" s="80">
        <v>1</v>
      </c>
      <c r="D128" s="80">
        <v>0</v>
      </c>
      <c r="E128" s="80">
        <v>0</v>
      </c>
      <c r="F128" s="80">
        <v>0</v>
      </c>
      <c r="G128" s="80">
        <v>0</v>
      </c>
      <c r="H128" s="80">
        <v>0</v>
      </c>
      <c r="I128" s="80">
        <v>0</v>
      </c>
      <c r="J128" s="80">
        <v>0</v>
      </c>
      <c r="K128" s="80">
        <v>0</v>
      </c>
      <c r="L128" s="80">
        <v>0</v>
      </c>
      <c r="M128" s="80">
        <v>4</v>
      </c>
      <c r="N128" s="132"/>
      <c r="O128" s="221"/>
    </row>
    <row r="129" spans="1:15" s="86" customFormat="1" ht="20.100000000000001" customHeight="1" x14ac:dyDescent="0.2">
      <c r="A129" s="42" t="s">
        <v>74</v>
      </c>
      <c r="B129" s="80">
        <v>2</v>
      </c>
      <c r="C129" s="80">
        <v>0</v>
      </c>
      <c r="D129" s="80">
        <v>0</v>
      </c>
      <c r="E129" s="80">
        <v>1</v>
      </c>
      <c r="F129" s="80">
        <v>5</v>
      </c>
      <c r="G129" s="80">
        <v>1</v>
      </c>
      <c r="H129" s="80">
        <v>0</v>
      </c>
      <c r="I129" s="80">
        <v>3</v>
      </c>
      <c r="J129" s="80">
        <v>3</v>
      </c>
      <c r="K129" s="80">
        <v>8</v>
      </c>
      <c r="L129" s="80">
        <v>7</v>
      </c>
      <c r="M129" s="80">
        <v>1</v>
      </c>
      <c r="N129" s="279"/>
      <c r="O129" s="221"/>
    </row>
    <row r="130" spans="1:15" s="86"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279"/>
      <c r="O130" s="221"/>
    </row>
    <row r="131" spans="1:15" s="86" customFormat="1" ht="20.100000000000001" customHeight="1" x14ac:dyDescent="0.2">
      <c r="A131" s="42" t="s">
        <v>76</v>
      </c>
      <c r="B131" s="80">
        <v>0</v>
      </c>
      <c r="C131" s="80">
        <v>0</v>
      </c>
      <c r="D131" s="80">
        <v>0</v>
      </c>
      <c r="E131" s="80">
        <v>0</v>
      </c>
      <c r="F131" s="80">
        <v>0</v>
      </c>
      <c r="G131" s="80">
        <v>2</v>
      </c>
      <c r="H131" s="80">
        <v>0</v>
      </c>
      <c r="I131" s="80">
        <v>4</v>
      </c>
      <c r="J131" s="80">
        <v>4</v>
      </c>
      <c r="K131" s="80">
        <v>0</v>
      </c>
      <c r="L131" s="80">
        <v>8</v>
      </c>
      <c r="M131" s="80">
        <v>3</v>
      </c>
      <c r="N131" s="279"/>
      <c r="O131" s="221"/>
    </row>
    <row r="132" spans="1:15" s="80" customFormat="1" ht="20.100000000000001" customHeight="1" x14ac:dyDescent="0.2">
      <c r="A132" s="42" t="s">
        <v>77</v>
      </c>
      <c r="B132" s="80">
        <v>0</v>
      </c>
      <c r="C132" s="80">
        <v>0</v>
      </c>
      <c r="D132" s="80">
        <v>0</v>
      </c>
      <c r="E132" s="80">
        <v>0</v>
      </c>
      <c r="F132" s="80">
        <v>0</v>
      </c>
      <c r="G132" s="80">
        <v>0</v>
      </c>
      <c r="H132" s="80">
        <v>0</v>
      </c>
      <c r="I132" s="80">
        <v>2</v>
      </c>
      <c r="J132" s="80">
        <v>1</v>
      </c>
      <c r="K132" s="80">
        <v>0</v>
      </c>
      <c r="L132" s="80">
        <v>4</v>
      </c>
      <c r="M132" s="80">
        <v>0</v>
      </c>
      <c r="N132" s="132"/>
      <c r="O132" s="221"/>
    </row>
    <row r="133" spans="1:15" s="80" customFormat="1" ht="20.100000000000001" customHeight="1" x14ac:dyDescent="0.2">
      <c r="A133" s="42" t="s">
        <v>78</v>
      </c>
      <c r="B133" s="80">
        <v>0</v>
      </c>
      <c r="C133" s="80">
        <v>2</v>
      </c>
      <c r="D133" s="80">
        <v>0</v>
      </c>
      <c r="E133" s="80">
        <v>1</v>
      </c>
      <c r="F133" s="80">
        <v>0</v>
      </c>
      <c r="G133" s="80">
        <v>0</v>
      </c>
      <c r="H133" s="80">
        <v>2</v>
      </c>
      <c r="I133" s="80">
        <v>0</v>
      </c>
      <c r="J133" s="80">
        <v>4</v>
      </c>
      <c r="K133" s="80">
        <v>8</v>
      </c>
      <c r="L133" s="80">
        <v>4</v>
      </c>
      <c r="M133" s="80">
        <v>2</v>
      </c>
      <c r="N133" s="132"/>
      <c r="O133" s="221"/>
    </row>
    <row r="134" spans="1:15" s="86" customFormat="1" ht="20.100000000000001" customHeight="1" x14ac:dyDescent="0.2">
      <c r="A134" s="42" t="s">
        <v>79</v>
      </c>
      <c r="B134" s="80">
        <v>0</v>
      </c>
      <c r="C134" s="80">
        <v>1</v>
      </c>
      <c r="D134" s="80">
        <v>1</v>
      </c>
      <c r="E134" s="80">
        <v>1</v>
      </c>
      <c r="F134" s="80">
        <v>1</v>
      </c>
      <c r="G134" s="80">
        <v>0</v>
      </c>
      <c r="H134" s="80">
        <v>0</v>
      </c>
      <c r="I134" s="80">
        <v>0</v>
      </c>
      <c r="J134" s="80">
        <v>0</v>
      </c>
      <c r="K134" s="80">
        <v>11</v>
      </c>
      <c r="L134" s="80">
        <v>10</v>
      </c>
      <c r="M134" s="80">
        <v>3</v>
      </c>
      <c r="N134" s="279"/>
      <c r="O134" s="221"/>
    </row>
    <row r="135" spans="1:15" s="80" customFormat="1" ht="20.100000000000001" customHeight="1" x14ac:dyDescent="0.2">
      <c r="A135" s="40" t="s">
        <v>80</v>
      </c>
      <c r="B135" s="86">
        <v>3</v>
      </c>
      <c r="C135" s="86">
        <v>0</v>
      </c>
      <c r="D135" s="86">
        <v>0</v>
      </c>
      <c r="E135" s="86">
        <v>0</v>
      </c>
      <c r="F135" s="86">
        <v>1</v>
      </c>
      <c r="G135" s="86">
        <v>0</v>
      </c>
      <c r="H135" s="86">
        <v>2</v>
      </c>
      <c r="I135" s="86">
        <v>0</v>
      </c>
      <c r="J135" s="86">
        <v>2</v>
      </c>
      <c r="K135" s="86">
        <v>4</v>
      </c>
      <c r="L135" s="86">
        <v>15</v>
      </c>
      <c r="M135" s="86">
        <v>26</v>
      </c>
      <c r="N135" s="132"/>
      <c r="O135" s="221"/>
    </row>
    <row r="136" spans="1:15" s="80" customFormat="1" ht="20.100000000000001" customHeight="1" x14ac:dyDescent="0.2">
      <c r="A136" s="42" t="s">
        <v>81</v>
      </c>
      <c r="B136" s="91">
        <v>3</v>
      </c>
      <c r="C136" s="91">
        <v>0</v>
      </c>
      <c r="D136" s="91">
        <v>0</v>
      </c>
      <c r="E136" s="91">
        <v>0</v>
      </c>
      <c r="F136" s="91">
        <v>1</v>
      </c>
      <c r="G136" s="91">
        <v>0</v>
      </c>
      <c r="H136" s="91">
        <v>1</v>
      </c>
      <c r="I136" s="91">
        <v>0</v>
      </c>
      <c r="J136" s="91">
        <v>2</v>
      </c>
      <c r="K136" s="91">
        <v>4</v>
      </c>
      <c r="L136" s="91">
        <v>15</v>
      </c>
      <c r="M136" s="91">
        <v>18</v>
      </c>
      <c r="N136" s="132"/>
      <c r="O136" s="221"/>
    </row>
    <row r="137" spans="1:15" s="80" customFormat="1" ht="20.100000000000001" customHeight="1" x14ac:dyDescent="0.2">
      <c r="A137" s="42" t="s">
        <v>82</v>
      </c>
      <c r="B137" s="91">
        <v>0</v>
      </c>
      <c r="C137" s="91">
        <v>0</v>
      </c>
      <c r="D137" s="91">
        <v>0</v>
      </c>
      <c r="E137" s="91">
        <v>0</v>
      </c>
      <c r="F137" s="91">
        <v>0</v>
      </c>
      <c r="G137" s="91">
        <v>0</v>
      </c>
      <c r="H137" s="91">
        <v>1</v>
      </c>
      <c r="I137" s="91">
        <v>0</v>
      </c>
      <c r="J137" s="91">
        <v>0</v>
      </c>
      <c r="K137" s="91">
        <v>0</v>
      </c>
      <c r="L137" s="91">
        <v>0</v>
      </c>
      <c r="M137" s="91">
        <v>8</v>
      </c>
      <c r="N137" s="132"/>
      <c r="O137" s="221"/>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132"/>
      <c r="O138" s="221"/>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279"/>
      <c r="O139" s="221"/>
    </row>
    <row r="140" spans="1:15" s="348" customFormat="1" ht="15.95" customHeight="1" x14ac:dyDescent="0.25">
      <c r="A140" s="142" t="s">
        <v>232</v>
      </c>
      <c r="D140" s="199"/>
      <c r="E140" s="345"/>
      <c r="F140" s="199"/>
      <c r="G140" s="345"/>
      <c r="H140" s="199"/>
      <c r="I140" s="345"/>
      <c r="J140" s="199"/>
      <c r="K140" s="345"/>
      <c r="L140" s="199"/>
      <c r="M140" s="345"/>
      <c r="N140" s="199"/>
    </row>
    <row r="141" spans="1:15" ht="20.100000000000001" customHeight="1" x14ac:dyDescent="0.2">
      <c r="C141" s="128"/>
      <c r="D141" s="128"/>
      <c r="E141" s="128"/>
      <c r="F141" s="128"/>
      <c r="G141" s="128"/>
      <c r="H141" s="128"/>
      <c r="I141" s="128"/>
      <c r="J141" s="128"/>
      <c r="K141" s="128"/>
      <c r="L141" s="128"/>
      <c r="M141" s="128"/>
      <c r="N141" s="201"/>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rgb="FF92D050"/>
  </sheetPr>
  <dimension ref="A1:O142"/>
  <sheetViews>
    <sheetView showGridLines="0" zoomScaleNormal="100" zoomScaleSheetLayoutView="85"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s="144" customFormat="1" ht="24.95" customHeight="1" x14ac:dyDescent="0.25">
      <c r="A1" s="137" t="s">
        <v>205</v>
      </c>
      <c r="B1" s="137"/>
      <c r="C1" s="137"/>
    </row>
    <row r="2" spans="1:15" s="144" customFormat="1" ht="24.95" customHeight="1" thickBot="1" x14ac:dyDescent="0.3">
      <c r="A2" s="138" t="s">
        <v>208</v>
      </c>
      <c r="B2" s="211"/>
      <c r="C2" s="211"/>
      <c r="D2" s="173"/>
      <c r="E2" s="173"/>
      <c r="F2" s="173"/>
      <c r="G2" s="173"/>
      <c r="H2" s="173"/>
      <c r="I2" s="173"/>
      <c r="J2" s="173"/>
      <c r="K2" s="173"/>
      <c r="L2" s="173"/>
      <c r="M2" s="173"/>
      <c r="N2" s="173"/>
      <c r="O2" s="173"/>
    </row>
    <row r="3" spans="1:15" ht="20.100000000000001" customHeight="1" x14ac:dyDescent="0.25">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14634</v>
      </c>
      <c r="C6" s="38">
        <v>217</v>
      </c>
      <c r="D6" s="38">
        <v>3202</v>
      </c>
      <c r="E6" s="38">
        <v>46</v>
      </c>
      <c r="F6" s="38">
        <v>7038</v>
      </c>
      <c r="G6" s="38">
        <v>2</v>
      </c>
      <c r="H6" s="38">
        <v>4376</v>
      </c>
      <c r="I6" s="38">
        <v>15</v>
      </c>
      <c r="J6" s="38">
        <v>0</v>
      </c>
      <c r="K6" s="38">
        <v>77</v>
      </c>
      <c r="L6" s="38">
        <v>0</v>
      </c>
      <c r="M6" s="38">
        <v>1</v>
      </c>
      <c r="N6" s="38">
        <v>0</v>
      </c>
      <c r="O6" s="38">
        <v>10</v>
      </c>
    </row>
    <row r="7" spans="1:15" s="40" customFormat="1" ht="20.100000000000001" customHeight="1" x14ac:dyDescent="0.25">
      <c r="A7" s="40" t="s">
        <v>22</v>
      </c>
      <c r="B7" s="404">
        <v>8</v>
      </c>
      <c r="C7" s="404">
        <v>0</v>
      </c>
      <c r="D7" s="404">
        <v>2</v>
      </c>
      <c r="E7" s="404">
        <v>0</v>
      </c>
      <c r="F7" s="404">
        <v>1</v>
      </c>
      <c r="G7" s="404">
        <v>0</v>
      </c>
      <c r="H7" s="404">
        <v>5</v>
      </c>
      <c r="I7" s="404">
        <v>0</v>
      </c>
      <c r="J7" s="404">
        <v>0</v>
      </c>
      <c r="K7" s="404">
        <v>0</v>
      </c>
      <c r="L7" s="404">
        <v>0</v>
      </c>
      <c r="M7" s="404">
        <v>0</v>
      </c>
      <c r="N7" s="404">
        <v>0</v>
      </c>
      <c r="O7" s="404">
        <v>0</v>
      </c>
    </row>
    <row r="8" spans="1:15" ht="20.100000000000001" customHeight="1" x14ac:dyDescent="0.25">
      <c r="A8" s="42" t="s">
        <v>23</v>
      </c>
      <c r="B8" s="384">
        <v>0</v>
      </c>
      <c r="C8" s="384">
        <v>0</v>
      </c>
      <c r="D8" s="384">
        <v>0</v>
      </c>
      <c r="E8" s="384">
        <v>0</v>
      </c>
      <c r="F8" s="384">
        <v>0</v>
      </c>
      <c r="G8" s="384">
        <v>0</v>
      </c>
      <c r="H8" s="384">
        <v>0</v>
      </c>
      <c r="I8" s="384">
        <v>0</v>
      </c>
      <c r="J8" s="384">
        <v>0</v>
      </c>
      <c r="K8" s="384">
        <v>0</v>
      </c>
      <c r="L8" s="384">
        <v>0</v>
      </c>
      <c r="M8" s="384">
        <v>0</v>
      </c>
      <c r="N8" s="384">
        <v>0</v>
      </c>
      <c r="O8" s="384">
        <v>0</v>
      </c>
    </row>
    <row r="9" spans="1:15" ht="20.100000000000001" customHeight="1" x14ac:dyDescent="0.25">
      <c r="A9" s="42" t="s">
        <v>24</v>
      </c>
      <c r="B9" s="384">
        <v>0</v>
      </c>
      <c r="C9" s="384">
        <v>0</v>
      </c>
      <c r="D9" s="384">
        <v>0</v>
      </c>
      <c r="E9" s="384">
        <v>0</v>
      </c>
      <c r="F9" s="384">
        <v>0</v>
      </c>
      <c r="G9" s="384">
        <v>0</v>
      </c>
      <c r="H9" s="384">
        <v>0</v>
      </c>
      <c r="I9" s="384">
        <v>0</v>
      </c>
      <c r="J9" s="384">
        <v>0</v>
      </c>
      <c r="K9" s="384">
        <v>0</v>
      </c>
      <c r="L9" s="384">
        <v>0</v>
      </c>
      <c r="M9" s="384">
        <v>0</v>
      </c>
      <c r="N9" s="384">
        <v>0</v>
      </c>
      <c r="O9" s="384">
        <v>0</v>
      </c>
    </row>
    <row r="10" spans="1:15" ht="20.100000000000001" customHeight="1" x14ac:dyDescent="0.25">
      <c r="A10" s="42" t="s">
        <v>25</v>
      </c>
      <c r="B10" s="384">
        <v>0</v>
      </c>
      <c r="C10" s="384">
        <v>0</v>
      </c>
      <c r="D10" s="384">
        <v>0</v>
      </c>
      <c r="E10" s="384">
        <v>0</v>
      </c>
      <c r="F10" s="384">
        <v>0</v>
      </c>
      <c r="G10" s="384">
        <v>0</v>
      </c>
      <c r="H10" s="384">
        <v>0</v>
      </c>
      <c r="I10" s="384">
        <v>0</v>
      </c>
      <c r="J10" s="384">
        <v>0</v>
      </c>
      <c r="K10" s="384">
        <v>0</v>
      </c>
      <c r="L10" s="384">
        <v>0</v>
      </c>
      <c r="M10" s="384">
        <v>0</v>
      </c>
      <c r="N10" s="384">
        <v>0</v>
      </c>
      <c r="O10" s="384">
        <v>0</v>
      </c>
    </row>
    <row r="11" spans="1:15" ht="20.100000000000001" customHeight="1" x14ac:dyDescent="0.25">
      <c r="A11" s="42" t="s">
        <v>26</v>
      </c>
      <c r="B11" s="384">
        <v>0</v>
      </c>
      <c r="C11" s="384">
        <v>0</v>
      </c>
      <c r="D11" s="384">
        <v>0</v>
      </c>
      <c r="E11" s="384">
        <v>0</v>
      </c>
      <c r="F11" s="384">
        <v>0</v>
      </c>
      <c r="G11" s="384">
        <v>0</v>
      </c>
      <c r="H11" s="384">
        <v>0</v>
      </c>
      <c r="I11" s="384">
        <v>0</v>
      </c>
      <c r="J11" s="384">
        <v>0</v>
      </c>
      <c r="K11" s="384">
        <v>0</v>
      </c>
      <c r="L11" s="384">
        <v>0</v>
      </c>
      <c r="M11" s="384">
        <v>0</v>
      </c>
      <c r="N11" s="384">
        <v>0</v>
      </c>
      <c r="O11" s="384">
        <v>0</v>
      </c>
    </row>
    <row r="12" spans="1:15" ht="20.100000000000001" customHeight="1" x14ac:dyDescent="0.25">
      <c r="A12" s="42" t="s">
        <v>27</v>
      </c>
      <c r="B12" s="384">
        <v>8</v>
      </c>
      <c r="C12" s="384">
        <v>0</v>
      </c>
      <c r="D12" s="384">
        <v>2</v>
      </c>
      <c r="E12" s="384">
        <v>0</v>
      </c>
      <c r="F12" s="384">
        <v>1</v>
      </c>
      <c r="G12" s="384">
        <v>0</v>
      </c>
      <c r="H12" s="384">
        <v>5</v>
      </c>
      <c r="I12" s="384">
        <v>0</v>
      </c>
      <c r="J12" s="384">
        <v>0</v>
      </c>
      <c r="K12" s="384">
        <v>0</v>
      </c>
      <c r="L12" s="384">
        <v>0</v>
      </c>
      <c r="M12" s="384">
        <v>0</v>
      </c>
      <c r="N12" s="384">
        <v>0</v>
      </c>
      <c r="O12" s="384">
        <v>0</v>
      </c>
    </row>
    <row r="13" spans="1:15" s="40" customFormat="1" ht="20.100000000000001" customHeight="1" x14ac:dyDescent="0.25">
      <c r="A13" s="40" t="s">
        <v>28</v>
      </c>
      <c r="B13" s="404">
        <v>1</v>
      </c>
      <c r="C13" s="404">
        <v>0</v>
      </c>
      <c r="D13" s="404">
        <v>0</v>
      </c>
      <c r="E13" s="404">
        <v>0</v>
      </c>
      <c r="F13" s="404">
        <v>1</v>
      </c>
      <c r="G13" s="404">
        <v>0</v>
      </c>
      <c r="H13" s="404">
        <v>0</v>
      </c>
      <c r="I13" s="404">
        <v>0</v>
      </c>
      <c r="J13" s="404">
        <v>0</v>
      </c>
      <c r="K13" s="404">
        <v>0</v>
      </c>
      <c r="L13" s="404">
        <v>0</v>
      </c>
      <c r="M13" s="404">
        <v>0</v>
      </c>
      <c r="N13" s="404">
        <v>0</v>
      </c>
      <c r="O13" s="404">
        <v>0</v>
      </c>
    </row>
    <row r="14" spans="1:15" ht="20.100000000000001" customHeight="1" x14ac:dyDescent="0.25">
      <c r="A14" s="42" t="s">
        <v>29</v>
      </c>
      <c r="B14" s="384">
        <v>0</v>
      </c>
      <c r="C14" s="384">
        <v>0</v>
      </c>
      <c r="D14" s="384">
        <v>0</v>
      </c>
      <c r="E14" s="384">
        <v>0</v>
      </c>
      <c r="F14" s="384">
        <v>0</v>
      </c>
      <c r="G14" s="384">
        <v>0</v>
      </c>
      <c r="H14" s="384">
        <v>0</v>
      </c>
      <c r="I14" s="384">
        <v>0</v>
      </c>
      <c r="J14" s="384">
        <v>0</v>
      </c>
      <c r="K14" s="384">
        <v>0</v>
      </c>
      <c r="L14" s="384">
        <v>0</v>
      </c>
      <c r="M14" s="384">
        <v>0</v>
      </c>
      <c r="N14" s="384">
        <v>0</v>
      </c>
      <c r="O14" s="384">
        <v>0</v>
      </c>
    </row>
    <row r="15" spans="1:15" ht="20.100000000000001" customHeight="1" x14ac:dyDescent="0.25">
      <c r="A15" s="42" t="s">
        <v>30</v>
      </c>
      <c r="B15" s="384">
        <v>0</v>
      </c>
      <c r="C15" s="384">
        <v>0</v>
      </c>
      <c r="D15" s="384">
        <v>0</v>
      </c>
      <c r="E15" s="384">
        <v>0</v>
      </c>
      <c r="F15" s="384">
        <v>0</v>
      </c>
      <c r="G15" s="384">
        <v>0</v>
      </c>
      <c r="H15" s="384">
        <v>0</v>
      </c>
      <c r="I15" s="384">
        <v>0</v>
      </c>
      <c r="J15" s="384">
        <v>0</v>
      </c>
      <c r="K15" s="384">
        <v>0</v>
      </c>
      <c r="L15" s="384">
        <v>0</v>
      </c>
      <c r="M15" s="384">
        <v>0</v>
      </c>
      <c r="N15" s="384">
        <v>0</v>
      </c>
      <c r="O15" s="384">
        <v>0</v>
      </c>
    </row>
    <row r="16" spans="1:15" ht="20.100000000000001" customHeight="1" x14ac:dyDescent="0.25">
      <c r="A16" s="42" t="s">
        <v>31</v>
      </c>
      <c r="B16" s="384">
        <v>0</v>
      </c>
      <c r="C16" s="384">
        <v>0</v>
      </c>
      <c r="D16" s="384">
        <v>0</v>
      </c>
      <c r="E16" s="384">
        <v>0</v>
      </c>
      <c r="F16" s="384">
        <v>0</v>
      </c>
      <c r="G16" s="384">
        <v>0</v>
      </c>
      <c r="H16" s="384">
        <v>0</v>
      </c>
      <c r="I16" s="384">
        <v>0</v>
      </c>
      <c r="J16" s="384">
        <v>0</v>
      </c>
      <c r="K16" s="384">
        <v>0</v>
      </c>
      <c r="L16" s="384">
        <v>0</v>
      </c>
      <c r="M16" s="384">
        <v>0</v>
      </c>
      <c r="N16" s="384">
        <v>0</v>
      </c>
      <c r="O16" s="384">
        <v>0</v>
      </c>
    </row>
    <row r="17" spans="1:15" ht="20.100000000000001" customHeight="1" x14ac:dyDescent="0.25">
      <c r="A17" s="42" t="s">
        <v>32</v>
      </c>
      <c r="B17" s="384">
        <v>0</v>
      </c>
      <c r="C17" s="384">
        <v>0</v>
      </c>
      <c r="D17" s="384">
        <v>0</v>
      </c>
      <c r="E17" s="384">
        <v>0</v>
      </c>
      <c r="F17" s="384">
        <v>0</v>
      </c>
      <c r="G17" s="384">
        <v>0</v>
      </c>
      <c r="H17" s="384">
        <v>0</v>
      </c>
      <c r="I17" s="384">
        <v>0</v>
      </c>
      <c r="J17" s="384">
        <v>0</v>
      </c>
      <c r="K17" s="384">
        <v>0</v>
      </c>
      <c r="L17" s="384">
        <v>0</v>
      </c>
      <c r="M17" s="384">
        <v>0</v>
      </c>
      <c r="N17" s="384">
        <v>0</v>
      </c>
      <c r="O17" s="384">
        <v>0</v>
      </c>
    </row>
    <row r="18" spans="1:15" ht="20.100000000000001" customHeight="1" x14ac:dyDescent="0.25">
      <c r="A18" s="42" t="s">
        <v>33</v>
      </c>
      <c r="B18" s="384">
        <v>1</v>
      </c>
      <c r="C18" s="384">
        <v>0</v>
      </c>
      <c r="D18" s="384">
        <v>0</v>
      </c>
      <c r="E18" s="384">
        <v>0</v>
      </c>
      <c r="F18" s="384">
        <v>1</v>
      </c>
      <c r="G18" s="384">
        <v>0</v>
      </c>
      <c r="H18" s="384">
        <v>0</v>
      </c>
      <c r="I18" s="384">
        <v>0</v>
      </c>
      <c r="J18" s="384">
        <v>0</v>
      </c>
      <c r="K18" s="384">
        <v>0</v>
      </c>
      <c r="L18" s="384">
        <v>0</v>
      </c>
      <c r="M18" s="384">
        <v>0</v>
      </c>
      <c r="N18" s="384">
        <v>0</v>
      </c>
      <c r="O18" s="384">
        <v>0</v>
      </c>
    </row>
    <row r="19" spans="1:15" s="40" customFormat="1" ht="20.100000000000001" customHeight="1" x14ac:dyDescent="0.25">
      <c r="A19" s="40" t="s">
        <v>34</v>
      </c>
      <c r="B19" s="404">
        <v>66</v>
      </c>
      <c r="C19" s="404">
        <v>9</v>
      </c>
      <c r="D19" s="404">
        <v>18</v>
      </c>
      <c r="E19" s="404">
        <v>0</v>
      </c>
      <c r="F19" s="404">
        <v>23</v>
      </c>
      <c r="G19" s="404">
        <v>0</v>
      </c>
      <c r="H19" s="404">
        <v>25</v>
      </c>
      <c r="I19" s="404">
        <v>0</v>
      </c>
      <c r="J19" s="404">
        <v>0</v>
      </c>
      <c r="K19" s="404">
        <v>7</v>
      </c>
      <c r="L19" s="404">
        <v>0</v>
      </c>
      <c r="M19" s="404">
        <v>0</v>
      </c>
      <c r="N19" s="404">
        <v>0</v>
      </c>
      <c r="O19" s="404">
        <v>2</v>
      </c>
    </row>
    <row r="20" spans="1:15" ht="20.100000000000001" customHeight="1" x14ac:dyDescent="0.25">
      <c r="A20" s="42" t="s">
        <v>35</v>
      </c>
      <c r="B20" s="384">
        <v>20</v>
      </c>
      <c r="C20" s="384">
        <v>0</v>
      </c>
      <c r="D20" s="384">
        <v>1</v>
      </c>
      <c r="E20" s="384">
        <v>0</v>
      </c>
      <c r="F20" s="384">
        <v>2</v>
      </c>
      <c r="G20" s="384">
        <v>0</v>
      </c>
      <c r="H20" s="384">
        <v>17</v>
      </c>
      <c r="I20" s="384">
        <v>0</v>
      </c>
      <c r="J20" s="384">
        <v>0</v>
      </c>
      <c r="K20" s="384">
        <v>0</v>
      </c>
      <c r="L20" s="384">
        <v>0</v>
      </c>
      <c r="M20" s="384">
        <v>0</v>
      </c>
      <c r="N20" s="384">
        <v>0</v>
      </c>
      <c r="O20" s="384">
        <v>0</v>
      </c>
    </row>
    <row r="21" spans="1:15" ht="20.100000000000001" customHeight="1" x14ac:dyDescent="0.25">
      <c r="A21" s="42" t="s">
        <v>36</v>
      </c>
      <c r="B21" s="384">
        <v>13</v>
      </c>
      <c r="C21" s="384">
        <v>9</v>
      </c>
      <c r="D21" s="384">
        <v>1</v>
      </c>
      <c r="E21" s="384">
        <v>0</v>
      </c>
      <c r="F21" s="384">
        <v>7</v>
      </c>
      <c r="G21" s="384">
        <v>0</v>
      </c>
      <c r="H21" s="384">
        <v>5</v>
      </c>
      <c r="I21" s="384">
        <v>0</v>
      </c>
      <c r="J21" s="384">
        <v>0</v>
      </c>
      <c r="K21" s="384">
        <v>7</v>
      </c>
      <c r="L21" s="384">
        <v>0</v>
      </c>
      <c r="M21" s="384">
        <v>0</v>
      </c>
      <c r="N21" s="384">
        <v>0</v>
      </c>
      <c r="O21" s="384">
        <v>2</v>
      </c>
    </row>
    <row r="22" spans="1:15" ht="20.100000000000001" customHeight="1" x14ac:dyDescent="0.25">
      <c r="A22" s="42" t="s">
        <v>37</v>
      </c>
      <c r="B22" s="384">
        <v>33</v>
      </c>
      <c r="C22" s="384">
        <v>0</v>
      </c>
      <c r="D22" s="384">
        <v>16</v>
      </c>
      <c r="E22" s="384">
        <v>0</v>
      </c>
      <c r="F22" s="384">
        <v>14</v>
      </c>
      <c r="G22" s="384">
        <v>0</v>
      </c>
      <c r="H22" s="384">
        <v>3</v>
      </c>
      <c r="I22" s="384">
        <v>0</v>
      </c>
      <c r="J22" s="384">
        <v>0</v>
      </c>
      <c r="K22" s="384">
        <v>0</v>
      </c>
      <c r="L22" s="384">
        <v>0</v>
      </c>
      <c r="M22" s="384">
        <v>0</v>
      </c>
      <c r="N22" s="384">
        <v>0</v>
      </c>
      <c r="O22" s="384">
        <v>0</v>
      </c>
    </row>
    <row r="23" spans="1:15" s="40" customFormat="1" ht="20.100000000000001" customHeight="1" x14ac:dyDescent="0.25">
      <c r="A23" s="40" t="s">
        <v>38</v>
      </c>
      <c r="B23" s="404">
        <v>11903</v>
      </c>
      <c r="C23" s="404">
        <v>76</v>
      </c>
      <c r="D23" s="404">
        <v>2072</v>
      </c>
      <c r="E23" s="404">
        <v>42</v>
      </c>
      <c r="F23" s="404">
        <v>6917</v>
      </c>
      <c r="G23" s="404">
        <v>0</v>
      </c>
      <c r="H23" s="404">
        <v>2914</v>
      </c>
      <c r="I23" s="404">
        <v>9</v>
      </c>
      <c r="J23" s="404">
        <v>0</v>
      </c>
      <c r="K23" s="404">
        <v>13</v>
      </c>
      <c r="L23" s="404">
        <v>0</v>
      </c>
      <c r="M23" s="404">
        <v>0</v>
      </c>
      <c r="N23" s="404">
        <v>0</v>
      </c>
      <c r="O23" s="404">
        <v>3</v>
      </c>
    </row>
    <row r="24" spans="1:15" ht="20.100000000000001" customHeight="1" x14ac:dyDescent="0.25">
      <c r="A24" s="42" t="s">
        <v>39</v>
      </c>
      <c r="B24" s="384">
        <v>10595</v>
      </c>
      <c r="C24" s="384">
        <v>21</v>
      </c>
      <c r="D24" s="384">
        <v>1886</v>
      </c>
      <c r="E24" s="384">
        <v>0</v>
      </c>
      <c r="F24" s="384">
        <v>6166</v>
      </c>
      <c r="G24" s="384">
        <v>0</v>
      </c>
      <c r="H24" s="384">
        <v>2543</v>
      </c>
      <c r="I24" s="384">
        <v>4</v>
      </c>
      <c r="J24" s="384">
        <v>0</v>
      </c>
      <c r="K24" s="384">
        <v>8</v>
      </c>
      <c r="L24" s="384">
        <v>0</v>
      </c>
      <c r="M24" s="384">
        <v>0</v>
      </c>
      <c r="N24" s="384">
        <v>0</v>
      </c>
      <c r="O24" s="384">
        <v>2</v>
      </c>
    </row>
    <row r="25" spans="1:15" ht="20.100000000000001" customHeight="1" x14ac:dyDescent="0.25">
      <c r="A25" s="42" t="s">
        <v>40</v>
      </c>
      <c r="B25" s="384">
        <v>4</v>
      </c>
      <c r="C25" s="384">
        <v>0</v>
      </c>
      <c r="D25" s="384">
        <v>1</v>
      </c>
      <c r="E25" s="384">
        <v>0</v>
      </c>
      <c r="F25" s="384">
        <v>3</v>
      </c>
      <c r="G25" s="384">
        <v>0</v>
      </c>
      <c r="H25" s="384">
        <v>0</v>
      </c>
      <c r="I25" s="384">
        <v>0</v>
      </c>
      <c r="J25" s="384">
        <v>0</v>
      </c>
      <c r="K25" s="384">
        <v>0</v>
      </c>
      <c r="L25" s="384">
        <v>0</v>
      </c>
      <c r="M25" s="384">
        <v>0</v>
      </c>
      <c r="N25" s="384">
        <v>0</v>
      </c>
      <c r="O25" s="384">
        <v>0</v>
      </c>
    </row>
    <row r="26" spans="1:15" ht="20.100000000000001" customHeight="1" x14ac:dyDescent="0.25">
      <c r="A26" s="42" t="s">
        <v>41</v>
      </c>
      <c r="B26" s="384">
        <v>531</v>
      </c>
      <c r="C26" s="384">
        <v>44</v>
      </c>
      <c r="D26" s="384">
        <v>93</v>
      </c>
      <c r="E26" s="384">
        <v>37</v>
      </c>
      <c r="F26" s="384">
        <v>369</v>
      </c>
      <c r="G26" s="384">
        <v>0</v>
      </c>
      <c r="H26" s="384">
        <v>69</v>
      </c>
      <c r="I26" s="384">
        <v>4</v>
      </c>
      <c r="J26" s="384">
        <v>0</v>
      </c>
      <c r="K26" s="384">
        <v>3</v>
      </c>
      <c r="L26" s="384">
        <v>0</v>
      </c>
      <c r="M26" s="384">
        <v>0</v>
      </c>
      <c r="N26" s="384">
        <v>0</v>
      </c>
      <c r="O26" s="384">
        <v>0</v>
      </c>
    </row>
    <row r="27" spans="1:15" ht="20.100000000000001" customHeight="1" x14ac:dyDescent="0.25">
      <c r="A27" s="42" t="s">
        <v>42</v>
      </c>
      <c r="B27" s="384">
        <v>70</v>
      </c>
      <c r="C27" s="384">
        <v>0</v>
      </c>
      <c r="D27" s="384">
        <v>21</v>
      </c>
      <c r="E27" s="384">
        <v>0</v>
      </c>
      <c r="F27" s="384">
        <v>8</v>
      </c>
      <c r="G27" s="384">
        <v>0</v>
      </c>
      <c r="H27" s="384">
        <v>41</v>
      </c>
      <c r="I27" s="384">
        <v>0</v>
      </c>
      <c r="J27" s="384">
        <v>0</v>
      </c>
      <c r="K27" s="384">
        <v>0</v>
      </c>
      <c r="L27" s="384">
        <v>0</v>
      </c>
      <c r="M27" s="384">
        <v>0</v>
      </c>
      <c r="N27" s="384">
        <v>0</v>
      </c>
      <c r="O27" s="384">
        <v>0</v>
      </c>
    </row>
    <row r="28" spans="1:15" ht="20.100000000000001" customHeight="1" x14ac:dyDescent="0.25">
      <c r="A28" s="42" t="s">
        <v>43</v>
      </c>
      <c r="B28" s="384">
        <v>5</v>
      </c>
      <c r="C28" s="384">
        <v>0</v>
      </c>
      <c r="D28" s="384">
        <v>0</v>
      </c>
      <c r="E28" s="384">
        <v>0</v>
      </c>
      <c r="F28" s="384">
        <v>0</v>
      </c>
      <c r="G28" s="384">
        <v>0</v>
      </c>
      <c r="H28" s="384">
        <v>5</v>
      </c>
      <c r="I28" s="384">
        <v>0</v>
      </c>
      <c r="J28" s="384">
        <v>0</v>
      </c>
      <c r="K28" s="384">
        <v>0</v>
      </c>
      <c r="L28" s="384">
        <v>0</v>
      </c>
      <c r="M28" s="384">
        <v>0</v>
      </c>
      <c r="N28" s="384">
        <v>0</v>
      </c>
      <c r="O28" s="384">
        <v>0</v>
      </c>
    </row>
    <row r="29" spans="1:15" ht="20.100000000000001" customHeight="1" x14ac:dyDescent="0.25">
      <c r="A29" s="42" t="s">
        <v>44</v>
      </c>
      <c r="B29" s="384">
        <v>0</v>
      </c>
      <c r="C29" s="384">
        <v>0</v>
      </c>
      <c r="D29" s="384">
        <v>0</v>
      </c>
      <c r="E29" s="384">
        <v>0</v>
      </c>
      <c r="F29" s="384">
        <v>0</v>
      </c>
      <c r="G29" s="384">
        <v>0</v>
      </c>
      <c r="H29" s="384">
        <v>0</v>
      </c>
      <c r="I29" s="384">
        <v>0</v>
      </c>
      <c r="J29" s="384">
        <v>0</v>
      </c>
      <c r="K29" s="384">
        <v>0</v>
      </c>
      <c r="L29" s="384">
        <v>0</v>
      </c>
      <c r="M29" s="384">
        <v>0</v>
      </c>
      <c r="N29" s="384">
        <v>0</v>
      </c>
      <c r="O29" s="384">
        <v>0</v>
      </c>
    </row>
    <row r="30" spans="1:15" ht="20.100000000000001" customHeight="1" x14ac:dyDescent="0.25">
      <c r="A30" s="42" t="s">
        <v>45</v>
      </c>
      <c r="B30" s="384">
        <v>29</v>
      </c>
      <c r="C30" s="384">
        <v>0</v>
      </c>
      <c r="D30" s="384">
        <v>15</v>
      </c>
      <c r="E30" s="384">
        <v>0</v>
      </c>
      <c r="F30" s="384">
        <v>10</v>
      </c>
      <c r="G30" s="384">
        <v>0</v>
      </c>
      <c r="H30" s="384">
        <v>4</v>
      </c>
      <c r="I30" s="384">
        <v>0</v>
      </c>
      <c r="J30" s="384">
        <v>0</v>
      </c>
      <c r="K30" s="384">
        <v>0</v>
      </c>
      <c r="L30" s="384">
        <v>0</v>
      </c>
      <c r="M30" s="384">
        <v>0</v>
      </c>
      <c r="N30" s="384">
        <v>0</v>
      </c>
      <c r="O30" s="384">
        <v>0</v>
      </c>
    </row>
    <row r="31" spans="1:15" ht="20.100000000000001" customHeight="1" x14ac:dyDescent="0.25">
      <c r="A31" s="42" t="s">
        <v>46</v>
      </c>
      <c r="B31" s="384">
        <v>5</v>
      </c>
      <c r="C31" s="384">
        <v>5</v>
      </c>
      <c r="D31" s="384">
        <v>3</v>
      </c>
      <c r="E31" s="384">
        <v>5</v>
      </c>
      <c r="F31" s="384">
        <v>2</v>
      </c>
      <c r="G31" s="384">
        <v>0</v>
      </c>
      <c r="H31" s="384">
        <v>0</v>
      </c>
      <c r="I31" s="384">
        <v>0</v>
      </c>
      <c r="J31" s="384">
        <v>0</v>
      </c>
      <c r="K31" s="384">
        <v>0</v>
      </c>
      <c r="L31" s="384">
        <v>0</v>
      </c>
      <c r="M31" s="384">
        <v>0</v>
      </c>
      <c r="N31" s="384">
        <v>0</v>
      </c>
      <c r="O31" s="384">
        <v>0</v>
      </c>
    </row>
    <row r="32" spans="1:15" ht="20.100000000000001" customHeight="1" x14ac:dyDescent="0.25">
      <c r="A32" s="42" t="s">
        <v>47</v>
      </c>
      <c r="B32" s="384">
        <v>0</v>
      </c>
      <c r="C32" s="384">
        <v>0</v>
      </c>
      <c r="D32" s="384">
        <v>0</v>
      </c>
      <c r="E32" s="384">
        <v>0</v>
      </c>
      <c r="F32" s="384">
        <v>0</v>
      </c>
      <c r="G32" s="384">
        <v>0</v>
      </c>
      <c r="H32" s="384">
        <v>0</v>
      </c>
      <c r="I32" s="384">
        <v>0</v>
      </c>
      <c r="J32" s="384">
        <v>0</v>
      </c>
      <c r="K32" s="384">
        <v>0</v>
      </c>
      <c r="L32" s="384">
        <v>0</v>
      </c>
      <c r="M32" s="384">
        <v>0</v>
      </c>
      <c r="N32" s="384">
        <v>0</v>
      </c>
      <c r="O32" s="384">
        <v>0</v>
      </c>
    </row>
    <row r="33" spans="1:15" ht="20.100000000000001" customHeight="1" x14ac:dyDescent="0.25">
      <c r="A33" s="42" t="s">
        <v>48</v>
      </c>
      <c r="B33" s="384">
        <v>0</v>
      </c>
      <c r="C33" s="384">
        <v>0</v>
      </c>
      <c r="D33" s="384">
        <v>0</v>
      </c>
      <c r="E33" s="384">
        <v>0</v>
      </c>
      <c r="F33" s="384">
        <v>0</v>
      </c>
      <c r="G33" s="384">
        <v>0</v>
      </c>
      <c r="H33" s="384">
        <v>0</v>
      </c>
      <c r="I33" s="384">
        <v>0</v>
      </c>
      <c r="J33" s="384">
        <v>0</v>
      </c>
      <c r="K33" s="384">
        <v>0</v>
      </c>
      <c r="L33" s="384">
        <v>0</v>
      </c>
      <c r="M33" s="384">
        <v>0</v>
      </c>
      <c r="N33" s="384">
        <v>0</v>
      </c>
      <c r="O33" s="384">
        <v>0</v>
      </c>
    </row>
    <row r="34" spans="1:15" ht="20.100000000000001" customHeight="1" x14ac:dyDescent="0.25">
      <c r="A34" s="42" t="s">
        <v>49</v>
      </c>
      <c r="B34" s="384">
        <v>585</v>
      </c>
      <c r="C34" s="384">
        <v>4</v>
      </c>
      <c r="D34" s="384">
        <v>40</v>
      </c>
      <c r="E34" s="384">
        <v>0</v>
      </c>
      <c r="F34" s="384">
        <v>345</v>
      </c>
      <c r="G34" s="384">
        <v>0</v>
      </c>
      <c r="H34" s="384">
        <v>200</v>
      </c>
      <c r="I34" s="384">
        <v>1</v>
      </c>
      <c r="J34" s="384">
        <v>0</v>
      </c>
      <c r="K34" s="384">
        <v>2</v>
      </c>
      <c r="L34" s="384">
        <v>0</v>
      </c>
      <c r="M34" s="384">
        <v>0</v>
      </c>
      <c r="N34" s="384">
        <v>0</v>
      </c>
      <c r="O34" s="384">
        <v>0</v>
      </c>
    </row>
    <row r="35" spans="1:15" ht="20.100000000000001" customHeight="1" x14ac:dyDescent="0.25">
      <c r="A35" s="42" t="s">
        <v>50</v>
      </c>
      <c r="B35" s="384">
        <v>79</v>
      </c>
      <c r="C35" s="384">
        <v>2</v>
      </c>
      <c r="D35" s="384">
        <v>13</v>
      </c>
      <c r="E35" s="384">
        <v>0</v>
      </c>
      <c r="F35" s="384">
        <v>14</v>
      </c>
      <c r="G35" s="384">
        <v>0</v>
      </c>
      <c r="H35" s="384">
        <v>52</v>
      </c>
      <c r="I35" s="384">
        <v>0</v>
      </c>
      <c r="J35" s="384">
        <v>0</v>
      </c>
      <c r="K35" s="384">
        <v>0</v>
      </c>
      <c r="L35" s="384">
        <v>0</v>
      </c>
      <c r="M35" s="384">
        <v>0</v>
      </c>
      <c r="N35" s="384">
        <v>0</v>
      </c>
      <c r="O35" s="384">
        <v>1</v>
      </c>
    </row>
    <row r="36" spans="1:15" s="40" customFormat="1" ht="20.100000000000001" customHeight="1" x14ac:dyDescent="0.25">
      <c r="A36" s="40" t="s">
        <v>51</v>
      </c>
      <c r="B36" s="404">
        <v>19</v>
      </c>
      <c r="C36" s="404">
        <v>6</v>
      </c>
      <c r="D36" s="404">
        <v>1</v>
      </c>
      <c r="E36" s="404">
        <v>0</v>
      </c>
      <c r="F36" s="404">
        <v>3</v>
      </c>
      <c r="G36" s="404">
        <v>0</v>
      </c>
      <c r="H36" s="404">
        <v>1</v>
      </c>
      <c r="I36" s="404">
        <v>1</v>
      </c>
      <c r="J36" s="404">
        <v>0</v>
      </c>
      <c r="K36" s="404">
        <v>2</v>
      </c>
      <c r="L36" s="404">
        <v>0</v>
      </c>
      <c r="M36" s="404">
        <v>0</v>
      </c>
      <c r="N36" s="404">
        <v>0</v>
      </c>
      <c r="O36" s="404">
        <v>3</v>
      </c>
    </row>
    <row r="37" spans="1:15" ht="20.100000000000001" customHeight="1" x14ac:dyDescent="0.25">
      <c r="A37" s="42" t="s">
        <v>52</v>
      </c>
      <c r="B37" s="384">
        <v>0</v>
      </c>
      <c r="C37" s="384">
        <v>2</v>
      </c>
      <c r="D37" s="384">
        <v>0</v>
      </c>
      <c r="E37" s="384">
        <v>0</v>
      </c>
      <c r="F37" s="384">
        <v>0</v>
      </c>
      <c r="G37" s="384">
        <v>0</v>
      </c>
      <c r="H37" s="384">
        <v>0</v>
      </c>
      <c r="I37" s="384">
        <v>0</v>
      </c>
      <c r="J37" s="384">
        <v>0</v>
      </c>
      <c r="K37" s="384">
        <v>2</v>
      </c>
      <c r="L37" s="384">
        <v>0</v>
      </c>
      <c r="M37" s="384">
        <v>0</v>
      </c>
      <c r="N37" s="384">
        <v>0</v>
      </c>
      <c r="O37" s="384">
        <v>0</v>
      </c>
    </row>
    <row r="38" spans="1:15" ht="20.100000000000001" customHeight="1" x14ac:dyDescent="0.25">
      <c r="A38" s="42" t="s">
        <v>53</v>
      </c>
      <c r="B38" s="384">
        <v>0</v>
      </c>
      <c r="C38" s="384">
        <v>3</v>
      </c>
      <c r="D38" s="384">
        <v>0</v>
      </c>
      <c r="E38" s="384">
        <v>0</v>
      </c>
      <c r="F38" s="384">
        <v>0</v>
      </c>
      <c r="G38" s="384">
        <v>0</v>
      </c>
      <c r="H38" s="384">
        <v>0</v>
      </c>
      <c r="I38" s="384">
        <v>0</v>
      </c>
      <c r="J38" s="384">
        <v>0</v>
      </c>
      <c r="K38" s="384">
        <v>0</v>
      </c>
      <c r="L38" s="384">
        <v>0</v>
      </c>
      <c r="M38" s="384">
        <v>0</v>
      </c>
      <c r="N38" s="384">
        <v>0</v>
      </c>
      <c r="O38" s="384">
        <v>3</v>
      </c>
    </row>
    <row r="39" spans="1:15" ht="20.100000000000001" customHeight="1" x14ac:dyDescent="0.25">
      <c r="A39" s="42" t="s">
        <v>54</v>
      </c>
      <c r="B39" s="384">
        <v>1</v>
      </c>
      <c r="C39" s="384">
        <v>0</v>
      </c>
      <c r="D39" s="384">
        <v>0</v>
      </c>
      <c r="E39" s="384">
        <v>0</v>
      </c>
      <c r="F39" s="384">
        <v>0</v>
      </c>
      <c r="G39" s="384">
        <v>0</v>
      </c>
      <c r="H39" s="384">
        <v>1</v>
      </c>
      <c r="I39" s="384">
        <v>0</v>
      </c>
      <c r="J39" s="384">
        <v>0</v>
      </c>
      <c r="K39" s="384">
        <v>0</v>
      </c>
      <c r="L39" s="384">
        <v>0</v>
      </c>
      <c r="M39" s="384">
        <v>0</v>
      </c>
      <c r="N39" s="384">
        <v>0</v>
      </c>
      <c r="O39" s="384">
        <v>0</v>
      </c>
    </row>
    <row r="40" spans="1:15" ht="20.100000000000001" customHeight="1" x14ac:dyDescent="0.25">
      <c r="A40" s="42" t="s">
        <v>55</v>
      </c>
      <c r="B40" s="384">
        <v>0</v>
      </c>
      <c r="C40" s="384">
        <v>0</v>
      </c>
      <c r="D40" s="384">
        <v>0</v>
      </c>
      <c r="E40" s="384">
        <v>0</v>
      </c>
      <c r="F40" s="384">
        <v>0</v>
      </c>
      <c r="G40" s="384">
        <v>0</v>
      </c>
      <c r="H40" s="384">
        <v>0</v>
      </c>
      <c r="I40" s="384">
        <v>0</v>
      </c>
      <c r="J40" s="384">
        <v>0</v>
      </c>
      <c r="K40" s="384">
        <v>0</v>
      </c>
      <c r="L40" s="384">
        <v>0</v>
      </c>
      <c r="M40" s="384">
        <v>0</v>
      </c>
      <c r="N40" s="384">
        <v>0</v>
      </c>
      <c r="O40" s="384">
        <v>0</v>
      </c>
    </row>
    <row r="41" spans="1:15" ht="20.100000000000001" customHeight="1" x14ac:dyDescent="0.25">
      <c r="A41" s="42" t="s">
        <v>56</v>
      </c>
      <c r="B41" s="384">
        <v>2</v>
      </c>
      <c r="C41" s="384">
        <v>0</v>
      </c>
      <c r="D41" s="384">
        <v>0</v>
      </c>
      <c r="E41" s="384">
        <v>0</v>
      </c>
      <c r="F41" s="384">
        <v>2</v>
      </c>
      <c r="G41" s="384">
        <v>0</v>
      </c>
      <c r="H41" s="384">
        <v>0</v>
      </c>
      <c r="I41" s="384">
        <v>0</v>
      </c>
      <c r="J41" s="384">
        <v>0</v>
      </c>
      <c r="K41" s="384">
        <v>0</v>
      </c>
      <c r="L41" s="384">
        <v>0</v>
      </c>
      <c r="M41" s="384">
        <v>0</v>
      </c>
      <c r="N41" s="384">
        <v>0</v>
      </c>
      <c r="O41" s="384">
        <v>0</v>
      </c>
    </row>
    <row r="42" spans="1:15" ht="20.100000000000001" customHeight="1" x14ac:dyDescent="0.25">
      <c r="A42" s="42" t="s">
        <v>57</v>
      </c>
      <c r="B42" s="384">
        <v>16</v>
      </c>
      <c r="C42" s="384">
        <v>1</v>
      </c>
      <c r="D42" s="384">
        <v>1</v>
      </c>
      <c r="E42" s="384">
        <v>0</v>
      </c>
      <c r="F42" s="384">
        <v>1</v>
      </c>
      <c r="G42" s="384">
        <v>0</v>
      </c>
      <c r="H42" s="384">
        <v>0</v>
      </c>
      <c r="I42" s="384">
        <v>1</v>
      </c>
      <c r="J42" s="384">
        <v>0</v>
      </c>
      <c r="K42" s="384">
        <v>0</v>
      </c>
      <c r="L42" s="384">
        <v>0</v>
      </c>
      <c r="M42" s="384">
        <v>0</v>
      </c>
      <c r="N42" s="384">
        <v>0</v>
      </c>
      <c r="O42" s="384">
        <v>0</v>
      </c>
    </row>
    <row r="43" spans="1:15" ht="20.100000000000001" customHeight="1" x14ac:dyDescent="0.25">
      <c r="A43" s="40" t="s">
        <v>58</v>
      </c>
      <c r="B43" s="404">
        <v>2637</v>
      </c>
      <c r="C43" s="404">
        <v>117</v>
      </c>
      <c r="D43" s="404">
        <v>1109</v>
      </c>
      <c r="E43" s="404">
        <v>4</v>
      </c>
      <c r="F43" s="404">
        <v>93</v>
      </c>
      <c r="G43" s="404">
        <v>2</v>
      </c>
      <c r="H43" s="404">
        <v>1431</v>
      </c>
      <c r="I43" s="404">
        <v>5</v>
      </c>
      <c r="J43" s="404">
        <v>0</v>
      </c>
      <c r="K43" s="404">
        <v>46</v>
      </c>
      <c r="L43" s="404">
        <v>0</v>
      </c>
      <c r="M43" s="404">
        <v>1</v>
      </c>
      <c r="N43" s="404">
        <v>0</v>
      </c>
      <c r="O43" s="404">
        <v>2</v>
      </c>
    </row>
    <row r="44" spans="1:15" ht="20.100000000000001" customHeight="1" x14ac:dyDescent="0.25">
      <c r="A44" s="42" t="s">
        <v>59</v>
      </c>
      <c r="B44" s="384">
        <v>2144</v>
      </c>
      <c r="C44" s="384">
        <v>3</v>
      </c>
      <c r="D44" s="384">
        <v>1012</v>
      </c>
      <c r="E44" s="384">
        <v>1</v>
      </c>
      <c r="F44" s="384">
        <v>4</v>
      </c>
      <c r="G44" s="384">
        <v>1</v>
      </c>
      <c r="H44" s="384">
        <v>1127</v>
      </c>
      <c r="I44" s="384">
        <v>0</v>
      </c>
      <c r="J44" s="384">
        <v>0</v>
      </c>
      <c r="K44" s="384">
        <v>1</v>
      </c>
      <c r="L44" s="384">
        <v>0</v>
      </c>
      <c r="M44" s="384">
        <v>0</v>
      </c>
      <c r="N44" s="384">
        <v>0</v>
      </c>
      <c r="O44" s="384">
        <v>0</v>
      </c>
    </row>
    <row r="45" spans="1:15" ht="20.100000000000001" customHeight="1" x14ac:dyDescent="0.25">
      <c r="A45" s="42" t="s">
        <v>60</v>
      </c>
      <c r="B45" s="384">
        <v>51</v>
      </c>
      <c r="C45" s="384">
        <v>0</v>
      </c>
      <c r="D45" s="384">
        <v>36</v>
      </c>
      <c r="E45" s="384">
        <v>0</v>
      </c>
      <c r="F45" s="384">
        <v>0</v>
      </c>
      <c r="G45" s="384">
        <v>0</v>
      </c>
      <c r="H45" s="384">
        <v>15</v>
      </c>
      <c r="I45" s="384">
        <v>0</v>
      </c>
      <c r="J45" s="384">
        <v>0</v>
      </c>
      <c r="K45" s="384">
        <v>0</v>
      </c>
      <c r="L45" s="384">
        <v>0</v>
      </c>
      <c r="M45" s="384">
        <v>0</v>
      </c>
      <c r="N45" s="384">
        <v>0</v>
      </c>
      <c r="O45" s="384">
        <v>0</v>
      </c>
    </row>
    <row r="46" spans="1:15" ht="20.100000000000001" customHeight="1" x14ac:dyDescent="0.25">
      <c r="A46" s="42" t="s">
        <v>61</v>
      </c>
      <c r="B46" s="384">
        <v>31</v>
      </c>
      <c r="C46" s="384">
        <v>1</v>
      </c>
      <c r="D46" s="384">
        <v>2</v>
      </c>
      <c r="E46" s="384">
        <v>0</v>
      </c>
      <c r="F46" s="384">
        <v>1</v>
      </c>
      <c r="G46" s="384">
        <v>0</v>
      </c>
      <c r="H46" s="384">
        <v>28</v>
      </c>
      <c r="I46" s="384">
        <v>0</v>
      </c>
      <c r="J46" s="384">
        <v>0</v>
      </c>
      <c r="K46" s="384">
        <v>1</v>
      </c>
      <c r="L46" s="384">
        <v>0</v>
      </c>
      <c r="M46" s="384">
        <v>0</v>
      </c>
      <c r="N46" s="384">
        <v>0</v>
      </c>
      <c r="O46" s="384">
        <v>0</v>
      </c>
    </row>
    <row r="47" spans="1:15" ht="20.100000000000001" customHeight="1" x14ac:dyDescent="0.25">
      <c r="A47" s="42" t="s">
        <v>62</v>
      </c>
      <c r="B47" s="384">
        <v>1</v>
      </c>
      <c r="C47" s="384">
        <v>3</v>
      </c>
      <c r="D47" s="384">
        <v>0</v>
      </c>
      <c r="E47" s="384">
        <v>0</v>
      </c>
      <c r="F47" s="384">
        <v>0</v>
      </c>
      <c r="G47" s="384">
        <v>0</v>
      </c>
      <c r="H47" s="384">
        <v>1</v>
      </c>
      <c r="I47" s="384">
        <v>0</v>
      </c>
      <c r="J47" s="384">
        <v>0</v>
      </c>
      <c r="K47" s="384">
        <v>1</v>
      </c>
      <c r="L47" s="384">
        <v>0</v>
      </c>
      <c r="M47" s="384">
        <v>0</v>
      </c>
      <c r="N47" s="384">
        <v>0</v>
      </c>
      <c r="O47" s="384">
        <v>0</v>
      </c>
    </row>
    <row r="48" spans="1:15" ht="20.100000000000001" customHeight="1" x14ac:dyDescent="0.25">
      <c r="A48" s="42" t="s">
        <v>63</v>
      </c>
      <c r="B48" s="384">
        <v>50</v>
      </c>
      <c r="C48" s="384">
        <v>7</v>
      </c>
      <c r="D48" s="384">
        <v>9</v>
      </c>
      <c r="E48" s="384">
        <v>0</v>
      </c>
      <c r="F48" s="384">
        <v>26</v>
      </c>
      <c r="G48" s="384">
        <v>0</v>
      </c>
      <c r="H48" s="384">
        <v>15</v>
      </c>
      <c r="I48" s="384">
        <v>0</v>
      </c>
      <c r="J48" s="384">
        <v>0</v>
      </c>
      <c r="K48" s="384">
        <v>7</v>
      </c>
      <c r="L48" s="384">
        <v>0</v>
      </c>
      <c r="M48" s="384">
        <v>0</v>
      </c>
      <c r="N48" s="384">
        <v>0</v>
      </c>
      <c r="O48" s="384">
        <v>0</v>
      </c>
    </row>
    <row r="49" spans="1:15" ht="20.100000000000001" customHeight="1" x14ac:dyDescent="0.25">
      <c r="A49" s="42" t="s">
        <v>64</v>
      </c>
      <c r="B49" s="384">
        <v>0</v>
      </c>
      <c r="C49" s="384">
        <v>0</v>
      </c>
      <c r="D49" s="384">
        <v>0</v>
      </c>
      <c r="E49" s="384">
        <v>0</v>
      </c>
      <c r="F49" s="384">
        <v>0</v>
      </c>
      <c r="G49" s="384">
        <v>0</v>
      </c>
      <c r="H49" s="384">
        <v>0</v>
      </c>
      <c r="I49" s="384">
        <v>0</v>
      </c>
      <c r="J49" s="384">
        <v>0</v>
      </c>
      <c r="K49" s="384">
        <v>0</v>
      </c>
      <c r="L49" s="384">
        <v>0</v>
      </c>
      <c r="M49" s="384">
        <v>0</v>
      </c>
      <c r="N49" s="384">
        <v>0</v>
      </c>
      <c r="O49" s="384">
        <v>0</v>
      </c>
    </row>
    <row r="50" spans="1:15" ht="20.100000000000001" customHeight="1" x14ac:dyDescent="0.25">
      <c r="A50" s="42" t="s">
        <v>65</v>
      </c>
      <c r="B50" s="384">
        <v>194</v>
      </c>
      <c r="C50" s="384">
        <v>42</v>
      </c>
      <c r="D50" s="384">
        <v>1</v>
      </c>
      <c r="E50" s="384">
        <v>0</v>
      </c>
      <c r="F50" s="384">
        <v>2</v>
      </c>
      <c r="G50" s="384">
        <v>0</v>
      </c>
      <c r="H50" s="384">
        <v>188</v>
      </c>
      <c r="I50" s="384">
        <v>0</v>
      </c>
      <c r="J50" s="384">
        <v>0</v>
      </c>
      <c r="K50" s="384">
        <v>3</v>
      </c>
      <c r="L50" s="384">
        <v>0</v>
      </c>
      <c r="M50" s="384">
        <v>0</v>
      </c>
      <c r="N50" s="384">
        <v>0</v>
      </c>
      <c r="O50" s="384">
        <v>0</v>
      </c>
    </row>
    <row r="51" spans="1:15" ht="20.100000000000001" customHeight="1" x14ac:dyDescent="0.25">
      <c r="A51" s="42" t="s">
        <v>66</v>
      </c>
      <c r="B51" s="384">
        <v>6</v>
      </c>
      <c r="C51" s="384">
        <v>3</v>
      </c>
      <c r="D51" s="384">
        <v>0</v>
      </c>
      <c r="E51" s="384">
        <v>0</v>
      </c>
      <c r="F51" s="384">
        <v>3</v>
      </c>
      <c r="G51" s="384">
        <v>0</v>
      </c>
      <c r="H51" s="384">
        <v>3</v>
      </c>
      <c r="I51" s="384">
        <v>0</v>
      </c>
      <c r="J51" s="384">
        <v>0</v>
      </c>
      <c r="K51" s="384">
        <v>0</v>
      </c>
      <c r="L51" s="384">
        <v>0</v>
      </c>
      <c r="M51" s="384">
        <v>1</v>
      </c>
      <c r="N51" s="384">
        <v>0</v>
      </c>
      <c r="O51" s="384">
        <v>0</v>
      </c>
    </row>
    <row r="52" spans="1:15" ht="20.100000000000001" customHeight="1" x14ac:dyDescent="0.25">
      <c r="A52" s="42" t="s">
        <v>67</v>
      </c>
      <c r="B52" s="384">
        <v>12</v>
      </c>
      <c r="C52" s="384">
        <v>5</v>
      </c>
      <c r="D52" s="384">
        <v>9</v>
      </c>
      <c r="E52" s="384">
        <v>0</v>
      </c>
      <c r="F52" s="384">
        <v>2</v>
      </c>
      <c r="G52" s="384">
        <v>0</v>
      </c>
      <c r="H52" s="384">
        <v>1</v>
      </c>
      <c r="I52" s="384">
        <v>0</v>
      </c>
      <c r="J52" s="384">
        <v>0</v>
      </c>
      <c r="K52" s="384">
        <v>5</v>
      </c>
      <c r="L52" s="384">
        <v>0</v>
      </c>
      <c r="M52" s="384">
        <v>0</v>
      </c>
      <c r="N52" s="384">
        <v>0</v>
      </c>
      <c r="O52" s="384">
        <v>0</v>
      </c>
    </row>
    <row r="53" spans="1:15" ht="20.100000000000001" customHeight="1" x14ac:dyDescent="0.25">
      <c r="A53" s="42" t="s">
        <v>68</v>
      </c>
      <c r="B53" s="384">
        <v>4</v>
      </c>
      <c r="C53" s="384">
        <v>1</v>
      </c>
      <c r="D53" s="384">
        <v>0</v>
      </c>
      <c r="E53" s="384">
        <v>0</v>
      </c>
      <c r="F53" s="384">
        <v>0</v>
      </c>
      <c r="G53" s="384">
        <v>0</v>
      </c>
      <c r="H53" s="384">
        <v>4</v>
      </c>
      <c r="I53" s="384">
        <v>0</v>
      </c>
      <c r="J53" s="384">
        <v>0</v>
      </c>
      <c r="K53" s="384">
        <v>0</v>
      </c>
      <c r="L53" s="384">
        <v>0</v>
      </c>
      <c r="M53" s="384">
        <v>0</v>
      </c>
      <c r="N53" s="384">
        <v>0</v>
      </c>
      <c r="O53" s="384">
        <v>0</v>
      </c>
    </row>
    <row r="54" spans="1:15" ht="20.100000000000001" customHeight="1" x14ac:dyDescent="0.25">
      <c r="A54" s="42" t="s">
        <v>69</v>
      </c>
      <c r="B54" s="384">
        <v>7</v>
      </c>
      <c r="C54" s="384">
        <v>22</v>
      </c>
      <c r="D54" s="384">
        <v>0</v>
      </c>
      <c r="E54" s="384">
        <v>0</v>
      </c>
      <c r="F54" s="384">
        <v>5</v>
      </c>
      <c r="G54" s="384">
        <v>0</v>
      </c>
      <c r="H54" s="384">
        <v>2</v>
      </c>
      <c r="I54" s="384">
        <v>5</v>
      </c>
      <c r="J54" s="384">
        <v>0</v>
      </c>
      <c r="K54" s="384">
        <v>13</v>
      </c>
      <c r="L54" s="384">
        <v>0</v>
      </c>
      <c r="M54" s="384">
        <v>0</v>
      </c>
      <c r="N54" s="384">
        <v>0</v>
      </c>
      <c r="O54" s="384">
        <v>0</v>
      </c>
    </row>
    <row r="55" spans="1:15" ht="20.100000000000001" customHeight="1" x14ac:dyDescent="0.25">
      <c r="A55" s="42" t="s">
        <v>70</v>
      </c>
      <c r="B55" s="384">
        <v>0</v>
      </c>
      <c r="C55" s="384">
        <v>1</v>
      </c>
      <c r="D55" s="384">
        <v>0</v>
      </c>
      <c r="E55" s="384">
        <v>0</v>
      </c>
      <c r="F55" s="384">
        <v>0</v>
      </c>
      <c r="G55" s="384">
        <v>0</v>
      </c>
      <c r="H55" s="384">
        <v>0</v>
      </c>
      <c r="I55" s="384">
        <v>0</v>
      </c>
      <c r="J55" s="384">
        <v>0</v>
      </c>
      <c r="K55" s="384">
        <v>1</v>
      </c>
      <c r="L55" s="384">
        <v>0</v>
      </c>
      <c r="M55" s="384">
        <v>0</v>
      </c>
      <c r="N55" s="384">
        <v>0</v>
      </c>
      <c r="O55" s="384">
        <v>0</v>
      </c>
    </row>
    <row r="56" spans="1:15" ht="20.100000000000001" customHeight="1" x14ac:dyDescent="0.25">
      <c r="A56" s="42" t="s">
        <v>71</v>
      </c>
      <c r="B56" s="384">
        <v>62</v>
      </c>
      <c r="C56" s="384">
        <v>4</v>
      </c>
      <c r="D56" s="384">
        <v>8</v>
      </c>
      <c r="E56" s="384">
        <v>0</v>
      </c>
      <c r="F56" s="384">
        <v>33</v>
      </c>
      <c r="G56" s="384">
        <v>1</v>
      </c>
      <c r="H56" s="384">
        <v>21</v>
      </c>
      <c r="I56" s="384">
        <v>0</v>
      </c>
      <c r="J56" s="384">
        <v>0</v>
      </c>
      <c r="K56" s="384">
        <v>1</v>
      </c>
      <c r="L56" s="384">
        <v>0</v>
      </c>
      <c r="M56" s="384">
        <v>0</v>
      </c>
      <c r="N56" s="384">
        <v>0</v>
      </c>
      <c r="O56" s="384">
        <v>1</v>
      </c>
    </row>
    <row r="57" spans="1:15" ht="20.100000000000001" customHeight="1" x14ac:dyDescent="0.25">
      <c r="A57" s="42" t="s">
        <v>72</v>
      </c>
      <c r="B57" s="384">
        <v>2</v>
      </c>
      <c r="C57" s="384">
        <v>0</v>
      </c>
      <c r="D57" s="384">
        <v>0</v>
      </c>
      <c r="E57" s="384">
        <v>0</v>
      </c>
      <c r="F57" s="384">
        <v>0</v>
      </c>
      <c r="G57" s="384">
        <v>0</v>
      </c>
      <c r="H57" s="384">
        <v>2</v>
      </c>
      <c r="I57" s="384">
        <v>0</v>
      </c>
      <c r="J57" s="384">
        <v>0</v>
      </c>
      <c r="K57" s="384">
        <v>0</v>
      </c>
      <c r="L57" s="384">
        <v>0</v>
      </c>
      <c r="M57" s="384">
        <v>0</v>
      </c>
      <c r="N57" s="384">
        <v>0</v>
      </c>
      <c r="O57" s="384">
        <v>0</v>
      </c>
    </row>
    <row r="58" spans="1:15" ht="20.100000000000001" customHeight="1" x14ac:dyDescent="0.25">
      <c r="A58" s="42" t="s">
        <v>73</v>
      </c>
      <c r="B58" s="384">
        <v>9</v>
      </c>
      <c r="C58" s="384">
        <v>11</v>
      </c>
      <c r="D58" s="384">
        <v>2</v>
      </c>
      <c r="E58" s="384">
        <v>0</v>
      </c>
      <c r="F58" s="384">
        <v>2</v>
      </c>
      <c r="G58" s="384">
        <v>0</v>
      </c>
      <c r="H58" s="384">
        <v>5</v>
      </c>
      <c r="I58" s="384">
        <v>0</v>
      </c>
      <c r="J58" s="384">
        <v>0</v>
      </c>
      <c r="K58" s="384">
        <v>10</v>
      </c>
      <c r="L58" s="384">
        <v>0</v>
      </c>
      <c r="M58" s="384">
        <v>0</v>
      </c>
      <c r="N58" s="384">
        <v>0</v>
      </c>
      <c r="O58" s="384">
        <v>0</v>
      </c>
    </row>
    <row r="59" spans="1:15" s="40" customFormat="1" ht="20.100000000000001" customHeight="1" x14ac:dyDescent="0.25">
      <c r="A59" s="42" t="s">
        <v>74</v>
      </c>
      <c r="B59" s="384">
        <v>15</v>
      </c>
      <c r="C59" s="384">
        <v>1</v>
      </c>
      <c r="D59" s="384">
        <v>4</v>
      </c>
      <c r="E59" s="384">
        <v>0</v>
      </c>
      <c r="F59" s="384">
        <v>6</v>
      </c>
      <c r="G59" s="384">
        <v>0</v>
      </c>
      <c r="H59" s="384">
        <v>5</v>
      </c>
      <c r="I59" s="384">
        <v>0</v>
      </c>
      <c r="J59" s="384">
        <v>0</v>
      </c>
      <c r="K59" s="384">
        <v>0</v>
      </c>
      <c r="L59" s="384">
        <v>0</v>
      </c>
      <c r="M59" s="384">
        <v>0</v>
      </c>
      <c r="N59" s="384">
        <v>0</v>
      </c>
      <c r="O59" s="384">
        <v>0</v>
      </c>
    </row>
    <row r="60" spans="1:15" s="40" customFormat="1" ht="20.100000000000001" customHeight="1" x14ac:dyDescent="0.25">
      <c r="A60" s="42" t="s">
        <v>75</v>
      </c>
      <c r="B60" s="384">
        <v>0</v>
      </c>
      <c r="C60" s="384">
        <v>0</v>
      </c>
      <c r="D60" s="384">
        <v>0</v>
      </c>
      <c r="E60" s="384">
        <v>0</v>
      </c>
      <c r="F60" s="384">
        <v>0</v>
      </c>
      <c r="G60" s="384">
        <v>0</v>
      </c>
      <c r="H60" s="384">
        <v>0</v>
      </c>
      <c r="I60" s="384">
        <v>0</v>
      </c>
      <c r="J60" s="384">
        <v>0</v>
      </c>
      <c r="K60" s="384">
        <v>0</v>
      </c>
      <c r="L60" s="384">
        <v>0</v>
      </c>
      <c r="M60" s="384">
        <v>0</v>
      </c>
      <c r="N60" s="384">
        <v>0</v>
      </c>
      <c r="O60" s="384">
        <v>0</v>
      </c>
    </row>
    <row r="61" spans="1:15" s="40" customFormat="1" ht="20.100000000000001" customHeight="1" x14ac:dyDescent="0.25">
      <c r="A61" s="42" t="s">
        <v>76</v>
      </c>
      <c r="B61" s="384">
        <v>6</v>
      </c>
      <c r="C61" s="384">
        <v>0</v>
      </c>
      <c r="D61" s="384">
        <v>4</v>
      </c>
      <c r="E61" s="384">
        <v>0</v>
      </c>
      <c r="F61" s="384">
        <v>1</v>
      </c>
      <c r="G61" s="384">
        <v>0</v>
      </c>
      <c r="H61" s="384">
        <v>1</v>
      </c>
      <c r="I61" s="384">
        <v>0</v>
      </c>
      <c r="J61" s="384">
        <v>0</v>
      </c>
      <c r="K61" s="384">
        <v>0</v>
      </c>
      <c r="L61" s="384">
        <v>0</v>
      </c>
      <c r="M61" s="384">
        <v>0</v>
      </c>
      <c r="N61" s="384">
        <v>0</v>
      </c>
      <c r="O61" s="384">
        <v>0</v>
      </c>
    </row>
    <row r="62" spans="1:15" ht="20.100000000000001" customHeight="1" x14ac:dyDescent="0.25">
      <c r="A62" s="42" t="s">
        <v>77</v>
      </c>
      <c r="B62" s="384">
        <v>1</v>
      </c>
      <c r="C62" s="384">
        <v>5</v>
      </c>
      <c r="D62" s="384">
        <v>1</v>
      </c>
      <c r="E62" s="384">
        <v>2</v>
      </c>
      <c r="F62" s="384">
        <v>0</v>
      </c>
      <c r="G62" s="384">
        <v>0</v>
      </c>
      <c r="H62" s="384">
        <v>0</v>
      </c>
      <c r="I62" s="384">
        <v>0</v>
      </c>
      <c r="J62" s="384">
        <v>0</v>
      </c>
      <c r="K62" s="384">
        <v>1</v>
      </c>
      <c r="L62" s="384">
        <v>0</v>
      </c>
      <c r="M62" s="384">
        <v>0</v>
      </c>
      <c r="N62" s="384">
        <v>0</v>
      </c>
      <c r="O62" s="384">
        <v>0</v>
      </c>
    </row>
    <row r="63" spans="1:15" ht="20.100000000000001" customHeight="1" x14ac:dyDescent="0.25">
      <c r="A63" s="42" t="s">
        <v>78</v>
      </c>
      <c r="B63" s="384">
        <v>14</v>
      </c>
      <c r="C63" s="384">
        <v>4</v>
      </c>
      <c r="D63" s="384">
        <v>7</v>
      </c>
      <c r="E63" s="384">
        <v>0</v>
      </c>
      <c r="F63" s="384">
        <v>1</v>
      </c>
      <c r="G63" s="384">
        <v>0</v>
      </c>
      <c r="H63" s="384">
        <v>6</v>
      </c>
      <c r="I63" s="384">
        <v>0</v>
      </c>
      <c r="J63" s="384">
        <v>0</v>
      </c>
      <c r="K63" s="384">
        <v>1</v>
      </c>
      <c r="L63" s="384">
        <v>0</v>
      </c>
      <c r="M63" s="384">
        <v>0</v>
      </c>
      <c r="N63" s="384">
        <v>0</v>
      </c>
      <c r="O63" s="384">
        <v>0</v>
      </c>
    </row>
    <row r="64" spans="1:15" s="40" customFormat="1" ht="20.100000000000001" customHeight="1" x14ac:dyDescent="0.25">
      <c r="A64" s="42" t="s">
        <v>79</v>
      </c>
      <c r="B64" s="384">
        <v>28</v>
      </c>
      <c r="C64" s="384">
        <v>4</v>
      </c>
      <c r="D64" s="384">
        <v>14</v>
      </c>
      <c r="E64" s="384">
        <v>1</v>
      </c>
      <c r="F64" s="384">
        <v>7</v>
      </c>
      <c r="G64" s="384">
        <v>0</v>
      </c>
      <c r="H64" s="384">
        <v>7</v>
      </c>
      <c r="I64" s="384">
        <v>0</v>
      </c>
      <c r="J64" s="384">
        <v>0</v>
      </c>
      <c r="K64" s="384">
        <v>1</v>
      </c>
      <c r="L64" s="384">
        <v>0</v>
      </c>
      <c r="M64" s="384">
        <v>0</v>
      </c>
      <c r="N64" s="384">
        <v>0</v>
      </c>
      <c r="O64" s="384">
        <v>1</v>
      </c>
    </row>
    <row r="65" spans="1:15" ht="20.100000000000001" customHeight="1" x14ac:dyDescent="0.25">
      <c r="A65" s="40" t="s">
        <v>80</v>
      </c>
      <c r="B65" s="404">
        <v>0</v>
      </c>
      <c r="C65" s="404">
        <v>9</v>
      </c>
      <c r="D65" s="404">
        <v>0</v>
      </c>
      <c r="E65" s="404">
        <v>0</v>
      </c>
      <c r="F65" s="404">
        <v>0</v>
      </c>
      <c r="G65" s="404">
        <v>0</v>
      </c>
      <c r="H65" s="404">
        <v>0</v>
      </c>
      <c r="I65" s="404">
        <v>0</v>
      </c>
      <c r="J65" s="404">
        <v>0</v>
      </c>
      <c r="K65" s="404">
        <v>9</v>
      </c>
      <c r="L65" s="404">
        <v>0</v>
      </c>
      <c r="M65" s="404">
        <v>0</v>
      </c>
      <c r="N65" s="404">
        <v>0</v>
      </c>
      <c r="O65" s="404">
        <v>0</v>
      </c>
    </row>
    <row r="66" spans="1:15" ht="20.100000000000001" customHeight="1" x14ac:dyDescent="0.25">
      <c r="A66" s="42" t="s">
        <v>81</v>
      </c>
      <c r="B66" s="384">
        <v>0</v>
      </c>
      <c r="C66" s="384">
        <v>4</v>
      </c>
      <c r="D66" s="384">
        <v>0</v>
      </c>
      <c r="E66" s="384">
        <v>0</v>
      </c>
      <c r="F66" s="384">
        <v>0</v>
      </c>
      <c r="G66" s="384">
        <v>0</v>
      </c>
      <c r="H66" s="384">
        <v>0</v>
      </c>
      <c r="I66" s="384">
        <v>0</v>
      </c>
      <c r="J66" s="384">
        <v>0</v>
      </c>
      <c r="K66" s="384">
        <v>4</v>
      </c>
      <c r="L66" s="384">
        <v>0</v>
      </c>
      <c r="M66" s="384">
        <v>0</v>
      </c>
      <c r="N66" s="384">
        <v>0</v>
      </c>
      <c r="O66" s="384">
        <v>0</v>
      </c>
    </row>
    <row r="67" spans="1:15" ht="20.100000000000001" customHeight="1" x14ac:dyDescent="0.25">
      <c r="A67" s="42" t="s">
        <v>82</v>
      </c>
      <c r="B67" s="384">
        <v>0</v>
      </c>
      <c r="C67" s="384">
        <v>5</v>
      </c>
      <c r="D67" s="384">
        <v>0</v>
      </c>
      <c r="E67" s="384">
        <v>0</v>
      </c>
      <c r="F67" s="384">
        <v>0</v>
      </c>
      <c r="G67" s="384">
        <v>0</v>
      </c>
      <c r="H67" s="384">
        <v>0</v>
      </c>
      <c r="I67" s="384">
        <v>0</v>
      </c>
      <c r="J67" s="384">
        <v>0</v>
      </c>
      <c r="K67" s="384">
        <v>5</v>
      </c>
      <c r="L67" s="384">
        <v>0</v>
      </c>
      <c r="M67" s="384">
        <v>0</v>
      </c>
      <c r="N67" s="384">
        <v>0</v>
      </c>
      <c r="O67" s="384">
        <v>0</v>
      </c>
    </row>
    <row r="68" spans="1:15" ht="20.100000000000001" customHeight="1" x14ac:dyDescent="0.25">
      <c r="A68" s="42" t="s">
        <v>83</v>
      </c>
      <c r="B68" s="384">
        <v>0</v>
      </c>
      <c r="C68" s="384">
        <v>0</v>
      </c>
      <c r="D68" s="384">
        <v>0</v>
      </c>
      <c r="E68" s="384">
        <v>0</v>
      </c>
      <c r="F68" s="384">
        <v>0</v>
      </c>
      <c r="G68" s="384">
        <v>0</v>
      </c>
      <c r="H68" s="384">
        <v>0</v>
      </c>
      <c r="I68" s="384">
        <v>0</v>
      </c>
      <c r="J68" s="384">
        <v>0</v>
      </c>
      <c r="K68" s="384">
        <v>0</v>
      </c>
      <c r="L68" s="384">
        <v>0</v>
      </c>
      <c r="M68" s="384">
        <v>0</v>
      </c>
      <c r="N68" s="384">
        <v>0</v>
      </c>
      <c r="O68" s="384">
        <v>0</v>
      </c>
    </row>
    <row r="69" spans="1:15" s="40" customFormat="1" ht="20.100000000000001" customHeight="1" thickBot="1" x14ac:dyDescent="0.3">
      <c r="A69" s="46" t="s">
        <v>84</v>
      </c>
      <c r="B69" s="406">
        <v>0</v>
      </c>
      <c r="C69" s="406">
        <v>0</v>
      </c>
      <c r="D69" s="406">
        <v>0</v>
      </c>
      <c r="E69" s="406">
        <v>0</v>
      </c>
      <c r="F69" s="406">
        <v>0</v>
      </c>
      <c r="G69" s="406">
        <v>0</v>
      </c>
      <c r="H69" s="406">
        <v>0</v>
      </c>
      <c r="I69" s="406">
        <v>0</v>
      </c>
      <c r="J69" s="406">
        <v>0</v>
      </c>
      <c r="K69" s="406">
        <v>0</v>
      </c>
      <c r="L69" s="406">
        <v>0</v>
      </c>
      <c r="M69" s="406">
        <v>0</v>
      </c>
      <c r="N69" s="406">
        <v>0</v>
      </c>
      <c r="O69" s="406">
        <v>0</v>
      </c>
    </row>
    <row r="70" spans="1:15" s="348" customFormat="1" ht="15.95" customHeight="1" x14ac:dyDescent="0.25">
      <c r="A70" s="142" t="s">
        <v>232</v>
      </c>
      <c r="F70" s="349"/>
      <c r="G70" s="349"/>
      <c r="H70" s="349"/>
      <c r="I70" s="349"/>
      <c r="N70" s="349"/>
      <c r="O70" s="146" t="s">
        <v>91</v>
      </c>
    </row>
    <row r="71" spans="1:15" s="403" customFormat="1" ht="24.95" customHeight="1" x14ac:dyDescent="0.25">
      <c r="A71" s="137" t="s">
        <v>205</v>
      </c>
      <c r="B71" s="137"/>
      <c r="C71" s="137"/>
      <c r="D71" s="407"/>
      <c r="E71" s="408"/>
      <c r="F71" s="408"/>
      <c r="G71" s="408"/>
      <c r="H71" s="408"/>
      <c r="I71" s="408"/>
      <c r="J71" s="408"/>
      <c r="K71" s="408"/>
      <c r="L71" s="408"/>
      <c r="M71" s="154"/>
      <c r="N71" s="154"/>
      <c r="O71" s="154"/>
    </row>
    <row r="72" spans="1:15" s="409" customFormat="1" ht="24.95" customHeight="1" thickBot="1" x14ac:dyDescent="0.25">
      <c r="A72" s="138" t="s">
        <v>208</v>
      </c>
      <c r="B72" s="211"/>
      <c r="C72" s="211"/>
      <c r="D72" s="176"/>
      <c r="E72" s="176"/>
      <c r="F72" s="176"/>
      <c r="G72" s="176"/>
      <c r="H72" s="176"/>
      <c r="I72" s="176"/>
      <c r="J72" s="176"/>
      <c r="K72" s="176"/>
      <c r="L72" s="176"/>
      <c r="M72" s="153" t="s">
        <v>92</v>
      </c>
      <c r="N72" s="173"/>
      <c r="O72" s="144"/>
    </row>
    <row r="73" spans="1:15" s="36" customFormat="1" ht="20.100000000000001" customHeight="1" x14ac:dyDescent="0.25">
      <c r="A73" s="1289" t="s">
        <v>13</v>
      </c>
      <c r="B73" s="1313" t="s">
        <v>100</v>
      </c>
      <c r="C73" s="1314"/>
      <c r="D73" s="1314"/>
      <c r="E73" s="1314"/>
      <c r="F73" s="1314"/>
      <c r="G73" s="1314"/>
      <c r="H73" s="1314"/>
      <c r="I73" s="1314"/>
      <c r="J73" s="1314"/>
      <c r="K73" s="1314"/>
      <c r="L73" s="1314"/>
      <c r="M73" s="1314"/>
      <c r="N73" s="57"/>
      <c r="O73" s="410"/>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c r="O74" s="63"/>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
      <c r="A76" s="37" t="s">
        <v>105</v>
      </c>
      <c r="B76" s="38">
        <v>14</v>
      </c>
      <c r="C76" s="38">
        <v>3</v>
      </c>
      <c r="D76" s="38">
        <v>1</v>
      </c>
      <c r="E76" s="38">
        <v>0</v>
      </c>
      <c r="F76" s="38">
        <v>0</v>
      </c>
      <c r="G76" s="38">
        <v>0</v>
      </c>
      <c r="H76" s="38">
        <v>0</v>
      </c>
      <c r="I76" s="38">
        <v>3</v>
      </c>
      <c r="J76" s="38">
        <v>0</v>
      </c>
      <c r="K76" s="38">
        <v>52</v>
      </c>
      <c r="L76" s="38">
        <v>3</v>
      </c>
      <c r="M76" s="38">
        <v>8</v>
      </c>
      <c r="N76" s="59"/>
      <c r="O76" s="411"/>
    </row>
    <row r="77" spans="1:15" s="40" customFormat="1" ht="20.100000000000001" customHeight="1" x14ac:dyDescent="0.2">
      <c r="A77" s="40" t="s">
        <v>22</v>
      </c>
      <c r="B77" s="404">
        <v>0</v>
      </c>
      <c r="C77" s="404">
        <v>0</v>
      </c>
      <c r="D77" s="404">
        <v>0</v>
      </c>
      <c r="E77" s="404">
        <v>0</v>
      </c>
      <c r="F77" s="404">
        <v>0</v>
      </c>
      <c r="G77" s="404">
        <v>0</v>
      </c>
      <c r="H77" s="404">
        <v>0</v>
      </c>
      <c r="I77" s="404">
        <v>0</v>
      </c>
      <c r="J77" s="404">
        <v>0</v>
      </c>
      <c r="K77" s="404">
        <v>0</v>
      </c>
      <c r="L77" s="404">
        <v>0</v>
      </c>
      <c r="M77" s="404">
        <v>0</v>
      </c>
      <c r="O77" s="412"/>
    </row>
    <row r="78" spans="1:15" ht="20.100000000000001" customHeight="1" x14ac:dyDescent="0.2">
      <c r="A78" s="42" t="s">
        <v>23</v>
      </c>
      <c r="B78" s="384">
        <v>0</v>
      </c>
      <c r="C78" s="384">
        <v>0</v>
      </c>
      <c r="D78" s="384">
        <v>0</v>
      </c>
      <c r="E78" s="384">
        <v>0</v>
      </c>
      <c r="F78" s="384">
        <v>0</v>
      </c>
      <c r="G78" s="384">
        <v>0</v>
      </c>
      <c r="H78" s="384">
        <v>0</v>
      </c>
      <c r="I78" s="384">
        <v>0</v>
      </c>
      <c r="J78" s="384">
        <v>0</v>
      </c>
      <c r="K78" s="384">
        <v>0</v>
      </c>
      <c r="L78" s="384">
        <v>0</v>
      </c>
      <c r="M78" s="384">
        <v>0</v>
      </c>
      <c r="O78" s="413"/>
    </row>
    <row r="79" spans="1:15" ht="20.100000000000001" customHeight="1" x14ac:dyDescent="0.2">
      <c r="A79" s="42" t="s">
        <v>24</v>
      </c>
      <c r="B79" s="384">
        <v>0</v>
      </c>
      <c r="C79" s="384">
        <v>0</v>
      </c>
      <c r="D79" s="384">
        <v>0</v>
      </c>
      <c r="E79" s="384">
        <v>0</v>
      </c>
      <c r="F79" s="384">
        <v>0</v>
      </c>
      <c r="G79" s="384">
        <v>0</v>
      </c>
      <c r="H79" s="384">
        <v>0</v>
      </c>
      <c r="I79" s="384">
        <v>0</v>
      </c>
      <c r="J79" s="384">
        <v>0</v>
      </c>
      <c r="K79" s="384">
        <v>0</v>
      </c>
      <c r="L79" s="384">
        <v>0</v>
      </c>
      <c r="M79" s="384">
        <v>0</v>
      </c>
      <c r="O79" s="413"/>
    </row>
    <row r="80" spans="1:15" ht="20.100000000000001" customHeight="1" x14ac:dyDescent="0.2">
      <c r="A80" s="42" t="s">
        <v>25</v>
      </c>
      <c r="B80" s="384">
        <v>0</v>
      </c>
      <c r="C80" s="384">
        <v>0</v>
      </c>
      <c r="D80" s="384">
        <v>0</v>
      </c>
      <c r="E80" s="384">
        <v>0</v>
      </c>
      <c r="F80" s="384">
        <v>0</v>
      </c>
      <c r="G80" s="384">
        <v>0</v>
      </c>
      <c r="H80" s="384">
        <v>0</v>
      </c>
      <c r="I80" s="384">
        <v>0</v>
      </c>
      <c r="J80" s="384">
        <v>0</v>
      </c>
      <c r="K80" s="384">
        <v>0</v>
      </c>
      <c r="L80" s="384">
        <v>0</v>
      </c>
      <c r="M80" s="384">
        <v>0</v>
      </c>
      <c r="O80" s="413"/>
    </row>
    <row r="81" spans="1:15" ht="20.100000000000001" customHeight="1" x14ac:dyDescent="0.2">
      <c r="A81" s="42" t="s">
        <v>26</v>
      </c>
      <c r="B81" s="384">
        <v>0</v>
      </c>
      <c r="C81" s="384">
        <v>0</v>
      </c>
      <c r="D81" s="384">
        <v>0</v>
      </c>
      <c r="E81" s="384">
        <v>0</v>
      </c>
      <c r="F81" s="384">
        <v>0</v>
      </c>
      <c r="G81" s="384">
        <v>0</v>
      </c>
      <c r="H81" s="384">
        <v>0</v>
      </c>
      <c r="I81" s="384">
        <v>0</v>
      </c>
      <c r="J81" s="384">
        <v>0</v>
      </c>
      <c r="K81" s="384">
        <v>0</v>
      </c>
      <c r="L81" s="384">
        <v>0</v>
      </c>
      <c r="M81" s="384">
        <v>0</v>
      </c>
      <c r="O81" s="413"/>
    </row>
    <row r="82" spans="1:15" ht="20.100000000000001" customHeight="1" x14ac:dyDescent="0.2">
      <c r="A82" s="42" t="s">
        <v>27</v>
      </c>
      <c r="B82" s="384">
        <v>0</v>
      </c>
      <c r="C82" s="384">
        <v>0</v>
      </c>
      <c r="D82" s="384">
        <v>0</v>
      </c>
      <c r="E82" s="384">
        <v>0</v>
      </c>
      <c r="F82" s="384">
        <v>0</v>
      </c>
      <c r="G82" s="384">
        <v>0</v>
      </c>
      <c r="H82" s="384">
        <v>0</v>
      </c>
      <c r="I82" s="384">
        <v>0</v>
      </c>
      <c r="J82" s="384">
        <v>0</v>
      </c>
      <c r="K82" s="384">
        <v>0</v>
      </c>
      <c r="L82" s="384">
        <v>0</v>
      </c>
      <c r="M82" s="384">
        <v>0</v>
      </c>
      <c r="O82" s="413"/>
    </row>
    <row r="83" spans="1:15" s="40" customFormat="1" ht="20.100000000000001" customHeight="1" x14ac:dyDescent="0.2">
      <c r="A83" s="40" t="s">
        <v>106</v>
      </c>
      <c r="B83" s="404">
        <v>0</v>
      </c>
      <c r="C83" s="404">
        <v>0</v>
      </c>
      <c r="D83" s="404">
        <v>0</v>
      </c>
      <c r="E83" s="404">
        <v>0</v>
      </c>
      <c r="F83" s="404">
        <v>0</v>
      </c>
      <c r="G83" s="404">
        <v>0</v>
      </c>
      <c r="H83" s="404">
        <v>0</v>
      </c>
      <c r="I83" s="404">
        <v>0</v>
      </c>
      <c r="J83" s="404">
        <v>0</v>
      </c>
      <c r="K83" s="404">
        <v>0</v>
      </c>
      <c r="L83" s="404">
        <v>0</v>
      </c>
      <c r="M83" s="404">
        <v>0</v>
      </c>
      <c r="O83" s="413"/>
    </row>
    <row r="84" spans="1:15" ht="20.100000000000001" customHeight="1" x14ac:dyDescent="0.2">
      <c r="A84" s="42" t="s">
        <v>29</v>
      </c>
      <c r="B84" s="384">
        <v>0</v>
      </c>
      <c r="C84" s="384">
        <v>0</v>
      </c>
      <c r="D84" s="384">
        <v>0</v>
      </c>
      <c r="E84" s="384">
        <v>0</v>
      </c>
      <c r="F84" s="384">
        <v>0</v>
      </c>
      <c r="G84" s="384">
        <v>0</v>
      </c>
      <c r="H84" s="384">
        <v>0</v>
      </c>
      <c r="I84" s="384">
        <v>0</v>
      </c>
      <c r="J84" s="384">
        <v>0</v>
      </c>
      <c r="K84" s="384">
        <v>0</v>
      </c>
      <c r="L84" s="384">
        <v>0</v>
      </c>
      <c r="M84" s="384">
        <v>0</v>
      </c>
      <c r="O84" s="413"/>
    </row>
    <row r="85" spans="1:15" ht="20.100000000000001" customHeight="1" x14ac:dyDescent="0.2">
      <c r="A85" s="42" t="s">
        <v>30</v>
      </c>
      <c r="B85" s="384">
        <v>0</v>
      </c>
      <c r="C85" s="384">
        <v>0</v>
      </c>
      <c r="D85" s="384">
        <v>0</v>
      </c>
      <c r="E85" s="384">
        <v>0</v>
      </c>
      <c r="F85" s="384">
        <v>0</v>
      </c>
      <c r="G85" s="384">
        <v>0</v>
      </c>
      <c r="H85" s="384">
        <v>0</v>
      </c>
      <c r="I85" s="384">
        <v>0</v>
      </c>
      <c r="J85" s="384">
        <v>0</v>
      </c>
      <c r="K85" s="384">
        <v>0</v>
      </c>
      <c r="L85" s="384">
        <v>0</v>
      </c>
      <c r="M85" s="384">
        <v>0</v>
      </c>
      <c r="O85" s="413"/>
    </row>
    <row r="86" spans="1:15" ht="20.100000000000001" customHeight="1" x14ac:dyDescent="0.2">
      <c r="A86" s="42" t="s">
        <v>31</v>
      </c>
      <c r="B86" s="384">
        <v>0</v>
      </c>
      <c r="C86" s="384">
        <v>0</v>
      </c>
      <c r="D86" s="384">
        <v>0</v>
      </c>
      <c r="E86" s="384">
        <v>0</v>
      </c>
      <c r="F86" s="384">
        <v>0</v>
      </c>
      <c r="G86" s="384">
        <v>0</v>
      </c>
      <c r="H86" s="384">
        <v>0</v>
      </c>
      <c r="I86" s="384">
        <v>0</v>
      </c>
      <c r="J86" s="384">
        <v>0</v>
      </c>
      <c r="K86" s="384">
        <v>0</v>
      </c>
      <c r="L86" s="384">
        <v>0</v>
      </c>
      <c r="M86" s="384">
        <v>0</v>
      </c>
      <c r="O86" s="413"/>
    </row>
    <row r="87" spans="1:15" ht="20.100000000000001" customHeight="1" x14ac:dyDescent="0.2">
      <c r="A87" s="42" t="s">
        <v>32</v>
      </c>
      <c r="B87" s="384">
        <v>0</v>
      </c>
      <c r="C87" s="384">
        <v>0</v>
      </c>
      <c r="D87" s="384">
        <v>0</v>
      </c>
      <c r="E87" s="384">
        <v>0</v>
      </c>
      <c r="F87" s="384">
        <v>0</v>
      </c>
      <c r="G87" s="384">
        <v>0</v>
      </c>
      <c r="H87" s="384">
        <v>0</v>
      </c>
      <c r="I87" s="384">
        <v>0</v>
      </c>
      <c r="J87" s="384">
        <v>0</v>
      </c>
      <c r="K87" s="384">
        <v>0</v>
      </c>
      <c r="L87" s="384">
        <v>0</v>
      </c>
      <c r="M87" s="384">
        <v>0</v>
      </c>
      <c r="O87" s="413"/>
    </row>
    <row r="88" spans="1:15" ht="20.100000000000001" customHeight="1" x14ac:dyDescent="0.2">
      <c r="A88" s="42" t="s">
        <v>33</v>
      </c>
      <c r="B88" s="384">
        <v>0</v>
      </c>
      <c r="C88" s="384">
        <v>0</v>
      </c>
      <c r="D88" s="384">
        <v>0</v>
      </c>
      <c r="E88" s="384">
        <v>0</v>
      </c>
      <c r="F88" s="384">
        <v>0</v>
      </c>
      <c r="G88" s="384">
        <v>0</v>
      </c>
      <c r="H88" s="384">
        <v>0</v>
      </c>
      <c r="I88" s="384">
        <v>0</v>
      </c>
      <c r="J88" s="384">
        <v>0</v>
      </c>
      <c r="K88" s="384">
        <v>0</v>
      </c>
      <c r="L88" s="384">
        <v>0</v>
      </c>
      <c r="M88" s="384">
        <v>0</v>
      </c>
      <c r="O88" s="413"/>
    </row>
    <row r="89" spans="1:15" s="40" customFormat="1" ht="20.100000000000001" customHeight="1" x14ac:dyDescent="0.2">
      <c r="A89" s="40" t="s">
        <v>34</v>
      </c>
      <c r="B89" s="404">
        <v>0</v>
      </c>
      <c r="C89" s="404">
        <v>0</v>
      </c>
      <c r="D89" s="404">
        <v>0</v>
      </c>
      <c r="E89" s="404">
        <v>0</v>
      </c>
      <c r="F89" s="404">
        <v>0</v>
      </c>
      <c r="G89" s="404">
        <v>0</v>
      </c>
      <c r="H89" s="404">
        <v>0</v>
      </c>
      <c r="I89" s="404">
        <v>0</v>
      </c>
      <c r="J89" s="404">
        <v>0</v>
      </c>
      <c r="K89" s="404">
        <v>0</v>
      </c>
      <c r="L89" s="404">
        <v>0</v>
      </c>
      <c r="M89" s="404">
        <v>0</v>
      </c>
      <c r="O89" s="413"/>
    </row>
    <row r="90" spans="1:15" ht="20.100000000000001" customHeight="1" x14ac:dyDescent="0.2">
      <c r="A90" s="42" t="s">
        <v>35</v>
      </c>
      <c r="B90" s="384">
        <v>0</v>
      </c>
      <c r="C90" s="384">
        <v>0</v>
      </c>
      <c r="D90" s="384">
        <v>0</v>
      </c>
      <c r="E90" s="384">
        <v>0</v>
      </c>
      <c r="F90" s="384">
        <v>0</v>
      </c>
      <c r="G90" s="384">
        <v>0</v>
      </c>
      <c r="H90" s="384">
        <v>0</v>
      </c>
      <c r="I90" s="384">
        <v>0</v>
      </c>
      <c r="J90" s="384">
        <v>0</v>
      </c>
      <c r="K90" s="384">
        <v>0</v>
      </c>
      <c r="L90" s="384">
        <v>0</v>
      </c>
      <c r="M90" s="384">
        <v>0</v>
      </c>
      <c r="O90" s="413"/>
    </row>
    <row r="91" spans="1:15" ht="20.100000000000001" customHeight="1" x14ac:dyDescent="0.2">
      <c r="A91" s="42" t="s">
        <v>36</v>
      </c>
      <c r="B91" s="384">
        <v>0</v>
      </c>
      <c r="C91" s="384">
        <v>0</v>
      </c>
      <c r="D91" s="384">
        <v>0</v>
      </c>
      <c r="E91" s="384">
        <v>0</v>
      </c>
      <c r="F91" s="384">
        <v>0</v>
      </c>
      <c r="G91" s="384">
        <v>0</v>
      </c>
      <c r="H91" s="384">
        <v>0</v>
      </c>
      <c r="I91" s="384">
        <v>0</v>
      </c>
      <c r="J91" s="384">
        <v>0</v>
      </c>
      <c r="K91" s="384">
        <v>0</v>
      </c>
      <c r="L91" s="384">
        <v>0</v>
      </c>
      <c r="M91" s="384">
        <v>0</v>
      </c>
      <c r="O91" s="413"/>
    </row>
    <row r="92" spans="1:15" ht="20.100000000000001" customHeight="1" x14ac:dyDescent="0.2">
      <c r="A92" s="42" t="s">
        <v>37</v>
      </c>
      <c r="B92" s="384">
        <v>0</v>
      </c>
      <c r="C92" s="384">
        <v>0</v>
      </c>
      <c r="D92" s="384">
        <v>0</v>
      </c>
      <c r="E92" s="384">
        <v>0</v>
      </c>
      <c r="F92" s="384">
        <v>0</v>
      </c>
      <c r="G92" s="384">
        <v>0</v>
      </c>
      <c r="H92" s="384">
        <v>0</v>
      </c>
      <c r="I92" s="384">
        <v>0</v>
      </c>
      <c r="J92" s="384">
        <v>0</v>
      </c>
      <c r="K92" s="384">
        <v>0</v>
      </c>
      <c r="L92" s="384">
        <v>0</v>
      </c>
      <c r="M92" s="384">
        <v>0</v>
      </c>
      <c r="O92" s="413"/>
    </row>
    <row r="93" spans="1:15" s="40" customFormat="1" ht="20.100000000000001" customHeight="1" x14ac:dyDescent="0.2">
      <c r="A93" s="40" t="s">
        <v>38</v>
      </c>
      <c r="B93" s="404">
        <v>0</v>
      </c>
      <c r="C93" s="404">
        <v>1</v>
      </c>
      <c r="D93" s="404">
        <v>0</v>
      </c>
      <c r="E93" s="404">
        <v>0</v>
      </c>
      <c r="F93" s="404">
        <v>0</v>
      </c>
      <c r="G93" s="404">
        <v>0</v>
      </c>
      <c r="H93" s="404">
        <v>0</v>
      </c>
      <c r="I93" s="404">
        <v>2</v>
      </c>
      <c r="J93" s="404">
        <v>0</v>
      </c>
      <c r="K93" s="404">
        <v>6</v>
      </c>
      <c r="L93" s="404">
        <v>0</v>
      </c>
      <c r="M93" s="404">
        <v>0</v>
      </c>
      <c r="O93" s="413"/>
    </row>
    <row r="94" spans="1:15" ht="20.100000000000001" customHeight="1" x14ac:dyDescent="0.2">
      <c r="A94" s="42" t="s">
        <v>39</v>
      </c>
      <c r="B94" s="384">
        <v>0</v>
      </c>
      <c r="C94" s="384">
        <v>1</v>
      </c>
      <c r="D94" s="384">
        <v>0</v>
      </c>
      <c r="E94" s="384">
        <v>0</v>
      </c>
      <c r="F94" s="384">
        <v>0</v>
      </c>
      <c r="G94" s="384">
        <v>0</v>
      </c>
      <c r="H94" s="384">
        <v>0</v>
      </c>
      <c r="I94" s="384">
        <v>1</v>
      </c>
      <c r="J94" s="384">
        <v>0</v>
      </c>
      <c r="K94" s="384">
        <v>5</v>
      </c>
      <c r="L94" s="384">
        <v>0</v>
      </c>
      <c r="M94" s="384">
        <v>0</v>
      </c>
      <c r="O94" s="413"/>
    </row>
    <row r="95" spans="1:15" ht="20.100000000000001" customHeight="1" x14ac:dyDescent="0.2">
      <c r="A95" s="42" t="s">
        <v>40</v>
      </c>
      <c r="B95" s="384">
        <v>0</v>
      </c>
      <c r="C95" s="384">
        <v>0</v>
      </c>
      <c r="D95" s="384">
        <v>0</v>
      </c>
      <c r="E95" s="384">
        <v>0</v>
      </c>
      <c r="F95" s="384">
        <v>0</v>
      </c>
      <c r="G95" s="384">
        <v>0</v>
      </c>
      <c r="H95" s="384">
        <v>0</v>
      </c>
      <c r="I95" s="384">
        <v>0</v>
      </c>
      <c r="J95" s="384">
        <v>0</v>
      </c>
      <c r="K95" s="384">
        <v>0</v>
      </c>
      <c r="L95" s="384">
        <v>0</v>
      </c>
      <c r="M95" s="384">
        <v>0</v>
      </c>
      <c r="O95" s="413"/>
    </row>
    <row r="96" spans="1:15" ht="20.100000000000001" customHeight="1" x14ac:dyDescent="0.2">
      <c r="A96" s="42" t="s">
        <v>41</v>
      </c>
      <c r="B96" s="384">
        <v>0</v>
      </c>
      <c r="C96" s="384">
        <v>0</v>
      </c>
      <c r="D96" s="384">
        <v>0</v>
      </c>
      <c r="E96" s="384">
        <v>0</v>
      </c>
      <c r="F96" s="384">
        <v>0</v>
      </c>
      <c r="G96" s="384">
        <v>0</v>
      </c>
      <c r="H96" s="384">
        <v>0</v>
      </c>
      <c r="I96" s="384">
        <v>0</v>
      </c>
      <c r="J96" s="384">
        <v>0</v>
      </c>
      <c r="K96" s="384">
        <v>0</v>
      </c>
      <c r="L96" s="384">
        <v>0</v>
      </c>
      <c r="M96" s="384">
        <v>0</v>
      </c>
      <c r="O96" s="413"/>
    </row>
    <row r="97" spans="1:15" ht="20.100000000000001" customHeight="1" x14ac:dyDescent="0.2">
      <c r="A97" s="42" t="s">
        <v>42</v>
      </c>
      <c r="B97" s="384">
        <v>0</v>
      </c>
      <c r="C97" s="384">
        <v>0</v>
      </c>
      <c r="D97" s="384">
        <v>0</v>
      </c>
      <c r="E97" s="384">
        <v>0</v>
      </c>
      <c r="F97" s="384">
        <v>0</v>
      </c>
      <c r="G97" s="384">
        <v>0</v>
      </c>
      <c r="H97" s="384">
        <v>0</v>
      </c>
      <c r="I97" s="384">
        <v>0</v>
      </c>
      <c r="J97" s="384">
        <v>0</v>
      </c>
      <c r="K97" s="384">
        <v>0</v>
      </c>
      <c r="L97" s="384">
        <v>0</v>
      </c>
      <c r="M97" s="384">
        <v>0</v>
      </c>
      <c r="O97" s="413"/>
    </row>
    <row r="98" spans="1:15" ht="20.100000000000001" customHeight="1" x14ac:dyDescent="0.2">
      <c r="A98" s="42" t="s">
        <v>43</v>
      </c>
      <c r="B98" s="384">
        <v>0</v>
      </c>
      <c r="C98" s="384">
        <v>0</v>
      </c>
      <c r="D98" s="384">
        <v>0</v>
      </c>
      <c r="E98" s="384">
        <v>0</v>
      </c>
      <c r="F98" s="384">
        <v>0</v>
      </c>
      <c r="G98" s="384">
        <v>0</v>
      </c>
      <c r="H98" s="384">
        <v>0</v>
      </c>
      <c r="I98" s="384">
        <v>0</v>
      </c>
      <c r="J98" s="384">
        <v>0</v>
      </c>
      <c r="K98" s="384">
        <v>0</v>
      </c>
      <c r="L98" s="384">
        <v>0</v>
      </c>
      <c r="M98" s="384">
        <v>0</v>
      </c>
      <c r="O98" s="413"/>
    </row>
    <row r="99" spans="1:15" ht="20.100000000000001" customHeight="1" x14ac:dyDescent="0.2">
      <c r="A99" s="42" t="s">
        <v>44</v>
      </c>
      <c r="B99" s="384">
        <v>0</v>
      </c>
      <c r="C99" s="384">
        <v>0</v>
      </c>
      <c r="D99" s="384">
        <v>0</v>
      </c>
      <c r="E99" s="384">
        <v>0</v>
      </c>
      <c r="F99" s="384">
        <v>0</v>
      </c>
      <c r="G99" s="384">
        <v>0</v>
      </c>
      <c r="H99" s="384">
        <v>0</v>
      </c>
      <c r="I99" s="384">
        <v>0</v>
      </c>
      <c r="J99" s="384">
        <v>0</v>
      </c>
      <c r="K99" s="384">
        <v>0</v>
      </c>
      <c r="L99" s="384">
        <v>0</v>
      </c>
      <c r="M99" s="384">
        <v>0</v>
      </c>
      <c r="O99" s="413"/>
    </row>
    <row r="100" spans="1:15" ht="20.100000000000001" customHeight="1" x14ac:dyDescent="0.2">
      <c r="A100" s="42" t="s">
        <v>45</v>
      </c>
      <c r="B100" s="384">
        <v>0</v>
      </c>
      <c r="C100" s="384">
        <v>0</v>
      </c>
      <c r="D100" s="384">
        <v>0</v>
      </c>
      <c r="E100" s="384">
        <v>0</v>
      </c>
      <c r="F100" s="384">
        <v>0</v>
      </c>
      <c r="G100" s="384">
        <v>0</v>
      </c>
      <c r="H100" s="384">
        <v>0</v>
      </c>
      <c r="I100" s="384">
        <v>0</v>
      </c>
      <c r="J100" s="384">
        <v>0</v>
      </c>
      <c r="K100" s="384">
        <v>0</v>
      </c>
      <c r="L100" s="384">
        <v>0</v>
      </c>
      <c r="M100" s="384">
        <v>0</v>
      </c>
      <c r="O100" s="413"/>
    </row>
    <row r="101" spans="1:15" ht="20.100000000000001" customHeight="1" x14ac:dyDescent="0.2">
      <c r="A101" s="42" t="s">
        <v>46</v>
      </c>
      <c r="B101" s="384">
        <v>0</v>
      </c>
      <c r="C101" s="384">
        <v>0</v>
      </c>
      <c r="D101" s="384">
        <v>0</v>
      </c>
      <c r="E101" s="384">
        <v>0</v>
      </c>
      <c r="F101" s="384">
        <v>0</v>
      </c>
      <c r="G101" s="384">
        <v>0</v>
      </c>
      <c r="H101" s="384">
        <v>0</v>
      </c>
      <c r="I101" s="384">
        <v>0</v>
      </c>
      <c r="J101" s="384">
        <v>0</v>
      </c>
      <c r="K101" s="384">
        <v>0</v>
      </c>
      <c r="L101" s="384">
        <v>0</v>
      </c>
      <c r="M101" s="384">
        <v>0</v>
      </c>
      <c r="O101" s="413"/>
    </row>
    <row r="102" spans="1:15" ht="20.100000000000001" customHeight="1" x14ac:dyDescent="0.2">
      <c r="A102" s="42" t="s">
        <v>47</v>
      </c>
      <c r="B102" s="384">
        <v>0</v>
      </c>
      <c r="C102" s="384">
        <v>0</v>
      </c>
      <c r="D102" s="384">
        <v>0</v>
      </c>
      <c r="E102" s="384">
        <v>0</v>
      </c>
      <c r="F102" s="384">
        <v>0</v>
      </c>
      <c r="G102" s="384">
        <v>0</v>
      </c>
      <c r="H102" s="384">
        <v>0</v>
      </c>
      <c r="I102" s="384">
        <v>0</v>
      </c>
      <c r="J102" s="384">
        <v>0</v>
      </c>
      <c r="K102" s="384">
        <v>0</v>
      </c>
      <c r="L102" s="384">
        <v>0</v>
      </c>
      <c r="M102" s="384">
        <v>0</v>
      </c>
      <c r="O102" s="413"/>
    </row>
    <row r="103" spans="1:15" ht="20.100000000000001" customHeight="1" x14ac:dyDescent="0.2">
      <c r="A103" s="42" t="s">
        <v>48</v>
      </c>
      <c r="B103" s="384">
        <v>0</v>
      </c>
      <c r="C103" s="384">
        <v>0</v>
      </c>
      <c r="D103" s="384">
        <v>0</v>
      </c>
      <c r="E103" s="384">
        <v>0</v>
      </c>
      <c r="F103" s="384">
        <v>0</v>
      </c>
      <c r="G103" s="384">
        <v>0</v>
      </c>
      <c r="H103" s="384">
        <v>0</v>
      </c>
      <c r="I103" s="384">
        <v>0</v>
      </c>
      <c r="J103" s="384">
        <v>0</v>
      </c>
      <c r="K103" s="384">
        <v>0</v>
      </c>
      <c r="L103" s="384">
        <v>0</v>
      </c>
      <c r="M103" s="384">
        <v>0</v>
      </c>
      <c r="O103" s="413"/>
    </row>
    <row r="104" spans="1:15" ht="20.100000000000001" customHeight="1" x14ac:dyDescent="0.2">
      <c r="A104" s="42" t="s">
        <v>49</v>
      </c>
      <c r="B104" s="384">
        <v>0</v>
      </c>
      <c r="C104" s="384">
        <v>0</v>
      </c>
      <c r="D104" s="384">
        <v>0</v>
      </c>
      <c r="E104" s="384">
        <v>0</v>
      </c>
      <c r="F104" s="384">
        <v>0</v>
      </c>
      <c r="G104" s="384">
        <v>0</v>
      </c>
      <c r="H104" s="384">
        <v>0</v>
      </c>
      <c r="I104" s="384">
        <v>1</v>
      </c>
      <c r="J104" s="384">
        <v>0</v>
      </c>
      <c r="K104" s="384">
        <v>0</v>
      </c>
      <c r="L104" s="384">
        <v>0</v>
      </c>
      <c r="M104" s="384">
        <v>0</v>
      </c>
      <c r="O104" s="413"/>
    </row>
    <row r="105" spans="1:15" ht="20.100000000000001" customHeight="1" x14ac:dyDescent="0.2">
      <c r="A105" s="42" t="s">
        <v>50</v>
      </c>
      <c r="B105" s="384">
        <v>0</v>
      </c>
      <c r="C105" s="384">
        <v>0</v>
      </c>
      <c r="D105" s="384">
        <v>0</v>
      </c>
      <c r="E105" s="384">
        <v>0</v>
      </c>
      <c r="F105" s="384">
        <v>0</v>
      </c>
      <c r="G105" s="384">
        <v>0</v>
      </c>
      <c r="H105" s="384">
        <v>0</v>
      </c>
      <c r="I105" s="384">
        <v>0</v>
      </c>
      <c r="J105" s="384">
        <v>0</v>
      </c>
      <c r="K105" s="384">
        <v>1</v>
      </c>
      <c r="L105" s="384">
        <v>0</v>
      </c>
      <c r="M105" s="384">
        <v>0</v>
      </c>
      <c r="O105" s="413"/>
    </row>
    <row r="106" spans="1:15" s="40" customFormat="1" ht="20.100000000000001" customHeight="1" x14ac:dyDescent="0.2">
      <c r="A106" s="40" t="s">
        <v>51</v>
      </c>
      <c r="B106" s="404">
        <v>14</v>
      </c>
      <c r="C106" s="404">
        <v>0</v>
      </c>
      <c r="D106" s="404">
        <v>0</v>
      </c>
      <c r="E106" s="404">
        <v>0</v>
      </c>
      <c r="F106" s="404">
        <v>0</v>
      </c>
      <c r="G106" s="404">
        <v>0</v>
      </c>
      <c r="H106" s="404">
        <v>0</v>
      </c>
      <c r="I106" s="404">
        <v>0</v>
      </c>
      <c r="J106" s="404">
        <v>0</v>
      </c>
      <c r="K106" s="404">
        <v>0</v>
      </c>
      <c r="L106" s="404">
        <v>0</v>
      </c>
      <c r="M106" s="404">
        <v>0</v>
      </c>
      <c r="O106" s="413"/>
    </row>
    <row r="107" spans="1:15" ht="20.100000000000001" customHeight="1" x14ac:dyDescent="0.2">
      <c r="A107" s="42" t="s">
        <v>52</v>
      </c>
      <c r="B107" s="384">
        <v>0</v>
      </c>
      <c r="C107" s="384">
        <v>0</v>
      </c>
      <c r="D107" s="384">
        <v>0</v>
      </c>
      <c r="E107" s="384">
        <v>0</v>
      </c>
      <c r="F107" s="384">
        <v>0</v>
      </c>
      <c r="G107" s="384">
        <v>0</v>
      </c>
      <c r="H107" s="384">
        <v>0</v>
      </c>
      <c r="I107" s="384">
        <v>0</v>
      </c>
      <c r="J107" s="384">
        <v>0</v>
      </c>
      <c r="K107" s="384">
        <v>0</v>
      </c>
      <c r="L107" s="384">
        <v>0</v>
      </c>
      <c r="M107" s="384">
        <v>0</v>
      </c>
      <c r="O107" s="413"/>
    </row>
    <row r="108" spans="1:15" ht="20.100000000000001" customHeight="1" x14ac:dyDescent="0.2">
      <c r="A108" s="42" t="s">
        <v>53</v>
      </c>
      <c r="B108" s="384">
        <v>0</v>
      </c>
      <c r="C108" s="384">
        <v>0</v>
      </c>
      <c r="D108" s="384">
        <v>0</v>
      </c>
      <c r="E108" s="384">
        <v>0</v>
      </c>
      <c r="F108" s="384">
        <v>0</v>
      </c>
      <c r="G108" s="384">
        <v>0</v>
      </c>
      <c r="H108" s="384">
        <v>0</v>
      </c>
      <c r="I108" s="384">
        <v>0</v>
      </c>
      <c r="J108" s="384">
        <v>0</v>
      </c>
      <c r="K108" s="384">
        <v>0</v>
      </c>
      <c r="L108" s="384">
        <v>0</v>
      </c>
      <c r="M108" s="384">
        <v>0</v>
      </c>
      <c r="O108" s="413"/>
    </row>
    <row r="109" spans="1:15" ht="20.100000000000001" customHeight="1" x14ac:dyDescent="0.2">
      <c r="A109" s="42" t="s">
        <v>54</v>
      </c>
      <c r="B109" s="384">
        <v>0</v>
      </c>
      <c r="C109" s="384">
        <v>0</v>
      </c>
      <c r="D109" s="384">
        <v>0</v>
      </c>
      <c r="E109" s="384">
        <v>0</v>
      </c>
      <c r="F109" s="384">
        <v>0</v>
      </c>
      <c r="G109" s="384">
        <v>0</v>
      </c>
      <c r="H109" s="384">
        <v>0</v>
      </c>
      <c r="I109" s="384">
        <v>0</v>
      </c>
      <c r="J109" s="384">
        <v>0</v>
      </c>
      <c r="K109" s="384">
        <v>0</v>
      </c>
      <c r="L109" s="384">
        <v>0</v>
      </c>
      <c r="M109" s="384">
        <v>0</v>
      </c>
      <c r="O109" s="413"/>
    </row>
    <row r="110" spans="1:15" ht="20.100000000000001" customHeight="1" x14ac:dyDescent="0.2">
      <c r="A110" s="42" t="s">
        <v>55</v>
      </c>
      <c r="B110" s="384">
        <v>0</v>
      </c>
      <c r="C110" s="384">
        <v>0</v>
      </c>
      <c r="D110" s="384">
        <v>0</v>
      </c>
      <c r="E110" s="384">
        <v>0</v>
      </c>
      <c r="F110" s="384">
        <v>0</v>
      </c>
      <c r="G110" s="384">
        <v>0</v>
      </c>
      <c r="H110" s="384">
        <v>0</v>
      </c>
      <c r="I110" s="384">
        <v>0</v>
      </c>
      <c r="J110" s="384">
        <v>0</v>
      </c>
      <c r="K110" s="384">
        <v>0</v>
      </c>
      <c r="L110" s="384">
        <v>0</v>
      </c>
      <c r="M110" s="384">
        <v>0</v>
      </c>
      <c r="O110" s="413"/>
    </row>
    <row r="111" spans="1:15" ht="20.100000000000001" customHeight="1" x14ac:dyDescent="0.2">
      <c r="A111" s="42" t="s">
        <v>56</v>
      </c>
      <c r="B111" s="384">
        <v>0</v>
      </c>
      <c r="C111" s="384">
        <v>0</v>
      </c>
      <c r="D111" s="384">
        <v>0</v>
      </c>
      <c r="E111" s="384">
        <v>0</v>
      </c>
      <c r="F111" s="384">
        <v>0</v>
      </c>
      <c r="G111" s="384">
        <v>0</v>
      </c>
      <c r="H111" s="384">
        <v>0</v>
      </c>
      <c r="I111" s="384">
        <v>0</v>
      </c>
      <c r="J111" s="384">
        <v>0</v>
      </c>
      <c r="K111" s="384">
        <v>0</v>
      </c>
      <c r="L111" s="384">
        <v>0</v>
      </c>
      <c r="M111" s="384">
        <v>0</v>
      </c>
      <c r="O111" s="413"/>
    </row>
    <row r="112" spans="1:15" ht="20.100000000000001" customHeight="1" x14ac:dyDescent="0.2">
      <c r="A112" s="42" t="s">
        <v>57</v>
      </c>
      <c r="B112" s="384">
        <v>14</v>
      </c>
      <c r="C112" s="384">
        <v>0</v>
      </c>
      <c r="D112" s="384">
        <v>0</v>
      </c>
      <c r="E112" s="384">
        <v>0</v>
      </c>
      <c r="F112" s="384">
        <v>0</v>
      </c>
      <c r="G112" s="384">
        <v>0</v>
      </c>
      <c r="H112" s="384">
        <v>0</v>
      </c>
      <c r="I112" s="384">
        <v>0</v>
      </c>
      <c r="J112" s="384">
        <v>0</v>
      </c>
      <c r="K112" s="384">
        <v>0</v>
      </c>
      <c r="L112" s="384">
        <v>0</v>
      </c>
      <c r="M112" s="384">
        <v>0</v>
      </c>
      <c r="O112" s="413"/>
    </row>
    <row r="113" spans="1:15" ht="20.100000000000001" customHeight="1" x14ac:dyDescent="0.2">
      <c r="A113" s="40" t="s">
        <v>58</v>
      </c>
      <c r="B113" s="404">
        <v>0</v>
      </c>
      <c r="C113" s="404">
        <v>2</v>
      </c>
      <c r="D113" s="404">
        <v>1</v>
      </c>
      <c r="E113" s="404">
        <v>0</v>
      </c>
      <c r="F113" s="404">
        <v>0</v>
      </c>
      <c r="G113" s="404">
        <v>0</v>
      </c>
      <c r="H113" s="404">
        <v>0</v>
      </c>
      <c r="I113" s="404">
        <v>1</v>
      </c>
      <c r="J113" s="404">
        <v>0</v>
      </c>
      <c r="K113" s="404">
        <v>46</v>
      </c>
      <c r="L113" s="404">
        <v>3</v>
      </c>
      <c r="M113" s="404">
        <v>8</v>
      </c>
      <c r="O113" s="413"/>
    </row>
    <row r="114" spans="1:15" ht="20.100000000000001" customHeight="1" x14ac:dyDescent="0.2">
      <c r="A114" s="42" t="s">
        <v>59</v>
      </c>
      <c r="B114" s="384">
        <v>0</v>
      </c>
      <c r="C114" s="384">
        <v>0</v>
      </c>
      <c r="D114" s="384">
        <v>1</v>
      </c>
      <c r="E114" s="384">
        <v>0</v>
      </c>
      <c r="F114" s="384">
        <v>0</v>
      </c>
      <c r="G114" s="384">
        <v>0</v>
      </c>
      <c r="H114" s="384">
        <v>0</v>
      </c>
      <c r="I114" s="384">
        <v>0</v>
      </c>
      <c r="J114" s="384">
        <v>0</v>
      </c>
      <c r="K114" s="384">
        <v>0</v>
      </c>
      <c r="L114" s="384">
        <v>0</v>
      </c>
      <c r="M114" s="384">
        <v>0</v>
      </c>
      <c r="O114" s="413"/>
    </row>
    <row r="115" spans="1:15" ht="20.100000000000001" customHeight="1" x14ac:dyDescent="0.2">
      <c r="A115" s="42" t="s">
        <v>60</v>
      </c>
      <c r="B115" s="384">
        <v>0</v>
      </c>
      <c r="C115" s="384">
        <v>0</v>
      </c>
      <c r="D115" s="384">
        <v>0</v>
      </c>
      <c r="E115" s="384">
        <v>0</v>
      </c>
      <c r="F115" s="384">
        <v>0</v>
      </c>
      <c r="G115" s="384">
        <v>0</v>
      </c>
      <c r="H115" s="384">
        <v>0</v>
      </c>
      <c r="I115" s="384">
        <v>0</v>
      </c>
      <c r="J115" s="384">
        <v>0</v>
      </c>
      <c r="K115" s="384">
        <v>0</v>
      </c>
      <c r="L115" s="384">
        <v>0</v>
      </c>
      <c r="M115" s="384">
        <v>0</v>
      </c>
      <c r="O115" s="413"/>
    </row>
    <row r="116" spans="1:15" ht="20.100000000000001" customHeight="1" x14ac:dyDescent="0.2">
      <c r="A116" s="42" t="s">
        <v>61</v>
      </c>
      <c r="B116" s="384">
        <v>0</v>
      </c>
      <c r="C116" s="384">
        <v>0</v>
      </c>
      <c r="D116" s="384">
        <v>0</v>
      </c>
      <c r="E116" s="384">
        <v>0</v>
      </c>
      <c r="F116" s="384">
        <v>0</v>
      </c>
      <c r="G116" s="384">
        <v>0</v>
      </c>
      <c r="H116" s="384">
        <v>0</v>
      </c>
      <c r="I116" s="384">
        <v>0</v>
      </c>
      <c r="J116" s="384">
        <v>0</v>
      </c>
      <c r="K116" s="384">
        <v>0</v>
      </c>
      <c r="L116" s="384">
        <v>0</v>
      </c>
      <c r="M116" s="384">
        <v>0</v>
      </c>
      <c r="O116" s="413"/>
    </row>
    <row r="117" spans="1:15" ht="20.100000000000001" customHeight="1" x14ac:dyDescent="0.2">
      <c r="A117" s="42" t="s">
        <v>62</v>
      </c>
      <c r="B117" s="384">
        <v>0</v>
      </c>
      <c r="C117" s="384">
        <v>0</v>
      </c>
      <c r="D117" s="384">
        <v>0</v>
      </c>
      <c r="E117" s="384">
        <v>0</v>
      </c>
      <c r="F117" s="384">
        <v>0</v>
      </c>
      <c r="G117" s="384">
        <v>0</v>
      </c>
      <c r="H117" s="384">
        <v>0</v>
      </c>
      <c r="I117" s="384">
        <v>0</v>
      </c>
      <c r="J117" s="384">
        <v>0</v>
      </c>
      <c r="K117" s="384">
        <v>0</v>
      </c>
      <c r="L117" s="384">
        <v>0</v>
      </c>
      <c r="M117" s="384">
        <v>2</v>
      </c>
      <c r="O117" s="413"/>
    </row>
    <row r="118" spans="1:15" ht="20.100000000000001" customHeight="1" x14ac:dyDescent="0.2">
      <c r="A118" s="42" t="s">
        <v>63</v>
      </c>
      <c r="B118" s="384">
        <v>0</v>
      </c>
      <c r="C118" s="384">
        <v>0</v>
      </c>
      <c r="D118" s="384">
        <v>0</v>
      </c>
      <c r="E118" s="384">
        <v>0</v>
      </c>
      <c r="F118" s="384">
        <v>0</v>
      </c>
      <c r="G118" s="384">
        <v>0</v>
      </c>
      <c r="H118" s="384">
        <v>0</v>
      </c>
      <c r="I118" s="384">
        <v>0</v>
      </c>
      <c r="J118" s="384">
        <v>0</v>
      </c>
      <c r="K118" s="384">
        <v>0</v>
      </c>
      <c r="L118" s="384">
        <v>0</v>
      </c>
      <c r="M118" s="384">
        <v>0</v>
      </c>
      <c r="O118" s="413"/>
    </row>
    <row r="119" spans="1:15" ht="20.100000000000001" customHeight="1" x14ac:dyDescent="0.2">
      <c r="A119" s="42" t="s">
        <v>64</v>
      </c>
      <c r="B119" s="384">
        <v>0</v>
      </c>
      <c r="C119" s="384">
        <v>0</v>
      </c>
      <c r="D119" s="384">
        <v>0</v>
      </c>
      <c r="E119" s="384">
        <v>0</v>
      </c>
      <c r="F119" s="384">
        <v>0</v>
      </c>
      <c r="G119" s="384">
        <v>0</v>
      </c>
      <c r="H119" s="384">
        <v>0</v>
      </c>
      <c r="I119" s="384">
        <v>0</v>
      </c>
      <c r="J119" s="384">
        <v>0</v>
      </c>
      <c r="K119" s="384">
        <v>0</v>
      </c>
      <c r="L119" s="384">
        <v>0</v>
      </c>
      <c r="M119" s="384">
        <v>0</v>
      </c>
      <c r="O119" s="413"/>
    </row>
    <row r="120" spans="1:15" ht="20.100000000000001" customHeight="1" x14ac:dyDescent="0.2">
      <c r="A120" s="42" t="s">
        <v>65</v>
      </c>
      <c r="B120" s="384">
        <v>0</v>
      </c>
      <c r="C120" s="384">
        <v>0</v>
      </c>
      <c r="D120" s="384">
        <v>0</v>
      </c>
      <c r="E120" s="384">
        <v>0</v>
      </c>
      <c r="F120" s="384">
        <v>0</v>
      </c>
      <c r="G120" s="384">
        <v>0</v>
      </c>
      <c r="H120" s="384">
        <v>0</v>
      </c>
      <c r="I120" s="384">
        <v>0</v>
      </c>
      <c r="J120" s="384">
        <v>0</v>
      </c>
      <c r="K120" s="384">
        <v>39</v>
      </c>
      <c r="L120" s="384">
        <v>3</v>
      </c>
      <c r="M120" s="384">
        <v>0</v>
      </c>
      <c r="O120" s="413"/>
    </row>
    <row r="121" spans="1:15" ht="20.100000000000001" customHeight="1" x14ac:dyDescent="0.2">
      <c r="A121" s="42" t="s">
        <v>66</v>
      </c>
      <c r="B121" s="384">
        <v>0</v>
      </c>
      <c r="C121" s="384">
        <v>0</v>
      </c>
      <c r="D121" s="384">
        <v>0</v>
      </c>
      <c r="E121" s="384">
        <v>0</v>
      </c>
      <c r="F121" s="384">
        <v>0</v>
      </c>
      <c r="G121" s="384">
        <v>0</v>
      </c>
      <c r="H121" s="384">
        <v>0</v>
      </c>
      <c r="I121" s="384">
        <v>1</v>
      </c>
      <c r="J121" s="384">
        <v>0</v>
      </c>
      <c r="K121" s="384">
        <v>0</v>
      </c>
      <c r="L121" s="384">
        <v>0</v>
      </c>
      <c r="M121" s="384">
        <v>1</v>
      </c>
      <c r="O121" s="413"/>
    </row>
    <row r="122" spans="1:15" ht="20.100000000000001" customHeight="1" x14ac:dyDescent="0.2">
      <c r="A122" s="42" t="s">
        <v>67</v>
      </c>
      <c r="B122" s="384">
        <v>0</v>
      </c>
      <c r="C122" s="384">
        <v>0</v>
      </c>
      <c r="D122" s="384">
        <v>0</v>
      </c>
      <c r="E122" s="384">
        <v>0</v>
      </c>
      <c r="F122" s="384">
        <v>0</v>
      </c>
      <c r="G122" s="384">
        <v>0</v>
      </c>
      <c r="H122" s="384">
        <v>0</v>
      </c>
      <c r="I122" s="384">
        <v>0</v>
      </c>
      <c r="J122" s="384">
        <v>0</v>
      </c>
      <c r="K122" s="384">
        <v>0</v>
      </c>
      <c r="L122" s="384">
        <v>0</v>
      </c>
      <c r="M122" s="384">
        <v>0</v>
      </c>
      <c r="O122" s="413"/>
    </row>
    <row r="123" spans="1:15" ht="20.100000000000001" customHeight="1" x14ac:dyDescent="0.2">
      <c r="A123" s="42" t="s">
        <v>68</v>
      </c>
      <c r="B123" s="384">
        <v>0</v>
      </c>
      <c r="C123" s="384">
        <v>0</v>
      </c>
      <c r="D123" s="384">
        <v>0</v>
      </c>
      <c r="E123" s="384">
        <v>0</v>
      </c>
      <c r="F123" s="384">
        <v>0</v>
      </c>
      <c r="G123" s="384">
        <v>0</v>
      </c>
      <c r="H123" s="384">
        <v>0</v>
      </c>
      <c r="I123" s="384">
        <v>0</v>
      </c>
      <c r="J123" s="384">
        <v>0</v>
      </c>
      <c r="K123" s="384">
        <v>0</v>
      </c>
      <c r="L123" s="384">
        <v>0</v>
      </c>
      <c r="M123" s="384">
        <v>1</v>
      </c>
      <c r="O123" s="413"/>
    </row>
    <row r="124" spans="1:15" ht="20.100000000000001" customHeight="1" x14ac:dyDescent="0.2">
      <c r="A124" s="42" t="s">
        <v>69</v>
      </c>
      <c r="B124" s="384">
        <v>0</v>
      </c>
      <c r="C124" s="384">
        <v>0</v>
      </c>
      <c r="D124" s="384">
        <v>0</v>
      </c>
      <c r="E124" s="384">
        <v>0</v>
      </c>
      <c r="F124" s="384">
        <v>0</v>
      </c>
      <c r="G124" s="384">
        <v>0</v>
      </c>
      <c r="H124" s="384">
        <v>0</v>
      </c>
      <c r="I124" s="384">
        <v>0</v>
      </c>
      <c r="J124" s="384">
        <v>0</v>
      </c>
      <c r="K124" s="384">
        <v>4</v>
      </c>
      <c r="L124" s="384">
        <v>0</v>
      </c>
      <c r="M124" s="384">
        <v>0</v>
      </c>
      <c r="O124" s="413"/>
    </row>
    <row r="125" spans="1:15" ht="20.100000000000001" customHeight="1" x14ac:dyDescent="0.2">
      <c r="A125" s="42" t="s">
        <v>70</v>
      </c>
      <c r="B125" s="384">
        <v>0</v>
      </c>
      <c r="C125" s="384">
        <v>0</v>
      </c>
      <c r="D125" s="384">
        <v>0</v>
      </c>
      <c r="E125" s="384">
        <v>0</v>
      </c>
      <c r="F125" s="384">
        <v>0</v>
      </c>
      <c r="G125" s="384">
        <v>0</v>
      </c>
      <c r="H125" s="384">
        <v>0</v>
      </c>
      <c r="I125" s="384">
        <v>0</v>
      </c>
      <c r="J125" s="384">
        <v>0</v>
      </c>
      <c r="K125" s="384">
        <v>0</v>
      </c>
      <c r="L125" s="384">
        <v>0</v>
      </c>
      <c r="M125" s="384">
        <v>0</v>
      </c>
      <c r="O125" s="413"/>
    </row>
    <row r="126" spans="1:15" ht="20.100000000000001" customHeight="1" x14ac:dyDescent="0.2">
      <c r="A126" s="42" t="s">
        <v>71</v>
      </c>
      <c r="B126" s="384">
        <v>0</v>
      </c>
      <c r="C126" s="384">
        <v>0</v>
      </c>
      <c r="D126" s="384">
        <v>0</v>
      </c>
      <c r="E126" s="384">
        <v>0</v>
      </c>
      <c r="F126" s="384">
        <v>0</v>
      </c>
      <c r="G126" s="384">
        <v>0</v>
      </c>
      <c r="H126" s="384">
        <v>0</v>
      </c>
      <c r="I126" s="384">
        <v>0</v>
      </c>
      <c r="J126" s="384">
        <v>0</v>
      </c>
      <c r="K126" s="384">
        <v>1</v>
      </c>
      <c r="L126" s="384">
        <v>0</v>
      </c>
      <c r="M126" s="384">
        <v>0</v>
      </c>
      <c r="O126" s="413"/>
    </row>
    <row r="127" spans="1:15" ht="20.100000000000001" customHeight="1" x14ac:dyDescent="0.2">
      <c r="A127" s="42" t="s">
        <v>72</v>
      </c>
      <c r="B127" s="384">
        <v>0</v>
      </c>
      <c r="C127" s="384">
        <v>0</v>
      </c>
      <c r="D127" s="384">
        <v>0</v>
      </c>
      <c r="E127" s="384">
        <v>0</v>
      </c>
      <c r="F127" s="384">
        <v>0</v>
      </c>
      <c r="G127" s="384">
        <v>0</v>
      </c>
      <c r="H127" s="384">
        <v>0</v>
      </c>
      <c r="I127" s="384">
        <v>0</v>
      </c>
      <c r="J127" s="384">
        <v>0</v>
      </c>
      <c r="K127" s="384">
        <v>0</v>
      </c>
      <c r="L127" s="384">
        <v>0</v>
      </c>
      <c r="M127" s="384">
        <v>0</v>
      </c>
      <c r="O127" s="413"/>
    </row>
    <row r="128" spans="1:15" ht="20.100000000000001" customHeight="1" x14ac:dyDescent="0.2">
      <c r="A128" s="42" t="s">
        <v>73</v>
      </c>
      <c r="B128" s="384">
        <v>0</v>
      </c>
      <c r="C128" s="384">
        <v>1</v>
      </c>
      <c r="D128" s="384">
        <v>0</v>
      </c>
      <c r="E128" s="384">
        <v>0</v>
      </c>
      <c r="F128" s="384">
        <v>0</v>
      </c>
      <c r="G128" s="384">
        <v>0</v>
      </c>
      <c r="H128" s="384">
        <v>0</v>
      </c>
      <c r="I128" s="384">
        <v>0</v>
      </c>
      <c r="J128" s="384">
        <v>0</v>
      </c>
      <c r="K128" s="384">
        <v>0</v>
      </c>
      <c r="L128" s="384">
        <v>0</v>
      </c>
      <c r="M128" s="384">
        <v>0</v>
      </c>
      <c r="O128" s="413"/>
    </row>
    <row r="129" spans="1:15" s="40" customFormat="1" ht="20.100000000000001" customHeight="1" x14ac:dyDescent="0.2">
      <c r="A129" s="42" t="s">
        <v>74</v>
      </c>
      <c r="B129" s="384">
        <v>0</v>
      </c>
      <c r="C129" s="384">
        <v>0</v>
      </c>
      <c r="D129" s="384">
        <v>0</v>
      </c>
      <c r="E129" s="384">
        <v>0</v>
      </c>
      <c r="F129" s="384">
        <v>0</v>
      </c>
      <c r="G129" s="384">
        <v>0</v>
      </c>
      <c r="H129" s="384">
        <v>0</v>
      </c>
      <c r="I129" s="384">
        <v>0</v>
      </c>
      <c r="J129" s="384">
        <v>0</v>
      </c>
      <c r="K129" s="384">
        <v>0</v>
      </c>
      <c r="L129" s="384">
        <v>0</v>
      </c>
      <c r="M129" s="384">
        <v>1</v>
      </c>
      <c r="O129" s="413"/>
    </row>
    <row r="130" spans="1:15" s="40" customFormat="1" ht="20.100000000000001" customHeight="1" x14ac:dyDescent="0.2">
      <c r="A130" s="42" t="s">
        <v>75</v>
      </c>
      <c r="B130" s="384">
        <v>0</v>
      </c>
      <c r="C130" s="384">
        <v>0</v>
      </c>
      <c r="D130" s="384">
        <v>0</v>
      </c>
      <c r="E130" s="384">
        <v>0</v>
      </c>
      <c r="F130" s="384">
        <v>0</v>
      </c>
      <c r="G130" s="384">
        <v>0</v>
      </c>
      <c r="H130" s="384">
        <v>0</v>
      </c>
      <c r="I130" s="384">
        <v>0</v>
      </c>
      <c r="J130" s="384">
        <v>0</v>
      </c>
      <c r="K130" s="384">
        <v>0</v>
      </c>
      <c r="L130" s="384">
        <v>0</v>
      </c>
      <c r="M130" s="384">
        <v>0</v>
      </c>
      <c r="O130" s="413"/>
    </row>
    <row r="131" spans="1:15" s="40" customFormat="1" ht="20.100000000000001" customHeight="1" x14ac:dyDescent="0.2">
      <c r="A131" s="42" t="s">
        <v>76</v>
      </c>
      <c r="B131" s="384">
        <v>0</v>
      </c>
      <c r="C131" s="384">
        <v>0</v>
      </c>
      <c r="D131" s="384">
        <v>0</v>
      </c>
      <c r="E131" s="384">
        <v>0</v>
      </c>
      <c r="F131" s="384">
        <v>0</v>
      </c>
      <c r="G131" s="384">
        <v>0</v>
      </c>
      <c r="H131" s="384">
        <v>0</v>
      </c>
      <c r="I131" s="384">
        <v>0</v>
      </c>
      <c r="J131" s="384">
        <v>0</v>
      </c>
      <c r="K131" s="384">
        <v>0</v>
      </c>
      <c r="L131" s="384">
        <v>0</v>
      </c>
      <c r="M131" s="384">
        <v>0</v>
      </c>
      <c r="O131" s="413"/>
    </row>
    <row r="132" spans="1:15" ht="20.100000000000001" customHeight="1" x14ac:dyDescent="0.2">
      <c r="A132" s="42" t="s">
        <v>77</v>
      </c>
      <c r="B132" s="384">
        <v>0</v>
      </c>
      <c r="C132" s="384">
        <v>0</v>
      </c>
      <c r="D132" s="384">
        <v>0</v>
      </c>
      <c r="E132" s="384">
        <v>0</v>
      </c>
      <c r="F132" s="384">
        <v>0</v>
      </c>
      <c r="G132" s="384">
        <v>0</v>
      </c>
      <c r="H132" s="384">
        <v>0</v>
      </c>
      <c r="I132" s="384">
        <v>0</v>
      </c>
      <c r="J132" s="384">
        <v>0</v>
      </c>
      <c r="K132" s="384">
        <v>0</v>
      </c>
      <c r="L132" s="384">
        <v>0</v>
      </c>
      <c r="M132" s="384">
        <v>2</v>
      </c>
      <c r="O132" s="413"/>
    </row>
    <row r="133" spans="1:15" ht="20.100000000000001" customHeight="1" x14ac:dyDescent="0.2">
      <c r="A133" s="42" t="s">
        <v>78</v>
      </c>
      <c r="B133" s="384">
        <v>0</v>
      </c>
      <c r="C133" s="384">
        <v>1</v>
      </c>
      <c r="D133" s="384">
        <v>0</v>
      </c>
      <c r="E133" s="384">
        <v>0</v>
      </c>
      <c r="F133" s="384">
        <v>0</v>
      </c>
      <c r="G133" s="384">
        <v>0</v>
      </c>
      <c r="H133" s="384">
        <v>0</v>
      </c>
      <c r="I133" s="384">
        <v>0</v>
      </c>
      <c r="J133" s="384">
        <v>0</v>
      </c>
      <c r="K133" s="384">
        <v>2</v>
      </c>
      <c r="L133" s="384">
        <v>0</v>
      </c>
      <c r="M133" s="384">
        <v>0</v>
      </c>
      <c r="O133" s="413"/>
    </row>
    <row r="134" spans="1:15" s="40" customFormat="1" ht="20.100000000000001" customHeight="1" x14ac:dyDescent="0.2">
      <c r="A134" s="42" t="s">
        <v>79</v>
      </c>
      <c r="B134" s="384">
        <v>0</v>
      </c>
      <c r="C134" s="384">
        <v>0</v>
      </c>
      <c r="D134" s="384">
        <v>0</v>
      </c>
      <c r="E134" s="384">
        <v>0</v>
      </c>
      <c r="F134" s="384">
        <v>0</v>
      </c>
      <c r="G134" s="384">
        <v>0</v>
      </c>
      <c r="H134" s="384">
        <v>0</v>
      </c>
      <c r="I134" s="384">
        <v>0</v>
      </c>
      <c r="J134" s="384">
        <v>0</v>
      </c>
      <c r="K134" s="384">
        <v>0</v>
      </c>
      <c r="L134" s="384">
        <v>0</v>
      </c>
      <c r="M134" s="384">
        <v>1</v>
      </c>
      <c r="O134" s="413"/>
    </row>
    <row r="135" spans="1:15" ht="20.100000000000001" customHeight="1" x14ac:dyDescent="0.2">
      <c r="A135" s="40" t="s">
        <v>80</v>
      </c>
      <c r="B135" s="404">
        <v>0</v>
      </c>
      <c r="C135" s="404">
        <v>0</v>
      </c>
      <c r="D135" s="404">
        <v>0</v>
      </c>
      <c r="E135" s="404">
        <v>0</v>
      </c>
      <c r="F135" s="404">
        <v>0</v>
      </c>
      <c r="G135" s="404">
        <v>0</v>
      </c>
      <c r="H135" s="404">
        <v>0</v>
      </c>
      <c r="I135" s="404">
        <v>0</v>
      </c>
      <c r="J135" s="404">
        <v>0</v>
      </c>
      <c r="K135" s="404">
        <v>0</v>
      </c>
      <c r="L135" s="404">
        <v>0</v>
      </c>
      <c r="M135" s="404">
        <v>0</v>
      </c>
      <c r="O135" s="413"/>
    </row>
    <row r="136" spans="1:15" ht="20.100000000000001" customHeight="1" x14ac:dyDescent="0.2">
      <c r="A136" s="42" t="s">
        <v>81</v>
      </c>
      <c r="B136" s="384">
        <v>0</v>
      </c>
      <c r="C136" s="384">
        <v>0</v>
      </c>
      <c r="D136" s="384">
        <v>0</v>
      </c>
      <c r="E136" s="384">
        <v>0</v>
      </c>
      <c r="F136" s="384">
        <v>0</v>
      </c>
      <c r="G136" s="384">
        <v>0</v>
      </c>
      <c r="H136" s="384">
        <v>0</v>
      </c>
      <c r="I136" s="384">
        <v>0</v>
      </c>
      <c r="J136" s="384">
        <v>0</v>
      </c>
      <c r="K136" s="384">
        <v>0</v>
      </c>
      <c r="L136" s="384">
        <v>0</v>
      </c>
      <c r="M136" s="384">
        <v>0</v>
      </c>
      <c r="O136" s="413"/>
    </row>
    <row r="137" spans="1:15" ht="20.100000000000001" customHeight="1" x14ac:dyDescent="0.2">
      <c r="A137" s="42" t="s">
        <v>82</v>
      </c>
      <c r="B137" s="384">
        <v>0</v>
      </c>
      <c r="C137" s="384">
        <v>0</v>
      </c>
      <c r="D137" s="384">
        <v>0</v>
      </c>
      <c r="E137" s="384">
        <v>0</v>
      </c>
      <c r="F137" s="384">
        <v>0</v>
      </c>
      <c r="G137" s="384">
        <v>0</v>
      </c>
      <c r="H137" s="384">
        <v>0</v>
      </c>
      <c r="I137" s="384">
        <v>0</v>
      </c>
      <c r="J137" s="384">
        <v>0</v>
      </c>
      <c r="K137" s="384">
        <v>0</v>
      </c>
      <c r="L137" s="384">
        <v>0</v>
      </c>
      <c r="M137" s="384">
        <v>0</v>
      </c>
      <c r="O137" s="413"/>
    </row>
    <row r="138" spans="1:15" ht="20.100000000000001" customHeight="1" x14ac:dyDescent="0.2">
      <c r="A138" s="42" t="s">
        <v>83</v>
      </c>
      <c r="B138" s="384">
        <v>0</v>
      </c>
      <c r="C138" s="384">
        <v>0</v>
      </c>
      <c r="D138" s="384">
        <v>0</v>
      </c>
      <c r="E138" s="384">
        <v>0</v>
      </c>
      <c r="F138" s="384">
        <v>0</v>
      </c>
      <c r="G138" s="384">
        <v>0</v>
      </c>
      <c r="H138" s="384">
        <v>0</v>
      </c>
      <c r="I138" s="384">
        <v>0</v>
      </c>
      <c r="J138" s="384">
        <v>0</v>
      </c>
      <c r="K138" s="384">
        <v>0</v>
      </c>
      <c r="L138" s="384">
        <v>0</v>
      </c>
      <c r="M138" s="384">
        <v>0</v>
      </c>
      <c r="O138" s="413"/>
    </row>
    <row r="139" spans="1:15" s="40" customFormat="1" ht="20.100000000000001" customHeight="1" thickBot="1" x14ac:dyDescent="0.25">
      <c r="A139" s="46" t="s">
        <v>84</v>
      </c>
      <c r="B139" s="406">
        <v>0</v>
      </c>
      <c r="C139" s="406">
        <v>0</v>
      </c>
      <c r="D139" s="406">
        <v>0</v>
      </c>
      <c r="E139" s="406">
        <v>0</v>
      </c>
      <c r="F139" s="406">
        <v>0</v>
      </c>
      <c r="G139" s="406">
        <v>0</v>
      </c>
      <c r="H139" s="406">
        <v>0</v>
      </c>
      <c r="I139" s="406">
        <v>0</v>
      </c>
      <c r="J139" s="406">
        <v>0</v>
      </c>
      <c r="K139" s="406">
        <v>0</v>
      </c>
      <c r="L139" s="406">
        <v>0</v>
      </c>
      <c r="M139" s="406">
        <v>0</v>
      </c>
      <c r="O139" s="413"/>
    </row>
    <row r="140" spans="1:15" s="348" customFormat="1" ht="15.95" customHeight="1" x14ac:dyDescent="0.25">
      <c r="A140" s="142" t="s">
        <v>232</v>
      </c>
      <c r="F140" s="349"/>
      <c r="G140" s="349"/>
      <c r="H140" s="349"/>
      <c r="I140" s="349"/>
    </row>
    <row r="141" spans="1:15" ht="20.100000000000001" customHeight="1" x14ac:dyDescent="0.25">
      <c r="C141" s="405"/>
      <c r="D141" s="405"/>
      <c r="E141" s="405"/>
      <c r="F141" s="405"/>
      <c r="G141" s="405"/>
      <c r="H141" s="405"/>
      <c r="I141" s="405"/>
      <c r="J141" s="405"/>
      <c r="K141" s="405"/>
      <c r="L141" s="405"/>
      <c r="M141" s="405"/>
      <c r="O141" s="69"/>
    </row>
    <row r="142" spans="1:15" ht="20.100000000000001" customHeight="1" x14ac:dyDescent="0.25">
      <c r="H142" s="384"/>
      <c r="J142" s="384"/>
      <c r="L142" s="384"/>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92D050"/>
  </sheetPr>
  <dimension ref="A1:AB142"/>
  <sheetViews>
    <sheetView showGridLines="0" zoomScaleNormal="100" zoomScaleSheetLayoutView="100" workbookViewId="0"/>
  </sheetViews>
  <sheetFormatPr defaultColWidth="11.42578125" defaultRowHeight="12.75" x14ac:dyDescent="0.25"/>
  <cols>
    <col min="1" max="1" width="36.7109375" style="42" customWidth="1"/>
    <col min="2" max="3" width="10.28515625" style="42" customWidth="1"/>
    <col min="4" max="13" width="9" style="42" customWidth="1"/>
    <col min="14" max="14" width="10.5703125" style="42" customWidth="1"/>
    <col min="15" max="15" width="10.5703125" style="42" bestFit="1" customWidth="1"/>
    <col min="16" max="16" width="11.7109375" style="42" customWidth="1"/>
    <col min="17" max="16384" width="11.42578125" style="42"/>
  </cols>
  <sheetData>
    <row r="1" spans="1:16" s="28" customFormat="1" ht="24.95" customHeight="1" x14ac:dyDescent="0.25">
      <c r="A1" s="1136" t="s">
        <v>1186</v>
      </c>
      <c r="B1" s="1136"/>
      <c r="C1" s="1136"/>
      <c r="D1" s="1136"/>
      <c r="E1" s="1136"/>
      <c r="F1" s="1136"/>
      <c r="G1" s="1136"/>
    </row>
    <row r="2" spans="1:16" s="56" customFormat="1" ht="24.95" customHeight="1" thickBot="1" x14ac:dyDescent="0.3">
      <c r="A2" s="29" t="s">
        <v>146</v>
      </c>
      <c r="B2" s="54"/>
      <c r="C2" s="54"/>
      <c r="D2" s="54"/>
      <c r="E2" s="54"/>
      <c r="F2" s="54"/>
      <c r="G2" s="54"/>
      <c r="H2" s="54"/>
      <c r="I2" s="54"/>
      <c r="J2" s="54"/>
      <c r="K2" s="54"/>
      <c r="L2" s="54"/>
      <c r="M2" s="54"/>
      <c r="N2" s="54"/>
      <c r="O2" s="54"/>
      <c r="P2" s="55"/>
    </row>
    <row r="3" spans="1:16" s="40" customFormat="1" ht="20.100000000000001" customHeight="1" x14ac:dyDescent="0.25">
      <c r="A3" s="1289" t="s">
        <v>13</v>
      </c>
      <c r="B3" s="1283" t="s">
        <v>14</v>
      </c>
      <c r="C3" s="1284"/>
      <c r="D3" s="1284"/>
      <c r="E3" s="1284"/>
      <c r="F3" s="1284"/>
      <c r="G3" s="1284"/>
      <c r="H3" s="1284"/>
      <c r="I3" s="1284"/>
      <c r="J3" s="1284"/>
      <c r="K3" s="1284"/>
      <c r="L3" s="1284"/>
      <c r="M3" s="1284"/>
      <c r="N3" s="1284"/>
      <c r="O3" s="1284"/>
      <c r="P3" s="57"/>
    </row>
    <row r="4" spans="1:16" ht="20.100000000000001" customHeight="1" x14ac:dyDescent="0.25">
      <c r="A4" s="1290"/>
      <c r="B4" s="1285" t="s">
        <v>15</v>
      </c>
      <c r="C4" s="1285"/>
      <c r="D4" s="33" t="s">
        <v>85</v>
      </c>
      <c r="E4" s="33"/>
      <c r="F4" s="33" t="s">
        <v>86</v>
      </c>
      <c r="G4" s="33"/>
      <c r="H4" s="33" t="s">
        <v>87</v>
      </c>
      <c r="I4" s="33"/>
      <c r="J4" s="33" t="s">
        <v>88</v>
      </c>
      <c r="K4" s="33"/>
      <c r="L4" s="33" t="s">
        <v>89</v>
      </c>
      <c r="M4" s="33"/>
      <c r="N4" s="33" t="s">
        <v>90</v>
      </c>
      <c r="O4" s="58"/>
      <c r="P4" s="59"/>
    </row>
    <row r="5" spans="1:16" ht="20.100000000000001" customHeight="1" x14ac:dyDescent="0.25">
      <c r="A5" s="1291"/>
      <c r="B5" s="60">
        <v>2014</v>
      </c>
      <c r="C5" s="60">
        <v>2015</v>
      </c>
      <c r="D5" s="60">
        <v>2014</v>
      </c>
      <c r="E5" s="60">
        <v>2015</v>
      </c>
      <c r="F5" s="60">
        <v>2014</v>
      </c>
      <c r="G5" s="60">
        <v>2015</v>
      </c>
      <c r="H5" s="60">
        <v>2014</v>
      </c>
      <c r="I5" s="60">
        <v>2015</v>
      </c>
      <c r="J5" s="60">
        <v>2014</v>
      </c>
      <c r="K5" s="60">
        <v>2015</v>
      </c>
      <c r="L5" s="60">
        <v>2014</v>
      </c>
      <c r="M5" s="60">
        <v>2015</v>
      </c>
      <c r="N5" s="60">
        <v>2014</v>
      </c>
      <c r="O5" s="61">
        <v>2015</v>
      </c>
      <c r="P5" s="59"/>
    </row>
    <row r="6" spans="1:16" ht="20.100000000000001" customHeight="1" x14ac:dyDescent="0.25">
      <c r="A6" s="37" t="s">
        <v>21</v>
      </c>
      <c r="B6" s="38">
        <v>6429852</v>
      </c>
      <c r="C6" s="38">
        <v>6305838</v>
      </c>
      <c r="D6" s="38">
        <v>580616</v>
      </c>
      <c r="E6" s="38">
        <v>915056</v>
      </c>
      <c r="F6" s="38">
        <v>535096</v>
      </c>
      <c r="G6" s="38">
        <v>719513</v>
      </c>
      <c r="H6" s="38">
        <v>329779</v>
      </c>
      <c r="I6" s="38">
        <v>619939</v>
      </c>
      <c r="J6" s="38">
        <v>389943</v>
      </c>
      <c r="K6" s="38">
        <v>414084</v>
      </c>
      <c r="L6" s="38">
        <v>349819</v>
      </c>
      <c r="M6" s="38">
        <v>372818</v>
      </c>
      <c r="N6" s="38">
        <v>1018876</v>
      </c>
      <c r="O6" s="38">
        <v>350156</v>
      </c>
    </row>
    <row r="7" spans="1:16" s="40" customFormat="1" ht="20.100000000000001" customHeight="1" x14ac:dyDescent="0.25">
      <c r="A7" s="40" t="s">
        <v>22</v>
      </c>
      <c r="B7" s="41">
        <v>128252</v>
      </c>
      <c r="C7" s="41">
        <v>110983</v>
      </c>
      <c r="D7" s="41">
        <v>8750</v>
      </c>
      <c r="E7" s="41">
        <v>11458</v>
      </c>
      <c r="F7" s="41">
        <v>7273</v>
      </c>
      <c r="G7" s="41">
        <v>8554</v>
      </c>
      <c r="H7" s="41">
        <v>5824</v>
      </c>
      <c r="I7" s="41">
        <v>10001</v>
      </c>
      <c r="J7" s="41">
        <v>7638</v>
      </c>
      <c r="K7" s="41">
        <v>8249</v>
      </c>
      <c r="L7" s="41">
        <v>9045</v>
      </c>
      <c r="M7" s="41">
        <v>9321</v>
      </c>
      <c r="N7" s="41">
        <v>25976</v>
      </c>
      <c r="O7" s="41">
        <v>9279</v>
      </c>
    </row>
    <row r="8" spans="1:16" ht="20.100000000000001" customHeight="1" x14ac:dyDescent="0.25">
      <c r="A8" s="42" t="s">
        <v>23</v>
      </c>
      <c r="B8" s="43">
        <v>26287</v>
      </c>
      <c r="C8" s="43">
        <v>27260</v>
      </c>
      <c r="D8" s="43">
        <v>1142</v>
      </c>
      <c r="E8" s="43">
        <v>1681</v>
      </c>
      <c r="F8" s="43">
        <v>1165</v>
      </c>
      <c r="G8" s="43">
        <v>1812</v>
      </c>
      <c r="H8" s="43">
        <v>1239</v>
      </c>
      <c r="I8" s="43">
        <v>2237</v>
      </c>
      <c r="J8" s="43">
        <v>1800</v>
      </c>
      <c r="K8" s="43">
        <v>2532</v>
      </c>
      <c r="L8" s="43">
        <v>1623</v>
      </c>
      <c r="M8" s="43">
        <v>2357</v>
      </c>
      <c r="N8" s="43">
        <v>3901</v>
      </c>
      <c r="O8" s="43">
        <v>1854</v>
      </c>
    </row>
    <row r="9" spans="1:16" ht="20.100000000000001" customHeight="1" x14ac:dyDescent="0.25">
      <c r="A9" s="42" t="s">
        <v>24</v>
      </c>
      <c r="B9" s="43">
        <v>48666</v>
      </c>
      <c r="C9" s="43">
        <v>48297</v>
      </c>
      <c r="D9" s="43">
        <v>5822</v>
      </c>
      <c r="E9" s="43">
        <v>7563</v>
      </c>
      <c r="F9" s="43">
        <v>3725</v>
      </c>
      <c r="G9" s="43">
        <v>4110</v>
      </c>
      <c r="H9" s="43">
        <v>2224</v>
      </c>
      <c r="I9" s="43">
        <v>4580</v>
      </c>
      <c r="J9" s="43">
        <v>3300</v>
      </c>
      <c r="K9" s="43">
        <v>3378</v>
      </c>
      <c r="L9" s="43">
        <v>4481</v>
      </c>
      <c r="M9" s="43">
        <v>4223</v>
      </c>
      <c r="N9" s="43">
        <v>3532</v>
      </c>
      <c r="O9" s="43">
        <v>3011</v>
      </c>
    </row>
    <row r="10" spans="1:16" ht="20.100000000000001" customHeight="1" x14ac:dyDescent="0.25">
      <c r="A10" s="42" t="s">
        <v>25</v>
      </c>
      <c r="B10" s="43">
        <v>2906</v>
      </c>
      <c r="C10" s="43">
        <v>2584</v>
      </c>
      <c r="D10" s="43">
        <v>134</v>
      </c>
      <c r="E10" s="43">
        <v>205</v>
      </c>
      <c r="F10" s="43">
        <v>173</v>
      </c>
      <c r="G10" s="43">
        <v>186</v>
      </c>
      <c r="H10" s="43">
        <v>263</v>
      </c>
      <c r="I10" s="43">
        <v>155</v>
      </c>
      <c r="J10" s="43">
        <v>180</v>
      </c>
      <c r="K10" s="43">
        <v>182</v>
      </c>
      <c r="L10" s="43">
        <v>235</v>
      </c>
      <c r="M10" s="43">
        <v>179</v>
      </c>
      <c r="N10" s="43">
        <v>159</v>
      </c>
      <c r="O10" s="43">
        <v>238</v>
      </c>
    </row>
    <row r="11" spans="1:16" ht="20.100000000000001" customHeight="1" x14ac:dyDescent="0.25">
      <c r="A11" s="42" t="s">
        <v>26</v>
      </c>
      <c r="B11" s="43">
        <v>8262</v>
      </c>
      <c r="C11" s="43">
        <v>3484</v>
      </c>
      <c r="D11" s="43">
        <v>163</v>
      </c>
      <c r="E11" s="43">
        <v>121</v>
      </c>
      <c r="F11" s="43">
        <v>326</v>
      </c>
      <c r="G11" s="43">
        <v>221</v>
      </c>
      <c r="H11" s="43">
        <v>419</v>
      </c>
      <c r="I11" s="43">
        <v>207</v>
      </c>
      <c r="J11" s="43">
        <v>335</v>
      </c>
      <c r="K11" s="43">
        <v>134</v>
      </c>
      <c r="L11" s="43">
        <v>471</v>
      </c>
      <c r="M11" s="43">
        <v>193</v>
      </c>
      <c r="N11" s="43">
        <v>3851</v>
      </c>
      <c r="O11" s="43">
        <v>1266</v>
      </c>
    </row>
    <row r="12" spans="1:16" ht="20.100000000000001" customHeight="1" x14ac:dyDescent="0.25">
      <c r="A12" s="42" t="s">
        <v>27</v>
      </c>
      <c r="B12" s="43">
        <v>42131</v>
      </c>
      <c r="C12" s="43">
        <v>29358</v>
      </c>
      <c r="D12" s="43">
        <v>1489</v>
      </c>
      <c r="E12" s="43">
        <v>1888</v>
      </c>
      <c r="F12" s="43">
        <v>1884</v>
      </c>
      <c r="G12" s="43">
        <v>2225</v>
      </c>
      <c r="H12" s="43">
        <v>1679</v>
      </c>
      <c r="I12" s="43">
        <v>2822</v>
      </c>
      <c r="J12" s="43">
        <v>2023</v>
      </c>
      <c r="K12" s="43">
        <v>2023</v>
      </c>
      <c r="L12" s="43">
        <v>2235</v>
      </c>
      <c r="M12" s="43">
        <v>2369</v>
      </c>
      <c r="N12" s="43">
        <v>14533</v>
      </c>
      <c r="O12" s="43">
        <v>2910</v>
      </c>
    </row>
    <row r="13" spans="1:16" s="40" customFormat="1" ht="20.100000000000001" customHeight="1" x14ac:dyDescent="0.25">
      <c r="A13" s="40" t="s">
        <v>28</v>
      </c>
      <c r="B13" s="41">
        <v>61968</v>
      </c>
      <c r="C13" s="41">
        <v>53709</v>
      </c>
      <c r="D13" s="41">
        <v>2978</v>
      </c>
      <c r="E13" s="41">
        <v>2845</v>
      </c>
      <c r="F13" s="41">
        <v>2866</v>
      </c>
      <c r="G13" s="41">
        <v>3348</v>
      </c>
      <c r="H13" s="41">
        <v>2417</v>
      </c>
      <c r="I13" s="41">
        <v>4738</v>
      </c>
      <c r="J13" s="41">
        <v>3458</v>
      </c>
      <c r="K13" s="41">
        <v>4394</v>
      </c>
      <c r="L13" s="41">
        <v>3858</v>
      </c>
      <c r="M13" s="41">
        <v>4612</v>
      </c>
      <c r="N13" s="41">
        <v>17182</v>
      </c>
      <c r="O13" s="41">
        <v>5045</v>
      </c>
    </row>
    <row r="14" spans="1:16" ht="20.100000000000001" customHeight="1" x14ac:dyDescent="0.25">
      <c r="A14" s="42" t="s">
        <v>29</v>
      </c>
      <c r="B14" s="43">
        <v>15911</v>
      </c>
      <c r="C14" s="43">
        <v>11450</v>
      </c>
      <c r="D14" s="43">
        <v>997</v>
      </c>
      <c r="E14" s="43">
        <v>832</v>
      </c>
      <c r="F14" s="43">
        <v>607</v>
      </c>
      <c r="G14" s="43">
        <v>706</v>
      </c>
      <c r="H14" s="43">
        <v>504</v>
      </c>
      <c r="I14" s="43">
        <v>1061</v>
      </c>
      <c r="J14" s="43">
        <v>929</v>
      </c>
      <c r="K14" s="43">
        <v>936</v>
      </c>
      <c r="L14" s="43">
        <v>954</v>
      </c>
      <c r="M14" s="43">
        <v>1187</v>
      </c>
      <c r="N14" s="43">
        <v>5336</v>
      </c>
      <c r="O14" s="43">
        <v>934</v>
      </c>
    </row>
    <row r="15" spans="1:16" ht="20.100000000000001" customHeight="1" x14ac:dyDescent="0.25">
      <c r="A15" s="42" t="s">
        <v>30</v>
      </c>
      <c r="B15" s="43">
        <v>4659</v>
      </c>
      <c r="C15" s="43">
        <v>6003</v>
      </c>
      <c r="D15" s="43">
        <v>295</v>
      </c>
      <c r="E15" s="43">
        <v>294</v>
      </c>
      <c r="F15" s="43">
        <v>332</v>
      </c>
      <c r="G15" s="43">
        <v>332</v>
      </c>
      <c r="H15" s="43">
        <v>211</v>
      </c>
      <c r="I15" s="43">
        <v>319</v>
      </c>
      <c r="J15" s="43">
        <v>302</v>
      </c>
      <c r="K15" s="43">
        <v>447</v>
      </c>
      <c r="L15" s="43">
        <v>388</v>
      </c>
      <c r="M15" s="43">
        <v>457</v>
      </c>
      <c r="N15" s="43">
        <v>313</v>
      </c>
      <c r="O15" s="43">
        <v>591</v>
      </c>
    </row>
    <row r="16" spans="1:16" ht="20.100000000000001" customHeight="1" x14ac:dyDescent="0.25">
      <c r="A16" s="42" t="s">
        <v>31</v>
      </c>
      <c r="B16" s="43">
        <v>8408</v>
      </c>
      <c r="C16" s="43">
        <v>6112</v>
      </c>
      <c r="D16" s="43">
        <v>157</v>
      </c>
      <c r="E16" s="43">
        <v>261</v>
      </c>
      <c r="F16" s="43">
        <v>289</v>
      </c>
      <c r="G16" s="43">
        <v>337</v>
      </c>
      <c r="H16" s="43">
        <v>316</v>
      </c>
      <c r="I16" s="43">
        <v>547</v>
      </c>
      <c r="J16" s="43">
        <v>385</v>
      </c>
      <c r="K16" s="43">
        <v>542</v>
      </c>
      <c r="L16" s="43">
        <v>525</v>
      </c>
      <c r="M16" s="43">
        <v>482</v>
      </c>
      <c r="N16" s="43">
        <v>2569</v>
      </c>
      <c r="O16" s="43">
        <v>651</v>
      </c>
    </row>
    <row r="17" spans="1:15" ht="20.100000000000001" customHeight="1" x14ac:dyDescent="0.25">
      <c r="A17" s="42" t="s">
        <v>32</v>
      </c>
      <c r="B17" s="43">
        <v>9805</v>
      </c>
      <c r="C17" s="43">
        <v>10081</v>
      </c>
      <c r="D17" s="43">
        <v>495</v>
      </c>
      <c r="E17" s="43">
        <v>636</v>
      </c>
      <c r="F17" s="43">
        <v>429</v>
      </c>
      <c r="G17" s="43">
        <v>680</v>
      </c>
      <c r="H17" s="43">
        <v>417</v>
      </c>
      <c r="I17" s="43">
        <v>864</v>
      </c>
      <c r="J17" s="43">
        <v>543</v>
      </c>
      <c r="K17" s="43">
        <v>854</v>
      </c>
      <c r="L17" s="43">
        <v>645</v>
      </c>
      <c r="M17" s="43">
        <v>867</v>
      </c>
      <c r="N17" s="43">
        <v>2186</v>
      </c>
      <c r="O17" s="43">
        <v>787</v>
      </c>
    </row>
    <row r="18" spans="1:15" ht="20.100000000000001" customHeight="1" x14ac:dyDescent="0.25">
      <c r="A18" s="42" t="s">
        <v>33</v>
      </c>
      <c r="B18" s="43">
        <v>23185</v>
      </c>
      <c r="C18" s="43">
        <v>20063</v>
      </c>
      <c r="D18" s="43">
        <v>1034</v>
      </c>
      <c r="E18" s="43">
        <v>822</v>
      </c>
      <c r="F18" s="43">
        <v>1209</v>
      </c>
      <c r="G18" s="43">
        <v>1293</v>
      </c>
      <c r="H18" s="43">
        <v>969</v>
      </c>
      <c r="I18" s="43">
        <v>1947</v>
      </c>
      <c r="J18" s="43">
        <v>1299</v>
      </c>
      <c r="K18" s="43">
        <v>1615</v>
      </c>
      <c r="L18" s="43">
        <v>1346</v>
      </c>
      <c r="M18" s="43">
        <v>1619</v>
      </c>
      <c r="N18" s="43">
        <v>6778</v>
      </c>
      <c r="O18" s="43">
        <v>2082</v>
      </c>
    </row>
    <row r="19" spans="1:15" s="40" customFormat="1" ht="20.100000000000001" customHeight="1" x14ac:dyDescent="0.25">
      <c r="A19" s="40" t="s">
        <v>34</v>
      </c>
      <c r="B19" s="41">
        <v>844969</v>
      </c>
      <c r="C19" s="41">
        <v>734450</v>
      </c>
      <c r="D19" s="41">
        <v>43867</v>
      </c>
      <c r="E19" s="41">
        <v>32375</v>
      </c>
      <c r="F19" s="41">
        <v>59918</v>
      </c>
      <c r="G19" s="41">
        <v>61516</v>
      </c>
      <c r="H19" s="41">
        <v>42517</v>
      </c>
      <c r="I19" s="41">
        <v>72706</v>
      </c>
      <c r="J19" s="41">
        <v>50448</v>
      </c>
      <c r="K19" s="41">
        <v>57160</v>
      </c>
      <c r="L19" s="41">
        <v>60054</v>
      </c>
      <c r="M19" s="41">
        <v>64076</v>
      </c>
      <c r="N19" s="41">
        <v>186246</v>
      </c>
      <c r="O19" s="41">
        <v>70133</v>
      </c>
    </row>
    <row r="20" spans="1:15" ht="20.100000000000001" customHeight="1" x14ac:dyDescent="0.25">
      <c r="A20" s="42" t="s">
        <v>35</v>
      </c>
      <c r="B20" s="43">
        <v>78531</v>
      </c>
      <c r="C20" s="43">
        <v>68293</v>
      </c>
      <c r="D20" s="43">
        <v>4671</v>
      </c>
      <c r="E20" s="43">
        <v>3543</v>
      </c>
      <c r="F20" s="43">
        <v>6941</v>
      </c>
      <c r="G20" s="43">
        <v>7460</v>
      </c>
      <c r="H20" s="43">
        <v>4264</v>
      </c>
      <c r="I20" s="43">
        <v>7229</v>
      </c>
      <c r="J20" s="43">
        <v>4813</v>
      </c>
      <c r="K20" s="43">
        <v>5688</v>
      </c>
      <c r="L20" s="43">
        <v>4793</v>
      </c>
      <c r="M20" s="43">
        <v>5284</v>
      </c>
      <c r="N20" s="43">
        <v>15576</v>
      </c>
      <c r="O20" s="43">
        <v>4775</v>
      </c>
    </row>
    <row r="21" spans="1:15" ht="20.100000000000001" customHeight="1" x14ac:dyDescent="0.25">
      <c r="A21" s="42" t="s">
        <v>36</v>
      </c>
      <c r="B21" s="43">
        <v>656801</v>
      </c>
      <c r="C21" s="43">
        <v>575796</v>
      </c>
      <c r="D21" s="43">
        <v>35873</v>
      </c>
      <c r="E21" s="43">
        <v>25172</v>
      </c>
      <c r="F21" s="43">
        <v>48128</v>
      </c>
      <c r="G21" s="43">
        <v>47880</v>
      </c>
      <c r="H21" s="43">
        <v>35010</v>
      </c>
      <c r="I21" s="43">
        <v>56838</v>
      </c>
      <c r="J21" s="43">
        <v>39411</v>
      </c>
      <c r="K21" s="43">
        <v>44107</v>
      </c>
      <c r="L21" s="43">
        <v>48447</v>
      </c>
      <c r="M21" s="43">
        <v>50848</v>
      </c>
      <c r="N21" s="43">
        <v>134345</v>
      </c>
      <c r="O21" s="43">
        <v>55871</v>
      </c>
    </row>
    <row r="22" spans="1:15" ht="20.100000000000001" customHeight="1" x14ac:dyDescent="0.25">
      <c r="A22" s="42" t="s">
        <v>37</v>
      </c>
      <c r="B22" s="43">
        <v>109637</v>
      </c>
      <c r="C22" s="43">
        <v>90361</v>
      </c>
      <c r="D22" s="43">
        <v>3323</v>
      </c>
      <c r="E22" s="43">
        <v>3660</v>
      </c>
      <c r="F22" s="43">
        <v>4849</v>
      </c>
      <c r="G22" s="43">
        <v>6176</v>
      </c>
      <c r="H22" s="43">
        <v>3243</v>
      </c>
      <c r="I22" s="43">
        <v>8639</v>
      </c>
      <c r="J22" s="43">
        <v>6224</v>
      </c>
      <c r="K22" s="43">
        <v>7365</v>
      </c>
      <c r="L22" s="43">
        <v>6814</v>
      </c>
      <c r="M22" s="43">
        <v>7944</v>
      </c>
      <c r="N22" s="43">
        <v>36325</v>
      </c>
      <c r="O22" s="43">
        <v>9487</v>
      </c>
    </row>
    <row r="23" spans="1:15" s="40" customFormat="1" ht="20.100000000000001" customHeight="1" x14ac:dyDescent="0.25">
      <c r="A23" s="40" t="s">
        <v>38</v>
      </c>
      <c r="B23" s="41">
        <v>3133630</v>
      </c>
      <c r="C23" s="41">
        <v>3420349</v>
      </c>
      <c r="D23" s="41">
        <v>373982</v>
      </c>
      <c r="E23" s="41">
        <v>732919</v>
      </c>
      <c r="F23" s="41">
        <v>276502</v>
      </c>
      <c r="G23" s="41">
        <v>459623</v>
      </c>
      <c r="H23" s="41">
        <v>145362</v>
      </c>
      <c r="I23" s="41">
        <v>333500</v>
      </c>
      <c r="J23" s="41">
        <v>173833</v>
      </c>
      <c r="K23" s="41">
        <v>188922</v>
      </c>
      <c r="L23" s="41">
        <v>138851</v>
      </c>
      <c r="M23" s="41">
        <v>160858</v>
      </c>
      <c r="N23" s="41">
        <v>472288</v>
      </c>
      <c r="O23" s="41">
        <v>132417</v>
      </c>
    </row>
    <row r="24" spans="1:15" ht="20.100000000000001" customHeight="1" x14ac:dyDescent="0.25">
      <c r="A24" s="42" t="s">
        <v>39</v>
      </c>
      <c r="B24" s="43">
        <v>1743931</v>
      </c>
      <c r="C24" s="43">
        <v>2079823</v>
      </c>
      <c r="D24" s="43">
        <v>217439</v>
      </c>
      <c r="E24" s="43">
        <v>552545</v>
      </c>
      <c r="F24" s="43">
        <v>155576</v>
      </c>
      <c r="G24" s="43">
        <v>322622</v>
      </c>
      <c r="H24" s="43">
        <v>85344</v>
      </c>
      <c r="I24" s="43">
        <v>197946</v>
      </c>
      <c r="J24" s="43">
        <v>73728</v>
      </c>
      <c r="K24" s="43">
        <v>95517</v>
      </c>
      <c r="L24" s="43">
        <v>61458</v>
      </c>
      <c r="M24" s="43">
        <v>73026</v>
      </c>
      <c r="N24" s="43">
        <v>250336</v>
      </c>
      <c r="O24" s="43">
        <v>53698</v>
      </c>
    </row>
    <row r="25" spans="1:15" ht="20.100000000000001" customHeight="1" x14ac:dyDescent="0.25">
      <c r="A25" s="42" t="s">
        <v>40</v>
      </c>
      <c r="B25" s="43">
        <v>95300</v>
      </c>
      <c r="C25" s="43">
        <v>108149</v>
      </c>
      <c r="D25" s="43">
        <v>9860</v>
      </c>
      <c r="E25" s="43">
        <v>10620</v>
      </c>
      <c r="F25" s="43">
        <v>6780</v>
      </c>
      <c r="G25" s="43">
        <v>7263</v>
      </c>
      <c r="H25" s="43">
        <v>5376</v>
      </c>
      <c r="I25" s="43">
        <v>8626</v>
      </c>
      <c r="J25" s="43">
        <v>6789</v>
      </c>
      <c r="K25" s="43">
        <v>8943</v>
      </c>
      <c r="L25" s="43">
        <v>7116</v>
      </c>
      <c r="M25" s="43">
        <v>8123</v>
      </c>
      <c r="N25" s="43">
        <v>10015</v>
      </c>
      <c r="O25" s="43">
        <v>7250</v>
      </c>
    </row>
    <row r="26" spans="1:15" ht="20.100000000000001" customHeight="1" x14ac:dyDescent="0.25">
      <c r="A26" s="42" t="s">
        <v>41</v>
      </c>
      <c r="B26" s="43">
        <v>336950</v>
      </c>
      <c r="C26" s="43">
        <v>306331</v>
      </c>
      <c r="D26" s="43">
        <v>29609</v>
      </c>
      <c r="E26" s="43">
        <v>36265</v>
      </c>
      <c r="F26" s="43">
        <v>41185</v>
      </c>
      <c r="G26" s="43">
        <v>49537</v>
      </c>
      <c r="H26" s="43">
        <v>10922</v>
      </c>
      <c r="I26" s="43">
        <v>25372</v>
      </c>
      <c r="J26" s="43">
        <v>13914</v>
      </c>
      <c r="K26" s="43">
        <v>18591</v>
      </c>
      <c r="L26" s="43">
        <v>14811</v>
      </c>
      <c r="M26" s="43">
        <v>20689</v>
      </c>
      <c r="N26" s="43">
        <v>76617</v>
      </c>
      <c r="O26" s="43">
        <v>13909</v>
      </c>
    </row>
    <row r="27" spans="1:15" ht="20.100000000000001" customHeight="1" x14ac:dyDescent="0.25">
      <c r="A27" s="42" t="s">
        <v>42</v>
      </c>
      <c r="B27" s="43">
        <v>158886</v>
      </c>
      <c r="C27" s="43">
        <v>118866</v>
      </c>
      <c r="D27" s="43">
        <v>8315</v>
      </c>
      <c r="E27" s="43">
        <v>7058</v>
      </c>
      <c r="F27" s="43">
        <v>7192</v>
      </c>
      <c r="G27" s="43">
        <v>7530</v>
      </c>
      <c r="H27" s="43">
        <v>5004</v>
      </c>
      <c r="I27" s="43">
        <v>12102</v>
      </c>
      <c r="J27" s="43">
        <v>9429</v>
      </c>
      <c r="K27" s="43">
        <v>10055</v>
      </c>
      <c r="L27" s="43">
        <v>9570</v>
      </c>
      <c r="M27" s="43">
        <v>10281</v>
      </c>
      <c r="N27" s="43">
        <v>48976</v>
      </c>
      <c r="O27" s="43">
        <v>10903</v>
      </c>
    </row>
    <row r="28" spans="1:15" ht="20.100000000000001" customHeight="1" x14ac:dyDescent="0.25">
      <c r="A28" s="42" t="s">
        <v>43</v>
      </c>
      <c r="B28" s="43">
        <v>42349</v>
      </c>
      <c r="C28" s="43">
        <v>34899</v>
      </c>
      <c r="D28" s="43">
        <v>1284</v>
      </c>
      <c r="E28" s="43">
        <v>1394</v>
      </c>
      <c r="F28" s="43">
        <v>1578</v>
      </c>
      <c r="G28" s="43">
        <v>2383</v>
      </c>
      <c r="H28" s="43">
        <v>1555</v>
      </c>
      <c r="I28" s="43">
        <v>2998</v>
      </c>
      <c r="J28" s="43">
        <v>2194</v>
      </c>
      <c r="K28" s="43">
        <v>3451</v>
      </c>
      <c r="L28" s="43">
        <v>2296</v>
      </c>
      <c r="M28" s="43">
        <v>2704</v>
      </c>
      <c r="N28" s="43">
        <v>16307</v>
      </c>
      <c r="O28" s="43">
        <v>2714</v>
      </c>
    </row>
    <row r="29" spans="1:15" ht="20.100000000000001" customHeight="1" x14ac:dyDescent="0.25">
      <c r="A29" s="42" t="s">
        <v>44</v>
      </c>
      <c r="B29" s="43">
        <v>5113</v>
      </c>
      <c r="C29" s="43">
        <v>13</v>
      </c>
      <c r="D29" s="43">
        <v>199</v>
      </c>
      <c r="E29" s="43">
        <v>0</v>
      </c>
      <c r="F29" s="43">
        <v>401</v>
      </c>
      <c r="G29" s="43">
        <v>1</v>
      </c>
      <c r="H29" s="43">
        <v>302</v>
      </c>
      <c r="I29" s="43">
        <v>0</v>
      </c>
      <c r="J29" s="43">
        <v>250</v>
      </c>
      <c r="K29" s="43">
        <v>0</v>
      </c>
      <c r="L29" s="43">
        <v>284</v>
      </c>
      <c r="M29" s="43">
        <v>0</v>
      </c>
      <c r="N29" s="43">
        <v>305</v>
      </c>
      <c r="O29" s="43">
        <v>0</v>
      </c>
    </row>
    <row r="30" spans="1:15" ht="20.100000000000001" customHeight="1" x14ac:dyDescent="0.25">
      <c r="A30" s="42" t="s">
        <v>45</v>
      </c>
      <c r="B30" s="43">
        <v>293841</v>
      </c>
      <c r="C30" s="43">
        <v>301831</v>
      </c>
      <c r="D30" s="43">
        <v>68816</v>
      </c>
      <c r="E30" s="43">
        <v>71932</v>
      </c>
      <c r="F30" s="43">
        <v>29066</v>
      </c>
      <c r="G30" s="43">
        <v>28152</v>
      </c>
      <c r="H30" s="43">
        <v>12574</v>
      </c>
      <c r="I30" s="43">
        <v>23479</v>
      </c>
      <c r="J30" s="43">
        <v>23417</v>
      </c>
      <c r="K30" s="43">
        <v>18895</v>
      </c>
      <c r="L30" s="43">
        <v>13845</v>
      </c>
      <c r="M30" s="43">
        <v>17450</v>
      </c>
      <c r="N30" s="43">
        <v>11905</v>
      </c>
      <c r="O30" s="43">
        <v>13533</v>
      </c>
    </row>
    <row r="31" spans="1:15" ht="20.100000000000001" customHeight="1" x14ac:dyDescent="0.25">
      <c r="A31" s="42" t="s">
        <v>46</v>
      </c>
      <c r="B31" s="43">
        <v>117230</v>
      </c>
      <c r="C31" s="43">
        <v>113078</v>
      </c>
      <c r="D31" s="43">
        <v>7418</v>
      </c>
      <c r="E31" s="43">
        <v>8835</v>
      </c>
      <c r="F31" s="43">
        <v>8125</v>
      </c>
      <c r="G31" s="43">
        <v>9232</v>
      </c>
      <c r="H31" s="43">
        <v>5660</v>
      </c>
      <c r="I31" s="43">
        <v>10779</v>
      </c>
      <c r="J31" s="43">
        <v>7554</v>
      </c>
      <c r="K31" s="43">
        <v>9363</v>
      </c>
      <c r="L31" s="43">
        <v>8726</v>
      </c>
      <c r="M31" s="43">
        <v>9538</v>
      </c>
      <c r="N31" s="43">
        <v>14494</v>
      </c>
      <c r="O31" s="43">
        <v>8346</v>
      </c>
    </row>
    <row r="32" spans="1:15" ht="20.100000000000001" customHeight="1" x14ac:dyDescent="0.25">
      <c r="A32" s="42" t="s">
        <v>47</v>
      </c>
      <c r="B32" s="43">
        <v>4973</v>
      </c>
      <c r="C32" s="43">
        <v>4551</v>
      </c>
      <c r="D32" s="43">
        <v>329</v>
      </c>
      <c r="E32" s="43">
        <v>313</v>
      </c>
      <c r="F32" s="43">
        <v>248</v>
      </c>
      <c r="G32" s="43">
        <v>351</v>
      </c>
      <c r="H32" s="43">
        <v>325</v>
      </c>
      <c r="I32" s="43">
        <v>394</v>
      </c>
      <c r="J32" s="43">
        <v>613</v>
      </c>
      <c r="K32" s="43">
        <v>676</v>
      </c>
      <c r="L32" s="43">
        <v>367</v>
      </c>
      <c r="M32" s="43">
        <v>260</v>
      </c>
      <c r="N32" s="43">
        <v>471</v>
      </c>
      <c r="O32" s="43">
        <v>252</v>
      </c>
    </row>
    <row r="33" spans="1:15" ht="20.100000000000001" customHeight="1" x14ac:dyDescent="0.25">
      <c r="A33" s="42" t="s">
        <v>48</v>
      </c>
      <c r="B33" s="43">
        <v>3379</v>
      </c>
      <c r="C33" s="43">
        <v>4999</v>
      </c>
      <c r="D33" s="43">
        <v>173</v>
      </c>
      <c r="E33" s="43">
        <v>144</v>
      </c>
      <c r="F33" s="43">
        <v>180</v>
      </c>
      <c r="G33" s="43">
        <v>186</v>
      </c>
      <c r="H33" s="43">
        <v>227</v>
      </c>
      <c r="I33" s="43">
        <v>167</v>
      </c>
      <c r="J33" s="43">
        <v>238</v>
      </c>
      <c r="K33" s="43">
        <v>296</v>
      </c>
      <c r="L33" s="43">
        <v>183</v>
      </c>
      <c r="M33" s="43">
        <v>270</v>
      </c>
      <c r="N33" s="43">
        <v>507</v>
      </c>
      <c r="O33" s="43">
        <v>264</v>
      </c>
    </row>
    <row r="34" spans="1:15" ht="20.100000000000001" customHeight="1" x14ac:dyDescent="0.25">
      <c r="A34" s="42" t="s">
        <v>49</v>
      </c>
      <c r="B34" s="43">
        <v>223508</v>
      </c>
      <c r="C34" s="43">
        <v>267321</v>
      </c>
      <c r="D34" s="43">
        <v>26000</v>
      </c>
      <c r="E34" s="43">
        <v>39239</v>
      </c>
      <c r="F34" s="43">
        <v>19964</v>
      </c>
      <c r="G34" s="43">
        <v>27688</v>
      </c>
      <c r="H34" s="43">
        <v>12575</v>
      </c>
      <c r="I34" s="43">
        <v>45640</v>
      </c>
      <c r="J34" s="43">
        <v>26922</v>
      </c>
      <c r="K34" s="43">
        <v>16029</v>
      </c>
      <c r="L34" s="43">
        <v>10607</v>
      </c>
      <c r="M34" s="43">
        <v>12649</v>
      </c>
      <c r="N34" s="43">
        <v>27558</v>
      </c>
      <c r="O34" s="43">
        <v>15991</v>
      </c>
    </row>
    <row r="35" spans="1:15" ht="20.100000000000001" customHeight="1" x14ac:dyDescent="0.25">
      <c r="A35" s="42" t="s">
        <v>50</v>
      </c>
      <c r="B35" s="43">
        <v>108170</v>
      </c>
      <c r="C35" s="43">
        <v>80488</v>
      </c>
      <c r="D35" s="43">
        <v>4540</v>
      </c>
      <c r="E35" s="43">
        <v>4574</v>
      </c>
      <c r="F35" s="43">
        <v>6207</v>
      </c>
      <c r="G35" s="43">
        <v>4678</v>
      </c>
      <c r="H35" s="43">
        <v>5498</v>
      </c>
      <c r="I35" s="43">
        <v>5997</v>
      </c>
      <c r="J35" s="43">
        <v>8785</v>
      </c>
      <c r="K35" s="43">
        <v>7106</v>
      </c>
      <c r="L35" s="43">
        <v>9588</v>
      </c>
      <c r="M35" s="43">
        <v>5868</v>
      </c>
      <c r="N35" s="43">
        <v>14797</v>
      </c>
      <c r="O35" s="43">
        <v>5557</v>
      </c>
    </row>
    <row r="36" spans="1:15" s="40" customFormat="1" ht="20.100000000000001" customHeight="1" x14ac:dyDescent="0.25">
      <c r="A36" s="40" t="s">
        <v>51</v>
      </c>
      <c r="B36" s="41">
        <v>332585</v>
      </c>
      <c r="C36" s="41">
        <v>299270</v>
      </c>
      <c r="D36" s="41">
        <v>18812</v>
      </c>
      <c r="E36" s="41">
        <v>16554</v>
      </c>
      <c r="F36" s="41">
        <v>25535</v>
      </c>
      <c r="G36" s="41">
        <v>30214</v>
      </c>
      <c r="H36" s="41">
        <v>21998</v>
      </c>
      <c r="I36" s="41">
        <v>30695</v>
      </c>
      <c r="J36" s="41">
        <v>22337</v>
      </c>
      <c r="K36" s="41">
        <v>25743</v>
      </c>
      <c r="L36" s="41">
        <v>26215</v>
      </c>
      <c r="M36" s="41">
        <v>25996</v>
      </c>
      <c r="N36" s="41">
        <v>55483</v>
      </c>
      <c r="O36" s="41">
        <v>27691</v>
      </c>
    </row>
    <row r="37" spans="1:15" ht="20.100000000000001" customHeight="1" x14ac:dyDescent="0.25">
      <c r="A37" s="42" t="s">
        <v>52</v>
      </c>
      <c r="B37" s="43">
        <v>57502</v>
      </c>
      <c r="C37" s="43">
        <v>53064</v>
      </c>
      <c r="D37" s="43">
        <v>2643</v>
      </c>
      <c r="E37" s="43">
        <v>1457</v>
      </c>
      <c r="F37" s="43">
        <v>3017</v>
      </c>
      <c r="G37" s="43">
        <v>3636</v>
      </c>
      <c r="H37" s="43">
        <v>3333</v>
      </c>
      <c r="I37" s="43">
        <v>5796</v>
      </c>
      <c r="J37" s="43">
        <v>4266</v>
      </c>
      <c r="K37" s="43">
        <v>4822</v>
      </c>
      <c r="L37" s="43">
        <v>6081</v>
      </c>
      <c r="M37" s="43">
        <v>5857</v>
      </c>
      <c r="N37" s="43">
        <v>8039</v>
      </c>
      <c r="O37" s="43">
        <v>4423</v>
      </c>
    </row>
    <row r="38" spans="1:15" ht="20.100000000000001" customHeight="1" x14ac:dyDescent="0.25">
      <c r="A38" s="42" t="s">
        <v>53</v>
      </c>
      <c r="B38" s="43">
        <v>25675</v>
      </c>
      <c r="C38" s="43">
        <v>23259</v>
      </c>
      <c r="D38" s="43">
        <v>1152</v>
      </c>
      <c r="E38" s="43">
        <v>481</v>
      </c>
      <c r="F38" s="43">
        <v>1542</v>
      </c>
      <c r="G38" s="43">
        <v>1794</v>
      </c>
      <c r="H38" s="43">
        <v>1176</v>
      </c>
      <c r="I38" s="43">
        <v>2276</v>
      </c>
      <c r="J38" s="43">
        <v>1496</v>
      </c>
      <c r="K38" s="43">
        <v>2289</v>
      </c>
      <c r="L38" s="43">
        <v>2170</v>
      </c>
      <c r="M38" s="43">
        <v>2540</v>
      </c>
      <c r="N38" s="43">
        <v>4431</v>
      </c>
      <c r="O38" s="43">
        <v>2413</v>
      </c>
    </row>
    <row r="39" spans="1:15" ht="20.100000000000001" customHeight="1" x14ac:dyDescent="0.25">
      <c r="A39" s="42" t="s">
        <v>54</v>
      </c>
      <c r="B39" s="43">
        <v>43340</v>
      </c>
      <c r="C39" s="43">
        <v>35891</v>
      </c>
      <c r="D39" s="43">
        <v>3837</v>
      </c>
      <c r="E39" s="43">
        <v>3750</v>
      </c>
      <c r="F39" s="43">
        <v>6574</v>
      </c>
      <c r="G39" s="43">
        <v>7172</v>
      </c>
      <c r="H39" s="43">
        <v>4064</v>
      </c>
      <c r="I39" s="43">
        <v>3759</v>
      </c>
      <c r="J39" s="43">
        <v>2815</v>
      </c>
      <c r="K39" s="43">
        <v>3127</v>
      </c>
      <c r="L39" s="43">
        <v>2260</v>
      </c>
      <c r="M39" s="43">
        <v>1857</v>
      </c>
      <c r="N39" s="43">
        <v>6010</v>
      </c>
      <c r="O39" s="43">
        <v>1880</v>
      </c>
    </row>
    <row r="40" spans="1:15" ht="20.100000000000001" customHeight="1" x14ac:dyDescent="0.25">
      <c r="A40" s="42" t="s">
        <v>55</v>
      </c>
      <c r="B40" s="43">
        <v>84636</v>
      </c>
      <c r="C40" s="43">
        <v>70102</v>
      </c>
      <c r="D40" s="43">
        <v>4971</v>
      </c>
      <c r="E40" s="43">
        <v>3162</v>
      </c>
      <c r="F40" s="43">
        <v>6754</v>
      </c>
      <c r="G40" s="43">
        <v>7579</v>
      </c>
      <c r="H40" s="43">
        <v>6451</v>
      </c>
      <c r="I40" s="43">
        <v>7254</v>
      </c>
      <c r="J40" s="43">
        <v>5245</v>
      </c>
      <c r="K40" s="43">
        <v>4925</v>
      </c>
      <c r="L40" s="43">
        <v>6319</v>
      </c>
      <c r="M40" s="43">
        <v>5367</v>
      </c>
      <c r="N40" s="43">
        <v>15589</v>
      </c>
      <c r="O40" s="43">
        <v>7368</v>
      </c>
    </row>
    <row r="41" spans="1:15" ht="20.100000000000001" customHeight="1" x14ac:dyDescent="0.25">
      <c r="A41" s="42" t="s">
        <v>56</v>
      </c>
      <c r="B41" s="43">
        <v>45522</v>
      </c>
      <c r="C41" s="43">
        <v>50725</v>
      </c>
      <c r="D41" s="43">
        <v>3645</v>
      </c>
      <c r="E41" s="43">
        <v>4375</v>
      </c>
      <c r="F41" s="43">
        <v>3600</v>
      </c>
      <c r="G41" s="43">
        <v>4409</v>
      </c>
      <c r="H41" s="43">
        <v>2420</v>
      </c>
      <c r="I41" s="43">
        <v>4601</v>
      </c>
      <c r="J41" s="43">
        <v>3051</v>
      </c>
      <c r="K41" s="43">
        <v>5013</v>
      </c>
      <c r="L41" s="43">
        <v>3830</v>
      </c>
      <c r="M41" s="43">
        <v>4428</v>
      </c>
      <c r="N41" s="43">
        <v>6054</v>
      </c>
      <c r="O41" s="43">
        <v>4229</v>
      </c>
    </row>
    <row r="42" spans="1:15" ht="20.100000000000001" customHeight="1" x14ac:dyDescent="0.25">
      <c r="A42" s="42" t="s">
        <v>57</v>
      </c>
      <c r="B42" s="43">
        <v>75910</v>
      </c>
      <c r="C42" s="43">
        <v>66229</v>
      </c>
      <c r="D42" s="43">
        <v>2564</v>
      </c>
      <c r="E42" s="43">
        <v>3329</v>
      </c>
      <c r="F42" s="43">
        <v>4048</v>
      </c>
      <c r="G42" s="43">
        <v>5624</v>
      </c>
      <c r="H42" s="43">
        <v>4554</v>
      </c>
      <c r="I42" s="43">
        <v>7009</v>
      </c>
      <c r="J42" s="43">
        <v>5464</v>
      </c>
      <c r="K42" s="43">
        <v>5567</v>
      </c>
      <c r="L42" s="43">
        <v>5555</v>
      </c>
      <c r="M42" s="43">
        <v>5947</v>
      </c>
      <c r="N42" s="43">
        <v>15360</v>
      </c>
      <c r="O42" s="43">
        <v>7378</v>
      </c>
    </row>
    <row r="43" spans="1:15" ht="20.100000000000001" customHeight="1" x14ac:dyDescent="0.25">
      <c r="A43" s="40" t="s">
        <v>58</v>
      </c>
      <c r="B43" s="41">
        <v>1847834</v>
      </c>
      <c r="C43" s="41">
        <v>1631514</v>
      </c>
      <c r="D43" s="41">
        <v>128279</v>
      </c>
      <c r="E43" s="41">
        <v>114973</v>
      </c>
      <c r="F43" s="41">
        <v>156961</v>
      </c>
      <c r="G43" s="41">
        <v>150075</v>
      </c>
      <c r="H43" s="41">
        <v>107965</v>
      </c>
      <c r="I43" s="41">
        <v>163862</v>
      </c>
      <c r="J43" s="41">
        <v>127776</v>
      </c>
      <c r="K43" s="41">
        <v>124775</v>
      </c>
      <c r="L43" s="41">
        <v>106507</v>
      </c>
      <c r="M43" s="41">
        <v>103479</v>
      </c>
      <c r="N43" s="41">
        <v>240887</v>
      </c>
      <c r="O43" s="41">
        <v>101596</v>
      </c>
    </row>
    <row r="44" spans="1:15" ht="20.100000000000001" customHeight="1" x14ac:dyDescent="0.25">
      <c r="A44" s="42" t="s">
        <v>59</v>
      </c>
      <c r="B44" s="43">
        <v>265498</v>
      </c>
      <c r="C44" s="43">
        <v>224549</v>
      </c>
      <c r="D44" s="43">
        <v>18516</v>
      </c>
      <c r="E44" s="43">
        <v>15193</v>
      </c>
      <c r="F44" s="43">
        <v>22213</v>
      </c>
      <c r="G44" s="43">
        <v>20042</v>
      </c>
      <c r="H44" s="43">
        <v>19017</v>
      </c>
      <c r="I44" s="43">
        <v>28311</v>
      </c>
      <c r="J44" s="43">
        <v>17243</v>
      </c>
      <c r="K44" s="43">
        <v>16314</v>
      </c>
      <c r="L44" s="43">
        <v>14724</v>
      </c>
      <c r="M44" s="43">
        <v>14150</v>
      </c>
      <c r="N44" s="43">
        <v>33424</v>
      </c>
      <c r="O44" s="43">
        <v>12044</v>
      </c>
    </row>
    <row r="45" spans="1:15" ht="20.100000000000001" customHeight="1" x14ac:dyDescent="0.25">
      <c r="A45" s="42" t="s">
        <v>60</v>
      </c>
      <c r="B45" s="43">
        <v>28532</v>
      </c>
      <c r="C45" s="43">
        <v>26575</v>
      </c>
      <c r="D45" s="43">
        <v>1938</v>
      </c>
      <c r="E45" s="43">
        <v>2091</v>
      </c>
      <c r="F45" s="43">
        <v>2360</v>
      </c>
      <c r="G45" s="43">
        <v>2447</v>
      </c>
      <c r="H45" s="43">
        <v>1735</v>
      </c>
      <c r="I45" s="43">
        <v>2869</v>
      </c>
      <c r="J45" s="43">
        <v>1800</v>
      </c>
      <c r="K45" s="43">
        <v>1721</v>
      </c>
      <c r="L45" s="43">
        <v>1551</v>
      </c>
      <c r="M45" s="43">
        <v>1724</v>
      </c>
      <c r="N45" s="43">
        <v>2650</v>
      </c>
      <c r="O45" s="43">
        <v>1280</v>
      </c>
    </row>
    <row r="46" spans="1:15" ht="20.100000000000001" customHeight="1" x14ac:dyDescent="0.25">
      <c r="A46" s="42" t="s">
        <v>61</v>
      </c>
      <c r="B46" s="43">
        <v>42964</v>
      </c>
      <c r="C46" s="43">
        <v>34423</v>
      </c>
      <c r="D46" s="43">
        <v>2210</v>
      </c>
      <c r="E46" s="43">
        <v>1771</v>
      </c>
      <c r="F46" s="43">
        <v>2569</v>
      </c>
      <c r="G46" s="43">
        <v>2471</v>
      </c>
      <c r="H46" s="43">
        <v>2168</v>
      </c>
      <c r="I46" s="43">
        <v>2806</v>
      </c>
      <c r="J46" s="43">
        <v>3008</v>
      </c>
      <c r="K46" s="43">
        <v>3649</v>
      </c>
      <c r="L46" s="43">
        <v>2283</v>
      </c>
      <c r="M46" s="43">
        <v>2139</v>
      </c>
      <c r="N46" s="43">
        <v>10318</v>
      </c>
      <c r="O46" s="43">
        <v>2643</v>
      </c>
    </row>
    <row r="47" spans="1:15" ht="20.100000000000001" customHeight="1" x14ac:dyDescent="0.25">
      <c r="A47" s="42" t="s">
        <v>62</v>
      </c>
      <c r="B47" s="43">
        <v>22743</v>
      </c>
      <c r="C47" s="43">
        <v>23136</v>
      </c>
      <c r="D47" s="43">
        <v>1878</v>
      </c>
      <c r="E47" s="43">
        <v>1749</v>
      </c>
      <c r="F47" s="43">
        <v>2559</v>
      </c>
      <c r="G47" s="43">
        <v>2397</v>
      </c>
      <c r="H47" s="43">
        <v>1357</v>
      </c>
      <c r="I47" s="43">
        <v>2342</v>
      </c>
      <c r="J47" s="43">
        <v>1691</v>
      </c>
      <c r="K47" s="43">
        <v>1435</v>
      </c>
      <c r="L47" s="43">
        <v>1210</v>
      </c>
      <c r="M47" s="43">
        <v>1466</v>
      </c>
      <c r="N47" s="43">
        <v>1758</v>
      </c>
      <c r="O47" s="43">
        <v>1646</v>
      </c>
    </row>
    <row r="48" spans="1:15" ht="20.100000000000001" customHeight="1" x14ac:dyDescent="0.25">
      <c r="A48" s="42" t="s">
        <v>63</v>
      </c>
      <c r="B48" s="43">
        <v>166759</v>
      </c>
      <c r="C48" s="43">
        <v>151029</v>
      </c>
      <c r="D48" s="43">
        <v>10617</v>
      </c>
      <c r="E48" s="43">
        <v>8720</v>
      </c>
      <c r="F48" s="43">
        <v>12288</v>
      </c>
      <c r="G48" s="43">
        <v>11458</v>
      </c>
      <c r="H48" s="43">
        <v>9739</v>
      </c>
      <c r="I48" s="43">
        <v>15164</v>
      </c>
      <c r="J48" s="43">
        <v>12822</v>
      </c>
      <c r="K48" s="43">
        <v>11187</v>
      </c>
      <c r="L48" s="43">
        <v>11256</v>
      </c>
      <c r="M48" s="43">
        <v>10423</v>
      </c>
      <c r="N48" s="43">
        <v>14532</v>
      </c>
      <c r="O48" s="43">
        <v>10729</v>
      </c>
    </row>
    <row r="49" spans="1:15" ht="20.100000000000001" customHeight="1" x14ac:dyDescent="0.25">
      <c r="A49" s="42" t="s">
        <v>64</v>
      </c>
      <c r="B49" s="43">
        <v>13413</v>
      </c>
      <c r="C49" s="43">
        <v>11943</v>
      </c>
      <c r="D49" s="43">
        <v>921</v>
      </c>
      <c r="E49" s="43">
        <v>787</v>
      </c>
      <c r="F49" s="43">
        <v>1130</v>
      </c>
      <c r="G49" s="43">
        <v>1062</v>
      </c>
      <c r="H49" s="43">
        <v>622</v>
      </c>
      <c r="I49" s="43">
        <v>1116</v>
      </c>
      <c r="J49" s="43">
        <v>728</v>
      </c>
      <c r="K49" s="43">
        <v>839</v>
      </c>
      <c r="L49" s="43">
        <v>934</v>
      </c>
      <c r="M49" s="43">
        <v>816</v>
      </c>
      <c r="N49" s="43">
        <v>2001</v>
      </c>
      <c r="O49" s="43">
        <v>876</v>
      </c>
    </row>
    <row r="50" spans="1:15" ht="20.100000000000001" customHeight="1" x14ac:dyDescent="0.25">
      <c r="A50" s="42" t="s">
        <v>65</v>
      </c>
      <c r="B50" s="43">
        <v>282375</v>
      </c>
      <c r="C50" s="43">
        <v>261075</v>
      </c>
      <c r="D50" s="43">
        <v>16377</v>
      </c>
      <c r="E50" s="43">
        <v>15585</v>
      </c>
      <c r="F50" s="43">
        <v>26537</v>
      </c>
      <c r="G50" s="43">
        <v>27328</v>
      </c>
      <c r="H50" s="43">
        <v>15533</v>
      </c>
      <c r="I50" s="43">
        <v>21254</v>
      </c>
      <c r="J50" s="43">
        <v>20599</v>
      </c>
      <c r="K50" s="43">
        <v>21629</v>
      </c>
      <c r="L50" s="43">
        <v>16158</v>
      </c>
      <c r="M50" s="43">
        <v>17212</v>
      </c>
      <c r="N50" s="43">
        <v>38089</v>
      </c>
      <c r="O50" s="43">
        <v>14560</v>
      </c>
    </row>
    <row r="51" spans="1:15" ht="20.100000000000001" customHeight="1" x14ac:dyDescent="0.25">
      <c r="A51" s="42" t="s">
        <v>66</v>
      </c>
      <c r="B51" s="43">
        <v>7849</v>
      </c>
      <c r="C51" s="43">
        <v>7146</v>
      </c>
      <c r="D51" s="43">
        <v>369</v>
      </c>
      <c r="E51" s="43">
        <v>415</v>
      </c>
      <c r="F51" s="43">
        <v>650</v>
      </c>
      <c r="G51" s="43">
        <v>671</v>
      </c>
      <c r="H51" s="43">
        <v>419</v>
      </c>
      <c r="I51" s="43">
        <v>681</v>
      </c>
      <c r="J51" s="43">
        <v>510</v>
      </c>
      <c r="K51" s="43">
        <v>655</v>
      </c>
      <c r="L51" s="43">
        <v>478</v>
      </c>
      <c r="M51" s="43">
        <v>473</v>
      </c>
      <c r="N51" s="43">
        <v>1261</v>
      </c>
      <c r="O51" s="43">
        <v>596</v>
      </c>
    </row>
    <row r="52" spans="1:15" ht="20.100000000000001" customHeight="1" x14ac:dyDescent="0.25">
      <c r="A52" s="42" t="s">
        <v>67</v>
      </c>
      <c r="B52" s="43">
        <v>81655</v>
      </c>
      <c r="C52" s="43">
        <v>66870</v>
      </c>
      <c r="D52" s="43">
        <v>5031</v>
      </c>
      <c r="E52" s="43">
        <v>3669</v>
      </c>
      <c r="F52" s="43">
        <v>6122</v>
      </c>
      <c r="G52" s="43">
        <v>5272</v>
      </c>
      <c r="H52" s="43">
        <v>4413</v>
      </c>
      <c r="I52" s="43">
        <v>5350</v>
      </c>
      <c r="J52" s="43">
        <v>5402</v>
      </c>
      <c r="K52" s="43">
        <v>5656</v>
      </c>
      <c r="L52" s="43">
        <v>5373</v>
      </c>
      <c r="M52" s="43">
        <v>4578</v>
      </c>
      <c r="N52" s="43">
        <v>13302</v>
      </c>
      <c r="O52" s="43">
        <v>4328</v>
      </c>
    </row>
    <row r="53" spans="1:15" ht="20.100000000000001" customHeight="1" x14ac:dyDescent="0.25">
      <c r="A53" s="42" t="s">
        <v>68</v>
      </c>
      <c r="B53" s="43">
        <v>6450</v>
      </c>
      <c r="C53" s="43">
        <v>7058</v>
      </c>
      <c r="D53" s="43">
        <v>590</v>
      </c>
      <c r="E53" s="43">
        <v>595</v>
      </c>
      <c r="F53" s="43">
        <v>697</v>
      </c>
      <c r="G53" s="43">
        <v>765</v>
      </c>
      <c r="H53" s="43">
        <v>393</v>
      </c>
      <c r="I53" s="43">
        <v>613</v>
      </c>
      <c r="J53" s="43">
        <v>366</v>
      </c>
      <c r="K53" s="43">
        <v>632</v>
      </c>
      <c r="L53" s="43">
        <v>272</v>
      </c>
      <c r="M53" s="43">
        <v>488</v>
      </c>
      <c r="N53" s="43">
        <v>499</v>
      </c>
      <c r="O53" s="43">
        <v>605</v>
      </c>
    </row>
    <row r="54" spans="1:15" ht="20.100000000000001" customHeight="1" x14ac:dyDescent="0.25">
      <c r="A54" s="42" t="s">
        <v>69</v>
      </c>
      <c r="B54" s="43">
        <v>217003</v>
      </c>
      <c r="C54" s="43">
        <v>189269</v>
      </c>
      <c r="D54" s="43">
        <v>12365</v>
      </c>
      <c r="E54" s="43">
        <v>13757</v>
      </c>
      <c r="F54" s="43">
        <v>17242</v>
      </c>
      <c r="G54" s="43">
        <v>18347</v>
      </c>
      <c r="H54" s="43">
        <v>11127</v>
      </c>
      <c r="I54" s="43">
        <v>18626</v>
      </c>
      <c r="J54" s="43">
        <v>13820</v>
      </c>
      <c r="K54" s="43">
        <v>15017</v>
      </c>
      <c r="L54" s="43">
        <v>14023</v>
      </c>
      <c r="M54" s="43">
        <v>12546</v>
      </c>
      <c r="N54" s="43">
        <v>46818</v>
      </c>
      <c r="O54" s="43">
        <v>12631</v>
      </c>
    </row>
    <row r="55" spans="1:15" ht="20.100000000000001" customHeight="1" x14ac:dyDescent="0.25">
      <c r="A55" s="42" t="s">
        <v>70</v>
      </c>
      <c r="B55" s="43">
        <v>19467</v>
      </c>
      <c r="C55" s="43">
        <v>17651</v>
      </c>
      <c r="D55" s="43">
        <v>1308</v>
      </c>
      <c r="E55" s="43">
        <v>1199</v>
      </c>
      <c r="F55" s="43">
        <v>1578</v>
      </c>
      <c r="G55" s="43">
        <v>1381</v>
      </c>
      <c r="H55" s="43">
        <v>1069</v>
      </c>
      <c r="I55" s="43">
        <v>1660</v>
      </c>
      <c r="J55" s="43">
        <v>1343</v>
      </c>
      <c r="K55" s="43">
        <v>1382</v>
      </c>
      <c r="L55" s="43">
        <v>1257</v>
      </c>
      <c r="M55" s="43">
        <v>1202</v>
      </c>
      <c r="N55" s="43">
        <v>2939</v>
      </c>
      <c r="O55" s="43">
        <v>1397</v>
      </c>
    </row>
    <row r="56" spans="1:15" ht="20.100000000000001" customHeight="1" x14ac:dyDescent="0.25">
      <c r="A56" s="42" t="s">
        <v>71</v>
      </c>
      <c r="B56" s="43">
        <v>228734</v>
      </c>
      <c r="C56" s="43">
        <v>202015</v>
      </c>
      <c r="D56" s="43">
        <v>20870</v>
      </c>
      <c r="E56" s="43">
        <v>17441</v>
      </c>
      <c r="F56" s="43">
        <v>20039</v>
      </c>
      <c r="G56" s="43">
        <v>18196</v>
      </c>
      <c r="H56" s="43">
        <v>13492</v>
      </c>
      <c r="I56" s="43">
        <v>19077</v>
      </c>
      <c r="J56" s="43">
        <v>15057</v>
      </c>
      <c r="K56" s="43">
        <v>13251</v>
      </c>
      <c r="L56" s="43">
        <v>13170</v>
      </c>
      <c r="M56" s="43">
        <v>11459</v>
      </c>
      <c r="N56" s="43">
        <v>14954</v>
      </c>
      <c r="O56" s="43">
        <v>12190</v>
      </c>
    </row>
    <row r="57" spans="1:15" ht="20.100000000000001" customHeight="1" x14ac:dyDescent="0.25">
      <c r="A57" s="42" t="s">
        <v>72</v>
      </c>
      <c r="B57" s="43">
        <v>33749</v>
      </c>
      <c r="C57" s="43">
        <v>25699</v>
      </c>
      <c r="D57" s="43">
        <v>2398</v>
      </c>
      <c r="E57" s="43">
        <v>2252</v>
      </c>
      <c r="F57" s="43">
        <v>3230</v>
      </c>
      <c r="G57" s="43">
        <v>3062</v>
      </c>
      <c r="H57" s="43">
        <v>1792</v>
      </c>
      <c r="I57" s="43">
        <v>3099</v>
      </c>
      <c r="J57" s="43">
        <v>2443</v>
      </c>
      <c r="K57" s="43">
        <v>1590</v>
      </c>
      <c r="L57" s="43">
        <v>1514</v>
      </c>
      <c r="M57" s="43">
        <v>1195</v>
      </c>
      <c r="N57" s="43">
        <v>5706</v>
      </c>
      <c r="O57" s="43">
        <v>1880</v>
      </c>
    </row>
    <row r="58" spans="1:15" ht="20.100000000000001" customHeight="1" x14ac:dyDescent="0.25">
      <c r="A58" s="42" t="s">
        <v>73</v>
      </c>
      <c r="B58" s="43">
        <v>24068</v>
      </c>
      <c r="C58" s="43">
        <v>24363</v>
      </c>
      <c r="D58" s="43">
        <v>1558</v>
      </c>
      <c r="E58" s="43">
        <v>1873</v>
      </c>
      <c r="F58" s="43">
        <v>2479</v>
      </c>
      <c r="G58" s="43">
        <v>2692</v>
      </c>
      <c r="H58" s="43">
        <v>1435</v>
      </c>
      <c r="I58" s="43">
        <v>2775</v>
      </c>
      <c r="J58" s="43">
        <v>1109</v>
      </c>
      <c r="K58" s="43">
        <v>1825</v>
      </c>
      <c r="L58" s="43">
        <v>1233</v>
      </c>
      <c r="M58" s="43">
        <v>1832</v>
      </c>
      <c r="N58" s="43">
        <v>1766</v>
      </c>
      <c r="O58" s="43">
        <v>1194</v>
      </c>
    </row>
    <row r="59" spans="1:15" s="40" customFormat="1" ht="20.100000000000001" customHeight="1" x14ac:dyDescent="0.25">
      <c r="A59" s="42" t="s">
        <v>74</v>
      </c>
      <c r="B59" s="43">
        <v>170066</v>
      </c>
      <c r="C59" s="43">
        <v>162305</v>
      </c>
      <c r="D59" s="43">
        <v>14353</v>
      </c>
      <c r="E59" s="43">
        <v>12267</v>
      </c>
      <c r="F59" s="43">
        <v>14288</v>
      </c>
      <c r="G59" s="43">
        <v>12808</v>
      </c>
      <c r="H59" s="43">
        <v>10137</v>
      </c>
      <c r="I59" s="43">
        <v>20075</v>
      </c>
      <c r="J59" s="43">
        <v>16573</v>
      </c>
      <c r="K59" s="43">
        <v>12174</v>
      </c>
      <c r="L59" s="43">
        <v>9998</v>
      </c>
      <c r="M59" s="43">
        <v>9701</v>
      </c>
      <c r="N59" s="43">
        <v>13662</v>
      </c>
      <c r="O59" s="43">
        <v>11233</v>
      </c>
    </row>
    <row r="60" spans="1:15" s="40" customFormat="1" ht="20.100000000000001" customHeight="1" x14ac:dyDescent="0.25">
      <c r="A60" s="42" t="s">
        <v>75</v>
      </c>
      <c r="B60" s="43">
        <v>8529</v>
      </c>
      <c r="C60" s="43">
        <v>8537</v>
      </c>
      <c r="D60" s="43">
        <v>503</v>
      </c>
      <c r="E60" s="43">
        <v>431</v>
      </c>
      <c r="F60" s="43">
        <v>963</v>
      </c>
      <c r="G60" s="43">
        <v>865</v>
      </c>
      <c r="H60" s="43">
        <v>476</v>
      </c>
      <c r="I60" s="43">
        <v>1067</v>
      </c>
      <c r="J60" s="43">
        <v>539</v>
      </c>
      <c r="K60" s="43">
        <v>738</v>
      </c>
      <c r="L60" s="43">
        <v>466</v>
      </c>
      <c r="M60" s="43">
        <v>672</v>
      </c>
      <c r="N60" s="43">
        <v>575</v>
      </c>
      <c r="O60" s="43">
        <v>618</v>
      </c>
    </row>
    <row r="61" spans="1:15" s="40" customFormat="1" ht="20.100000000000001" customHeight="1" x14ac:dyDescent="0.25">
      <c r="A61" s="42" t="s">
        <v>76</v>
      </c>
      <c r="B61" s="43">
        <v>36969</v>
      </c>
      <c r="C61" s="43">
        <v>25644</v>
      </c>
      <c r="D61" s="43">
        <v>2848</v>
      </c>
      <c r="E61" s="43">
        <v>2309</v>
      </c>
      <c r="F61" s="43">
        <v>3359</v>
      </c>
      <c r="G61" s="43">
        <v>2469</v>
      </c>
      <c r="H61" s="43">
        <v>2775</v>
      </c>
      <c r="I61" s="43">
        <v>2398</v>
      </c>
      <c r="J61" s="43">
        <v>1595</v>
      </c>
      <c r="K61" s="43">
        <v>2524</v>
      </c>
      <c r="L61" s="43">
        <v>1571</v>
      </c>
      <c r="M61" s="43">
        <v>2105</v>
      </c>
      <c r="N61" s="43">
        <v>8541</v>
      </c>
      <c r="O61" s="43">
        <v>1970</v>
      </c>
    </row>
    <row r="62" spans="1:15" ht="20.100000000000001" customHeight="1" x14ac:dyDescent="0.25">
      <c r="A62" s="42" t="s">
        <v>77</v>
      </c>
      <c r="B62" s="43">
        <v>42214</v>
      </c>
      <c r="C62" s="43">
        <v>34096</v>
      </c>
      <c r="D62" s="43">
        <v>3112</v>
      </c>
      <c r="E62" s="43">
        <v>2852</v>
      </c>
      <c r="F62" s="43">
        <v>3915</v>
      </c>
      <c r="G62" s="43">
        <v>3702</v>
      </c>
      <c r="H62" s="43">
        <v>2019</v>
      </c>
      <c r="I62" s="43">
        <v>3198</v>
      </c>
      <c r="J62" s="43">
        <v>2261</v>
      </c>
      <c r="K62" s="43">
        <v>2386</v>
      </c>
      <c r="L62" s="43">
        <v>1933</v>
      </c>
      <c r="M62" s="43">
        <v>1803</v>
      </c>
      <c r="N62" s="43">
        <v>6122</v>
      </c>
      <c r="O62" s="43">
        <v>2059</v>
      </c>
    </row>
    <row r="63" spans="1:15" ht="20.100000000000001" customHeight="1" x14ac:dyDescent="0.25">
      <c r="A63" s="42" t="s">
        <v>78</v>
      </c>
      <c r="B63" s="43">
        <v>80277</v>
      </c>
      <c r="C63" s="43">
        <v>70319</v>
      </c>
      <c r="D63" s="43">
        <v>5726</v>
      </c>
      <c r="E63" s="43">
        <v>5755</v>
      </c>
      <c r="F63" s="43">
        <v>6380</v>
      </c>
      <c r="G63" s="43">
        <v>6166</v>
      </c>
      <c r="H63" s="43">
        <v>4131</v>
      </c>
      <c r="I63" s="43">
        <v>5807</v>
      </c>
      <c r="J63" s="43">
        <v>5398</v>
      </c>
      <c r="K63" s="43">
        <v>5377</v>
      </c>
      <c r="L63" s="43">
        <v>3617</v>
      </c>
      <c r="M63" s="43">
        <v>3461</v>
      </c>
      <c r="N63" s="43">
        <v>11283</v>
      </c>
      <c r="O63" s="43">
        <v>3181</v>
      </c>
    </row>
    <row r="64" spans="1:15" s="40" customFormat="1" ht="20.100000000000001" customHeight="1" x14ac:dyDescent="0.25">
      <c r="A64" s="42" t="s">
        <v>79</v>
      </c>
      <c r="B64" s="43">
        <v>68520</v>
      </c>
      <c r="C64" s="43">
        <v>57812</v>
      </c>
      <c r="D64" s="43">
        <v>4791</v>
      </c>
      <c r="E64" s="43">
        <v>4262</v>
      </c>
      <c r="F64" s="43">
        <v>6363</v>
      </c>
      <c r="G64" s="43">
        <v>6474</v>
      </c>
      <c r="H64" s="43">
        <v>4116</v>
      </c>
      <c r="I64" s="43">
        <v>5574</v>
      </c>
      <c r="J64" s="43">
        <v>3469</v>
      </c>
      <c r="K64" s="43">
        <v>4794</v>
      </c>
      <c r="L64" s="43">
        <v>3486</v>
      </c>
      <c r="M64" s="43">
        <v>4034</v>
      </c>
      <c r="N64" s="43">
        <v>10687</v>
      </c>
      <c r="O64" s="43">
        <v>3936</v>
      </c>
    </row>
    <row r="65" spans="1:28" ht="20.100000000000001" customHeight="1" x14ac:dyDescent="0.25">
      <c r="A65" s="40" t="s">
        <v>80</v>
      </c>
      <c r="B65" s="41">
        <v>80447</v>
      </c>
      <c r="C65" s="41">
        <v>55421</v>
      </c>
      <c r="D65" s="41">
        <v>3933</v>
      </c>
      <c r="E65" s="41">
        <v>3903</v>
      </c>
      <c r="F65" s="41">
        <v>6026</v>
      </c>
      <c r="G65" s="41">
        <v>6167</v>
      </c>
      <c r="H65" s="41">
        <v>3689</v>
      </c>
      <c r="I65" s="41">
        <v>4415</v>
      </c>
      <c r="J65" s="41">
        <v>4445</v>
      </c>
      <c r="K65" s="41">
        <v>4827</v>
      </c>
      <c r="L65" s="41">
        <v>5276</v>
      </c>
      <c r="M65" s="41">
        <v>4462</v>
      </c>
      <c r="N65" s="41">
        <v>20779</v>
      </c>
      <c r="O65" s="41">
        <v>3988</v>
      </c>
    </row>
    <row r="66" spans="1:28" ht="20.100000000000001" customHeight="1" x14ac:dyDescent="0.25">
      <c r="A66" s="42" t="s">
        <v>81</v>
      </c>
      <c r="B66" s="45">
        <v>67389</v>
      </c>
      <c r="C66" s="45">
        <v>44896</v>
      </c>
      <c r="D66" s="45">
        <v>3371</v>
      </c>
      <c r="E66" s="45">
        <v>3278</v>
      </c>
      <c r="F66" s="45">
        <v>5208</v>
      </c>
      <c r="G66" s="45">
        <v>5302</v>
      </c>
      <c r="H66" s="45">
        <v>3085</v>
      </c>
      <c r="I66" s="45">
        <v>3587</v>
      </c>
      <c r="J66" s="45">
        <v>3629</v>
      </c>
      <c r="K66" s="45">
        <v>3778</v>
      </c>
      <c r="L66" s="45">
        <v>4197</v>
      </c>
      <c r="M66" s="45">
        <v>3595</v>
      </c>
      <c r="N66" s="45">
        <v>18974</v>
      </c>
      <c r="O66" s="45">
        <v>3197</v>
      </c>
    </row>
    <row r="67" spans="1:28" ht="20.100000000000001" customHeight="1" x14ac:dyDescent="0.25">
      <c r="A67" s="42" t="s">
        <v>82</v>
      </c>
      <c r="B67" s="45">
        <v>12760</v>
      </c>
      <c r="C67" s="45">
        <v>10301</v>
      </c>
      <c r="D67" s="45">
        <v>555</v>
      </c>
      <c r="E67" s="45">
        <v>595</v>
      </c>
      <c r="F67" s="45">
        <v>799</v>
      </c>
      <c r="G67" s="45">
        <v>817</v>
      </c>
      <c r="H67" s="45">
        <v>581</v>
      </c>
      <c r="I67" s="45">
        <v>811</v>
      </c>
      <c r="J67" s="45">
        <v>800</v>
      </c>
      <c r="K67" s="45">
        <v>1041</v>
      </c>
      <c r="L67" s="45">
        <v>1067</v>
      </c>
      <c r="M67" s="45">
        <v>859</v>
      </c>
      <c r="N67" s="45">
        <v>1737</v>
      </c>
      <c r="O67" s="45">
        <v>772</v>
      </c>
    </row>
    <row r="68" spans="1:28" ht="20.100000000000001" customHeight="1" x14ac:dyDescent="0.25">
      <c r="A68" s="42" t="s">
        <v>83</v>
      </c>
      <c r="B68" s="45">
        <v>298</v>
      </c>
      <c r="C68" s="45">
        <v>224</v>
      </c>
      <c r="D68" s="45">
        <v>7</v>
      </c>
      <c r="E68" s="45">
        <v>30</v>
      </c>
      <c r="F68" s="45">
        <v>19</v>
      </c>
      <c r="G68" s="45">
        <v>48</v>
      </c>
      <c r="H68" s="45">
        <v>23</v>
      </c>
      <c r="I68" s="45">
        <v>17</v>
      </c>
      <c r="J68" s="45">
        <v>16</v>
      </c>
      <c r="K68" s="45">
        <v>8</v>
      </c>
      <c r="L68" s="45">
        <v>12</v>
      </c>
      <c r="M68" s="45">
        <v>8</v>
      </c>
      <c r="N68" s="45">
        <v>68</v>
      </c>
      <c r="O68" s="45">
        <v>19</v>
      </c>
    </row>
    <row r="69" spans="1:28" s="40" customFormat="1" ht="20.100000000000001" customHeight="1" thickBot="1" x14ac:dyDescent="0.3">
      <c r="A69" s="46" t="s">
        <v>84</v>
      </c>
      <c r="B69" s="47">
        <v>168</v>
      </c>
      <c r="C69" s="47">
        <v>142</v>
      </c>
      <c r="D69" s="47">
        <v>15</v>
      </c>
      <c r="E69" s="47">
        <v>29</v>
      </c>
      <c r="F69" s="47">
        <v>15</v>
      </c>
      <c r="G69" s="47">
        <v>16</v>
      </c>
      <c r="H69" s="47">
        <v>7</v>
      </c>
      <c r="I69" s="47">
        <v>22</v>
      </c>
      <c r="J69" s="47">
        <v>8</v>
      </c>
      <c r="K69" s="47">
        <v>14</v>
      </c>
      <c r="L69" s="47">
        <v>13</v>
      </c>
      <c r="M69" s="47">
        <v>14</v>
      </c>
      <c r="N69" s="47">
        <v>36</v>
      </c>
      <c r="O69" s="47">
        <v>7</v>
      </c>
    </row>
    <row r="70" spans="1:28" s="49" customFormat="1" ht="15.95" customHeight="1" x14ac:dyDescent="0.25">
      <c r="A70" s="48" t="s">
        <v>228</v>
      </c>
      <c r="B70" s="48"/>
      <c r="C70" s="48"/>
      <c r="O70" s="62" t="s">
        <v>91</v>
      </c>
    </row>
    <row r="71" spans="1:28" s="40" customFormat="1" ht="24.95" customHeight="1" x14ac:dyDescent="0.25">
      <c r="A71" s="1292" t="s">
        <v>12</v>
      </c>
      <c r="B71" s="1292"/>
      <c r="C71" s="1292"/>
      <c r="D71" s="1292"/>
      <c r="E71" s="1292"/>
      <c r="F71" s="1292"/>
      <c r="G71" s="1292"/>
      <c r="N71" s="63"/>
      <c r="O71" s="63"/>
    </row>
    <row r="72" spans="1:28" ht="24.95" customHeight="1" thickBot="1" x14ac:dyDescent="0.25">
      <c r="A72" s="29" t="s">
        <v>146</v>
      </c>
      <c r="B72" s="46"/>
      <c r="C72" s="46"/>
      <c r="D72" s="64"/>
      <c r="E72" s="64"/>
      <c r="F72" s="64"/>
      <c r="G72" s="64"/>
      <c r="H72" s="64"/>
      <c r="I72" s="64"/>
      <c r="J72" s="64"/>
      <c r="K72" s="64"/>
      <c r="L72" s="64"/>
      <c r="M72" s="65" t="s">
        <v>92</v>
      </c>
      <c r="N72" s="66"/>
      <c r="O72" s="66"/>
    </row>
    <row r="73" spans="1:28" ht="20.100000000000001" customHeight="1" x14ac:dyDescent="0.25">
      <c r="A73" s="1289" t="s">
        <v>13</v>
      </c>
      <c r="B73" s="1283" t="s">
        <v>14</v>
      </c>
      <c r="C73" s="1284"/>
      <c r="D73" s="1284"/>
      <c r="E73" s="1284"/>
      <c r="F73" s="1284"/>
      <c r="G73" s="1284"/>
      <c r="H73" s="1284"/>
      <c r="I73" s="1284"/>
      <c r="J73" s="1284"/>
      <c r="K73" s="1284"/>
      <c r="L73" s="1284"/>
      <c r="M73" s="1284"/>
      <c r="N73" s="66"/>
      <c r="O73" s="66"/>
    </row>
    <row r="74" spans="1:28" ht="20.100000000000001" customHeight="1" x14ac:dyDescent="0.25">
      <c r="A74" s="1290"/>
      <c r="B74" s="1285" t="s">
        <v>93</v>
      </c>
      <c r="C74" s="1285"/>
      <c r="D74" s="33" t="s">
        <v>94</v>
      </c>
      <c r="E74" s="33"/>
      <c r="F74" s="1285" t="s">
        <v>95</v>
      </c>
      <c r="G74" s="1285"/>
      <c r="H74" s="33" t="s">
        <v>96</v>
      </c>
      <c r="I74" s="33"/>
      <c r="J74" s="1285" t="s">
        <v>97</v>
      </c>
      <c r="K74" s="1285"/>
      <c r="L74" s="33" t="s">
        <v>98</v>
      </c>
      <c r="M74" s="58"/>
      <c r="N74" s="59"/>
      <c r="P74" s="66"/>
    </row>
    <row r="75" spans="1:28" s="40" customFormat="1" ht="20.100000000000001" customHeight="1" x14ac:dyDescent="0.25">
      <c r="A75" s="1291"/>
      <c r="B75" s="60">
        <v>2014</v>
      </c>
      <c r="C75" s="60">
        <v>2015</v>
      </c>
      <c r="D75" s="60">
        <v>2014</v>
      </c>
      <c r="E75" s="60">
        <v>2015</v>
      </c>
      <c r="F75" s="60">
        <v>2014</v>
      </c>
      <c r="G75" s="60">
        <v>2015</v>
      </c>
      <c r="H75" s="60">
        <v>2014</v>
      </c>
      <c r="I75" s="60">
        <v>2015</v>
      </c>
      <c r="J75" s="60">
        <v>2014</v>
      </c>
      <c r="K75" s="60">
        <v>2015</v>
      </c>
      <c r="L75" s="60">
        <v>2014</v>
      </c>
      <c r="M75" s="61">
        <v>2015</v>
      </c>
      <c r="N75" s="57"/>
      <c r="P75" s="63"/>
    </row>
    <row r="76" spans="1:28" s="40" customFormat="1" ht="20.100000000000001" customHeight="1" x14ac:dyDescent="0.25">
      <c r="A76" s="37" t="s">
        <v>21</v>
      </c>
      <c r="B76" s="38">
        <v>717769</v>
      </c>
      <c r="C76" s="38">
        <v>454624</v>
      </c>
      <c r="D76" s="38">
        <v>401094</v>
      </c>
      <c r="E76" s="38">
        <v>366300</v>
      </c>
      <c r="F76" s="38">
        <v>373555</v>
      </c>
      <c r="G76" s="38">
        <v>243336</v>
      </c>
      <c r="H76" s="38">
        <v>414408</v>
      </c>
      <c r="I76" s="38">
        <v>491491</v>
      </c>
      <c r="J76" s="38">
        <v>467114</v>
      </c>
      <c r="K76" s="38">
        <v>573959</v>
      </c>
      <c r="L76" s="38">
        <v>851783</v>
      </c>
      <c r="M76" s="38">
        <v>784562</v>
      </c>
      <c r="P76" s="63"/>
      <c r="Q76" s="42"/>
    </row>
    <row r="77" spans="1:28" ht="20.100000000000001" customHeight="1" x14ac:dyDescent="0.25">
      <c r="A77" s="40" t="s">
        <v>22</v>
      </c>
      <c r="B77" s="41">
        <v>13242</v>
      </c>
      <c r="C77" s="41">
        <v>10002</v>
      </c>
      <c r="D77" s="41">
        <v>9658</v>
      </c>
      <c r="E77" s="41">
        <v>9306</v>
      </c>
      <c r="F77" s="41">
        <v>7916</v>
      </c>
      <c r="G77" s="41">
        <v>5068</v>
      </c>
      <c r="H77" s="41">
        <v>8652</v>
      </c>
      <c r="I77" s="41">
        <v>8771</v>
      </c>
      <c r="J77" s="41">
        <v>9755</v>
      </c>
      <c r="K77" s="41">
        <v>10692</v>
      </c>
      <c r="L77" s="41">
        <v>14523</v>
      </c>
      <c r="M77" s="41">
        <v>10282</v>
      </c>
      <c r="P77" s="66"/>
      <c r="Q77" s="40"/>
      <c r="S77" s="66"/>
      <c r="T77" s="40"/>
      <c r="U77" s="40"/>
      <c r="V77" s="40"/>
      <c r="W77" s="40"/>
      <c r="X77" s="40"/>
      <c r="Y77" s="40"/>
      <c r="Z77" s="40"/>
      <c r="AA77" s="40"/>
      <c r="AB77" s="40"/>
    </row>
    <row r="78" spans="1:28" ht="20.100000000000001" customHeight="1" x14ac:dyDescent="0.25">
      <c r="A78" s="42" t="s">
        <v>23</v>
      </c>
      <c r="B78" s="43">
        <v>3378</v>
      </c>
      <c r="C78" s="43">
        <v>2296</v>
      </c>
      <c r="D78" s="43">
        <v>1810</v>
      </c>
      <c r="E78" s="43">
        <v>2237</v>
      </c>
      <c r="F78" s="43">
        <v>1643</v>
      </c>
      <c r="G78" s="43">
        <v>1530</v>
      </c>
      <c r="H78" s="43">
        <v>1836</v>
      </c>
      <c r="I78" s="43">
        <v>2301</v>
      </c>
      <c r="J78" s="43">
        <v>2067</v>
      </c>
      <c r="K78" s="43">
        <v>2529</v>
      </c>
      <c r="L78" s="43">
        <v>4683</v>
      </c>
      <c r="M78" s="43">
        <v>3894</v>
      </c>
      <c r="P78" s="66"/>
      <c r="S78" s="66"/>
    </row>
    <row r="79" spans="1:28" ht="20.100000000000001" customHeight="1" x14ac:dyDescent="0.25">
      <c r="A79" s="42" t="s">
        <v>24</v>
      </c>
      <c r="B79" s="43">
        <v>4065</v>
      </c>
      <c r="C79" s="43">
        <v>4466</v>
      </c>
      <c r="D79" s="43">
        <v>4515</v>
      </c>
      <c r="E79" s="43">
        <v>4375</v>
      </c>
      <c r="F79" s="43">
        <v>3697</v>
      </c>
      <c r="G79" s="43">
        <v>1664</v>
      </c>
      <c r="H79" s="43">
        <v>4039</v>
      </c>
      <c r="I79" s="43">
        <v>3460</v>
      </c>
      <c r="J79" s="43">
        <v>4330</v>
      </c>
      <c r="K79" s="43">
        <v>4340</v>
      </c>
      <c r="L79" s="43">
        <v>4936</v>
      </c>
      <c r="M79" s="43">
        <v>3127</v>
      </c>
      <c r="P79" s="66"/>
      <c r="S79" s="66"/>
    </row>
    <row r="80" spans="1:28" ht="20.100000000000001" customHeight="1" x14ac:dyDescent="0.25">
      <c r="A80" s="42" t="s">
        <v>25</v>
      </c>
      <c r="B80" s="43">
        <v>244</v>
      </c>
      <c r="C80" s="43">
        <v>336</v>
      </c>
      <c r="D80" s="43">
        <v>389</v>
      </c>
      <c r="E80" s="43">
        <v>251</v>
      </c>
      <c r="F80" s="43">
        <v>195</v>
      </c>
      <c r="G80" s="43">
        <v>165</v>
      </c>
      <c r="H80" s="43">
        <v>267</v>
      </c>
      <c r="I80" s="43">
        <v>221</v>
      </c>
      <c r="J80" s="43">
        <v>322</v>
      </c>
      <c r="K80" s="43">
        <v>338</v>
      </c>
      <c r="L80" s="43">
        <v>345</v>
      </c>
      <c r="M80" s="43">
        <v>128</v>
      </c>
      <c r="P80" s="66"/>
      <c r="S80" s="66"/>
    </row>
    <row r="81" spans="1:28" ht="20.100000000000001" customHeight="1" x14ac:dyDescent="0.25">
      <c r="A81" s="42" t="s">
        <v>26</v>
      </c>
      <c r="B81" s="43">
        <v>913</v>
      </c>
      <c r="C81" s="43">
        <v>196</v>
      </c>
      <c r="D81" s="43">
        <v>336</v>
      </c>
      <c r="E81" s="43">
        <v>197</v>
      </c>
      <c r="F81" s="43">
        <v>333</v>
      </c>
      <c r="G81" s="43">
        <v>129</v>
      </c>
      <c r="H81" s="43">
        <v>288</v>
      </c>
      <c r="I81" s="43">
        <v>177</v>
      </c>
      <c r="J81" s="43">
        <v>360</v>
      </c>
      <c r="K81" s="43">
        <v>348</v>
      </c>
      <c r="L81" s="43">
        <v>467</v>
      </c>
      <c r="M81" s="43">
        <v>295</v>
      </c>
      <c r="P81" s="66"/>
      <c r="S81" s="66"/>
    </row>
    <row r="82" spans="1:28" s="40" customFormat="1" ht="20.100000000000001" customHeight="1" x14ac:dyDescent="0.25">
      <c r="A82" s="42" t="s">
        <v>27</v>
      </c>
      <c r="B82" s="43">
        <v>4642</v>
      </c>
      <c r="C82" s="43">
        <v>2708</v>
      </c>
      <c r="D82" s="43">
        <v>2608</v>
      </c>
      <c r="E82" s="43">
        <v>2246</v>
      </c>
      <c r="F82" s="43">
        <v>2048</v>
      </c>
      <c r="G82" s="43">
        <v>1580</v>
      </c>
      <c r="H82" s="43">
        <v>2222</v>
      </c>
      <c r="I82" s="43">
        <v>2612</v>
      </c>
      <c r="J82" s="43">
        <v>2676</v>
      </c>
      <c r="K82" s="43">
        <v>3137</v>
      </c>
      <c r="L82" s="43">
        <v>4092</v>
      </c>
      <c r="M82" s="43">
        <v>2838</v>
      </c>
      <c r="P82" s="63"/>
      <c r="Q82" s="42"/>
      <c r="S82" s="63"/>
      <c r="T82" s="42"/>
      <c r="U82" s="42"/>
      <c r="V82" s="42"/>
      <c r="W82" s="42"/>
      <c r="X82" s="42"/>
      <c r="Y82" s="42"/>
      <c r="Z82" s="42"/>
      <c r="AA82" s="42"/>
      <c r="AB82" s="42"/>
    </row>
    <row r="83" spans="1:28" ht="20.100000000000001" customHeight="1" x14ac:dyDescent="0.25">
      <c r="A83" s="40" t="s">
        <v>28</v>
      </c>
      <c r="B83" s="41">
        <v>6821</v>
      </c>
      <c r="C83" s="41">
        <v>4739</v>
      </c>
      <c r="D83" s="41">
        <v>4128</v>
      </c>
      <c r="E83" s="41">
        <v>4140</v>
      </c>
      <c r="F83" s="41">
        <v>3821</v>
      </c>
      <c r="G83" s="41">
        <v>3105</v>
      </c>
      <c r="H83" s="41">
        <v>3507</v>
      </c>
      <c r="I83" s="41">
        <v>5298</v>
      </c>
      <c r="J83" s="41">
        <v>4628</v>
      </c>
      <c r="K83" s="41">
        <v>5775</v>
      </c>
      <c r="L83" s="41">
        <v>6304</v>
      </c>
      <c r="M83" s="41">
        <v>5670</v>
      </c>
      <c r="P83" s="66"/>
      <c r="Q83" s="40"/>
      <c r="S83" s="66"/>
      <c r="T83" s="40"/>
      <c r="U83" s="40"/>
      <c r="V83" s="40"/>
      <c r="W83" s="40"/>
      <c r="X83" s="40"/>
      <c r="Y83" s="40"/>
      <c r="Z83" s="40"/>
      <c r="AA83" s="40"/>
      <c r="AB83" s="40"/>
    </row>
    <row r="84" spans="1:28" ht="20.100000000000001" customHeight="1" x14ac:dyDescent="0.25">
      <c r="A84" s="42" t="s">
        <v>29</v>
      </c>
      <c r="B84" s="43">
        <v>1620</v>
      </c>
      <c r="C84" s="43">
        <v>876</v>
      </c>
      <c r="D84" s="43">
        <v>907</v>
      </c>
      <c r="E84" s="43">
        <v>831</v>
      </c>
      <c r="F84" s="43">
        <v>951</v>
      </c>
      <c r="G84" s="43">
        <v>571</v>
      </c>
      <c r="H84" s="43">
        <v>789</v>
      </c>
      <c r="I84" s="43">
        <v>1156</v>
      </c>
      <c r="J84" s="43">
        <v>980</v>
      </c>
      <c r="K84" s="43">
        <v>1080</v>
      </c>
      <c r="L84" s="43">
        <v>1337</v>
      </c>
      <c r="M84" s="43">
        <v>1280</v>
      </c>
      <c r="P84" s="66"/>
      <c r="S84" s="66"/>
    </row>
    <row r="85" spans="1:28" ht="20.100000000000001" customHeight="1" x14ac:dyDescent="0.25">
      <c r="A85" s="42" t="s">
        <v>30</v>
      </c>
      <c r="B85" s="43">
        <v>463</v>
      </c>
      <c r="C85" s="43">
        <v>803</v>
      </c>
      <c r="D85" s="43">
        <v>548</v>
      </c>
      <c r="E85" s="43">
        <v>634</v>
      </c>
      <c r="F85" s="43">
        <v>454</v>
      </c>
      <c r="G85" s="43">
        <v>275</v>
      </c>
      <c r="H85" s="43">
        <v>307</v>
      </c>
      <c r="I85" s="43">
        <v>510</v>
      </c>
      <c r="J85" s="43">
        <v>394</v>
      </c>
      <c r="K85" s="43">
        <v>662</v>
      </c>
      <c r="L85" s="43">
        <v>652</v>
      </c>
      <c r="M85" s="43">
        <v>679</v>
      </c>
      <c r="P85" s="66"/>
      <c r="S85" s="66"/>
    </row>
    <row r="86" spans="1:28" ht="20.100000000000001" customHeight="1" x14ac:dyDescent="0.25">
      <c r="A86" s="42" t="s">
        <v>31</v>
      </c>
      <c r="B86" s="43">
        <v>1234</v>
      </c>
      <c r="C86" s="43">
        <v>502</v>
      </c>
      <c r="D86" s="43">
        <v>533</v>
      </c>
      <c r="E86" s="43">
        <v>425</v>
      </c>
      <c r="F86" s="43">
        <v>413</v>
      </c>
      <c r="G86" s="43">
        <v>361</v>
      </c>
      <c r="H86" s="43">
        <v>471</v>
      </c>
      <c r="I86" s="43">
        <v>589</v>
      </c>
      <c r="J86" s="43">
        <v>657</v>
      </c>
      <c r="K86" s="43">
        <v>773</v>
      </c>
      <c r="L86" s="43">
        <v>859</v>
      </c>
      <c r="M86" s="43">
        <v>642</v>
      </c>
      <c r="P86" s="66"/>
      <c r="S86" s="66"/>
    </row>
    <row r="87" spans="1:28" ht="20.100000000000001" customHeight="1" x14ac:dyDescent="0.25">
      <c r="A87" s="42" t="s">
        <v>32</v>
      </c>
      <c r="B87" s="43">
        <v>982</v>
      </c>
      <c r="C87" s="43">
        <v>800</v>
      </c>
      <c r="D87" s="43">
        <v>597</v>
      </c>
      <c r="E87" s="43">
        <v>593</v>
      </c>
      <c r="F87" s="43">
        <v>604</v>
      </c>
      <c r="G87" s="43">
        <v>584</v>
      </c>
      <c r="H87" s="43">
        <v>638</v>
      </c>
      <c r="I87" s="43">
        <v>1145</v>
      </c>
      <c r="J87" s="43">
        <v>801</v>
      </c>
      <c r="K87" s="43">
        <v>1141</v>
      </c>
      <c r="L87" s="43">
        <v>1468</v>
      </c>
      <c r="M87" s="43">
        <v>1130</v>
      </c>
      <c r="P87" s="66"/>
      <c r="S87" s="66"/>
    </row>
    <row r="88" spans="1:28" ht="20.100000000000001" customHeight="1" x14ac:dyDescent="0.25">
      <c r="A88" s="42" t="s">
        <v>33</v>
      </c>
      <c r="B88" s="43">
        <v>2522</v>
      </c>
      <c r="C88" s="43">
        <v>1758</v>
      </c>
      <c r="D88" s="43">
        <v>1543</v>
      </c>
      <c r="E88" s="43">
        <v>1657</v>
      </c>
      <c r="F88" s="43">
        <v>1399</v>
      </c>
      <c r="G88" s="43">
        <v>1314</v>
      </c>
      <c r="H88" s="43">
        <v>1302</v>
      </c>
      <c r="I88" s="43">
        <v>1898</v>
      </c>
      <c r="J88" s="43">
        <v>1796</v>
      </c>
      <c r="K88" s="43">
        <v>2119</v>
      </c>
      <c r="L88" s="43">
        <v>1988</v>
      </c>
      <c r="M88" s="43">
        <v>1939</v>
      </c>
      <c r="P88" s="66"/>
      <c r="S88" s="66"/>
    </row>
    <row r="89" spans="1:28" ht="20.100000000000001" customHeight="1" x14ac:dyDescent="0.25">
      <c r="A89" s="40" t="s">
        <v>34</v>
      </c>
      <c r="B89" s="41">
        <v>75425</v>
      </c>
      <c r="C89" s="41">
        <v>63361</v>
      </c>
      <c r="D89" s="41">
        <v>60038</v>
      </c>
      <c r="E89" s="41">
        <v>54854</v>
      </c>
      <c r="F89" s="41">
        <v>50189</v>
      </c>
      <c r="G89" s="41">
        <v>31888</v>
      </c>
      <c r="H89" s="41">
        <v>54093</v>
      </c>
      <c r="I89" s="41">
        <v>62961</v>
      </c>
      <c r="J89" s="41">
        <v>59994</v>
      </c>
      <c r="K89" s="41">
        <v>74935</v>
      </c>
      <c r="L89" s="41">
        <v>102180</v>
      </c>
      <c r="M89" s="41">
        <v>88485</v>
      </c>
      <c r="P89" s="66"/>
      <c r="Q89" s="40"/>
      <c r="S89" s="66"/>
      <c r="T89" s="40"/>
      <c r="U89" s="40"/>
      <c r="V89" s="40"/>
      <c r="W89" s="40"/>
      <c r="X89" s="40"/>
      <c r="Y89" s="40"/>
      <c r="Z89" s="40"/>
      <c r="AA89" s="40"/>
      <c r="AB89" s="40"/>
    </row>
    <row r="90" spans="1:28" ht="20.100000000000001" customHeight="1" x14ac:dyDescent="0.25">
      <c r="A90" s="42" t="s">
        <v>35</v>
      </c>
      <c r="B90" s="43">
        <v>7143</v>
      </c>
      <c r="C90" s="43">
        <v>4641</v>
      </c>
      <c r="D90" s="43">
        <v>4345</v>
      </c>
      <c r="E90" s="43">
        <v>4151</v>
      </c>
      <c r="F90" s="43">
        <v>4329</v>
      </c>
      <c r="G90" s="43">
        <v>2388</v>
      </c>
      <c r="H90" s="43">
        <v>4712</v>
      </c>
      <c r="I90" s="43">
        <v>6210</v>
      </c>
      <c r="J90" s="43">
        <v>6057</v>
      </c>
      <c r="K90" s="43">
        <v>7584</v>
      </c>
      <c r="L90" s="43">
        <v>10887</v>
      </c>
      <c r="M90" s="43">
        <v>9340</v>
      </c>
      <c r="P90" s="66"/>
      <c r="S90" s="66"/>
    </row>
    <row r="91" spans="1:28" ht="20.100000000000001" customHeight="1" x14ac:dyDescent="0.25">
      <c r="A91" s="42" t="s">
        <v>36</v>
      </c>
      <c r="B91" s="43">
        <v>56833</v>
      </c>
      <c r="C91" s="43">
        <v>49003</v>
      </c>
      <c r="D91" s="43">
        <v>49128</v>
      </c>
      <c r="E91" s="43">
        <v>43769</v>
      </c>
      <c r="F91" s="43">
        <v>39554</v>
      </c>
      <c r="G91" s="43">
        <v>24997</v>
      </c>
      <c r="H91" s="43">
        <v>43100</v>
      </c>
      <c r="I91" s="43">
        <v>48656</v>
      </c>
      <c r="J91" s="43">
        <v>46342</v>
      </c>
      <c r="K91" s="43">
        <v>58733</v>
      </c>
      <c r="L91" s="43">
        <v>80630</v>
      </c>
      <c r="M91" s="43">
        <v>69922</v>
      </c>
      <c r="P91" s="66"/>
      <c r="S91" s="66"/>
    </row>
    <row r="92" spans="1:28" ht="20.100000000000001" customHeight="1" x14ac:dyDescent="0.25">
      <c r="A92" s="42" t="s">
        <v>37</v>
      </c>
      <c r="B92" s="43">
        <v>11449</v>
      </c>
      <c r="C92" s="43">
        <v>9717</v>
      </c>
      <c r="D92" s="43">
        <v>6565</v>
      </c>
      <c r="E92" s="43">
        <v>6934</v>
      </c>
      <c r="F92" s="43">
        <v>6306</v>
      </c>
      <c r="G92" s="43">
        <v>4503</v>
      </c>
      <c r="H92" s="43">
        <v>6281</v>
      </c>
      <c r="I92" s="43">
        <v>8095</v>
      </c>
      <c r="J92" s="43">
        <v>7595</v>
      </c>
      <c r="K92" s="43">
        <v>8618</v>
      </c>
      <c r="L92" s="43">
        <v>10663</v>
      </c>
      <c r="M92" s="43">
        <v>9223</v>
      </c>
      <c r="P92" s="66"/>
      <c r="S92" s="66"/>
    </row>
    <row r="93" spans="1:28" ht="20.100000000000001" customHeight="1" x14ac:dyDescent="0.25">
      <c r="A93" s="40" t="s">
        <v>38</v>
      </c>
      <c r="B93" s="41">
        <v>429536</v>
      </c>
      <c r="C93" s="41">
        <v>216010</v>
      </c>
      <c r="D93" s="41">
        <v>165912</v>
      </c>
      <c r="E93" s="41">
        <v>151566</v>
      </c>
      <c r="F93" s="41">
        <v>175958</v>
      </c>
      <c r="G93" s="41">
        <v>115951</v>
      </c>
      <c r="H93" s="41">
        <v>181995</v>
      </c>
      <c r="I93" s="41">
        <v>232885</v>
      </c>
      <c r="J93" s="41">
        <v>195374</v>
      </c>
      <c r="K93" s="41">
        <v>261895</v>
      </c>
      <c r="L93" s="41">
        <v>404037</v>
      </c>
      <c r="M93" s="41">
        <v>433803</v>
      </c>
      <c r="P93" s="66"/>
      <c r="Q93" s="40"/>
      <c r="S93" s="66"/>
      <c r="T93" s="40"/>
      <c r="U93" s="40"/>
      <c r="V93" s="40"/>
      <c r="W93" s="40"/>
      <c r="X93" s="40"/>
      <c r="Y93" s="40"/>
      <c r="Z93" s="40"/>
      <c r="AA93" s="40"/>
      <c r="AB93" s="40"/>
    </row>
    <row r="94" spans="1:28" ht="20.100000000000001" customHeight="1" x14ac:dyDescent="0.25">
      <c r="A94" s="42" t="s">
        <v>39</v>
      </c>
      <c r="B94" s="43">
        <v>338258</v>
      </c>
      <c r="C94" s="43">
        <v>119899</v>
      </c>
      <c r="D94" s="43">
        <v>80849</v>
      </c>
      <c r="E94" s="43">
        <v>75305</v>
      </c>
      <c r="F94" s="43">
        <v>83999</v>
      </c>
      <c r="G94" s="43">
        <v>58542</v>
      </c>
      <c r="H94" s="43">
        <v>93333</v>
      </c>
      <c r="I94" s="43">
        <v>122716</v>
      </c>
      <c r="J94" s="43">
        <v>101229</v>
      </c>
      <c r="K94" s="43">
        <v>144782</v>
      </c>
      <c r="L94" s="43">
        <v>202382</v>
      </c>
      <c r="M94" s="43">
        <v>263225</v>
      </c>
      <c r="P94" s="67"/>
      <c r="S94" s="67"/>
    </row>
    <row r="95" spans="1:28" ht="20.100000000000001" customHeight="1" x14ac:dyDescent="0.25">
      <c r="A95" s="42" t="s">
        <v>40</v>
      </c>
      <c r="B95" s="43">
        <v>8399</v>
      </c>
      <c r="C95" s="43">
        <v>9274</v>
      </c>
      <c r="D95" s="43">
        <v>6647</v>
      </c>
      <c r="E95" s="43">
        <v>6988</v>
      </c>
      <c r="F95" s="43">
        <v>6135</v>
      </c>
      <c r="G95" s="43">
        <v>4418</v>
      </c>
      <c r="H95" s="43">
        <v>6374</v>
      </c>
      <c r="I95" s="43">
        <v>9661</v>
      </c>
      <c r="J95" s="43">
        <v>6501</v>
      </c>
      <c r="K95" s="43">
        <v>10127</v>
      </c>
      <c r="L95" s="43">
        <v>15308</v>
      </c>
      <c r="M95" s="43">
        <v>16856</v>
      </c>
      <c r="P95" s="66"/>
      <c r="S95" s="66"/>
    </row>
    <row r="96" spans="1:28" ht="20.100000000000001" customHeight="1" x14ac:dyDescent="0.25">
      <c r="A96" s="42" t="s">
        <v>41</v>
      </c>
      <c r="B96" s="43">
        <v>16190</v>
      </c>
      <c r="C96" s="43">
        <v>21251</v>
      </c>
      <c r="D96" s="43">
        <v>16905</v>
      </c>
      <c r="E96" s="43">
        <v>14182</v>
      </c>
      <c r="F96" s="43">
        <v>25256</v>
      </c>
      <c r="G96" s="43">
        <v>15339</v>
      </c>
      <c r="H96" s="43">
        <v>19867</v>
      </c>
      <c r="I96" s="43">
        <v>23998</v>
      </c>
      <c r="J96" s="43">
        <v>20914</v>
      </c>
      <c r="K96" s="43">
        <v>28326</v>
      </c>
      <c r="L96" s="43">
        <v>50760</v>
      </c>
      <c r="M96" s="43">
        <v>38872</v>
      </c>
      <c r="P96" s="66"/>
      <c r="S96" s="66"/>
    </row>
    <row r="97" spans="1:28" ht="20.100000000000001" customHeight="1" x14ac:dyDescent="0.25">
      <c r="A97" s="42" t="s">
        <v>42</v>
      </c>
      <c r="B97" s="43">
        <v>11296</v>
      </c>
      <c r="C97" s="43">
        <v>8930</v>
      </c>
      <c r="D97" s="43">
        <v>9525</v>
      </c>
      <c r="E97" s="43">
        <v>8033</v>
      </c>
      <c r="F97" s="43">
        <v>8586</v>
      </c>
      <c r="G97" s="43">
        <v>5493</v>
      </c>
      <c r="H97" s="43">
        <v>9899</v>
      </c>
      <c r="I97" s="43">
        <v>11252</v>
      </c>
      <c r="J97" s="43">
        <v>10548</v>
      </c>
      <c r="K97" s="43">
        <v>13094</v>
      </c>
      <c r="L97" s="43">
        <v>20546</v>
      </c>
      <c r="M97" s="43">
        <v>14135</v>
      </c>
      <c r="P97" s="66"/>
      <c r="S97" s="66"/>
    </row>
    <row r="98" spans="1:28" ht="20.100000000000001" customHeight="1" x14ac:dyDescent="0.25">
      <c r="A98" s="42" t="s">
        <v>43</v>
      </c>
      <c r="B98" s="43">
        <v>2704</v>
      </c>
      <c r="C98" s="43">
        <v>2833</v>
      </c>
      <c r="D98" s="43">
        <v>2728</v>
      </c>
      <c r="E98" s="43">
        <v>2610</v>
      </c>
      <c r="F98" s="43">
        <v>2351</v>
      </c>
      <c r="G98" s="43">
        <v>2201</v>
      </c>
      <c r="H98" s="43">
        <v>2535</v>
      </c>
      <c r="I98" s="43">
        <v>3710</v>
      </c>
      <c r="J98" s="43">
        <v>3028</v>
      </c>
      <c r="K98" s="43">
        <v>4351</v>
      </c>
      <c r="L98" s="43">
        <v>3789</v>
      </c>
      <c r="M98" s="43">
        <v>3550</v>
      </c>
      <c r="P98" s="66"/>
      <c r="S98" s="66"/>
    </row>
    <row r="99" spans="1:28" ht="20.100000000000001" customHeight="1" x14ac:dyDescent="0.25">
      <c r="A99" s="42" t="s">
        <v>44</v>
      </c>
      <c r="B99" s="43">
        <v>680</v>
      </c>
      <c r="C99" s="43">
        <v>5</v>
      </c>
      <c r="D99" s="43">
        <v>771</v>
      </c>
      <c r="E99" s="43">
        <v>0</v>
      </c>
      <c r="F99" s="43">
        <v>190</v>
      </c>
      <c r="G99" s="43">
        <v>1</v>
      </c>
      <c r="H99" s="43">
        <v>557</v>
      </c>
      <c r="I99" s="43">
        <v>0</v>
      </c>
      <c r="J99" s="43">
        <v>414</v>
      </c>
      <c r="K99" s="43">
        <v>2</v>
      </c>
      <c r="L99" s="43">
        <v>760</v>
      </c>
      <c r="M99" s="43">
        <v>4</v>
      </c>
      <c r="P99" s="66"/>
      <c r="S99" s="66"/>
    </row>
    <row r="100" spans="1:28" ht="20.100000000000001" customHeight="1" x14ac:dyDescent="0.25">
      <c r="A100" s="42" t="s">
        <v>45</v>
      </c>
      <c r="B100" s="43">
        <v>15923</v>
      </c>
      <c r="C100" s="43">
        <v>18158</v>
      </c>
      <c r="D100" s="43">
        <v>14330</v>
      </c>
      <c r="E100" s="43">
        <v>13674</v>
      </c>
      <c r="F100" s="43">
        <v>13704</v>
      </c>
      <c r="G100" s="43">
        <v>8849</v>
      </c>
      <c r="H100" s="43">
        <v>15471</v>
      </c>
      <c r="I100" s="43">
        <v>19001</v>
      </c>
      <c r="J100" s="43">
        <v>18048</v>
      </c>
      <c r="K100" s="43">
        <v>18465</v>
      </c>
      <c r="L100" s="43">
        <v>56742</v>
      </c>
      <c r="M100" s="43">
        <v>50243</v>
      </c>
      <c r="P100" s="66"/>
      <c r="S100" s="66"/>
    </row>
    <row r="101" spans="1:28" ht="20.100000000000001" customHeight="1" x14ac:dyDescent="0.25">
      <c r="A101" s="42" t="s">
        <v>46</v>
      </c>
      <c r="B101" s="43">
        <v>12105</v>
      </c>
      <c r="C101" s="43">
        <v>10735</v>
      </c>
      <c r="D101" s="43">
        <v>9476</v>
      </c>
      <c r="E101" s="43">
        <v>8057</v>
      </c>
      <c r="F101" s="43">
        <v>8267</v>
      </c>
      <c r="G101" s="43">
        <v>5010</v>
      </c>
      <c r="H101" s="43">
        <v>9702</v>
      </c>
      <c r="I101" s="43">
        <v>11088</v>
      </c>
      <c r="J101" s="43">
        <v>9783</v>
      </c>
      <c r="K101" s="43">
        <v>10311</v>
      </c>
      <c r="L101" s="43">
        <v>15920</v>
      </c>
      <c r="M101" s="43">
        <v>11784</v>
      </c>
      <c r="P101" s="66"/>
      <c r="S101" s="66"/>
    </row>
    <row r="102" spans="1:28" s="40" customFormat="1" ht="20.100000000000001" customHeight="1" x14ac:dyDescent="0.25">
      <c r="A102" s="42" t="s">
        <v>47</v>
      </c>
      <c r="B102" s="43">
        <v>452</v>
      </c>
      <c r="C102" s="43">
        <v>442</v>
      </c>
      <c r="D102" s="43">
        <v>534</v>
      </c>
      <c r="E102" s="43">
        <v>435</v>
      </c>
      <c r="F102" s="43">
        <v>283</v>
      </c>
      <c r="G102" s="43">
        <v>136</v>
      </c>
      <c r="H102" s="43">
        <v>357</v>
      </c>
      <c r="I102" s="43">
        <v>352</v>
      </c>
      <c r="J102" s="43">
        <v>319</v>
      </c>
      <c r="K102" s="43">
        <v>392</v>
      </c>
      <c r="L102" s="43">
        <v>675</v>
      </c>
      <c r="M102" s="43">
        <v>548</v>
      </c>
      <c r="P102" s="63"/>
      <c r="Q102" s="42"/>
      <c r="S102" s="63"/>
      <c r="T102" s="42"/>
      <c r="U102" s="42"/>
      <c r="V102" s="42"/>
      <c r="W102" s="42"/>
      <c r="X102" s="42"/>
      <c r="Y102" s="42"/>
      <c r="Z102" s="42"/>
      <c r="AA102" s="42"/>
      <c r="AB102" s="42"/>
    </row>
    <row r="103" spans="1:28" ht="20.100000000000001" customHeight="1" x14ac:dyDescent="0.25">
      <c r="A103" s="42" t="s">
        <v>48</v>
      </c>
      <c r="B103" s="43">
        <v>242</v>
      </c>
      <c r="C103" s="43">
        <v>229</v>
      </c>
      <c r="D103" s="43">
        <v>308</v>
      </c>
      <c r="E103" s="43">
        <v>369</v>
      </c>
      <c r="F103" s="43">
        <v>482</v>
      </c>
      <c r="G103" s="43">
        <v>716</v>
      </c>
      <c r="H103" s="43">
        <v>186</v>
      </c>
      <c r="I103" s="43">
        <v>722</v>
      </c>
      <c r="J103" s="43">
        <v>229</v>
      </c>
      <c r="K103" s="43">
        <v>762</v>
      </c>
      <c r="L103" s="43">
        <v>424</v>
      </c>
      <c r="M103" s="43">
        <v>874</v>
      </c>
      <c r="P103" s="66"/>
      <c r="S103" s="66"/>
    </row>
    <row r="104" spans="1:28" ht="20.100000000000001" customHeight="1" x14ac:dyDescent="0.25">
      <c r="A104" s="42" t="s">
        <v>49</v>
      </c>
      <c r="B104" s="43">
        <v>13006</v>
      </c>
      <c r="C104" s="43">
        <v>18017</v>
      </c>
      <c r="D104" s="43">
        <v>14481</v>
      </c>
      <c r="E104" s="43">
        <v>15051</v>
      </c>
      <c r="F104" s="43">
        <v>19180</v>
      </c>
      <c r="G104" s="43">
        <v>11218</v>
      </c>
      <c r="H104" s="43">
        <v>15824</v>
      </c>
      <c r="I104" s="43">
        <v>22153</v>
      </c>
      <c r="J104" s="43">
        <v>15463</v>
      </c>
      <c r="K104" s="43">
        <v>20721</v>
      </c>
      <c r="L104" s="43">
        <v>21928</v>
      </c>
      <c r="M104" s="43">
        <v>22925</v>
      </c>
      <c r="P104" s="66"/>
      <c r="S104" s="66"/>
    </row>
    <row r="105" spans="1:28" s="40" customFormat="1" ht="20.100000000000001" customHeight="1" x14ac:dyDescent="0.25">
      <c r="A105" s="42" t="s">
        <v>50</v>
      </c>
      <c r="B105" s="43">
        <v>10281</v>
      </c>
      <c r="C105" s="43">
        <v>6237</v>
      </c>
      <c r="D105" s="43">
        <v>9358</v>
      </c>
      <c r="E105" s="43">
        <v>6862</v>
      </c>
      <c r="F105" s="43">
        <v>7525</v>
      </c>
      <c r="G105" s="43">
        <v>4028</v>
      </c>
      <c r="H105" s="43">
        <v>7890</v>
      </c>
      <c r="I105" s="43">
        <v>8232</v>
      </c>
      <c r="J105" s="43">
        <v>8898</v>
      </c>
      <c r="K105" s="43">
        <v>10562</v>
      </c>
      <c r="L105" s="43">
        <v>14803</v>
      </c>
      <c r="M105" s="43">
        <v>10787</v>
      </c>
      <c r="P105" s="63"/>
      <c r="Q105" s="42"/>
      <c r="S105" s="63"/>
      <c r="T105" s="42"/>
      <c r="U105" s="42"/>
      <c r="V105" s="42"/>
      <c r="W105" s="42"/>
      <c r="X105" s="42"/>
      <c r="Y105" s="42"/>
      <c r="Z105" s="42"/>
      <c r="AA105" s="42"/>
      <c r="AB105" s="42"/>
    </row>
    <row r="106" spans="1:28" ht="20.100000000000001" customHeight="1" x14ac:dyDescent="0.25">
      <c r="A106" s="40" t="s">
        <v>51</v>
      </c>
      <c r="B106" s="41">
        <v>34550</v>
      </c>
      <c r="C106" s="41">
        <v>24440</v>
      </c>
      <c r="D106" s="41">
        <v>26021</v>
      </c>
      <c r="E106" s="41">
        <v>23305</v>
      </c>
      <c r="F106" s="41">
        <v>22544</v>
      </c>
      <c r="G106" s="41">
        <v>16760</v>
      </c>
      <c r="H106" s="41">
        <v>21488</v>
      </c>
      <c r="I106" s="41">
        <v>25075</v>
      </c>
      <c r="J106" s="41">
        <v>23108</v>
      </c>
      <c r="K106" s="41">
        <v>27688</v>
      </c>
      <c r="L106" s="41">
        <v>34494</v>
      </c>
      <c r="M106" s="41">
        <v>25109</v>
      </c>
      <c r="P106" s="66"/>
      <c r="Q106" s="40"/>
      <c r="S106" s="66"/>
      <c r="T106" s="40"/>
      <c r="U106" s="40"/>
      <c r="V106" s="40"/>
      <c r="W106" s="40"/>
      <c r="X106" s="40"/>
      <c r="Y106" s="40"/>
      <c r="Z106" s="40"/>
      <c r="AA106" s="40"/>
      <c r="AB106" s="40"/>
    </row>
    <row r="107" spans="1:28" ht="20.100000000000001" customHeight="1" x14ac:dyDescent="0.25">
      <c r="A107" s="42" t="s">
        <v>52</v>
      </c>
      <c r="B107" s="43">
        <v>6897</v>
      </c>
      <c r="C107" s="43">
        <v>4859</v>
      </c>
      <c r="D107" s="43">
        <v>5842</v>
      </c>
      <c r="E107" s="43">
        <v>4170</v>
      </c>
      <c r="F107" s="43">
        <v>3826</v>
      </c>
      <c r="G107" s="43">
        <v>3688</v>
      </c>
      <c r="H107" s="43">
        <v>3714</v>
      </c>
      <c r="I107" s="43">
        <v>5031</v>
      </c>
      <c r="J107" s="43">
        <v>3870</v>
      </c>
      <c r="K107" s="43">
        <v>5384</v>
      </c>
      <c r="L107" s="43">
        <v>5974</v>
      </c>
      <c r="M107" s="43">
        <v>3941</v>
      </c>
      <c r="P107" s="66"/>
      <c r="S107" s="66"/>
    </row>
    <row r="108" spans="1:28" ht="20.100000000000001" customHeight="1" x14ac:dyDescent="0.25">
      <c r="A108" s="42" t="s">
        <v>53</v>
      </c>
      <c r="B108" s="43">
        <v>3611</v>
      </c>
      <c r="C108" s="43">
        <v>1820</v>
      </c>
      <c r="D108" s="43">
        <v>2092</v>
      </c>
      <c r="E108" s="43">
        <v>1993</v>
      </c>
      <c r="F108" s="43">
        <v>1712</v>
      </c>
      <c r="G108" s="43">
        <v>1265</v>
      </c>
      <c r="H108" s="43">
        <v>1618</v>
      </c>
      <c r="I108" s="43">
        <v>2107</v>
      </c>
      <c r="J108" s="43">
        <v>2344</v>
      </c>
      <c r="K108" s="43">
        <v>2452</v>
      </c>
      <c r="L108" s="43">
        <v>2331</v>
      </c>
      <c r="M108" s="43">
        <v>1829</v>
      </c>
      <c r="P108" s="66"/>
      <c r="S108" s="66"/>
    </row>
    <row r="109" spans="1:28" ht="20.100000000000001" customHeight="1" x14ac:dyDescent="0.25">
      <c r="A109" s="42" t="s">
        <v>54</v>
      </c>
      <c r="B109" s="43">
        <v>3482</v>
      </c>
      <c r="C109" s="43">
        <v>2007</v>
      </c>
      <c r="D109" s="43">
        <v>2218</v>
      </c>
      <c r="E109" s="43">
        <v>2137</v>
      </c>
      <c r="F109" s="43">
        <v>2377</v>
      </c>
      <c r="G109" s="43">
        <v>1895</v>
      </c>
      <c r="H109" s="43">
        <v>2367</v>
      </c>
      <c r="I109" s="43">
        <v>2180</v>
      </c>
      <c r="J109" s="43">
        <v>2502</v>
      </c>
      <c r="K109" s="43">
        <v>2759</v>
      </c>
      <c r="L109" s="43">
        <v>4834</v>
      </c>
      <c r="M109" s="43">
        <v>3368</v>
      </c>
      <c r="P109" s="66"/>
      <c r="S109" s="66"/>
    </row>
    <row r="110" spans="1:28" ht="20.100000000000001" customHeight="1" x14ac:dyDescent="0.25">
      <c r="A110" s="42" t="s">
        <v>55</v>
      </c>
      <c r="B110" s="43">
        <v>6969</v>
      </c>
      <c r="C110" s="43">
        <v>6229</v>
      </c>
      <c r="D110" s="43">
        <v>7476</v>
      </c>
      <c r="E110" s="43">
        <v>6161</v>
      </c>
      <c r="F110" s="43">
        <v>6785</v>
      </c>
      <c r="G110" s="43">
        <v>4482</v>
      </c>
      <c r="H110" s="43">
        <v>5354</v>
      </c>
      <c r="I110" s="43">
        <v>6025</v>
      </c>
      <c r="J110" s="43">
        <v>5404</v>
      </c>
      <c r="K110" s="43">
        <v>6311</v>
      </c>
      <c r="L110" s="43">
        <v>7319</v>
      </c>
      <c r="M110" s="43">
        <v>5239</v>
      </c>
      <c r="P110" s="66"/>
      <c r="S110" s="66"/>
    </row>
    <row r="111" spans="1:28" ht="20.100000000000001" customHeight="1" x14ac:dyDescent="0.25">
      <c r="A111" s="42" t="s">
        <v>56</v>
      </c>
      <c r="B111" s="43">
        <v>2949</v>
      </c>
      <c r="C111" s="43">
        <v>4560</v>
      </c>
      <c r="D111" s="43">
        <v>3692</v>
      </c>
      <c r="E111" s="43">
        <v>3747</v>
      </c>
      <c r="F111" s="43">
        <v>2864</v>
      </c>
      <c r="G111" s="43">
        <v>1973</v>
      </c>
      <c r="H111" s="43">
        <v>3692</v>
      </c>
      <c r="I111" s="43">
        <v>4334</v>
      </c>
      <c r="J111" s="43">
        <v>3505</v>
      </c>
      <c r="K111" s="43">
        <v>4800</v>
      </c>
      <c r="L111" s="43">
        <v>6220</v>
      </c>
      <c r="M111" s="43">
        <v>4256</v>
      </c>
      <c r="P111" s="66"/>
      <c r="S111" s="66"/>
    </row>
    <row r="112" spans="1:28" ht="20.100000000000001" customHeight="1" x14ac:dyDescent="0.25">
      <c r="A112" s="42" t="s">
        <v>57</v>
      </c>
      <c r="B112" s="43">
        <v>10642</v>
      </c>
      <c r="C112" s="43">
        <v>4965</v>
      </c>
      <c r="D112" s="43">
        <v>4701</v>
      </c>
      <c r="E112" s="43">
        <v>5097</v>
      </c>
      <c r="F112" s="43">
        <v>4980</v>
      </c>
      <c r="G112" s="43">
        <v>3457</v>
      </c>
      <c r="H112" s="43">
        <v>4743</v>
      </c>
      <c r="I112" s="43">
        <v>5398</v>
      </c>
      <c r="J112" s="43">
        <v>5483</v>
      </c>
      <c r="K112" s="43">
        <v>5982</v>
      </c>
      <c r="L112" s="43">
        <v>7816</v>
      </c>
      <c r="M112" s="43">
        <v>6476</v>
      </c>
      <c r="P112" s="66"/>
      <c r="S112" s="66"/>
    </row>
    <row r="113" spans="1:28" ht="20.100000000000001" customHeight="1" x14ac:dyDescent="0.25">
      <c r="A113" s="40" t="s">
        <v>58</v>
      </c>
      <c r="B113" s="41">
        <v>151976</v>
      </c>
      <c r="C113" s="41">
        <v>132240</v>
      </c>
      <c r="D113" s="41">
        <v>131048</v>
      </c>
      <c r="E113" s="41">
        <v>119828</v>
      </c>
      <c r="F113" s="41">
        <v>107139</v>
      </c>
      <c r="G113" s="41">
        <v>67103</v>
      </c>
      <c r="H113" s="41">
        <v>139528</v>
      </c>
      <c r="I113" s="41">
        <v>151172</v>
      </c>
      <c r="J113" s="41">
        <v>169229</v>
      </c>
      <c r="K113" s="41">
        <v>187720</v>
      </c>
      <c r="L113" s="41">
        <v>280539</v>
      </c>
      <c r="M113" s="41">
        <v>214691</v>
      </c>
      <c r="P113" s="66"/>
      <c r="S113" s="66"/>
    </row>
    <row r="114" spans="1:28" ht="20.100000000000001" customHeight="1" x14ac:dyDescent="0.25">
      <c r="A114" s="42" t="s">
        <v>59</v>
      </c>
      <c r="B114" s="43">
        <v>23338</v>
      </c>
      <c r="C114" s="43">
        <v>15597</v>
      </c>
      <c r="D114" s="43">
        <v>18597</v>
      </c>
      <c r="E114" s="43">
        <v>16681</v>
      </c>
      <c r="F114" s="43">
        <v>16183</v>
      </c>
      <c r="G114" s="43">
        <v>9964</v>
      </c>
      <c r="H114" s="43">
        <v>21392</v>
      </c>
      <c r="I114" s="43">
        <v>24159</v>
      </c>
      <c r="J114" s="43">
        <v>24139</v>
      </c>
      <c r="K114" s="43">
        <v>25901</v>
      </c>
      <c r="L114" s="43">
        <v>36712</v>
      </c>
      <c r="M114" s="43">
        <v>26193</v>
      </c>
      <c r="P114" s="66"/>
      <c r="S114" s="66"/>
    </row>
    <row r="115" spans="1:28" ht="20.100000000000001" customHeight="1" x14ac:dyDescent="0.25">
      <c r="A115" s="42" t="s">
        <v>60</v>
      </c>
      <c r="B115" s="43">
        <v>2618</v>
      </c>
      <c r="C115" s="43">
        <v>2269</v>
      </c>
      <c r="D115" s="43">
        <v>2076</v>
      </c>
      <c r="E115" s="43">
        <v>2156</v>
      </c>
      <c r="F115" s="43">
        <v>1622</v>
      </c>
      <c r="G115" s="43">
        <v>1115</v>
      </c>
      <c r="H115" s="43">
        <v>2380</v>
      </c>
      <c r="I115" s="43">
        <v>2259</v>
      </c>
      <c r="J115" s="43">
        <v>3139</v>
      </c>
      <c r="K115" s="43">
        <v>3259</v>
      </c>
      <c r="L115" s="43">
        <v>4663</v>
      </c>
      <c r="M115" s="43">
        <v>3385</v>
      </c>
      <c r="P115" s="66"/>
      <c r="S115" s="66"/>
    </row>
    <row r="116" spans="1:28" ht="20.100000000000001" customHeight="1" x14ac:dyDescent="0.25">
      <c r="A116" s="42" t="s">
        <v>61</v>
      </c>
      <c r="B116" s="43">
        <v>3506</v>
      </c>
      <c r="C116" s="43">
        <v>4204</v>
      </c>
      <c r="D116" s="43">
        <v>2260</v>
      </c>
      <c r="E116" s="43">
        <v>2396</v>
      </c>
      <c r="F116" s="43">
        <v>2329</v>
      </c>
      <c r="G116" s="43">
        <v>1199</v>
      </c>
      <c r="H116" s="43">
        <v>3776</v>
      </c>
      <c r="I116" s="43">
        <v>3221</v>
      </c>
      <c r="J116" s="43">
        <v>3384</v>
      </c>
      <c r="K116" s="43">
        <v>3818</v>
      </c>
      <c r="L116" s="43">
        <v>5153</v>
      </c>
      <c r="M116" s="43">
        <v>4106</v>
      </c>
      <c r="P116" s="66"/>
      <c r="S116" s="66"/>
    </row>
    <row r="117" spans="1:28" ht="20.100000000000001" customHeight="1" x14ac:dyDescent="0.25">
      <c r="A117" s="42" t="s">
        <v>62</v>
      </c>
      <c r="B117" s="43">
        <v>1838</v>
      </c>
      <c r="C117" s="43">
        <v>2020</v>
      </c>
      <c r="D117" s="43">
        <v>1231</v>
      </c>
      <c r="E117" s="43">
        <v>1475</v>
      </c>
      <c r="F117" s="43">
        <v>1561</v>
      </c>
      <c r="G117" s="43">
        <v>947</v>
      </c>
      <c r="H117" s="43">
        <v>1983</v>
      </c>
      <c r="I117" s="43">
        <v>2247</v>
      </c>
      <c r="J117" s="43">
        <v>2173</v>
      </c>
      <c r="K117" s="43">
        <v>2402</v>
      </c>
      <c r="L117" s="43">
        <v>3504</v>
      </c>
      <c r="M117" s="43">
        <v>3010</v>
      </c>
      <c r="P117" s="66"/>
      <c r="S117" s="66"/>
    </row>
    <row r="118" spans="1:28" ht="20.100000000000001" customHeight="1" x14ac:dyDescent="0.25">
      <c r="A118" s="42" t="s">
        <v>63</v>
      </c>
      <c r="B118" s="43">
        <v>13308</v>
      </c>
      <c r="C118" s="43">
        <v>12045</v>
      </c>
      <c r="D118" s="43">
        <v>14530</v>
      </c>
      <c r="E118" s="43">
        <v>11997</v>
      </c>
      <c r="F118" s="43">
        <v>12149</v>
      </c>
      <c r="G118" s="43">
        <v>6895</v>
      </c>
      <c r="H118" s="43">
        <v>13146</v>
      </c>
      <c r="I118" s="43">
        <v>13930</v>
      </c>
      <c r="J118" s="43">
        <v>17646</v>
      </c>
      <c r="K118" s="43">
        <v>19046</v>
      </c>
      <c r="L118" s="43">
        <v>24726</v>
      </c>
      <c r="M118" s="43">
        <v>19435</v>
      </c>
      <c r="P118" s="66"/>
      <c r="S118" s="66"/>
    </row>
    <row r="119" spans="1:28" ht="20.100000000000001" customHeight="1" x14ac:dyDescent="0.25">
      <c r="A119" s="42" t="s">
        <v>64</v>
      </c>
      <c r="B119" s="43">
        <v>714</v>
      </c>
      <c r="C119" s="43">
        <v>654</v>
      </c>
      <c r="D119" s="43">
        <v>610</v>
      </c>
      <c r="E119" s="43">
        <v>833</v>
      </c>
      <c r="F119" s="43">
        <v>811</v>
      </c>
      <c r="G119" s="43">
        <v>434</v>
      </c>
      <c r="H119" s="43">
        <v>1480</v>
      </c>
      <c r="I119" s="43">
        <v>1230</v>
      </c>
      <c r="J119" s="43">
        <v>1320</v>
      </c>
      <c r="K119" s="43">
        <v>1553</v>
      </c>
      <c r="L119" s="43">
        <v>2142</v>
      </c>
      <c r="M119" s="43">
        <v>1743</v>
      </c>
      <c r="P119" s="66"/>
      <c r="S119" s="66"/>
    </row>
    <row r="120" spans="1:28" ht="20.100000000000001" customHeight="1" x14ac:dyDescent="0.25">
      <c r="A120" s="42" t="s">
        <v>65</v>
      </c>
      <c r="B120" s="43">
        <v>25916</v>
      </c>
      <c r="C120" s="43">
        <v>26607</v>
      </c>
      <c r="D120" s="43">
        <v>22799</v>
      </c>
      <c r="E120" s="43">
        <v>22982</v>
      </c>
      <c r="F120" s="43">
        <v>13163</v>
      </c>
      <c r="G120" s="43">
        <v>8402</v>
      </c>
      <c r="H120" s="43">
        <v>21809</v>
      </c>
      <c r="I120" s="43">
        <v>26162</v>
      </c>
      <c r="J120" s="43">
        <v>23860</v>
      </c>
      <c r="K120" s="43">
        <v>27452</v>
      </c>
      <c r="L120" s="43">
        <v>41535</v>
      </c>
      <c r="M120" s="43">
        <v>31902</v>
      </c>
      <c r="P120" s="66"/>
      <c r="S120" s="66"/>
    </row>
    <row r="121" spans="1:28" ht="20.100000000000001" customHeight="1" x14ac:dyDescent="0.25">
      <c r="A121" s="42" t="s">
        <v>66</v>
      </c>
      <c r="B121" s="43">
        <v>573</v>
      </c>
      <c r="C121" s="43">
        <v>530</v>
      </c>
      <c r="D121" s="43">
        <v>478</v>
      </c>
      <c r="E121" s="43">
        <v>526</v>
      </c>
      <c r="F121" s="43">
        <v>572</v>
      </c>
      <c r="G121" s="43">
        <v>292</v>
      </c>
      <c r="H121" s="43">
        <v>392</v>
      </c>
      <c r="I121" s="43">
        <v>636</v>
      </c>
      <c r="J121" s="43">
        <v>648</v>
      </c>
      <c r="K121" s="43">
        <v>807</v>
      </c>
      <c r="L121" s="43">
        <v>1499</v>
      </c>
      <c r="M121" s="43">
        <v>864</v>
      </c>
      <c r="P121" s="66"/>
      <c r="S121" s="66"/>
    </row>
    <row r="122" spans="1:28" s="40" customFormat="1" ht="20.100000000000001" customHeight="1" x14ac:dyDescent="0.25">
      <c r="A122" s="42" t="s">
        <v>67</v>
      </c>
      <c r="B122" s="43">
        <v>8510</v>
      </c>
      <c r="C122" s="43">
        <v>8255</v>
      </c>
      <c r="D122" s="43">
        <v>5076</v>
      </c>
      <c r="E122" s="43">
        <v>4428</v>
      </c>
      <c r="F122" s="43">
        <v>5041</v>
      </c>
      <c r="G122" s="43">
        <v>3019</v>
      </c>
      <c r="H122" s="43">
        <v>6202</v>
      </c>
      <c r="I122" s="43">
        <v>6142</v>
      </c>
      <c r="J122" s="43">
        <v>7153</v>
      </c>
      <c r="K122" s="43">
        <v>7893</v>
      </c>
      <c r="L122" s="43">
        <v>10030</v>
      </c>
      <c r="M122" s="43">
        <v>8280</v>
      </c>
      <c r="P122" s="63"/>
      <c r="Q122" s="42"/>
      <c r="S122" s="63"/>
      <c r="T122" s="42"/>
      <c r="U122" s="42"/>
      <c r="V122" s="42"/>
      <c r="W122" s="42"/>
      <c r="X122" s="42"/>
      <c r="Y122" s="42"/>
      <c r="Z122" s="42"/>
      <c r="AA122" s="42"/>
      <c r="AB122" s="42"/>
    </row>
    <row r="123" spans="1:28" ht="20.100000000000001" customHeight="1" x14ac:dyDescent="0.25">
      <c r="A123" s="42" t="s">
        <v>68</v>
      </c>
      <c r="B123" s="43">
        <v>550</v>
      </c>
      <c r="C123" s="43">
        <v>398</v>
      </c>
      <c r="D123" s="43">
        <v>275</v>
      </c>
      <c r="E123" s="43">
        <v>502</v>
      </c>
      <c r="F123" s="43">
        <v>394</v>
      </c>
      <c r="G123" s="43">
        <v>254</v>
      </c>
      <c r="H123" s="43">
        <v>608</v>
      </c>
      <c r="I123" s="43">
        <v>641</v>
      </c>
      <c r="J123" s="43">
        <v>814</v>
      </c>
      <c r="K123" s="43">
        <v>868</v>
      </c>
      <c r="L123" s="43">
        <v>992</v>
      </c>
      <c r="M123" s="43">
        <v>697</v>
      </c>
      <c r="P123" s="66"/>
      <c r="S123" s="66"/>
    </row>
    <row r="124" spans="1:28" ht="20.100000000000001" customHeight="1" x14ac:dyDescent="0.25">
      <c r="A124" s="42" t="s">
        <v>69</v>
      </c>
      <c r="B124" s="43">
        <v>17933</v>
      </c>
      <c r="C124" s="43">
        <v>14601</v>
      </c>
      <c r="D124" s="43">
        <v>13217</v>
      </c>
      <c r="E124" s="43">
        <v>12307</v>
      </c>
      <c r="F124" s="43">
        <v>13288</v>
      </c>
      <c r="G124" s="43">
        <v>9519</v>
      </c>
      <c r="H124" s="43">
        <v>14497</v>
      </c>
      <c r="I124" s="43">
        <v>17616</v>
      </c>
      <c r="J124" s="43">
        <v>17808</v>
      </c>
      <c r="K124" s="43">
        <v>22239</v>
      </c>
      <c r="L124" s="43">
        <v>24865</v>
      </c>
      <c r="M124" s="43">
        <v>22063</v>
      </c>
      <c r="P124" s="66"/>
      <c r="S124" s="66"/>
    </row>
    <row r="125" spans="1:28" ht="20.100000000000001" customHeight="1" x14ac:dyDescent="0.25">
      <c r="A125" s="42" t="s">
        <v>70</v>
      </c>
      <c r="B125" s="43">
        <v>1723</v>
      </c>
      <c r="C125" s="43">
        <v>1640</v>
      </c>
      <c r="D125" s="43">
        <v>1331</v>
      </c>
      <c r="E125" s="43">
        <v>1276</v>
      </c>
      <c r="F125" s="43">
        <v>1224</v>
      </c>
      <c r="G125" s="43">
        <v>868</v>
      </c>
      <c r="H125" s="43">
        <v>1417</v>
      </c>
      <c r="I125" s="43">
        <v>1719</v>
      </c>
      <c r="J125" s="43">
        <v>1580</v>
      </c>
      <c r="K125" s="43">
        <v>1738</v>
      </c>
      <c r="L125" s="43">
        <v>2698</v>
      </c>
      <c r="M125" s="43">
        <v>2189</v>
      </c>
      <c r="P125" s="66"/>
      <c r="S125" s="66"/>
    </row>
    <row r="126" spans="1:28" s="40" customFormat="1" ht="20.100000000000001" customHeight="1" x14ac:dyDescent="0.25">
      <c r="A126" s="42" t="s">
        <v>71</v>
      </c>
      <c r="B126" s="43">
        <v>16413</v>
      </c>
      <c r="C126" s="43">
        <v>14630</v>
      </c>
      <c r="D126" s="43">
        <v>22474</v>
      </c>
      <c r="E126" s="43">
        <v>17768</v>
      </c>
      <c r="F126" s="43">
        <v>12592</v>
      </c>
      <c r="G126" s="43">
        <v>7424</v>
      </c>
      <c r="H126" s="43">
        <v>14966</v>
      </c>
      <c r="I126" s="43">
        <v>15887</v>
      </c>
      <c r="J126" s="43">
        <v>22285</v>
      </c>
      <c r="K126" s="43">
        <v>23087</v>
      </c>
      <c r="L126" s="43">
        <v>42422</v>
      </c>
      <c r="M126" s="43">
        <v>31605</v>
      </c>
      <c r="P126" s="63"/>
      <c r="Q126" s="42"/>
      <c r="S126" s="63"/>
      <c r="T126" s="42"/>
      <c r="U126" s="42"/>
      <c r="V126" s="42"/>
      <c r="W126" s="42"/>
      <c r="X126" s="42"/>
      <c r="Y126" s="42"/>
      <c r="Z126" s="42"/>
      <c r="AA126" s="42"/>
      <c r="AB126" s="42"/>
    </row>
    <row r="127" spans="1:28" ht="20.100000000000001" customHeight="1" x14ac:dyDescent="0.25">
      <c r="A127" s="42" t="s">
        <v>72</v>
      </c>
      <c r="B127" s="43">
        <v>2964</v>
      </c>
      <c r="C127" s="43">
        <v>1954</v>
      </c>
      <c r="D127" s="43">
        <v>1267</v>
      </c>
      <c r="E127" s="43">
        <v>1134</v>
      </c>
      <c r="F127" s="43">
        <v>2102</v>
      </c>
      <c r="G127" s="43">
        <v>1026</v>
      </c>
      <c r="H127" s="43">
        <v>2629</v>
      </c>
      <c r="I127" s="43">
        <v>2224</v>
      </c>
      <c r="J127" s="43">
        <v>2847</v>
      </c>
      <c r="K127" s="43">
        <v>2971</v>
      </c>
      <c r="L127" s="43">
        <v>4857</v>
      </c>
      <c r="M127" s="43">
        <v>3312</v>
      </c>
      <c r="P127" s="66"/>
      <c r="S127" s="66"/>
    </row>
    <row r="128" spans="1:28" ht="20.100000000000001" customHeight="1" x14ac:dyDescent="0.25">
      <c r="A128" s="42" t="s">
        <v>73</v>
      </c>
      <c r="B128" s="43">
        <v>1719</v>
      </c>
      <c r="C128" s="43">
        <v>1504</v>
      </c>
      <c r="D128" s="43">
        <v>1361</v>
      </c>
      <c r="E128" s="43">
        <v>1342</v>
      </c>
      <c r="F128" s="43">
        <v>1919</v>
      </c>
      <c r="G128" s="43">
        <v>1056</v>
      </c>
      <c r="H128" s="43">
        <v>2891</v>
      </c>
      <c r="I128" s="43">
        <v>1979</v>
      </c>
      <c r="J128" s="43">
        <v>3331</v>
      </c>
      <c r="K128" s="43">
        <v>3986</v>
      </c>
      <c r="L128" s="43">
        <v>3267</v>
      </c>
      <c r="M128" s="43">
        <v>2305</v>
      </c>
      <c r="P128" s="66"/>
      <c r="S128" s="66"/>
    </row>
    <row r="129" spans="1:28" ht="20.100000000000001" customHeight="1" x14ac:dyDescent="0.25">
      <c r="A129" s="42" t="s">
        <v>74</v>
      </c>
      <c r="B129" s="43">
        <v>10562</v>
      </c>
      <c r="C129" s="43">
        <v>10439</v>
      </c>
      <c r="D129" s="43">
        <v>12774</v>
      </c>
      <c r="E129" s="43">
        <v>11354</v>
      </c>
      <c r="F129" s="43">
        <v>10186</v>
      </c>
      <c r="G129" s="43">
        <v>6620</v>
      </c>
      <c r="H129" s="43">
        <v>12050</v>
      </c>
      <c r="I129" s="43">
        <v>12879</v>
      </c>
      <c r="J129" s="43">
        <v>15204</v>
      </c>
      <c r="K129" s="43">
        <v>17530</v>
      </c>
      <c r="L129" s="43">
        <v>30279</v>
      </c>
      <c r="M129" s="43">
        <v>25225</v>
      </c>
      <c r="P129" s="66"/>
      <c r="Q129" s="40"/>
      <c r="S129" s="66"/>
      <c r="T129" s="40"/>
      <c r="U129" s="40"/>
      <c r="V129" s="40"/>
      <c r="W129" s="40"/>
      <c r="X129" s="40"/>
      <c r="Y129" s="40"/>
      <c r="Z129" s="40"/>
      <c r="AA129" s="40"/>
      <c r="AB129" s="40"/>
    </row>
    <row r="130" spans="1:28" ht="20.100000000000001" customHeight="1" x14ac:dyDescent="0.25">
      <c r="A130" s="42" t="s">
        <v>75</v>
      </c>
      <c r="B130" s="43">
        <v>526</v>
      </c>
      <c r="C130" s="43">
        <v>525</v>
      </c>
      <c r="D130" s="43">
        <v>407</v>
      </c>
      <c r="E130" s="43">
        <v>383</v>
      </c>
      <c r="F130" s="43">
        <v>693</v>
      </c>
      <c r="G130" s="43">
        <v>345</v>
      </c>
      <c r="H130" s="43">
        <v>1086</v>
      </c>
      <c r="I130" s="43">
        <v>862</v>
      </c>
      <c r="J130" s="43">
        <v>1109</v>
      </c>
      <c r="K130" s="43">
        <v>1354</v>
      </c>
      <c r="L130" s="43">
        <v>1186</v>
      </c>
      <c r="M130" s="43">
        <v>677</v>
      </c>
      <c r="P130" s="66"/>
      <c r="Q130" s="40"/>
      <c r="S130" s="66"/>
      <c r="T130" s="40"/>
      <c r="U130" s="40"/>
      <c r="V130" s="40"/>
      <c r="W130" s="40"/>
      <c r="X130" s="40"/>
      <c r="Y130" s="40"/>
      <c r="Z130" s="40"/>
      <c r="AA130" s="40"/>
      <c r="AB130" s="40"/>
    </row>
    <row r="131" spans="1:28" ht="20.100000000000001" customHeight="1" x14ac:dyDescent="0.25">
      <c r="A131" s="42" t="s">
        <v>76</v>
      </c>
      <c r="B131" s="43">
        <v>3671</v>
      </c>
      <c r="C131" s="43">
        <v>1426</v>
      </c>
      <c r="D131" s="43">
        <v>1522</v>
      </c>
      <c r="E131" s="43">
        <v>1390</v>
      </c>
      <c r="F131" s="43">
        <v>1520</v>
      </c>
      <c r="G131" s="43">
        <v>931</v>
      </c>
      <c r="H131" s="43">
        <v>1759</v>
      </c>
      <c r="I131" s="43">
        <v>2017</v>
      </c>
      <c r="J131" s="43">
        <v>2924</v>
      </c>
      <c r="K131" s="43">
        <v>3045</v>
      </c>
      <c r="L131" s="43">
        <v>4884</v>
      </c>
      <c r="M131" s="43">
        <v>3060</v>
      </c>
      <c r="P131" s="66"/>
      <c r="Q131" s="40"/>
      <c r="S131" s="66"/>
      <c r="T131" s="40"/>
      <c r="U131" s="40"/>
      <c r="V131" s="40"/>
      <c r="W131" s="40"/>
      <c r="X131" s="40"/>
      <c r="Y131" s="40"/>
      <c r="Z131" s="40"/>
      <c r="AA131" s="40"/>
      <c r="AB131" s="40"/>
    </row>
    <row r="132" spans="1:28" ht="20.100000000000001" customHeight="1" x14ac:dyDescent="0.25">
      <c r="A132" s="42" t="s">
        <v>77</v>
      </c>
      <c r="B132" s="43">
        <v>2663</v>
      </c>
      <c r="C132" s="43">
        <v>1858</v>
      </c>
      <c r="D132" s="43">
        <v>1656</v>
      </c>
      <c r="E132" s="43">
        <v>1562</v>
      </c>
      <c r="F132" s="43">
        <v>2187</v>
      </c>
      <c r="G132" s="43">
        <v>1116</v>
      </c>
      <c r="H132" s="43">
        <v>3420</v>
      </c>
      <c r="I132" s="43">
        <v>3205</v>
      </c>
      <c r="J132" s="43">
        <v>3896</v>
      </c>
      <c r="K132" s="43">
        <v>4015</v>
      </c>
      <c r="L132" s="43">
        <v>9030</v>
      </c>
      <c r="M132" s="43">
        <v>6340</v>
      </c>
      <c r="P132" s="66"/>
      <c r="S132" s="66"/>
      <c r="T132" s="66"/>
      <c r="U132" s="66"/>
      <c r="V132" s="66"/>
      <c r="W132" s="66"/>
      <c r="X132" s="66"/>
      <c r="Y132" s="66"/>
      <c r="Z132" s="66"/>
      <c r="AA132" s="66"/>
    </row>
    <row r="133" spans="1:28" s="40" customFormat="1" ht="20.100000000000001" customHeight="1" x14ac:dyDescent="0.25">
      <c r="A133" s="42" t="s">
        <v>78</v>
      </c>
      <c r="B133" s="43">
        <v>7223</v>
      </c>
      <c r="C133" s="43">
        <v>7368</v>
      </c>
      <c r="D133" s="43">
        <v>3508</v>
      </c>
      <c r="E133" s="43">
        <v>3794</v>
      </c>
      <c r="F133" s="43">
        <v>4034</v>
      </c>
      <c r="G133" s="43">
        <v>2863</v>
      </c>
      <c r="H133" s="43">
        <v>6379</v>
      </c>
      <c r="I133" s="43">
        <v>7129</v>
      </c>
      <c r="J133" s="43">
        <v>7002</v>
      </c>
      <c r="K133" s="43">
        <v>7816</v>
      </c>
      <c r="L133" s="43">
        <v>15596</v>
      </c>
      <c r="M133" s="43">
        <v>11602</v>
      </c>
      <c r="P133" s="63"/>
    </row>
    <row r="134" spans="1:28" s="40" customFormat="1" ht="20.100000000000001" customHeight="1" x14ac:dyDescent="0.25">
      <c r="A134" s="42" t="s">
        <v>79</v>
      </c>
      <c r="B134" s="43">
        <v>5708</v>
      </c>
      <c r="C134" s="43">
        <v>3716</v>
      </c>
      <c r="D134" s="43">
        <v>3599</v>
      </c>
      <c r="E134" s="43">
        <v>3542</v>
      </c>
      <c r="F134" s="43">
        <v>3569</v>
      </c>
      <c r="G134" s="43">
        <v>2814</v>
      </c>
      <c r="H134" s="43">
        <v>5266</v>
      </c>
      <c r="I134" s="43">
        <v>5028</v>
      </c>
      <c r="J134" s="43">
        <v>6967</v>
      </c>
      <c r="K134" s="43">
        <v>6940</v>
      </c>
      <c r="L134" s="43">
        <v>10499</v>
      </c>
      <c r="M134" s="43">
        <v>6698</v>
      </c>
      <c r="P134" s="63"/>
    </row>
    <row r="135" spans="1:28" ht="20.100000000000001" customHeight="1" x14ac:dyDescent="0.25">
      <c r="A135" s="40" t="s">
        <v>80</v>
      </c>
      <c r="B135" s="41">
        <v>6208</v>
      </c>
      <c r="C135" s="41">
        <v>3827</v>
      </c>
      <c r="D135" s="41">
        <v>4278</v>
      </c>
      <c r="E135" s="41">
        <v>3287</v>
      </c>
      <c r="F135" s="41">
        <v>5977</v>
      </c>
      <c r="G135" s="41">
        <v>3454</v>
      </c>
      <c r="H135" s="41">
        <v>5134</v>
      </c>
      <c r="I135" s="41">
        <v>5324</v>
      </c>
      <c r="J135" s="41">
        <v>5011</v>
      </c>
      <c r="K135" s="41">
        <v>5248</v>
      </c>
      <c r="L135" s="41">
        <v>9691</v>
      </c>
      <c r="M135" s="41">
        <v>6519</v>
      </c>
      <c r="P135" s="66"/>
    </row>
    <row r="136" spans="1:28" ht="20.100000000000001" customHeight="1" x14ac:dyDescent="0.25">
      <c r="A136" s="42" t="s">
        <v>81</v>
      </c>
      <c r="B136" s="45">
        <v>5057</v>
      </c>
      <c r="C136" s="45">
        <v>2931</v>
      </c>
      <c r="D136" s="45">
        <v>3117</v>
      </c>
      <c r="E136" s="45">
        <v>2566</v>
      </c>
      <c r="F136" s="45">
        <v>4491</v>
      </c>
      <c r="G136" s="45">
        <v>2826</v>
      </c>
      <c r="H136" s="45">
        <v>4081</v>
      </c>
      <c r="I136" s="45">
        <v>4329</v>
      </c>
      <c r="J136" s="45">
        <v>4137</v>
      </c>
      <c r="K136" s="45">
        <v>4209</v>
      </c>
      <c r="L136" s="45">
        <v>8042</v>
      </c>
      <c r="M136" s="45">
        <v>5298</v>
      </c>
    </row>
    <row r="137" spans="1:28" ht="20.100000000000001" customHeight="1" x14ac:dyDescent="0.25">
      <c r="A137" s="42" t="s">
        <v>82</v>
      </c>
      <c r="B137" s="45">
        <v>1104</v>
      </c>
      <c r="C137" s="45">
        <v>853</v>
      </c>
      <c r="D137" s="45">
        <v>1132</v>
      </c>
      <c r="E137" s="45">
        <v>707</v>
      </c>
      <c r="F137" s="45">
        <v>1465</v>
      </c>
      <c r="G137" s="45">
        <v>624</v>
      </c>
      <c r="H137" s="45">
        <v>1041</v>
      </c>
      <c r="I137" s="45">
        <v>986</v>
      </c>
      <c r="J137" s="45">
        <v>854</v>
      </c>
      <c r="K137" s="45">
        <v>1027</v>
      </c>
      <c r="L137" s="45">
        <v>1625</v>
      </c>
      <c r="M137" s="45">
        <v>1209</v>
      </c>
    </row>
    <row r="138" spans="1:28" ht="20.100000000000001" customHeight="1" x14ac:dyDescent="0.25">
      <c r="A138" s="42" t="s">
        <v>83</v>
      </c>
      <c r="B138" s="45">
        <v>47</v>
      </c>
      <c r="C138" s="45">
        <v>43</v>
      </c>
      <c r="D138" s="45">
        <v>29</v>
      </c>
      <c r="E138" s="45">
        <v>14</v>
      </c>
      <c r="F138" s="45">
        <v>21</v>
      </c>
      <c r="G138" s="45">
        <v>4</v>
      </c>
      <c r="H138" s="45">
        <v>12</v>
      </c>
      <c r="I138" s="45">
        <v>9</v>
      </c>
      <c r="J138" s="45">
        <v>20</v>
      </c>
      <c r="K138" s="45">
        <v>12</v>
      </c>
      <c r="L138" s="45">
        <v>24</v>
      </c>
      <c r="M138" s="45">
        <v>12</v>
      </c>
    </row>
    <row r="139" spans="1:28" s="40" customFormat="1" ht="20.100000000000001" customHeight="1" thickBot="1" x14ac:dyDescent="0.3">
      <c r="A139" s="46" t="s">
        <v>84</v>
      </c>
      <c r="B139" s="47">
        <v>11</v>
      </c>
      <c r="C139" s="47">
        <v>5</v>
      </c>
      <c r="D139" s="47">
        <v>11</v>
      </c>
      <c r="E139" s="47">
        <v>14</v>
      </c>
      <c r="F139" s="47">
        <v>11</v>
      </c>
      <c r="G139" s="47">
        <v>7</v>
      </c>
      <c r="H139" s="47">
        <v>11</v>
      </c>
      <c r="I139" s="47">
        <v>5</v>
      </c>
      <c r="J139" s="47">
        <v>15</v>
      </c>
      <c r="K139" s="47">
        <v>6</v>
      </c>
      <c r="L139" s="47">
        <v>15</v>
      </c>
      <c r="M139" s="47">
        <v>3</v>
      </c>
    </row>
    <row r="140" spans="1:28" s="49" customFormat="1" ht="15.95" customHeight="1" x14ac:dyDescent="0.25">
      <c r="A140" s="48" t="s">
        <v>228</v>
      </c>
      <c r="B140" s="48"/>
      <c r="C140" s="48"/>
      <c r="N140" s="68"/>
      <c r="O140" s="68"/>
    </row>
    <row r="141" spans="1:28" x14ac:dyDescent="0.25">
      <c r="N141" s="41"/>
      <c r="O141" s="41"/>
    </row>
    <row r="142" spans="1:28" x14ac:dyDescent="0.25">
      <c r="O142" s="69"/>
    </row>
  </sheetData>
  <mergeCells count="9">
    <mergeCell ref="A3:A5"/>
    <mergeCell ref="B3:O3"/>
    <mergeCell ref="B4:C4"/>
    <mergeCell ref="A71:G71"/>
    <mergeCell ref="A73:A75"/>
    <mergeCell ref="B73:M73"/>
    <mergeCell ref="B74:C74"/>
    <mergeCell ref="F74:G74"/>
    <mergeCell ref="J74:K7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rgb="FF92D050"/>
  </sheetPr>
  <dimension ref="A1:O141"/>
  <sheetViews>
    <sheetView showGridLines="0" zoomScaleNormal="100" zoomScaleSheetLayoutView="85" workbookViewId="0"/>
  </sheetViews>
  <sheetFormatPr defaultColWidth="11.42578125" defaultRowHeight="20.100000000000001" customHeight="1" x14ac:dyDescent="0.25"/>
  <cols>
    <col min="1" max="1" width="36.7109375" style="69" customWidth="1"/>
    <col min="2" max="3" width="10.28515625" style="69" customWidth="1"/>
    <col min="4" max="15" width="9" style="69" customWidth="1"/>
    <col min="16" max="249" width="11.42578125" style="69"/>
    <col min="250" max="250" width="36.7109375" style="69" customWidth="1"/>
    <col min="251" max="252" width="10.28515625" style="69" customWidth="1"/>
    <col min="253" max="264" width="9" style="69" customWidth="1"/>
    <col min="265" max="505" width="11.42578125" style="69"/>
    <col min="506" max="506" width="36.7109375" style="69" customWidth="1"/>
    <col min="507" max="508" width="10.28515625" style="69" customWidth="1"/>
    <col min="509" max="520" width="9" style="69" customWidth="1"/>
    <col min="521" max="761" width="11.42578125" style="69"/>
    <col min="762" max="762" width="36.7109375" style="69" customWidth="1"/>
    <col min="763" max="764" width="10.28515625" style="69" customWidth="1"/>
    <col min="765" max="776" width="9" style="69" customWidth="1"/>
    <col min="777" max="1017" width="11.42578125" style="69"/>
    <col min="1018" max="1018" width="36.7109375" style="69" customWidth="1"/>
    <col min="1019" max="1020" width="10.28515625" style="69" customWidth="1"/>
    <col min="1021" max="1032" width="9" style="69" customWidth="1"/>
    <col min="1033" max="1273" width="11.42578125" style="69"/>
    <col min="1274" max="1274" width="36.7109375" style="69" customWidth="1"/>
    <col min="1275" max="1276" width="10.28515625" style="69" customWidth="1"/>
    <col min="1277" max="1288" width="9" style="69" customWidth="1"/>
    <col min="1289" max="1529" width="11.42578125" style="69"/>
    <col min="1530" max="1530" width="36.7109375" style="69" customWidth="1"/>
    <col min="1531" max="1532" width="10.28515625" style="69" customWidth="1"/>
    <col min="1533" max="1544" width="9" style="69" customWidth="1"/>
    <col min="1545" max="1785" width="11.42578125" style="69"/>
    <col min="1786" max="1786" width="36.7109375" style="69" customWidth="1"/>
    <col min="1787" max="1788" width="10.28515625" style="69" customWidth="1"/>
    <col min="1789" max="1800" width="9" style="69" customWidth="1"/>
    <col min="1801" max="2041" width="11.42578125" style="69"/>
    <col min="2042" max="2042" width="36.7109375" style="69" customWidth="1"/>
    <col min="2043" max="2044" width="10.28515625" style="69" customWidth="1"/>
    <col min="2045" max="2056" width="9" style="69" customWidth="1"/>
    <col min="2057" max="2297" width="11.42578125" style="69"/>
    <col min="2298" max="2298" width="36.7109375" style="69" customWidth="1"/>
    <col min="2299" max="2300" width="10.28515625" style="69" customWidth="1"/>
    <col min="2301" max="2312" width="9" style="69" customWidth="1"/>
    <col min="2313" max="2553" width="11.42578125" style="69"/>
    <col min="2554" max="2554" width="36.7109375" style="69" customWidth="1"/>
    <col min="2555" max="2556" width="10.28515625" style="69" customWidth="1"/>
    <col min="2557" max="2568" width="9" style="69" customWidth="1"/>
    <col min="2569" max="2809" width="11.42578125" style="69"/>
    <col min="2810" max="2810" width="36.7109375" style="69" customWidth="1"/>
    <col min="2811" max="2812" width="10.28515625" style="69" customWidth="1"/>
    <col min="2813" max="2824" width="9" style="69" customWidth="1"/>
    <col min="2825" max="3065" width="11.42578125" style="69"/>
    <col min="3066" max="3066" width="36.7109375" style="69" customWidth="1"/>
    <col min="3067" max="3068" width="10.28515625" style="69" customWidth="1"/>
    <col min="3069" max="3080" width="9" style="69" customWidth="1"/>
    <col min="3081" max="3321" width="11.42578125" style="69"/>
    <col min="3322" max="3322" width="36.7109375" style="69" customWidth="1"/>
    <col min="3323" max="3324" width="10.28515625" style="69" customWidth="1"/>
    <col min="3325" max="3336" width="9" style="69" customWidth="1"/>
    <col min="3337" max="3577" width="11.42578125" style="69"/>
    <col min="3578" max="3578" width="36.7109375" style="69" customWidth="1"/>
    <col min="3579" max="3580" width="10.28515625" style="69" customWidth="1"/>
    <col min="3581" max="3592" width="9" style="69" customWidth="1"/>
    <col min="3593" max="3833" width="11.42578125" style="69"/>
    <col min="3834" max="3834" width="36.7109375" style="69" customWidth="1"/>
    <col min="3835" max="3836" width="10.28515625" style="69" customWidth="1"/>
    <col min="3837" max="3848" width="9" style="69" customWidth="1"/>
    <col min="3849" max="4089" width="11.42578125" style="69"/>
    <col min="4090" max="4090" width="36.7109375" style="69" customWidth="1"/>
    <col min="4091" max="4092" width="10.28515625" style="69" customWidth="1"/>
    <col min="4093" max="4104" width="9" style="69" customWidth="1"/>
    <col min="4105" max="4345" width="11.42578125" style="69"/>
    <col min="4346" max="4346" width="36.7109375" style="69" customWidth="1"/>
    <col min="4347" max="4348" width="10.28515625" style="69" customWidth="1"/>
    <col min="4349" max="4360" width="9" style="69" customWidth="1"/>
    <col min="4361" max="4601" width="11.42578125" style="69"/>
    <col min="4602" max="4602" width="36.7109375" style="69" customWidth="1"/>
    <col min="4603" max="4604" width="10.28515625" style="69" customWidth="1"/>
    <col min="4605" max="4616" width="9" style="69" customWidth="1"/>
    <col min="4617" max="4857" width="11.42578125" style="69"/>
    <col min="4858" max="4858" width="36.7109375" style="69" customWidth="1"/>
    <col min="4859" max="4860" width="10.28515625" style="69" customWidth="1"/>
    <col min="4861" max="4872" width="9" style="69" customWidth="1"/>
    <col min="4873" max="5113" width="11.42578125" style="69"/>
    <col min="5114" max="5114" width="36.7109375" style="69" customWidth="1"/>
    <col min="5115" max="5116" width="10.28515625" style="69" customWidth="1"/>
    <col min="5117" max="5128" width="9" style="69" customWidth="1"/>
    <col min="5129" max="5369" width="11.42578125" style="69"/>
    <col min="5370" max="5370" width="36.7109375" style="69" customWidth="1"/>
    <col min="5371" max="5372" width="10.28515625" style="69" customWidth="1"/>
    <col min="5373" max="5384" width="9" style="69" customWidth="1"/>
    <col min="5385" max="5625" width="11.42578125" style="69"/>
    <col min="5626" max="5626" width="36.7109375" style="69" customWidth="1"/>
    <col min="5627" max="5628" width="10.28515625" style="69" customWidth="1"/>
    <col min="5629" max="5640" width="9" style="69" customWidth="1"/>
    <col min="5641" max="5881" width="11.42578125" style="69"/>
    <col min="5882" max="5882" width="36.7109375" style="69" customWidth="1"/>
    <col min="5883" max="5884" width="10.28515625" style="69" customWidth="1"/>
    <col min="5885" max="5896" width="9" style="69" customWidth="1"/>
    <col min="5897" max="6137" width="11.42578125" style="69"/>
    <col min="6138" max="6138" width="36.7109375" style="69" customWidth="1"/>
    <col min="6139" max="6140" width="10.28515625" style="69" customWidth="1"/>
    <col min="6141" max="6152" width="9" style="69" customWidth="1"/>
    <col min="6153" max="6393" width="11.42578125" style="69"/>
    <col min="6394" max="6394" width="36.7109375" style="69" customWidth="1"/>
    <col min="6395" max="6396" width="10.28515625" style="69" customWidth="1"/>
    <col min="6397" max="6408" width="9" style="69" customWidth="1"/>
    <col min="6409" max="6649" width="11.42578125" style="69"/>
    <col min="6650" max="6650" width="36.7109375" style="69" customWidth="1"/>
    <col min="6651" max="6652" width="10.28515625" style="69" customWidth="1"/>
    <col min="6653" max="6664" width="9" style="69" customWidth="1"/>
    <col min="6665" max="6905" width="11.42578125" style="69"/>
    <col min="6906" max="6906" width="36.7109375" style="69" customWidth="1"/>
    <col min="6907" max="6908" width="10.28515625" style="69" customWidth="1"/>
    <col min="6909" max="6920" width="9" style="69" customWidth="1"/>
    <col min="6921" max="7161" width="11.42578125" style="69"/>
    <col min="7162" max="7162" width="36.7109375" style="69" customWidth="1"/>
    <col min="7163" max="7164" width="10.28515625" style="69" customWidth="1"/>
    <col min="7165" max="7176" width="9" style="69" customWidth="1"/>
    <col min="7177" max="7417" width="11.42578125" style="69"/>
    <col min="7418" max="7418" width="36.7109375" style="69" customWidth="1"/>
    <col min="7419" max="7420" width="10.28515625" style="69" customWidth="1"/>
    <col min="7421" max="7432" width="9" style="69" customWidth="1"/>
    <col min="7433" max="7673" width="11.42578125" style="69"/>
    <col min="7674" max="7674" width="36.7109375" style="69" customWidth="1"/>
    <col min="7675" max="7676" width="10.28515625" style="69" customWidth="1"/>
    <col min="7677" max="7688" width="9" style="69" customWidth="1"/>
    <col min="7689" max="7929" width="11.42578125" style="69"/>
    <col min="7930" max="7930" width="36.7109375" style="69" customWidth="1"/>
    <col min="7931" max="7932" width="10.28515625" style="69" customWidth="1"/>
    <col min="7933" max="7944" width="9" style="69" customWidth="1"/>
    <col min="7945" max="8185" width="11.42578125" style="69"/>
    <col min="8186" max="8186" width="36.7109375" style="69" customWidth="1"/>
    <col min="8187" max="8188" width="10.28515625" style="69" customWidth="1"/>
    <col min="8189" max="8200" width="9" style="69" customWidth="1"/>
    <col min="8201" max="8441" width="11.42578125" style="69"/>
    <col min="8442" max="8442" width="36.7109375" style="69" customWidth="1"/>
    <col min="8443" max="8444" width="10.28515625" style="69" customWidth="1"/>
    <col min="8445" max="8456" width="9" style="69" customWidth="1"/>
    <col min="8457" max="8697" width="11.42578125" style="69"/>
    <col min="8698" max="8698" width="36.7109375" style="69" customWidth="1"/>
    <col min="8699" max="8700" width="10.28515625" style="69" customWidth="1"/>
    <col min="8701" max="8712" width="9" style="69" customWidth="1"/>
    <col min="8713" max="8953" width="11.42578125" style="69"/>
    <col min="8954" max="8954" width="36.7109375" style="69" customWidth="1"/>
    <col min="8955" max="8956" width="10.28515625" style="69" customWidth="1"/>
    <col min="8957" max="8968" width="9" style="69" customWidth="1"/>
    <col min="8969" max="9209" width="11.42578125" style="69"/>
    <col min="9210" max="9210" width="36.7109375" style="69" customWidth="1"/>
    <col min="9211" max="9212" width="10.28515625" style="69" customWidth="1"/>
    <col min="9213" max="9224" width="9" style="69" customWidth="1"/>
    <col min="9225" max="9465" width="11.42578125" style="69"/>
    <col min="9466" max="9466" width="36.7109375" style="69" customWidth="1"/>
    <col min="9467" max="9468" width="10.28515625" style="69" customWidth="1"/>
    <col min="9469" max="9480" width="9" style="69" customWidth="1"/>
    <col min="9481" max="9721" width="11.42578125" style="69"/>
    <col min="9722" max="9722" width="36.7109375" style="69" customWidth="1"/>
    <col min="9723" max="9724" width="10.28515625" style="69" customWidth="1"/>
    <col min="9725" max="9736" width="9" style="69" customWidth="1"/>
    <col min="9737" max="9977" width="11.42578125" style="69"/>
    <col min="9978" max="9978" width="36.7109375" style="69" customWidth="1"/>
    <col min="9979" max="9980" width="10.28515625" style="69" customWidth="1"/>
    <col min="9981" max="9992" width="9" style="69" customWidth="1"/>
    <col min="9993" max="10233" width="11.42578125" style="69"/>
    <col min="10234" max="10234" width="36.7109375" style="69" customWidth="1"/>
    <col min="10235" max="10236" width="10.28515625" style="69" customWidth="1"/>
    <col min="10237" max="10248" width="9" style="69" customWidth="1"/>
    <col min="10249" max="10489" width="11.42578125" style="69"/>
    <col min="10490" max="10490" width="36.7109375" style="69" customWidth="1"/>
    <col min="10491" max="10492" width="10.28515625" style="69" customWidth="1"/>
    <col min="10493" max="10504" width="9" style="69" customWidth="1"/>
    <col min="10505" max="10745" width="11.42578125" style="69"/>
    <col min="10746" max="10746" width="36.7109375" style="69" customWidth="1"/>
    <col min="10747" max="10748" width="10.28515625" style="69" customWidth="1"/>
    <col min="10749" max="10760" width="9" style="69" customWidth="1"/>
    <col min="10761" max="11001" width="11.42578125" style="69"/>
    <col min="11002" max="11002" width="36.7109375" style="69" customWidth="1"/>
    <col min="11003" max="11004" width="10.28515625" style="69" customWidth="1"/>
    <col min="11005" max="11016" width="9" style="69" customWidth="1"/>
    <col min="11017" max="11257" width="11.42578125" style="69"/>
    <col min="11258" max="11258" width="36.7109375" style="69" customWidth="1"/>
    <col min="11259" max="11260" width="10.28515625" style="69" customWidth="1"/>
    <col min="11261" max="11272" width="9" style="69" customWidth="1"/>
    <col min="11273" max="11513" width="11.42578125" style="69"/>
    <col min="11514" max="11514" width="36.7109375" style="69" customWidth="1"/>
    <col min="11515" max="11516" width="10.28515625" style="69" customWidth="1"/>
    <col min="11517" max="11528" width="9" style="69" customWidth="1"/>
    <col min="11529" max="11769" width="11.42578125" style="69"/>
    <col min="11770" max="11770" width="36.7109375" style="69" customWidth="1"/>
    <col min="11771" max="11772" width="10.28515625" style="69" customWidth="1"/>
    <col min="11773" max="11784" width="9" style="69" customWidth="1"/>
    <col min="11785" max="12025" width="11.42578125" style="69"/>
    <col min="12026" max="12026" width="36.7109375" style="69" customWidth="1"/>
    <col min="12027" max="12028" width="10.28515625" style="69" customWidth="1"/>
    <col min="12029" max="12040" width="9" style="69" customWidth="1"/>
    <col min="12041" max="12281" width="11.42578125" style="69"/>
    <col min="12282" max="12282" width="36.7109375" style="69" customWidth="1"/>
    <col min="12283" max="12284" width="10.28515625" style="69" customWidth="1"/>
    <col min="12285" max="12296" width="9" style="69" customWidth="1"/>
    <col min="12297" max="12537" width="11.42578125" style="69"/>
    <col min="12538" max="12538" width="36.7109375" style="69" customWidth="1"/>
    <col min="12539" max="12540" width="10.28515625" style="69" customWidth="1"/>
    <col min="12541" max="12552" width="9" style="69" customWidth="1"/>
    <col min="12553" max="12793" width="11.42578125" style="69"/>
    <col min="12794" max="12794" width="36.7109375" style="69" customWidth="1"/>
    <col min="12795" max="12796" width="10.28515625" style="69" customWidth="1"/>
    <col min="12797" max="12808" width="9" style="69" customWidth="1"/>
    <col min="12809" max="13049" width="11.42578125" style="69"/>
    <col min="13050" max="13050" width="36.7109375" style="69" customWidth="1"/>
    <col min="13051" max="13052" width="10.28515625" style="69" customWidth="1"/>
    <col min="13053" max="13064" width="9" style="69" customWidth="1"/>
    <col min="13065" max="13305" width="11.42578125" style="69"/>
    <col min="13306" max="13306" width="36.7109375" style="69" customWidth="1"/>
    <col min="13307" max="13308" width="10.28515625" style="69" customWidth="1"/>
    <col min="13309" max="13320" width="9" style="69" customWidth="1"/>
    <col min="13321" max="13561" width="11.42578125" style="69"/>
    <col min="13562" max="13562" width="36.7109375" style="69" customWidth="1"/>
    <col min="13563" max="13564" width="10.28515625" style="69" customWidth="1"/>
    <col min="13565" max="13576" width="9" style="69" customWidth="1"/>
    <col min="13577" max="13817" width="11.42578125" style="69"/>
    <col min="13818" max="13818" width="36.7109375" style="69" customWidth="1"/>
    <col min="13819" max="13820" width="10.28515625" style="69" customWidth="1"/>
    <col min="13821" max="13832" width="9" style="69" customWidth="1"/>
    <col min="13833" max="14073" width="11.42578125" style="69"/>
    <col min="14074" max="14074" width="36.7109375" style="69" customWidth="1"/>
    <col min="14075" max="14076" width="10.28515625" style="69" customWidth="1"/>
    <col min="14077" max="14088" width="9" style="69" customWidth="1"/>
    <col min="14089" max="14329" width="11.42578125" style="69"/>
    <col min="14330" max="14330" width="36.7109375" style="69" customWidth="1"/>
    <col min="14331" max="14332" width="10.28515625" style="69" customWidth="1"/>
    <col min="14333" max="14344" width="9" style="69" customWidth="1"/>
    <col min="14345" max="14585" width="11.42578125" style="69"/>
    <col min="14586" max="14586" width="36.7109375" style="69" customWidth="1"/>
    <col min="14587" max="14588" width="10.28515625" style="69" customWidth="1"/>
    <col min="14589" max="14600" width="9" style="69" customWidth="1"/>
    <col min="14601" max="14841" width="11.42578125" style="69"/>
    <col min="14842" max="14842" width="36.7109375" style="69" customWidth="1"/>
    <col min="14843" max="14844" width="10.28515625" style="69" customWidth="1"/>
    <col min="14845" max="14856" width="9" style="69" customWidth="1"/>
    <col min="14857" max="15097" width="11.42578125" style="69"/>
    <col min="15098" max="15098" width="36.7109375" style="69" customWidth="1"/>
    <col min="15099" max="15100" width="10.28515625" style="69" customWidth="1"/>
    <col min="15101" max="15112" width="9" style="69" customWidth="1"/>
    <col min="15113" max="15353" width="11.42578125" style="69"/>
    <col min="15354" max="15354" width="36.7109375" style="69" customWidth="1"/>
    <col min="15355" max="15356" width="10.28515625" style="69" customWidth="1"/>
    <col min="15357" max="15368" width="9" style="69" customWidth="1"/>
    <col min="15369" max="15609" width="11.42578125" style="69"/>
    <col min="15610" max="15610" width="36.7109375" style="69" customWidth="1"/>
    <col min="15611" max="15612" width="10.28515625" style="69" customWidth="1"/>
    <col min="15613" max="15624" width="9" style="69" customWidth="1"/>
    <col min="15625" max="15865" width="11.42578125" style="69"/>
    <col min="15866" max="15866" width="36.7109375" style="69" customWidth="1"/>
    <col min="15867" max="15868" width="10.28515625" style="69" customWidth="1"/>
    <col min="15869" max="15880" width="9" style="69" customWidth="1"/>
    <col min="15881" max="16121" width="11.42578125" style="69"/>
    <col min="16122" max="16122" width="36.7109375" style="69" customWidth="1"/>
    <col min="16123" max="16124" width="10.28515625" style="69" customWidth="1"/>
    <col min="16125" max="16136" width="9" style="69" customWidth="1"/>
    <col min="16137" max="16384" width="11.42578125" style="69"/>
  </cols>
  <sheetData>
    <row r="1" spans="1:15" s="144" customFormat="1" ht="24.95" customHeight="1" x14ac:dyDescent="0.25">
      <c r="A1" s="137" t="s">
        <v>205</v>
      </c>
      <c r="B1" s="137"/>
      <c r="C1" s="137"/>
    </row>
    <row r="2" spans="1:15" s="144" customFormat="1" ht="24.95" customHeight="1" thickBot="1" x14ac:dyDescent="0.3">
      <c r="A2" s="138" t="s">
        <v>209</v>
      </c>
      <c r="B2" s="414"/>
      <c r="C2" s="414"/>
      <c r="D2" s="205"/>
      <c r="E2" s="205"/>
      <c r="F2" s="205"/>
      <c r="G2" s="205"/>
      <c r="H2" s="205"/>
      <c r="I2" s="205"/>
      <c r="J2" s="205"/>
      <c r="K2" s="205"/>
      <c r="L2" s="205"/>
      <c r="M2" s="205"/>
      <c r="N2" s="205"/>
      <c r="O2" s="205"/>
    </row>
    <row r="3" spans="1:15" ht="20.100000000000001" customHeight="1" x14ac:dyDescent="0.25">
      <c r="A3" s="1289" t="s">
        <v>13</v>
      </c>
      <c r="B3" s="1283" t="s">
        <v>101</v>
      </c>
      <c r="C3" s="1284"/>
      <c r="D3" s="1284"/>
      <c r="E3" s="1284"/>
      <c r="F3" s="1284"/>
      <c r="G3" s="1284"/>
      <c r="H3" s="1284"/>
      <c r="I3" s="1284"/>
      <c r="J3" s="1284"/>
      <c r="K3" s="1284"/>
      <c r="L3" s="1284"/>
      <c r="M3" s="1284"/>
      <c r="N3" s="1284"/>
      <c r="O3" s="1284"/>
    </row>
    <row r="4" spans="1:15" ht="20.100000000000001" customHeight="1" x14ac:dyDescent="0.25">
      <c r="A4" s="1290"/>
      <c r="B4" s="33" t="s">
        <v>15</v>
      </c>
      <c r="C4" s="33"/>
      <c r="D4" s="33" t="s">
        <v>85</v>
      </c>
      <c r="E4" s="33"/>
      <c r="F4" s="33" t="s">
        <v>86</v>
      </c>
      <c r="G4" s="33"/>
      <c r="H4" s="33" t="s">
        <v>87</v>
      </c>
      <c r="I4" s="33"/>
      <c r="J4" s="33" t="s">
        <v>88</v>
      </c>
      <c r="K4" s="33"/>
      <c r="L4" s="33" t="s">
        <v>89</v>
      </c>
      <c r="M4" s="33"/>
      <c r="N4" s="33" t="s">
        <v>90</v>
      </c>
      <c r="O4" s="58"/>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73065</v>
      </c>
      <c r="C6" s="38">
        <v>79614</v>
      </c>
      <c r="D6" s="38">
        <v>32524</v>
      </c>
      <c r="E6" s="38">
        <v>34442</v>
      </c>
      <c r="F6" s="38">
        <v>17224</v>
      </c>
      <c r="G6" s="38">
        <v>20034</v>
      </c>
      <c r="H6" s="38">
        <v>3321</v>
      </c>
      <c r="I6" s="38">
        <v>5646</v>
      </c>
      <c r="J6" s="38">
        <v>2628</v>
      </c>
      <c r="K6" s="38">
        <v>2180</v>
      </c>
      <c r="L6" s="38">
        <v>805</v>
      </c>
      <c r="M6" s="38">
        <v>959</v>
      </c>
      <c r="N6" s="38">
        <v>2176</v>
      </c>
      <c r="O6" s="38">
        <v>570</v>
      </c>
    </row>
    <row r="7" spans="1:15" s="86" customFormat="1" ht="20.100000000000001" customHeight="1" x14ac:dyDescent="0.25">
      <c r="A7" s="40" t="s">
        <v>22</v>
      </c>
      <c r="B7" s="86">
        <v>0</v>
      </c>
      <c r="C7" s="86">
        <v>4</v>
      </c>
      <c r="D7" s="86">
        <v>0</v>
      </c>
      <c r="E7" s="86">
        <v>2</v>
      </c>
      <c r="F7" s="86">
        <v>0</v>
      </c>
      <c r="G7" s="86">
        <v>2</v>
      </c>
      <c r="H7" s="86">
        <v>0</v>
      </c>
      <c r="I7" s="86">
        <v>0</v>
      </c>
      <c r="J7" s="86">
        <v>0</v>
      </c>
      <c r="K7" s="86">
        <v>0</v>
      </c>
      <c r="L7" s="86">
        <v>0</v>
      </c>
      <c r="M7" s="86">
        <v>0</v>
      </c>
      <c r="N7" s="86">
        <v>0</v>
      </c>
      <c r="O7" s="86">
        <v>0</v>
      </c>
    </row>
    <row r="8" spans="1:15" s="80" customFormat="1" ht="20.100000000000001" customHeight="1" x14ac:dyDescent="0.25">
      <c r="A8" s="42" t="s">
        <v>23</v>
      </c>
      <c r="B8" s="80">
        <v>0</v>
      </c>
      <c r="C8" s="80">
        <v>0</v>
      </c>
      <c r="D8" s="80">
        <v>0</v>
      </c>
      <c r="E8" s="80">
        <v>0</v>
      </c>
      <c r="F8" s="80">
        <v>0</v>
      </c>
      <c r="G8" s="80">
        <v>0</v>
      </c>
      <c r="H8" s="80">
        <v>0</v>
      </c>
      <c r="I8" s="80">
        <v>0</v>
      </c>
      <c r="J8" s="80">
        <v>0</v>
      </c>
      <c r="K8" s="80">
        <v>0</v>
      </c>
      <c r="L8" s="80">
        <v>0</v>
      </c>
      <c r="M8" s="80">
        <v>0</v>
      </c>
      <c r="N8" s="80">
        <v>0</v>
      </c>
      <c r="O8" s="80">
        <v>0</v>
      </c>
    </row>
    <row r="9" spans="1:15" s="80"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0</v>
      </c>
      <c r="C12" s="80">
        <v>4</v>
      </c>
      <c r="D12" s="80">
        <v>0</v>
      </c>
      <c r="E12" s="80">
        <v>2</v>
      </c>
      <c r="F12" s="80">
        <v>0</v>
      </c>
      <c r="G12" s="80">
        <v>2</v>
      </c>
      <c r="H12" s="80">
        <v>0</v>
      </c>
      <c r="I12" s="80">
        <v>0</v>
      </c>
      <c r="J12" s="80">
        <v>0</v>
      </c>
      <c r="K12" s="80">
        <v>0</v>
      </c>
      <c r="L12" s="80">
        <v>0</v>
      </c>
      <c r="M12" s="80">
        <v>0</v>
      </c>
      <c r="N12" s="80">
        <v>0</v>
      </c>
      <c r="O12" s="80">
        <v>0</v>
      </c>
    </row>
    <row r="13" spans="1:15" s="86" customFormat="1" ht="20.100000000000001" customHeight="1" x14ac:dyDescent="0.25">
      <c r="A13" s="40" t="s">
        <v>28</v>
      </c>
      <c r="B13" s="86">
        <v>1</v>
      </c>
      <c r="C13" s="86">
        <v>6</v>
      </c>
      <c r="D13" s="86">
        <v>0</v>
      </c>
      <c r="E13" s="86">
        <v>1</v>
      </c>
      <c r="F13" s="86">
        <v>0</v>
      </c>
      <c r="G13" s="86">
        <v>1</v>
      </c>
      <c r="H13" s="86">
        <v>0</v>
      </c>
      <c r="I13" s="86">
        <v>2</v>
      </c>
      <c r="J13" s="86">
        <v>0</v>
      </c>
      <c r="K13" s="86">
        <v>0</v>
      </c>
      <c r="L13" s="86">
        <v>0</v>
      </c>
      <c r="M13" s="86">
        <v>1</v>
      </c>
      <c r="N13" s="86">
        <v>0</v>
      </c>
      <c r="O13" s="86">
        <v>0</v>
      </c>
    </row>
    <row r="14" spans="1:15" s="80" customFormat="1" ht="20.100000000000001" customHeight="1" x14ac:dyDescent="0.25">
      <c r="A14" s="42" t="s">
        <v>29</v>
      </c>
      <c r="B14" s="80">
        <v>0</v>
      </c>
      <c r="C14" s="80">
        <v>2</v>
      </c>
      <c r="D14" s="80">
        <v>0</v>
      </c>
      <c r="E14" s="80">
        <v>0</v>
      </c>
      <c r="F14" s="80">
        <v>0</v>
      </c>
      <c r="G14" s="80">
        <v>0</v>
      </c>
      <c r="H14" s="80">
        <v>0</v>
      </c>
      <c r="I14" s="80">
        <v>2</v>
      </c>
      <c r="J14" s="80">
        <v>0</v>
      </c>
      <c r="K14" s="80">
        <v>0</v>
      </c>
      <c r="L14" s="80">
        <v>0</v>
      </c>
      <c r="M14" s="80">
        <v>0</v>
      </c>
      <c r="N14" s="80">
        <v>0</v>
      </c>
      <c r="O14" s="80">
        <v>0</v>
      </c>
    </row>
    <row r="15" spans="1:15" s="80"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80" customFormat="1"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1</v>
      </c>
      <c r="C18" s="80">
        <v>4</v>
      </c>
      <c r="D18" s="80">
        <v>0</v>
      </c>
      <c r="E18" s="80">
        <v>1</v>
      </c>
      <c r="F18" s="80">
        <v>0</v>
      </c>
      <c r="G18" s="80">
        <v>1</v>
      </c>
      <c r="H18" s="80">
        <v>0</v>
      </c>
      <c r="I18" s="80">
        <v>0</v>
      </c>
      <c r="J18" s="80">
        <v>0</v>
      </c>
      <c r="K18" s="80">
        <v>0</v>
      </c>
      <c r="L18" s="80">
        <v>0</v>
      </c>
      <c r="M18" s="80">
        <v>1</v>
      </c>
      <c r="N18" s="80">
        <v>0</v>
      </c>
      <c r="O18" s="80">
        <v>0</v>
      </c>
    </row>
    <row r="19" spans="1:15" s="86" customFormat="1" ht="20.100000000000001" customHeight="1" x14ac:dyDescent="0.25">
      <c r="A19" s="40" t="s">
        <v>34</v>
      </c>
      <c r="B19" s="86">
        <v>24</v>
      </c>
      <c r="C19" s="86">
        <v>55</v>
      </c>
      <c r="D19" s="86">
        <v>4</v>
      </c>
      <c r="E19" s="86">
        <v>19</v>
      </c>
      <c r="F19" s="86">
        <v>3</v>
      </c>
      <c r="G19" s="86">
        <v>4</v>
      </c>
      <c r="H19" s="86">
        <v>0</v>
      </c>
      <c r="I19" s="86">
        <v>2</v>
      </c>
      <c r="J19" s="86">
        <v>0</v>
      </c>
      <c r="K19" s="86">
        <v>2</v>
      </c>
      <c r="L19" s="86">
        <v>0</v>
      </c>
      <c r="M19" s="86">
        <v>0</v>
      </c>
      <c r="N19" s="86">
        <v>0</v>
      </c>
      <c r="O19" s="86">
        <v>0</v>
      </c>
    </row>
    <row r="20" spans="1:15" s="80" customFormat="1" ht="20.100000000000001" customHeight="1" x14ac:dyDescent="0.25">
      <c r="A20" s="42" t="s">
        <v>35</v>
      </c>
      <c r="B20" s="80">
        <v>2</v>
      </c>
      <c r="C20" s="80">
        <v>2</v>
      </c>
      <c r="D20" s="80">
        <v>0</v>
      </c>
      <c r="E20" s="80">
        <v>2</v>
      </c>
      <c r="F20" s="80">
        <v>0</v>
      </c>
      <c r="G20" s="80">
        <v>0</v>
      </c>
      <c r="H20" s="80">
        <v>0</v>
      </c>
      <c r="I20" s="80">
        <v>0</v>
      </c>
      <c r="J20" s="80">
        <v>0</v>
      </c>
      <c r="K20" s="80">
        <v>0</v>
      </c>
      <c r="L20" s="80">
        <v>0</v>
      </c>
      <c r="M20" s="80">
        <v>0</v>
      </c>
      <c r="N20" s="80">
        <v>0</v>
      </c>
      <c r="O20" s="80">
        <v>0</v>
      </c>
    </row>
    <row r="21" spans="1:15" s="80" customFormat="1" ht="20.100000000000001" customHeight="1" x14ac:dyDescent="0.25">
      <c r="A21" s="42" t="s">
        <v>36</v>
      </c>
      <c r="B21" s="80">
        <v>9</v>
      </c>
      <c r="C21" s="80">
        <v>43</v>
      </c>
      <c r="D21" s="80">
        <v>3</v>
      </c>
      <c r="E21" s="80">
        <v>13</v>
      </c>
      <c r="F21" s="80">
        <v>2</v>
      </c>
      <c r="G21" s="80">
        <v>2</v>
      </c>
      <c r="H21" s="80">
        <v>0</v>
      </c>
      <c r="I21" s="80">
        <v>2</v>
      </c>
      <c r="J21" s="80">
        <v>0</v>
      </c>
      <c r="K21" s="80">
        <v>2</v>
      </c>
      <c r="L21" s="80">
        <v>0</v>
      </c>
      <c r="M21" s="80">
        <v>0</v>
      </c>
      <c r="N21" s="80">
        <v>0</v>
      </c>
      <c r="O21" s="80">
        <v>0</v>
      </c>
    </row>
    <row r="22" spans="1:15" s="80" customFormat="1" ht="20.100000000000001" customHeight="1" x14ac:dyDescent="0.25">
      <c r="A22" s="42" t="s">
        <v>37</v>
      </c>
      <c r="B22" s="80">
        <v>13</v>
      </c>
      <c r="C22" s="80">
        <v>10</v>
      </c>
      <c r="D22" s="80">
        <v>1</v>
      </c>
      <c r="E22" s="80">
        <v>4</v>
      </c>
      <c r="F22" s="80">
        <v>1</v>
      </c>
      <c r="G22" s="80">
        <v>2</v>
      </c>
      <c r="H22" s="80">
        <v>0</v>
      </c>
      <c r="I22" s="80">
        <v>0</v>
      </c>
      <c r="J22" s="80">
        <v>0</v>
      </c>
      <c r="K22" s="80">
        <v>0</v>
      </c>
      <c r="L22" s="80">
        <v>0</v>
      </c>
      <c r="M22" s="80">
        <v>0</v>
      </c>
      <c r="N22" s="80">
        <v>0</v>
      </c>
      <c r="O22" s="80">
        <v>0</v>
      </c>
    </row>
    <row r="23" spans="1:15" s="86" customFormat="1" ht="20.100000000000001" customHeight="1" x14ac:dyDescent="0.25">
      <c r="A23" s="40" t="s">
        <v>38</v>
      </c>
      <c r="B23" s="86">
        <v>72493</v>
      </c>
      <c r="C23" s="86">
        <v>79167</v>
      </c>
      <c r="D23" s="86">
        <v>32377</v>
      </c>
      <c r="E23" s="86">
        <v>34286</v>
      </c>
      <c r="F23" s="86">
        <v>16890</v>
      </c>
      <c r="G23" s="86">
        <v>19943</v>
      </c>
      <c r="H23" s="86">
        <v>3303</v>
      </c>
      <c r="I23" s="86">
        <v>5599</v>
      </c>
      <c r="J23" s="86">
        <v>2625</v>
      </c>
      <c r="K23" s="86">
        <v>2143</v>
      </c>
      <c r="L23" s="86">
        <v>798</v>
      </c>
      <c r="M23" s="86">
        <v>949</v>
      </c>
      <c r="N23" s="86">
        <v>2174</v>
      </c>
      <c r="O23" s="86">
        <v>569</v>
      </c>
    </row>
    <row r="24" spans="1:15" s="80" customFormat="1" ht="20.100000000000001" customHeight="1" x14ac:dyDescent="0.25">
      <c r="A24" s="42" t="s">
        <v>39</v>
      </c>
      <c r="B24" s="80">
        <v>70846</v>
      </c>
      <c r="C24" s="80">
        <v>77541</v>
      </c>
      <c r="D24" s="80">
        <v>31934</v>
      </c>
      <c r="E24" s="80">
        <v>33836</v>
      </c>
      <c r="F24" s="80">
        <v>16696</v>
      </c>
      <c r="G24" s="80">
        <v>19673</v>
      </c>
      <c r="H24" s="80">
        <v>3202</v>
      </c>
      <c r="I24" s="80">
        <v>5490</v>
      </c>
      <c r="J24" s="80">
        <v>2509</v>
      </c>
      <c r="K24" s="80">
        <v>2058</v>
      </c>
      <c r="L24" s="80">
        <v>752</v>
      </c>
      <c r="M24" s="80">
        <v>858</v>
      </c>
      <c r="N24" s="80">
        <v>2022</v>
      </c>
      <c r="O24" s="80">
        <v>525</v>
      </c>
    </row>
    <row r="25" spans="1:15" s="80" customFormat="1" ht="20.100000000000001" customHeight="1" x14ac:dyDescent="0.25">
      <c r="A25" s="42" t="s">
        <v>40</v>
      </c>
      <c r="B25" s="80">
        <v>11</v>
      </c>
      <c r="C25" s="80">
        <v>16</v>
      </c>
      <c r="D25" s="80">
        <v>6</v>
      </c>
      <c r="E25" s="80">
        <v>4</v>
      </c>
      <c r="F25" s="80">
        <v>0</v>
      </c>
      <c r="G25" s="80">
        <v>1</v>
      </c>
      <c r="H25" s="80">
        <v>0</v>
      </c>
      <c r="I25" s="80">
        <v>0</v>
      </c>
      <c r="J25" s="80">
        <v>1</v>
      </c>
      <c r="K25" s="80">
        <v>2</v>
      </c>
      <c r="L25" s="80">
        <v>0</v>
      </c>
      <c r="M25" s="80">
        <v>4</v>
      </c>
      <c r="N25" s="80">
        <v>0</v>
      </c>
      <c r="O25" s="80">
        <v>0</v>
      </c>
    </row>
    <row r="26" spans="1:15" s="80" customFormat="1" ht="20.100000000000001" customHeight="1" x14ac:dyDescent="0.25">
      <c r="A26" s="42" t="s">
        <v>41</v>
      </c>
      <c r="B26" s="80">
        <v>240</v>
      </c>
      <c r="C26" s="80">
        <v>136</v>
      </c>
      <c r="D26" s="80">
        <v>29</v>
      </c>
      <c r="E26" s="80">
        <v>45</v>
      </c>
      <c r="F26" s="80">
        <v>56</v>
      </c>
      <c r="G26" s="80">
        <v>54</v>
      </c>
      <c r="H26" s="80">
        <v>8</v>
      </c>
      <c r="I26" s="80">
        <v>3</v>
      </c>
      <c r="J26" s="80">
        <v>0</v>
      </c>
      <c r="K26" s="80">
        <v>3</v>
      </c>
      <c r="L26" s="80">
        <v>2</v>
      </c>
      <c r="M26" s="80">
        <v>1</v>
      </c>
      <c r="N26" s="80">
        <v>123</v>
      </c>
      <c r="O26" s="80">
        <v>6</v>
      </c>
    </row>
    <row r="27" spans="1:15" s="80" customFormat="1" ht="20.100000000000001" customHeight="1" x14ac:dyDescent="0.25">
      <c r="A27" s="42" t="s">
        <v>42</v>
      </c>
      <c r="B27" s="80">
        <v>12</v>
      </c>
      <c r="C27" s="80">
        <v>28</v>
      </c>
      <c r="D27" s="80">
        <v>3</v>
      </c>
      <c r="E27" s="80">
        <v>5</v>
      </c>
      <c r="F27" s="80">
        <v>1</v>
      </c>
      <c r="G27" s="80">
        <v>1</v>
      </c>
      <c r="H27" s="80">
        <v>0</v>
      </c>
      <c r="I27" s="80">
        <v>2</v>
      </c>
      <c r="J27" s="80">
        <v>1</v>
      </c>
      <c r="K27" s="80">
        <v>2</v>
      </c>
      <c r="L27" s="80">
        <v>6</v>
      </c>
      <c r="M27" s="80">
        <v>0</v>
      </c>
      <c r="N27" s="80">
        <v>0</v>
      </c>
      <c r="O27" s="80">
        <v>0</v>
      </c>
    </row>
    <row r="28" spans="1:15" s="80" customFormat="1" ht="20.100000000000001" customHeight="1" x14ac:dyDescent="0.25">
      <c r="A28" s="42" t="s">
        <v>43</v>
      </c>
      <c r="B28" s="80">
        <v>1</v>
      </c>
      <c r="C28" s="80">
        <v>4</v>
      </c>
      <c r="D28" s="80">
        <v>0</v>
      </c>
      <c r="E28" s="80">
        <v>2</v>
      </c>
      <c r="F28" s="80">
        <v>0</v>
      </c>
      <c r="G28" s="80">
        <v>1</v>
      </c>
      <c r="H28" s="80">
        <v>0</v>
      </c>
      <c r="I28" s="80">
        <v>0</v>
      </c>
      <c r="J28" s="80">
        <v>0</v>
      </c>
      <c r="K28" s="80">
        <v>0</v>
      </c>
      <c r="L28" s="80">
        <v>0</v>
      </c>
      <c r="M28" s="80">
        <v>0</v>
      </c>
      <c r="N28" s="80">
        <v>0</v>
      </c>
      <c r="O28" s="80">
        <v>0</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1312</v>
      </c>
      <c r="C30" s="80">
        <v>1334</v>
      </c>
      <c r="D30" s="80">
        <v>400</v>
      </c>
      <c r="E30" s="80">
        <v>386</v>
      </c>
      <c r="F30" s="80">
        <v>129</v>
      </c>
      <c r="G30" s="80">
        <v>202</v>
      </c>
      <c r="H30" s="80">
        <v>87</v>
      </c>
      <c r="I30" s="80">
        <v>97</v>
      </c>
      <c r="J30" s="80">
        <v>93</v>
      </c>
      <c r="K30" s="80">
        <v>69</v>
      </c>
      <c r="L30" s="80">
        <v>29</v>
      </c>
      <c r="M30" s="80">
        <v>67</v>
      </c>
      <c r="N30" s="80">
        <v>27</v>
      </c>
      <c r="O30" s="80">
        <v>37</v>
      </c>
    </row>
    <row r="31" spans="1:15" s="80" customFormat="1" ht="20.100000000000001" customHeight="1" x14ac:dyDescent="0.25">
      <c r="A31" s="42" t="s">
        <v>46</v>
      </c>
      <c r="B31" s="80">
        <v>19</v>
      </c>
      <c r="C31" s="80">
        <v>31</v>
      </c>
      <c r="D31" s="80">
        <v>4</v>
      </c>
      <c r="E31" s="80">
        <v>7</v>
      </c>
      <c r="F31" s="80">
        <v>2</v>
      </c>
      <c r="G31" s="80">
        <v>2</v>
      </c>
      <c r="H31" s="80">
        <v>3</v>
      </c>
      <c r="I31" s="80">
        <v>2</v>
      </c>
      <c r="J31" s="80">
        <v>2</v>
      </c>
      <c r="K31" s="80">
        <v>0</v>
      </c>
      <c r="L31" s="80">
        <v>5</v>
      </c>
      <c r="M31" s="80">
        <v>3</v>
      </c>
      <c r="N31" s="80">
        <v>1</v>
      </c>
      <c r="O31" s="80">
        <v>0</v>
      </c>
    </row>
    <row r="32" spans="1:15" s="80" customFormat="1" ht="20.100000000000001" customHeight="1" x14ac:dyDescent="0.25">
      <c r="A32" s="42" t="s">
        <v>47</v>
      </c>
      <c r="B32" s="80">
        <v>0</v>
      </c>
      <c r="C32" s="80">
        <v>3</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50</v>
      </c>
      <c r="C34" s="80">
        <v>71</v>
      </c>
      <c r="D34" s="80">
        <v>1</v>
      </c>
      <c r="E34" s="80">
        <v>1</v>
      </c>
      <c r="F34" s="80">
        <v>6</v>
      </c>
      <c r="G34" s="80">
        <v>9</v>
      </c>
      <c r="H34" s="80">
        <v>3</v>
      </c>
      <c r="I34" s="80">
        <v>5</v>
      </c>
      <c r="J34" s="80">
        <v>19</v>
      </c>
      <c r="K34" s="80">
        <v>9</v>
      </c>
      <c r="L34" s="80">
        <v>4</v>
      </c>
      <c r="M34" s="80">
        <v>16</v>
      </c>
      <c r="N34" s="80">
        <v>0</v>
      </c>
      <c r="O34" s="80">
        <v>1</v>
      </c>
    </row>
    <row r="35" spans="1:15" s="80" customFormat="1" ht="20.100000000000001" customHeight="1" x14ac:dyDescent="0.25">
      <c r="A35" s="42" t="s">
        <v>50</v>
      </c>
      <c r="B35" s="80">
        <v>2</v>
      </c>
      <c r="C35" s="80">
        <v>3</v>
      </c>
      <c r="D35" s="80">
        <v>0</v>
      </c>
      <c r="E35" s="80">
        <v>0</v>
      </c>
      <c r="F35" s="80">
        <v>0</v>
      </c>
      <c r="G35" s="80">
        <v>0</v>
      </c>
      <c r="H35" s="80">
        <v>0</v>
      </c>
      <c r="I35" s="80">
        <v>0</v>
      </c>
      <c r="J35" s="80">
        <v>0</v>
      </c>
      <c r="K35" s="80">
        <v>0</v>
      </c>
      <c r="L35" s="80">
        <v>0</v>
      </c>
      <c r="M35" s="80">
        <v>0</v>
      </c>
      <c r="N35" s="80">
        <v>1</v>
      </c>
      <c r="O35" s="80">
        <v>0</v>
      </c>
    </row>
    <row r="36" spans="1:15" s="86" customFormat="1" ht="20.100000000000001" customHeight="1" x14ac:dyDescent="0.25">
      <c r="A36" s="40" t="s">
        <v>51</v>
      </c>
      <c r="B36" s="86">
        <v>334</v>
      </c>
      <c r="C36" s="86">
        <v>69</v>
      </c>
      <c r="D36" s="86">
        <v>83</v>
      </c>
      <c r="E36" s="86">
        <v>33</v>
      </c>
      <c r="F36" s="86">
        <v>251</v>
      </c>
      <c r="G36" s="86">
        <v>22</v>
      </c>
      <c r="H36" s="86">
        <v>0</v>
      </c>
      <c r="I36" s="86">
        <v>2</v>
      </c>
      <c r="J36" s="86">
        <v>0</v>
      </c>
      <c r="K36" s="86">
        <v>2</v>
      </c>
      <c r="L36" s="86">
        <v>0</v>
      </c>
      <c r="M36" s="86">
        <v>0</v>
      </c>
      <c r="N36" s="86">
        <v>0</v>
      </c>
      <c r="O36" s="86">
        <v>0</v>
      </c>
    </row>
    <row r="37" spans="1:15" s="80" customFormat="1" ht="20.100000000000001" customHeight="1" x14ac:dyDescent="0.25">
      <c r="A37" s="42" t="s">
        <v>52</v>
      </c>
      <c r="B37" s="80">
        <v>0</v>
      </c>
      <c r="C37" s="80">
        <v>3</v>
      </c>
      <c r="D37" s="80">
        <v>0</v>
      </c>
      <c r="E37" s="80">
        <v>0</v>
      </c>
      <c r="F37" s="80">
        <v>0</v>
      </c>
      <c r="G37" s="80">
        <v>0</v>
      </c>
      <c r="H37" s="80">
        <v>0</v>
      </c>
      <c r="I37" s="80">
        <v>0</v>
      </c>
      <c r="J37" s="80">
        <v>0</v>
      </c>
      <c r="K37" s="80">
        <v>0</v>
      </c>
      <c r="L37" s="80">
        <v>0</v>
      </c>
      <c r="M37" s="80">
        <v>0</v>
      </c>
      <c r="N37" s="80">
        <v>0</v>
      </c>
      <c r="O37" s="80">
        <v>0</v>
      </c>
    </row>
    <row r="38" spans="1:15" s="80" customFormat="1" ht="20.100000000000001" customHeight="1" x14ac:dyDescent="0.25">
      <c r="A38" s="42" t="s">
        <v>53</v>
      </c>
      <c r="B38" s="80">
        <v>0</v>
      </c>
      <c r="C38" s="80">
        <v>0</v>
      </c>
      <c r="D38" s="80">
        <v>0</v>
      </c>
      <c r="E38" s="80">
        <v>0</v>
      </c>
      <c r="F38" s="80">
        <v>0</v>
      </c>
      <c r="G38" s="80">
        <v>0</v>
      </c>
      <c r="H38" s="80">
        <v>0</v>
      </c>
      <c r="I38" s="80">
        <v>0</v>
      </c>
      <c r="J38" s="80">
        <v>0</v>
      </c>
      <c r="K38" s="80">
        <v>0</v>
      </c>
      <c r="L38" s="80">
        <v>0</v>
      </c>
      <c r="M38" s="80">
        <v>0</v>
      </c>
      <c r="N38" s="80">
        <v>0</v>
      </c>
      <c r="O38" s="80">
        <v>0</v>
      </c>
    </row>
    <row r="39" spans="1:15" s="80" customFormat="1" ht="20.100000000000001" customHeight="1" x14ac:dyDescent="0.25">
      <c r="A39" s="42" t="s">
        <v>54</v>
      </c>
      <c r="B39" s="80">
        <v>318</v>
      </c>
      <c r="C39" s="80">
        <v>23</v>
      </c>
      <c r="D39" s="80">
        <v>70</v>
      </c>
      <c r="E39" s="80">
        <v>6</v>
      </c>
      <c r="F39" s="80">
        <v>248</v>
      </c>
      <c r="G39" s="80">
        <v>17</v>
      </c>
      <c r="H39" s="80">
        <v>0</v>
      </c>
      <c r="I39" s="80">
        <v>0</v>
      </c>
      <c r="J39" s="80">
        <v>0</v>
      </c>
      <c r="K39" s="80">
        <v>0</v>
      </c>
      <c r="L39" s="80">
        <v>0</v>
      </c>
      <c r="M39" s="80">
        <v>0</v>
      </c>
      <c r="N39" s="80">
        <v>0</v>
      </c>
      <c r="O39" s="80">
        <v>0</v>
      </c>
    </row>
    <row r="40" spans="1:15" s="80" customFormat="1" ht="20.100000000000001" customHeight="1" x14ac:dyDescent="0.25">
      <c r="A40" s="42" t="s">
        <v>55</v>
      </c>
      <c r="B40" s="80">
        <v>5</v>
      </c>
      <c r="C40" s="80">
        <v>3</v>
      </c>
      <c r="D40" s="80">
        <v>4</v>
      </c>
      <c r="E40" s="80">
        <v>0</v>
      </c>
      <c r="F40" s="80">
        <v>1</v>
      </c>
      <c r="G40" s="80">
        <v>1</v>
      </c>
      <c r="H40" s="80">
        <v>0</v>
      </c>
      <c r="I40" s="80">
        <v>0</v>
      </c>
      <c r="J40" s="80">
        <v>0</v>
      </c>
      <c r="K40" s="80">
        <v>0</v>
      </c>
      <c r="L40" s="80">
        <v>0</v>
      </c>
      <c r="M40" s="80">
        <v>0</v>
      </c>
      <c r="N40" s="80">
        <v>0</v>
      </c>
      <c r="O40" s="80">
        <v>0</v>
      </c>
    </row>
    <row r="41" spans="1:15" s="80" customFormat="1"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s="80" customFormat="1" ht="20.100000000000001" customHeight="1" x14ac:dyDescent="0.25">
      <c r="A42" s="42" t="s">
        <v>57</v>
      </c>
      <c r="B42" s="80">
        <v>11</v>
      </c>
      <c r="C42" s="80">
        <v>40</v>
      </c>
      <c r="D42" s="80">
        <v>9</v>
      </c>
      <c r="E42" s="80">
        <v>27</v>
      </c>
      <c r="F42" s="80">
        <v>2</v>
      </c>
      <c r="G42" s="80">
        <v>4</v>
      </c>
      <c r="H42" s="80">
        <v>0</v>
      </c>
      <c r="I42" s="80">
        <v>2</v>
      </c>
      <c r="J42" s="80">
        <v>0</v>
      </c>
      <c r="K42" s="80">
        <v>2</v>
      </c>
      <c r="L42" s="80">
        <v>0</v>
      </c>
      <c r="M42" s="80">
        <v>0</v>
      </c>
      <c r="N42" s="80">
        <v>0</v>
      </c>
      <c r="O42" s="80">
        <v>0</v>
      </c>
    </row>
    <row r="43" spans="1:15" s="80" customFormat="1" ht="20.100000000000001" customHeight="1" x14ac:dyDescent="0.25">
      <c r="A43" s="40" t="s">
        <v>58</v>
      </c>
      <c r="B43" s="86">
        <v>204</v>
      </c>
      <c r="C43" s="86">
        <v>295</v>
      </c>
      <c r="D43" s="86">
        <v>58</v>
      </c>
      <c r="E43" s="86">
        <v>84</v>
      </c>
      <c r="F43" s="86">
        <v>74</v>
      </c>
      <c r="G43" s="86">
        <v>61</v>
      </c>
      <c r="H43" s="86">
        <v>18</v>
      </c>
      <c r="I43" s="86">
        <v>41</v>
      </c>
      <c r="J43" s="86">
        <v>3</v>
      </c>
      <c r="K43" s="86">
        <v>33</v>
      </c>
      <c r="L43" s="86">
        <v>7</v>
      </c>
      <c r="M43" s="86">
        <v>9</v>
      </c>
      <c r="N43" s="86">
        <v>2</v>
      </c>
      <c r="O43" s="86">
        <v>1</v>
      </c>
    </row>
    <row r="44" spans="1:15" s="80" customFormat="1" ht="20.100000000000001" customHeight="1" x14ac:dyDescent="0.25">
      <c r="A44" s="42" t="s">
        <v>59</v>
      </c>
      <c r="B44" s="80">
        <v>58</v>
      </c>
      <c r="C44" s="80">
        <v>89</v>
      </c>
      <c r="D44" s="80">
        <v>17</v>
      </c>
      <c r="E44" s="80">
        <v>29</v>
      </c>
      <c r="F44" s="80">
        <v>15</v>
      </c>
      <c r="G44" s="80">
        <v>13</v>
      </c>
      <c r="H44" s="80">
        <v>12</v>
      </c>
      <c r="I44" s="80">
        <v>16</v>
      </c>
      <c r="J44" s="80">
        <v>2</v>
      </c>
      <c r="K44" s="80">
        <v>5</v>
      </c>
      <c r="L44" s="80">
        <v>1</v>
      </c>
      <c r="M44" s="80">
        <v>3</v>
      </c>
      <c r="N44" s="80">
        <v>2</v>
      </c>
      <c r="O44" s="80">
        <v>1</v>
      </c>
    </row>
    <row r="45" spans="1:15" s="80" customFormat="1" ht="20.100000000000001" customHeight="1" x14ac:dyDescent="0.25">
      <c r="A45" s="42" t="s">
        <v>60</v>
      </c>
      <c r="B45" s="80">
        <v>2</v>
      </c>
      <c r="C45" s="80">
        <v>5</v>
      </c>
      <c r="D45" s="80">
        <v>0</v>
      </c>
      <c r="E45" s="80">
        <v>1</v>
      </c>
      <c r="F45" s="80">
        <v>1</v>
      </c>
      <c r="G45" s="80">
        <v>3</v>
      </c>
      <c r="H45" s="80">
        <v>1</v>
      </c>
      <c r="I45" s="80">
        <v>0</v>
      </c>
      <c r="J45" s="80">
        <v>0</v>
      </c>
      <c r="K45" s="80">
        <v>1</v>
      </c>
      <c r="L45" s="80">
        <v>0</v>
      </c>
      <c r="M45" s="80">
        <v>0</v>
      </c>
      <c r="N45" s="80">
        <v>0</v>
      </c>
      <c r="O45" s="80">
        <v>0</v>
      </c>
    </row>
    <row r="46" spans="1:15" s="80" customFormat="1" ht="20.100000000000001" customHeight="1" x14ac:dyDescent="0.25">
      <c r="A46" s="42" t="s">
        <v>61</v>
      </c>
      <c r="B46" s="80">
        <v>1</v>
      </c>
      <c r="C46" s="80">
        <v>2</v>
      </c>
      <c r="D46" s="80">
        <v>1</v>
      </c>
      <c r="E46" s="80">
        <v>1</v>
      </c>
      <c r="F46" s="80">
        <v>0</v>
      </c>
      <c r="G46" s="80">
        <v>0</v>
      </c>
      <c r="H46" s="80">
        <v>0</v>
      </c>
      <c r="I46" s="80">
        <v>0</v>
      </c>
      <c r="J46" s="80">
        <v>0</v>
      </c>
      <c r="K46" s="80">
        <v>0</v>
      </c>
      <c r="L46" s="80">
        <v>0</v>
      </c>
      <c r="M46" s="80">
        <v>1</v>
      </c>
      <c r="N46" s="80">
        <v>0</v>
      </c>
      <c r="O46" s="80">
        <v>0</v>
      </c>
    </row>
    <row r="47" spans="1:15" s="80" customFormat="1" ht="20.100000000000001" customHeight="1" x14ac:dyDescent="0.25">
      <c r="A47" s="42" t="s">
        <v>62</v>
      </c>
      <c r="B47" s="80">
        <v>1</v>
      </c>
      <c r="C47" s="80">
        <v>4</v>
      </c>
      <c r="D47" s="80">
        <v>0</v>
      </c>
      <c r="E47" s="80">
        <v>3</v>
      </c>
      <c r="F47" s="80">
        <v>1</v>
      </c>
      <c r="G47" s="80">
        <v>0</v>
      </c>
      <c r="H47" s="80">
        <v>0</v>
      </c>
      <c r="I47" s="80">
        <v>0</v>
      </c>
      <c r="J47" s="80">
        <v>0</v>
      </c>
      <c r="K47" s="80">
        <v>0</v>
      </c>
      <c r="L47" s="80">
        <v>0</v>
      </c>
      <c r="M47" s="80">
        <v>0</v>
      </c>
      <c r="N47" s="80">
        <v>0</v>
      </c>
      <c r="O47" s="80">
        <v>0</v>
      </c>
    </row>
    <row r="48" spans="1:15" s="80" customFormat="1" ht="20.100000000000001" customHeight="1" x14ac:dyDescent="0.25">
      <c r="A48" s="42" t="s">
        <v>63</v>
      </c>
      <c r="B48" s="80">
        <v>38</v>
      </c>
      <c r="C48" s="80">
        <v>37</v>
      </c>
      <c r="D48" s="80">
        <v>9</v>
      </c>
      <c r="E48" s="80">
        <v>10</v>
      </c>
      <c r="F48" s="80">
        <v>14</v>
      </c>
      <c r="G48" s="80">
        <v>9</v>
      </c>
      <c r="H48" s="80">
        <v>0</v>
      </c>
      <c r="I48" s="80">
        <v>2</v>
      </c>
      <c r="J48" s="80">
        <v>0</v>
      </c>
      <c r="K48" s="80">
        <v>0</v>
      </c>
      <c r="L48" s="80">
        <v>1</v>
      </c>
      <c r="M48" s="80">
        <v>3</v>
      </c>
      <c r="N48" s="80">
        <v>0</v>
      </c>
      <c r="O48" s="80">
        <v>0</v>
      </c>
    </row>
    <row r="49" spans="1:15" s="80" customFormat="1"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s="80" customFormat="1" ht="20.100000000000001" customHeight="1" x14ac:dyDescent="0.25">
      <c r="A50" s="42" t="s">
        <v>65</v>
      </c>
      <c r="B50" s="80">
        <v>17</v>
      </c>
      <c r="C50" s="80">
        <v>20</v>
      </c>
      <c r="D50" s="80">
        <v>7</v>
      </c>
      <c r="E50" s="80">
        <v>6</v>
      </c>
      <c r="F50" s="80">
        <v>7</v>
      </c>
      <c r="G50" s="80">
        <v>7</v>
      </c>
      <c r="H50" s="80">
        <v>0</v>
      </c>
      <c r="I50" s="80">
        <v>2</v>
      </c>
      <c r="J50" s="80">
        <v>1</v>
      </c>
      <c r="K50" s="80">
        <v>2</v>
      </c>
      <c r="L50" s="80">
        <v>2</v>
      </c>
      <c r="M50" s="80">
        <v>1</v>
      </c>
      <c r="N50" s="80">
        <v>0</v>
      </c>
      <c r="O50" s="80">
        <v>0</v>
      </c>
    </row>
    <row r="51" spans="1:15" s="80" customFormat="1" ht="20.100000000000001" customHeight="1" x14ac:dyDescent="0.25">
      <c r="A51" s="42" t="s">
        <v>66</v>
      </c>
      <c r="B51" s="80">
        <v>0</v>
      </c>
      <c r="C51" s="80">
        <v>0</v>
      </c>
      <c r="D51" s="80">
        <v>0</v>
      </c>
      <c r="E51" s="80">
        <v>0</v>
      </c>
      <c r="F51" s="80">
        <v>0</v>
      </c>
      <c r="G51" s="80">
        <v>0</v>
      </c>
      <c r="H51" s="80">
        <v>0</v>
      </c>
      <c r="I51" s="80">
        <v>0</v>
      </c>
      <c r="J51" s="80">
        <v>0</v>
      </c>
      <c r="K51" s="80">
        <v>0</v>
      </c>
      <c r="L51" s="80">
        <v>0</v>
      </c>
      <c r="M51" s="80">
        <v>0</v>
      </c>
      <c r="N51" s="80">
        <v>0</v>
      </c>
      <c r="O51" s="80">
        <v>0</v>
      </c>
    </row>
    <row r="52" spans="1:15" s="80" customFormat="1" ht="20.100000000000001" customHeight="1" x14ac:dyDescent="0.25">
      <c r="A52" s="42" t="s">
        <v>67</v>
      </c>
      <c r="B52" s="80">
        <v>1</v>
      </c>
      <c r="C52" s="80">
        <v>13</v>
      </c>
      <c r="D52" s="80">
        <v>0</v>
      </c>
      <c r="E52" s="80">
        <v>2</v>
      </c>
      <c r="F52" s="80">
        <v>1</v>
      </c>
      <c r="G52" s="80">
        <v>5</v>
      </c>
      <c r="H52" s="80">
        <v>0</v>
      </c>
      <c r="I52" s="80">
        <v>2</v>
      </c>
      <c r="J52" s="80">
        <v>0</v>
      </c>
      <c r="K52" s="80">
        <v>0</v>
      </c>
      <c r="L52" s="80">
        <v>0</v>
      </c>
      <c r="M52" s="80">
        <v>1</v>
      </c>
      <c r="N52" s="80">
        <v>0</v>
      </c>
      <c r="O52" s="80">
        <v>0</v>
      </c>
    </row>
    <row r="53" spans="1:15" s="80" customFormat="1" ht="20.100000000000001" customHeight="1" x14ac:dyDescent="0.25">
      <c r="A53" s="42" t="s">
        <v>68</v>
      </c>
      <c r="B53" s="80">
        <v>0</v>
      </c>
      <c r="C53" s="80">
        <v>1</v>
      </c>
      <c r="D53" s="80">
        <v>0</v>
      </c>
      <c r="E53" s="80">
        <v>0</v>
      </c>
      <c r="F53" s="80">
        <v>0</v>
      </c>
      <c r="G53" s="80">
        <v>0</v>
      </c>
      <c r="H53" s="80">
        <v>0</v>
      </c>
      <c r="I53" s="80">
        <v>1</v>
      </c>
      <c r="J53" s="80">
        <v>0</v>
      </c>
      <c r="K53" s="80">
        <v>0</v>
      </c>
      <c r="L53" s="80">
        <v>0</v>
      </c>
      <c r="M53" s="80">
        <v>0</v>
      </c>
      <c r="N53" s="80">
        <v>0</v>
      </c>
      <c r="O53" s="80">
        <v>0</v>
      </c>
    </row>
    <row r="54" spans="1:15" s="80" customFormat="1" ht="20.100000000000001" customHeight="1" x14ac:dyDescent="0.25">
      <c r="A54" s="42" t="s">
        <v>69</v>
      </c>
      <c r="B54" s="80">
        <v>15</v>
      </c>
      <c r="C54" s="80">
        <v>19</v>
      </c>
      <c r="D54" s="80">
        <v>0</v>
      </c>
      <c r="E54" s="80">
        <v>7</v>
      </c>
      <c r="F54" s="80">
        <v>15</v>
      </c>
      <c r="G54" s="80">
        <v>8</v>
      </c>
      <c r="H54" s="80">
        <v>0</v>
      </c>
      <c r="I54" s="80">
        <v>1</v>
      </c>
      <c r="J54" s="80">
        <v>0</v>
      </c>
      <c r="K54" s="80">
        <v>0</v>
      </c>
      <c r="L54" s="80">
        <v>0</v>
      </c>
      <c r="M54" s="80">
        <v>0</v>
      </c>
      <c r="N54" s="80">
        <v>0</v>
      </c>
      <c r="O54" s="80">
        <v>0</v>
      </c>
    </row>
    <row r="55" spans="1:15" s="80" customFormat="1" ht="20.100000000000001" customHeight="1" x14ac:dyDescent="0.25">
      <c r="A55" s="42" t="s">
        <v>70</v>
      </c>
      <c r="B55" s="80">
        <v>4</v>
      </c>
      <c r="C55" s="80">
        <v>1</v>
      </c>
      <c r="D55" s="80">
        <v>1</v>
      </c>
      <c r="E55" s="80">
        <v>1</v>
      </c>
      <c r="F55" s="80">
        <v>2</v>
      </c>
      <c r="G55" s="80">
        <v>0</v>
      </c>
      <c r="H55" s="80">
        <v>0</v>
      </c>
      <c r="I55" s="80">
        <v>0</v>
      </c>
      <c r="J55" s="80">
        <v>0</v>
      </c>
      <c r="K55" s="80">
        <v>0</v>
      </c>
      <c r="L55" s="80">
        <v>0</v>
      </c>
      <c r="M55" s="80">
        <v>0</v>
      </c>
      <c r="N55" s="80">
        <v>0</v>
      </c>
      <c r="O55" s="80">
        <v>0</v>
      </c>
    </row>
    <row r="56" spans="1:15" s="80" customFormat="1" ht="20.100000000000001" customHeight="1" x14ac:dyDescent="0.25">
      <c r="A56" s="42" t="s">
        <v>71</v>
      </c>
      <c r="B56" s="80">
        <v>29</v>
      </c>
      <c r="C56" s="80">
        <v>31</v>
      </c>
      <c r="D56" s="80">
        <v>9</v>
      </c>
      <c r="E56" s="80">
        <v>8</v>
      </c>
      <c r="F56" s="80">
        <v>9</v>
      </c>
      <c r="G56" s="80">
        <v>5</v>
      </c>
      <c r="H56" s="80">
        <v>3</v>
      </c>
      <c r="I56" s="80">
        <v>6</v>
      </c>
      <c r="J56" s="80">
        <v>0</v>
      </c>
      <c r="K56" s="80">
        <v>1</v>
      </c>
      <c r="L56" s="80">
        <v>1</v>
      </c>
      <c r="M56" s="80">
        <v>0</v>
      </c>
      <c r="N56" s="80">
        <v>0</v>
      </c>
      <c r="O56" s="80">
        <v>0</v>
      </c>
    </row>
    <row r="57" spans="1:15" s="80" customFormat="1" ht="20.100000000000001" customHeight="1" x14ac:dyDescent="0.25">
      <c r="A57" s="42" t="s">
        <v>72</v>
      </c>
      <c r="B57" s="80">
        <v>1</v>
      </c>
      <c r="C57" s="80">
        <v>4</v>
      </c>
      <c r="D57" s="80">
        <v>1</v>
      </c>
      <c r="E57" s="80">
        <v>2</v>
      </c>
      <c r="F57" s="80">
        <v>0</v>
      </c>
      <c r="G57" s="80">
        <v>2</v>
      </c>
      <c r="H57" s="80">
        <v>0</v>
      </c>
      <c r="I57" s="80">
        <v>0</v>
      </c>
      <c r="J57" s="80">
        <v>0</v>
      </c>
      <c r="K57" s="80">
        <v>0</v>
      </c>
      <c r="L57" s="80">
        <v>0</v>
      </c>
      <c r="M57" s="80">
        <v>0</v>
      </c>
      <c r="N57" s="80">
        <v>0</v>
      </c>
      <c r="O57" s="80">
        <v>0</v>
      </c>
    </row>
    <row r="58" spans="1:15" s="80" customFormat="1" ht="20.100000000000001" customHeight="1" x14ac:dyDescent="0.25">
      <c r="A58" s="42" t="s">
        <v>73</v>
      </c>
      <c r="B58" s="80">
        <v>0</v>
      </c>
      <c r="C58" s="80">
        <v>2</v>
      </c>
      <c r="D58" s="80">
        <v>0</v>
      </c>
      <c r="E58" s="80">
        <v>1</v>
      </c>
      <c r="F58" s="80">
        <v>0</v>
      </c>
      <c r="G58" s="80">
        <v>0</v>
      </c>
      <c r="H58" s="80">
        <v>0</v>
      </c>
      <c r="I58" s="80">
        <v>1</v>
      </c>
      <c r="J58" s="80">
        <v>0</v>
      </c>
      <c r="K58" s="80">
        <v>0</v>
      </c>
      <c r="L58" s="80">
        <v>0</v>
      </c>
      <c r="M58" s="80">
        <v>0</v>
      </c>
      <c r="N58" s="80">
        <v>0</v>
      </c>
      <c r="O58" s="80">
        <v>0</v>
      </c>
    </row>
    <row r="59" spans="1:15" s="86" customFormat="1" ht="20.100000000000001" customHeight="1" x14ac:dyDescent="0.25">
      <c r="A59" s="42" t="s">
        <v>74</v>
      </c>
      <c r="B59" s="80">
        <v>11</v>
      </c>
      <c r="C59" s="80">
        <v>5</v>
      </c>
      <c r="D59" s="80">
        <v>0</v>
      </c>
      <c r="E59" s="80">
        <v>0</v>
      </c>
      <c r="F59" s="80">
        <v>0</v>
      </c>
      <c r="G59" s="80">
        <v>0</v>
      </c>
      <c r="H59" s="80">
        <v>0</v>
      </c>
      <c r="I59" s="80">
        <v>2</v>
      </c>
      <c r="J59" s="80">
        <v>0</v>
      </c>
      <c r="K59" s="80">
        <v>2</v>
      </c>
      <c r="L59" s="80">
        <v>0</v>
      </c>
      <c r="M59" s="80">
        <v>0</v>
      </c>
      <c r="N59" s="80">
        <v>0</v>
      </c>
      <c r="O59" s="80">
        <v>0</v>
      </c>
    </row>
    <row r="60" spans="1:15" s="86" customFormat="1" ht="20.100000000000001" customHeight="1" x14ac:dyDescent="0.25">
      <c r="A60" s="42" t="s">
        <v>75</v>
      </c>
      <c r="B60" s="80">
        <v>0</v>
      </c>
      <c r="C60" s="80">
        <v>5</v>
      </c>
      <c r="D60" s="80">
        <v>0</v>
      </c>
      <c r="E60" s="80">
        <v>1</v>
      </c>
      <c r="F60" s="80">
        <v>0</v>
      </c>
      <c r="G60" s="80">
        <v>0</v>
      </c>
      <c r="H60" s="80">
        <v>0</v>
      </c>
      <c r="I60" s="80">
        <v>4</v>
      </c>
      <c r="J60" s="80">
        <v>0</v>
      </c>
      <c r="K60" s="80">
        <v>0</v>
      </c>
      <c r="L60" s="80">
        <v>0</v>
      </c>
      <c r="M60" s="80">
        <v>0</v>
      </c>
      <c r="N60" s="80">
        <v>0</v>
      </c>
      <c r="O60" s="80">
        <v>0</v>
      </c>
    </row>
    <row r="61" spans="1:15" s="86" customFormat="1" ht="20.100000000000001" customHeight="1" x14ac:dyDescent="0.25">
      <c r="A61" s="42" t="s">
        <v>76</v>
      </c>
      <c r="B61" s="80">
        <v>0</v>
      </c>
      <c r="C61" s="80">
        <v>1</v>
      </c>
      <c r="D61" s="80">
        <v>0</v>
      </c>
      <c r="E61" s="80">
        <v>0</v>
      </c>
      <c r="F61" s="80">
        <v>0</v>
      </c>
      <c r="G61" s="80">
        <v>0</v>
      </c>
      <c r="H61" s="80">
        <v>0</v>
      </c>
      <c r="I61" s="80">
        <v>0</v>
      </c>
      <c r="J61" s="80">
        <v>0</v>
      </c>
      <c r="K61" s="80">
        <v>0</v>
      </c>
      <c r="L61" s="80">
        <v>0</v>
      </c>
      <c r="M61" s="80">
        <v>0</v>
      </c>
      <c r="N61" s="80">
        <v>0</v>
      </c>
      <c r="O61" s="80">
        <v>0</v>
      </c>
    </row>
    <row r="62" spans="1:15" s="80" customFormat="1" ht="20.100000000000001" customHeight="1" x14ac:dyDescent="0.25">
      <c r="A62" s="42" t="s">
        <v>77</v>
      </c>
      <c r="B62" s="80">
        <v>0</v>
      </c>
      <c r="C62" s="80">
        <v>2</v>
      </c>
      <c r="D62" s="80">
        <v>0</v>
      </c>
      <c r="E62" s="80">
        <v>2</v>
      </c>
      <c r="F62" s="80">
        <v>0</v>
      </c>
      <c r="G62" s="80">
        <v>0</v>
      </c>
      <c r="H62" s="80">
        <v>0</v>
      </c>
      <c r="I62" s="80">
        <v>0</v>
      </c>
      <c r="J62" s="80">
        <v>0</v>
      </c>
      <c r="K62" s="80">
        <v>0</v>
      </c>
      <c r="L62" s="80">
        <v>0</v>
      </c>
      <c r="M62" s="80">
        <v>0</v>
      </c>
      <c r="N62" s="80">
        <v>0</v>
      </c>
      <c r="O62" s="80">
        <v>0</v>
      </c>
    </row>
    <row r="63" spans="1:15" s="80" customFormat="1" ht="20.100000000000001" customHeight="1" x14ac:dyDescent="0.25">
      <c r="A63" s="42" t="s">
        <v>78</v>
      </c>
      <c r="B63" s="80">
        <v>18</v>
      </c>
      <c r="C63" s="80">
        <v>52</v>
      </c>
      <c r="D63" s="80">
        <v>10</v>
      </c>
      <c r="E63" s="80">
        <v>9</v>
      </c>
      <c r="F63" s="80">
        <v>7</v>
      </c>
      <c r="G63" s="80">
        <v>9</v>
      </c>
      <c r="H63" s="80">
        <v>1</v>
      </c>
      <c r="I63" s="80">
        <v>3</v>
      </c>
      <c r="J63" s="80">
        <v>0</v>
      </c>
      <c r="K63" s="80">
        <v>22</v>
      </c>
      <c r="L63" s="80">
        <v>0</v>
      </c>
      <c r="M63" s="80">
        <v>0</v>
      </c>
      <c r="N63" s="80">
        <v>0</v>
      </c>
      <c r="O63" s="80">
        <v>0</v>
      </c>
    </row>
    <row r="64" spans="1:15" s="86" customFormat="1" ht="20.100000000000001" customHeight="1" x14ac:dyDescent="0.25">
      <c r="A64" s="42" t="s">
        <v>79</v>
      </c>
      <c r="B64" s="80">
        <v>8</v>
      </c>
      <c r="C64" s="80">
        <v>2</v>
      </c>
      <c r="D64" s="80">
        <v>3</v>
      </c>
      <c r="E64" s="80">
        <v>1</v>
      </c>
      <c r="F64" s="80">
        <v>2</v>
      </c>
      <c r="G64" s="80">
        <v>0</v>
      </c>
      <c r="H64" s="80">
        <v>1</v>
      </c>
      <c r="I64" s="80">
        <v>1</v>
      </c>
      <c r="J64" s="80">
        <v>0</v>
      </c>
      <c r="K64" s="80">
        <v>0</v>
      </c>
      <c r="L64" s="80">
        <v>2</v>
      </c>
      <c r="M64" s="80">
        <v>0</v>
      </c>
      <c r="N64" s="80">
        <v>0</v>
      </c>
      <c r="O64" s="80">
        <v>0</v>
      </c>
    </row>
    <row r="65" spans="1:15" s="80" customFormat="1" ht="20.100000000000001" customHeight="1" x14ac:dyDescent="0.25">
      <c r="A65" s="40" t="s">
        <v>80</v>
      </c>
      <c r="B65" s="86">
        <v>6</v>
      </c>
      <c r="C65" s="86">
        <v>8</v>
      </c>
      <c r="D65" s="86">
        <v>0</v>
      </c>
      <c r="E65" s="86">
        <v>7</v>
      </c>
      <c r="F65" s="86">
        <v>6</v>
      </c>
      <c r="G65" s="86">
        <v>1</v>
      </c>
      <c r="H65" s="86">
        <v>0</v>
      </c>
      <c r="I65" s="86">
        <v>0</v>
      </c>
      <c r="J65" s="86">
        <v>0</v>
      </c>
      <c r="K65" s="86">
        <v>0</v>
      </c>
      <c r="L65" s="86">
        <v>0</v>
      </c>
      <c r="M65" s="86">
        <v>0</v>
      </c>
      <c r="N65" s="86">
        <v>0</v>
      </c>
      <c r="O65" s="86">
        <v>0</v>
      </c>
    </row>
    <row r="66" spans="1:15" s="80" customFormat="1" ht="20.100000000000001" customHeight="1" x14ac:dyDescent="0.25">
      <c r="A66" s="42" t="s">
        <v>81</v>
      </c>
      <c r="B66" s="91">
        <v>6</v>
      </c>
      <c r="C66" s="91">
        <v>7</v>
      </c>
      <c r="D66" s="91">
        <v>0</v>
      </c>
      <c r="E66" s="91">
        <v>7</v>
      </c>
      <c r="F66" s="91">
        <v>6</v>
      </c>
      <c r="G66" s="91">
        <v>0</v>
      </c>
      <c r="H66" s="91">
        <v>0</v>
      </c>
      <c r="I66" s="91">
        <v>0</v>
      </c>
      <c r="J66" s="91">
        <v>0</v>
      </c>
      <c r="K66" s="91">
        <v>0</v>
      </c>
      <c r="L66" s="91">
        <v>0</v>
      </c>
      <c r="M66" s="91">
        <v>0</v>
      </c>
      <c r="N66" s="91">
        <v>0</v>
      </c>
      <c r="O66" s="91">
        <v>0</v>
      </c>
    </row>
    <row r="67" spans="1:15" s="80" customFormat="1"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s="80" customFormat="1" ht="20.100000000000001" customHeight="1" x14ac:dyDescent="0.25">
      <c r="A68" s="42" t="s">
        <v>83</v>
      </c>
      <c r="B68" s="91">
        <v>0</v>
      </c>
      <c r="C68" s="91">
        <v>1</v>
      </c>
      <c r="D68" s="91">
        <v>0</v>
      </c>
      <c r="E68" s="91">
        <v>0</v>
      </c>
      <c r="F68" s="91">
        <v>0</v>
      </c>
      <c r="G68" s="91">
        <v>1</v>
      </c>
      <c r="H68" s="91">
        <v>0</v>
      </c>
      <c r="I68" s="91">
        <v>0</v>
      </c>
      <c r="J68" s="91">
        <v>0</v>
      </c>
      <c r="K68" s="91">
        <v>0</v>
      </c>
      <c r="L68" s="91">
        <v>0</v>
      </c>
      <c r="M68" s="91">
        <v>0</v>
      </c>
      <c r="N68" s="91">
        <v>0</v>
      </c>
      <c r="O68" s="91">
        <v>0</v>
      </c>
    </row>
    <row r="69" spans="1:15" s="86" customFormat="1" ht="20.100000000000001" customHeight="1" thickBot="1" x14ac:dyDescent="0.3">
      <c r="A69" s="46" t="s">
        <v>84</v>
      </c>
      <c r="B69" s="95">
        <v>3</v>
      </c>
      <c r="C69" s="95">
        <v>10</v>
      </c>
      <c r="D69" s="95">
        <v>2</v>
      </c>
      <c r="E69" s="95">
        <v>10</v>
      </c>
      <c r="F69" s="95">
        <v>0</v>
      </c>
      <c r="G69" s="95">
        <v>0</v>
      </c>
      <c r="H69" s="95">
        <v>0</v>
      </c>
      <c r="I69" s="95">
        <v>0</v>
      </c>
      <c r="J69" s="95">
        <v>0</v>
      </c>
      <c r="K69" s="95">
        <v>0</v>
      </c>
      <c r="L69" s="95">
        <v>0</v>
      </c>
      <c r="M69" s="95">
        <v>0</v>
      </c>
      <c r="N69" s="95">
        <v>0</v>
      </c>
      <c r="O69" s="95">
        <v>0</v>
      </c>
    </row>
    <row r="70" spans="1:15" s="348" customFormat="1" ht="15.95" customHeight="1" x14ac:dyDescent="0.25">
      <c r="A70" s="142" t="s">
        <v>232</v>
      </c>
      <c r="F70" s="349"/>
      <c r="H70" s="349"/>
      <c r="N70" s="349"/>
      <c r="O70" s="146" t="s">
        <v>91</v>
      </c>
    </row>
    <row r="71" spans="1:15" s="403" customFormat="1" ht="24.95" customHeight="1" x14ac:dyDescent="0.25">
      <c r="A71" s="137" t="s">
        <v>205</v>
      </c>
      <c r="B71" s="137"/>
      <c r="C71" s="137"/>
      <c r="D71" s="415"/>
      <c r="E71" s="150"/>
      <c r="F71" s="150"/>
      <c r="G71" s="150"/>
      <c r="H71" s="150"/>
      <c r="I71" s="150"/>
      <c r="J71" s="150"/>
      <c r="K71" s="150"/>
      <c r="L71" s="150"/>
      <c r="M71" s="150"/>
      <c r="N71" s="150"/>
      <c r="O71" s="150"/>
    </row>
    <row r="72" spans="1:15" s="144" customFormat="1" ht="24.95" customHeight="1" thickBot="1" x14ac:dyDescent="0.25">
      <c r="A72" s="138" t="s">
        <v>209</v>
      </c>
      <c r="B72" s="414"/>
      <c r="C72" s="414"/>
      <c r="D72" s="205"/>
      <c r="E72" s="205"/>
      <c r="F72" s="205"/>
      <c r="G72" s="205"/>
      <c r="H72" s="205"/>
      <c r="I72" s="205"/>
      <c r="J72" s="205"/>
      <c r="K72" s="205"/>
      <c r="L72" s="205"/>
      <c r="M72" s="153" t="s">
        <v>92</v>
      </c>
      <c r="N72" s="173"/>
    </row>
    <row r="73" spans="1:15" ht="20.100000000000001" customHeight="1" x14ac:dyDescent="0.25">
      <c r="A73" s="1289" t="s">
        <v>13</v>
      </c>
      <c r="B73" s="1283" t="s">
        <v>101</v>
      </c>
      <c r="C73" s="1284"/>
      <c r="D73" s="1284"/>
      <c r="E73" s="1284"/>
      <c r="F73" s="1284"/>
      <c r="G73" s="1284"/>
      <c r="H73" s="1284"/>
      <c r="I73" s="1284"/>
      <c r="J73" s="1284"/>
      <c r="K73" s="1284"/>
      <c r="L73" s="1284"/>
      <c r="M73" s="1284"/>
      <c r="N73" s="57"/>
      <c r="O73" s="40"/>
    </row>
    <row r="74" spans="1:15" ht="20.100000000000001" customHeight="1" x14ac:dyDescent="0.25">
      <c r="A74" s="1290"/>
      <c r="B74" s="33" t="s">
        <v>93</v>
      </c>
      <c r="C74" s="33"/>
      <c r="D74" s="33" t="s">
        <v>94</v>
      </c>
      <c r="E74" s="33"/>
      <c r="F74" s="33" t="s">
        <v>95</v>
      </c>
      <c r="G74" s="33"/>
      <c r="H74" s="33" t="s">
        <v>96</v>
      </c>
      <c r="I74" s="33"/>
      <c r="J74" s="33" t="s">
        <v>97</v>
      </c>
      <c r="K74" s="33"/>
      <c r="L74" s="33" t="s">
        <v>98</v>
      </c>
      <c r="M74" s="58"/>
      <c r="N74" s="71"/>
    </row>
    <row r="75" spans="1:15" ht="20.100000000000001" customHeight="1" x14ac:dyDescent="0.2">
      <c r="A75" s="1291"/>
      <c r="B75" s="33">
        <v>2014</v>
      </c>
      <c r="C75" s="33">
        <v>2015</v>
      </c>
      <c r="D75" s="33">
        <v>2014</v>
      </c>
      <c r="E75" s="33">
        <v>2015</v>
      </c>
      <c r="F75" s="33">
        <v>2014</v>
      </c>
      <c r="G75" s="33">
        <v>2015</v>
      </c>
      <c r="H75" s="33">
        <v>2014</v>
      </c>
      <c r="I75" s="33">
        <v>2015</v>
      </c>
      <c r="J75" s="33">
        <v>2014</v>
      </c>
      <c r="K75" s="33">
        <v>2015</v>
      </c>
      <c r="L75" s="33">
        <v>2014</v>
      </c>
      <c r="M75" s="58">
        <v>2015</v>
      </c>
      <c r="N75" s="132"/>
      <c r="O75" s="168"/>
    </row>
    <row r="76" spans="1:15" ht="20.100000000000001" customHeight="1" x14ac:dyDescent="0.2">
      <c r="A76" s="37" t="s">
        <v>105</v>
      </c>
      <c r="B76" s="38">
        <v>3405</v>
      </c>
      <c r="C76" s="38">
        <v>1641</v>
      </c>
      <c r="D76" s="38">
        <v>996</v>
      </c>
      <c r="E76" s="38">
        <v>927</v>
      </c>
      <c r="F76" s="38">
        <v>878</v>
      </c>
      <c r="G76" s="38">
        <v>500</v>
      </c>
      <c r="H76" s="38">
        <v>1280</v>
      </c>
      <c r="I76" s="38">
        <v>2109</v>
      </c>
      <c r="J76" s="38">
        <v>1641</v>
      </c>
      <c r="K76" s="38">
        <v>1892</v>
      </c>
      <c r="L76" s="38">
        <v>6187</v>
      </c>
      <c r="M76" s="38">
        <v>8714</v>
      </c>
      <c r="N76" s="168"/>
      <c r="O76" s="416"/>
    </row>
    <row r="77" spans="1:15" s="86" customFormat="1" ht="20.100000000000001" customHeight="1" x14ac:dyDescent="0.2">
      <c r="A77" s="40" t="s">
        <v>22</v>
      </c>
      <c r="B77" s="86">
        <v>0</v>
      </c>
      <c r="C77" s="86">
        <v>0</v>
      </c>
      <c r="D77" s="86">
        <v>0</v>
      </c>
      <c r="E77" s="86">
        <v>0</v>
      </c>
      <c r="F77" s="86">
        <v>0</v>
      </c>
      <c r="G77" s="86">
        <v>0</v>
      </c>
      <c r="H77" s="86">
        <v>0</v>
      </c>
      <c r="I77" s="86">
        <v>0</v>
      </c>
      <c r="J77" s="86">
        <v>0</v>
      </c>
      <c r="K77" s="86">
        <v>0</v>
      </c>
      <c r="L77" s="86">
        <v>0</v>
      </c>
      <c r="M77" s="86">
        <v>0</v>
      </c>
      <c r="N77" s="168"/>
      <c r="O77" s="416"/>
    </row>
    <row r="78" spans="1:15" s="80" customFormat="1"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N78" s="168"/>
      <c r="O78" s="416"/>
    </row>
    <row r="79" spans="1:15" s="80" customFormat="1"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68"/>
      <c r="O79" s="416"/>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68"/>
      <c r="O80" s="416"/>
    </row>
    <row r="81" spans="1:15" s="80"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68"/>
      <c r="O81" s="416"/>
    </row>
    <row r="82" spans="1:15" s="80" customFormat="1"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168"/>
      <c r="O82" s="416"/>
    </row>
    <row r="83" spans="1:15" s="86" customFormat="1" ht="20.100000000000001" customHeight="1" x14ac:dyDescent="0.2">
      <c r="A83" s="40" t="s">
        <v>106</v>
      </c>
      <c r="B83" s="86">
        <v>1</v>
      </c>
      <c r="C83" s="86">
        <v>0</v>
      </c>
      <c r="D83" s="86">
        <v>0</v>
      </c>
      <c r="E83" s="86">
        <v>0</v>
      </c>
      <c r="F83" s="86">
        <v>0</v>
      </c>
      <c r="G83" s="86">
        <v>0</v>
      </c>
      <c r="H83" s="86">
        <v>0</v>
      </c>
      <c r="I83" s="86">
        <v>0</v>
      </c>
      <c r="J83" s="86">
        <v>0</v>
      </c>
      <c r="K83" s="86">
        <v>0</v>
      </c>
      <c r="L83" s="86">
        <v>0</v>
      </c>
      <c r="M83" s="86">
        <v>1</v>
      </c>
      <c r="N83" s="168"/>
      <c r="O83" s="416"/>
    </row>
    <row r="84" spans="1:15" s="80" customFormat="1"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N84" s="168"/>
      <c r="O84" s="416"/>
    </row>
    <row r="85" spans="1:15" s="80" customFormat="1"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N85" s="168"/>
      <c r="O85" s="416"/>
    </row>
    <row r="86" spans="1:15" s="80" customFormat="1" ht="20.100000000000001" customHeight="1" x14ac:dyDescent="0.2">
      <c r="A86" s="42" t="s">
        <v>31</v>
      </c>
      <c r="B86" s="80">
        <v>0</v>
      </c>
      <c r="C86" s="80">
        <v>0</v>
      </c>
      <c r="D86" s="80">
        <v>0</v>
      </c>
      <c r="E86" s="80">
        <v>0</v>
      </c>
      <c r="F86" s="80">
        <v>0</v>
      </c>
      <c r="G86" s="80">
        <v>0</v>
      </c>
      <c r="H86" s="80">
        <v>0</v>
      </c>
      <c r="I86" s="80">
        <v>0</v>
      </c>
      <c r="J86" s="80">
        <v>0</v>
      </c>
      <c r="K86" s="80">
        <v>0</v>
      </c>
      <c r="L86" s="80">
        <v>0</v>
      </c>
      <c r="M86" s="80">
        <v>0</v>
      </c>
      <c r="N86" s="168"/>
      <c r="O86" s="416"/>
    </row>
    <row r="87" spans="1:15" s="80" customFormat="1"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168"/>
      <c r="O87" s="416"/>
    </row>
    <row r="88" spans="1:15" s="80" customFormat="1" ht="20.100000000000001" customHeight="1" x14ac:dyDescent="0.2">
      <c r="A88" s="42" t="s">
        <v>33</v>
      </c>
      <c r="B88" s="80">
        <v>1</v>
      </c>
      <c r="C88" s="80">
        <v>0</v>
      </c>
      <c r="D88" s="80">
        <v>0</v>
      </c>
      <c r="E88" s="80">
        <v>0</v>
      </c>
      <c r="F88" s="80">
        <v>0</v>
      </c>
      <c r="G88" s="80">
        <v>0</v>
      </c>
      <c r="H88" s="80">
        <v>0</v>
      </c>
      <c r="I88" s="80">
        <v>0</v>
      </c>
      <c r="J88" s="80">
        <v>0</v>
      </c>
      <c r="K88" s="80">
        <v>0</v>
      </c>
      <c r="L88" s="80">
        <v>0</v>
      </c>
      <c r="M88" s="80">
        <v>1</v>
      </c>
      <c r="N88" s="168"/>
      <c r="O88" s="416"/>
    </row>
    <row r="89" spans="1:15" s="86" customFormat="1" ht="20.100000000000001" customHeight="1" x14ac:dyDescent="0.2">
      <c r="A89" s="40" t="s">
        <v>34</v>
      </c>
      <c r="B89" s="86">
        <v>0</v>
      </c>
      <c r="C89" s="86">
        <v>2</v>
      </c>
      <c r="D89" s="86">
        <v>0</v>
      </c>
      <c r="E89" s="86">
        <v>3</v>
      </c>
      <c r="F89" s="86">
        <v>0</v>
      </c>
      <c r="G89" s="86">
        <v>0</v>
      </c>
      <c r="H89" s="86">
        <v>0</v>
      </c>
      <c r="I89" s="86">
        <v>3</v>
      </c>
      <c r="J89" s="86">
        <v>2</v>
      </c>
      <c r="K89" s="86">
        <v>10</v>
      </c>
      <c r="L89" s="86">
        <v>15</v>
      </c>
      <c r="M89" s="86">
        <v>10</v>
      </c>
      <c r="O89" s="416"/>
    </row>
    <row r="90" spans="1:15" s="80" customFormat="1" ht="20.100000000000001" customHeight="1" x14ac:dyDescent="0.2">
      <c r="A90" s="42" t="s">
        <v>35</v>
      </c>
      <c r="B90" s="80">
        <v>0</v>
      </c>
      <c r="C90" s="80">
        <v>0</v>
      </c>
      <c r="D90" s="80">
        <v>0</v>
      </c>
      <c r="E90" s="80">
        <v>0</v>
      </c>
      <c r="F90" s="80">
        <v>0</v>
      </c>
      <c r="G90" s="80">
        <v>0</v>
      </c>
      <c r="H90" s="80">
        <v>0</v>
      </c>
      <c r="I90" s="80">
        <v>0</v>
      </c>
      <c r="J90" s="80">
        <v>2</v>
      </c>
      <c r="K90" s="80">
        <v>0</v>
      </c>
      <c r="L90" s="80">
        <v>0</v>
      </c>
      <c r="M90" s="80">
        <v>0</v>
      </c>
      <c r="N90" s="168"/>
      <c r="O90" s="416"/>
    </row>
    <row r="91" spans="1:15" s="80" customFormat="1" ht="20.100000000000001" customHeight="1" x14ac:dyDescent="0.2">
      <c r="A91" s="42" t="s">
        <v>36</v>
      </c>
      <c r="B91" s="80">
        <v>0</v>
      </c>
      <c r="C91" s="80">
        <v>2</v>
      </c>
      <c r="D91" s="80">
        <v>0</v>
      </c>
      <c r="E91" s="80">
        <v>2</v>
      </c>
      <c r="F91" s="80">
        <v>0</v>
      </c>
      <c r="G91" s="80">
        <v>0</v>
      </c>
      <c r="H91" s="80">
        <v>0</v>
      </c>
      <c r="I91" s="80">
        <v>2</v>
      </c>
      <c r="J91" s="80">
        <v>0</v>
      </c>
      <c r="K91" s="80">
        <v>9</v>
      </c>
      <c r="L91" s="80">
        <v>4</v>
      </c>
      <c r="M91" s="80">
        <v>9</v>
      </c>
      <c r="N91" s="168"/>
      <c r="O91" s="416"/>
    </row>
    <row r="92" spans="1:15" s="80" customFormat="1" ht="20.100000000000001" customHeight="1" x14ac:dyDescent="0.2">
      <c r="A92" s="42" t="s">
        <v>37</v>
      </c>
      <c r="B92" s="80">
        <v>0</v>
      </c>
      <c r="C92" s="80">
        <v>0</v>
      </c>
      <c r="D92" s="80">
        <v>0</v>
      </c>
      <c r="E92" s="80">
        <v>1</v>
      </c>
      <c r="F92" s="80">
        <v>0</v>
      </c>
      <c r="G92" s="80">
        <v>0</v>
      </c>
      <c r="H92" s="80">
        <v>0</v>
      </c>
      <c r="I92" s="80">
        <v>1</v>
      </c>
      <c r="J92" s="80">
        <v>0</v>
      </c>
      <c r="K92" s="80">
        <v>1</v>
      </c>
      <c r="L92" s="80">
        <v>11</v>
      </c>
      <c r="M92" s="80">
        <v>1</v>
      </c>
      <c r="N92" s="168"/>
      <c r="O92" s="416"/>
    </row>
    <row r="93" spans="1:15" s="86" customFormat="1" ht="20.100000000000001" customHeight="1" x14ac:dyDescent="0.2">
      <c r="A93" s="40" t="s">
        <v>38</v>
      </c>
      <c r="B93" s="86">
        <v>3400</v>
      </c>
      <c r="C93" s="86">
        <v>1636</v>
      </c>
      <c r="D93" s="86">
        <v>993</v>
      </c>
      <c r="E93" s="86">
        <v>918</v>
      </c>
      <c r="F93" s="86">
        <v>878</v>
      </c>
      <c r="G93" s="86">
        <v>497</v>
      </c>
      <c r="H93" s="86">
        <v>1273</v>
      </c>
      <c r="I93" s="86">
        <v>2097</v>
      </c>
      <c r="J93" s="86">
        <v>1631</v>
      </c>
      <c r="K93" s="86">
        <v>1870</v>
      </c>
      <c r="L93" s="86">
        <v>6151</v>
      </c>
      <c r="M93" s="86">
        <v>8660</v>
      </c>
      <c r="N93" s="168"/>
      <c r="O93" s="416"/>
    </row>
    <row r="94" spans="1:15" s="80" customFormat="1" ht="20.100000000000001" customHeight="1" x14ac:dyDescent="0.2">
      <c r="A94" s="42" t="s">
        <v>39</v>
      </c>
      <c r="B94" s="80">
        <v>3303</v>
      </c>
      <c r="C94" s="80">
        <v>1558</v>
      </c>
      <c r="D94" s="80">
        <v>918</v>
      </c>
      <c r="E94" s="80">
        <v>849</v>
      </c>
      <c r="F94" s="80">
        <v>832</v>
      </c>
      <c r="G94" s="80">
        <v>467</v>
      </c>
      <c r="H94" s="80">
        <v>1225</v>
      </c>
      <c r="I94" s="80">
        <v>2011</v>
      </c>
      <c r="J94" s="80">
        <v>1537</v>
      </c>
      <c r="K94" s="80">
        <v>1796</v>
      </c>
      <c r="L94" s="80">
        <v>5916</v>
      </c>
      <c r="M94" s="80">
        <v>8420</v>
      </c>
      <c r="N94" s="168"/>
      <c r="O94" s="416"/>
    </row>
    <row r="95" spans="1:15" s="80" customFormat="1" ht="20.100000000000001" customHeight="1" x14ac:dyDescent="0.2">
      <c r="A95" s="42" t="s">
        <v>40</v>
      </c>
      <c r="B95" s="80">
        <v>4</v>
      </c>
      <c r="C95" s="80">
        <v>2</v>
      </c>
      <c r="D95" s="80">
        <v>0</v>
      </c>
      <c r="E95" s="80">
        <v>0</v>
      </c>
      <c r="F95" s="80">
        <v>0</v>
      </c>
      <c r="G95" s="80">
        <v>0</v>
      </c>
      <c r="H95" s="80">
        <v>0</v>
      </c>
      <c r="I95" s="80">
        <v>1</v>
      </c>
      <c r="J95" s="80">
        <v>0</v>
      </c>
      <c r="K95" s="80">
        <v>1</v>
      </c>
      <c r="L95" s="80">
        <v>0</v>
      </c>
      <c r="M95" s="80">
        <v>1</v>
      </c>
      <c r="N95" s="168"/>
      <c r="O95" s="416"/>
    </row>
    <row r="96" spans="1:15" s="80" customFormat="1" ht="20.100000000000001" customHeight="1" x14ac:dyDescent="0.2">
      <c r="A96" s="42" t="s">
        <v>41</v>
      </c>
      <c r="B96" s="80">
        <v>4</v>
      </c>
      <c r="C96" s="80">
        <v>2</v>
      </c>
      <c r="D96" s="80">
        <v>7</v>
      </c>
      <c r="E96" s="80">
        <v>3</v>
      </c>
      <c r="F96" s="80">
        <v>0</v>
      </c>
      <c r="G96" s="80">
        <v>1</v>
      </c>
      <c r="H96" s="80">
        <v>5</v>
      </c>
      <c r="I96" s="80">
        <v>6</v>
      </c>
      <c r="J96" s="80">
        <v>1</v>
      </c>
      <c r="K96" s="80">
        <v>2</v>
      </c>
      <c r="L96" s="80">
        <v>5</v>
      </c>
      <c r="M96" s="80">
        <v>10</v>
      </c>
      <c r="N96" s="168"/>
      <c r="O96" s="416"/>
    </row>
    <row r="97" spans="1:15" s="80" customFormat="1" ht="20.100000000000001" customHeight="1" x14ac:dyDescent="0.2">
      <c r="A97" s="42" t="s">
        <v>42</v>
      </c>
      <c r="B97" s="80">
        <v>0</v>
      </c>
      <c r="C97" s="80">
        <v>2</v>
      </c>
      <c r="D97" s="80">
        <v>0</v>
      </c>
      <c r="E97" s="80">
        <v>0</v>
      </c>
      <c r="F97" s="80">
        <v>0</v>
      </c>
      <c r="G97" s="80">
        <v>3</v>
      </c>
      <c r="H97" s="80">
        <v>0</v>
      </c>
      <c r="I97" s="80">
        <v>9</v>
      </c>
      <c r="J97" s="80">
        <v>0</v>
      </c>
      <c r="K97" s="80">
        <v>2</v>
      </c>
      <c r="L97" s="80">
        <v>1</v>
      </c>
      <c r="M97" s="80">
        <v>2</v>
      </c>
      <c r="N97" s="168"/>
      <c r="O97" s="416"/>
    </row>
    <row r="98" spans="1:15" s="80" customFormat="1" ht="20.100000000000001" customHeight="1" x14ac:dyDescent="0.2">
      <c r="A98" s="42" t="s">
        <v>43</v>
      </c>
      <c r="B98" s="80">
        <v>0</v>
      </c>
      <c r="C98" s="80">
        <v>0</v>
      </c>
      <c r="D98" s="80">
        <v>0</v>
      </c>
      <c r="E98" s="80">
        <v>0</v>
      </c>
      <c r="F98" s="80">
        <v>0</v>
      </c>
      <c r="G98" s="80">
        <v>1</v>
      </c>
      <c r="H98" s="80">
        <v>1</v>
      </c>
      <c r="I98" s="80">
        <v>0</v>
      </c>
      <c r="J98" s="80">
        <v>0</v>
      </c>
      <c r="K98" s="80">
        <v>0</v>
      </c>
      <c r="L98" s="80">
        <v>0</v>
      </c>
      <c r="M98" s="80">
        <v>0</v>
      </c>
      <c r="N98" s="168"/>
      <c r="O98" s="416"/>
    </row>
    <row r="99" spans="1:15"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68"/>
      <c r="O99" s="416"/>
    </row>
    <row r="100" spans="1:15" s="80" customFormat="1" ht="20.100000000000001" customHeight="1" x14ac:dyDescent="0.2">
      <c r="A100" s="42" t="s">
        <v>45</v>
      </c>
      <c r="B100" s="80">
        <v>84</v>
      </c>
      <c r="C100" s="80">
        <v>55</v>
      </c>
      <c r="D100" s="80">
        <v>68</v>
      </c>
      <c r="E100" s="80">
        <v>63</v>
      </c>
      <c r="F100" s="80">
        <v>40</v>
      </c>
      <c r="G100" s="80">
        <v>24</v>
      </c>
      <c r="H100" s="80">
        <v>40</v>
      </c>
      <c r="I100" s="80">
        <v>63</v>
      </c>
      <c r="J100" s="80">
        <v>91</v>
      </c>
      <c r="K100" s="80">
        <v>54</v>
      </c>
      <c r="L100" s="80">
        <v>224</v>
      </c>
      <c r="M100" s="80">
        <v>217</v>
      </c>
      <c r="N100" s="168"/>
      <c r="O100" s="416"/>
    </row>
    <row r="101" spans="1:15" s="80" customFormat="1" ht="20.100000000000001" customHeight="1" x14ac:dyDescent="0.2">
      <c r="A101" s="42" t="s">
        <v>46</v>
      </c>
      <c r="B101" s="80">
        <v>1</v>
      </c>
      <c r="C101" s="80">
        <v>5</v>
      </c>
      <c r="D101" s="80">
        <v>0</v>
      </c>
      <c r="E101" s="80">
        <v>2</v>
      </c>
      <c r="F101" s="80">
        <v>1</v>
      </c>
      <c r="G101" s="80">
        <v>0</v>
      </c>
      <c r="H101" s="80">
        <v>0</v>
      </c>
      <c r="I101" s="80">
        <v>3</v>
      </c>
      <c r="J101" s="80">
        <v>0</v>
      </c>
      <c r="K101" s="80">
        <v>5</v>
      </c>
      <c r="L101" s="80">
        <v>0</v>
      </c>
      <c r="M101" s="80">
        <v>2</v>
      </c>
      <c r="N101" s="168"/>
      <c r="O101" s="416"/>
    </row>
    <row r="102" spans="1:15"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3</v>
      </c>
      <c r="N102" s="168"/>
      <c r="O102" s="416"/>
    </row>
    <row r="103" spans="1:15" s="80"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168"/>
      <c r="O103" s="416"/>
    </row>
    <row r="104" spans="1:15" s="80" customFormat="1" ht="20.100000000000001" customHeight="1" x14ac:dyDescent="0.2">
      <c r="A104" s="42" t="s">
        <v>49</v>
      </c>
      <c r="B104" s="80">
        <v>4</v>
      </c>
      <c r="C104" s="80">
        <v>11</v>
      </c>
      <c r="D104" s="80">
        <v>0</v>
      </c>
      <c r="E104" s="80">
        <v>1</v>
      </c>
      <c r="F104" s="80">
        <v>5</v>
      </c>
      <c r="G104" s="80">
        <v>1</v>
      </c>
      <c r="H104" s="80">
        <v>2</v>
      </c>
      <c r="I104" s="80">
        <v>4</v>
      </c>
      <c r="J104" s="80">
        <v>2</v>
      </c>
      <c r="K104" s="80">
        <v>10</v>
      </c>
      <c r="L104" s="80">
        <v>4</v>
      </c>
      <c r="M104" s="80">
        <v>3</v>
      </c>
      <c r="N104" s="168"/>
      <c r="O104" s="416"/>
    </row>
    <row r="105" spans="1:15" s="80" customFormat="1" ht="20.100000000000001" customHeight="1" x14ac:dyDescent="0.2">
      <c r="A105" s="42" t="s">
        <v>50</v>
      </c>
      <c r="B105" s="80">
        <v>0</v>
      </c>
      <c r="C105" s="80">
        <v>1</v>
      </c>
      <c r="D105" s="80">
        <v>0</v>
      </c>
      <c r="E105" s="80">
        <v>0</v>
      </c>
      <c r="F105" s="80">
        <v>0</v>
      </c>
      <c r="G105" s="80">
        <v>0</v>
      </c>
      <c r="H105" s="80">
        <v>0</v>
      </c>
      <c r="I105" s="80">
        <v>0</v>
      </c>
      <c r="J105" s="80">
        <v>0</v>
      </c>
      <c r="K105" s="80">
        <v>0</v>
      </c>
      <c r="L105" s="80">
        <v>1</v>
      </c>
      <c r="M105" s="80">
        <v>2</v>
      </c>
      <c r="N105" s="168"/>
      <c r="O105" s="416"/>
    </row>
    <row r="106" spans="1:15" s="86" customFormat="1" ht="20.100000000000001" customHeight="1" x14ac:dyDescent="0.2">
      <c r="A106" s="40" t="s">
        <v>51</v>
      </c>
      <c r="B106" s="86">
        <v>0</v>
      </c>
      <c r="C106" s="86">
        <v>0</v>
      </c>
      <c r="D106" s="86">
        <v>0</v>
      </c>
      <c r="E106" s="86">
        <v>0</v>
      </c>
      <c r="F106" s="86">
        <v>0</v>
      </c>
      <c r="G106" s="86">
        <v>0</v>
      </c>
      <c r="H106" s="86">
        <v>0</v>
      </c>
      <c r="I106" s="86">
        <v>2</v>
      </c>
      <c r="J106" s="86">
        <v>0</v>
      </c>
      <c r="K106" s="86">
        <v>1</v>
      </c>
      <c r="L106" s="86">
        <v>0</v>
      </c>
      <c r="M106" s="86">
        <v>7</v>
      </c>
      <c r="N106" s="168"/>
      <c r="O106" s="416"/>
    </row>
    <row r="107" spans="1:15" s="80" customFormat="1"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3</v>
      </c>
      <c r="N107" s="168"/>
      <c r="O107" s="416"/>
    </row>
    <row r="108" spans="1:15" s="80" customFormat="1" ht="20.100000000000001" customHeight="1" x14ac:dyDescent="0.2">
      <c r="A108" s="42" t="s">
        <v>53</v>
      </c>
      <c r="B108" s="80">
        <v>0</v>
      </c>
      <c r="C108" s="80">
        <v>0</v>
      </c>
      <c r="D108" s="80">
        <v>0</v>
      </c>
      <c r="E108" s="80">
        <v>0</v>
      </c>
      <c r="F108" s="80">
        <v>0</v>
      </c>
      <c r="G108" s="80">
        <v>0</v>
      </c>
      <c r="H108" s="80">
        <v>0</v>
      </c>
      <c r="I108" s="80">
        <v>0</v>
      </c>
      <c r="J108" s="80">
        <v>0</v>
      </c>
      <c r="K108" s="80">
        <v>0</v>
      </c>
      <c r="L108" s="80">
        <v>0</v>
      </c>
      <c r="M108" s="80">
        <v>0</v>
      </c>
      <c r="N108" s="168"/>
      <c r="O108" s="416"/>
    </row>
    <row r="109" spans="1:15" s="80" customFormat="1"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168"/>
      <c r="O109" s="416"/>
    </row>
    <row r="110" spans="1:15" s="80" customFormat="1" ht="20.100000000000001" customHeight="1" x14ac:dyDescent="0.2">
      <c r="A110" s="42" t="s">
        <v>55</v>
      </c>
      <c r="B110" s="80">
        <v>0</v>
      </c>
      <c r="C110" s="80">
        <v>0</v>
      </c>
      <c r="D110" s="80">
        <v>0</v>
      </c>
      <c r="E110" s="80">
        <v>0</v>
      </c>
      <c r="F110" s="80">
        <v>0</v>
      </c>
      <c r="G110" s="80">
        <v>0</v>
      </c>
      <c r="H110" s="80">
        <v>0</v>
      </c>
      <c r="I110" s="80">
        <v>1</v>
      </c>
      <c r="J110" s="80">
        <v>0</v>
      </c>
      <c r="K110" s="80">
        <v>0</v>
      </c>
      <c r="L110" s="80">
        <v>0</v>
      </c>
      <c r="M110" s="80">
        <v>1</v>
      </c>
      <c r="N110" s="168"/>
      <c r="O110" s="416"/>
    </row>
    <row r="111" spans="1:15" s="80" customFormat="1"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N111" s="168"/>
      <c r="O111" s="416"/>
    </row>
    <row r="112" spans="1:15" s="80" customFormat="1" ht="20.100000000000001" customHeight="1" x14ac:dyDescent="0.2">
      <c r="A112" s="42" t="s">
        <v>57</v>
      </c>
      <c r="B112" s="80">
        <v>0</v>
      </c>
      <c r="C112" s="80">
        <v>0</v>
      </c>
      <c r="D112" s="80">
        <v>0</v>
      </c>
      <c r="E112" s="80">
        <v>0</v>
      </c>
      <c r="F112" s="80">
        <v>0</v>
      </c>
      <c r="G112" s="80">
        <v>0</v>
      </c>
      <c r="H112" s="80">
        <v>0</v>
      </c>
      <c r="I112" s="80">
        <v>1</v>
      </c>
      <c r="J112" s="80">
        <v>0</v>
      </c>
      <c r="K112" s="80">
        <v>1</v>
      </c>
      <c r="L112" s="80">
        <v>0</v>
      </c>
      <c r="M112" s="80">
        <v>3</v>
      </c>
      <c r="N112" s="168"/>
      <c r="O112" s="416"/>
    </row>
    <row r="113" spans="1:15" s="80" customFormat="1" ht="20.100000000000001" customHeight="1" x14ac:dyDescent="0.2">
      <c r="A113" s="40" t="s">
        <v>58</v>
      </c>
      <c r="B113" s="86">
        <v>4</v>
      </c>
      <c r="C113" s="86">
        <v>3</v>
      </c>
      <c r="D113" s="86">
        <v>3</v>
      </c>
      <c r="E113" s="86">
        <v>6</v>
      </c>
      <c r="F113" s="86">
        <v>0</v>
      </c>
      <c r="G113" s="86">
        <v>3</v>
      </c>
      <c r="H113" s="86">
        <v>7</v>
      </c>
      <c r="I113" s="86">
        <v>7</v>
      </c>
      <c r="J113" s="86">
        <v>7</v>
      </c>
      <c r="K113" s="86">
        <v>11</v>
      </c>
      <c r="L113" s="86">
        <v>21</v>
      </c>
      <c r="M113" s="86">
        <v>36</v>
      </c>
      <c r="N113" s="168"/>
      <c r="O113" s="416"/>
    </row>
    <row r="114" spans="1:15" s="80" customFormat="1" ht="20.100000000000001" customHeight="1" x14ac:dyDescent="0.2">
      <c r="A114" s="42" t="s">
        <v>59</v>
      </c>
      <c r="B114" s="80">
        <v>1</v>
      </c>
      <c r="C114" s="80">
        <v>2</v>
      </c>
      <c r="D114" s="80">
        <v>3</v>
      </c>
      <c r="E114" s="80">
        <v>1</v>
      </c>
      <c r="F114" s="80">
        <v>0</v>
      </c>
      <c r="G114" s="80">
        <v>0</v>
      </c>
      <c r="H114" s="80">
        <v>2</v>
      </c>
      <c r="I114" s="80">
        <v>2</v>
      </c>
      <c r="J114" s="80">
        <v>1</v>
      </c>
      <c r="K114" s="80">
        <v>1</v>
      </c>
      <c r="L114" s="80">
        <v>2</v>
      </c>
      <c r="M114" s="80">
        <v>16</v>
      </c>
      <c r="N114" s="168"/>
      <c r="O114" s="416"/>
    </row>
    <row r="115" spans="1:15" s="80" customFormat="1" ht="20.100000000000001" customHeight="1" x14ac:dyDescent="0.2">
      <c r="A115" s="42" t="s">
        <v>60</v>
      </c>
      <c r="B115" s="80">
        <v>0</v>
      </c>
      <c r="C115" s="80">
        <v>0</v>
      </c>
      <c r="D115" s="80">
        <v>0</v>
      </c>
      <c r="E115" s="80">
        <v>0</v>
      </c>
      <c r="F115" s="80">
        <v>0</v>
      </c>
      <c r="G115" s="80">
        <v>0</v>
      </c>
      <c r="H115" s="80">
        <v>0</v>
      </c>
      <c r="I115" s="80">
        <v>0</v>
      </c>
      <c r="J115" s="80">
        <v>0</v>
      </c>
      <c r="K115" s="80">
        <v>0</v>
      </c>
      <c r="L115" s="80">
        <v>0</v>
      </c>
      <c r="M115" s="80">
        <v>0</v>
      </c>
      <c r="N115" s="168"/>
      <c r="O115" s="416"/>
    </row>
    <row r="116" spans="1:15" s="80" customFormat="1" ht="20.100000000000001" customHeight="1" x14ac:dyDescent="0.2">
      <c r="A116" s="42" t="s">
        <v>61</v>
      </c>
      <c r="B116" s="80">
        <v>0</v>
      </c>
      <c r="C116" s="80">
        <v>0</v>
      </c>
      <c r="D116" s="80">
        <v>0</v>
      </c>
      <c r="E116" s="80">
        <v>0</v>
      </c>
      <c r="F116" s="80">
        <v>0</v>
      </c>
      <c r="G116" s="80">
        <v>0</v>
      </c>
      <c r="H116" s="80">
        <v>0</v>
      </c>
      <c r="I116" s="80">
        <v>0</v>
      </c>
      <c r="J116" s="80">
        <v>0</v>
      </c>
      <c r="K116" s="80">
        <v>0</v>
      </c>
      <c r="L116" s="80">
        <v>0</v>
      </c>
      <c r="M116" s="80">
        <v>0</v>
      </c>
      <c r="N116" s="168"/>
      <c r="O116" s="416"/>
    </row>
    <row r="117" spans="1:15" s="80" customFormat="1" ht="20.100000000000001" customHeight="1" x14ac:dyDescent="0.2">
      <c r="A117" s="42" t="s">
        <v>62</v>
      </c>
      <c r="B117" s="80">
        <v>0</v>
      </c>
      <c r="C117" s="80">
        <v>0</v>
      </c>
      <c r="D117" s="80">
        <v>0</v>
      </c>
      <c r="E117" s="80">
        <v>0</v>
      </c>
      <c r="F117" s="80">
        <v>0</v>
      </c>
      <c r="G117" s="80">
        <v>0</v>
      </c>
      <c r="H117" s="80">
        <v>0</v>
      </c>
      <c r="I117" s="80">
        <v>0</v>
      </c>
      <c r="J117" s="80">
        <v>0</v>
      </c>
      <c r="K117" s="80">
        <v>0</v>
      </c>
      <c r="L117" s="80">
        <v>0</v>
      </c>
      <c r="M117" s="80">
        <v>1</v>
      </c>
      <c r="N117" s="168"/>
      <c r="O117" s="416"/>
    </row>
    <row r="118" spans="1:15" s="80" customFormat="1" ht="20.100000000000001" customHeight="1" x14ac:dyDescent="0.2">
      <c r="A118" s="42" t="s">
        <v>63</v>
      </c>
      <c r="B118" s="80">
        <v>1</v>
      </c>
      <c r="C118" s="80">
        <v>0</v>
      </c>
      <c r="D118" s="80">
        <v>0</v>
      </c>
      <c r="E118" s="80">
        <v>4</v>
      </c>
      <c r="F118" s="80">
        <v>0</v>
      </c>
      <c r="G118" s="80">
        <v>0</v>
      </c>
      <c r="H118" s="80">
        <v>1</v>
      </c>
      <c r="I118" s="80">
        <v>3</v>
      </c>
      <c r="J118" s="80">
        <v>4</v>
      </c>
      <c r="K118" s="80">
        <v>0</v>
      </c>
      <c r="L118" s="80">
        <v>8</v>
      </c>
      <c r="M118" s="80">
        <v>6</v>
      </c>
      <c r="N118" s="168"/>
      <c r="O118" s="416"/>
    </row>
    <row r="119" spans="1:15" s="80" customFormat="1"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168"/>
      <c r="O119" s="416"/>
    </row>
    <row r="120" spans="1:15" s="80" customFormat="1" ht="20.100000000000001" customHeight="1" x14ac:dyDescent="0.2">
      <c r="A120" s="42" t="s">
        <v>65</v>
      </c>
      <c r="B120" s="80">
        <v>0</v>
      </c>
      <c r="C120" s="80">
        <v>0</v>
      </c>
      <c r="D120" s="80">
        <v>0</v>
      </c>
      <c r="E120" s="80">
        <v>0</v>
      </c>
      <c r="F120" s="80">
        <v>0</v>
      </c>
      <c r="G120" s="80">
        <v>0</v>
      </c>
      <c r="H120" s="80">
        <v>0</v>
      </c>
      <c r="I120" s="80">
        <v>1</v>
      </c>
      <c r="J120" s="80">
        <v>0</v>
      </c>
      <c r="K120" s="80">
        <v>1</v>
      </c>
      <c r="L120" s="80">
        <v>0</v>
      </c>
      <c r="M120" s="80">
        <v>0</v>
      </c>
      <c r="N120" s="168"/>
      <c r="O120" s="416"/>
    </row>
    <row r="121" spans="1:15" s="80" customFormat="1"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N121" s="168"/>
      <c r="O121" s="416"/>
    </row>
    <row r="122" spans="1:15" s="80" customFormat="1" ht="20.100000000000001" customHeight="1" x14ac:dyDescent="0.2">
      <c r="A122" s="42" t="s">
        <v>67</v>
      </c>
      <c r="B122" s="80">
        <v>0</v>
      </c>
      <c r="C122" s="80">
        <v>0</v>
      </c>
      <c r="D122" s="80">
        <v>0</v>
      </c>
      <c r="E122" s="80">
        <v>0</v>
      </c>
      <c r="F122" s="80">
        <v>0</v>
      </c>
      <c r="G122" s="80">
        <v>0</v>
      </c>
      <c r="H122" s="80">
        <v>0</v>
      </c>
      <c r="I122" s="80">
        <v>0</v>
      </c>
      <c r="J122" s="80">
        <v>0</v>
      </c>
      <c r="K122" s="80">
        <v>1</v>
      </c>
      <c r="L122" s="80">
        <v>0</v>
      </c>
      <c r="M122" s="80">
        <v>2</v>
      </c>
      <c r="N122" s="168"/>
      <c r="O122" s="416"/>
    </row>
    <row r="123" spans="1:15" s="80"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168"/>
      <c r="O123" s="416"/>
    </row>
    <row r="124" spans="1:15" s="80" customFormat="1" ht="20.100000000000001" customHeight="1" x14ac:dyDescent="0.2">
      <c r="A124" s="42" t="s">
        <v>69</v>
      </c>
      <c r="B124" s="80">
        <v>0</v>
      </c>
      <c r="C124" s="80">
        <v>0</v>
      </c>
      <c r="D124" s="80">
        <v>0</v>
      </c>
      <c r="E124" s="80">
        <v>1</v>
      </c>
      <c r="F124" s="80">
        <v>0</v>
      </c>
      <c r="G124" s="80">
        <v>0</v>
      </c>
      <c r="H124" s="80">
        <v>0</v>
      </c>
      <c r="I124" s="80">
        <v>0</v>
      </c>
      <c r="J124" s="80">
        <v>0</v>
      </c>
      <c r="K124" s="80">
        <v>2</v>
      </c>
      <c r="L124" s="80">
        <v>0</v>
      </c>
      <c r="M124" s="80">
        <v>0</v>
      </c>
      <c r="N124" s="168"/>
      <c r="O124" s="416"/>
    </row>
    <row r="125" spans="1:15" s="80" customFormat="1" ht="20.100000000000001" customHeight="1" x14ac:dyDescent="0.2">
      <c r="A125" s="42" t="s">
        <v>70</v>
      </c>
      <c r="B125" s="80">
        <v>1</v>
      </c>
      <c r="C125" s="80">
        <v>0</v>
      </c>
      <c r="D125" s="80">
        <v>0</v>
      </c>
      <c r="E125" s="80">
        <v>0</v>
      </c>
      <c r="F125" s="80">
        <v>0</v>
      </c>
      <c r="G125" s="80">
        <v>0</v>
      </c>
      <c r="H125" s="80">
        <v>0</v>
      </c>
      <c r="I125" s="80">
        <v>0</v>
      </c>
      <c r="J125" s="80">
        <v>0</v>
      </c>
      <c r="K125" s="80">
        <v>0</v>
      </c>
      <c r="L125" s="80">
        <v>0</v>
      </c>
      <c r="M125" s="80">
        <v>0</v>
      </c>
      <c r="N125" s="168"/>
      <c r="O125" s="416"/>
    </row>
    <row r="126" spans="1:15" s="80" customFormat="1" ht="20.100000000000001" customHeight="1" x14ac:dyDescent="0.2">
      <c r="A126" s="42" t="s">
        <v>71</v>
      </c>
      <c r="B126" s="80">
        <v>1</v>
      </c>
      <c r="C126" s="80">
        <v>0</v>
      </c>
      <c r="D126" s="80">
        <v>0</v>
      </c>
      <c r="E126" s="80">
        <v>0</v>
      </c>
      <c r="F126" s="80">
        <v>0</v>
      </c>
      <c r="G126" s="80">
        <v>3</v>
      </c>
      <c r="H126" s="80">
        <v>3</v>
      </c>
      <c r="I126" s="80">
        <v>0</v>
      </c>
      <c r="J126" s="80">
        <v>2</v>
      </c>
      <c r="K126" s="80">
        <v>2</v>
      </c>
      <c r="L126" s="80">
        <v>1</v>
      </c>
      <c r="M126" s="80">
        <v>6</v>
      </c>
      <c r="N126" s="168"/>
      <c r="O126" s="416"/>
    </row>
    <row r="127" spans="1:15" s="80" customFormat="1"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N127" s="168"/>
      <c r="O127" s="416"/>
    </row>
    <row r="128" spans="1:15" s="80" customFormat="1"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0</v>
      </c>
      <c r="N128" s="168"/>
      <c r="O128" s="416"/>
    </row>
    <row r="129" spans="1:15" s="86" customFormat="1" ht="20.100000000000001" customHeight="1" x14ac:dyDescent="0.2">
      <c r="A129" s="42" t="s">
        <v>74</v>
      </c>
      <c r="B129" s="80">
        <v>0</v>
      </c>
      <c r="C129" s="80">
        <v>0</v>
      </c>
      <c r="D129" s="80">
        <v>0</v>
      </c>
      <c r="E129" s="80">
        <v>0</v>
      </c>
      <c r="F129" s="80">
        <v>0</v>
      </c>
      <c r="G129" s="80">
        <v>0</v>
      </c>
      <c r="H129" s="80">
        <v>1</v>
      </c>
      <c r="I129" s="80">
        <v>0</v>
      </c>
      <c r="J129" s="80">
        <v>0</v>
      </c>
      <c r="K129" s="80">
        <v>1</v>
      </c>
      <c r="L129" s="80">
        <v>10</v>
      </c>
      <c r="M129" s="80">
        <v>0</v>
      </c>
      <c r="N129" s="168"/>
      <c r="O129" s="416"/>
    </row>
    <row r="130" spans="1:15" s="86"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168"/>
      <c r="O130" s="416"/>
    </row>
    <row r="131" spans="1:15" s="86" customFormat="1" ht="20.100000000000001" customHeight="1" x14ac:dyDescent="0.2">
      <c r="A131" s="42" t="s">
        <v>76</v>
      </c>
      <c r="B131" s="80">
        <v>0</v>
      </c>
      <c r="C131" s="80">
        <v>0</v>
      </c>
      <c r="D131" s="80">
        <v>0</v>
      </c>
      <c r="E131" s="80">
        <v>0</v>
      </c>
      <c r="F131" s="80">
        <v>0</v>
      </c>
      <c r="G131" s="80">
        <v>0</v>
      </c>
      <c r="H131" s="80">
        <v>0</v>
      </c>
      <c r="I131" s="80">
        <v>0</v>
      </c>
      <c r="J131" s="80">
        <v>0</v>
      </c>
      <c r="K131" s="80">
        <v>1</v>
      </c>
      <c r="L131" s="80">
        <v>0</v>
      </c>
      <c r="M131" s="80">
        <v>0</v>
      </c>
      <c r="N131" s="168"/>
      <c r="O131" s="416"/>
    </row>
    <row r="132" spans="1:15" s="80" customFormat="1" ht="20.100000000000001" customHeight="1" x14ac:dyDescent="0.2">
      <c r="A132" s="42" t="s">
        <v>77</v>
      </c>
      <c r="B132" s="80">
        <v>0</v>
      </c>
      <c r="C132" s="80">
        <v>0</v>
      </c>
      <c r="D132" s="80">
        <v>0</v>
      </c>
      <c r="E132" s="80">
        <v>0</v>
      </c>
      <c r="F132" s="80">
        <v>0</v>
      </c>
      <c r="G132" s="80">
        <v>0</v>
      </c>
      <c r="H132" s="80">
        <v>0</v>
      </c>
      <c r="I132" s="80">
        <v>0</v>
      </c>
      <c r="J132" s="80">
        <v>0</v>
      </c>
      <c r="K132" s="80">
        <v>0</v>
      </c>
      <c r="L132" s="80">
        <v>0</v>
      </c>
      <c r="M132" s="80">
        <v>0</v>
      </c>
      <c r="N132" s="168"/>
      <c r="O132" s="416"/>
    </row>
    <row r="133" spans="1:15" s="80" customFormat="1" ht="20.100000000000001" customHeight="1" x14ac:dyDescent="0.2">
      <c r="A133" s="42" t="s">
        <v>78</v>
      </c>
      <c r="B133" s="80">
        <v>0</v>
      </c>
      <c r="C133" s="80">
        <v>1</v>
      </c>
      <c r="D133" s="80">
        <v>0</v>
      </c>
      <c r="E133" s="80">
        <v>0</v>
      </c>
      <c r="F133" s="80">
        <v>0</v>
      </c>
      <c r="G133" s="80">
        <v>0</v>
      </c>
      <c r="H133" s="80">
        <v>0</v>
      </c>
      <c r="I133" s="80">
        <v>1</v>
      </c>
      <c r="J133" s="80">
        <v>0</v>
      </c>
      <c r="K133" s="80">
        <v>2</v>
      </c>
      <c r="L133" s="80">
        <v>0</v>
      </c>
      <c r="M133" s="80">
        <v>5</v>
      </c>
      <c r="N133" s="168"/>
      <c r="O133" s="416"/>
    </row>
    <row r="134" spans="1:15" s="86" customFormat="1" ht="20.100000000000001" customHeight="1" x14ac:dyDescent="0.2">
      <c r="A134" s="42" t="s">
        <v>79</v>
      </c>
      <c r="B134" s="80">
        <v>0</v>
      </c>
      <c r="C134" s="80">
        <v>0</v>
      </c>
      <c r="D134" s="80">
        <v>0</v>
      </c>
      <c r="E134" s="80">
        <v>0</v>
      </c>
      <c r="F134" s="80">
        <v>0</v>
      </c>
      <c r="G134" s="80">
        <v>0</v>
      </c>
      <c r="H134" s="80">
        <v>0</v>
      </c>
      <c r="I134" s="80">
        <v>0</v>
      </c>
      <c r="J134" s="80">
        <v>0</v>
      </c>
      <c r="K134" s="80">
        <v>0</v>
      </c>
      <c r="L134" s="80">
        <v>0</v>
      </c>
      <c r="M134" s="80">
        <v>0</v>
      </c>
      <c r="N134" s="168"/>
      <c r="O134" s="416"/>
    </row>
    <row r="135" spans="1:15" s="80" customFormat="1" ht="20.100000000000001" customHeight="1" x14ac:dyDescent="0.2">
      <c r="A135" s="40" t="s">
        <v>80</v>
      </c>
      <c r="B135" s="86">
        <v>0</v>
      </c>
      <c r="C135" s="86">
        <v>0</v>
      </c>
      <c r="D135" s="86">
        <v>0</v>
      </c>
      <c r="E135" s="86">
        <v>0</v>
      </c>
      <c r="F135" s="86">
        <v>0</v>
      </c>
      <c r="G135" s="86">
        <v>0</v>
      </c>
      <c r="H135" s="86">
        <v>0</v>
      </c>
      <c r="I135" s="86">
        <v>0</v>
      </c>
      <c r="J135" s="86">
        <v>0</v>
      </c>
      <c r="K135" s="86">
        <v>0</v>
      </c>
      <c r="L135" s="86">
        <v>0</v>
      </c>
      <c r="M135" s="86">
        <v>0</v>
      </c>
      <c r="N135" s="168"/>
      <c r="O135" s="416"/>
    </row>
    <row r="136" spans="1:15" s="80" customFormat="1"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0</v>
      </c>
      <c r="N136" s="168"/>
      <c r="O136" s="416"/>
    </row>
    <row r="137" spans="1:15" s="80"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N137" s="168"/>
      <c r="O137" s="416"/>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168"/>
      <c r="O138" s="416"/>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1</v>
      </c>
      <c r="K139" s="95">
        <v>0</v>
      </c>
      <c r="L139" s="95">
        <v>0</v>
      </c>
      <c r="M139" s="95">
        <v>0</v>
      </c>
      <c r="N139" s="168"/>
      <c r="O139" s="416"/>
    </row>
    <row r="140" spans="1:15" s="348" customFormat="1" ht="15.95" customHeight="1" x14ac:dyDescent="0.25">
      <c r="A140" s="142" t="s">
        <v>232</v>
      </c>
      <c r="E140" s="345"/>
      <c r="F140" s="349"/>
      <c r="G140" s="345"/>
      <c r="H140" s="349"/>
      <c r="I140" s="345"/>
      <c r="K140" s="345"/>
      <c r="M140" s="345"/>
      <c r="O140" s="350"/>
    </row>
    <row r="141" spans="1:15" ht="20.100000000000001" customHeight="1" x14ac:dyDescent="0.25">
      <c r="C141" s="80"/>
      <c r="D141" s="80"/>
      <c r="E141" s="80"/>
      <c r="F141" s="80"/>
      <c r="G141" s="80"/>
      <c r="H141" s="80"/>
      <c r="I141" s="80"/>
      <c r="J141" s="80"/>
      <c r="K141" s="80"/>
      <c r="L141" s="80"/>
      <c r="M141" s="80"/>
    </row>
  </sheetData>
  <mergeCells count="4">
    <mergeCell ref="A3:A5"/>
    <mergeCell ref="B3:O3"/>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rgb="FF92D050"/>
  </sheetPr>
  <dimension ref="A1:K71"/>
  <sheetViews>
    <sheetView showGridLines="0" zoomScaleNormal="100" workbookViewId="0"/>
  </sheetViews>
  <sheetFormatPr defaultColWidth="11.42578125" defaultRowHeight="20.100000000000001" customHeight="1" x14ac:dyDescent="0.25"/>
  <cols>
    <col min="1" max="1" width="36.7109375" style="42" customWidth="1"/>
    <col min="2" max="11" width="10.7109375" style="42" customWidth="1"/>
    <col min="12" max="250" width="11.42578125" style="42"/>
    <col min="251" max="251" width="36.7109375" style="42" customWidth="1"/>
    <col min="252" max="261" width="10.7109375" style="42" customWidth="1"/>
    <col min="262" max="263" width="14.5703125" style="42" customWidth="1"/>
    <col min="264" max="265" width="12.42578125" style="42" customWidth="1"/>
    <col min="266" max="506" width="11.42578125" style="42"/>
    <col min="507" max="507" width="36.7109375" style="42" customWidth="1"/>
    <col min="508" max="517" width="10.7109375" style="42" customWidth="1"/>
    <col min="518" max="519" width="14.5703125" style="42" customWidth="1"/>
    <col min="520" max="521" width="12.42578125" style="42" customWidth="1"/>
    <col min="522" max="762" width="11.42578125" style="42"/>
    <col min="763" max="763" width="36.7109375" style="42" customWidth="1"/>
    <col min="764" max="773" width="10.7109375" style="42" customWidth="1"/>
    <col min="774" max="775" width="14.5703125" style="42" customWidth="1"/>
    <col min="776" max="777" width="12.42578125" style="42" customWidth="1"/>
    <col min="778" max="1018" width="11.42578125" style="42"/>
    <col min="1019" max="1019" width="36.7109375" style="42" customWidth="1"/>
    <col min="1020" max="1029" width="10.7109375" style="42" customWidth="1"/>
    <col min="1030" max="1031" width="14.5703125" style="42" customWidth="1"/>
    <col min="1032" max="1033" width="12.42578125" style="42" customWidth="1"/>
    <col min="1034" max="1274" width="11.42578125" style="42"/>
    <col min="1275" max="1275" width="36.7109375" style="42" customWidth="1"/>
    <col min="1276" max="1285" width="10.7109375" style="42" customWidth="1"/>
    <col min="1286" max="1287" width="14.5703125" style="42" customWidth="1"/>
    <col min="1288" max="1289" width="12.42578125" style="42" customWidth="1"/>
    <col min="1290" max="1530" width="11.42578125" style="42"/>
    <col min="1531" max="1531" width="36.7109375" style="42" customWidth="1"/>
    <col min="1532" max="1541" width="10.7109375" style="42" customWidth="1"/>
    <col min="1542" max="1543" width="14.5703125" style="42" customWidth="1"/>
    <col min="1544" max="1545" width="12.42578125" style="42" customWidth="1"/>
    <col min="1546" max="1786" width="11.42578125" style="42"/>
    <col min="1787" max="1787" width="36.7109375" style="42" customWidth="1"/>
    <col min="1788" max="1797" width="10.7109375" style="42" customWidth="1"/>
    <col min="1798" max="1799" width="14.5703125" style="42" customWidth="1"/>
    <col min="1800" max="1801" width="12.42578125" style="42" customWidth="1"/>
    <col min="1802" max="2042" width="11.42578125" style="42"/>
    <col min="2043" max="2043" width="36.7109375" style="42" customWidth="1"/>
    <col min="2044" max="2053" width="10.7109375" style="42" customWidth="1"/>
    <col min="2054" max="2055" width="14.5703125" style="42" customWidth="1"/>
    <col min="2056" max="2057" width="12.42578125" style="42" customWidth="1"/>
    <col min="2058" max="2298" width="11.42578125" style="42"/>
    <col min="2299" max="2299" width="36.7109375" style="42" customWidth="1"/>
    <col min="2300" max="2309" width="10.7109375" style="42" customWidth="1"/>
    <col min="2310" max="2311" width="14.5703125" style="42" customWidth="1"/>
    <col min="2312" max="2313" width="12.42578125" style="42" customWidth="1"/>
    <col min="2314" max="2554" width="11.42578125" style="42"/>
    <col min="2555" max="2555" width="36.7109375" style="42" customWidth="1"/>
    <col min="2556" max="2565" width="10.7109375" style="42" customWidth="1"/>
    <col min="2566" max="2567" width="14.5703125" style="42" customWidth="1"/>
    <col min="2568" max="2569" width="12.42578125" style="42" customWidth="1"/>
    <col min="2570" max="2810" width="11.42578125" style="42"/>
    <col min="2811" max="2811" width="36.7109375" style="42" customWidth="1"/>
    <col min="2812" max="2821" width="10.7109375" style="42" customWidth="1"/>
    <col min="2822" max="2823" width="14.5703125" style="42" customWidth="1"/>
    <col min="2824" max="2825" width="12.42578125" style="42" customWidth="1"/>
    <col min="2826" max="3066" width="11.42578125" style="42"/>
    <col min="3067" max="3067" width="36.7109375" style="42" customWidth="1"/>
    <col min="3068" max="3077" width="10.7109375" style="42" customWidth="1"/>
    <col min="3078" max="3079" width="14.5703125" style="42" customWidth="1"/>
    <col min="3080" max="3081" width="12.42578125" style="42" customWidth="1"/>
    <col min="3082" max="3322" width="11.42578125" style="42"/>
    <col min="3323" max="3323" width="36.7109375" style="42" customWidth="1"/>
    <col min="3324" max="3333" width="10.7109375" style="42" customWidth="1"/>
    <col min="3334" max="3335" width="14.5703125" style="42" customWidth="1"/>
    <col min="3336" max="3337" width="12.42578125" style="42" customWidth="1"/>
    <col min="3338" max="3578" width="11.42578125" style="42"/>
    <col min="3579" max="3579" width="36.7109375" style="42" customWidth="1"/>
    <col min="3580" max="3589" width="10.7109375" style="42" customWidth="1"/>
    <col min="3590" max="3591" width="14.5703125" style="42" customWidth="1"/>
    <col min="3592" max="3593" width="12.42578125" style="42" customWidth="1"/>
    <col min="3594" max="3834" width="11.42578125" style="42"/>
    <col min="3835" max="3835" width="36.7109375" style="42" customWidth="1"/>
    <col min="3836" max="3845" width="10.7109375" style="42" customWidth="1"/>
    <col min="3846" max="3847" width="14.5703125" style="42" customWidth="1"/>
    <col min="3848" max="3849" width="12.42578125" style="42" customWidth="1"/>
    <col min="3850" max="4090" width="11.42578125" style="42"/>
    <col min="4091" max="4091" width="36.7109375" style="42" customWidth="1"/>
    <col min="4092" max="4101" width="10.7109375" style="42" customWidth="1"/>
    <col min="4102" max="4103" width="14.5703125" style="42" customWidth="1"/>
    <col min="4104" max="4105" width="12.42578125" style="42" customWidth="1"/>
    <col min="4106" max="4346" width="11.42578125" style="42"/>
    <col min="4347" max="4347" width="36.7109375" style="42" customWidth="1"/>
    <col min="4348" max="4357" width="10.7109375" style="42" customWidth="1"/>
    <col min="4358" max="4359" width="14.5703125" style="42" customWidth="1"/>
    <col min="4360" max="4361" width="12.42578125" style="42" customWidth="1"/>
    <col min="4362" max="4602" width="11.42578125" style="42"/>
    <col min="4603" max="4603" width="36.7109375" style="42" customWidth="1"/>
    <col min="4604" max="4613" width="10.7109375" style="42" customWidth="1"/>
    <col min="4614" max="4615" width="14.5703125" style="42" customWidth="1"/>
    <col min="4616" max="4617" width="12.42578125" style="42" customWidth="1"/>
    <col min="4618" max="4858" width="11.42578125" style="42"/>
    <col min="4859" max="4859" width="36.7109375" style="42" customWidth="1"/>
    <col min="4860" max="4869" width="10.7109375" style="42" customWidth="1"/>
    <col min="4870" max="4871" width="14.5703125" style="42" customWidth="1"/>
    <col min="4872" max="4873" width="12.42578125" style="42" customWidth="1"/>
    <col min="4874" max="5114" width="11.42578125" style="42"/>
    <col min="5115" max="5115" width="36.7109375" style="42" customWidth="1"/>
    <col min="5116" max="5125" width="10.7109375" style="42" customWidth="1"/>
    <col min="5126" max="5127" width="14.5703125" style="42" customWidth="1"/>
    <col min="5128" max="5129" width="12.42578125" style="42" customWidth="1"/>
    <col min="5130" max="5370" width="11.42578125" style="42"/>
    <col min="5371" max="5371" width="36.7109375" style="42" customWidth="1"/>
    <col min="5372" max="5381" width="10.7109375" style="42" customWidth="1"/>
    <col min="5382" max="5383" width="14.5703125" style="42" customWidth="1"/>
    <col min="5384" max="5385" width="12.42578125" style="42" customWidth="1"/>
    <col min="5386" max="5626" width="11.42578125" style="42"/>
    <col min="5627" max="5627" width="36.7109375" style="42" customWidth="1"/>
    <col min="5628" max="5637" width="10.7109375" style="42" customWidth="1"/>
    <col min="5638" max="5639" width="14.5703125" style="42" customWidth="1"/>
    <col min="5640" max="5641" width="12.42578125" style="42" customWidth="1"/>
    <col min="5642" max="5882" width="11.42578125" style="42"/>
    <col min="5883" max="5883" width="36.7109375" style="42" customWidth="1"/>
    <col min="5884" max="5893" width="10.7109375" style="42" customWidth="1"/>
    <col min="5894" max="5895" width="14.5703125" style="42" customWidth="1"/>
    <col min="5896" max="5897" width="12.42578125" style="42" customWidth="1"/>
    <col min="5898" max="6138" width="11.42578125" style="42"/>
    <col min="6139" max="6139" width="36.7109375" style="42" customWidth="1"/>
    <col min="6140" max="6149" width="10.7109375" style="42" customWidth="1"/>
    <col min="6150" max="6151" width="14.5703125" style="42" customWidth="1"/>
    <col min="6152" max="6153" width="12.42578125" style="42" customWidth="1"/>
    <col min="6154" max="6394" width="11.42578125" style="42"/>
    <col min="6395" max="6395" width="36.7109375" style="42" customWidth="1"/>
    <col min="6396" max="6405" width="10.7109375" style="42" customWidth="1"/>
    <col min="6406" max="6407" width="14.5703125" style="42" customWidth="1"/>
    <col min="6408" max="6409" width="12.42578125" style="42" customWidth="1"/>
    <col min="6410" max="6650" width="11.42578125" style="42"/>
    <col min="6651" max="6651" width="36.7109375" style="42" customWidth="1"/>
    <col min="6652" max="6661" width="10.7109375" style="42" customWidth="1"/>
    <col min="6662" max="6663" width="14.5703125" style="42" customWidth="1"/>
    <col min="6664" max="6665" width="12.42578125" style="42" customWidth="1"/>
    <col min="6666" max="6906" width="11.42578125" style="42"/>
    <col min="6907" max="6907" width="36.7109375" style="42" customWidth="1"/>
    <col min="6908" max="6917" width="10.7109375" style="42" customWidth="1"/>
    <col min="6918" max="6919" width="14.5703125" style="42" customWidth="1"/>
    <col min="6920" max="6921" width="12.42578125" style="42" customWidth="1"/>
    <col min="6922" max="7162" width="11.42578125" style="42"/>
    <col min="7163" max="7163" width="36.7109375" style="42" customWidth="1"/>
    <col min="7164" max="7173" width="10.7109375" style="42" customWidth="1"/>
    <col min="7174" max="7175" width="14.5703125" style="42" customWidth="1"/>
    <col min="7176" max="7177" width="12.42578125" style="42" customWidth="1"/>
    <col min="7178" max="7418" width="11.42578125" style="42"/>
    <col min="7419" max="7419" width="36.7109375" style="42" customWidth="1"/>
    <col min="7420" max="7429" width="10.7109375" style="42" customWidth="1"/>
    <col min="7430" max="7431" width="14.5703125" style="42" customWidth="1"/>
    <col min="7432" max="7433" width="12.42578125" style="42" customWidth="1"/>
    <col min="7434" max="7674" width="11.42578125" style="42"/>
    <col min="7675" max="7675" width="36.7109375" style="42" customWidth="1"/>
    <col min="7676" max="7685" width="10.7109375" style="42" customWidth="1"/>
    <col min="7686" max="7687" width="14.5703125" style="42" customWidth="1"/>
    <col min="7688" max="7689" width="12.42578125" style="42" customWidth="1"/>
    <col min="7690" max="7930" width="11.42578125" style="42"/>
    <col min="7931" max="7931" width="36.7109375" style="42" customWidth="1"/>
    <col min="7932" max="7941" width="10.7109375" style="42" customWidth="1"/>
    <col min="7942" max="7943" width="14.5703125" style="42" customWidth="1"/>
    <col min="7944" max="7945" width="12.42578125" style="42" customWidth="1"/>
    <col min="7946" max="8186" width="11.42578125" style="42"/>
    <col min="8187" max="8187" width="36.7109375" style="42" customWidth="1"/>
    <col min="8188" max="8197" width="10.7109375" style="42" customWidth="1"/>
    <col min="8198" max="8199" width="14.5703125" style="42" customWidth="1"/>
    <col min="8200" max="8201" width="12.42578125" style="42" customWidth="1"/>
    <col min="8202" max="8442" width="11.42578125" style="42"/>
    <col min="8443" max="8443" width="36.7109375" style="42" customWidth="1"/>
    <col min="8444" max="8453" width="10.7109375" style="42" customWidth="1"/>
    <col min="8454" max="8455" width="14.5703125" style="42" customWidth="1"/>
    <col min="8456" max="8457" width="12.42578125" style="42" customWidth="1"/>
    <col min="8458" max="8698" width="11.42578125" style="42"/>
    <col min="8699" max="8699" width="36.7109375" style="42" customWidth="1"/>
    <col min="8700" max="8709" width="10.7109375" style="42" customWidth="1"/>
    <col min="8710" max="8711" width="14.5703125" style="42" customWidth="1"/>
    <col min="8712" max="8713" width="12.42578125" style="42" customWidth="1"/>
    <col min="8714" max="8954" width="11.42578125" style="42"/>
    <col min="8955" max="8955" width="36.7109375" style="42" customWidth="1"/>
    <col min="8956" max="8965" width="10.7109375" style="42" customWidth="1"/>
    <col min="8966" max="8967" width="14.5703125" style="42" customWidth="1"/>
    <col min="8968" max="8969" width="12.42578125" style="42" customWidth="1"/>
    <col min="8970" max="9210" width="11.42578125" style="42"/>
    <col min="9211" max="9211" width="36.7109375" style="42" customWidth="1"/>
    <col min="9212" max="9221" width="10.7109375" style="42" customWidth="1"/>
    <col min="9222" max="9223" width="14.5703125" style="42" customWidth="1"/>
    <col min="9224" max="9225" width="12.42578125" style="42" customWidth="1"/>
    <col min="9226" max="9466" width="11.42578125" style="42"/>
    <col min="9467" max="9467" width="36.7109375" style="42" customWidth="1"/>
    <col min="9468" max="9477" width="10.7109375" style="42" customWidth="1"/>
    <col min="9478" max="9479" width="14.5703125" style="42" customWidth="1"/>
    <col min="9480" max="9481" width="12.42578125" style="42" customWidth="1"/>
    <col min="9482" max="9722" width="11.42578125" style="42"/>
    <col min="9723" max="9723" width="36.7109375" style="42" customWidth="1"/>
    <col min="9724" max="9733" width="10.7109375" style="42" customWidth="1"/>
    <col min="9734" max="9735" width="14.5703125" style="42" customWidth="1"/>
    <col min="9736" max="9737" width="12.42578125" style="42" customWidth="1"/>
    <col min="9738" max="9978" width="11.42578125" style="42"/>
    <col min="9979" max="9979" width="36.7109375" style="42" customWidth="1"/>
    <col min="9980" max="9989" width="10.7109375" style="42" customWidth="1"/>
    <col min="9990" max="9991" width="14.5703125" style="42" customWidth="1"/>
    <col min="9992" max="9993" width="12.42578125" style="42" customWidth="1"/>
    <col min="9994" max="10234" width="11.42578125" style="42"/>
    <col min="10235" max="10235" width="36.7109375" style="42" customWidth="1"/>
    <col min="10236" max="10245" width="10.7109375" style="42" customWidth="1"/>
    <col min="10246" max="10247" width="14.5703125" style="42" customWidth="1"/>
    <col min="10248" max="10249" width="12.42578125" style="42" customWidth="1"/>
    <col min="10250" max="10490" width="11.42578125" style="42"/>
    <col min="10491" max="10491" width="36.7109375" style="42" customWidth="1"/>
    <col min="10492" max="10501" width="10.7109375" style="42" customWidth="1"/>
    <col min="10502" max="10503" width="14.5703125" style="42" customWidth="1"/>
    <col min="10504" max="10505" width="12.42578125" style="42" customWidth="1"/>
    <col min="10506" max="10746" width="11.42578125" style="42"/>
    <col min="10747" max="10747" width="36.7109375" style="42" customWidth="1"/>
    <col min="10748" max="10757" width="10.7109375" style="42" customWidth="1"/>
    <col min="10758" max="10759" width="14.5703125" style="42" customWidth="1"/>
    <col min="10760" max="10761" width="12.42578125" style="42" customWidth="1"/>
    <col min="10762" max="11002" width="11.42578125" style="42"/>
    <col min="11003" max="11003" width="36.7109375" style="42" customWidth="1"/>
    <col min="11004" max="11013" width="10.7109375" style="42" customWidth="1"/>
    <col min="11014" max="11015" width="14.5703125" style="42" customWidth="1"/>
    <col min="11016" max="11017" width="12.42578125" style="42" customWidth="1"/>
    <col min="11018" max="11258" width="11.42578125" style="42"/>
    <col min="11259" max="11259" width="36.7109375" style="42" customWidth="1"/>
    <col min="11260" max="11269" width="10.7109375" style="42" customWidth="1"/>
    <col min="11270" max="11271" width="14.5703125" style="42" customWidth="1"/>
    <col min="11272" max="11273" width="12.42578125" style="42" customWidth="1"/>
    <col min="11274" max="11514" width="11.42578125" style="42"/>
    <col min="11515" max="11515" width="36.7109375" style="42" customWidth="1"/>
    <col min="11516" max="11525" width="10.7109375" style="42" customWidth="1"/>
    <col min="11526" max="11527" width="14.5703125" style="42" customWidth="1"/>
    <col min="11528" max="11529" width="12.42578125" style="42" customWidth="1"/>
    <col min="11530" max="11770" width="11.42578125" style="42"/>
    <col min="11771" max="11771" width="36.7109375" style="42" customWidth="1"/>
    <col min="11772" max="11781" width="10.7109375" style="42" customWidth="1"/>
    <col min="11782" max="11783" width="14.5703125" style="42" customWidth="1"/>
    <col min="11784" max="11785" width="12.42578125" style="42" customWidth="1"/>
    <col min="11786" max="12026" width="11.42578125" style="42"/>
    <col min="12027" max="12027" width="36.7109375" style="42" customWidth="1"/>
    <col min="12028" max="12037" width="10.7109375" style="42" customWidth="1"/>
    <col min="12038" max="12039" width="14.5703125" style="42" customWidth="1"/>
    <col min="12040" max="12041" width="12.42578125" style="42" customWidth="1"/>
    <col min="12042" max="12282" width="11.42578125" style="42"/>
    <col min="12283" max="12283" width="36.7109375" style="42" customWidth="1"/>
    <col min="12284" max="12293" width="10.7109375" style="42" customWidth="1"/>
    <col min="12294" max="12295" width="14.5703125" style="42" customWidth="1"/>
    <col min="12296" max="12297" width="12.42578125" style="42" customWidth="1"/>
    <col min="12298" max="12538" width="11.42578125" style="42"/>
    <col min="12539" max="12539" width="36.7109375" style="42" customWidth="1"/>
    <col min="12540" max="12549" width="10.7109375" style="42" customWidth="1"/>
    <col min="12550" max="12551" width="14.5703125" style="42" customWidth="1"/>
    <col min="12552" max="12553" width="12.42578125" style="42" customWidth="1"/>
    <col min="12554" max="12794" width="11.42578125" style="42"/>
    <col min="12795" max="12795" width="36.7109375" style="42" customWidth="1"/>
    <col min="12796" max="12805" width="10.7109375" style="42" customWidth="1"/>
    <col min="12806" max="12807" width="14.5703125" style="42" customWidth="1"/>
    <col min="12808" max="12809" width="12.42578125" style="42" customWidth="1"/>
    <col min="12810" max="13050" width="11.42578125" style="42"/>
    <col min="13051" max="13051" width="36.7109375" style="42" customWidth="1"/>
    <col min="13052" max="13061" width="10.7109375" style="42" customWidth="1"/>
    <col min="13062" max="13063" width="14.5703125" style="42" customWidth="1"/>
    <col min="13064" max="13065" width="12.42578125" style="42" customWidth="1"/>
    <col min="13066" max="13306" width="11.42578125" style="42"/>
    <col min="13307" max="13307" width="36.7109375" style="42" customWidth="1"/>
    <col min="13308" max="13317" width="10.7109375" style="42" customWidth="1"/>
    <col min="13318" max="13319" width="14.5703125" style="42" customWidth="1"/>
    <col min="13320" max="13321" width="12.42578125" style="42" customWidth="1"/>
    <col min="13322" max="13562" width="11.42578125" style="42"/>
    <col min="13563" max="13563" width="36.7109375" style="42" customWidth="1"/>
    <col min="13564" max="13573" width="10.7109375" style="42" customWidth="1"/>
    <col min="13574" max="13575" width="14.5703125" style="42" customWidth="1"/>
    <col min="13576" max="13577" width="12.42578125" style="42" customWidth="1"/>
    <col min="13578" max="13818" width="11.42578125" style="42"/>
    <col min="13819" max="13819" width="36.7109375" style="42" customWidth="1"/>
    <col min="13820" max="13829" width="10.7109375" style="42" customWidth="1"/>
    <col min="13830" max="13831" width="14.5703125" style="42" customWidth="1"/>
    <col min="13832" max="13833" width="12.42578125" style="42" customWidth="1"/>
    <col min="13834" max="14074" width="11.42578125" style="42"/>
    <col min="14075" max="14075" width="36.7109375" style="42" customWidth="1"/>
    <col min="14076" max="14085" width="10.7109375" style="42" customWidth="1"/>
    <col min="14086" max="14087" width="14.5703125" style="42" customWidth="1"/>
    <col min="14088" max="14089" width="12.42578125" style="42" customWidth="1"/>
    <col min="14090" max="14330" width="11.42578125" style="42"/>
    <col min="14331" max="14331" width="36.7109375" style="42" customWidth="1"/>
    <col min="14332" max="14341" width="10.7109375" style="42" customWidth="1"/>
    <col min="14342" max="14343" width="14.5703125" style="42" customWidth="1"/>
    <col min="14344" max="14345" width="12.42578125" style="42" customWidth="1"/>
    <col min="14346" max="14586" width="11.42578125" style="42"/>
    <col min="14587" max="14587" width="36.7109375" style="42" customWidth="1"/>
    <col min="14588" max="14597" width="10.7109375" style="42" customWidth="1"/>
    <col min="14598" max="14599" width="14.5703125" style="42" customWidth="1"/>
    <col min="14600" max="14601" width="12.42578125" style="42" customWidth="1"/>
    <col min="14602" max="14842" width="11.42578125" style="42"/>
    <col min="14843" max="14843" width="36.7109375" style="42" customWidth="1"/>
    <col min="14844" max="14853" width="10.7109375" style="42" customWidth="1"/>
    <col min="14854" max="14855" width="14.5703125" style="42" customWidth="1"/>
    <col min="14856" max="14857" width="12.42578125" style="42" customWidth="1"/>
    <col min="14858" max="15098" width="11.42578125" style="42"/>
    <col min="15099" max="15099" width="36.7109375" style="42" customWidth="1"/>
    <col min="15100" max="15109" width="10.7109375" style="42" customWidth="1"/>
    <col min="15110" max="15111" width="14.5703125" style="42" customWidth="1"/>
    <col min="15112" max="15113" width="12.42578125" style="42" customWidth="1"/>
    <col min="15114" max="15354" width="11.42578125" style="42"/>
    <col min="15355" max="15355" width="36.7109375" style="42" customWidth="1"/>
    <col min="15356" max="15365" width="10.7109375" style="42" customWidth="1"/>
    <col min="15366" max="15367" width="14.5703125" style="42" customWidth="1"/>
    <col min="15368" max="15369" width="12.42578125" style="42" customWidth="1"/>
    <col min="15370" max="15610" width="11.42578125" style="42"/>
    <col min="15611" max="15611" width="36.7109375" style="42" customWidth="1"/>
    <col min="15612" max="15621" width="10.7109375" style="42" customWidth="1"/>
    <col min="15622" max="15623" width="14.5703125" style="42" customWidth="1"/>
    <col min="15624" max="15625" width="12.42578125" style="42" customWidth="1"/>
    <col min="15626" max="15866" width="11.42578125" style="42"/>
    <col min="15867" max="15867" width="36.7109375" style="42" customWidth="1"/>
    <col min="15868" max="15877" width="10.7109375" style="42" customWidth="1"/>
    <col min="15878" max="15879" width="14.5703125" style="42" customWidth="1"/>
    <col min="15880" max="15881" width="12.42578125" style="42" customWidth="1"/>
    <col min="15882" max="16122" width="11.42578125" style="42"/>
    <col min="16123" max="16123" width="36.7109375" style="42" customWidth="1"/>
    <col min="16124" max="16133" width="10.7109375" style="42" customWidth="1"/>
    <col min="16134" max="16135" width="14.5703125" style="42" customWidth="1"/>
    <col min="16136" max="16137" width="12.42578125" style="42" customWidth="1"/>
    <col min="16138" max="16384" width="11.42578125" style="42"/>
  </cols>
  <sheetData>
    <row r="1" spans="1:11" ht="24.95" customHeight="1" x14ac:dyDescent="0.25">
      <c r="A1" s="175" t="s">
        <v>210</v>
      </c>
      <c r="B1" s="32"/>
      <c r="C1" s="32"/>
      <c r="D1" s="59"/>
      <c r="E1" s="59"/>
      <c r="F1" s="59"/>
      <c r="G1" s="59"/>
      <c r="H1" s="59"/>
      <c r="I1" s="59"/>
      <c r="J1" s="59"/>
      <c r="K1" s="59"/>
    </row>
    <row r="2" spans="1:11" s="35" customFormat="1" ht="24.95" customHeight="1" thickBot="1" x14ac:dyDescent="0.3">
      <c r="A2" s="138" t="s">
        <v>278</v>
      </c>
      <c r="B2" s="64"/>
      <c r="C2" s="64"/>
      <c r="D2" s="417"/>
      <c r="E2" s="417"/>
      <c r="F2" s="417"/>
      <c r="G2" s="417"/>
      <c r="H2" s="417"/>
      <c r="I2" s="417"/>
      <c r="J2" s="417"/>
      <c r="K2" s="417"/>
    </row>
    <row r="3" spans="1:11" s="35" customFormat="1" ht="20.100000000000001" customHeight="1" x14ac:dyDescent="0.25">
      <c r="A3" s="1289" t="s">
        <v>13</v>
      </c>
      <c r="B3" s="1283" t="s">
        <v>14</v>
      </c>
      <c r="C3" s="1284"/>
      <c r="D3" s="1284"/>
      <c r="E3" s="1284"/>
      <c r="F3" s="1284"/>
      <c r="G3" s="1284"/>
      <c r="H3" s="1284"/>
      <c r="I3" s="1284"/>
      <c r="J3" s="1284"/>
      <c r="K3" s="1284"/>
    </row>
    <row r="4" spans="1:11" s="35" customFormat="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33">
        <v>2014</v>
      </c>
      <c r="C6" s="33">
        <v>2015</v>
      </c>
      <c r="D6" s="33">
        <v>2014</v>
      </c>
      <c r="E6" s="33">
        <v>2015</v>
      </c>
      <c r="F6" s="33">
        <v>2014</v>
      </c>
      <c r="G6" s="33">
        <v>2015</v>
      </c>
      <c r="H6" s="33">
        <v>2014</v>
      </c>
      <c r="I6" s="33">
        <v>2015</v>
      </c>
      <c r="J6" s="33">
        <v>2014</v>
      </c>
      <c r="K6" s="58">
        <v>2015</v>
      </c>
    </row>
    <row r="7" spans="1:11" ht="20.100000000000001" customHeight="1" x14ac:dyDescent="0.25">
      <c r="A7" s="37" t="s">
        <v>105</v>
      </c>
      <c r="B7" s="38">
        <v>2219917</v>
      </c>
      <c r="C7" s="38">
        <v>2248811</v>
      </c>
      <c r="D7" s="38">
        <v>2219735</v>
      </c>
      <c r="E7" s="38">
        <v>2248242</v>
      </c>
      <c r="F7" s="38">
        <v>182</v>
      </c>
      <c r="G7" s="38">
        <v>569</v>
      </c>
      <c r="H7" s="38">
        <v>0</v>
      </c>
      <c r="I7" s="38">
        <v>0</v>
      </c>
      <c r="J7" s="38">
        <v>0</v>
      </c>
      <c r="K7" s="38">
        <v>0</v>
      </c>
    </row>
    <row r="8" spans="1:11" s="40" customFormat="1" ht="20.100000000000001" customHeight="1" x14ac:dyDescent="0.25">
      <c r="A8" s="40" t="s">
        <v>22</v>
      </c>
      <c r="B8" s="86">
        <v>84291</v>
      </c>
      <c r="C8" s="86">
        <v>85307</v>
      </c>
      <c r="D8" s="86">
        <v>84291</v>
      </c>
      <c r="E8" s="86">
        <v>85298</v>
      </c>
      <c r="F8" s="86">
        <v>0</v>
      </c>
      <c r="G8" s="86">
        <v>9</v>
      </c>
      <c r="H8" s="86">
        <v>0</v>
      </c>
      <c r="I8" s="86">
        <v>0</v>
      </c>
      <c r="J8" s="86">
        <v>0</v>
      </c>
      <c r="K8" s="86">
        <v>0</v>
      </c>
    </row>
    <row r="9" spans="1:11" ht="20.100000000000001" customHeight="1" x14ac:dyDescent="0.25">
      <c r="A9" s="42" t="s">
        <v>23</v>
      </c>
      <c r="B9" s="80">
        <v>21815</v>
      </c>
      <c r="C9" s="80">
        <v>24178</v>
      </c>
      <c r="D9" s="80">
        <v>21815</v>
      </c>
      <c r="E9" s="80">
        <v>24169</v>
      </c>
      <c r="F9" s="80">
        <v>0</v>
      </c>
      <c r="G9" s="80">
        <v>9</v>
      </c>
      <c r="H9" s="80">
        <v>0</v>
      </c>
      <c r="I9" s="80">
        <v>0</v>
      </c>
      <c r="J9" s="80">
        <v>0</v>
      </c>
      <c r="K9" s="80">
        <v>0</v>
      </c>
    </row>
    <row r="10" spans="1:11" ht="20.100000000000001" customHeight="1" x14ac:dyDescent="0.25">
      <c r="A10" s="42" t="s">
        <v>24</v>
      </c>
      <c r="B10" s="80">
        <v>28751</v>
      </c>
      <c r="C10" s="80">
        <v>34846</v>
      </c>
      <c r="D10" s="80">
        <v>28751</v>
      </c>
      <c r="E10" s="80">
        <v>34846</v>
      </c>
      <c r="F10" s="80">
        <v>0</v>
      </c>
      <c r="G10" s="80">
        <v>0</v>
      </c>
      <c r="H10" s="80">
        <v>0</v>
      </c>
      <c r="I10" s="80">
        <v>0</v>
      </c>
      <c r="J10" s="80">
        <v>0</v>
      </c>
      <c r="K10" s="80">
        <v>0</v>
      </c>
    </row>
    <row r="11" spans="1:11" ht="20.100000000000001" customHeight="1" x14ac:dyDescent="0.25">
      <c r="A11" s="42" t="s">
        <v>25</v>
      </c>
      <c r="B11" s="80">
        <v>342</v>
      </c>
      <c r="C11" s="80">
        <v>372</v>
      </c>
      <c r="D11" s="80">
        <v>342</v>
      </c>
      <c r="E11" s="80">
        <v>372</v>
      </c>
      <c r="F11" s="80">
        <v>0</v>
      </c>
      <c r="G11" s="80">
        <v>0</v>
      </c>
      <c r="H11" s="80">
        <v>0</v>
      </c>
      <c r="I11" s="80">
        <v>0</v>
      </c>
      <c r="J11" s="80">
        <v>0</v>
      </c>
      <c r="K11" s="80">
        <v>0</v>
      </c>
    </row>
    <row r="12" spans="1:11" ht="20.100000000000001" customHeight="1" x14ac:dyDescent="0.25">
      <c r="A12" s="42" t="s">
        <v>26</v>
      </c>
      <c r="B12" s="80">
        <v>6480</v>
      </c>
      <c r="C12" s="80">
        <v>3125</v>
      </c>
      <c r="D12" s="80">
        <v>6480</v>
      </c>
      <c r="E12" s="80">
        <v>3125</v>
      </c>
      <c r="F12" s="80">
        <v>0</v>
      </c>
      <c r="G12" s="80">
        <v>0</v>
      </c>
      <c r="H12" s="80">
        <v>0</v>
      </c>
      <c r="I12" s="80">
        <v>0</v>
      </c>
      <c r="J12" s="80">
        <v>0</v>
      </c>
      <c r="K12" s="80">
        <v>0</v>
      </c>
    </row>
    <row r="13" spans="1:11" ht="20.100000000000001" customHeight="1" x14ac:dyDescent="0.25">
      <c r="A13" s="42" t="s">
        <v>27</v>
      </c>
      <c r="B13" s="80">
        <v>26903</v>
      </c>
      <c r="C13" s="80">
        <v>22786</v>
      </c>
      <c r="D13" s="80">
        <v>26903</v>
      </c>
      <c r="E13" s="80">
        <v>22786</v>
      </c>
      <c r="F13" s="80">
        <v>0</v>
      </c>
      <c r="G13" s="80">
        <v>0</v>
      </c>
      <c r="H13" s="80">
        <v>0</v>
      </c>
      <c r="I13" s="80">
        <v>0</v>
      </c>
      <c r="J13" s="80">
        <v>0</v>
      </c>
      <c r="K13" s="80">
        <v>0</v>
      </c>
    </row>
    <row r="14" spans="1:11" s="40" customFormat="1" ht="20.100000000000001" customHeight="1" x14ac:dyDescent="0.25">
      <c r="A14" s="40" t="s">
        <v>28</v>
      </c>
      <c r="B14" s="86">
        <v>27048</v>
      </c>
      <c r="C14" s="86">
        <v>28500</v>
      </c>
      <c r="D14" s="86">
        <v>27048</v>
      </c>
      <c r="E14" s="86">
        <v>28500</v>
      </c>
      <c r="F14" s="86">
        <v>0</v>
      </c>
      <c r="G14" s="86">
        <v>0</v>
      </c>
      <c r="H14" s="86">
        <v>0</v>
      </c>
      <c r="I14" s="86">
        <v>0</v>
      </c>
      <c r="J14" s="86">
        <v>0</v>
      </c>
      <c r="K14" s="86">
        <v>0</v>
      </c>
    </row>
    <row r="15" spans="1:11" ht="20.100000000000001" customHeight="1" x14ac:dyDescent="0.25">
      <c r="A15" s="42" t="s">
        <v>29</v>
      </c>
      <c r="B15" s="80">
        <v>7370</v>
      </c>
      <c r="C15" s="80">
        <v>6243</v>
      </c>
      <c r="D15" s="80">
        <v>7370</v>
      </c>
      <c r="E15" s="80">
        <v>6243</v>
      </c>
      <c r="F15" s="80">
        <v>0</v>
      </c>
      <c r="G15" s="80">
        <v>0</v>
      </c>
      <c r="H15" s="80">
        <v>0</v>
      </c>
      <c r="I15" s="80">
        <v>0</v>
      </c>
      <c r="J15" s="80">
        <v>0</v>
      </c>
      <c r="K15" s="80">
        <v>0</v>
      </c>
    </row>
    <row r="16" spans="1:11" ht="20.100000000000001" customHeight="1" x14ac:dyDescent="0.25">
      <c r="A16" s="42" t="s">
        <v>30</v>
      </c>
      <c r="B16" s="80">
        <v>2302</v>
      </c>
      <c r="C16" s="80">
        <v>2991</v>
      </c>
      <c r="D16" s="80">
        <v>2302</v>
      </c>
      <c r="E16" s="80">
        <v>2991</v>
      </c>
      <c r="F16" s="80">
        <v>0</v>
      </c>
      <c r="G16" s="80">
        <v>0</v>
      </c>
      <c r="H16" s="80">
        <v>0</v>
      </c>
      <c r="I16" s="80">
        <v>0</v>
      </c>
      <c r="J16" s="80">
        <v>0</v>
      </c>
      <c r="K16" s="80">
        <v>0</v>
      </c>
    </row>
    <row r="17" spans="1:11" ht="20.100000000000001" customHeight="1" x14ac:dyDescent="0.25">
      <c r="A17" s="42" t="s">
        <v>31</v>
      </c>
      <c r="B17" s="80">
        <v>3536</v>
      </c>
      <c r="C17" s="80">
        <v>3501</v>
      </c>
      <c r="D17" s="80">
        <v>3536</v>
      </c>
      <c r="E17" s="80">
        <v>3501</v>
      </c>
      <c r="F17" s="80">
        <v>0</v>
      </c>
      <c r="G17" s="80">
        <v>0</v>
      </c>
      <c r="H17" s="80">
        <v>0</v>
      </c>
      <c r="I17" s="80">
        <v>0</v>
      </c>
      <c r="J17" s="80">
        <v>0</v>
      </c>
      <c r="K17" s="80">
        <v>0</v>
      </c>
    </row>
    <row r="18" spans="1:11" ht="20.100000000000001" customHeight="1" x14ac:dyDescent="0.25">
      <c r="A18" s="42" t="s">
        <v>32</v>
      </c>
      <c r="B18" s="80">
        <v>4149</v>
      </c>
      <c r="C18" s="80">
        <v>5030</v>
      </c>
      <c r="D18" s="80">
        <v>4149</v>
      </c>
      <c r="E18" s="80">
        <v>5030</v>
      </c>
      <c r="F18" s="80">
        <v>0</v>
      </c>
      <c r="G18" s="80">
        <v>0</v>
      </c>
      <c r="H18" s="80">
        <v>0</v>
      </c>
      <c r="I18" s="80">
        <v>0</v>
      </c>
      <c r="J18" s="80">
        <v>0</v>
      </c>
      <c r="K18" s="80">
        <v>0</v>
      </c>
    </row>
    <row r="19" spans="1:11" ht="20.100000000000001" customHeight="1" x14ac:dyDescent="0.25">
      <c r="A19" s="42" t="s">
        <v>33</v>
      </c>
      <c r="B19" s="80">
        <v>9691</v>
      </c>
      <c r="C19" s="80">
        <v>10735</v>
      </c>
      <c r="D19" s="80">
        <v>9691</v>
      </c>
      <c r="E19" s="80">
        <v>10735</v>
      </c>
      <c r="F19" s="80">
        <v>0</v>
      </c>
      <c r="G19" s="80">
        <v>0</v>
      </c>
      <c r="H19" s="80">
        <v>0</v>
      </c>
      <c r="I19" s="80">
        <v>0</v>
      </c>
      <c r="J19" s="80">
        <v>0</v>
      </c>
      <c r="K19" s="80">
        <v>0</v>
      </c>
    </row>
    <row r="20" spans="1:11" s="40" customFormat="1" ht="20.100000000000001" customHeight="1" x14ac:dyDescent="0.25">
      <c r="A20" s="40" t="s">
        <v>34</v>
      </c>
      <c r="B20" s="86">
        <v>405191</v>
      </c>
      <c r="C20" s="86">
        <v>382658</v>
      </c>
      <c r="D20" s="86">
        <v>405183</v>
      </c>
      <c r="E20" s="86">
        <v>382646</v>
      </c>
      <c r="F20" s="86">
        <v>8</v>
      </c>
      <c r="G20" s="86">
        <v>12</v>
      </c>
      <c r="H20" s="86">
        <v>0</v>
      </c>
      <c r="I20" s="86">
        <v>0</v>
      </c>
      <c r="J20" s="86">
        <v>0</v>
      </c>
      <c r="K20" s="86">
        <v>0</v>
      </c>
    </row>
    <row r="21" spans="1:11" ht="20.100000000000001" customHeight="1" x14ac:dyDescent="0.25">
      <c r="A21" s="42" t="s">
        <v>35</v>
      </c>
      <c r="B21" s="80">
        <v>44399</v>
      </c>
      <c r="C21" s="80">
        <v>40503</v>
      </c>
      <c r="D21" s="80">
        <v>44399</v>
      </c>
      <c r="E21" s="80">
        <v>40503</v>
      </c>
      <c r="F21" s="80">
        <v>0</v>
      </c>
      <c r="G21" s="80">
        <v>0</v>
      </c>
      <c r="H21" s="80">
        <v>0</v>
      </c>
      <c r="I21" s="80">
        <v>0</v>
      </c>
      <c r="J21" s="80">
        <v>0</v>
      </c>
      <c r="K21" s="80">
        <v>0</v>
      </c>
    </row>
    <row r="22" spans="1:11" ht="20.100000000000001" customHeight="1" x14ac:dyDescent="0.25">
      <c r="A22" s="42" t="s">
        <v>36</v>
      </c>
      <c r="B22" s="80">
        <v>298808</v>
      </c>
      <c r="C22" s="80">
        <v>279139</v>
      </c>
      <c r="D22" s="80">
        <v>298800</v>
      </c>
      <c r="E22" s="80">
        <v>279132</v>
      </c>
      <c r="F22" s="80">
        <v>8</v>
      </c>
      <c r="G22" s="80">
        <v>7</v>
      </c>
      <c r="H22" s="80">
        <v>0</v>
      </c>
      <c r="I22" s="80">
        <v>0</v>
      </c>
      <c r="J22" s="80">
        <v>0</v>
      </c>
      <c r="K22" s="80">
        <v>0</v>
      </c>
    </row>
    <row r="23" spans="1:11" ht="20.100000000000001" customHeight="1" x14ac:dyDescent="0.25">
      <c r="A23" s="42" t="s">
        <v>37</v>
      </c>
      <c r="B23" s="80">
        <v>61984</v>
      </c>
      <c r="C23" s="80">
        <v>63016</v>
      </c>
      <c r="D23" s="80">
        <v>61984</v>
      </c>
      <c r="E23" s="80">
        <v>63011</v>
      </c>
      <c r="F23" s="80">
        <v>0</v>
      </c>
      <c r="G23" s="80">
        <v>5</v>
      </c>
      <c r="H23" s="80">
        <v>0</v>
      </c>
      <c r="I23" s="80">
        <v>0</v>
      </c>
      <c r="J23" s="80">
        <v>0</v>
      </c>
      <c r="K23" s="80">
        <v>0</v>
      </c>
    </row>
    <row r="24" spans="1:11" s="40" customFormat="1" ht="20.100000000000001" customHeight="1" x14ac:dyDescent="0.25">
      <c r="A24" s="40" t="s">
        <v>38</v>
      </c>
      <c r="B24" s="86">
        <v>839838</v>
      </c>
      <c r="C24" s="86">
        <v>859693</v>
      </c>
      <c r="D24" s="86">
        <v>839832</v>
      </c>
      <c r="E24" s="86">
        <v>859277</v>
      </c>
      <c r="F24" s="86">
        <v>6</v>
      </c>
      <c r="G24" s="86">
        <v>416</v>
      </c>
      <c r="H24" s="86">
        <v>0</v>
      </c>
      <c r="I24" s="86">
        <v>0</v>
      </c>
      <c r="J24" s="86">
        <v>0</v>
      </c>
      <c r="K24" s="86">
        <v>0</v>
      </c>
    </row>
    <row r="25" spans="1:11" ht="20.100000000000001" customHeight="1" x14ac:dyDescent="0.25">
      <c r="A25" s="42" t="s">
        <v>39</v>
      </c>
      <c r="B25" s="80">
        <v>339756</v>
      </c>
      <c r="C25" s="80">
        <v>376133</v>
      </c>
      <c r="D25" s="80">
        <v>339750</v>
      </c>
      <c r="E25" s="80">
        <v>375760</v>
      </c>
      <c r="F25" s="80">
        <v>6</v>
      </c>
      <c r="G25" s="80">
        <v>373</v>
      </c>
      <c r="H25" s="80">
        <v>0</v>
      </c>
      <c r="I25" s="80">
        <v>0</v>
      </c>
      <c r="J25" s="80">
        <v>0</v>
      </c>
      <c r="K25" s="80">
        <v>0</v>
      </c>
    </row>
    <row r="26" spans="1:11" ht="20.100000000000001" customHeight="1" x14ac:dyDescent="0.25">
      <c r="A26" s="42" t="s">
        <v>40</v>
      </c>
      <c r="B26" s="80">
        <v>48446</v>
      </c>
      <c r="C26" s="80">
        <v>62507</v>
      </c>
      <c r="D26" s="80">
        <v>48446</v>
      </c>
      <c r="E26" s="80">
        <v>62506</v>
      </c>
      <c r="F26" s="80">
        <v>0</v>
      </c>
      <c r="G26" s="80">
        <v>1</v>
      </c>
      <c r="H26" s="80">
        <v>0</v>
      </c>
      <c r="I26" s="80">
        <v>0</v>
      </c>
      <c r="J26" s="80">
        <v>0</v>
      </c>
      <c r="K26" s="80">
        <v>0</v>
      </c>
    </row>
    <row r="27" spans="1:11" ht="20.100000000000001" customHeight="1" x14ac:dyDescent="0.25">
      <c r="A27" s="42" t="s">
        <v>41</v>
      </c>
      <c r="B27" s="80">
        <v>141642</v>
      </c>
      <c r="C27" s="80">
        <v>147619</v>
      </c>
      <c r="D27" s="80">
        <v>141642</v>
      </c>
      <c r="E27" s="80">
        <v>147612</v>
      </c>
      <c r="F27" s="80">
        <v>0</v>
      </c>
      <c r="G27" s="80">
        <v>7</v>
      </c>
      <c r="H27" s="80">
        <v>0</v>
      </c>
      <c r="I27" s="80">
        <v>0</v>
      </c>
      <c r="J27" s="80">
        <v>0</v>
      </c>
      <c r="K27" s="80">
        <v>0</v>
      </c>
    </row>
    <row r="28" spans="1:11" ht="20.100000000000001" customHeight="1" x14ac:dyDescent="0.25">
      <c r="A28" s="42" t="s">
        <v>42</v>
      </c>
      <c r="B28" s="80">
        <v>79036</v>
      </c>
      <c r="C28" s="80">
        <v>71076</v>
      </c>
      <c r="D28" s="80">
        <v>79036</v>
      </c>
      <c r="E28" s="80">
        <v>71071</v>
      </c>
      <c r="F28" s="80">
        <v>0</v>
      </c>
      <c r="G28" s="80">
        <v>5</v>
      </c>
      <c r="H28" s="80">
        <v>0</v>
      </c>
      <c r="I28" s="80">
        <v>0</v>
      </c>
      <c r="J28" s="80">
        <v>0</v>
      </c>
      <c r="K28" s="80">
        <v>0</v>
      </c>
    </row>
    <row r="29" spans="1:11" ht="20.100000000000001" customHeight="1" x14ac:dyDescent="0.25">
      <c r="A29" s="42" t="s">
        <v>43</v>
      </c>
      <c r="B29" s="80">
        <v>21273</v>
      </c>
      <c r="C29" s="80">
        <v>24398</v>
      </c>
      <c r="D29" s="80">
        <v>21273</v>
      </c>
      <c r="E29" s="80">
        <v>24398</v>
      </c>
      <c r="F29" s="80">
        <v>0</v>
      </c>
      <c r="G29" s="80">
        <v>0</v>
      </c>
      <c r="H29" s="80">
        <v>0</v>
      </c>
      <c r="I29" s="80">
        <v>0</v>
      </c>
      <c r="J29" s="80">
        <v>0</v>
      </c>
      <c r="K29" s="80">
        <v>0</v>
      </c>
    </row>
    <row r="30" spans="1:11" ht="20.100000000000001" customHeight="1" x14ac:dyDescent="0.25">
      <c r="A30" s="42" t="s">
        <v>44</v>
      </c>
      <c r="B30" s="80">
        <v>1</v>
      </c>
      <c r="C30" s="80">
        <v>1</v>
      </c>
      <c r="D30" s="80">
        <v>1</v>
      </c>
      <c r="E30" s="80">
        <v>1</v>
      </c>
      <c r="F30" s="80">
        <v>0</v>
      </c>
      <c r="G30" s="80">
        <v>0</v>
      </c>
      <c r="H30" s="80">
        <v>0</v>
      </c>
      <c r="I30" s="80">
        <v>0</v>
      </c>
      <c r="J30" s="80">
        <v>0</v>
      </c>
      <c r="K30" s="80">
        <v>0</v>
      </c>
    </row>
    <row r="31" spans="1:11" ht="20.100000000000001" customHeight="1" x14ac:dyDescent="0.25">
      <c r="A31" s="42" t="s">
        <v>45</v>
      </c>
      <c r="B31" s="80">
        <v>37684</v>
      </c>
      <c r="C31" s="80">
        <v>40470</v>
      </c>
      <c r="D31" s="80">
        <v>37684</v>
      </c>
      <c r="E31" s="80">
        <v>40466</v>
      </c>
      <c r="F31" s="80">
        <v>0</v>
      </c>
      <c r="G31" s="80">
        <v>4</v>
      </c>
      <c r="H31" s="80">
        <v>0</v>
      </c>
      <c r="I31" s="80">
        <v>0</v>
      </c>
      <c r="J31" s="80">
        <v>0</v>
      </c>
      <c r="K31" s="80">
        <v>0</v>
      </c>
    </row>
    <row r="32" spans="1:11" ht="20.100000000000001" customHeight="1" x14ac:dyDescent="0.25">
      <c r="A32" s="42" t="s">
        <v>46</v>
      </c>
      <c r="B32" s="80">
        <v>49810</v>
      </c>
      <c r="C32" s="80">
        <v>55046</v>
      </c>
      <c r="D32" s="80">
        <v>49810</v>
      </c>
      <c r="E32" s="80">
        <v>55044</v>
      </c>
      <c r="F32" s="80">
        <v>0</v>
      </c>
      <c r="G32" s="80">
        <v>2</v>
      </c>
      <c r="H32" s="80">
        <v>0</v>
      </c>
      <c r="I32" s="80">
        <v>0</v>
      </c>
      <c r="J32" s="80">
        <v>0</v>
      </c>
      <c r="K32" s="80">
        <v>0</v>
      </c>
    </row>
    <row r="33" spans="1:11" ht="20.100000000000001" customHeight="1" x14ac:dyDescent="0.25">
      <c r="A33" s="42" t="s">
        <v>47</v>
      </c>
      <c r="B33" s="80">
        <v>187</v>
      </c>
      <c r="C33" s="80">
        <v>186</v>
      </c>
      <c r="D33" s="80">
        <v>187</v>
      </c>
      <c r="E33" s="80">
        <v>186</v>
      </c>
      <c r="F33" s="80">
        <v>0</v>
      </c>
      <c r="G33" s="80">
        <v>0</v>
      </c>
      <c r="H33" s="80">
        <v>0</v>
      </c>
      <c r="I33" s="80">
        <v>0</v>
      </c>
      <c r="J33" s="80">
        <v>0</v>
      </c>
      <c r="K33" s="80">
        <v>0</v>
      </c>
    </row>
    <row r="34" spans="1:11" ht="20.100000000000001" customHeight="1" x14ac:dyDescent="0.25">
      <c r="A34" s="42" t="s">
        <v>48</v>
      </c>
      <c r="B34" s="80">
        <v>105</v>
      </c>
      <c r="C34" s="80">
        <v>274</v>
      </c>
      <c r="D34" s="80">
        <v>105</v>
      </c>
      <c r="E34" s="80">
        <v>274</v>
      </c>
      <c r="F34" s="80">
        <v>0</v>
      </c>
      <c r="G34" s="80">
        <v>0</v>
      </c>
      <c r="H34" s="80">
        <v>0</v>
      </c>
      <c r="I34" s="80">
        <v>0</v>
      </c>
      <c r="J34" s="80">
        <v>0</v>
      </c>
      <c r="K34" s="80">
        <v>0</v>
      </c>
    </row>
    <row r="35" spans="1:11" ht="20.100000000000001" customHeight="1" x14ac:dyDescent="0.25">
      <c r="A35" s="42" t="s">
        <v>49</v>
      </c>
      <c r="B35" s="80">
        <v>56555</v>
      </c>
      <c r="C35" s="80">
        <v>58987</v>
      </c>
      <c r="D35" s="80">
        <v>56555</v>
      </c>
      <c r="E35" s="80">
        <v>58964</v>
      </c>
      <c r="F35" s="80">
        <v>0</v>
      </c>
      <c r="G35" s="80">
        <v>23</v>
      </c>
      <c r="H35" s="80">
        <v>0</v>
      </c>
      <c r="I35" s="80">
        <v>0</v>
      </c>
      <c r="J35" s="80">
        <v>0</v>
      </c>
      <c r="K35" s="80">
        <v>0</v>
      </c>
    </row>
    <row r="36" spans="1:11" ht="20.100000000000001" customHeight="1" x14ac:dyDescent="0.25">
      <c r="A36" s="42" t="s">
        <v>50</v>
      </c>
      <c r="B36" s="80">
        <v>65343</v>
      </c>
      <c r="C36" s="80">
        <v>22996</v>
      </c>
      <c r="D36" s="80">
        <v>65343</v>
      </c>
      <c r="E36" s="80">
        <v>22995</v>
      </c>
      <c r="F36" s="80">
        <v>0</v>
      </c>
      <c r="G36" s="80">
        <v>1</v>
      </c>
      <c r="H36" s="80">
        <v>0</v>
      </c>
      <c r="I36" s="80">
        <v>0</v>
      </c>
      <c r="J36" s="80">
        <v>0</v>
      </c>
      <c r="K36" s="80">
        <v>0</v>
      </c>
    </row>
    <row r="37" spans="1:11" s="40" customFormat="1" ht="20.100000000000001" customHeight="1" x14ac:dyDescent="0.25">
      <c r="A37" s="40" t="s">
        <v>51</v>
      </c>
      <c r="B37" s="86">
        <v>188951</v>
      </c>
      <c r="C37" s="86">
        <v>195667</v>
      </c>
      <c r="D37" s="86">
        <v>188927</v>
      </c>
      <c r="E37" s="86">
        <v>195642</v>
      </c>
      <c r="F37" s="86">
        <v>24</v>
      </c>
      <c r="G37" s="86">
        <v>25</v>
      </c>
      <c r="H37" s="86">
        <v>0</v>
      </c>
      <c r="I37" s="86">
        <v>0</v>
      </c>
      <c r="J37" s="86">
        <v>0</v>
      </c>
      <c r="K37" s="86">
        <v>0</v>
      </c>
    </row>
    <row r="38" spans="1:11" ht="20.100000000000001" customHeight="1" x14ac:dyDescent="0.25">
      <c r="A38" s="42" t="s">
        <v>52</v>
      </c>
      <c r="B38" s="80">
        <v>37646</v>
      </c>
      <c r="C38" s="80">
        <v>38153</v>
      </c>
      <c r="D38" s="80">
        <v>37646</v>
      </c>
      <c r="E38" s="80">
        <v>38153</v>
      </c>
      <c r="F38" s="80">
        <v>0</v>
      </c>
      <c r="G38" s="80">
        <v>0</v>
      </c>
      <c r="H38" s="80">
        <v>0</v>
      </c>
      <c r="I38" s="80">
        <v>0</v>
      </c>
      <c r="J38" s="80">
        <v>0</v>
      </c>
      <c r="K38" s="80">
        <v>0</v>
      </c>
    </row>
    <row r="39" spans="1:11" ht="20.100000000000001" customHeight="1" x14ac:dyDescent="0.25">
      <c r="A39" s="42" t="s">
        <v>53</v>
      </c>
      <c r="B39" s="80">
        <v>16541</v>
      </c>
      <c r="C39" s="80">
        <v>17240</v>
      </c>
      <c r="D39" s="80">
        <v>16517</v>
      </c>
      <c r="E39" s="80">
        <v>17221</v>
      </c>
      <c r="F39" s="80">
        <v>24</v>
      </c>
      <c r="G39" s="80">
        <v>19</v>
      </c>
      <c r="H39" s="80">
        <v>0</v>
      </c>
      <c r="I39" s="80">
        <v>0</v>
      </c>
      <c r="J39" s="80">
        <v>0</v>
      </c>
      <c r="K39" s="80">
        <v>0</v>
      </c>
    </row>
    <row r="40" spans="1:11" ht="20.100000000000001" customHeight="1" x14ac:dyDescent="0.25">
      <c r="A40" s="42" t="s">
        <v>54</v>
      </c>
      <c r="B40" s="80">
        <v>15051</v>
      </c>
      <c r="C40" s="80">
        <v>16282</v>
      </c>
      <c r="D40" s="80">
        <v>15051</v>
      </c>
      <c r="E40" s="80">
        <v>16282</v>
      </c>
      <c r="F40" s="80">
        <v>0</v>
      </c>
      <c r="G40" s="80">
        <v>0</v>
      </c>
      <c r="H40" s="80">
        <v>0</v>
      </c>
      <c r="I40" s="80">
        <v>0</v>
      </c>
      <c r="J40" s="80">
        <v>0</v>
      </c>
      <c r="K40" s="80">
        <v>0</v>
      </c>
    </row>
    <row r="41" spans="1:11" ht="20.100000000000001" customHeight="1" x14ac:dyDescent="0.25">
      <c r="A41" s="42" t="s">
        <v>55</v>
      </c>
      <c r="B41" s="80">
        <v>45738</v>
      </c>
      <c r="C41" s="80">
        <v>42320</v>
      </c>
      <c r="D41" s="80">
        <v>45738</v>
      </c>
      <c r="E41" s="80">
        <v>42320</v>
      </c>
      <c r="F41" s="80">
        <v>0</v>
      </c>
      <c r="G41" s="80">
        <v>0</v>
      </c>
      <c r="H41" s="80">
        <v>0</v>
      </c>
      <c r="I41" s="80">
        <v>0</v>
      </c>
      <c r="J41" s="80">
        <v>0</v>
      </c>
      <c r="K41" s="80">
        <v>0</v>
      </c>
    </row>
    <row r="42" spans="1:11" ht="20.100000000000001" customHeight="1" x14ac:dyDescent="0.25">
      <c r="A42" s="42" t="s">
        <v>56</v>
      </c>
      <c r="B42" s="80">
        <v>30186</v>
      </c>
      <c r="C42" s="80">
        <v>36584</v>
      </c>
      <c r="D42" s="80">
        <v>30186</v>
      </c>
      <c r="E42" s="80">
        <v>36584</v>
      </c>
      <c r="F42" s="80">
        <v>0</v>
      </c>
      <c r="G42" s="80">
        <v>0</v>
      </c>
      <c r="H42" s="80">
        <v>0</v>
      </c>
      <c r="I42" s="80">
        <v>0</v>
      </c>
      <c r="J42" s="80">
        <v>0</v>
      </c>
      <c r="K42" s="80">
        <v>0</v>
      </c>
    </row>
    <row r="43" spans="1:11" ht="20.100000000000001" customHeight="1" x14ac:dyDescent="0.25">
      <c r="A43" s="42" t="s">
        <v>57</v>
      </c>
      <c r="B43" s="80">
        <v>43789</v>
      </c>
      <c r="C43" s="80">
        <v>45088</v>
      </c>
      <c r="D43" s="80">
        <v>43789</v>
      </c>
      <c r="E43" s="80">
        <v>45082</v>
      </c>
      <c r="F43" s="80">
        <v>0</v>
      </c>
      <c r="G43" s="80">
        <v>6</v>
      </c>
      <c r="H43" s="80">
        <v>0</v>
      </c>
      <c r="I43" s="80">
        <v>0</v>
      </c>
      <c r="J43" s="80">
        <v>0</v>
      </c>
      <c r="K43" s="80">
        <v>0</v>
      </c>
    </row>
    <row r="44" spans="1:11" s="40" customFormat="1" ht="20.100000000000001" customHeight="1" x14ac:dyDescent="0.25">
      <c r="A44" s="40" t="s">
        <v>58</v>
      </c>
      <c r="B44" s="86">
        <v>648929</v>
      </c>
      <c r="C44" s="86">
        <v>674847</v>
      </c>
      <c r="D44" s="86">
        <v>648785</v>
      </c>
      <c r="E44" s="86">
        <v>674740</v>
      </c>
      <c r="F44" s="86">
        <v>144</v>
      </c>
      <c r="G44" s="86">
        <v>107</v>
      </c>
      <c r="H44" s="86">
        <v>0</v>
      </c>
      <c r="I44" s="86">
        <v>0</v>
      </c>
      <c r="J44" s="86">
        <v>0</v>
      </c>
      <c r="K44" s="86">
        <v>0</v>
      </c>
    </row>
    <row r="45" spans="1:11" ht="20.100000000000001" customHeight="1" x14ac:dyDescent="0.25">
      <c r="A45" s="42" t="s">
        <v>59</v>
      </c>
      <c r="B45" s="80">
        <v>106301</v>
      </c>
      <c r="C45" s="80">
        <v>107304</v>
      </c>
      <c r="D45" s="80">
        <v>106245</v>
      </c>
      <c r="E45" s="80">
        <v>107273</v>
      </c>
      <c r="F45" s="80">
        <v>56</v>
      </c>
      <c r="G45" s="80">
        <v>31</v>
      </c>
      <c r="H45" s="80">
        <v>0</v>
      </c>
      <c r="I45" s="80">
        <v>0</v>
      </c>
      <c r="J45" s="80">
        <v>0</v>
      </c>
      <c r="K45" s="80">
        <v>0</v>
      </c>
    </row>
    <row r="46" spans="1:11" ht="20.100000000000001" customHeight="1" x14ac:dyDescent="0.25">
      <c r="A46" s="42" t="s">
        <v>60</v>
      </c>
      <c r="B46" s="80">
        <v>10786</v>
      </c>
      <c r="C46" s="80">
        <v>12371</v>
      </c>
      <c r="D46" s="80">
        <v>10786</v>
      </c>
      <c r="E46" s="80">
        <v>12369</v>
      </c>
      <c r="F46" s="80">
        <v>0</v>
      </c>
      <c r="G46" s="80">
        <v>2</v>
      </c>
      <c r="H46" s="80">
        <v>0</v>
      </c>
      <c r="I46" s="80">
        <v>0</v>
      </c>
      <c r="J46" s="80">
        <v>0</v>
      </c>
      <c r="K46" s="80">
        <v>0</v>
      </c>
    </row>
    <row r="47" spans="1:11" ht="20.100000000000001" customHeight="1" x14ac:dyDescent="0.25">
      <c r="A47" s="42" t="s">
        <v>61</v>
      </c>
      <c r="B47" s="80">
        <v>14732</v>
      </c>
      <c r="C47" s="80">
        <v>15939</v>
      </c>
      <c r="D47" s="80">
        <v>14732</v>
      </c>
      <c r="E47" s="80">
        <v>15934</v>
      </c>
      <c r="F47" s="80">
        <v>0</v>
      </c>
      <c r="G47" s="80">
        <v>5</v>
      </c>
      <c r="H47" s="80">
        <v>0</v>
      </c>
      <c r="I47" s="80">
        <v>0</v>
      </c>
      <c r="J47" s="80">
        <v>0</v>
      </c>
      <c r="K47" s="80">
        <v>0</v>
      </c>
    </row>
    <row r="48" spans="1:11" ht="20.100000000000001" customHeight="1" x14ac:dyDescent="0.25">
      <c r="A48" s="42" t="s">
        <v>62</v>
      </c>
      <c r="B48" s="80">
        <v>8091</v>
      </c>
      <c r="C48" s="80">
        <v>10226</v>
      </c>
      <c r="D48" s="80">
        <v>8087</v>
      </c>
      <c r="E48" s="80">
        <v>10224</v>
      </c>
      <c r="F48" s="80">
        <v>4</v>
      </c>
      <c r="G48" s="80">
        <v>2</v>
      </c>
      <c r="H48" s="80">
        <v>0</v>
      </c>
      <c r="I48" s="80">
        <v>0</v>
      </c>
      <c r="J48" s="80">
        <v>0</v>
      </c>
      <c r="K48" s="80">
        <v>0</v>
      </c>
    </row>
    <row r="49" spans="1:11" ht="20.100000000000001" customHeight="1" x14ac:dyDescent="0.25">
      <c r="A49" s="42" t="s">
        <v>63</v>
      </c>
      <c r="B49" s="80">
        <v>71308</v>
      </c>
      <c r="C49" s="80">
        <v>73895</v>
      </c>
      <c r="D49" s="80">
        <v>71308</v>
      </c>
      <c r="E49" s="80">
        <v>73891</v>
      </c>
      <c r="F49" s="80">
        <v>0</v>
      </c>
      <c r="G49" s="80">
        <v>4</v>
      </c>
      <c r="H49" s="80">
        <v>0</v>
      </c>
      <c r="I49" s="80">
        <v>0</v>
      </c>
      <c r="J49" s="80">
        <v>0</v>
      </c>
      <c r="K49" s="80">
        <v>0</v>
      </c>
    </row>
    <row r="50" spans="1:11" ht="20.100000000000001" customHeight="1" x14ac:dyDescent="0.25">
      <c r="A50" s="42" t="s">
        <v>64</v>
      </c>
      <c r="B50" s="80">
        <v>5137</v>
      </c>
      <c r="C50" s="80">
        <v>6157</v>
      </c>
      <c r="D50" s="80">
        <v>5137</v>
      </c>
      <c r="E50" s="80">
        <v>6157</v>
      </c>
      <c r="F50" s="80">
        <v>0</v>
      </c>
      <c r="G50" s="80">
        <v>0</v>
      </c>
      <c r="H50" s="80">
        <v>0</v>
      </c>
      <c r="I50" s="80">
        <v>0</v>
      </c>
      <c r="J50" s="80">
        <v>0</v>
      </c>
      <c r="K50" s="80">
        <v>0</v>
      </c>
    </row>
    <row r="51" spans="1:11" ht="20.100000000000001" customHeight="1" x14ac:dyDescent="0.25">
      <c r="A51" s="42" t="s">
        <v>65</v>
      </c>
      <c r="B51" s="80">
        <v>83654</v>
      </c>
      <c r="C51" s="80">
        <v>89539</v>
      </c>
      <c r="D51" s="80">
        <v>83630</v>
      </c>
      <c r="E51" s="80">
        <v>89522</v>
      </c>
      <c r="F51" s="80">
        <v>24</v>
      </c>
      <c r="G51" s="80">
        <v>17</v>
      </c>
      <c r="H51" s="80">
        <v>0</v>
      </c>
      <c r="I51" s="80">
        <v>0</v>
      </c>
      <c r="J51" s="80">
        <v>0</v>
      </c>
      <c r="K51" s="80">
        <v>0</v>
      </c>
    </row>
    <row r="52" spans="1:11" ht="20.100000000000001" customHeight="1" x14ac:dyDescent="0.25">
      <c r="A52" s="42" t="s">
        <v>66</v>
      </c>
      <c r="B52" s="80">
        <v>3358</v>
      </c>
      <c r="C52" s="80">
        <v>3504</v>
      </c>
      <c r="D52" s="80">
        <v>3352</v>
      </c>
      <c r="E52" s="80">
        <v>3495</v>
      </c>
      <c r="F52" s="80">
        <v>6</v>
      </c>
      <c r="G52" s="80">
        <v>9</v>
      </c>
      <c r="H52" s="80">
        <v>0</v>
      </c>
      <c r="I52" s="80">
        <v>0</v>
      </c>
      <c r="J52" s="80">
        <v>0</v>
      </c>
      <c r="K52" s="80">
        <v>0</v>
      </c>
    </row>
    <row r="53" spans="1:11" ht="20.100000000000001" customHeight="1" x14ac:dyDescent="0.25">
      <c r="A53" s="42" t="s">
        <v>67</v>
      </c>
      <c r="B53" s="80">
        <v>26665</v>
      </c>
      <c r="C53" s="80">
        <v>28144</v>
      </c>
      <c r="D53" s="80">
        <v>26659</v>
      </c>
      <c r="E53" s="80">
        <v>28142</v>
      </c>
      <c r="F53" s="80">
        <v>6</v>
      </c>
      <c r="G53" s="80">
        <v>2</v>
      </c>
      <c r="H53" s="80">
        <v>0</v>
      </c>
      <c r="I53" s="80">
        <v>0</v>
      </c>
      <c r="J53" s="80">
        <v>0</v>
      </c>
      <c r="K53" s="80">
        <v>0</v>
      </c>
    </row>
    <row r="54" spans="1:11" ht="20.100000000000001" customHeight="1" x14ac:dyDescent="0.25">
      <c r="A54" s="42" t="s">
        <v>68</v>
      </c>
      <c r="B54" s="80">
        <v>2230</v>
      </c>
      <c r="C54" s="80">
        <v>2848</v>
      </c>
      <c r="D54" s="80">
        <v>2230</v>
      </c>
      <c r="E54" s="80">
        <v>2848</v>
      </c>
      <c r="F54" s="80">
        <v>0</v>
      </c>
      <c r="G54" s="80">
        <v>0</v>
      </c>
      <c r="H54" s="80">
        <v>0</v>
      </c>
      <c r="I54" s="80">
        <v>0</v>
      </c>
      <c r="J54" s="80">
        <v>0</v>
      </c>
      <c r="K54" s="80">
        <v>0</v>
      </c>
    </row>
    <row r="55" spans="1:11" ht="20.100000000000001" customHeight="1" x14ac:dyDescent="0.25">
      <c r="A55" s="42" t="s">
        <v>69</v>
      </c>
      <c r="B55" s="80">
        <v>75974</v>
      </c>
      <c r="C55" s="80">
        <v>75792</v>
      </c>
      <c r="D55" s="80">
        <v>75972</v>
      </c>
      <c r="E55" s="80">
        <v>75791</v>
      </c>
      <c r="F55" s="80">
        <v>2</v>
      </c>
      <c r="G55" s="80">
        <v>1</v>
      </c>
      <c r="H55" s="80">
        <v>0</v>
      </c>
      <c r="I55" s="80">
        <v>0</v>
      </c>
      <c r="J55" s="80">
        <v>0</v>
      </c>
      <c r="K55" s="80">
        <v>0</v>
      </c>
    </row>
    <row r="56" spans="1:11" ht="20.100000000000001" customHeight="1" x14ac:dyDescent="0.25">
      <c r="A56" s="42" t="s">
        <v>70</v>
      </c>
      <c r="B56" s="80">
        <v>7661</v>
      </c>
      <c r="C56" s="80">
        <v>8386</v>
      </c>
      <c r="D56" s="80">
        <v>7661</v>
      </c>
      <c r="E56" s="80">
        <v>8386</v>
      </c>
      <c r="F56" s="80">
        <v>0</v>
      </c>
      <c r="G56" s="80">
        <v>0</v>
      </c>
      <c r="H56" s="80">
        <v>0</v>
      </c>
      <c r="I56" s="80">
        <v>0</v>
      </c>
      <c r="J56" s="80">
        <v>0</v>
      </c>
      <c r="K56" s="80">
        <v>0</v>
      </c>
    </row>
    <row r="57" spans="1:11" ht="20.100000000000001" customHeight="1" x14ac:dyDescent="0.25">
      <c r="A57" s="42" t="s">
        <v>71</v>
      </c>
      <c r="B57" s="80">
        <v>77224</v>
      </c>
      <c r="C57" s="80">
        <v>79131</v>
      </c>
      <c r="D57" s="80">
        <v>77200</v>
      </c>
      <c r="E57" s="80">
        <v>79119</v>
      </c>
      <c r="F57" s="80">
        <v>24</v>
      </c>
      <c r="G57" s="80">
        <v>12</v>
      </c>
      <c r="H57" s="80">
        <v>0</v>
      </c>
      <c r="I57" s="80">
        <v>0</v>
      </c>
      <c r="J57" s="80">
        <v>0</v>
      </c>
      <c r="K57" s="80">
        <v>0</v>
      </c>
    </row>
    <row r="58" spans="1:11" ht="20.100000000000001" customHeight="1" x14ac:dyDescent="0.25">
      <c r="A58" s="42" t="s">
        <v>72</v>
      </c>
      <c r="B58" s="80">
        <v>6919</v>
      </c>
      <c r="C58" s="80">
        <v>7486</v>
      </c>
      <c r="D58" s="80">
        <v>6919</v>
      </c>
      <c r="E58" s="80">
        <v>7486</v>
      </c>
      <c r="F58" s="80">
        <v>0</v>
      </c>
      <c r="G58" s="80">
        <v>0</v>
      </c>
      <c r="H58" s="80">
        <v>0</v>
      </c>
      <c r="I58" s="80">
        <v>0</v>
      </c>
      <c r="J58" s="80">
        <v>0</v>
      </c>
      <c r="K58" s="80">
        <v>0</v>
      </c>
    </row>
    <row r="59" spans="1:11" ht="20.100000000000001" customHeight="1" x14ac:dyDescent="0.25">
      <c r="A59" s="42" t="s">
        <v>73</v>
      </c>
      <c r="B59" s="80">
        <v>7737</v>
      </c>
      <c r="C59" s="80">
        <v>9494</v>
      </c>
      <c r="D59" s="80">
        <v>7737</v>
      </c>
      <c r="E59" s="80">
        <v>9490</v>
      </c>
      <c r="F59" s="80">
        <v>0</v>
      </c>
      <c r="G59" s="80">
        <v>4</v>
      </c>
      <c r="H59" s="80">
        <v>0</v>
      </c>
      <c r="I59" s="80">
        <v>0</v>
      </c>
      <c r="J59" s="80">
        <v>0</v>
      </c>
      <c r="K59" s="80">
        <v>0</v>
      </c>
    </row>
    <row r="60" spans="1:11" ht="20.100000000000001" customHeight="1" x14ac:dyDescent="0.25">
      <c r="A60" s="42" t="s">
        <v>74</v>
      </c>
      <c r="B60" s="80">
        <v>50132</v>
      </c>
      <c r="C60" s="80">
        <v>57192</v>
      </c>
      <c r="D60" s="80">
        <v>50132</v>
      </c>
      <c r="E60" s="80">
        <v>57188</v>
      </c>
      <c r="F60" s="80">
        <v>0</v>
      </c>
      <c r="G60" s="80">
        <v>4</v>
      </c>
      <c r="H60" s="80">
        <v>0</v>
      </c>
      <c r="I60" s="80">
        <v>0</v>
      </c>
      <c r="J60" s="80">
        <v>0</v>
      </c>
      <c r="K60" s="80">
        <v>0</v>
      </c>
    </row>
    <row r="61" spans="1:11" ht="20.100000000000001" customHeight="1" x14ac:dyDescent="0.25">
      <c r="A61" s="42" t="s">
        <v>75</v>
      </c>
      <c r="B61" s="80">
        <v>2844</v>
      </c>
      <c r="C61" s="80">
        <v>3238</v>
      </c>
      <c r="D61" s="80">
        <v>2844</v>
      </c>
      <c r="E61" s="80">
        <v>3238</v>
      </c>
      <c r="F61" s="80">
        <v>0</v>
      </c>
      <c r="G61" s="80">
        <v>0</v>
      </c>
      <c r="H61" s="80">
        <v>0</v>
      </c>
      <c r="I61" s="80">
        <v>0</v>
      </c>
      <c r="J61" s="80">
        <v>0</v>
      </c>
      <c r="K61" s="80">
        <v>0</v>
      </c>
    </row>
    <row r="62" spans="1:11" ht="20.100000000000001" customHeight="1" x14ac:dyDescent="0.25">
      <c r="A62" s="42" t="s">
        <v>76</v>
      </c>
      <c r="B62" s="80">
        <v>11361</v>
      </c>
      <c r="C62" s="80">
        <v>9478</v>
      </c>
      <c r="D62" s="80">
        <v>11361</v>
      </c>
      <c r="E62" s="80">
        <v>9476</v>
      </c>
      <c r="F62" s="80">
        <v>0</v>
      </c>
      <c r="G62" s="80">
        <v>2</v>
      </c>
      <c r="H62" s="80">
        <v>0</v>
      </c>
      <c r="I62" s="80">
        <v>0</v>
      </c>
      <c r="J62" s="80">
        <v>0</v>
      </c>
      <c r="K62" s="80">
        <v>0</v>
      </c>
    </row>
    <row r="63" spans="1:11" ht="20.100000000000001" customHeight="1" x14ac:dyDescent="0.25">
      <c r="A63" s="42" t="s">
        <v>77</v>
      </c>
      <c r="B63" s="80">
        <v>16568</v>
      </c>
      <c r="C63" s="80">
        <v>16230</v>
      </c>
      <c r="D63" s="80">
        <v>16568</v>
      </c>
      <c r="E63" s="80">
        <v>16227</v>
      </c>
      <c r="F63" s="80">
        <v>0</v>
      </c>
      <c r="G63" s="80">
        <v>3</v>
      </c>
      <c r="H63" s="80">
        <v>0</v>
      </c>
      <c r="I63" s="80">
        <v>0</v>
      </c>
      <c r="J63" s="80">
        <v>0</v>
      </c>
      <c r="K63" s="80">
        <v>0</v>
      </c>
    </row>
    <row r="64" spans="1:11" ht="20.100000000000001" customHeight="1" x14ac:dyDescent="0.25">
      <c r="A64" s="42" t="s">
        <v>78</v>
      </c>
      <c r="B64" s="80">
        <v>28921</v>
      </c>
      <c r="C64" s="80">
        <v>29959</v>
      </c>
      <c r="D64" s="80">
        <v>28911</v>
      </c>
      <c r="E64" s="80">
        <v>29955</v>
      </c>
      <c r="F64" s="80">
        <v>10</v>
      </c>
      <c r="G64" s="80">
        <v>4</v>
      </c>
      <c r="H64" s="80">
        <v>0</v>
      </c>
      <c r="I64" s="80">
        <v>0</v>
      </c>
      <c r="J64" s="80">
        <v>0</v>
      </c>
      <c r="K64" s="80">
        <v>0</v>
      </c>
    </row>
    <row r="65" spans="1:11" ht="20.100000000000001" customHeight="1" x14ac:dyDescent="0.25">
      <c r="A65" s="42" t="s">
        <v>79</v>
      </c>
      <c r="B65" s="80">
        <v>31326</v>
      </c>
      <c r="C65" s="80">
        <v>28534</v>
      </c>
      <c r="D65" s="80">
        <v>31314</v>
      </c>
      <c r="E65" s="80">
        <v>28529</v>
      </c>
      <c r="F65" s="80">
        <v>12</v>
      </c>
      <c r="G65" s="80">
        <v>5</v>
      </c>
      <c r="H65" s="80">
        <v>0</v>
      </c>
      <c r="I65" s="80">
        <v>0</v>
      </c>
      <c r="J65" s="80">
        <v>0</v>
      </c>
      <c r="K65" s="80">
        <v>0</v>
      </c>
    </row>
    <row r="66" spans="1:11" s="40" customFormat="1" ht="20.100000000000001" customHeight="1" x14ac:dyDescent="0.25">
      <c r="A66" s="40" t="s">
        <v>80</v>
      </c>
      <c r="B66" s="86">
        <v>25559</v>
      </c>
      <c r="C66" s="86">
        <v>22046</v>
      </c>
      <c r="D66" s="86">
        <v>25559</v>
      </c>
      <c r="E66" s="86">
        <v>22046</v>
      </c>
      <c r="F66" s="86">
        <v>0</v>
      </c>
      <c r="G66" s="86">
        <v>0</v>
      </c>
      <c r="H66" s="86">
        <v>0</v>
      </c>
      <c r="I66" s="86">
        <v>0</v>
      </c>
      <c r="J66" s="86">
        <v>0</v>
      </c>
      <c r="K66" s="86">
        <v>0</v>
      </c>
    </row>
    <row r="67" spans="1:11" ht="20.100000000000001" customHeight="1" x14ac:dyDescent="0.25">
      <c r="A67" s="42" t="s">
        <v>81</v>
      </c>
      <c r="B67" s="91">
        <v>20940</v>
      </c>
      <c r="C67" s="91">
        <v>17191</v>
      </c>
      <c r="D67" s="91">
        <v>20940</v>
      </c>
      <c r="E67" s="91">
        <v>17191</v>
      </c>
      <c r="F67" s="91">
        <v>0</v>
      </c>
      <c r="G67" s="91">
        <v>0</v>
      </c>
      <c r="H67" s="91">
        <v>0</v>
      </c>
      <c r="I67" s="91">
        <v>0</v>
      </c>
      <c r="J67" s="91">
        <v>0</v>
      </c>
      <c r="K67" s="91">
        <v>0</v>
      </c>
    </row>
    <row r="68" spans="1:11" ht="20.100000000000001" customHeight="1" x14ac:dyDescent="0.25">
      <c r="A68" s="42" t="s">
        <v>82</v>
      </c>
      <c r="B68" s="91">
        <v>4421</v>
      </c>
      <c r="C68" s="91">
        <v>4724</v>
      </c>
      <c r="D68" s="91">
        <v>4421</v>
      </c>
      <c r="E68" s="91">
        <v>4724</v>
      </c>
      <c r="F68" s="91">
        <v>0</v>
      </c>
      <c r="G68" s="91">
        <v>0</v>
      </c>
      <c r="H68" s="91">
        <v>0</v>
      </c>
      <c r="I68" s="91">
        <v>0</v>
      </c>
      <c r="J68" s="91">
        <v>0</v>
      </c>
      <c r="K68" s="91">
        <v>0</v>
      </c>
    </row>
    <row r="69" spans="1:11" ht="20.100000000000001" customHeight="1" x14ac:dyDescent="0.25">
      <c r="A69" s="42" t="s">
        <v>83</v>
      </c>
      <c r="B69" s="91">
        <v>198</v>
      </c>
      <c r="C69" s="91">
        <v>131</v>
      </c>
      <c r="D69" s="91">
        <v>198</v>
      </c>
      <c r="E69" s="91">
        <v>131</v>
      </c>
      <c r="F69" s="91">
        <v>0</v>
      </c>
      <c r="G69" s="91">
        <v>0</v>
      </c>
      <c r="H69" s="91">
        <v>0</v>
      </c>
      <c r="I69" s="91">
        <v>0</v>
      </c>
      <c r="J69" s="91">
        <v>0</v>
      </c>
      <c r="K69" s="91">
        <v>0</v>
      </c>
    </row>
    <row r="70" spans="1:11" s="40" customFormat="1" ht="20.100000000000001" customHeight="1" thickBot="1" x14ac:dyDescent="0.3">
      <c r="A70" s="46" t="s">
        <v>84</v>
      </c>
      <c r="B70" s="95">
        <v>110</v>
      </c>
      <c r="C70" s="95">
        <v>93</v>
      </c>
      <c r="D70" s="95">
        <v>110</v>
      </c>
      <c r="E70" s="95">
        <v>93</v>
      </c>
      <c r="F70" s="95">
        <v>0</v>
      </c>
      <c r="G70" s="95">
        <v>0</v>
      </c>
      <c r="H70" s="95">
        <v>0</v>
      </c>
      <c r="I70" s="95">
        <v>0</v>
      </c>
      <c r="J70" s="95">
        <v>0</v>
      </c>
      <c r="K70" s="95">
        <v>0</v>
      </c>
    </row>
    <row r="71" spans="1:11" s="419" customFormat="1" ht="20.100000000000001" customHeight="1" x14ac:dyDescent="0.25">
      <c r="A71" s="418" t="s">
        <v>231</v>
      </c>
      <c r="B71" s="271"/>
      <c r="C71" s="271"/>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2">
    <tabColor rgb="FF92D050"/>
  </sheetPr>
  <dimension ref="A1:R143"/>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265" width="12" style="42" bestFit="1" customWidth="1"/>
    <col min="266" max="266" width="10.85546875" style="42" bestFit="1" customWidth="1"/>
    <col min="267" max="267" width="11.42578125" style="42" customWidth="1"/>
    <col min="268" max="268" width="17" style="42" customWidth="1"/>
    <col min="269" max="505" width="11.42578125" style="42"/>
    <col min="506" max="506" width="36.7109375" style="42" customWidth="1"/>
    <col min="507" max="508" width="10.28515625" style="42" customWidth="1"/>
    <col min="509" max="520" width="9" style="42" customWidth="1"/>
    <col min="521" max="521" width="12" style="42" bestFit="1" customWidth="1"/>
    <col min="522" max="522" width="10.85546875" style="42" bestFit="1" customWidth="1"/>
    <col min="523" max="523" width="11.42578125" style="42" customWidth="1"/>
    <col min="524" max="524" width="17" style="42" customWidth="1"/>
    <col min="525" max="761" width="11.42578125" style="42"/>
    <col min="762" max="762" width="36.7109375" style="42" customWidth="1"/>
    <col min="763" max="764" width="10.28515625" style="42" customWidth="1"/>
    <col min="765" max="776" width="9" style="42" customWidth="1"/>
    <col min="777" max="777" width="12" style="42" bestFit="1" customWidth="1"/>
    <col min="778" max="778" width="10.85546875" style="42" bestFit="1" customWidth="1"/>
    <col min="779" max="779" width="11.42578125" style="42" customWidth="1"/>
    <col min="780" max="780" width="17" style="42" customWidth="1"/>
    <col min="781" max="1017" width="11.42578125" style="42"/>
    <col min="1018" max="1018" width="36.7109375" style="42" customWidth="1"/>
    <col min="1019" max="1020" width="10.28515625" style="42" customWidth="1"/>
    <col min="1021" max="1032" width="9" style="42" customWidth="1"/>
    <col min="1033" max="1033" width="12" style="42" bestFit="1" customWidth="1"/>
    <col min="1034" max="1034" width="10.85546875" style="42" bestFit="1" customWidth="1"/>
    <col min="1035" max="1035" width="11.42578125" style="42" customWidth="1"/>
    <col min="1036" max="1036" width="17" style="42" customWidth="1"/>
    <col min="1037" max="1273" width="11.42578125" style="42"/>
    <col min="1274" max="1274" width="36.7109375" style="42" customWidth="1"/>
    <col min="1275" max="1276" width="10.28515625" style="42" customWidth="1"/>
    <col min="1277" max="1288" width="9" style="42" customWidth="1"/>
    <col min="1289" max="1289" width="12" style="42" bestFit="1" customWidth="1"/>
    <col min="1290" max="1290" width="10.85546875" style="42" bestFit="1" customWidth="1"/>
    <col min="1291" max="1291" width="11.42578125" style="42" customWidth="1"/>
    <col min="1292" max="1292" width="17" style="42" customWidth="1"/>
    <col min="1293" max="1529" width="11.42578125" style="42"/>
    <col min="1530" max="1530" width="36.7109375" style="42" customWidth="1"/>
    <col min="1531" max="1532" width="10.28515625" style="42" customWidth="1"/>
    <col min="1533" max="1544" width="9" style="42" customWidth="1"/>
    <col min="1545" max="1545" width="12" style="42" bestFit="1" customWidth="1"/>
    <col min="1546" max="1546" width="10.85546875" style="42" bestFit="1" customWidth="1"/>
    <col min="1547" max="1547" width="11.42578125" style="42" customWidth="1"/>
    <col min="1548" max="1548" width="17" style="42" customWidth="1"/>
    <col min="1549" max="1785" width="11.42578125" style="42"/>
    <col min="1786" max="1786" width="36.7109375" style="42" customWidth="1"/>
    <col min="1787" max="1788" width="10.28515625" style="42" customWidth="1"/>
    <col min="1789" max="1800" width="9" style="42" customWidth="1"/>
    <col min="1801" max="1801" width="12" style="42" bestFit="1" customWidth="1"/>
    <col min="1802" max="1802" width="10.85546875" style="42" bestFit="1" customWidth="1"/>
    <col min="1803" max="1803" width="11.42578125" style="42" customWidth="1"/>
    <col min="1804" max="1804" width="17" style="42" customWidth="1"/>
    <col min="1805" max="2041" width="11.42578125" style="42"/>
    <col min="2042" max="2042" width="36.7109375" style="42" customWidth="1"/>
    <col min="2043" max="2044" width="10.28515625" style="42" customWidth="1"/>
    <col min="2045" max="2056" width="9" style="42" customWidth="1"/>
    <col min="2057" max="2057" width="12" style="42" bestFit="1" customWidth="1"/>
    <col min="2058" max="2058" width="10.85546875" style="42" bestFit="1" customWidth="1"/>
    <col min="2059" max="2059" width="11.42578125" style="42" customWidth="1"/>
    <col min="2060" max="2060" width="17" style="42" customWidth="1"/>
    <col min="2061" max="2297" width="11.42578125" style="42"/>
    <col min="2298" max="2298" width="36.7109375" style="42" customWidth="1"/>
    <col min="2299" max="2300" width="10.28515625" style="42" customWidth="1"/>
    <col min="2301" max="2312" width="9" style="42" customWidth="1"/>
    <col min="2313" max="2313" width="12" style="42" bestFit="1" customWidth="1"/>
    <col min="2314" max="2314" width="10.85546875" style="42" bestFit="1" customWidth="1"/>
    <col min="2315" max="2315" width="11.42578125" style="42" customWidth="1"/>
    <col min="2316" max="2316" width="17" style="42" customWidth="1"/>
    <col min="2317" max="2553" width="11.42578125" style="42"/>
    <col min="2554" max="2554" width="36.7109375" style="42" customWidth="1"/>
    <col min="2555" max="2556" width="10.28515625" style="42" customWidth="1"/>
    <col min="2557" max="2568" width="9" style="42" customWidth="1"/>
    <col min="2569" max="2569" width="12" style="42" bestFit="1" customWidth="1"/>
    <col min="2570" max="2570" width="10.85546875" style="42" bestFit="1" customWidth="1"/>
    <col min="2571" max="2571" width="11.42578125" style="42" customWidth="1"/>
    <col min="2572" max="2572" width="17" style="42" customWidth="1"/>
    <col min="2573" max="2809" width="11.42578125" style="42"/>
    <col min="2810" max="2810" width="36.7109375" style="42" customWidth="1"/>
    <col min="2811" max="2812" width="10.28515625" style="42" customWidth="1"/>
    <col min="2813" max="2824" width="9" style="42" customWidth="1"/>
    <col min="2825" max="2825" width="12" style="42" bestFit="1" customWidth="1"/>
    <col min="2826" max="2826" width="10.85546875" style="42" bestFit="1" customWidth="1"/>
    <col min="2827" max="2827" width="11.42578125" style="42" customWidth="1"/>
    <col min="2828" max="2828" width="17" style="42" customWidth="1"/>
    <col min="2829" max="3065" width="11.42578125" style="42"/>
    <col min="3066" max="3066" width="36.7109375" style="42" customWidth="1"/>
    <col min="3067" max="3068" width="10.28515625" style="42" customWidth="1"/>
    <col min="3069" max="3080" width="9" style="42" customWidth="1"/>
    <col min="3081" max="3081" width="12" style="42" bestFit="1" customWidth="1"/>
    <col min="3082" max="3082" width="10.85546875" style="42" bestFit="1" customWidth="1"/>
    <col min="3083" max="3083" width="11.42578125" style="42" customWidth="1"/>
    <col min="3084" max="3084" width="17" style="42" customWidth="1"/>
    <col min="3085" max="3321" width="11.42578125" style="42"/>
    <col min="3322" max="3322" width="36.7109375" style="42" customWidth="1"/>
    <col min="3323" max="3324" width="10.28515625" style="42" customWidth="1"/>
    <col min="3325" max="3336" width="9" style="42" customWidth="1"/>
    <col min="3337" max="3337" width="12" style="42" bestFit="1" customWidth="1"/>
    <col min="3338" max="3338" width="10.85546875" style="42" bestFit="1" customWidth="1"/>
    <col min="3339" max="3339" width="11.42578125" style="42" customWidth="1"/>
    <col min="3340" max="3340" width="17" style="42" customWidth="1"/>
    <col min="3341" max="3577" width="11.42578125" style="42"/>
    <col min="3578" max="3578" width="36.7109375" style="42" customWidth="1"/>
    <col min="3579" max="3580" width="10.28515625" style="42" customWidth="1"/>
    <col min="3581" max="3592" width="9" style="42" customWidth="1"/>
    <col min="3593" max="3593" width="12" style="42" bestFit="1" customWidth="1"/>
    <col min="3594" max="3594" width="10.85546875" style="42" bestFit="1" customWidth="1"/>
    <col min="3595" max="3595" width="11.42578125" style="42" customWidth="1"/>
    <col min="3596" max="3596" width="17" style="42" customWidth="1"/>
    <col min="3597" max="3833" width="11.42578125" style="42"/>
    <col min="3834" max="3834" width="36.7109375" style="42" customWidth="1"/>
    <col min="3835" max="3836" width="10.28515625" style="42" customWidth="1"/>
    <col min="3837" max="3848" width="9" style="42" customWidth="1"/>
    <col min="3849" max="3849" width="12" style="42" bestFit="1" customWidth="1"/>
    <col min="3850" max="3850" width="10.85546875" style="42" bestFit="1" customWidth="1"/>
    <col min="3851" max="3851" width="11.42578125" style="42" customWidth="1"/>
    <col min="3852" max="3852" width="17" style="42" customWidth="1"/>
    <col min="3853" max="4089" width="11.42578125" style="42"/>
    <col min="4090" max="4090" width="36.7109375" style="42" customWidth="1"/>
    <col min="4091" max="4092" width="10.28515625" style="42" customWidth="1"/>
    <col min="4093" max="4104" width="9" style="42" customWidth="1"/>
    <col min="4105" max="4105" width="12" style="42" bestFit="1" customWidth="1"/>
    <col min="4106" max="4106" width="10.85546875" style="42" bestFit="1" customWidth="1"/>
    <col min="4107" max="4107" width="11.42578125" style="42" customWidth="1"/>
    <col min="4108" max="4108" width="17" style="42" customWidth="1"/>
    <col min="4109" max="4345" width="11.42578125" style="42"/>
    <col min="4346" max="4346" width="36.7109375" style="42" customWidth="1"/>
    <col min="4347" max="4348" width="10.28515625" style="42" customWidth="1"/>
    <col min="4349" max="4360" width="9" style="42" customWidth="1"/>
    <col min="4361" max="4361" width="12" style="42" bestFit="1" customWidth="1"/>
    <col min="4362" max="4362" width="10.85546875" style="42" bestFit="1" customWidth="1"/>
    <col min="4363" max="4363" width="11.42578125" style="42" customWidth="1"/>
    <col min="4364" max="4364" width="17" style="42" customWidth="1"/>
    <col min="4365" max="4601" width="11.42578125" style="42"/>
    <col min="4602" max="4602" width="36.7109375" style="42" customWidth="1"/>
    <col min="4603" max="4604" width="10.28515625" style="42" customWidth="1"/>
    <col min="4605" max="4616" width="9" style="42" customWidth="1"/>
    <col min="4617" max="4617" width="12" style="42" bestFit="1" customWidth="1"/>
    <col min="4618" max="4618" width="10.85546875" style="42" bestFit="1" customWidth="1"/>
    <col min="4619" max="4619" width="11.42578125" style="42" customWidth="1"/>
    <col min="4620" max="4620" width="17" style="42" customWidth="1"/>
    <col min="4621" max="4857" width="11.42578125" style="42"/>
    <col min="4858" max="4858" width="36.7109375" style="42" customWidth="1"/>
    <col min="4859" max="4860" width="10.28515625" style="42" customWidth="1"/>
    <col min="4861" max="4872" width="9" style="42" customWidth="1"/>
    <col min="4873" max="4873" width="12" style="42" bestFit="1" customWidth="1"/>
    <col min="4874" max="4874" width="10.85546875" style="42" bestFit="1" customWidth="1"/>
    <col min="4875" max="4875" width="11.42578125" style="42" customWidth="1"/>
    <col min="4876" max="4876" width="17" style="42" customWidth="1"/>
    <col min="4877" max="5113" width="11.42578125" style="42"/>
    <col min="5114" max="5114" width="36.7109375" style="42" customWidth="1"/>
    <col min="5115" max="5116" width="10.28515625" style="42" customWidth="1"/>
    <col min="5117" max="5128" width="9" style="42" customWidth="1"/>
    <col min="5129" max="5129" width="12" style="42" bestFit="1" customWidth="1"/>
    <col min="5130" max="5130" width="10.85546875" style="42" bestFit="1" customWidth="1"/>
    <col min="5131" max="5131" width="11.42578125" style="42" customWidth="1"/>
    <col min="5132" max="5132" width="17" style="42" customWidth="1"/>
    <col min="5133" max="5369" width="11.42578125" style="42"/>
    <col min="5370" max="5370" width="36.7109375" style="42" customWidth="1"/>
    <col min="5371" max="5372" width="10.28515625" style="42" customWidth="1"/>
    <col min="5373" max="5384" width="9" style="42" customWidth="1"/>
    <col min="5385" max="5385" width="12" style="42" bestFit="1" customWidth="1"/>
    <col min="5386" max="5386" width="10.85546875" style="42" bestFit="1" customWidth="1"/>
    <col min="5387" max="5387" width="11.42578125" style="42" customWidth="1"/>
    <col min="5388" max="5388" width="17" style="42" customWidth="1"/>
    <col min="5389" max="5625" width="11.42578125" style="42"/>
    <col min="5626" max="5626" width="36.7109375" style="42" customWidth="1"/>
    <col min="5627" max="5628" width="10.28515625" style="42" customWidth="1"/>
    <col min="5629" max="5640" width="9" style="42" customWidth="1"/>
    <col min="5641" max="5641" width="12" style="42" bestFit="1" customWidth="1"/>
    <col min="5642" max="5642" width="10.85546875" style="42" bestFit="1" customWidth="1"/>
    <col min="5643" max="5643" width="11.42578125" style="42" customWidth="1"/>
    <col min="5644" max="5644" width="17" style="42" customWidth="1"/>
    <col min="5645" max="5881" width="11.42578125" style="42"/>
    <col min="5882" max="5882" width="36.7109375" style="42" customWidth="1"/>
    <col min="5883" max="5884" width="10.28515625" style="42" customWidth="1"/>
    <col min="5885" max="5896" width="9" style="42" customWidth="1"/>
    <col min="5897" max="5897" width="12" style="42" bestFit="1" customWidth="1"/>
    <col min="5898" max="5898" width="10.85546875" style="42" bestFit="1" customWidth="1"/>
    <col min="5899" max="5899" width="11.42578125" style="42" customWidth="1"/>
    <col min="5900" max="5900" width="17" style="42" customWidth="1"/>
    <col min="5901" max="6137" width="11.42578125" style="42"/>
    <col min="6138" max="6138" width="36.7109375" style="42" customWidth="1"/>
    <col min="6139" max="6140" width="10.28515625" style="42" customWidth="1"/>
    <col min="6141" max="6152" width="9" style="42" customWidth="1"/>
    <col min="6153" max="6153" width="12" style="42" bestFit="1" customWidth="1"/>
    <col min="6154" max="6154" width="10.85546875" style="42" bestFit="1" customWidth="1"/>
    <col min="6155" max="6155" width="11.42578125" style="42" customWidth="1"/>
    <col min="6156" max="6156" width="17" style="42" customWidth="1"/>
    <col min="6157" max="6393" width="11.42578125" style="42"/>
    <col min="6394" max="6394" width="36.7109375" style="42" customWidth="1"/>
    <col min="6395" max="6396" width="10.28515625" style="42" customWidth="1"/>
    <col min="6397" max="6408" width="9" style="42" customWidth="1"/>
    <col min="6409" max="6409" width="12" style="42" bestFit="1" customWidth="1"/>
    <col min="6410" max="6410" width="10.85546875" style="42" bestFit="1" customWidth="1"/>
    <col min="6411" max="6411" width="11.42578125" style="42" customWidth="1"/>
    <col min="6412" max="6412" width="17" style="42" customWidth="1"/>
    <col min="6413" max="6649" width="11.42578125" style="42"/>
    <col min="6650" max="6650" width="36.7109375" style="42" customWidth="1"/>
    <col min="6651" max="6652" width="10.28515625" style="42" customWidth="1"/>
    <col min="6653" max="6664" width="9" style="42" customWidth="1"/>
    <col min="6665" max="6665" width="12" style="42" bestFit="1" customWidth="1"/>
    <col min="6666" max="6666" width="10.85546875" style="42" bestFit="1" customWidth="1"/>
    <col min="6667" max="6667" width="11.42578125" style="42" customWidth="1"/>
    <col min="6668" max="6668" width="17" style="42" customWidth="1"/>
    <col min="6669" max="6905" width="11.42578125" style="42"/>
    <col min="6906" max="6906" width="36.7109375" style="42" customWidth="1"/>
    <col min="6907" max="6908" width="10.28515625" style="42" customWidth="1"/>
    <col min="6909" max="6920" width="9" style="42" customWidth="1"/>
    <col min="6921" max="6921" width="12" style="42" bestFit="1" customWidth="1"/>
    <col min="6922" max="6922" width="10.85546875" style="42" bestFit="1" customWidth="1"/>
    <col min="6923" max="6923" width="11.42578125" style="42" customWidth="1"/>
    <col min="6924" max="6924" width="17" style="42" customWidth="1"/>
    <col min="6925" max="7161" width="11.42578125" style="42"/>
    <col min="7162" max="7162" width="36.7109375" style="42" customWidth="1"/>
    <col min="7163" max="7164" width="10.28515625" style="42" customWidth="1"/>
    <col min="7165" max="7176" width="9" style="42" customWidth="1"/>
    <col min="7177" max="7177" width="12" style="42" bestFit="1" customWidth="1"/>
    <col min="7178" max="7178" width="10.85546875" style="42" bestFit="1" customWidth="1"/>
    <col min="7179" max="7179" width="11.42578125" style="42" customWidth="1"/>
    <col min="7180" max="7180" width="17" style="42" customWidth="1"/>
    <col min="7181" max="7417" width="11.42578125" style="42"/>
    <col min="7418" max="7418" width="36.7109375" style="42" customWidth="1"/>
    <col min="7419" max="7420" width="10.28515625" style="42" customWidth="1"/>
    <col min="7421" max="7432" width="9" style="42" customWidth="1"/>
    <col min="7433" max="7433" width="12" style="42" bestFit="1" customWidth="1"/>
    <col min="7434" max="7434" width="10.85546875" style="42" bestFit="1" customWidth="1"/>
    <col min="7435" max="7435" width="11.42578125" style="42" customWidth="1"/>
    <col min="7436" max="7436" width="17" style="42" customWidth="1"/>
    <col min="7437" max="7673" width="11.42578125" style="42"/>
    <col min="7674" max="7674" width="36.7109375" style="42" customWidth="1"/>
    <col min="7675" max="7676" width="10.28515625" style="42" customWidth="1"/>
    <col min="7677" max="7688" width="9" style="42" customWidth="1"/>
    <col min="7689" max="7689" width="12" style="42" bestFit="1" customWidth="1"/>
    <col min="7690" max="7690" width="10.85546875" style="42" bestFit="1" customWidth="1"/>
    <col min="7691" max="7691" width="11.42578125" style="42" customWidth="1"/>
    <col min="7692" max="7692" width="17" style="42" customWidth="1"/>
    <col min="7693" max="7929" width="11.42578125" style="42"/>
    <col min="7930" max="7930" width="36.7109375" style="42" customWidth="1"/>
    <col min="7931" max="7932" width="10.28515625" style="42" customWidth="1"/>
    <col min="7933" max="7944" width="9" style="42" customWidth="1"/>
    <col min="7945" max="7945" width="12" style="42" bestFit="1" customWidth="1"/>
    <col min="7946" max="7946" width="10.85546875" style="42" bestFit="1" customWidth="1"/>
    <col min="7947" max="7947" width="11.42578125" style="42" customWidth="1"/>
    <col min="7948" max="7948" width="17" style="42" customWidth="1"/>
    <col min="7949" max="8185" width="11.42578125" style="42"/>
    <col min="8186" max="8186" width="36.7109375" style="42" customWidth="1"/>
    <col min="8187" max="8188" width="10.28515625" style="42" customWidth="1"/>
    <col min="8189" max="8200" width="9" style="42" customWidth="1"/>
    <col min="8201" max="8201" width="12" style="42" bestFit="1" customWidth="1"/>
    <col min="8202" max="8202" width="10.85546875" style="42" bestFit="1" customWidth="1"/>
    <col min="8203" max="8203" width="11.42578125" style="42" customWidth="1"/>
    <col min="8204" max="8204" width="17" style="42" customWidth="1"/>
    <col min="8205" max="8441" width="11.42578125" style="42"/>
    <col min="8442" max="8442" width="36.7109375" style="42" customWidth="1"/>
    <col min="8443" max="8444" width="10.28515625" style="42" customWidth="1"/>
    <col min="8445" max="8456" width="9" style="42" customWidth="1"/>
    <col min="8457" max="8457" width="12" style="42" bestFit="1" customWidth="1"/>
    <col min="8458" max="8458" width="10.85546875" style="42" bestFit="1" customWidth="1"/>
    <col min="8459" max="8459" width="11.42578125" style="42" customWidth="1"/>
    <col min="8460" max="8460" width="17" style="42" customWidth="1"/>
    <col min="8461" max="8697" width="11.42578125" style="42"/>
    <col min="8698" max="8698" width="36.7109375" style="42" customWidth="1"/>
    <col min="8699" max="8700" width="10.28515625" style="42" customWidth="1"/>
    <col min="8701" max="8712" width="9" style="42" customWidth="1"/>
    <col min="8713" max="8713" width="12" style="42" bestFit="1" customWidth="1"/>
    <col min="8714" max="8714" width="10.85546875" style="42" bestFit="1" customWidth="1"/>
    <col min="8715" max="8715" width="11.42578125" style="42" customWidth="1"/>
    <col min="8716" max="8716" width="17" style="42" customWidth="1"/>
    <col min="8717" max="8953" width="11.42578125" style="42"/>
    <col min="8954" max="8954" width="36.7109375" style="42" customWidth="1"/>
    <col min="8955" max="8956" width="10.28515625" style="42" customWidth="1"/>
    <col min="8957" max="8968" width="9" style="42" customWidth="1"/>
    <col min="8969" max="8969" width="12" style="42" bestFit="1" customWidth="1"/>
    <col min="8970" max="8970" width="10.85546875" style="42" bestFit="1" customWidth="1"/>
    <col min="8971" max="8971" width="11.42578125" style="42" customWidth="1"/>
    <col min="8972" max="8972" width="17" style="42" customWidth="1"/>
    <col min="8973" max="9209" width="11.42578125" style="42"/>
    <col min="9210" max="9210" width="36.7109375" style="42" customWidth="1"/>
    <col min="9211" max="9212" width="10.28515625" style="42" customWidth="1"/>
    <col min="9213" max="9224" width="9" style="42" customWidth="1"/>
    <col min="9225" max="9225" width="12" style="42" bestFit="1" customWidth="1"/>
    <col min="9226" max="9226" width="10.85546875" style="42" bestFit="1" customWidth="1"/>
    <col min="9227" max="9227" width="11.42578125" style="42" customWidth="1"/>
    <col min="9228" max="9228" width="17" style="42" customWidth="1"/>
    <col min="9229" max="9465" width="11.42578125" style="42"/>
    <col min="9466" max="9466" width="36.7109375" style="42" customWidth="1"/>
    <col min="9467" max="9468" width="10.28515625" style="42" customWidth="1"/>
    <col min="9469" max="9480" width="9" style="42" customWidth="1"/>
    <col min="9481" max="9481" width="12" style="42" bestFit="1" customWidth="1"/>
    <col min="9482" max="9482" width="10.85546875" style="42" bestFit="1" customWidth="1"/>
    <col min="9483" max="9483" width="11.42578125" style="42" customWidth="1"/>
    <col min="9484" max="9484" width="17" style="42" customWidth="1"/>
    <col min="9485" max="9721" width="11.42578125" style="42"/>
    <col min="9722" max="9722" width="36.7109375" style="42" customWidth="1"/>
    <col min="9723" max="9724" width="10.28515625" style="42" customWidth="1"/>
    <col min="9725" max="9736" width="9" style="42" customWidth="1"/>
    <col min="9737" max="9737" width="12" style="42" bestFit="1" customWidth="1"/>
    <col min="9738" max="9738" width="10.85546875" style="42" bestFit="1" customWidth="1"/>
    <col min="9739" max="9739" width="11.42578125" style="42" customWidth="1"/>
    <col min="9740" max="9740" width="17" style="42" customWidth="1"/>
    <col min="9741" max="9977" width="11.42578125" style="42"/>
    <col min="9978" max="9978" width="36.7109375" style="42" customWidth="1"/>
    <col min="9979" max="9980" width="10.28515625" style="42" customWidth="1"/>
    <col min="9981" max="9992" width="9" style="42" customWidth="1"/>
    <col min="9993" max="9993" width="12" style="42" bestFit="1" customWidth="1"/>
    <col min="9994" max="9994" width="10.85546875" style="42" bestFit="1" customWidth="1"/>
    <col min="9995" max="9995" width="11.42578125" style="42" customWidth="1"/>
    <col min="9996" max="9996" width="17" style="42" customWidth="1"/>
    <col min="9997" max="10233" width="11.42578125" style="42"/>
    <col min="10234" max="10234" width="36.7109375" style="42" customWidth="1"/>
    <col min="10235" max="10236" width="10.28515625" style="42" customWidth="1"/>
    <col min="10237" max="10248" width="9" style="42" customWidth="1"/>
    <col min="10249" max="10249" width="12" style="42" bestFit="1" customWidth="1"/>
    <col min="10250" max="10250" width="10.85546875" style="42" bestFit="1" customWidth="1"/>
    <col min="10251" max="10251" width="11.42578125" style="42" customWidth="1"/>
    <col min="10252" max="10252" width="17" style="42" customWidth="1"/>
    <col min="10253" max="10489" width="11.42578125" style="42"/>
    <col min="10490" max="10490" width="36.7109375" style="42" customWidth="1"/>
    <col min="10491" max="10492" width="10.28515625" style="42" customWidth="1"/>
    <col min="10493" max="10504" width="9" style="42" customWidth="1"/>
    <col min="10505" max="10505" width="12" style="42" bestFit="1" customWidth="1"/>
    <col min="10506" max="10506" width="10.85546875" style="42" bestFit="1" customWidth="1"/>
    <col min="10507" max="10507" width="11.42578125" style="42" customWidth="1"/>
    <col min="10508" max="10508" width="17" style="42" customWidth="1"/>
    <col min="10509" max="10745" width="11.42578125" style="42"/>
    <col min="10746" max="10746" width="36.7109375" style="42" customWidth="1"/>
    <col min="10747" max="10748" width="10.28515625" style="42" customWidth="1"/>
    <col min="10749" max="10760" width="9" style="42" customWidth="1"/>
    <col min="10761" max="10761" width="12" style="42" bestFit="1" customWidth="1"/>
    <col min="10762" max="10762" width="10.85546875" style="42" bestFit="1" customWidth="1"/>
    <col min="10763" max="10763" width="11.42578125" style="42" customWidth="1"/>
    <col min="10764" max="10764" width="17" style="42" customWidth="1"/>
    <col min="10765" max="11001" width="11.42578125" style="42"/>
    <col min="11002" max="11002" width="36.7109375" style="42" customWidth="1"/>
    <col min="11003" max="11004" width="10.28515625" style="42" customWidth="1"/>
    <col min="11005" max="11016" width="9" style="42" customWidth="1"/>
    <col min="11017" max="11017" width="12" style="42" bestFit="1" customWidth="1"/>
    <col min="11018" max="11018" width="10.85546875" style="42" bestFit="1" customWidth="1"/>
    <col min="11019" max="11019" width="11.42578125" style="42" customWidth="1"/>
    <col min="11020" max="11020" width="17" style="42" customWidth="1"/>
    <col min="11021" max="11257" width="11.42578125" style="42"/>
    <col min="11258" max="11258" width="36.7109375" style="42" customWidth="1"/>
    <col min="11259" max="11260" width="10.28515625" style="42" customWidth="1"/>
    <col min="11261" max="11272" width="9" style="42" customWidth="1"/>
    <col min="11273" max="11273" width="12" style="42" bestFit="1" customWidth="1"/>
    <col min="11274" max="11274" width="10.85546875" style="42" bestFit="1" customWidth="1"/>
    <col min="11275" max="11275" width="11.42578125" style="42" customWidth="1"/>
    <col min="11276" max="11276" width="17" style="42" customWidth="1"/>
    <col min="11277" max="11513" width="11.42578125" style="42"/>
    <col min="11514" max="11514" width="36.7109375" style="42" customWidth="1"/>
    <col min="11515" max="11516" width="10.28515625" style="42" customWidth="1"/>
    <col min="11517" max="11528" width="9" style="42" customWidth="1"/>
    <col min="11529" max="11529" width="12" style="42" bestFit="1" customWidth="1"/>
    <col min="11530" max="11530" width="10.85546875" style="42" bestFit="1" customWidth="1"/>
    <col min="11531" max="11531" width="11.42578125" style="42" customWidth="1"/>
    <col min="11532" max="11532" width="17" style="42" customWidth="1"/>
    <col min="11533" max="11769" width="11.42578125" style="42"/>
    <col min="11770" max="11770" width="36.7109375" style="42" customWidth="1"/>
    <col min="11771" max="11772" width="10.28515625" style="42" customWidth="1"/>
    <col min="11773" max="11784" width="9" style="42" customWidth="1"/>
    <col min="11785" max="11785" width="12" style="42" bestFit="1" customWidth="1"/>
    <col min="11786" max="11786" width="10.85546875" style="42" bestFit="1" customWidth="1"/>
    <col min="11787" max="11787" width="11.42578125" style="42" customWidth="1"/>
    <col min="11788" max="11788" width="17" style="42" customWidth="1"/>
    <col min="11789" max="12025" width="11.42578125" style="42"/>
    <col min="12026" max="12026" width="36.7109375" style="42" customWidth="1"/>
    <col min="12027" max="12028" width="10.28515625" style="42" customWidth="1"/>
    <col min="12029" max="12040" width="9" style="42" customWidth="1"/>
    <col min="12041" max="12041" width="12" style="42" bestFit="1" customWidth="1"/>
    <col min="12042" max="12042" width="10.85546875" style="42" bestFit="1" customWidth="1"/>
    <col min="12043" max="12043" width="11.42578125" style="42" customWidth="1"/>
    <col min="12044" max="12044" width="17" style="42" customWidth="1"/>
    <col min="12045" max="12281" width="11.42578125" style="42"/>
    <col min="12282" max="12282" width="36.7109375" style="42" customWidth="1"/>
    <col min="12283" max="12284" width="10.28515625" style="42" customWidth="1"/>
    <col min="12285" max="12296" width="9" style="42" customWidth="1"/>
    <col min="12297" max="12297" width="12" style="42" bestFit="1" customWidth="1"/>
    <col min="12298" max="12298" width="10.85546875" style="42" bestFit="1" customWidth="1"/>
    <col min="12299" max="12299" width="11.42578125" style="42" customWidth="1"/>
    <col min="12300" max="12300" width="17" style="42" customWidth="1"/>
    <col min="12301" max="12537" width="11.42578125" style="42"/>
    <col min="12538" max="12538" width="36.7109375" style="42" customWidth="1"/>
    <col min="12539" max="12540" width="10.28515625" style="42" customWidth="1"/>
    <col min="12541" max="12552" width="9" style="42" customWidth="1"/>
    <col min="12553" max="12553" width="12" style="42" bestFit="1" customWidth="1"/>
    <col min="12554" max="12554" width="10.85546875" style="42" bestFit="1" customWidth="1"/>
    <col min="12555" max="12555" width="11.42578125" style="42" customWidth="1"/>
    <col min="12556" max="12556" width="17" style="42" customWidth="1"/>
    <col min="12557" max="12793" width="11.42578125" style="42"/>
    <col min="12794" max="12794" width="36.7109375" style="42" customWidth="1"/>
    <col min="12795" max="12796" width="10.28515625" style="42" customWidth="1"/>
    <col min="12797" max="12808" width="9" style="42" customWidth="1"/>
    <col min="12809" max="12809" width="12" style="42" bestFit="1" customWidth="1"/>
    <col min="12810" max="12810" width="10.85546875" style="42" bestFit="1" customWidth="1"/>
    <col min="12811" max="12811" width="11.42578125" style="42" customWidth="1"/>
    <col min="12812" max="12812" width="17" style="42" customWidth="1"/>
    <col min="12813" max="13049" width="11.42578125" style="42"/>
    <col min="13050" max="13050" width="36.7109375" style="42" customWidth="1"/>
    <col min="13051" max="13052" width="10.28515625" style="42" customWidth="1"/>
    <col min="13053" max="13064" width="9" style="42" customWidth="1"/>
    <col min="13065" max="13065" width="12" style="42" bestFit="1" customWidth="1"/>
    <col min="13066" max="13066" width="10.85546875" style="42" bestFit="1" customWidth="1"/>
    <col min="13067" max="13067" width="11.42578125" style="42" customWidth="1"/>
    <col min="13068" max="13068" width="17" style="42" customWidth="1"/>
    <col min="13069" max="13305" width="11.42578125" style="42"/>
    <col min="13306" max="13306" width="36.7109375" style="42" customWidth="1"/>
    <col min="13307" max="13308" width="10.28515625" style="42" customWidth="1"/>
    <col min="13309" max="13320" width="9" style="42" customWidth="1"/>
    <col min="13321" max="13321" width="12" style="42" bestFit="1" customWidth="1"/>
    <col min="13322" max="13322" width="10.85546875" style="42" bestFit="1" customWidth="1"/>
    <col min="13323" max="13323" width="11.42578125" style="42" customWidth="1"/>
    <col min="13324" max="13324" width="17" style="42" customWidth="1"/>
    <col min="13325" max="13561" width="11.42578125" style="42"/>
    <col min="13562" max="13562" width="36.7109375" style="42" customWidth="1"/>
    <col min="13563" max="13564" width="10.28515625" style="42" customWidth="1"/>
    <col min="13565" max="13576" width="9" style="42" customWidth="1"/>
    <col min="13577" max="13577" width="12" style="42" bestFit="1" customWidth="1"/>
    <col min="13578" max="13578" width="10.85546875" style="42" bestFit="1" customWidth="1"/>
    <col min="13579" max="13579" width="11.42578125" style="42" customWidth="1"/>
    <col min="13580" max="13580" width="17" style="42" customWidth="1"/>
    <col min="13581" max="13817" width="11.42578125" style="42"/>
    <col min="13818" max="13818" width="36.7109375" style="42" customWidth="1"/>
    <col min="13819" max="13820" width="10.28515625" style="42" customWidth="1"/>
    <col min="13821" max="13832" width="9" style="42" customWidth="1"/>
    <col min="13833" max="13833" width="12" style="42" bestFit="1" customWidth="1"/>
    <col min="13834" max="13834" width="10.85546875" style="42" bestFit="1" customWidth="1"/>
    <col min="13835" max="13835" width="11.42578125" style="42" customWidth="1"/>
    <col min="13836" max="13836" width="17" style="42" customWidth="1"/>
    <col min="13837" max="14073" width="11.42578125" style="42"/>
    <col min="14074" max="14074" width="36.7109375" style="42" customWidth="1"/>
    <col min="14075" max="14076" width="10.28515625" style="42" customWidth="1"/>
    <col min="14077" max="14088" width="9" style="42" customWidth="1"/>
    <col min="14089" max="14089" width="12" style="42" bestFit="1" customWidth="1"/>
    <col min="14090" max="14090" width="10.85546875" style="42" bestFit="1" customWidth="1"/>
    <col min="14091" max="14091" width="11.42578125" style="42" customWidth="1"/>
    <col min="14092" max="14092" width="17" style="42" customWidth="1"/>
    <col min="14093" max="14329" width="11.42578125" style="42"/>
    <col min="14330" max="14330" width="36.7109375" style="42" customWidth="1"/>
    <col min="14331" max="14332" width="10.28515625" style="42" customWidth="1"/>
    <col min="14333" max="14344" width="9" style="42" customWidth="1"/>
    <col min="14345" max="14345" width="12" style="42" bestFit="1" customWidth="1"/>
    <col min="14346" max="14346" width="10.85546875" style="42" bestFit="1" customWidth="1"/>
    <col min="14347" max="14347" width="11.42578125" style="42" customWidth="1"/>
    <col min="14348" max="14348" width="17" style="42" customWidth="1"/>
    <col min="14349" max="14585" width="11.42578125" style="42"/>
    <col min="14586" max="14586" width="36.7109375" style="42" customWidth="1"/>
    <col min="14587" max="14588" width="10.28515625" style="42" customWidth="1"/>
    <col min="14589" max="14600" width="9" style="42" customWidth="1"/>
    <col min="14601" max="14601" width="12" style="42" bestFit="1" customWidth="1"/>
    <col min="14602" max="14602" width="10.85546875" style="42" bestFit="1" customWidth="1"/>
    <col min="14603" max="14603" width="11.42578125" style="42" customWidth="1"/>
    <col min="14604" max="14604" width="17" style="42" customWidth="1"/>
    <col min="14605" max="14841" width="11.42578125" style="42"/>
    <col min="14842" max="14842" width="36.7109375" style="42" customWidth="1"/>
    <col min="14843" max="14844" width="10.28515625" style="42" customWidth="1"/>
    <col min="14845" max="14856" width="9" style="42" customWidth="1"/>
    <col min="14857" max="14857" width="12" style="42" bestFit="1" customWidth="1"/>
    <col min="14858" max="14858" width="10.85546875" style="42" bestFit="1" customWidth="1"/>
    <col min="14859" max="14859" width="11.42578125" style="42" customWidth="1"/>
    <col min="14860" max="14860" width="17" style="42" customWidth="1"/>
    <col min="14861" max="15097" width="11.42578125" style="42"/>
    <col min="15098" max="15098" width="36.7109375" style="42" customWidth="1"/>
    <col min="15099" max="15100" width="10.28515625" style="42" customWidth="1"/>
    <col min="15101" max="15112" width="9" style="42" customWidth="1"/>
    <col min="15113" max="15113" width="12" style="42" bestFit="1" customWidth="1"/>
    <col min="15114" max="15114" width="10.85546875" style="42" bestFit="1" customWidth="1"/>
    <col min="15115" max="15115" width="11.42578125" style="42" customWidth="1"/>
    <col min="15116" max="15116" width="17" style="42" customWidth="1"/>
    <col min="15117" max="15353" width="11.42578125" style="42"/>
    <col min="15354" max="15354" width="36.7109375" style="42" customWidth="1"/>
    <col min="15355" max="15356" width="10.28515625" style="42" customWidth="1"/>
    <col min="15357" max="15368" width="9" style="42" customWidth="1"/>
    <col min="15369" max="15369" width="12" style="42" bestFit="1" customWidth="1"/>
    <col min="15370" max="15370" width="10.85546875" style="42" bestFit="1" customWidth="1"/>
    <col min="15371" max="15371" width="11.42578125" style="42" customWidth="1"/>
    <col min="15372" max="15372" width="17" style="42" customWidth="1"/>
    <col min="15373" max="15609" width="11.42578125" style="42"/>
    <col min="15610" max="15610" width="36.7109375" style="42" customWidth="1"/>
    <col min="15611" max="15612" width="10.28515625" style="42" customWidth="1"/>
    <col min="15613" max="15624" width="9" style="42" customWidth="1"/>
    <col min="15625" max="15625" width="12" style="42" bestFit="1" customWidth="1"/>
    <col min="15626" max="15626" width="10.85546875" style="42" bestFit="1" customWidth="1"/>
    <col min="15627" max="15627" width="11.42578125" style="42" customWidth="1"/>
    <col min="15628" max="15628" width="17" style="42" customWidth="1"/>
    <col min="15629" max="15865" width="11.42578125" style="42"/>
    <col min="15866" max="15866" width="36.7109375" style="42" customWidth="1"/>
    <col min="15867" max="15868" width="10.28515625" style="42" customWidth="1"/>
    <col min="15869" max="15880" width="9" style="42" customWidth="1"/>
    <col min="15881" max="15881" width="12" style="42" bestFit="1" customWidth="1"/>
    <col min="15882" max="15882" width="10.85546875" style="42" bestFit="1" customWidth="1"/>
    <col min="15883" max="15883" width="11.42578125" style="42" customWidth="1"/>
    <col min="15884" max="15884" width="17" style="42" customWidth="1"/>
    <col min="15885" max="16121" width="11.42578125" style="42"/>
    <col min="16122" max="16122" width="36.7109375" style="42" customWidth="1"/>
    <col min="16123" max="16124" width="10.28515625" style="42" customWidth="1"/>
    <col min="16125" max="16136" width="9" style="42" customWidth="1"/>
    <col min="16137" max="16137" width="12" style="42" bestFit="1" customWidth="1"/>
    <col min="16138" max="16138" width="10.85546875" style="42" bestFit="1" customWidth="1"/>
    <col min="16139" max="16139" width="11.42578125" style="42" customWidth="1"/>
    <col min="16140" max="16140" width="17" style="42" customWidth="1"/>
    <col min="16141" max="16384" width="11.42578125" style="42"/>
  </cols>
  <sheetData>
    <row r="1" spans="1:18" ht="24.95" customHeight="1" x14ac:dyDescent="0.25">
      <c r="A1" s="187" t="s">
        <v>210</v>
      </c>
      <c r="B1" s="28"/>
      <c r="C1" s="28"/>
    </row>
    <row r="2" spans="1:18" s="35" customFormat="1" ht="24.95" customHeight="1" thickBot="1" x14ac:dyDescent="0.3">
      <c r="A2" s="139" t="s">
        <v>211</v>
      </c>
      <c r="B2" s="64"/>
      <c r="C2" s="64"/>
      <c r="D2" s="64"/>
      <c r="E2" s="64"/>
      <c r="F2" s="64"/>
      <c r="G2" s="64"/>
      <c r="H2" s="64"/>
      <c r="I2" s="64"/>
      <c r="J2" s="64"/>
      <c r="K2" s="64"/>
      <c r="L2" s="64"/>
      <c r="M2" s="64"/>
      <c r="N2" s="64"/>
      <c r="O2" s="64"/>
    </row>
    <row r="3" spans="1:18" s="35" customFormat="1" ht="20.100000000000001" customHeight="1" x14ac:dyDescent="0.25">
      <c r="A3" s="1289" t="s">
        <v>13</v>
      </c>
      <c r="B3" s="1283" t="s">
        <v>14</v>
      </c>
      <c r="C3" s="1284"/>
      <c r="D3" s="1284"/>
      <c r="E3" s="1284"/>
      <c r="F3" s="1284"/>
      <c r="G3" s="1284"/>
      <c r="H3" s="1284"/>
      <c r="I3" s="1284"/>
      <c r="J3" s="1284"/>
      <c r="K3" s="1284"/>
      <c r="L3" s="1284"/>
      <c r="M3" s="1284"/>
      <c r="N3" s="1284"/>
      <c r="O3" s="1284"/>
    </row>
    <row r="4" spans="1:18"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8"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8" ht="20.100000000000001" customHeight="1" x14ac:dyDescent="0.25">
      <c r="A6" s="37" t="s">
        <v>105</v>
      </c>
      <c r="B6" s="38">
        <v>2219917</v>
      </c>
      <c r="C6" s="38">
        <v>2248811</v>
      </c>
      <c r="D6" s="38">
        <v>129132</v>
      </c>
      <c r="E6" s="38">
        <v>144563</v>
      </c>
      <c r="F6" s="38">
        <v>171927</v>
      </c>
      <c r="G6" s="38">
        <v>198018</v>
      </c>
      <c r="H6" s="38">
        <v>106789</v>
      </c>
      <c r="I6" s="38">
        <v>237335</v>
      </c>
      <c r="J6" s="38">
        <v>157991</v>
      </c>
      <c r="K6" s="38">
        <v>188224</v>
      </c>
      <c r="L6" s="38">
        <v>160799</v>
      </c>
      <c r="M6" s="38">
        <v>179044</v>
      </c>
      <c r="N6" s="38">
        <v>352042</v>
      </c>
      <c r="O6" s="38">
        <v>170635</v>
      </c>
    </row>
    <row r="7" spans="1:18" s="40" customFormat="1" ht="20.100000000000001" customHeight="1" x14ac:dyDescent="0.25">
      <c r="A7" s="40" t="s">
        <v>22</v>
      </c>
      <c r="B7" s="86">
        <v>84291</v>
      </c>
      <c r="C7" s="86">
        <v>85307</v>
      </c>
      <c r="D7" s="86">
        <v>5009</v>
      </c>
      <c r="E7" s="86">
        <v>8614</v>
      </c>
      <c r="F7" s="86">
        <v>4261</v>
      </c>
      <c r="G7" s="86">
        <v>6623</v>
      </c>
      <c r="H7" s="86">
        <v>3482</v>
      </c>
      <c r="I7" s="86">
        <v>7681</v>
      </c>
      <c r="J7" s="86">
        <v>5033</v>
      </c>
      <c r="K7" s="86">
        <v>6348</v>
      </c>
      <c r="L7" s="86">
        <v>6020</v>
      </c>
      <c r="M7" s="86">
        <v>7192</v>
      </c>
      <c r="N7" s="86">
        <v>16671</v>
      </c>
      <c r="O7" s="86">
        <v>7487</v>
      </c>
    </row>
    <row r="8" spans="1:18" ht="20.100000000000001" customHeight="1" x14ac:dyDescent="0.25">
      <c r="A8" s="42" t="s">
        <v>23</v>
      </c>
      <c r="B8" s="80">
        <v>21815</v>
      </c>
      <c r="C8" s="80">
        <v>24178</v>
      </c>
      <c r="D8" s="80">
        <v>823</v>
      </c>
      <c r="E8" s="80">
        <v>1384</v>
      </c>
      <c r="F8" s="80">
        <v>945</v>
      </c>
      <c r="G8" s="80">
        <v>1615</v>
      </c>
      <c r="H8" s="80">
        <v>971</v>
      </c>
      <c r="I8" s="80">
        <v>2013</v>
      </c>
      <c r="J8" s="80">
        <v>1465</v>
      </c>
      <c r="K8" s="80">
        <v>2302</v>
      </c>
      <c r="L8" s="80">
        <v>1362</v>
      </c>
      <c r="M8" s="80">
        <v>2148</v>
      </c>
      <c r="N8" s="80">
        <v>3377</v>
      </c>
      <c r="O8" s="80">
        <v>1606</v>
      </c>
    </row>
    <row r="9" spans="1:18" ht="20.100000000000001" customHeight="1" x14ac:dyDescent="0.25">
      <c r="A9" s="42" t="s">
        <v>24</v>
      </c>
      <c r="B9" s="80">
        <v>28751</v>
      </c>
      <c r="C9" s="80">
        <v>34846</v>
      </c>
      <c r="D9" s="80">
        <v>3178</v>
      </c>
      <c r="E9" s="80">
        <v>5573</v>
      </c>
      <c r="F9" s="80">
        <v>1985</v>
      </c>
      <c r="G9" s="80">
        <v>3030</v>
      </c>
      <c r="H9" s="80">
        <v>1350</v>
      </c>
      <c r="I9" s="80">
        <v>3091</v>
      </c>
      <c r="J9" s="80">
        <v>1918</v>
      </c>
      <c r="K9" s="80">
        <v>2348</v>
      </c>
      <c r="L9" s="80">
        <v>2722</v>
      </c>
      <c r="M9" s="80">
        <v>3044</v>
      </c>
      <c r="N9" s="80">
        <v>2172</v>
      </c>
      <c r="O9" s="80">
        <v>2312</v>
      </c>
    </row>
    <row r="10" spans="1:18" ht="20.100000000000001" customHeight="1" x14ac:dyDescent="0.25">
      <c r="A10" s="42" t="s">
        <v>25</v>
      </c>
      <c r="B10" s="80">
        <v>342</v>
      </c>
      <c r="C10" s="80">
        <v>372</v>
      </c>
      <c r="D10" s="80">
        <v>15</v>
      </c>
      <c r="E10" s="80">
        <v>29</v>
      </c>
      <c r="F10" s="80">
        <v>25</v>
      </c>
      <c r="G10" s="80">
        <v>25</v>
      </c>
      <c r="H10" s="80">
        <v>11</v>
      </c>
      <c r="I10" s="80">
        <v>29</v>
      </c>
      <c r="J10" s="80">
        <v>35</v>
      </c>
      <c r="K10" s="80">
        <v>13</v>
      </c>
      <c r="L10" s="80">
        <v>30</v>
      </c>
      <c r="M10" s="80">
        <v>11</v>
      </c>
      <c r="N10" s="80">
        <v>27</v>
      </c>
      <c r="O10" s="80">
        <v>34</v>
      </c>
    </row>
    <row r="11" spans="1:18" ht="20.100000000000001" customHeight="1" x14ac:dyDescent="0.25">
      <c r="A11" s="42" t="s">
        <v>26</v>
      </c>
      <c r="B11" s="80">
        <v>6480</v>
      </c>
      <c r="C11" s="80">
        <v>3125</v>
      </c>
      <c r="D11" s="80">
        <v>78</v>
      </c>
      <c r="E11" s="80">
        <v>104</v>
      </c>
      <c r="F11" s="80">
        <v>133</v>
      </c>
      <c r="G11" s="80">
        <v>190</v>
      </c>
      <c r="H11" s="80">
        <v>148</v>
      </c>
      <c r="I11" s="80">
        <v>178</v>
      </c>
      <c r="J11" s="80">
        <v>142</v>
      </c>
      <c r="K11" s="80">
        <v>106</v>
      </c>
      <c r="L11" s="80">
        <v>310</v>
      </c>
      <c r="M11" s="80">
        <v>173</v>
      </c>
      <c r="N11" s="80">
        <v>3449</v>
      </c>
      <c r="O11" s="80">
        <v>1234</v>
      </c>
      <c r="P11" s="80"/>
      <c r="Q11" s="80"/>
      <c r="R11" s="80"/>
    </row>
    <row r="12" spans="1:18" ht="20.100000000000001" customHeight="1" x14ac:dyDescent="0.25">
      <c r="A12" s="42" t="s">
        <v>27</v>
      </c>
      <c r="B12" s="80">
        <v>26903</v>
      </c>
      <c r="C12" s="80">
        <v>22786</v>
      </c>
      <c r="D12" s="80">
        <v>915</v>
      </c>
      <c r="E12" s="80">
        <v>1524</v>
      </c>
      <c r="F12" s="80">
        <v>1173</v>
      </c>
      <c r="G12" s="80">
        <v>1763</v>
      </c>
      <c r="H12" s="80">
        <v>1002</v>
      </c>
      <c r="I12" s="80">
        <v>2370</v>
      </c>
      <c r="J12" s="80">
        <v>1473</v>
      </c>
      <c r="K12" s="80">
        <v>1579</v>
      </c>
      <c r="L12" s="80">
        <v>1596</v>
      </c>
      <c r="M12" s="80">
        <v>1816</v>
      </c>
      <c r="N12" s="80">
        <v>7646</v>
      </c>
      <c r="O12" s="80">
        <v>2301</v>
      </c>
      <c r="P12" s="80"/>
      <c r="Q12" s="80"/>
      <c r="R12" s="80"/>
    </row>
    <row r="13" spans="1:18" s="40" customFormat="1" ht="20.100000000000001" customHeight="1" x14ac:dyDescent="0.25">
      <c r="A13" s="40" t="s">
        <v>28</v>
      </c>
      <c r="B13" s="86">
        <v>27048</v>
      </c>
      <c r="C13" s="86">
        <v>28500</v>
      </c>
      <c r="D13" s="86">
        <v>1149</v>
      </c>
      <c r="E13" s="86">
        <v>1321</v>
      </c>
      <c r="F13" s="86">
        <v>1529</v>
      </c>
      <c r="G13" s="86">
        <v>1806</v>
      </c>
      <c r="H13" s="86">
        <v>1053</v>
      </c>
      <c r="I13" s="86">
        <v>2744</v>
      </c>
      <c r="J13" s="86">
        <v>1854</v>
      </c>
      <c r="K13" s="86">
        <v>2474</v>
      </c>
      <c r="L13" s="86">
        <v>1885</v>
      </c>
      <c r="M13" s="86">
        <v>2631</v>
      </c>
      <c r="N13" s="86">
        <v>6955</v>
      </c>
      <c r="O13" s="86">
        <v>2797</v>
      </c>
      <c r="P13" s="86"/>
      <c r="Q13" s="86"/>
      <c r="R13" s="86"/>
    </row>
    <row r="14" spans="1:18" ht="20.100000000000001" customHeight="1" x14ac:dyDescent="0.25">
      <c r="A14" s="42" t="s">
        <v>29</v>
      </c>
      <c r="B14" s="80">
        <v>7370</v>
      </c>
      <c r="C14" s="80">
        <v>6243</v>
      </c>
      <c r="D14" s="80">
        <v>294</v>
      </c>
      <c r="E14" s="80">
        <v>225</v>
      </c>
      <c r="F14" s="80">
        <v>335</v>
      </c>
      <c r="G14" s="80">
        <v>431</v>
      </c>
      <c r="H14" s="80">
        <v>239</v>
      </c>
      <c r="I14" s="80">
        <v>633</v>
      </c>
      <c r="J14" s="80">
        <v>478</v>
      </c>
      <c r="K14" s="80">
        <v>518</v>
      </c>
      <c r="L14" s="80">
        <v>489</v>
      </c>
      <c r="M14" s="80">
        <v>735</v>
      </c>
      <c r="N14" s="80">
        <v>2733</v>
      </c>
      <c r="O14" s="80">
        <v>543</v>
      </c>
      <c r="P14" s="80"/>
      <c r="Q14" s="80"/>
      <c r="R14" s="80"/>
    </row>
    <row r="15" spans="1:18" ht="20.100000000000001" customHeight="1" x14ac:dyDescent="0.25">
      <c r="A15" s="42" t="s">
        <v>30</v>
      </c>
      <c r="B15" s="80">
        <v>2302</v>
      </c>
      <c r="C15" s="80">
        <v>2991</v>
      </c>
      <c r="D15" s="80">
        <v>143</v>
      </c>
      <c r="E15" s="80">
        <v>176</v>
      </c>
      <c r="F15" s="80">
        <v>157</v>
      </c>
      <c r="G15" s="80">
        <v>183</v>
      </c>
      <c r="H15" s="80">
        <v>85</v>
      </c>
      <c r="I15" s="80">
        <v>165</v>
      </c>
      <c r="J15" s="80">
        <v>164</v>
      </c>
      <c r="K15" s="80">
        <v>244</v>
      </c>
      <c r="L15" s="80">
        <v>183</v>
      </c>
      <c r="M15" s="80">
        <v>212</v>
      </c>
      <c r="N15" s="80">
        <v>175</v>
      </c>
      <c r="O15" s="80">
        <v>288</v>
      </c>
      <c r="P15" s="80"/>
      <c r="Q15" s="80"/>
      <c r="R15" s="80"/>
    </row>
    <row r="16" spans="1:18" ht="20.100000000000001" customHeight="1" x14ac:dyDescent="0.25">
      <c r="A16" s="42" t="s">
        <v>31</v>
      </c>
      <c r="B16" s="80">
        <v>3536</v>
      </c>
      <c r="C16" s="80">
        <v>3501</v>
      </c>
      <c r="D16" s="80">
        <v>85</v>
      </c>
      <c r="E16" s="80">
        <v>162</v>
      </c>
      <c r="F16" s="80">
        <v>207</v>
      </c>
      <c r="G16" s="80">
        <v>208</v>
      </c>
      <c r="H16" s="80">
        <v>134</v>
      </c>
      <c r="I16" s="80">
        <v>317</v>
      </c>
      <c r="J16" s="80">
        <v>215</v>
      </c>
      <c r="K16" s="80">
        <v>324</v>
      </c>
      <c r="L16" s="80">
        <v>255</v>
      </c>
      <c r="M16" s="80">
        <v>318</v>
      </c>
      <c r="N16" s="80">
        <v>854</v>
      </c>
      <c r="O16" s="80">
        <v>386</v>
      </c>
      <c r="P16" s="80"/>
      <c r="Q16" s="80"/>
      <c r="R16" s="80"/>
    </row>
    <row r="17" spans="1:18" ht="20.100000000000001" customHeight="1" x14ac:dyDescent="0.25">
      <c r="A17" s="42" t="s">
        <v>32</v>
      </c>
      <c r="B17" s="80">
        <v>4149</v>
      </c>
      <c r="C17" s="80">
        <v>5030</v>
      </c>
      <c r="D17" s="80">
        <v>194</v>
      </c>
      <c r="E17" s="80">
        <v>307</v>
      </c>
      <c r="F17" s="80">
        <v>205</v>
      </c>
      <c r="G17" s="80">
        <v>346</v>
      </c>
      <c r="H17" s="80">
        <v>202</v>
      </c>
      <c r="I17" s="80">
        <v>491</v>
      </c>
      <c r="J17" s="80">
        <v>293</v>
      </c>
      <c r="K17" s="80">
        <v>450</v>
      </c>
      <c r="L17" s="80">
        <v>309</v>
      </c>
      <c r="M17" s="80">
        <v>478</v>
      </c>
      <c r="N17" s="80">
        <v>813</v>
      </c>
      <c r="O17" s="80">
        <v>476</v>
      </c>
      <c r="P17" s="80"/>
      <c r="Q17" s="80"/>
      <c r="R17" s="80"/>
    </row>
    <row r="18" spans="1:18" ht="20.100000000000001" customHeight="1" x14ac:dyDescent="0.25">
      <c r="A18" s="42" t="s">
        <v>33</v>
      </c>
      <c r="B18" s="80">
        <v>9691</v>
      </c>
      <c r="C18" s="80">
        <v>10735</v>
      </c>
      <c r="D18" s="80">
        <v>433</v>
      </c>
      <c r="E18" s="80">
        <v>451</v>
      </c>
      <c r="F18" s="80">
        <v>625</v>
      </c>
      <c r="G18" s="80">
        <v>638</v>
      </c>
      <c r="H18" s="80">
        <v>393</v>
      </c>
      <c r="I18" s="80">
        <v>1138</v>
      </c>
      <c r="J18" s="80">
        <v>704</v>
      </c>
      <c r="K18" s="80">
        <v>938</v>
      </c>
      <c r="L18" s="80">
        <v>649</v>
      </c>
      <c r="M18" s="80">
        <v>888</v>
      </c>
      <c r="N18" s="80">
        <v>2380</v>
      </c>
      <c r="O18" s="80">
        <v>1104</v>
      </c>
      <c r="P18" s="80"/>
      <c r="Q18" s="80"/>
      <c r="R18" s="80"/>
    </row>
    <row r="19" spans="1:18" s="40" customFormat="1" ht="20.100000000000001" customHeight="1" x14ac:dyDescent="0.25">
      <c r="A19" s="40" t="s">
        <v>34</v>
      </c>
      <c r="B19" s="86">
        <v>405191</v>
      </c>
      <c r="C19" s="86">
        <v>382658</v>
      </c>
      <c r="D19" s="86">
        <v>17876</v>
      </c>
      <c r="E19" s="86">
        <v>12165</v>
      </c>
      <c r="F19" s="86">
        <v>26841</v>
      </c>
      <c r="G19" s="86">
        <v>29263</v>
      </c>
      <c r="H19" s="86">
        <v>18541</v>
      </c>
      <c r="I19" s="86">
        <v>39605</v>
      </c>
      <c r="J19" s="86">
        <v>28418</v>
      </c>
      <c r="K19" s="86">
        <v>31906</v>
      </c>
      <c r="L19" s="86">
        <v>33908</v>
      </c>
      <c r="M19" s="86">
        <v>34987</v>
      </c>
      <c r="N19" s="86">
        <v>84369</v>
      </c>
      <c r="O19" s="86">
        <v>38788</v>
      </c>
      <c r="P19" s="86"/>
      <c r="Q19" s="86"/>
      <c r="R19" s="86"/>
    </row>
    <row r="20" spans="1:18" ht="20.100000000000001" customHeight="1" x14ac:dyDescent="0.25">
      <c r="A20" s="42" t="s">
        <v>35</v>
      </c>
      <c r="B20" s="80">
        <v>44399</v>
      </c>
      <c r="C20" s="80">
        <v>40503</v>
      </c>
      <c r="D20" s="80">
        <v>2411</v>
      </c>
      <c r="E20" s="80">
        <v>1731</v>
      </c>
      <c r="F20" s="80">
        <v>3572</v>
      </c>
      <c r="G20" s="80">
        <v>3707</v>
      </c>
      <c r="H20" s="80">
        <v>2153</v>
      </c>
      <c r="I20" s="80">
        <v>4399</v>
      </c>
      <c r="J20" s="80">
        <v>2911</v>
      </c>
      <c r="K20" s="80">
        <v>3678</v>
      </c>
      <c r="L20" s="80">
        <v>3231</v>
      </c>
      <c r="M20" s="80">
        <v>3312</v>
      </c>
      <c r="N20" s="80">
        <v>9289</v>
      </c>
      <c r="O20" s="80">
        <v>3259</v>
      </c>
      <c r="P20" s="80"/>
      <c r="Q20" s="80"/>
      <c r="R20" s="80"/>
    </row>
    <row r="21" spans="1:18" ht="20.100000000000001" customHeight="1" x14ac:dyDescent="0.25">
      <c r="A21" s="42" t="s">
        <v>36</v>
      </c>
      <c r="B21" s="80">
        <v>298808</v>
      </c>
      <c r="C21" s="80">
        <v>279139</v>
      </c>
      <c r="D21" s="80">
        <v>13526</v>
      </c>
      <c r="E21" s="80">
        <v>8247</v>
      </c>
      <c r="F21" s="80">
        <v>19971</v>
      </c>
      <c r="G21" s="80">
        <v>21348</v>
      </c>
      <c r="H21" s="80">
        <v>14505</v>
      </c>
      <c r="I21" s="80">
        <v>29167</v>
      </c>
      <c r="J21" s="80">
        <v>21439</v>
      </c>
      <c r="K21" s="80">
        <v>23207</v>
      </c>
      <c r="L21" s="80">
        <v>25894</v>
      </c>
      <c r="M21" s="80">
        <v>26055</v>
      </c>
      <c r="N21" s="80">
        <v>56584</v>
      </c>
      <c r="O21" s="80">
        <v>29350</v>
      </c>
      <c r="P21" s="80"/>
      <c r="Q21" s="80"/>
      <c r="R21" s="80"/>
    </row>
    <row r="22" spans="1:18" ht="20.100000000000001" customHeight="1" x14ac:dyDescent="0.25">
      <c r="A22" s="42" t="s">
        <v>37</v>
      </c>
      <c r="B22" s="80">
        <v>61984</v>
      </c>
      <c r="C22" s="80">
        <v>63016</v>
      </c>
      <c r="D22" s="80">
        <v>1939</v>
      </c>
      <c r="E22" s="80">
        <v>2187</v>
      </c>
      <c r="F22" s="80">
        <v>3298</v>
      </c>
      <c r="G22" s="80">
        <v>4208</v>
      </c>
      <c r="H22" s="80">
        <v>1883</v>
      </c>
      <c r="I22" s="80">
        <v>6039</v>
      </c>
      <c r="J22" s="80">
        <v>4068</v>
      </c>
      <c r="K22" s="80">
        <v>5021</v>
      </c>
      <c r="L22" s="80">
        <v>4783</v>
      </c>
      <c r="M22" s="80">
        <v>5620</v>
      </c>
      <c r="N22" s="80">
        <v>18496</v>
      </c>
      <c r="O22" s="80">
        <v>6179</v>
      </c>
      <c r="P22" s="80"/>
      <c r="Q22" s="80"/>
      <c r="R22" s="80"/>
    </row>
    <row r="23" spans="1:18" s="40" customFormat="1" ht="20.100000000000001" customHeight="1" x14ac:dyDescent="0.25">
      <c r="A23" s="40" t="s">
        <v>38</v>
      </c>
      <c r="B23" s="86">
        <v>839838</v>
      </c>
      <c r="C23" s="86">
        <v>859693</v>
      </c>
      <c r="D23" s="86">
        <v>59848</v>
      </c>
      <c r="E23" s="86">
        <v>73903</v>
      </c>
      <c r="F23" s="86">
        <v>76220</v>
      </c>
      <c r="G23" s="86">
        <v>83191</v>
      </c>
      <c r="H23" s="86">
        <v>40029</v>
      </c>
      <c r="I23" s="86">
        <v>93485</v>
      </c>
      <c r="J23" s="86">
        <v>57486</v>
      </c>
      <c r="K23" s="86">
        <v>70662</v>
      </c>
      <c r="L23" s="86">
        <v>54783</v>
      </c>
      <c r="M23" s="86">
        <v>64478</v>
      </c>
      <c r="N23" s="86">
        <v>118311</v>
      </c>
      <c r="O23" s="86">
        <v>53541</v>
      </c>
      <c r="P23" s="86"/>
      <c r="Q23" s="86"/>
      <c r="R23" s="86"/>
    </row>
    <row r="24" spans="1:18" ht="20.100000000000001" customHeight="1" x14ac:dyDescent="0.25">
      <c r="A24" s="42" t="s">
        <v>39</v>
      </c>
      <c r="B24" s="80">
        <v>339756</v>
      </c>
      <c r="C24" s="80">
        <v>376133</v>
      </c>
      <c r="D24" s="80">
        <v>33676</v>
      </c>
      <c r="E24" s="80">
        <v>39439</v>
      </c>
      <c r="F24" s="80">
        <v>37200</v>
      </c>
      <c r="G24" s="80">
        <v>39907</v>
      </c>
      <c r="H24" s="80">
        <v>19925</v>
      </c>
      <c r="I24" s="80">
        <v>46730</v>
      </c>
      <c r="J24" s="80">
        <v>20290</v>
      </c>
      <c r="K24" s="80">
        <v>29470</v>
      </c>
      <c r="L24" s="80">
        <v>18604</v>
      </c>
      <c r="M24" s="80">
        <v>23967</v>
      </c>
      <c r="N24" s="80">
        <v>30446</v>
      </c>
      <c r="O24" s="80">
        <v>18248</v>
      </c>
      <c r="P24" s="80"/>
      <c r="Q24" s="80"/>
      <c r="R24" s="80"/>
    </row>
    <row r="25" spans="1:18" ht="20.100000000000001" customHeight="1" x14ac:dyDescent="0.25">
      <c r="A25" s="42" t="s">
        <v>40</v>
      </c>
      <c r="B25" s="80">
        <v>48446</v>
      </c>
      <c r="C25" s="80">
        <v>62507</v>
      </c>
      <c r="D25" s="80">
        <v>3617</v>
      </c>
      <c r="E25" s="80">
        <v>4546</v>
      </c>
      <c r="F25" s="80">
        <v>3050</v>
      </c>
      <c r="G25" s="80">
        <v>3486</v>
      </c>
      <c r="H25" s="80">
        <v>2080</v>
      </c>
      <c r="I25" s="80">
        <v>5361</v>
      </c>
      <c r="J25" s="80">
        <v>3875</v>
      </c>
      <c r="K25" s="80">
        <v>5796</v>
      </c>
      <c r="L25" s="80">
        <v>3953</v>
      </c>
      <c r="M25" s="80">
        <v>5334</v>
      </c>
      <c r="N25" s="80">
        <v>5580</v>
      </c>
      <c r="O25" s="80">
        <v>4752</v>
      </c>
      <c r="P25" s="80"/>
      <c r="Q25" s="80"/>
      <c r="R25" s="80"/>
    </row>
    <row r="26" spans="1:18" ht="20.100000000000001" customHeight="1" x14ac:dyDescent="0.25">
      <c r="A26" s="42" t="s">
        <v>41</v>
      </c>
      <c r="B26" s="80">
        <v>141642</v>
      </c>
      <c r="C26" s="80">
        <v>147619</v>
      </c>
      <c r="D26" s="80">
        <v>8067</v>
      </c>
      <c r="E26" s="80">
        <v>12302</v>
      </c>
      <c r="F26" s="80">
        <v>16874</v>
      </c>
      <c r="G26" s="80">
        <v>20072</v>
      </c>
      <c r="H26" s="80">
        <v>5938</v>
      </c>
      <c r="I26" s="80">
        <v>13462</v>
      </c>
      <c r="J26" s="80">
        <v>8178</v>
      </c>
      <c r="K26" s="80">
        <v>11048</v>
      </c>
      <c r="L26" s="80">
        <v>8289</v>
      </c>
      <c r="M26" s="80">
        <v>11043</v>
      </c>
      <c r="N26" s="80">
        <v>24599</v>
      </c>
      <c r="O26" s="80">
        <v>7857</v>
      </c>
      <c r="P26" s="80"/>
      <c r="Q26" s="80"/>
      <c r="R26" s="80"/>
    </row>
    <row r="27" spans="1:18" ht="20.100000000000001" customHeight="1" x14ac:dyDescent="0.25">
      <c r="A27" s="42" t="s">
        <v>42</v>
      </c>
      <c r="B27" s="80">
        <v>79036</v>
      </c>
      <c r="C27" s="80">
        <v>71076</v>
      </c>
      <c r="D27" s="80">
        <v>3395</v>
      </c>
      <c r="E27" s="80">
        <v>3306</v>
      </c>
      <c r="F27" s="80">
        <v>3873</v>
      </c>
      <c r="G27" s="80">
        <v>4804</v>
      </c>
      <c r="H27" s="80">
        <v>2502</v>
      </c>
      <c r="I27" s="80">
        <v>7365</v>
      </c>
      <c r="J27" s="80">
        <v>5355</v>
      </c>
      <c r="K27" s="80">
        <v>6850</v>
      </c>
      <c r="L27" s="80">
        <v>5032</v>
      </c>
      <c r="M27" s="80">
        <v>6784</v>
      </c>
      <c r="N27" s="80">
        <v>23525</v>
      </c>
      <c r="O27" s="80">
        <v>6567</v>
      </c>
      <c r="P27" s="80"/>
      <c r="Q27" s="80"/>
      <c r="R27" s="80"/>
    </row>
    <row r="28" spans="1:18" ht="20.100000000000001" customHeight="1" x14ac:dyDescent="0.25">
      <c r="A28" s="42" t="s">
        <v>43</v>
      </c>
      <c r="B28" s="80">
        <v>21273</v>
      </c>
      <c r="C28" s="80">
        <v>24398</v>
      </c>
      <c r="D28" s="80">
        <v>738</v>
      </c>
      <c r="E28" s="80">
        <v>1038</v>
      </c>
      <c r="F28" s="80">
        <v>952</v>
      </c>
      <c r="G28" s="80">
        <v>1773</v>
      </c>
      <c r="H28" s="80">
        <v>658</v>
      </c>
      <c r="I28" s="80">
        <v>2035</v>
      </c>
      <c r="J28" s="80">
        <v>1374</v>
      </c>
      <c r="K28" s="80">
        <v>2342</v>
      </c>
      <c r="L28" s="80">
        <v>1323</v>
      </c>
      <c r="M28" s="80">
        <v>1818</v>
      </c>
      <c r="N28" s="80">
        <v>6383</v>
      </c>
      <c r="O28" s="80">
        <v>1866</v>
      </c>
      <c r="P28" s="80"/>
      <c r="Q28" s="80"/>
      <c r="R28" s="80"/>
    </row>
    <row r="29" spans="1:18" ht="20.100000000000001" customHeight="1" x14ac:dyDescent="0.25">
      <c r="A29" s="42" t="s">
        <v>44</v>
      </c>
      <c r="B29" s="80">
        <v>1</v>
      </c>
      <c r="C29" s="80">
        <v>1</v>
      </c>
      <c r="D29" s="80">
        <v>0</v>
      </c>
      <c r="E29" s="80">
        <v>0</v>
      </c>
      <c r="F29" s="80">
        <v>0</v>
      </c>
      <c r="G29" s="80">
        <v>0</v>
      </c>
      <c r="H29" s="80">
        <v>0</v>
      </c>
      <c r="I29" s="80">
        <v>0</v>
      </c>
      <c r="J29" s="80">
        <v>0</v>
      </c>
      <c r="K29" s="80">
        <v>0</v>
      </c>
      <c r="L29" s="80">
        <v>0</v>
      </c>
      <c r="M29" s="80">
        <v>0</v>
      </c>
      <c r="N29" s="80">
        <v>1</v>
      </c>
      <c r="O29" s="80">
        <v>0</v>
      </c>
      <c r="P29" s="80"/>
      <c r="Q29" s="80"/>
      <c r="R29" s="80"/>
    </row>
    <row r="30" spans="1:18" ht="20.100000000000001" customHeight="1" x14ac:dyDescent="0.25">
      <c r="A30" s="42" t="s">
        <v>45</v>
      </c>
      <c r="B30" s="80">
        <v>37684</v>
      </c>
      <c r="C30" s="80">
        <v>40470</v>
      </c>
      <c r="D30" s="80">
        <v>2962</v>
      </c>
      <c r="E30" s="80">
        <v>4281</v>
      </c>
      <c r="F30" s="80">
        <v>2947</v>
      </c>
      <c r="G30" s="80">
        <v>2958</v>
      </c>
      <c r="H30" s="80">
        <v>1518</v>
      </c>
      <c r="I30" s="80">
        <v>4010</v>
      </c>
      <c r="J30" s="80">
        <v>3531</v>
      </c>
      <c r="K30" s="80">
        <v>3344</v>
      </c>
      <c r="L30" s="80">
        <v>3023</v>
      </c>
      <c r="M30" s="80">
        <v>4093</v>
      </c>
      <c r="N30" s="80">
        <v>2391</v>
      </c>
      <c r="O30" s="80">
        <v>2969</v>
      </c>
      <c r="P30" s="80"/>
      <c r="Q30" s="80"/>
      <c r="R30" s="80"/>
    </row>
    <row r="31" spans="1:18" ht="20.100000000000001" customHeight="1" x14ac:dyDescent="0.25">
      <c r="A31" s="42" t="s">
        <v>46</v>
      </c>
      <c r="B31" s="80">
        <v>49810</v>
      </c>
      <c r="C31" s="80">
        <v>55046</v>
      </c>
      <c r="D31" s="80">
        <v>2385</v>
      </c>
      <c r="E31" s="80">
        <v>2929</v>
      </c>
      <c r="F31" s="80">
        <v>3352</v>
      </c>
      <c r="G31" s="80">
        <v>3690</v>
      </c>
      <c r="H31" s="80">
        <v>2139</v>
      </c>
      <c r="I31" s="80">
        <v>5080</v>
      </c>
      <c r="J31" s="80">
        <v>3504</v>
      </c>
      <c r="K31" s="80">
        <v>4775</v>
      </c>
      <c r="L31" s="80">
        <v>3764</v>
      </c>
      <c r="M31" s="80">
        <v>5103</v>
      </c>
      <c r="N31" s="80">
        <v>6211</v>
      </c>
      <c r="O31" s="80">
        <v>4216</v>
      </c>
      <c r="P31" s="80"/>
      <c r="Q31" s="80"/>
      <c r="R31" s="80"/>
    </row>
    <row r="32" spans="1:18" ht="20.100000000000001" customHeight="1" x14ac:dyDescent="0.25">
      <c r="A32" s="42" t="s">
        <v>47</v>
      </c>
      <c r="B32" s="80">
        <v>187</v>
      </c>
      <c r="C32" s="80">
        <v>186</v>
      </c>
      <c r="D32" s="80">
        <v>8</v>
      </c>
      <c r="E32" s="80">
        <v>11</v>
      </c>
      <c r="F32" s="80">
        <v>9</v>
      </c>
      <c r="G32" s="80">
        <v>14</v>
      </c>
      <c r="H32" s="80">
        <v>7</v>
      </c>
      <c r="I32" s="80">
        <v>23</v>
      </c>
      <c r="J32" s="80">
        <v>33</v>
      </c>
      <c r="K32" s="80">
        <v>16</v>
      </c>
      <c r="L32" s="80">
        <v>7</v>
      </c>
      <c r="M32" s="80">
        <v>5</v>
      </c>
      <c r="N32" s="80">
        <v>20</v>
      </c>
      <c r="O32" s="80">
        <v>19</v>
      </c>
      <c r="P32" s="80"/>
      <c r="Q32" s="80"/>
      <c r="R32" s="80"/>
    </row>
    <row r="33" spans="1:18" ht="20.100000000000001" customHeight="1" x14ac:dyDescent="0.25">
      <c r="A33" s="42" t="s">
        <v>48</v>
      </c>
      <c r="B33" s="80">
        <v>105</v>
      </c>
      <c r="C33" s="80">
        <v>274</v>
      </c>
      <c r="D33" s="80">
        <v>3</v>
      </c>
      <c r="E33" s="80">
        <v>0</v>
      </c>
      <c r="F33" s="80">
        <v>10</v>
      </c>
      <c r="G33" s="80">
        <v>5</v>
      </c>
      <c r="H33" s="80">
        <v>7</v>
      </c>
      <c r="I33" s="80">
        <v>15</v>
      </c>
      <c r="J33" s="80">
        <v>0</v>
      </c>
      <c r="K33" s="80">
        <v>9</v>
      </c>
      <c r="L33" s="80">
        <v>7</v>
      </c>
      <c r="M33" s="80">
        <v>49</v>
      </c>
      <c r="N33" s="80">
        <v>7</v>
      </c>
      <c r="O33" s="80">
        <v>100</v>
      </c>
      <c r="P33" s="80"/>
      <c r="Q33" s="80"/>
      <c r="R33" s="80"/>
    </row>
    <row r="34" spans="1:18" ht="20.100000000000001" customHeight="1" x14ac:dyDescent="0.25">
      <c r="A34" s="42" t="s">
        <v>49</v>
      </c>
      <c r="B34" s="80">
        <v>56555</v>
      </c>
      <c r="C34" s="80">
        <v>58987</v>
      </c>
      <c r="D34" s="80">
        <v>2568</v>
      </c>
      <c r="E34" s="80">
        <v>4481</v>
      </c>
      <c r="F34" s="80">
        <v>3684</v>
      </c>
      <c r="G34" s="80">
        <v>4809</v>
      </c>
      <c r="H34" s="80">
        <v>2001</v>
      </c>
      <c r="I34" s="80">
        <v>7043</v>
      </c>
      <c r="J34" s="80">
        <v>5358</v>
      </c>
      <c r="K34" s="80">
        <v>4737</v>
      </c>
      <c r="L34" s="80">
        <v>3954</v>
      </c>
      <c r="M34" s="80">
        <v>3991</v>
      </c>
      <c r="N34" s="80">
        <v>10297</v>
      </c>
      <c r="O34" s="80">
        <v>5103</v>
      </c>
      <c r="P34" s="80"/>
      <c r="Q34" s="80"/>
      <c r="R34" s="80"/>
    </row>
    <row r="35" spans="1:18" ht="20.100000000000001" customHeight="1" x14ac:dyDescent="0.25">
      <c r="A35" s="42" t="s">
        <v>50</v>
      </c>
      <c r="B35" s="80">
        <v>65343</v>
      </c>
      <c r="C35" s="80">
        <v>22996</v>
      </c>
      <c r="D35" s="80">
        <v>2429</v>
      </c>
      <c r="E35" s="80">
        <v>1570</v>
      </c>
      <c r="F35" s="80">
        <v>4269</v>
      </c>
      <c r="G35" s="80">
        <v>1673</v>
      </c>
      <c r="H35" s="80">
        <v>3254</v>
      </c>
      <c r="I35" s="80">
        <v>2361</v>
      </c>
      <c r="J35" s="80">
        <v>5988</v>
      </c>
      <c r="K35" s="80">
        <v>2275</v>
      </c>
      <c r="L35" s="80">
        <v>6827</v>
      </c>
      <c r="M35" s="80">
        <v>2291</v>
      </c>
      <c r="N35" s="80">
        <v>8851</v>
      </c>
      <c r="O35" s="80">
        <v>1844</v>
      </c>
      <c r="P35" s="80"/>
      <c r="Q35" s="80"/>
      <c r="R35" s="80"/>
    </row>
    <row r="36" spans="1:18" s="40" customFormat="1" ht="20.100000000000001" customHeight="1" x14ac:dyDescent="0.25">
      <c r="A36" s="40" t="s">
        <v>51</v>
      </c>
      <c r="B36" s="86">
        <v>188951</v>
      </c>
      <c r="C36" s="86">
        <v>195667</v>
      </c>
      <c r="D36" s="86">
        <v>8270</v>
      </c>
      <c r="E36" s="86">
        <v>7791</v>
      </c>
      <c r="F36" s="86">
        <v>11904</v>
      </c>
      <c r="G36" s="86">
        <v>15284</v>
      </c>
      <c r="H36" s="86">
        <v>9717</v>
      </c>
      <c r="I36" s="86">
        <v>20622</v>
      </c>
      <c r="J36" s="86">
        <v>13809</v>
      </c>
      <c r="K36" s="86">
        <v>17562</v>
      </c>
      <c r="L36" s="86">
        <v>16477</v>
      </c>
      <c r="M36" s="86">
        <v>17986</v>
      </c>
      <c r="N36" s="86">
        <v>33086</v>
      </c>
      <c r="O36" s="86">
        <v>19673</v>
      </c>
      <c r="P36" s="86"/>
      <c r="Q36" s="86"/>
      <c r="R36" s="86"/>
    </row>
    <row r="37" spans="1:18" ht="20.100000000000001" customHeight="1" x14ac:dyDescent="0.25">
      <c r="A37" s="42" t="s">
        <v>52</v>
      </c>
      <c r="B37" s="80">
        <v>37646</v>
      </c>
      <c r="C37" s="80">
        <v>38153</v>
      </c>
      <c r="D37" s="80">
        <v>1539</v>
      </c>
      <c r="E37" s="80">
        <v>852</v>
      </c>
      <c r="F37" s="80">
        <v>1759</v>
      </c>
      <c r="G37" s="80">
        <v>2155</v>
      </c>
      <c r="H37" s="80">
        <v>2271</v>
      </c>
      <c r="I37" s="80">
        <v>4380</v>
      </c>
      <c r="J37" s="80">
        <v>3127</v>
      </c>
      <c r="K37" s="80">
        <v>3625</v>
      </c>
      <c r="L37" s="80">
        <v>4432</v>
      </c>
      <c r="M37" s="80">
        <v>4208</v>
      </c>
      <c r="N37" s="80">
        <v>4606</v>
      </c>
      <c r="O37" s="80">
        <v>3305</v>
      </c>
      <c r="P37" s="80"/>
      <c r="Q37" s="80"/>
      <c r="R37" s="80"/>
    </row>
    <row r="38" spans="1:18" ht="20.100000000000001" customHeight="1" x14ac:dyDescent="0.25">
      <c r="A38" s="42" t="s">
        <v>53</v>
      </c>
      <c r="B38" s="80">
        <v>16541</v>
      </c>
      <c r="C38" s="80">
        <v>17240</v>
      </c>
      <c r="D38" s="80">
        <v>742</v>
      </c>
      <c r="E38" s="80">
        <v>301</v>
      </c>
      <c r="F38" s="80">
        <v>1063</v>
      </c>
      <c r="G38" s="80">
        <v>1352</v>
      </c>
      <c r="H38" s="80">
        <v>802</v>
      </c>
      <c r="I38" s="80">
        <v>1607</v>
      </c>
      <c r="J38" s="80">
        <v>1030</v>
      </c>
      <c r="K38" s="80">
        <v>1828</v>
      </c>
      <c r="L38" s="80">
        <v>1441</v>
      </c>
      <c r="M38" s="80">
        <v>1877</v>
      </c>
      <c r="N38" s="80">
        <v>2697</v>
      </c>
      <c r="O38" s="80">
        <v>1883</v>
      </c>
      <c r="P38" s="80"/>
      <c r="Q38" s="80"/>
      <c r="R38" s="80"/>
    </row>
    <row r="39" spans="1:18" ht="20.100000000000001" customHeight="1" x14ac:dyDescent="0.25">
      <c r="A39" s="42" t="s">
        <v>54</v>
      </c>
      <c r="B39" s="80">
        <v>15051</v>
      </c>
      <c r="C39" s="80">
        <v>16282</v>
      </c>
      <c r="D39" s="80">
        <v>740</v>
      </c>
      <c r="E39" s="80">
        <v>805</v>
      </c>
      <c r="F39" s="80">
        <v>1240</v>
      </c>
      <c r="G39" s="80">
        <v>1757</v>
      </c>
      <c r="H39" s="80">
        <v>816</v>
      </c>
      <c r="I39" s="80">
        <v>1840</v>
      </c>
      <c r="J39" s="80">
        <v>1067</v>
      </c>
      <c r="K39" s="80">
        <v>1416</v>
      </c>
      <c r="L39" s="80">
        <v>1060</v>
      </c>
      <c r="M39" s="80">
        <v>1191</v>
      </c>
      <c r="N39" s="80">
        <v>2592</v>
      </c>
      <c r="O39" s="80">
        <v>1221</v>
      </c>
      <c r="P39" s="80"/>
      <c r="Q39" s="80"/>
      <c r="R39" s="80"/>
    </row>
    <row r="40" spans="1:18" ht="20.100000000000001" customHeight="1" x14ac:dyDescent="0.25">
      <c r="A40" s="42" t="s">
        <v>55</v>
      </c>
      <c r="B40" s="80">
        <v>45738</v>
      </c>
      <c r="C40" s="80">
        <v>42320</v>
      </c>
      <c r="D40" s="80">
        <v>2196</v>
      </c>
      <c r="E40" s="80">
        <v>1034</v>
      </c>
      <c r="F40" s="80">
        <v>3455</v>
      </c>
      <c r="G40" s="80">
        <v>3858</v>
      </c>
      <c r="H40" s="80">
        <v>2422</v>
      </c>
      <c r="I40" s="80">
        <v>4323</v>
      </c>
      <c r="J40" s="80">
        <v>2813</v>
      </c>
      <c r="K40" s="80">
        <v>2991</v>
      </c>
      <c r="L40" s="80">
        <v>3495</v>
      </c>
      <c r="M40" s="80">
        <v>3243</v>
      </c>
      <c r="N40" s="80">
        <v>9467</v>
      </c>
      <c r="O40" s="80">
        <v>4739</v>
      </c>
      <c r="P40" s="80"/>
      <c r="Q40" s="80"/>
      <c r="R40" s="80"/>
    </row>
    <row r="41" spans="1:18" ht="20.100000000000001" customHeight="1" x14ac:dyDescent="0.25">
      <c r="A41" s="42" t="s">
        <v>56</v>
      </c>
      <c r="B41" s="80">
        <v>30186</v>
      </c>
      <c r="C41" s="80">
        <v>36584</v>
      </c>
      <c r="D41" s="80">
        <v>1652</v>
      </c>
      <c r="E41" s="80">
        <v>2530</v>
      </c>
      <c r="F41" s="80">
        <v>2228</v>
      </c>
      <c r="G41" s="80">
        <v>2924</v>
      </c>
      <c r="H41" s="80">
        <v>1320</v>
      </c>
      <c r="I41" s="80">
        <v>3410</v>
      </c>
      <c r="J41" s="80">
        <v>2148</v>
      </c>
      <c r="K41" s="80">
        <v>3674</v>
      </c>
      <c r="L41" s="80">
        <v>2795</v>
      </c>
      <c r="M41" s="80">
        <v>3384</v>
      </c>
      <c r="N41" s="80">
        <v>4373</v>
      </c>
      <c r="O41" s="80">
        <v>3286</v>
      </c>
      <c r="P41" s="80"/>
      <c r="Q41" s="80"/>
      <c r="R41" s="80"/>
    </row>
    <row r="42" spans="1:18" ht="20.100000000000001" customHeight="1" x14ac:dyDescent="0.25">
      <c r="A42" s="42" t="s">
        <v>57</v>
      </c>
      <c r="B42" s="80">
        <v>43789</v>
      </c>
      <c r="C42" s="80">
        <v>45088</v>
      </c>
      <c r="D42" s="80">
        <v>1401</v>
      </c>
      <c r="E42" s="80">
        <v>2269</v>
      </c>
      <c r="F42" s="80">
        <v>2159</v>
      </c>
      <c r="G42" s="80">
        <v>3238</v>
      </c>
      <c r="H42" s="80">
        <v>2086</v>
      </c>
      <c r="I42" s="80">
        <v>5062</v>
      </c>
      <c r="J42" s="80">
        <v>3624</v>
      </c>
      <c r="K42" s="80">
        <v>4028</v>
      </c>
      <c r="L42" s="80">
        <v>3254</v>
      </c>
      <c r="M42" s="80">
        <v>4083</v>
      </c>
      <c r="N42" s="80">
        <v>9351</v>
      </c>
      <c r="O42" s="80">
        <v>5239</v>
      </c>
      <c r="P42" s="80"/>
      <c r="Q42" s="80"/>
      <c r="R42" s="80"/>
    </row>
    <row r="43" spans="1:18" ht="20.100000000000001" customHeight="1" x14ac:dyDescent="0.25">
      <c r="A43" s="40" t="s">
        <v>58</v>
      </c>
      <c r="B43" s="86">
        <v>648929</v>
      </c>
      <c r="C43" s="86">
        <v>674847</v>
      </c>
      <c r="D43" s="86">
        <v>36263</v>
      </c>
      <c r="E43" s="86">
        <v>39518</v>
      </c>
      <c r="F43" s="86">
        <v>49917</v>
      </c>
      <c r="G43" s="86">
        <v>59747</v>
      </c>
      <c r="H43" s="86">
        <v>33123</v>
      </c>
      <c r="I43" s="86">
        <v>71329</v>
      </c>
      <c r="J43" s="86">
        <v>49879</v>
      </c>
      <c r="K43" s="86">
        <v>57101</v>
      </c>
      <c r="L43" s="86">
        <v>46049</v>
      </c>
      <c r="M43" s="86">
        <v>50082</v>
      </c>
      <c r="N43" s="86">
        <v>84144</v>
      </c>
      <c r="O43" s="86">
        <v>46621</v>
      </c>
      <c r="P43" s="80"/>
      <c r="Q43" s="80"/>
      <c r="R43" s="80"/>
    </row>
    <row r="44" spans="1:18" ht="20.100000000000001" customHeight="1" x14ac:dyDescent="0.25">
      <c r="A44" s="42" t="s">
        <v>59</v>
      </c>
      <c r="B44" s="80">
        <v>106301</v>
      </c>
      <c r="C44" s="80">
        <v>107304</v>
      </c>
      <c r="D44" s="80">
        <v>6968</v>
      </c>
      <c r="E44" s="80">
        <v>5401</v>
      </c>
      <c r="F44" s="80">
        <v>9208</v>
      </c>
      <c r="G44" s="80">
        <v>9799</v>
      </c>
      <c r="H44" s="80">
        <v>7448</v>
      </c>
      <c r="I44" s="80">
        <v>14342</v>
      </c>
      <c r="J44" s="80">
        <v>7617</v>
      </c>
      <c r="K44" s="80">
        <v>8751</v>
      </c>
      <c r="L44" s="80">
        <v>7334</v>
      </c>
      <c r="M44" s="80">
        <v>7733</v>
      </c>
      <c r="N44" s="80">
        <v>11592</v>
      </c>
      <c r="O44" s="80">
        <v>6698</v>
      </c>
      <c r="P44" s="80"/>
      <c r="Q44" s="80"/>
      <c r="R44" s="80"/>
    </row>
    <row r="45" spans="1:18" ht="20.100000000000001" customHeight="1" x14ac:dyDescent="0.25">
      <c r="A45" s="42" t="s">
        <v>60</v>
      </c>
      <c r="B45" s="80">
        <v>10786</v>
      </c>
      <c r="C45" s="80">
        <v>12371</v>
      </c>
      <c r="D45" s="80">
        <v>633</v>
      </c>
      <c r="E45" s="80">
        <v>749</v>
      </c>
      <c r="F45" s="80">
        <v>762</v>
      </c>
      <c r="G45" s="80">
        <v>1151</v>
      </c>
      <c r="H45" s="80">
        <v>687</v>
      </c>
      <c r="I45" s="80">
        <v>1395</v>
      </c>
      <c r="J45" s="80">
        <v>912</v>
      </c>
      <c r="K45" s="80">
        <v>909</v>
      </c>
      <c r="L45" s="80">
        <v>809</v>
      </c>
      <c r="M45" s="80">
        <v>924</v>
      </c>
      <c r="N45" s="80">
        <v>969</v>
      </c>
      <c r="O45" s="80">
        <v>725</v>
      </c>
      <c r="P45" s="80"/>
      <c r="Q45" s="80"/>
      <c r="R45" s="80"/>
    </row>
    <row r="46" spans="1:18" ht="20.100000000000001" customHeight="1" x14ac:dyDescent="0.25">
      <c r="A46" s="42" t="s">
        <v>61</v>
      </c>
      <c r="B46" s="80">
        <v>14732</v>
      </c>
      <c r="C46" s="80">
        <v>15939</v>
      </c>
      <c r="D46" s="80">
        <v>658</v>
      </c>
      <c r="E46" s="80">
        <v>732</v>
      </c>
      <c r="F46" s="80">
        <v>812</v>
      </c>
      <c r="G46" s="80">
        <v>1098</v>
      </c>
      <c r="H46" s="80">
        <v>651</v>
      </c>
      <c r="I46" s="80">
        <v>1413</v>
      </c>
      <c r="J46" s="80">
        <v>1207</v>
      </c>
      <c r="K46" s="80">
        <v>2145</v>
      </c>
      <c r="L46" s="80">
        <v>994</v>
      </c>
      <c r="M46" s="80">
        <v>1177</v>
      </c>
      <c r="N46" s="80">
        <v>3203</v>
      </c>
      <c r="O46" s="80">
        <v>1249</v>
      </c>
      <c r="P46" s="80"/>
      <c r="Q46" s="80"/>
      <c r="R46" s="80"/>
    </row>
    <row r="47" spans="1:18" ht="20.100000000000001" customHeight="1" x14ac:dyDescent="0.25">
      <c r="A47" s="42" t="s">
        <v>62</v>
      </c>
      <c r="B47" s="80">
        <v>8091</v>
      </c>
      <c r="C47" s="80">
        <v>10226</v>
      </c>
      <c r="D47" s="80">
        <v>543</v>
      </c>
      <c r="E47" s="80">
        <v>605</v>
      </c>
      <c r="F47" s="80">
        <v>747</v>
      </c>
      <c r="G47" s="80">
        <v>961</v>
      </c>
      <c r="H47" s="80">
        <v>437</v>
      </c>
      <c r="I47" s="80">
        <v>1014</v>
      </c>
      <c r="J47" s="80">
        <v>656</v>
      </c>
      <c r="K47" s="80">
        <v>695</v>
      </c>
      <c r="L47" s="80">
        <v>557</v>
      </c>
      <c r="M47" s="80">
        <v>818</v>
      </c>
      <c r="N47" s="80">
        <v>669</v>
      </c>
      <c r="O47" s="80">
        <v>714</v>
      </c>
      <c r="P47" s="80"/>
      <c r="Q47" s="80"/>
      <c r="R47" s="80"/>
    </row>
    <row r="48" spans="1:18" ht="20.100000000000001" customHeight="1" x14ac:dyDescent="0.25">
      <c r="A48" s="42" t="s">
        <v>63</v>
      </c>
      <c r="B48" s="80">
        <v>71308</v>
      </c>
      <c r="C48" s="80">
        <v>73895</v>
      </c>
      <c r="D48" s="80">
        <v>3866</v>
      </c>
      <c r="E48" s="80">
        <v>3831</v>
      </c>
      <c r="F48" s="80">
        <v>5106</v>
      </c>
      <c r="G48" s="80">
        <v>5784</v>
      </c>
      <c r="H48" s="80">
        <v>3393</v>
      </c>
      <c r="I48" s="80">
        <v>7949</v>
      </c>
      <c r="J48" s="80">
        <v>6227</v>
      </c>
      <c r="K48" s="80">
        <v>6287</v>
      </c>
      <c r="L48" s="80">
        <v>6080</v>
      </c>
      <c r="M48" s="80">
        <v>6074</v>
      </c>
      <c r="N48" s="80">
        <v>6229</v>
      </c>
      <c r="O48" s="80">
        <v>5678</v>
      </c>
      <c r="P48" s="80"/>
      <c r="Q48" s="80"/>
      <c r="R48" s="80"/>
    </row>
    <row r="49" spans="1:18" ht="20.100000000000001" customHeight="1" x14ac:dyDescent="0.25">
      <c r="A49" s="42" t="s">
        <v>64</v>
      </c>
      <c r="B49" s="80">
        <v>5137</v>
      </c>
      <c r="C49" s="80">
        <v>6157</v>
      </c>
      <c r="D49" s="80">
        <v>290</v>
      </c>
      <c r="E49" s="80">
        <v>279</v>
      </c>
      <c r="F49" s="80">
        <v>407</v>
      </c>
      <c r="G49" s="80">
        <v>528</v>
      </c>
      <c r="H49" s="80">
        <v>268</v>
      </c>
      <c r="I49" s="80">
        <v>542</v>
      </c>
      <c r="J49" s="80">
        <v>317</v>
      </c>
      <c r="K49" s="80">
        <v>474</v>
      </c>
      <c r="L49" s="80">
        <v>501</v>
      </c>
      <c r="M49" s="80">
        <v>488</v>
      </c>
      <c r="N49" s="80">
        <v>676</v>
      </c>
      <c r="O49" s="80">
        <v>453</v>
      </c>
      <c r="P49" s="80"/>
      <c r="Q49" s="80"/>
      <c r="R49" s="80"/>
    </row>
    <row r="50" spans="1:18" ht="20.100000000000001" customHeight="1" x14ac:dyDescent="0.25">
      <c r="A50" s="42" t="s">
        <v>65</v>
      </c>
      <c r="B50" s="80">
        <v>83654</v>
      </c>
      <c r="C50" s="80">
        <v>89539</v>
      </c>
      <c r="D50" s="80">
        <v>3566</v>
      </c>
      <c r="E50" s="80">
        <v>4907</v>
      </c>
      <c r="F50" s="80">
        <v>6989</v>
      </c>
      <c r="G50" s="80">
        <v>8340</v>
      </c>
      <c r="H50" s="80">
        <v>3632</v>
      </c>
      <c r="I50" s="80">
        <v>8319</v>
      </c>
      <c r="J50" s="80">
        <v>7007</v>
      </c>
      <c r="K50" s="80">
        <v>7387</v>
      </c>
      <c r="L50" s="80">
        <v>5871</v>
      </c>
      <c r="M50" s="80">
        <v>6673</v>
      </c>
      <c r="N50" s="80">
        <v>11239</v>
      </c>
      <c r="O50" s="80">
        <v>6142</v>
      </c>
      <c r="P50" s="80"/>
      <c r="Q50" s="80"/>
      <c r="R50" s="80"/>
    </row>
    <row r="51" spans="1:18" ht="20.100000000000001" customHeight="1" x14ac:dyDescent="0.25">
      <c r="A51" s="42" t="s">
        <v>66</v>
      </c>
      <c r="B51" s="80">
        <v>3358</v>
      </c>
      <c r="C51" s="80">
        <v>3504</v>
      </c>
      <c r="D51" s="80">
        <v>154</v>
      </c>
      <c r="E51" s="80">
        <v>207</v>
      </c>
      <c r="F51" s="80">
        <v>262</v>
      </c>
      <c r="G51" s="80">
        <v>303</v>
      </c>
      <c r="H51" s="80">
        <v>167</v>
      </c>
      <c r="I51" s="80">
        <v>345</v>
      </c>
      <c r="J51" s="80">
        <v>268</v>
      </c>
      <c r="K51" s="80">
        <v>297</v>
      </c>
      <c r="L51" s="80">
        <v>237</v>
      </c>
      <c r="M51" s="80">
        <v>256</v>
      </c>
      <c r="N51" s="80">
        <v>583</v>
      </c>
      <c r="O51" s="80">
        <v>361</v>
      </c>
      <c r="P51" s="80"/>
      <c r="Q51" s="80"/>
      <c r="R51" s="80"/>
    </row>
    <row r="52" spans="1:18" ht="20.100000000000001" customHeight="1" x14ac:dyDescent="0.25">
      <c r="A52" s="42" t="s">
        <v>67</v>
      </c>
      <c r="B52" s="80">
        <v>26665</v>
      </c>
      <c r="C52" s="80">
        <v>28144</v>
      </c>
      <c r="D52" s="80">
        <v>1194</v>
      </c>
      <c r="E52" s="80">
        <v>1389</v>
      </c>
      <c r="F52" s="80">
        <v>1854</v>
      </c>
      <c r="G52" s="80">
        <v>2509</v>
      </c>
      <c r="H52" s="80">
        <v>1256</v>
      </c>
      <c r="I52" s="80">
        <v>2568</v>
      </c>
      <c r="J52" s="80">
        <v>1915</v>
      </c>
      <c r="K52" s="80">
        <v>2833</v>
      </c>
      <c r="L52" s="80">
        <v>1894</v>
      </c>
      <c r="M52" s="80">
        <v>2250</v>
      </c>
      <c r="N52" s="80">
        <v>4334</v>
      </c>
      <c r="O52" s="80">
        <v>2101</v>
      </c>
      <c r="P52" s="80"/>
      <c r="Q52" s="80"/>
      <c r="R52" s="80"/>
    </row>
    <row r="53" spans="1:18" ht="20.100000000000001" customHeight="1" x14ac:dyDescent="0.25">
      <c r="A53" s="42" t="s">
        <v>68</v>
      </c>
      <c r="B53" s="80">
        <v>2230</v>
      </c>
      <c r="C53" s="80">
        <v>2848</v>
      </c>
      <c r="D53" s="80">
        <v>107</v>
      </c>
      <c r="E53" s="80">
        <v>201</v>
      </c>
      <c r="F53" s="80">
        <v>199</v>
      </c>
      <c r="G53" s="80">
        <v>234</v>
      </c>
      <c r="H53" s="80">
        <v>107</v>
      </c>
      <c r="I53" s="80">
        <v>261</v>
      </c>
      <c r="J53" s="80">
        <v>159</v>
      </c>
      <c r="K53" s="80">
        <v>266</v>
      </c>
      <c r="L53" s="80">
        <v>162</v>
      </c>
      <c r="M53" s="80">
        <v>161</v>
      </c>
      <c r="N53" s="80">
        <v>219</v>
      </c>
      <c r="O53" s="80">
        <v>322</v>
      </c>
      <c r="P53" s="80"/>
      <c r="Q53" s="80"/>
      <c r="R53" s="80"/>
    </row>
    <row r="54" spans="1:18" ht="20.100000000000001" customHeight="1" x14ac:dyDescent="0.25">
      <c r="A54" s="42" t="s">
        <v>69</v>
      </c>
      <c r="B54" s="80">
        <v>75974</v>
      </c>
      <c r="C54" s="80">
        <v>75792</v>
      </c>
      <c r="D54" s="80">
        <v>3108</v>
      </c>
      <c r="E54" s="80">
        <v>3620</v>
      </c>
      <c r="F54" s="80">
        <v>4853</v>
      </c>
      <c r="G54" s="80">
        <v>6453</v>
      </c>
      <c r="H54" s="80">
        <v>2870</v>
      </c>
      <c r="I54" s="80">
        <v>7999</v>
      </c>
      <c r="J54" s="80">
        <v>5565</v>
      </c>
      <c r="K54" s="80">
        <v>6586</v>
      </c>
      <c r="L54" s="80">
        <v>5226</v>
      </c>
      <c r="M54" s="80">
        <v>5791</v>
      </c>
      <c r="N54" s="80">
        <v>16448</v>
      </c>
      <c r="O54" s="80">
        <v>5644</v>
      </c>
      <c r="P54" s="80"/>
      <c r="Q54" s="80"/>
      <c r="R54" s="80"/>
    </row>
    <row r="55" spans="1:18" ht="20.100000000000001" customHeight="1" x14ac:dyDescent="0.25">
      <c r="A55" s="42" t="s">
        <v>70</v>
      </c>
      <c r="B55" s="80">
        <v>7661</v>
      </c>
      <c r="C55" s="80">
        <v>8386</v>
      </c>
      <c r="D55" s="80">
        <v>444</v>
      </c>
      <c r="E55" s="80">
        <v>478</v>
      </c>
      <c r="F55" s="80">
        <v>682</v>
      </c>
      <c r="G55" s="80">
        <v>588</v>
      </c>
      <c r="H55" s="80">
        <v>450</v>
      </c>
      <c r="I55" s="80">
        <v>932</v>
      </c>
      <c r="J55" s="80">
        <v>606</v>
      </c>
      <c r="K55" s="80">
        <v>720</v>
      </c>
      <c r="L55" s="80">
        <v>526</v>
      </c>
      <c r="M55" s="80">
        <v>569</v>
      </c>
      <c r="N55" s="80">
        <v>1191</v>
      </c>
      <c r="O55" s="80">
        <v>679</v>
      </c>
      <c r="P55" s="80"/>
      <c r="Q55" s="80"/>
      <c r="R55" s="80"/>
    </row>
    <row r="56" spans="1:18" ht="20.100000000000001" customHeight="1" x14ac:dyDescent="0.25">
      <c r="A56" s="42" t="s">
        <v>71</v>
      </c>
      <c r="B56" s="80">
        <v>77224</v>
      </c>
      <c r="C56" s="80">
        <v>79131</v>
      </c>
      <c r="D56" s="80">
        <v>4837</v>
      </c>
      <c r="E56" s="80">
        <v>5565</v>
      </c>
      <c r="F56" s="80">
        <v>5872</v>
      </c>
      <c r="G56" s="80">
        <v>6839</v>
      </c>
      <c r="H56" s="80">
        <v>3854</v>
      </c>
      <c r="I56" s="80">
        <v>7880</v>
      </c>
      <c r="J56" s="80">
        <v>6026</v>
      </c>
      <c r="K56" s="80">
        <v>5904</v>
      </c>
      <c r="L56" s="80">
        <v>6144</v>
      </c>
      <c r="M56" s="80">
        <v>5824</v>
      </c>
      <c r="N56" s="80">
        <v>5612</v>
      </c>
      <c r="O56" s="80">
        <v>5160</v>
      </c>
      <c r="P56" s="80"/>
      <c r="Q56" s="80"/>
      <c r="R56" s="80"/>
    </row>
    <row r="57" spans="1:18" ht="20.100000000000001" customHeight="1" x14ac:dyDescent="0.25">
      <c r="A57" s="42" t="s">
        <v>72</v>
      </c>
      <c r="B57" s="80">
        <v>6919</v>
      </c>
      <c r="C57" s="80">
        <v>7486</v>
      </c>
      <c r="D57" s="80">
        <v>344</v>
      </c>
      <c r="E57" s="80">
        <v>674</v>
      </c>
      <c r="F57" s="80">
        <v>553</v>
      </c>
      <c r="G57" s="80">
        <v>795</v>
      </c>
      <c r="H57" s="80">
        <v>324</v>
      </c>
      <c r="I57" s="80">
        <v>953</v>
      </c>
      <c r="J57" s="80">
        <v>522</v>
      </c>
      <c r="K57" s="80">
        <v>589</v>
      </c>
      <c r="L57" s="80">
        <v>355</v>
      </c>
      <c r="M57" s="80">
        <v>362</v>
      </c>
      <c r="N57" s="80">
        <v>1361</v>
      </c>
      <c r="O57" s="80">
        <v>517</v>
      </c>
      <c r="P57" s="80"/>
      <c r="Q57" s="80"/>
      <c r="R57" s="80"/>
    </row>
    <row r="58" spans="1:18" ht="20.100000000000001" customHeight="1" x14ac:dyDescent="0.25">
      <c r="A58" s="42" t="s">
        <v>73</v>
      </c>
      <c r="B58" s="80">
        <v>7737</v>
      </c>
      <c r="C58" s="80">
        <v>9494</v>
      </c>
      <c r="D58" s="80">
        <v>451</v>
      </c>
      <c r="E58" s="80">
        <v>643</v>
      </c>
      <c r="F58" s="80">
        <v>703</v>
      </c>
      <c r="G58" s="80">
        <v>1124</v>
      </c>
      <c r="H58" s="80">
        <v>400</v>
      </c>
      <c r="I58" s="80">
        <v>1070</v>
      </c>
      <c r="J58" s="80">
        <v>485</v>
      </c>
      <c r="K58" s="80">
        <v>723</v>
      </c>
      <c r="L58" s="80">
        <v>533</v>
      </c>
      <c r="M58" s="80">
        <v>683</v>
      </c>
      <c r="N58" s="80">
        <v>661</v>
      </c>
      <c r="O58" s="80">
        <v>538</v>
      </c>
      <c r="P58" s="80"/>
      <c r="Q58" s="80"/>
      <c r="R58" s="80"/>
    </row>
    <row r="59" spans="1:18" s="40" customFormat="1" ht="20.100000000000001" customHeight="1" x14ac:dyDescent="0.25">
      <c r="A59" s="42" t="s">
        <v>74</v>
      </c>
      <c r="B59" s="80">
        <v>50132</v>
      </c>
      <c r="C59" s="80">
        <v>57192</v>
      </c>
      <c r="D59" s="80">
        <v>3889</v>
      </c>
      <c r="E59" s="80">
        <v>4059</v>
      </c>
      <c r="F59" s="80">
        <v>3986</v>
      </c>
      <c r="G59" s="80">
        <v>4421</v>
      </c>
      <c r="H59" s="80">
        <v>2957</v>
      </c>
      <c r="I59" s="80">
        <v>6119</v>
      </c>
      <c r="J59" s="80">
        <v>4563</v>
      </c>
      <c r="K59" s="80">
        <v>4846</v>
      </c>
      <c r="L59" s="80">
        <v>3598</v>
      </c>
      <c r="M59" s="80">
        <v>4373</v>
      </c>
      <c r="N59" s="80">
        <v>3558</v>
      </c>
      <c r="O59" s="80">
        <v>4030</v>
      </c>
      <c r="P59" s="86"/>
      <c r="Q59" s="86"/>
      <c r="R59" s="86"/>
    </row>
    <row r="60" spans="1:18" s="40" customFormat="1" ht="20.100000000000001" customHeight="1" x14ac:dyDescent="0.25">
      <c r="A60" s="42" t="s">
        <v>75</v>
      </c>
      <c r="B60" s="80">
        <v>2844</v>
      </c>
      <c r="C60" s="80">
        <v>3238</v>
      </c>
      <c r="D60" s="80">
        <v>147</v>
      </c>
      <c r="E60" s="80">
        <v>140</v>
      </c>
      <c r="F60" s="80">
        <v>265</v>
      </c>
      <c r="G60" s="80">
        <v>306</v>
      </c>
      <c r="H60" s="80">
        <v>128</v>
      </c>
      <c r="I60" s="80">
        <v>329</v>
      </c>
      <c r="J60" s="80">
        <v>206</v>
      </c>
      <c r="K60" s="80">
        <v>306</v>
      </c>
      <c r="L60" s="80">
        <v>201</v>
      </c>
      <c r="M60" s="80">
        <v>264</v>
      </c>
      <c r="N60" s="80">
        <v>257</v>
      </c>
      <c r="O60" s="80">
        <v>322</v>
      </c>
      <c r="P60" s="86"/>
      <c r="Q60" s="86"/>
      <c r="R60" s="86"/>
    </row>
    <row r="61" spans="1:18" s="40" customFormat="1" ht="20.100000000000001" customHeight="1" x14ac:dyDescent="0.25">
      <c r="A61" s="42" t="s">
        <v>76</v>
      </c>
      <c r="B61" s="80">
        <v>11361</v>
      </c>
      <c r="C61" s="80">
        <v>9478</v>
      </c>
      <c r="D61" s="80">
        <v>546</v>
      </c>
      <c r="E61" s="80">
        <v>786</v>
      </c>
      <c r="F61" s="80">
        <v>820</v>
      </c>
      <c r="G61" s="80">
        <v>859</v>
      </c>
      <c r="H61" s="80">
        <v>415</v>
      </c>
      <c r="I61" s="80">
        <v>948</v>
      </c>
      <c r="J61" s="80">
        <v>511</v>
      </c>
      <c r="K61" s="80">
        <v>874</v>
      </c>
      <c r="L61" s="80">
        <v>541</v>
      </c>
      <c r="M61" s="80">
        <v>680</v>
      </c>
      <c r="N61" s="80">
        <v>3544</v>
      </c>
      <c r="O61" s="80">
        <v>570</v>
      </c>
      <c r="P61" s="86"/>
      <c r="Q61" s="86"/>
      <c r="R61" s="86"/>
    </row>
    <row r="62" spans="1:18" ht="20.100000000000001" customHeight="1" x14ac:dyDescent="0.25">
      <c r="A62" s="42" t="s">
        <v>77</v>
      </c>
      <c r="B62" s="80">
        <v>16568</v>
      </c>
      <c r="C62" s="80">
        <v>16230</v>
      </c>
      <c r="D62" s="80">
        <v>943</v>
      </c>
      <c r="E62" s="80">
        <v>974</v>
      </c>
      <c r="F62" s="80">
        <v>1284</v>
      </c>
      <c r="G62" s="80">
        <v>1669</v>
      </c>
      <c r="H62" s="80">
        <v>721</v>
      </c>
      <c r="I62" s="80">
        <v>1541</v>
      </c>
      <c r="J62" s="80">
        <v>1147</v>
      </c>
      <c r="K62" s="80">
        <v>1193</v>
      </c>
      <c r="L62" s="80">
        <v>995</v>
      </c>
      <c r="M62" s="80">
        <v>1128</v>
      </c>
      <c r="N62" s="80">
        <v>2132</v>
      </c>
      <c r="O62" s="80">
        <v>1038</v>
      </c>
      <c r="P62" s="80"/>
      <c r="Q62" s="80"/>
      <c r="R62" s="80"/>
    </row>
    <row r="63" spans="1:18" ht="20.100000000000001" customHeight="1" x14ac:dyDescent="0.25">
      <c r="A63" s="42" t="s">
        <v>78</v>
      </c>
      <c r="B63" s="80">
        <v>28921</v>
      </c>
      <c r="C63" s="80">
        <v>29959</v>
      </c>
      <c r="D63" s="80">
        <v>1741</v>
      </c>
      <c r="E63" s="80">
        <v>2385</v>
      </c>
      <c r="F63" s="80">
        <v>2225</v>
      </c>
      <c r="G63" s="80">
        <v>2780</v>
      </c>
      <c r="H63" s="80">
        <v>1438</v>
      </c>
      <c r="I63" s="80">
        <v>2688</v>
      </c>
      <c r="J63" s="80">
        <v>2175</v>
      </c>
      <c r="K63" s="80">
        <v>2596</v>
      </c>
      <c r="L63" s="80">
        <v>1681</v>
      </c>
      <c r="M63" s="80">
        <v>1822</v>
      </c>
      <c r="N63" s="80">
        <v>3570</v>
      </c>
      <c r="O63" s="80">
        <v>1448</v>
      </c>
      <c r="P63" s="80"/>
      <c r="Q63" s="80"/>
      <c r="R63" s="80"/>
    </row>
    <row r="64" spans="1:18" s="40" customFormat="1" ht="20.100000000000001" customHeight="1" x14ac:dyDescent="0.25">
      <c r="A64" s="42" t="s">
        <v>79</v>
      </c>
      <c r="B64" s="80">
        <v>31326</v>
      </c>
      <c r="C64" s="80">
        <v>28534</v>
      </c>
      <c r="D64" s="80">
        <v>1834</v>
      </c>
      <c r="E64" s="80">
        <v>1893</v>
      </c>
      <c r="F64" s="80">
        <v>2328</v>
      </c>
      <c r="G64" s="80">
        <v>3206</v>
      </c>
      <c r="H64" s="80">
        <v>1520</v>
      </c>
      <c r="I64" s="80">
        <v>2722</v>
      </c>
      <c r="J64" s="80">
        <v>1788</v>
      </c>
      <c r="K64" s="80">
        <v>2720</v>
      </c>
      <c r="L64" s="80">
        <v>1810</v>
      </c>
      <c r="M64" s="80">
        <v>2032</v>
      </c>
      <c r="N64" s="80">
        <v>6097</v>
      </c>
      <c r="O64" s="80">
        <v>2232</v>
      </c>
      <c r="P64" s="86"/>
      <c r="Q64" s="86"/>
      <c r="R64" s="86"/>
    </row>
    <row r="65" spans="1:18" ht="20.100000000000001" customHeight="1" x14ac:dyDescent="0.25">
      <c r="A65" s="40" t="s">
        <v>80</v>
      </c>
      <c r="B65" s="86">
        <v>25559</v>
      </c>
      <c r="C65" s="86">
        <v>22046</v>
      </c>
      <c r="D65" s="86">
        <v>711</v>
      </c>
      <c r="E65" s="86">
        <v>1239</v>
      </c>
      <c r="F65" s="86">
        <v>1244</v>
      </c>
      <c r="G65" s="86">
        <v>2090</v>
      </c>
      <c r="H65" s="86">
        <v>840</v>
      </c>
      <c r="I65" s="86">
        <v>1853</v>
      </c>
      <c r="J65" s="86">
        <v>1505</v>
      </c>
      <c r="K65" s="86">
        <v>2160</v>
      </c>
      <c r="L65" s="86">
        <v>1668</v>
      </c>
      <c r="M65" s="86">
        <v>1679</v>
      </c>
      <c r="N65" s="86">
        <v>8490</v>
      </c>
      <c r="O65" s="86">
        <v>1721</v>
      </c>
      <c r="P65" s="80"/>
      <c r="Q65" s="80"/>
      <c r="R65" s="80"/>
    </row>
    <row r="66" spans="1:18" ht="20.100000000000001" customHeight="1" x14ac:dyDescent="0.25">
      <c r="A66" s="42" t="s">
        <v>81</v>
      </c>
      <c r="B66" s="91">
        <v>20940</v>
      </c>
      <c r="C66" s="91">
        <v>17191</v>
      </c>
      <c r="D66" s="91">
        <v>586</v>
      </c>
      <c r="E66" s="91">
        <v>1012</v>
      </c>
      <c r="F66" s="91">
        <v>961</v>
      </c>
      <c r="G66" s="91">
        <v>1662</v>
      </c>
      <c r="H66" s="91">
        <v>682</v>
      </c>
      <c r="I66" s="91">
        <v>1441</v>
      </c>
      <c r="J66" s="91">
        <v>1120</v>
      </c>
      <c r="K66" s="91">
        <v>1567</v>
      </c>
      <c r="L66" s="91">
        <v>1261</v>
      </c>
      <c r="M66" s="91">
        <v>1264</v>
      </c>
      <c r="N66" s="91">
        <v>7662</v>
      </c>
      <c r="O66" s="91">
        <v>1304</v>
      </c>
      <c r="P66" s="80"/>
      <c r="Q66" s="80"/>
      <c r="R66" s="80"/>
    </row>
    <row r="67" spans="1:18" ht="20.100000000000001" customHeight="1" x14ac:dyDescent="0.25">
      <c r="A67" s="42" t="s">
        <v>82</v>
      </c>
      <c r="B67" s="91">
        <v>4421</v>
      </c>
      <c r="C67" s="91">
        <v>4724</v>
      </c>
      <c r="D67" s="91">
        <v>122</v>
      </c>
      <c r="E67" s="91">
        <v>218</v>
      </c>
      <c r="F67" s="91">
        <v>275</v>
      </c>
      <c r="G67" s="91">
        <v>390</v>
      </c>
      <c r="H67" s="91">
        <v>149</v>
      </c>
      <c r="I67" s="91">
        <v>401</v>
      </c>
      <c r="J67" s="91">
        <v>370</v>
      </c>
      <c r="K67" s="91">
        <v>589</v>
      </c>
      <c r="L67" s="91">
        <v>401</v>
      </c>
      <c r="M67" s="91">
        <v>413</v>
      </c>
      <c r="N67" s="91">
        <v>765</v>
      </c>
      <c r="O67" s="91">
        <v>401</v>
      </c>
      <c r="P67" s="80"/>
      <c r="Q67" s="80"/>
      <c r="R67" s="80"/>
    </row>
    <row r="68" spans="1:18" ht="20.100000000000001" customHeight="1" x14ac:dyDescent="0.25">
      <c r="A68" s="42" t="s">
        <v>83</v>
      </c>
      <c r="B68" s="91">
        <v>198</v>
      </c>
      <c r="C68" s="91">
        <v>131</v>
      </c>
      <c r="D68" s="91">
        <v>3</v>
      </c>
      <c r="E68" s="91">
        <v>9</v>
      </c>
      <c r="F68" s="91">
        <v>8</v>
      </c>
      <c r="G68" s="91">
        <v>38</v>
      </c>
      <c r="H68" s="91">
        <v>9</v>
      </c>
      <c r="I68" s="91">
        <v>11</v>
      </c>
      <c r="J68" s="91">
        <v>15</v>
      </c>
      <c r="K68" s="91">
        <v>4</v>
      </c>
      <c r="L68" s="91">
        <v>6</v>
      </c>
      <c r="M68" s="91">
        <v>2</v>
      </c>
      <c r="N68" s="91">
        <v>63</v>
      </c>
      <c r="O68" s="91">
        <v>16</v>
      </c>
      <c r="P68" s="80"/>
      <c r="Q68" s="80"/>
      <c r="R68" s="80"/>
    </row>
    <row r="69" spans="1:18" s="40" customFormat="1" ht="20.100000000000001" customHeight="1" thickBot="1" x14ac:dyDescent="0.3">
      <c r="A69" s="46" t="s">
        <v>84</v>
      </c>
      <c r="B69" s="95">
        <v>110</v>
      </c>
      <c r="C69" s="95">
        <v>93</v>
      </c>
      <c r="D69" s="95">
        <v>6</v>
      </c>
      <c r="E69" s="95">
        <v>12</v>
      </c>
      <c r="F69" s="95">
        <v>11</v>
      </c>
      <c r="G69" s="95">
        <v>14</v>
      </c>
      <c r="H69" s="95">
        <v>4</v>
      </c>
      <c r="I69" s="95">
        <v>16</v>
      </c>
      <c r="J69" s="95">
        <v>7</v>
      </c>
      <c r="K69" s="95">
        <v>11</v>
      </c>
      <c r="L69" s="95">
        <v>9</v>
      </c>
      <c r="M69" s="95">
        <v>9</v>
      </c>
      <c r="N69" s="95">
        <v>16</v>
      </c>
      <c r="O69" s="95">
        <v>7</v>
      </c>
      <c r="P69" s="86"/>
      <c r="Q69" s="86"/>
      <c r="R69" s="86"/>
    </row>
    <row r="70" spans="1:18" s="274" customFormat="1" ht="15.95" customHeight="1" x14ac:dyDescent="0.25">
      <c r="A70" s="145" t="s">
        <v>231</v>
      </c>
      <c r="B70" s="275"/>
      <c r="C70" s="275"/>
      <c r="N70" s="275"/>
      <c r="O70" s="262" t="s">
        <v>91</v>
      </c>
      <c r="P70" s="295"/>
      <c r="Q70" s="295"/>
      <c r="R70" s="295"/>
    </row>
    <row r="71" spans="1:18" ht="24.95" customHeight="1" x14ac:dyDescent="0.25">
      <c r="A71" s="187" t="s">
        <v>210</v>
      </c>
      <c r="B71" s="32"/>
      <c r="C71" s="32"/>
      <c r="D71" s="59"/>
      <c r="E71" s="59"/>
      <c r="F71" s="59"/>
      <c r="G71" s="59"/>
      <c r="H71" s="59"/>
      <c r="I71" s="59"/>
      <c r="J71" s="59"/>
      <c r="K71" s="59"/>
      <c r="L71" s="59"/>
      <c r="M71" s="115"/>
      <c r="N71" s="420"/>
      <c r="O71" s="86"/>
      <c r="P71" s="80"/>
      <c r="Q71" s="80"/>
      <c r="R71" s="80"/>
    </row>
    <row r="72" spans="1:18" s="35" customFormat="1" ht="24.95" customHeight="1" thickBot="1" x14ac:dyDescent="0.25">
      <c r="A72" s="139" t="s">
        <v>211</v>
      </c>
      <c r="B72" s="64"/>
      <c r="C72" s="64"/>
      <c r="D72" s="64"/>
      <c r="E72" s="64"/>
      <c r="F72" s="64"/>
      <c r="G72" s="64"/>
      <c r="H72" s="64"/>
      <c r="I72" s="64"/>
      <c r="J72" s="64"/>
      <c r="K72" s="64"/>
      <c r="L72" s="64"/>
      <c r="M72" s="65" t="s">
        <v>92</v>
      </c>
      <c r="N72" s="410"/>
    </row>
    <row r="73" spans="1:18" s="35" customFormat="1" ht="20.100000000000001" customHeight="1" x14ac:dyDescent="0.25">
      <c r="A73" s="1289" t="s">
        <v>13</v>
      </c>
      <c r="B73" s="1283" t="s">
        <v>14</v>
      </c>
      <c r="C73" s="1284"/>
      <c r="D73" s="1284"/>
      <c r="E73" s="1284"/>
      <c r="F73" s="1284"/>
      <c r="G73" s="1284"/>
      <c r="H73" s="1284"/>
      <c r="I73" s="1284"/>
      <c r="J73" s="1284"/>
      <c r="K73" s="1284"/>
      <c r="L73" s="1284"/>
      <c r="M73" s="1284"/>
      <c r="N73" s="410"/>
    </row>
    <row r="74" spans="1:18" ht="20.100000000000001" customHeight="1" x14ac:dyDescent="0.25">
      <c r="A74" s="1290"/>
      <c r="B74" s="33" t="s">
        <v>93</v>
      </c>
      <c r="C74" s="33"/>
      <c r="D74" s="33" t="s">
        <v>94</v>
      </c>
      <c r="E74" s="33"/>
      <c r="F74" s="33" t="s">
        <v>95</v>
      </c>
      <c r="G74" s="33"/>
      <c r="H74" s="33" t="s">
        <v>96</v>
      </c>
      <c r="I74" s="33"/>
      <c r="J74" s="33" t="s">
        <v>97</v>
      </c>
      <c r="K74" s="33"/>
      <c r="L74" s="33" t="s">
        <v>98</v>
      </c>
      <c r="M74" s="58"/>
      <c r="N74" s="59"/>
    </row>
    <row r="75" spans="1:18"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8" ht="20.100000000000001" customHeight="1" x14ac:dyDescent="0.25">
      <c r="A76" s="37" t="s">
        <v>105</v>
      </c>
      <c r="B76" s="38">
        <v>189765</v>
      </c>
      <c r="C76" s="38">
        <v>179700</v>
      </c>
      <c r="D76" s="38">
        <v>163821</v>
      </c>
      <c r="E76" s="38">
        <v>165338</v>
      </c>
      <c r="F76" s="38">
        <v>159754</v>
      </c>
      <c r="G76" s="38">
        <v>101671</v>
      </c>
      <c r="H76" s="38">
        <v>166050</v>
      </c>
      <c r="I76" s="38">
        <v>198156</v>
      </c>
      <c r="J76" s="38">
        <v>184260</v>
      </c>
      <c r="K76" s="38">
        <v>228364</v>
      </c>
      <c r="L76" s="38">
        <v>277587</v>
      </c>
      <c r="M76" s="38">
        <v>257763</v>
      </c>
    </row>
    <row r="77" spans="1:18" s="40" customFormat="1" ht="20.100000000000001" customHeight="1" x14ac:dyDescent="0.25">
      <c r="A77" s="40" t="s">
        <v>22</v>
      </c>
      <c r="B77" s="86">
        <v>9088</v>
      </c>
      <c r="C77" s="86">
        <v>7665</v>
      </c>
      <c r="D77" s="86">
        <v>6728</v>
      </c>
      <c r="E77" s="86">
        <v>7187</v>
      </c>
      <c r="F77" s="86">
        <v>5235</v>
      </c>
      <c r="G77" s="86">
        <v>3964</v>
      </c>
      <c r="H77" s="86">
        <v>6186</v>
      </c>
      <c r="I77" s="86">
        <v>6828</v>
      </c>
      <c r="J77" s="86">
        <v>6701</v>
      </c>
      <c r="K77" s="86">
        <v>7990</v>
      </c>
      <c r="L77" s="86">
        <v>9877</v>
      </c>
      <c r="M77" s="86">
        <v>7728</v>
      </c>
    </row>
    <row r="78" spans="1:18" ht="20.100000000000001" customHeight="1" x14ac:dyDescent="0.25">
      <c r="A78" s="42" t="s">
        <v>23</v>
      </c>
      <c r="B78" s="80">
        <v>2688</v>
      </c>
      <c r="C78" s="80">
        <v>2031</v>
      </c>
      <c r="D78" s="80">
        <v>1657</v>
      </c>
      <c r="E78" s="80">
        <v>2065</v>
      </c>
      <c r="F78" s="80">
        <v>1411</v>
      </c>
      <c r="G78" s="80">
        <v>1423</v>
      </c>
      <c r="H78" s="80">
        <v>1599</v>
      </c>
      <c r="I78" s="80">
        <v>2112</v>
      </c>
      <c r="J78" s="80">
        <v>1771</v>
      </c>
      <c r="K78" s="80">
        <v>2266</v>
      </c>
      <c r="L78" s="80">
        <v>3746</v>
      </c>
      <c r="M78" s="80">
        <v>3213</v>
      </c>
    </row>
    <row r="79" spans="1:18" ht="20.100000000000001" customHeight="1" x14ac:dyDescent="0.25">
      <c r="A79" s="42" t="s">
        <v>24</v>
      </c>
      <c r="B79" s="80">
        <v>2400</v>
      </c>
      <c r="C79" s="80">
        <v>3396</v>
      </c>
      <c r="D79" s="80">
        <v>2866</v>
      </c>
      <c r="E79" s="80">
        <v>3214</v>
      </c>
      <c r="F79" s="80">
        <v>2183</v>
      </c>
      <c r="G79" s="80">
        <v>1159</v>
      </c>
      <c r="H79" s="80">
        <v>2575</v>
      </c>
      <c r="I79" s="80">
        <v>2491</v>
      </c>
      <c r="J79" s="80">
        <v>2699</v>
      </c>
      <c r="K79" s="80">
        <v>3069</v>
      </c>
      <c r="L79" s="80">
        <v>2703</v>
      </c>
      <c r="M79" s="80">
        <v>2119</v>
      </c>
    </row>
    <row r="80" spans="1:18" ht="20.100000000000001" customHeight="1" x14ac:dyDescent="0.25">
      <c r="A80" s="42" t="s">
        <v>25</v>
      </c>
      <c r="B80" s="80">
        <v>42</v>
      </c>
      <c r="C80" s="80">
        <v>55</v>
      </c>
      <c r="D80" s="80">
        <v>22</v>
      </c>
      <c r="E80" s="80">
        <v>29</v>
      </c>
      <c r="F80" s="80">
        <v>23</v>
      </c>
      <c r="G80" s="80">
        <v>13</v>
      </c>
      <c r="H80" s="80">
        <v>23</v>
      </c>
      <c r="I80" s="80">
        <v>30</v>
      </c>
      <c r="J80" s="80">
        <v>30</v>
      </c>
      <c r="K80" s="80">
        <v>68</v>
      </c>
      <c r="L80" s="80">
        <v>59</v>
      </c>
      <c r="M80" s="80">
        <v>36</v>
      </c>
    </row>
    <row r="81" spans="1:13" ht="20.100000000000001" customHeight="1" x14ac:dyDescent="0.25">
      <c r="A81" s="42" t="s">
        <v>26</v>
      </c>
      <c r="B81" s="80">
        <v>736</v>
      </c>
      <c r="C81" s="80">
        <v>167</v>
      </c>
      <c r="D81" s="80">
        <v>293</v>
      </c>
      <c r="E81" s="80">
        <v>182</v>
      </c>
      <c r="F81" s="80">
        <v>223</v>
      </c>
      <c r="G81" s="80">
        <v>112</v>
      </c>
      <c r="H81" s="80">
        <v>237</v>
      </c>
      <c r="I81" s="80">
        <v>148</v>
      </c>
      <c r="J81" s="80">
        <v>297</v>
      </c>
      <c r="K81" s="80">
        <v>272</v>
      </c>
      <c r="L81" s="80">
        <v>434</v>
      </c>
      <c r="M81" s="80">
        <v>259</v>
      </c>
    </row>
    <row r="82" spans="1:13" ht="20.100000000000001" customHeight="1" x14ac:dyDescent="0.25">
      <c r="A82" s="42" t="s">
        <v>27</v>
      </c>
      <c r="B82" s="80">
        <v>3222</v>
      </c>
      <c r="C82" s="80">
        <v>2016</v>
      </c>
      <c r="D82" s="80">
        <v>1890</v>
      </c>
      <c r="E82" s="80">
        <v>1697</v>
      </c>
      <c r="F82" s="80">
        <v>1395</v>
      </c>
      <c r="G82" s="80">
        <v>1257</v>
      </c>
      <c r="H82" s="80">
        <v>1752</v>
      </c>
      <c r="I82" s="80">
        <v>2047</v>
      </c>
      <c r="J82" s="80">
        <v>1904</v>
      </c>
      <c r="K82" s="80">
        <v>2315</v>
      </c>
      <c r="L82" s="80">
        <v>2935</v>
      </c>
      <c r="M82" s="80">
        <v>2101</v>
      </c>
    </row>
    <row r="83" spans="1:13" s="40" customFormat="1" ht="20.100000000000001" customHeight="1" x14ac:dyDescent="0.25">
      <c r="A83" s="40" t="s">
        <v>28</v>
      </c>
      <c r="B83" s="86">
        <v>2435</v>
      </c>
      <c r="C83" s="86">
        <v>2588</v>
      </c>
      <c r="D83" s="86">
        <v>2071</v>
      </c>
      <c r="E83" s="86">
        <v>2410</v>
      </c>
      <c r="F83" s="86">
        <v>1986</v>
      </c>
      <c r="G83" s="86">
        <v>1614</v>
      </c>
      <c r="H83" s="86">
        <v>1681</v>
      </c>
      <c r="I83" s="86">
        <v>2659</v>
      </c>
      <c r="J83" s="86">
        <v>1977</v>
      </c>
      <c r="K83" s="86">
        <v>2777</v>
      </c>
      <c r="L83" s="86">
        <v>2473</v>
      </c>
      <c r="M83" s="86">
        <v>2679</v>
      </c>
    </row>
    <row r="84" spans="1:13" ht="20.100000000000001" customHeight="1" x14ac:dyDescent="0.25">
      <c r="A84" s="42" t="s">
        <v>29</v>
      </c>
      <c r="B84" s="80">
        <v>497</v>
      </c>
      <c r="C84" s="80">
        <v>552</v>
      </c>
      <c r="D84" s="80">
        <v>467</v>
      </c>
      <c r="E84" s="80">
        <v>559</v>
      </c>
      <c r="F84" s="80">
        <v>534</v>
      </c>
      <c r="G84" s="80">
        <v>319</v>
      </c>
      <c r="H84" s="80">
        <v>354</v>
      </c>
      <c r="I84" s="80">
        <v>591</v>
      </c>
      <c r="J84" s="80">
        <v>460</v>
      </c>
      <c r="K84" s="80">
        <v>600</v>
      </c>
      <c r="L84" s="80">
        <v>490</v>
      </c>
      <c r="M84" s="80">
        <v>537</v>
      </c>
    </row>
    <row r="85" spans="1:13" ht="20.100000000000001" customHeight="1" x14ac:dyDescent="0.25">
      <c r="A85" s="42" t="s">
        <v>30</v>
      </c>
      <c r="B85" s="80">
        <v>216</v>
      </c>
      <c r="C85" s="80">
        <v>336</v>
      </c>
      <c r="D85" s="80">
        <v>285</v>
      </c>
      <c r="E85" s="80">
        <v>312</v>
      </c>
      <c r="F85" s="80">
        <v>226</v>
      </c>
      <c r="G85" s="80">
        <v>167</v>
      </c>
      <c r="H85" s="80">
        <v>170</v>
      </c>
      <c r="I85" s="80">
        <v>280</v>
      </c>
      <c r="J85" s="80">
        <v>169</v>
      </c>
      <c r="K85" s="80">
        <v>274</v>
      </c>
      <c r="L85" s="80">
        <v>329</v>
      </c>
      <c r="M85" s="80">
        <v>354</v>
      </c>
    </row>
    <row r="86" spans="1:13" ht="20.100000000000001" customHeight="1" x14ac:dyDescent="0.25">
      <c r="A86" s="42" t="s">
        <v>31</v>
      </c>
      <c r="B86" s="80">
        <v>443</v>
      </c>
      <c r="C86" s="80">
        <v>300</v>
      </c>
      <c r="D86" s="80">
        <v>271</v>
      </c>
      <c r="E86" s="80">
        <v>274</v>
      </c>
      <c r="F86" s="80">
        <v>241</v>
      </c>
      <c r="G86" s="80">
        <v>174</v>
      </c>
      <c r="H86" s="80">
        <v>259</v>
      </c>
      <c r="I86" s="80">
        <v>341</v>
      </c>
      <c r="J86" s="80">
        <v>288</v>
      </c>
      <c r="K86" s="80">
        <v>391</v>
      </c>
      <c r="L86" s="80">
        <v>284</v>
      </c>
      <c r="M86" s="80">
        <v>306</v>
      </c>
    </row>
    <row r="87" spans="1:13" ht="20.100000000000001" customHeight="1" x14ac:dyDescent="0.25">
      <c r="A87" s="42" t="s">
        <v>32</v>
      </c>
      <c r="B87" s="80">
        <v>341</v>
      </c>
      <c r="C87" s="80">
        <v>410</v>
      </c>
      <c r="D87" s="80">
        <v>328</v>
      </c>
      <c r="E87" s="80">
        <v>307</v>
      </c>
      <c r="F87" s="80">
        <v>316</v>
      </c>
      <c r="G87" s="80">
        <v>266</v>
      </c>
      <c r="H87" s="80">
        <v>309</v>
      </c>
      <c r="I87" s="80">
        <v>557</v>
      </c>
      <c r="J87" s="80">
        <v>313</v>
      </c>
      <c r="K87" s="80">
        <v>496</v>
      </c>
      <c r="L87" s="80">
        <v>526</v>
      </c>
      <c r="M87" s="80">
        <v>446</v>
      </c>
    </row>
    <row r="88" spans="1:13" ht="20.100000000000001" customHeight="1" x14ac:dyDescent="0.25">
      <c r="A88" s="42" t="s">
        <v>33</v>
      </c>
      <c r="B88" s="80">
        <v>938</v>
      </c>
      <c r="C88" s="80">
        <v>990</v>
      </c>
      <c r="D88" s="80">
        <v>720</v>
      </c>
      <c r="E88" s="80">
        <v>958</v>
      </c>
      <c r="F88" s="80">
        <v>669</v>
      </c>
      <c r="G88" s="80">
        <v>688</v>
      </c>
      <c r="H88" s="80">
        <v>589</v>
      </c>
      <c r="I88" s="80">
        <v>890</v>
      </c>
      <c r="J88" s="80">
        <v>747</v>
      </c>
      <c r="K88" s="80">
        <v>1016</v>
      </c>
      <c r="L88" s="80">
        <v>844</v>
      </c>
      <c r="M88" s="80">
        <v>1036</v>
      </c>
    </row>
    <row r="89" spans="1:13" s="40" customFormat="1" ht="20.100000000000001" customHeight="1" x14ac:dyDescent="0.25">
      <c r="A89" s="40" t="s">
        <v>34</v>
      </c>
      <c r="B89" s="86">
        <v>32091</v>
      </c>
      <c r="C89" s="86">
        <v>31457</v>
      </c>
      <c r="D89" s="86">
        <v>31812</v>
      </c>
      <c r="E89" s="86">
        <v>32463</v>
      </c>
      <c r="F89" s="86">
        <v>28384</v>
      </c>
      <c r="G89" s="86">
        <v>16939</v>
      </c>
      <c r="H89" s="86">
        <v>28470</v>
      </c>
      <c r="I89" s="86">
        <v>34789</v>
      </c>
      <c r="J89" s="86">
        <v>29823</v>
      </c>
      <c r="K89" s="86">
        <v>37309</v>
      </c>
      <c r="L89" s="86">
        <v>44658</v>
      </c>
      <c r="M89" s="86">
        <v>42987</v>
      </c>
    </row>
    <row r="90" spans="1:13" ht="20.100000000000001" customHeight="1" x14ac:dyDescent="0.25">
      <c r="A90" s="42" t="s">
        <v>35</v>
      </c>
      <c r="B90" s="80">
        <v>4104</v>
      </c>
      <c r="C90" s="80">
        <v>2877</v>
      </c>
      <c r="D90" s="80">
        <v>2482</v>
      </c>
      <c r="E90" s="80">
        <v>2817</v>
      </c>
      <c r="F90" s="80">
        <v>2686</v>
      </c>
      <c r="G90" s="80">
        <v>1477</v>
      </c>
      <c r="H90" s="80">
        <v>2920</v>
      </c>
      <c r="I90" s="80">
        <v>3789</v>
      </c>
      <c r="J90" s="80">
        <v>3238</v>
      </c>
      <c r="K90" s="80">
        <v>4102</v>
      </c>
      <c r="L90" s="80">
        <v>5402</v>
      </c>
      <c r="M90" s="80">
        <v>5355</v>
      </c>
    </row>
    <row r="91" spans="1:13" ht="20.100000000000001" customHeight="1" x14ac:dyDescent="0.25">
      <c r="A91" s="42" t="s">
        <v>36</v>
      </c>
      <c r="B91" s="80">
        <v>22877</v>
      </c>
      <c r="C91" s="80">
        <v>22421</v>
      </c>
      <c r="D91" s="80">
        <v>25019</v>
      </c>
      <c r="E91" s="80">
        <v>24272</v>
      </c>
      <c r="F91" s="80">
        <v>21586</v>
      </c>
      <c r="G91" s="80">
        <v>12210</v>
      </c>
      <c r="H91" s="80">
        <v>21611</v>
      </c>
      <c r="I91" s="80">
        <v>25008</v>
      </c>
      <c r="J91" s="80">
        <v>22028</v>
      </c>
      <c r="K91" s="80">
        <v>26788</v>
      </c>
      <c r="L91" s="80">
        <v>33768</v>
      </c>
      <c r="M91" s="80">
        <v>31066</v>
      </c>
    </row>
    <row r="92" spans="1:13" ht="20.100000000000001" customHeight="1" x14ac:dyDescent="0.25">
      <c r="A92" s="42" t="s">
        <v>37</v>
      </c>
      <c r="B92" s="80">
        <v>5110</v>
      </c>
      <c r="C92" s="80">
        <v>6159</v>
      </c>
      <c r="D92" s="80">
        <v>4311</v>
      </c>
      <c r="E92" s="80">
        <v>5374</v>
      </c>
      <c r="F92" s="80">
        <v>4112</v>
      </c>
      <c r="G92" s="80">
        <v>3252</v>
      </c>
      <c r="H92" s="80">
        <v>3939</v>
      </c>
      <c r="I92" s="80">
        <v>5992</v>
      </c>
      <c r="J92" s="80">
        <v>4557</v>
      </c>
      <c r="K92" s="80">
        <v>6419</v>
      </c>
      <c r="L92" s="80">
        <v>5488</v>
      </c>
      <c r="M92" s="80">
        <v>6566</v>
      </c>
    </row>
    <row r="93" spans="1:13" s="40" customFormat="1" ht="20.100000000000001" customHeight="1" x14ac:dyDescent="0.25">
      <c r="A93" s="40" t="s">
        <v>38</v>
      </c>
      <c r="B93" s="86">
        <v>74452</v>
      </c>
      <c r="C93" s="86">
        <v>66279</v>
      </c>
      <c r="D93" s="86">
        <v>57529</v>
      </c>
      <c r="E93" s="86">
        <v>53029</v>
      </c>
      <c r="F93" s="86">
        <v>65112</v>
      </c>
      <c r="G93" s="86">
        <v>39779</v>
      </c>
      <c r="H93" s="86">
        <v>64136</v>
      </c>
      <c r="I93" s="86">
        <v>73953</v>
      </c>
      <c r="J93" s="86">
        <v>66660</v>
      </c>
      <c r="K93" s="86">
        <v>84732</v>
      </c>
      <c r="L93" s="86">
        <v>105272</v>
      </c>
      <c r="M93" s="86">
        <v>102661</v>
      </c>
    </row>
    <row r="94" spans="1:13" ht="20.100000000000001" customHeight="1" x14ac:dyDescent="0.25">
      <c r="A94" s="42" t="s">
        <v>39</v>
      </c>
      <c r="B94" s="80">
        <v>36965</v>
      </c>
      <c r="C94" s="80">
        <v>29345</v>
      </c>
      <c r="D94" s="80">
        <v>21720</v>
      </c>
      <c r="E94" s="80">
        <v>20857</v>
      </c>
      <c r="F94" s="80">
        <v>25507</v>
      </c>
      <c r="G94" s="80">
        <v>15652</v>
      </c>
      <c r="H94" s="80">
        <v>26040</v>
      </c>
      <c r="I94" s="80">
        <v>29386</v>
      </c>
      <c r="J94" s="80">
        <v>27230</v>
      </c>
      <c r="K94" s="80">
        <v>34668</v>
      </c>
      <c r="L94" s="80">
        <v>42153</v>
      </c>
      <c r="M94" s="80">
        <v>48464</v>
      </c>
    </row>
    <row r="95" spans="1:13" ht="20.100000000000001" customHeight="1" x14ac:dyDescent="0.25">
      <c r="A95" s="42" t="s">
        <v>40</v>
      </c>
      <c r="B95" s="80">
        <v>4423</v>
      </c>
      <c r="C95" s="80">
        <v>4953</v>
      </c>
      <c r="D95" s="80">
        <v>3547</v>
      </c>
      <c r="E95" s="80">
        <v>4354</v>
      </c>
      <c r="F95" s="80">
        <v>3610</v>
      </c>
      <c r="G95" s="80">
        <v>2934</v>
      </c>
      <c r="H95" s="80">
        <v>3723</v>
      </c>
      <c r="I95" s="80">
        <v>6196</v>
      </c>
      <c r="J95" s="80">
        <v>3889</v>
      </c>
      <c r="K95" s="80">
        <v>6588</v>
      </c>
      <c r="L95" s="80">
        <v>7099</v>
      </c>
      <c r="M95" s="80">
        <v>8207</v>
      </c>
    </row>
    <row r="96" spans="1:13" ht="20.100000000000001" customHeight="1" x14ac:dyDescent="0.25">
      <c r="A96" s="42" t="s">
        <v>41</v>
      </c>
      <c r="B96" s="80">
        <v>7771</v>
      </c>
      <c r="C96" s="80">
        <v>10114</v>
      </c>
      <c r="D96" s="80">
        <v>8655</v>
      </c>
      <c r="E96" s="80">
        <v>7805</v>
      </c>
      <c r="F96" s="80">
        <v>12737</v>
      </c>
      <c r="G96" s="80">
        <v>7924</v>
      </c>
      <c r="H96" s="80">
        <v>10839</v>
      </c>
      <c r="I96" s="80">
        <v>13139</v>
      </c>
      <c r="J96" s="80">
        <v>10641</v>
      </c>
      <c r="K96" s="80">
        <v>15317</v>
      </c>
      <c r="L96" s="80">
        <v>19054</v>
      </c>
      <c r="M96" s="80">
        <v>17536</v>
      </c>
    </row>
    <row r="97" spans="1:13" ht="20.100000000000001" customHeight="1" x14ac:dyDescent="0.25">
      <c r="A97" s="42" t="s">
        <v>42</v>
      </c>
      <c r="B97" s="80">
        <v>5276</v>
      </c>
      <c r="C97" s="80">
        <v>5452</v>
      </c>
      <c r="D97" s="80">
        <v>5438</v>
      </c>
      <c r="E97" s="80">
        <v>5329</v>
      </c>
      <c r="F97" s="80">
        <v>4834</v>
      </c>
      <c r="G97" s="80">
        <v>3237</v>
      </c>
      <c r="H97" s="80">
        <v>5135</v>
      </c>
      <c r="I97" s="80">
        <v>6469</v>
      </c>
      <c r="J97" s="80">
        <v>5358</v>
      </c>
      <c r="K97" s="80">
        <v>7657</v>
      </c>
      <c r="L97" s="80">
        <v>9313</v>
      </c>
      <c r="M97" s="80">
        <v>7256</v>
      </c>
    </row>
    <row r="98" spans="1:13" ht="20.100000000000001" customHeight="1" x14ac:dyDescent="0.25">
      <c r="A98" s="42" t="s">
        <v>43</v>
      </c>
      <c r="B98" s="80">
        <v>1801</v>
      </c>
      <c r="C98" s="80">
        <v>1930</v>
      </c>
      <c r="D98" s="80">
        <v>1687</v>
      </c>
      <c r="E98" s="80">
        <v>1859</v>
      </c>
      <c r="F98" s="80">
        <v>1443</v>
      </c>
      <c r="G98" s="80">
        <v>1509</v>
      </c>
      <c r="H98" s="80">
        <v>1441</v>
      </c>
      <c r="I98" s="80">
        <v>2422</v>
      </c>
      <c r="J98" s="80">
        <v>1565</v>
      </c>
      <c r="K98" s="80">
        <v>3103</v>
      </c>
      <c r="L98" s="80">
        <v>1908</v>
      </c>
      <c r="M98" s="80">
        <v>2703</v>
      </c>
    </row>
    <row r="99" spans="1:13" ht="20.100000000000001" customHeight="1" x14ac:dyDescent="0.25">
      <c r="A99" s="42" t="s">
        <v>44</v>
      </c>
      <c r="B99" s="80">
        <v>0</v>
      </c>
      <c r="C99" s="80">
        <v>0</v>
      </c>
      <c r="D99" s="80">
        <v>0</v>
      </c>
      <c r="E99" s="80">
        <v>0</v>
      </c>
      <c r="F99" s="80">
        <v>0</v>
      </c>
      <c r="G99" s="80">
        <v>1</v>
      </c>
      <c r="H99" s="80">
        <v>0</v>
      </c>
      <c r="I99" s="80">
        <v>0</v>
      </c>
      <c r="J99" s="80">
        <v>0</v>
      </c>
      <c r="K99" s="80">
        <v>0</v>
      </c>
      <c r="L99" s="80">
        <v>0</v>
      </c>
      <c r="M99" s="80">
        <v>0</v>
      </c>
    </row>
    <row r="100" spans="1:13" ht="20.100000000000001" customHeight="1" x14ac:dyDescent="0.25">
      <c r="A100" s="42" t="s">
        <v>45</v>
      </c>
      <c r="B100" s="80">
        <v>2870</v>
      </c>
      <c r="C100" s="80">
        <v>2963</v>
      </c>
      <c r="D100" s="80">
        <v>2866</v>
      </c>
      <c r="E100" s="80">
        <v>2844</v>
      </c>
      <c r="F100" s="80">
        <v>2913</v>
      </c>
      <c r="G100" s="80">
        <v>1813</v>
      </c>
      <c r="H100" s="80">
        <v>2844</v>
      </c>
      <c r="I100" s="80">
        <v>2887</v>
      </c>
      <c r="J100" s="80">
        <v>3690</v>
      </c>
      <c r="K100" s="80">
        <v>3815</v>
      </c>
      <c r="L100" s="80">
        <v>6129</v>
      </c>
      <c r="M100" s="80">
        <v>4493</v>
      </c>
    </row>
    <row r="101" spans="1:13" ht="20.100000000000001" customHeight="1" x14ac:dyDescent="0.25">
      <c r="A101" s="42" t="s">
        <v>46</v>
      </c>
      <c r="B101" s="80">
        <v>5384</v>
      </c>
      <c r="C101" s="80">
        <v>4867</v>
      </c>
      <c r="D101" s="80">
        <v>3615</v>
      </c>
      <c r="E101" s="80">
        <v>3791</v>
      </c>
      <c r="F101" s="80">
        <v>3822</v>
      </c>
      <c r="G101" s="80">
        <v>2643</v>
      </c>
      <c r="H101" s="80">
        <v>4454</v>
      </c>
      <c r="I101" s="80">
        <v>5677</v>
      </c>
      <c r="J101" s="80">
        <v>4554</v>
      </c>
      <c r="K101" s="80">
        <v>5578</v>
      </c>
      <c r="L101" s="80">
        <v>6626</v>
      </c>
      <c r="M101" s="80">
        <v>6697</v>
      </c>
    </row>
    <row r="102" spans="1:13" ht="20.100000000000001" customHeight="1" x14ac:dyDescent="0.25">
      <c r="A102" s="42" t="s">
        <v>47</v>
      </c>
      <c r="B102" s="80">
        <v>30</v>
      </c>
      <c r="C102" s="80">
        <v>16</v>
      </c>
      <c r="D102" s="80">
        <v>26</v>
      </c>
      <c r="E102" s="80">
        <v>13</v>
      </c>
      <c r="F102" s="80">
        <v>4</v>
      </c>
      <c r="G102" s="80">
        <v>16</v>
      </c>
      <c r="H102" s="80">
        <v>17</v>
      </c>
      <c r="I102" s="80">
        <v>16</v>
      </c>
      <c r="J102" s="80">
        <v>11</v>
      </c>
      <c r="K102" s="80">
        <v>11</v>
      </c>
      <c r="L102" s="80">
        <v>15</v>
      </c>
      <c r="M102" s="80">
        <v>26</v>
      </c>
    </row>
    <row r="103" spans="1:13" ht="20.100000000000001" customHeight="1" x14ac:dyDescent="0.25">
      <c r="A103" s="42" t="s">
        <v>48</v>
      </c>
      <c r="B103" s="80">
        <v>7</v>
      </c>
      <c r="C103" s="80">
        <v>9</v>
      </c>
      <c r="D103" s="80">
        <v>6</v>
      </c>
      <c r="E103" s="80">
        <v>13</v>
      </c>
      <c r="F103" s="80">
        <v>13</v>
      </c>
      <c r="G103" s="80">
        <v>15</v>
      </c>
      <c r="H103" s="80">
        <v>17</v>
      </c>
      <c r="I103" s="80">
        <v>19</v>
      </c>
      <c r="J103" s="80">
        <v>13</v>
      </c>
      <c r="K103" s="80">
        <v>15</v>
      </c>
      <c r="L103" s="80">
        <v>15</v>
      </c>
      <c r="M103" s="80">
        <v>25</v>
      </c>
    </row>
    <row r="104" spans="1:13" ht="20.100000000000001" customHeight="1" x14ac:dyDescent="0.25">
      <c r="A104" s="42" t="s">
        <v>49</v>
      </c>
      <c r="B104" s="80">
        <v>3220</v>
      </c>
      <c r="C104" s="80">
        <v>5265</v>
      </c>
      <c r="D104" s="80">
        <v>4479</v>
      </c>
      <c r="E104" s="80">
        <v>4390</v>
      </c>
      <c r="F104" s="80">
        <v>5843</v>
      </c>
      <c r="G104" s="80">
        <v>3087</v>
      </c>
      <c r="H104" s="80">
        <v>4788</v>
      </c>
      <c r="I104" s="80">
        <v>5707</v>
      </c>
      <c r="J104" s="80">
        <v>4750</v>
      </c>
      <c r="K104" s="80">
        <v>5374</v>
      </c>
      <c r="L104" s="80">
        <v>5613</v>
      </c>
      <c r="M104" s="80">
        <v>5000</v>
      </c>
    </row>
    <row r="105" spans="1:13" ht="20.100000000000001" customHeight="1" x14ac:dyDescent="0.25">
      <c r="A105" s="42" t="s">
        <v>50</v>
      </c>
      <c r="B105" s="80">
        <v>6705</v>
      </c>
      <c r="C105" s="80">
        <v>1365</v>
      </c>
      <c r="D105" s="80">
        <v>5490</v>
      </c>
      <c r="E105" s="80">
        <v>1774</v>
      </c>
      <c r="F105" s="80">
        <v>4386</v>
      </c>
      <c r="G105" s="80">
        <v>948</v>
      </c>
      <c r="H105" s="80">
        <v>4838</v>
      </c>
      <c r="I105" s="80">
        <v>2035</v>
      </c>
      <c r="J105" s="80">
        <v>4959</v>
      </c>
      <c r="K105" s="80">
        <v>2606</v>
      </c>
      <c r="L105" s="80">
        <v>7347</v>
      </c>
      <c r="M105" s="80">
        <v>2254</v>
      </c>
    </row>
    <row r="106" spans="1:13" s="40" customFormat="1" ht="20.100000000000001" customHeight="1" x14ac:dyDescent="0.25">
      <c r="A106" s="40" t="s">
        <v>51</v>
      </c>
      <c r="B106" s="86">
        <v>19277</v>
      </c>
      <c r="C106" s="86">
        <v>17533</v>
      </c>
      <c r="D106" s="86">
        <v>17871</v>
      </c>
      <c r="E106" s="86">
        <v>17605</v>
      </c>
      <c r="F106" s="86">
        <v>13116</v>
      </c>
      <c r="G106" s="86">
        <v>10880</v>
      </c>
      <c r="H106" s="86">
        <v>12813</v>
      </c>
      <c r="I106" s="86">
        <v>17331</v>
      </c>
      <c r="J106" s="86">
        <v>13996</v>
      </c>
      <c r="K106" s="86">
        <v>18464</v>
      </c>
      <c r="L106" s="86">
        <v>18615</v>
      </c>
      <c r="M106" s="86">
        <v>14936</v>
      </c>
    </row>
    <row r="107" spans="1:13" ht="20.100000000000001" customHeight="1" x14ac:dyDescent="0.25">
      <c r="A107" s="42" t="s">
        <v>52</v>
      </c>
      <c r="B107" s="80">
        <v>4317</v>
      </c>
      <c r="C107" s="80">
        <v>3546</v>
      </c>
      <c r="D107" s="80">
        <v>4647</v>
      </c>
      <c r="E107" s="80">
        <v>3336</v>
      </c>
      <c r="F107" s="80">
        <v>2531</v>
      </c>
      <c r="G107" s="80">
        <v>2858</v>
      </c>
      <c r="H107" s="80">
        <v>2486</v>
      </c>
      <c r="I107" s="80">
        <v>3700</v>
      </c>
      <c r="J107" s="80">
        <v>2562</v>
      </c>
      <c r="K107" s="80">
        <v>3845</v>
      </c>
      <c r="L107" s="80">
        <v>3369</v>
      </c>
      <c r="M107" s="80">
        <v>2343</v>
      </c>
    </row>
    <row r="108" spans="1:13" ht="20.100000000000001" customHeight="1" x14ac:dyDescent="0.25">
      <c r="A108" s="42" t="s">
        <v>53</v>
      </c>
      <c r="B108" s="80">
        <v>2169</v>
      </c>
      <c r="C108" s="80">
        <v>1376</v>
      </c>
      <c r="D108" s="80">
        <v>1509</v>
      </c>
      <c r="E108" s="80">
        <v>1589</v>
      </c>
      <c r="F108" s="80">
        <v>1218</v>
      </c>
      <c r="G108" s="80">
        <v>926</v>
      </c>
      <c r="H108" s="80">
        <v>1060</v>
      </c>
      <c r="I108" s="80">
        <v>1599</v>
      </c>
      <c r="J108" s="80">
        <v>1520</v>
      </c>
      <c r="K108" s="80">
        <v>1714</v>
      </c>
      <c r="L108" s="80">
        <v>1290</v>
      </c>
      <c r="M108" s="80">
        <v>1188</v>
      </c>
    </row>
    <row r="109" spans="1:13" ht="20.100000000000001" customHeight="1" x14ac:dyDescent="0.25">
      <c r="A109" s="42" t="s">
        <v>54</v>
      </c>
      <c r="B109" s="80">
        <v>1392</v>
      </c>
      <c r="C109" s="80">
        <v>1275</v>
      </c>
      <c r="D109" s="80">
        <v>1284</v>
      </c>
      <c r="E109" s="80">
        <v>1510</v>
      </c>
      <c r="F109" s="80">
        <v>1115</v>
      </c>
      <c r="G109" s="80">
        <v>884</v>
      </c>
      <c r="H109" s="80">
        <v>991</v>
      </c>
      <c r="I109" s="80">
        <v>1248</v>
      </c>
      <c r="J109" s="80">
        <v>1150</v>
      </c>
      <c r="K109" s="80">
        <v>1639</v>
      </c>
      <c r="L109" s="80">
        <v>1604</v>
      </c>
      <c r="M109" s="80">
        <v>1496</v>
      </c>
    </row>
    <row r="110" spans="1:13" ht="20.100000000000001" customHeight="1" x14ac:dyDescent="0.25">
      <c r="A110" s="42" t="s">
        <v>55</v>
      </c>
      <c r="B110" s="80">
        <v>3778</v>
      </c>
      <c r="C110" s="80">
        <v>4239</v>
      </c>
      <c r="D110" s="80">
        <v>4554</v>
      </c>
      <c r="E110" s="80">
        <v>4123</v>
      </c>
      <c r="F110" s="80">
        <v>3422</v>
      </c>
      <c r="G110" s="80">
        <v>2432</v>
      </c>
      <c r="H110" s="80">
        <v>2896</v>
      </c>
      <c r="I110" s="80">
        <v>3976</v>
      </c>
      <c r="J110" s="80">
        <v>3044</v>
      </c>
      <c r="K110" s="80">
        <v>4175</v>
      </c>
      <c r="L110" s="80">
        <v>4196</v>
      </c>
      <c r="M110" s="80">
        <v>3187</v>
      </c>
    </row>
    <row r="111" spans="1:13" ht="20.100000000000001" customHeight="1" x14ac:dyDescent="0.25">
      <c r="A111" s="42" t="s">
        <v>56</v>
      </c>
      <c r="B111" s="80">
        <v>2060</v>
      </c>
      <c r="C111" s="80">
        <v>3549</v>
      </c>
      <c r="D111" s="80">
        <v>2716</v>
      </c>
      <c r="E111" s="80">
        <v>2956</v>
      </c>
      <c r="F111" s="80">
        <v>2073</v>
      </c>
      <c r="G111" s="80">
        <v>1454</v>
      </c>
      <c r="H111" s="80">
        <v>2648</v>
      </c>
      <c r="I111" s="80">
        <v>3242</v>
      </c>
      <c r="J111" s="80">
        <v>2448</v>
      </c>
      <c r="K111" s="80">
        <v>3294</v>
      </c>
      <c r="L111" s="80">
        <v>3725</v>
      </c>
      <c r="M111" s="80">
        <v>2881</v>
      </c>
    </row>
    <row r="112" spans="1:13" ht="20.100000000000001" customHeight="1" x14ac:dyDescent="0.25">
      <c r="A112" s="42" t="s">
        <v>27</v>
      </c>
      <c r="B112" s="80">
        <v>5561</v>
      </c>
      <c r="C112" s="80">
        <v>3548</v>
      </c>
      <c r="D112" s="80">
        <v>3161</v>
      </c>
      <c r="E112" s="80">
        <v>4091</v>
      </c>
      <c r="F112" s="80">
        <v>2757</v>
      </c>
      <c r="G112" s="80">
        <v>2326</v>
      </c>
      <c r="H112" s="80">
        <v>2732</v>
      </c>
      <c r="I112" s="80">
        <v>3566</v>
      </c>
      <c r="J112" s="80">
        <v>3272</v>
      </c>
      <c r="K112" s="80">
        <v>3797</v>
      </c>
      <c r="L112" s="80">
        <v>4431</v>
      </c>
      <c r="M112" s="80">
        <v>3841</v>
      </c>
    </row>
    <row r="113" spans="1:13" ht="20.100000000000001" customHeight="1" x14ac:dyDescent="0.25">
      <c r="A113" s="40" t="s">
        <v>58</v>
      </c>
      <c r="B113" s="86">
        <v>50411</v>
      </c>
      <c r="C113" s="86">
        <v>52674</v>
      </c>
      <c r="D113" s="86">
        <v>46443</v>
      </c>
      <c r="E113" s="86">
        <v>51206</v>
      </c>
      <c r="F113" s="86">
        <v>44437</v>
      </c>
      <c r="G113" s="86">
        <v>27314</v>
      </c>
      <c r="H113" s="86">
        <v>51226</v>
      </c>
      <c r="I113" s="86">
        <v>60475</v>
      </c>
      <c r="J113" s="86">
        <v>63449</v>
      </c>
      <c r="K113" s="86">
        <v>74891</v>
      </c>
      <c r="L113" s="86">
        <v>93588</v>
      </c>
      <c r="M113" s="86">
        <v>83889</v>
      </c>
    </row>
    <row r="114" spans="1:13" ht="20.100000000000001" customHeight="1" x14ac:dyDescent="0.25">
      <c r="A114" s="42" t="s">
        <v>59</v>
      </c>
      <c r="B114" s="80">
        <v>8348</v>
      </c>
      <c r="C114" s="80">
        <v>7674</v>
      </c>
      <c r="D114" s="80">
        <v>8154</v>
      </c>
      <c r="E114" s="80">
        <v>8300</v>
      </c>
      <c r="F114" s="80">
        <v>7284</v>
      </c>
      <c r="G114" s="80">
        <v>4456</v>
      </c>
      <c r="H114" s="80">
        <v>8990</v>
      </c>
      <c r="I114" s="80">
        <v>11093</v>
      </c>
      <c r="J114" s="80">
        <v>9958</v>
      </c>
      <c r="K114" s="80">
        <v>11913</v>
      </c>
      <c r="L114" s="80">
        <v>13400</v>
      </c>
      <c r="M114" s="80">
        <v>11144</v>
      </c>
    </row>
    <row r="115" spans="1:13" ht="20.100000000000001" customHeight="1" x14ac:dyDescent="0.25">
      <c r="A115" s="42" t="s">
        <v>60</v>
      </c>
      <c r="B115" s="80">
        <v>946</v>
      </c>
      <c r="C115" s="80">
        <v>992</v>
      </c>
      <c r="D115" s="80">
        <v>825</v>
      </c>
      <c r="E115" s="80">
        <v>1060</v>
      </c>
      <c r="F115" s="80">
        <v>717</v>
      </c>
      <c r="G115" s="80">
        <v>533</v>
      </c>
      <c r="H115" s="80">
        <v>917</v>
      </c>
      <c r="I115" s="80">
        <v>1088</v>
      </c>
      <c r="J115" s="80">
        <v>1123</v>
      </c>
      <c r="K115" s="80">
        <v>1385</v>
      </c>
      <c r="L115" s="80">
        <v>1486</v>
      </c>
      <c r="M115" s="80">
        <v>1460</v>
      </c>
    </row>
    <row r="116" spans="1:13" ht="20.100000000000001" customHeight="1" x14ac:dyDescent="0.25">
      <c r="A116" s="42" t="s">
        <v>61</v>
      </c>
      <c r="B116" s="80">
        <v>953</v>
      </c>
      <c r="C116" s="80">
        <v>1594</v>
      </c>
      <c r="D116" s="80">
        <v>978</v>
      </c>
      <c r="E116" s="80">
        <v>1147</v>
      </c>
      <c r="F116" s="80">
        <v>900</v>
      </c>
      <c r="G116" s="80">
        <v>474</v>
      </c>
      <c r="H116" s="80">
        <v>1290</v>
      </c>
      <c r="I116" s="80">
        <v>1406</v>
      </c>
      <c r="J116" s="80">
        <v>1287</v>
      </c>
      <c r="K116" s="80">
        <v>1630</v>
      </c>
      <c r="L116" s="80">
        <v>1799</v>
      </c>
      <c r="M116" s="80">
        <v>1874</v>
      </c>
    </row>
    <row r="117" spans="1:13" ht="20.100000000000001" customHeight="1" x14ac:dyDescent="0.25">
      <c r="A117" s="42" t="s">
        <v>62</v>
      </c>
      <c r="B117" s="80">
        <v>563</v>
      </c>
      <c r="C117" s="80">
        <v>802</v>
      </c>
      <c r="D117" s="80">
        <v>590</v>
      </c>
      <c r="E117" s="80">
        <v>843</v>
      </c>
      <c r="F117" s="80">
        <v>773</v>
      </c>
      <c r="G117" s="80">
        <v>502</v>
      </c>
      <c r="H117" s="80">
        <v>619</v>
      </c>
      <c r="I117" s="80">
        <v>956</v>
      </c>
      <c r="J117" s="80">
        <v>792</v>
      </c>
      <c r="K117" s="80">
        <v>976</v>
      </c>
      <c r="L117" s="80">
        <v>1145</v>
      </c>
      <c r="M117" s="80">
        <v>1340</v>
      </c>
    </row>
    <row r="118" spans="1:13" ht="20.100000000000001" customHeight="1" x14ac:dyDescent="0.25">
      <c r="A118" s="42" t="s">
        <v>63</v>
      </c>
      <c r="B118" s="80">
        <v>5814</v>
      </c>
      <c r="C118" s="80">
        <v>5878</v>
      </c>
      <c r="D118" s="80">
        <v>5645</v>
      </c>
      <c r="E118" s="80">
        <v>5400</v>
      </c>
      <c r="F118" s="80">
        <v>5935</v>
      </c>
      <c r="G118" s="80">
        <v>3292</v>
      </c>
      <c r="H118" s="80">
        <v>5831</v>
      </c>
      <c r="I118" s="80">
        <v>6538</v>
      </c>
      <c r="J118" s="80">
        <v>7400</v>
      </c>
      <c r="K118" s="80">
        <v>8214</v>
      </c>
      <c r="L118" s="80">
        <v>9782</v>
      </c>
      <c r="M118" s="80">
        <v>8970</v>
      </c>
    </row>
    <row r="119" spans="1:13" ht="20.100000000000001" customHeight="1" x14ac:dyDescent="0.25">
      <c r="A119" s="42" t="s">
        <v>64</v>
      </c>
      <c r="B119" s="80">
        <v>232</v>
      </c>
      <c r="C119" s="80">
        <v>309</v>
      </c>
      <c r="D119" s="80">
        <v>304</v>
      </c>
      <c r="E119" s="80">
        <v>599</v>
      </c>
      <c r="F119" s="80">
        <v>387</v>
      </c>
      <c r="G119" s="80">
        <v>251</v>
      </c>
      <c r="H119" s="80">
        <v>502</v>
      </c>
      <c r="I119" s="80">
        <v>598</v>
      </c>
      <c r="J119" s="80">
        <v>530</v>
      </c>
      <c r="K119" s="80">
        <v>778</v>
      </c>
      <c r="L119" s="80">
        <v>723</v>
      </c>
      <c r="M119" s="80">
        <v>858</v>
      </c>
    </row>
    <row r="120" spans="1:13" ht="20.100000000000001" customHeight="1" x14ac:dyDescent="0.25">
      <c r="A120" s="42" t="s">
        <v>65</v>
      </c>
      <c r="B120" s="80">
        <v>6748</v>
      </c>
      <c r="C120" s="80">
        <v>8027</v>
      </c>
      <c r="D120" s="80">
        <v>5958</v>
      </c>
      <c r="E120" s="80">
        <v>7574</v>
      </c>
      <c r="F120" s="80">
        <v>5092</v>
      </c>
      <c r="G120" s="80">
        <v>2900</v>
      </c>
      <c r="H120" s="80">
        <v>6998</v>
      </c>
      <c r="I120" s="80">
        <v>8427</v>
      </c>
      <c r="J120" s="80">
        <v>8143</v>
      </c>
      <c r="K120" s="80">
        <v>10004</v>
      </c>
      <c r="L120" s="80">
        <v>12411</v>
      </c>
      <c r="M120" s="80">
        <v>10839</v>
      </c>
    </row>
    <row r="121" spans="1:13" ht="20.100000000000001" customHeight="1" x14ac:dyDescent="0.25">
      <c r="A121" s="42" t="s">
        <v>66</v>
      </c>
      <c r="B121" s="80">
        <v>237</v>
      </c>
      <c r="C121" s="80">
        <v>274</v>
      </c>
      <c r="D121" s="80">
        <v>195</v>
      </c>
      <c r="E121" s="80">
        <v>237</v>
      </c>
      <c r="F121" s="80">
        <v>233</v>
      </c>
      <c r="G121" s="80">
        <v>165</v>
      </c>
      <c r="H121" s="80">
        <v>180</v>
      </c>
      <c r="I121" s="80">
        <v>332</v>
      </c>
      <c r="J121" s="80">
        <v>233</v>
      </c>
      <c r="K121" s="80">
        <v>321</v>
      </c>
      <c r="L121" s="80">
        <v>609</v>
      </c>
      <c r="M121" s="80">
        <v>406</v>
      </c>
    </row>
    <row r="122" spans="1:13" ht="20.100000000000001" customHeight="1" x14ac:dyDescent="0.25">
      <c r="A122" s="42" t="s">
        <v>67</v>
      </c>
      <c r="B122" s="80">
        <v>2610</v>
      </c>
      <c r="C122" s="80">
        <v>3055</v>
      </c>
      <c r="D122" s="80">
        <v>1702</v>
      </c>
      <c r="E122" s="80">
        <v>2066</v>
      </c>
      <c r="F122" s="80">
        <v>1911</v>
      </c>
      <c r="G122" s="80">
        <v>1169</v>
      </c>
      <c r="H122" s="80">
        <v>2114</v>
      </c>
      <c r="I122" s="80">
        <v>2318</v>
      </c>
      <c r="J122" s="80">
        <v>2579</v>
      </c>
      <c r="K122" s="80">
        <v>2808</v>
      </c>
      <c r="L122" s="80">
        <v>3302</v>
      </c>
      <c r="M122" s="80">
        <v>3078</v>
      </c>
    </row>
    <row r="123" spans="1:13" ht="20.100000000000001" customHeight="1" x14ac:dyDescent="0.25">
      <c r="A123" s="42" t="s">
        <v>68</v>
      </c>
      <c r="B123" s="80">
        <v>189</v>
      </c>
      <c r="C123" s="80">
        <v>193</v>
      </c>
      <c r="D123" s="80">
        <v>134</v>
      </c>
      <c r="E123" s="80">
        <v>245</v>
      </c>
      <c r="F123" s="80">
        <v>170</v>
      </c>
      <c r="G123" s="80">
        <v>94</v>
      </c>
      <c r="H123" s="80">
        <v>170</v>
      </c>
      <c r="I123" s="80">
        <v>256</v>
      </c>
      <c r="J123" s="80">
        <v>294</v>
      </c>
      <c r="K123" s="80">
        <v>283</v>
      </c>
      <c r="L123" s="80">
        <v>320</v>
      </c>
      <c r="M123" s="80">
        <v>332</v>
      </c>
    </row>
    <row r="124" spans="1:13" ht="20.100000000000001" customHeight="1" x14ac:dyDescent="0.25">
      <c r="A124" s="42" t="s">
        <v>69</v>
      </c>
      <c r="B124" s="80">
        <v>5630</v>
      </c>
      <c r="C124" s="80">
        <v>5711</v>
      </c>
      <c r="D124" s="80">
        <v>5110</v>
      </c>
      <c r="E124" s="80">
        <v>5687</v>
      </c>
      <c r="F124" s="80">
        <v>5263</v>
      </c>
      <c r="G124" s="80">
        <v>3544</v>
      </c>
      <c r="H124" s="80">
        <v>5447</v>
      </c>
      <c r="I124" s="80">
        <v>7061</v>
      </c>
      <c r="J124" s="80">
        <v>7562</v>
      </c>
      <c r="K124" s="80">
        <v>9168</v>
      </c>
      <c r="L124" s="80">
        <v>8892</v>
      </c>
      <c r="M124" s="80">
        <v>8528</v>
      </c>
    </row>
    <row r="125" spans="1:13" ht="20.100000000000001" customHeight="1" x14ac:dyDescent="0.25">
      <c r="A125" s="42" t="s">
        <v>70</v>
      </c>
      <c r="B125" s="80">
        <v>557</v>
      </c>
      <c r="C125" s="80">
        <v>661</v>
      </c>
      <c r="D125" s="80">
        <v>538</v>
      </c>
      <c r="E125" s="80">
        <v>647</v>
      </c>
      <c r="F125" s="80">
        <v>447</v>
      </c>
      <c r="G125" s="80">
        <v>325</v>
      </c>
      <c r="H125" s="80">
        <v>496</v>
      </c>
      <c r="I125" s="80">
        <v>805</v>
      </c>
      <c r="J125" s="80">
        <v>612</v>
      </c>
      <c r="K125" s="80">
        <v>854</v>
      </c>
      <c r="L125" s="80">
        <v>1112</v>
      </c>
      <c r="M125" s="80">
        <v>1128</v>
      </c>
    </row>
    <row r="126" spans="1:13" ht="20.100000000000001" customHeight="1" x14ac:dyDescent="0.25">
      <c r="A126" s="42" t="s">
        <v>71</v>
      </c>
      <c r="B126" s="80">
        <v>5948</v>
      </c>
      <c r="C126" s="80">
        <v>5905</v>
      </c>
      <c r="D126" s="80">
        <v>6676</v>
      </c>
      <c r="E126" s="80">
        <v>6396</v>
      </c>
      <c r="F126" s="80">
        <v>5418</v>
      </c>
      <c r="G126" s="80">
        <v>3067</v>
      </c>
      <c r="H126" s="80">
        <v>5696</v>
      </c>
      <c r="I126" s="80">
        <v>6165</v>
      </c>
      <c r="J126" s="80">
        <v>7856</v>
      </c>
      <c r="K126" s="80">
        <v>8762</v>
      </c>
      <c r="L126" s="80">
        <v>13285</v>
      </c>
      <c r="M126" s="80">
        <v>11664</v>
      </c>
    </row>
    <row r="127" spans="1:13" ht="20.100000000000001" customHeight="1" x14ac:dyDescent="0.25">
      <c r="A127" s="42" t="s">
        <v>72</v>
      </c>
      <c r="B127" s="80">
        <v>624</v>
      </c>
      <c r="C127" s="80">
        <v>672</v>
      </c>
      <c r="D127" s="80">
        <v>257</v>
      </c>
      <c r="E127" s="80">
        <v>409</v>
      </c>
      <c r="F127" s="80">
        <v>326</v>
      </c>
      <c r="G127" s="80">
        <v>311</v>
      </c>
      <c r="H127" s="80">
        <v>476</v>
      </c>
      <c r="I127" s="80">
        <v>606</v>
      </c>
      <c r="J127" s="80">
        <v>557</v>
      </c>
      <c r="K127" s="80">
        <v>715</v>
      </c>
      <c r="L127" s="80">
        <v>1220</v>
      </c>
      <c r="M127" s="80">
        <v>883</v>
      </c>
    </row>
    <row r="128" spans="1:13" ht="20.100000000000001" customHeight="1" x14ac:dyDescent="0.25">
      <c r="A128" s="42" t="s">
        <v>73</v>
      </c>
      <c r="B128" s="80">
        <v>606</v>
      </c>
      <c r="C128" s="80">
        <v>633</v>
      </c>
      <c r="D128" s="80">
        <v>505</v>
      </c>
      <c r="E128" s="80">
        <v>566</v>
      </c>
      <c r="F128" s="80">
        <v>626</v>
      </c>
      <c r="G128" s="80">
        <v>368</v>
      </c>
      <c r="H128" s="80">
        <v>682</v>
      </c>
      <c r="I128" s="80">
        <v>818</v>
      </c>
      <c r="J128" s="80">
        <v>1052</v>
      </c>
      <c r="K128" s="80">
        <v>1297</v>
      </c>
      <c r="L128" s="80">
        <v>1033</v>
      </c>
      <c r="M128" s="80">
        <v>1031</v>
      </c>
    </row>
    <row r="129" spans="1:15" s="40" customFormat="1" ht="20.100000000000001" customHeight="1" x14ac:dyDescent="0.25">
      <c r="A129" s="42" t="s">
        <v>74</v>
      </c>
      <c r="B129" s="80">
        <v>3321</v>
      </c>
      <c r="C129" s="80">
        <v>3883</v>
      </c>
      <c r="D129" s="80">
        <v>3571</v>
      </c>
      <c r="E129" s="80">
        <v>4085</v>
      </c>
      <c r="F129" s="80">
        <v>3521</v>
      </c>
      <c r="G129" s="80">
        <v>2352</v>
      </c>
      <c r="H129" s="80">
        <v>3689</v>
      </c>
      <c r="I129" s="80">
        <v>4509</v>
      </c>
      <c r="J129" s="80">
        <v>5005</v>
      </c>
      <c r="K129" s="80">
        <v>6037</v>
      </c>
      <c r="L129" s="80">
        <v>8474</v>
      </c>
      <c r="M129" s="80">
        <v>8478</v>
      </c>
    </row>
    <row r="130" spans="1:15" s="40" customFormat="1" ht="20.100000000000001" customHeight="1" x14ac:dyDescent="0.25">
      <c r="A130" s="42" t="s">
        <v>75</v>
      </c>
      <c r="B130" s="80">
        <v>217</v>
      </c>
      <c r="C130" s="80">
        <v>158</v>
      </c>
      <c r="D130" s="80">
        <v>170</v>
      </c>
      <c r="E130" s="80">
        <v>178</v>
      </c>
      <c r="F130" s="80">
        <v>222</v>
      </c>
      <c r="G130" s="80">
        <v>104</v>
      </c>
      <c r="H130" s="80">
        <v>430</v>
      </c>
      <c r="I130" s="80">
        <v>329</v>
      </c>
      <c r="J130" s="80">
        <v>264</v>
      </c>
      <c r="K130" s="80">
        <v>494</v>
      </c>
      <c r="L130" s="80">
        <v>337</v>
      </c>
      <c r="M130" s="80">
        <v>308</v>
      </c>
    </row>
    <row r="131" spans="1:15" s="40" customFormat="1" ht="20.100000000000001" customHeight="1" x14ac:dyDescent="0.25">
      <c r="A131" s="42" t="s">
        <v>76</v>
      </c>
      <c r="B131" s="80">
        <v>958</v>
      </c>
      <c r="C131" s="80">
        <v>680</v>
      </c>
      <c r="D131" s="80">
        <v>607</v>
      </c>
      <c r="E131" s="80">
        <v>812</v>
      </c>
      <c r="F131" s="80">
        <v>549</v>
      </c>
      <c r="G131" s="80">
        <v>378</v>
      </c>
      <c r="H131" s="80">
        <v>594</v>
      </c>
      <c r="I131" s="80">
        <v>711</v>
      </c>
      <c r="J131" s="80">
        <v>832</v>
      </c>
      <c r="K131" s="80">
        <v>1065</v>
      </c>
      <c r="L131" s="80">
        <v>1444</v>
      </c>
      <c r="M131" s="80">
        <v>1115</v>
      </c>
    </row>
    <row r="132" spans="1:15" ht="20.100000000000001" customHeight="1" x14ac:dyDescent="0.25">
      <c r="A132" s="42" t="s">
        <v>77</v>
      </c>
      <c r="B132" s="80">
        <v>951</v>
      </c>
      <c r="C132" s="80">
        <v>811</v>
      </c>
      <c r="D132" s="80">
        <v>937</v>
      </c>
      <c r="E132" s="80">
        <v>968</v>
      </c>
      <c r="F132" s="80">
        <v>1169</v>
      </c>
      <c r="G132" s="80">
        <v>652</v>
      </c>
      <c r="H132" s="80">
        <v>1526</v>
      </c>
      <c r="I132" s="80">
        <v>1445</v>
      </c>
      <c r="J132" s="80">
        <v>1766</v>
      </c>
      <c r="K132" s="80">
        <v>2039</v>
      </c>
      <c r="L132" s="80">
        <v>2997</v>
      </c>
      <c r="M132" s="80">
        <v>2772</v>
      </c>
    </row>
    <row r="133" spans="1:15" ht="20.100000000000001" customHeight="1" x14ac:dyDescent="0.25">
      <c r="A133" s="42" t="s">
        <v>78</v>
      </c>
      <c r="B133" s="80">
        <v>2434</v>
      </c>
      <c r="C133" s="80">
        <v>2858</v>
      </c>
      <c r="D133" s="80">
        <v>1620</v>
      </c>
      <c r="E133" s="80">
        <v>1927</v>
      </c>
      <c r="F133" s="80">
        <v>1664</v>
      </c>
      <c r="G133" s="80">
        <v>1114</v>
      </c>
      <c r="H133" s="80">
        <v>2289</v>
      </c>
      <c r="I133" s="80">
        <v>2723</v>
      </c>
      <c r="J133" s="80">
        <v>2709</v>
      </c>
      <c r="K133" s="80">
        <v>3047</v>
      </c>
      <c r="L133" s="80">
        <v>5375</v>
      </c>
      <c r="M133" s="80">
        <v>4571</v>
      </c>
    </row>
    <row r="134" spans="1:15" s="40" customFormat="1" ht="20.100000000000001" customHeight="1" x14ac:dyDescent="0.25">
      <c r="A134" s="42" t="s">
        <v>79</v>
      </c>
      <c r="B134" s="80">
        <v>2525</v>
      </c>
      <c r="C134" s="80">
        <v>1904</v>
      </c>
      <c r="D134" s="80">
        <v>1967</v>
      </c>
      <c r="E134" s="80">
        <v>2060</v>
      </c>
      <c r="F134" s="80">
        <v>1830</v>
      </c>
      <c r="G134" s="80">
        <v>1263</v>
      </c>
      <c r="H134" s="80">
        <v>2290</v>
      </c>
      <c r="I134" s="80">
        <v>2291</v>
      </c>
      <c r="J134" s="80">
        <v>2895</v>
      </c>
      <c r="K134" s="80">
        <v>3101</v>
      </c>
      <c r="L134" s="80">
        <v>4442</v>
      </c>
      <c r="M134" s="80">
        <v>3110</v>
      </c>
    </row>
    <row r="135" spans="1:15" ht="20.100000000000001" customHeight="1" x14ac:dyDescent="0.25">
      <c r="A135" s="40" t="s">
        <v>80</v>
      </c>
      <c r="B135" s="86">
        <v>2010</v>
      </c>
      <c r="C135" s="86">
        <v>1499</v>
      </c>
      <c r="D135" s="86">
        <v>1357</v>
      </c>
      <c r="E135" s="86">
        <v>1431</v>
      </c>
      <c r="F135" s="86">
        <v>1475</v>
      </c>
      <c r="G135" s="86">
        <v>1177</v>
      </c>
      <c r="H135" s="86">
        <v>1529</v>
      </c>
      <c r="I135" s="86">
        <v>2119</v>
      </c>
      <c r="J135" s="86">
        <v>1641</v>
      </c>
      <c r="K135" s="86">
        <v>2197</v>
      </c>
      <c r="L135" s="86">
        <v>3089</v>
      </c>
      <c r="M135" s="86">
        <v>2881</v>
      </c>
    </row>
    <row r="136" spans="1:15" ht="20.100000000000001" customHeight="1" x14ac:dyDescent="0.25">
      <c r="A136" s="42" t="s">
        <v>81</v>
      </c>
      <c r="B136" s="91">
        <v>1568</v>
      </c>
      <c r="C136" s="91">
        <v>1152</v>
      </c>
      <c r="D136" s="91">
        <v>1018</v>
      </c>
      <c r="E136" s="91">
        <v>1142</v>
      </c>
      <c r="F136" s="91">
        <v>1152</v>
      </c>
      <c r="G136" s="91">
        <v>911</v>
      </c>
      <c r="H136" s="91">
        <v>1158</v>
      </c>
      <c r="I136" s="91">
        <v>1619</v>
      </c>
      <c r="J136" s="91">
        <v>1241</v>
      </c>
      <c r="K136" s="91">
        <v>1683</v>
      </c>
      <c r="L136" s="91">
        <v>2531</v>
      </c>
      <c r="M136" s="91">
        <v>2434</v>
      </c>
    </row>
    <row r="137" spans="1:15" ht="20.100000000000001" customHeight="1" x14ac:dyDescent="0.25">
      <c r="A137" s="42" t="s">
        <v>82</v>
      </c>
      <c r="B137" s="91">
        <v>413</v>
      </c>
      <c r="C137" s="91">
        <v>319</v>
      </c>
      <c r="D137" s="91">
        <v>319</v>
      </c>
      <c r="E137" s="91">
        <v>289</v>
      </c>
      <c r="F137" s="91">
        <v>309</v>
      </c>
      <c r="G137" s="91">
        <v>264</v>
      </c>
      <c r="H137" s="91">
        <v>361</v>
      </c>
      <c r="I137" s="91">
        <v>495</v>
      </c>
      <c r="J137" s="91">
        <v>391</v>
      </c>
      <c r="K137" s="91">
        <v>505</v>
      </c>
      <c r="L137" s="91">
        <v>546</v>
      </c>
      <c r="M137" s="91">
        <v>440</v>
      </c>
    </row>
    <row r="138" spans="1:15" ht="20.100000000000001" customHeight="1" x14ac:dyDescent="0.25">
      <c r="A138" s="42" t="s">
        <v>83</v>
      </c>
      <c r="B138" s="91">
        <v>29</v>
      </c>
      <c r="C138" s="91">
        <v>28</v>
      </c>
      <c r="D138" s="91">
        <v>20</v>
      </c>
      <c r="E138" s="91">
        <v>0</v>
      </c>
      <c r="F138" s="91">
        <v>14</v>
      </c>
      <c r="G138" s="91">
        <v>2</v>
      </c>
      <c r="H138" s="91">
        <v>10</v>
      </c>
      <c r="I138" s="91">
        <v>5</v>
      </c>
      <c r="J138" s="91">
        <v>9</v>
      </c>
      <c r="K138" s="91">
        <v>9</v>
      </c>
      <c r="L138" s="91">
        <v>12</v>
      </c>
      <c r="M138" s="91">
        <v>7</v>
      </c>
    </row>
    <row r="139" spans="1:15" s="40" customFormat="1" ht="20.100000000000001" customHeight="1" thickBot="1" x14ac:dyDescent="0.3">
      <c r="A139" s="46" t="s">
        <v>84</v>
      </c>
      <c r="B139" s="95">
        <v>1</v>
      </c>
      <c r="C139" s="95">
        <v>5</v>
      </c>
      <c r="D139" s="95">
        <v>10</v>
      </c>
      <c r="E139" s="95">
        <v>7</v>
      </c>
      <c r="F139" s="95">
        <v>9</v>
      </c>
      <c r="G139" s="95">
        <v>4</v>
      </c>
      <c r="H139" s="95">
        <v>9</v>
      </c>
      <c r="I139" s="95">
        <v>2</v>
      </c>
      <c r="J139" s="95">
        <v>13</v>
      </c>
      <c r="K139" s="95">
        <v>4</v>
      </c>
      <c r="L139" s="95">
        <v>15</v>
      </c>
      <c r="M139" s="95">
        <v>2</v>
      </c>
    </row>
    <row r="140" spans="1:15" s="274" customFormat="1" ht="20.100000000000001" customHeight="1" x14ac:dyDescent="0.25">
      <c r="A140" s="145" t="s">
        <v>231</v>
      </c>
      <c r="B140" s="275"/>
      <c r="C140" s="275"/>
      <c r="F140" s="275"/>
      <c r="G140" s="275"/>
      <c r="N140" s="295"/>
      <c r="O140" s="295"/>
    </row>
    <row r="141" spans="1:15" ht="20.100000000000001" customHeight="1" x14ac:dyDescent="0.25">
      <c r="N141" s="69"/>
      <c r="O141" s="69"/>
    </row>
    <row r="142" spans="1:15" ht="20.100000000000001" customHeight="1" x14ac:dyDescent="0.25">
      <c r="N142" s="69"/>
      <c r="O142" s="69"/>
    </row>
    <row r="143" spans="1:15" ht="20.100000000000001" customHeight="1" x14ac:dyDescent="0.25">
      <c r="N143" s="69"/>
      <c r="O143" s="6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3">
    <tabColor rgb="FF92D050"/>
  </sheetPr>
  <dimension ref="A1:O143"/>
  <sheetViews>
    <sheetView showGridLines="0" zoomScaleNormal="100" workbookViewId="0"/>
  </sheetViews>
  <sheetFormatPr defaultColWidth="11.42578125" defaultRowHeight="20.100000000000001" customHeight="1" x14ac:dyDescent="0.25"/>
  <cols>
    <col min="1" max="1" width="36.7109375" style="394" customWidth="1"/>
    <col min="2" max="3" width="10.28515625" style="394" customWidth="1"/>
    <col min="4" max="15" width="9" style="394" customWidth="1"/>
    <col min="16" max="249" width="11.42578125" style="394"/>
    <col min="250" max="250" width="36.7109375" style="394" customWidth="1"/>
    <col min="251" max="252" width="10.28515625" style="394" customWidth="1"/>
    <col min="253" max="264" width="9" style="394" customWidth="1"/>
    <col min="265" max="505" width="11.42578125" style="394"/>
    <col min="506" max="506" width="36.7109375" style="394" customWidth="1"/>
    <col min="507" max="508" width="10.28515625" style="394" customWidth="1"/>
    <col min="509" max="520" width="9" style="394" customWidth="1"/>
    <col min="521" max="761" width="11.42578125" style="394"/>
    <col min="762" max="762" width="36.7109375" style="394" customWidth="1"/>
    <col min="763" max="764" width="10.28515625" style="394" customWidth="1"/>
    <col min="765" max="776" width="9" style="394" customWidth="1"/>
    <col min="777" max="1017" width="11.42578125" style="394"/>
    <col min="1018" max="1018" width="36.7109375" style="394" customWidth="1"/>
    <col min="1019" max="1020" width="10.28515625" style="394" customWidth="1"/>
    <col min="1021" max="1032" width="9" style="394" customWidth="1"/>
    <col min="1033" max="1273" width="11.42578125" style="394"/>
    <col min="1274" max="1274" width="36.7109375" style="394" customWidth="1"/>
    <col min="1275" max="1276" width="10.28515625" style="394" customWidth="1"/>
    <col min="1277" max="1288" width="9" style="394" customWidth="1"/>
    <col min="1289" max="1529" width="11.42578125" style="394"/>
    <col min="1530" max="1530" width="36.7109375" style="394" customWidth="1"/>
    <col min="1531" max="1532" width="10.28515625" style="394" customWidth="1"/>
    <col min="1533" max="1544" width="9" style="394" customWidth="1"/>
    <col min="1545" max="1785" width="11.42578125" style="394"/>
    <col min="1786" max="1786" width="36.7109375" style="394" customWidth="1"/>
    <col min="1787" max="1788" width="10.28515625" style="394" customWidth="1"/>
    <col min="1789" max="1800" width="9" style="394" customWidth="1"/>
    <col min="1801" max="2041" width="11.42578125" style="394"/>
    <col min="2042" max="2042" width="36.7109375" style="394" customWidth="1"/>
    <col min="2043" max="2044" width="10.28515625" style="394" customWidth="1"/>
    <col min="2045" max="2056" width="9" style="394" customWidth="1"/>
    <col min="2057" max="2297" width="11.42578125" style="394"/>
    <col min="2298" max="2298" width="36.7109375" style="394" customWidth="1"/>
    <col min="2299" max="2300" width="10.28515625" style="394" customWidth="1"/>
    <col min="2301" max="2312" width="9" style="394" customWidth="1"/>
    <col min="2313" max="2553" width="11.42578125" style="394"/>
    <col min="2554" max="2554" width="36.7109375" style="394" customWidth="1"/>
    <col min="2555" max="2556" width="10.28515625" style="394" customWidth="1"/>
    <col min="2557" max="2568" width="9" style="394" customWidth="1"/>
    <col min="2569" max="2809" width="11.42578125" style="394"/>
    <col min="2810" max="2810" width="36.7109375" style="394" customWidth="1"/>
    <col min="2811" max="2812" width="10.28515625" style="394" customWidth="1"/>
    <col min="2813" max="2824" width="9" style="394" customWidth="1"/>
    <col min="2825" max="3065" width="11.42578125" style="394"/>
    <col min="3066" max="3066" width="36.7109375" style="394" customWidth="1"/>
    <col min="3067" max="3068" width="10.28515625" style="394" customWidth="1"/>
    <col min="3069" max="3080" width="9" style="394" customWidth="1"/>
    <col min="3081" max="3321" width="11.42578125" style="394"/>
    <col min="3322" max="3322" width="36.7109375" style="394" customWidth="1"/>
    <col min="3323" max="3324" width="10.28515625" style="394" customWidth="1"/>
    <col min="3325" max="3336" width="9" style="394" customWidth="1"/>
    <col min="3337" max="3577" width="11.42578125" style="394"/>
    <col min="3578" max="3578" width="36.7109375" style="394" customWidth="1"/>
    <col min="3579" max="3580" width="10.28515625" style="394" customWidth="1"/>
    <col min="3581" max="3592" width="9" style="394" customWidth="1"/>
    <col min="3593" max="3833" width="11.42578125" style="394"/>
    <col min="3834" max="3834" width="36.7109375" style="394" customWidth="1"/>
    <col min="3835" max="3836" width="10.28515625" style="394" customWidth="1"/>
    <col min="3837" max="3848" width="9" style="394" customWidth="1"/>
    <col min="3849" max="4089" width="11.42578125" style="394"/>
    <col min="4090" max="4090" width="36.7109375" style="394" customWidth="1"/>
    <col min="4091" max="4092" width="10.28515625" style="394" customWidth="1"/>
    <col min="4093" max="4104" width="9" style="394" customWidth="1"/>
    <col min="4105" max="4345" width="11.42578125" style="394"/>
    <col min="4346" max="4346" width="36.7109375" style="394" customWidth="1"/>
    <col min="4347" max="4348" width="10.28515625" style="394" customWidth="1"/>
    <col min="4349" max="4360" width="9" style="394" customWidth="1"/>
    <col min="4361" max="4601" width="11.42578125" style="394"/>
    <col min="4602" max="4602" width="36.7109375" style="394" customWidth="1"/>
    <col min="4603" max="4604" width="10.28515625" style="394" customWidth="1"/>
    <col min="4605" max="4616" width="9" style="394" customWidth="1"/>
    <col min="4617" max="4857" width="11.42578125" style="394"/>
    <col min="4858" max="4858" width="36.7109375" style="394" customWidth="1"/>
    <col min="4859" max="4860" width="10.28515625" style="394" customWidth="1"/>
    <col min="4861" max="4872" width="9" style="394" customWidth="1"/>
    <col min="4873" max="5113" width="11.42578125" style="394"/>
    <col min="5114" max="5114" width="36.7109375" style="394" customWidth="1"/>
    <col min="5115" max="5116" width="10.28515625" style="394" customWidth="1"/>
    <col min="5117" max="5128" width="9" style="394" customWidth="1"/>
    <col min="5129" max="5369" width="11.42578125" style="394"/>
    <col min="5370" max="5370" width="36.7109375" style="394" customWidth="1"/>
    <col min="5371" max="5372" width="10.28515625" style="394" customWidth="1"/>
    <col min="5373" max="5384" width="9" style="394" customWidth="1"/>
    <col min="5385" max="5625" width="11.42578125" style="394"/>
    <col min="5626" max="5626" width="36.7109375" style="394" customWidth="1"/>
    <col min="5627" max="5628" width="10.28515625" style="394" customWidth="1"/>
    <col min="5629" max="5640" width="9" style="394" customWidth="1"/>
    <col min="5641" max="5881" width="11.42578125" style="394"/>
    <col min="5882" max="5882" width="36.7109375" style="394" customWidth="1"/>
    <col min="5883" max="5884" width="10.28515625" style="394" customWidth="1"/>
    <col min="5885" max="5896" width="9" style="394" customWidth="1"/>
    <col min="5897" max="6137" width="11.42578125" style="394"/>
    <col min="6138" max="6138" width="36.7109375" style="394" customWidth="1"/>
    <col min="6139" max="6140" width="10.28515625" style="394" customWidth="1"/>
    <col min="6141" max="6152" width="9" style="394" customWidth="1"/>
    <col min="6153" max="6393" width="11.42578125" style="394"/>
    <col min="6394" max="6394" width="36.7109375" style="394" customWidth="1"/>
    <col min="6395" max="6396" width="10.28515625" style="394" customWidth="1"/>
    <col min="6397" max="6408" width="9" style="394" customWidth="1"/>
    <col min="6409" max="6649" width="11.42578125" style="394"/>
    <col min="6650" max="6650" width="36.7109375" style="394" customWidth="1"/>
    <col min="6651" max="6652" width="10.28515625" style="394" customWidth="1"/>
    <col min="6653" max="6664" width="9" style="394" customWidth="1"/>
    <col min="6665" max="6905" width="11.42578125" style="394"/>
    <col min="6906" max="6906" width="36.7109375" style="394" customWidth="1"/>
    <col min="6907" max="6908" width="10.28515625" style="394" customWidth="1"/>
    <col min="6909" max="6920" width="9" style="394" customWidth="1"/>
    <col min="6921" max="7161" width="11.42578125" style="394"/>
    <col min="7162" max="7162" width="36.7109375" style="394" customWidth="1"/>
    <col min="7163" max="7164" width="10.28515625" style="394" customWidth="1"/>
    <col min="7165" max="7176" width="9" style="394" customWidth="1"/>
    <col min="7177" max="7417" width="11.42578125" style="394"/>
    <col min="7418" max="7418" width="36.7109375" style="394" customWidth="1"/>
    <col min="7419" max="7420" width="10.28515625" style="394" customWidth="1"/>
    <col min="7421" max="7432" width="9" style="394" customWidth="1"/>
    <col min="7433" max="7673" width="11.42578125" style="394"/>
    <col min="7674" max="7674" width="36.7109375" style="394" customWidth="1"/>
    <col min="7675" max="7676" width="10.28515625" style="394" customWidth="1"/>
    <col min="7677" max="7688" width="9" style="394" customWidth="1"/>
    <col min="7689" max="7929" width="11.42578125" style="394"/>
    <col min="7930" max="7930" width="36.7109375" style="394" customWidth="1"/>
    <col min="7931" max="7932" width="10.28515625" style="394" customWidth="1"/>
    <col min="7933" max="7944" width="9" style="394" customWidth="1"/>
    <col min="7945" max="8185" width="11.42578125" style="394"/>
    <col min="8186" max="8186" width="36.7109375" style="394" customWidth="1"/>
    <col min="8187" max="8188" width="10.28515625" style="394" customWidth="1"/>
    <col min="8189" max="8200" width="9" style="394" customWidth="1"/>
    <col min="8201" max="8441" width="11.42578125" style="394"/>
    <col min="8442" max="8442" width="36.7109375" style="394" customWidth="1"/>
    <col min="8443" max="8444" width="10.28515625" style="394" customWidth="1"/>
    <col min="8445" max="8456" width="9" style="394" customWidth="1"/>
    <col min="8457" max="8697" width="11.42578125" style="394"/>
    <col min="8698" max="8698" width="36.7109375" style="394" customWidth="1"/>
    <col min="8699" max="8700" width="10.28515625" style="394" customWidth="1"/>
    <col min="8701" max="8712" width="9" style="394" customWidth="1"/>
    <col min="8713" max="8953" width="11.42578125" style="394"/>
    <col min="8954" max="8954" width="36.7109375" style="394" customWidth="1"/>
    <col min="8955" max="8956" width="10.28515625" style="394" customWidth="1"/>
    <col min="8957" max="8968" width="9" style="394" customWidth="1"/>
    <col min="8969" max="9209" width="11.42578125" style="394"/>
    <col min="9210" max="9210" width="36.7109375" style="394" customWidth="1"/>
    <col min="9211" max="9212" width="10.28515625" style="394" customWidth="1"/>
    <col min="9213" max="9224" width="9" style="394" customWidth="1"/>
    <col min="9225" max="9465" width="11.42578125" style="394"/>
    <col min="9466" max="9466" width="36.7109375" style="394" customWidth="1"/>
    <col min="9467" max="9468" width="10.28515625" style="394" customWidth="1"/>
    <col min="9469" max="9480" width="9" style="394" customWidth="1"/>
    <col min="9481" max="9721" width="11.42578125" style="394"/>
    <col min="9722" max="9722" width="36.7109375" style="394" customWidth="1"/>
    <col min="9723" max="9724" width="10.28515625" style="394" customWidth="1"/>
    <col min="9725" max="9736" width="9" style="394" customWidth="1"/>
    <col min="9737" max="9977" width="11.42578125" style="394"/>
    <col min="9978" max="9978" width="36.7109375" style="394" customWidth="1"/>
    <col min="9979" max="9980" width="10.28515625" style="394" customWidth="1"/>
    <col min="9981" max="9992" width="9" style="394" customWidth="1"/>
    <col min="9993" max="10233" width="11.42578125" style="394"/>
    <col min="10234" max="10234" width="36.7109375" style="394" customWidth="1"/>
    <col min="10235" max="10236" width="10.28515625" style="394" customWidth="1"/>
    <col min="10237" max="10248" width="9" style="394" customWidth="1"/>
    <col min="10249" max="10489" width="11.42578125" style="394"/>
    <col min="10490" max="10490" width="36.7109375" style="394" customWidth="1"/>
    <col min="10491" max="10492" width="10.28515625" style="394" customWidth="1"/>
    <col min="10493" max="10504" width="9" style="394" customWidth="1"/>
    <col min="10505" max="10745" width="11.42578125" style="394"/>
    <col min="10746" max="10746" width="36.7109375" style="394" customWidth="1"/>
    <col min="10747" max="10748" width="10.28515625" style="394" customWidth="1"/>
    <col min="10749" max="10760" width="9" style="394" customWidth="1"/>
    <col min="10761" max="11001" width="11.42578125" style="394"/>
    <col min="11002" max="11002" width="36.7109375" style="394" customWidth="1"/>
    <col min="11003" max="11004" width="10.28515625" style="394" customWidth="1"/>
    <col min="11005" max="11016" width="9" style="394" customWidth="1"/>
    <col min="11017" max="11257" width="11.42578125" style="394"/>
    <col min="11258" max="11258" width="36.7109375" style="394" customWidth="1"/>
    <col min="11259" max="11260" width="10.28515625" style="394" customWidth="1"/>
    <col min="11261" max="11272" width="9" style="394" customWidth="1"/>
    <col min="11273" max="11513" width="11.42578125" style="394"/>
    <col min="11514" max="11514" width="36.7109375" style="394" customWidth="1"/>
    <col min="11515" max="11516" width="10.28515625" style="394" customWidth="1"/>
    <col min="11517" max="11528" width="9" style="394" customWidth="1"/>
    <col min="11529" max="11769" width="11.42578125" style="394"/>
    <col min="11770" max="11770" width="36.7109375" style="394" customWidth="1"/>
    <col min="11771" max="11772" width="10.28515625" style="394" customWidth="1"/>
    <col min="11773" max="11784" width="9" style="394" customWidth="1"/>
    <col min="11785" max="12025" width="11.42578125" style="394"/>
    <col min="12026" max="12026" width="36.7109375" style="394" customWidth="1"/>
    <col min="12027" max="12028" width="10.28515625" style="394" customWidth="1"/>
    <col min="12029" max="12040" width="9" style="394" customWidth="1"/>
    <col min="12041" max="12281" width="11.42578125" style="394"/>
    <col min="12282" max="12282" width="36.7109375" style="394" customWidth="1"/>
    <col min="12283" max="12284" width="10.28515625" style="394" customWidth="1"/>
    <col min="12285" max="12296" width="9" style="394" customWidth="1"/>
    <col min="12297" max="12537" width="11.42578125" style="394"/>
    <col min="12538" max="12538" width="36.7109375" style="394" customWidth="1"/>
    <col min="12539" max="12540" width="10.28515625" style="394" customWidth="1"/>
    <col min="12541" max="12552" width="9" style="394" customWidth="1"/>
    <col min="12553" max="12793" width="11.42578125" style="394"/>
    <col min="12794" max="12794" width="36.7109375" style="394" customWidth="1"/>
    <col min="12795" max="12796" width="10.28515625" style="394" customWidth="1"/>
    <col min="12797" max="12808" width="9" style="394" customWidth="1"/>
    <col min="12809" max="13049" width="11.42578125" style="394"/>
    <col min="13050" max="13050" width="36.7109375" style="394" customWidth="1"/>
    <col min="13051" max="13052" width="10.28515625" style="394" customWidth="1"/>
    <col min="13053" max="13064" width="9" style="394" customWidth="1"/>
    <col min="13065" max="13305" width="11.42578125" style="394"/>
    <col min="13306" max="13306" width="36.7109375" style="394" customWidth="1"/>
    <col min="13307" max="13308" width="10.28515625" style="394" customWidth="1"/>
    <col min="13309" max="13320" width="9" style="394" customWidth="1"/>
    <col min="13321" max="13561" width="11.42578125" style="394"/>
    <col min="13562" max="13562" width="36.7109375" style="394" customWidth="1"/>
    <col min="13563" max="13564" width="10.28515625" style="394" customWidth="1"/>
    <col min="13565" max="13576" width="9" style="394" customWidth="1"/>
    <col min="13577" max="13817" width="11.42578125" style="394"/>
    <col min="13818" max="13818" width="36.7109375" style="394" customWidth="1"/>
    <col min="13819" max="13820" width="10.28515625" style="394" customWidth="1"/>
    <col min="13821" max="13832" width="9" style="394" customWidth="1"/>
    <col min="13833" max="14073" width="11.42578125" style="394"/>
    <col min="14074" max="14074" width="36.7109375" style="394" customWidth="1"/>
    <col min="14075" max="14076" width="10.28515625" style="394" customWidth="1"/>
    <col min="14077" max="14088" width="9" style="394" customWidth="1"/>
    <col min="14089" max="14329" width="11.42578125" style="394"/>
    <col min="14330" max="14330" width="36.7109375" style="394" customWidth="1"/>
    <col min="14331" max="14332" width="10.28515625" style="394" customWidth="1"/>
    <col min="14333" max="14344" width="9" style="394" customWidth="1"/>
    <col min="14345" max="14585" width="11.42578125" style="394"/>
    <col min="14586" max="14586" width="36.7109375" style="394" customWidth="1"/>
    <col min="14587" max="14588" width="10.28515625" style="394" customWidth="1"/>
    <col min="14589" max="14600" width="9" style="394" customWidth="1"/>
    <col min="14601" max="14841" width="11.42578125" style="394"/>
    <col min="14842" max="14842" width="36.7109375" style="394" customWidth="1"/>
    <col min="14843" max="14844" width="10.28515625" style="394" customWidth="1"/>
    <col min="14845" max="14856" width="9" style="394" customWidth="1"/>
    <col min="14857" max="15097" width="11.42578125" style="394"/>
    <col min="15098" max="15098" width="36.7109375" style="394" customWidth="1"/>
    <col min="15099" max="15100" width="10.28515625" style="394" customWidth="1"/>
    <col min="15101" max="15112" width="9" style="394" customWidth="1"/>
    <col min="15113" max="15353" width="11.42578125" style="394"/>
    <col min="15354" max="15354" width="36.7109375" style="394" customWidth="1"/>
    <col min="15355" max="15356" width="10.28515625" style="394" customWidth="1"/>
    <col min="15357" max="15368" width="9" style="394" customWidth="1"/>
    <col min="15369" max="15609" width="11.42578125" style="394"/>
    <col min="15610" max="15610" width="36.7109375" style="394" customWidth="1"/>
    <col min="15611" max="15612" width="10.28515625" style="394" customWidth="1"/>
    <col min="15613" max="15624" width="9" style="394" customWidth="1"/>
    <col min="15625" max="15865" width="11.42578125" style="394"/>
    <col min="15866" max="15866" width="36.7109375" style="394" customWidth="1"/>
    <col min="15867" max="15868" width="10.28515625" style="394" customWidth="1"/>
    <col min="15869" max="15880" width="9" style="394" customWidth="1"/>
    <col min="15881" max="16121" width="11.42578125" style="394"/>
    <col min="16122" max="16122" width="36.7109375" style="394" customWidth="1"/>
    <col min="16123" max="16124" width="10.28515625" style="394" customWidth="1"/>
    <col min="16125" max="16136" width="9" style="394" customWidth="1"/>
    <col min="16137" max="16384" width="11.42578125" style="394"/>
  </cols>
  <sheetData>
    <row r="1" spans="1:15" ht="24.95" customHeight="1" x14ac:dyDescent="0.25">
      <c r="A1" s="421" t="s">
        <v>210</v>
      </c>
      <c r="B1" s="422"/>
      <c r="C1" s="422"/>
    </row>
    <row r="2" spans="1:15" s="424" customFormat="1" ht="24.95" customHeight="1" thickBot="1" x14ac:dyDescent="0.3">
      <c r="A2" s="423" t="s">
        <v>212</v>
      </c>
      <c r="L2" s="425"/>
    </row>
    <row r="3" spans="1:15" s="424" customFormat="1" ht="20.100000000000001" customHeight="1" x14ac:dyDescent="0.25">
      <c r="A3" s="1345" t="s">
        <v>13</v>
      </c>
      <c r="B3" s="1348" t="s">
        <v>99</v>
      </c>
      <c r="C3" s="1349"/>
      <c r="D3" s="1349"/>
      <c r="E3" s="1349"/>
      <c r="F3" s="1349"/>
      <c r="G3" s="1349"/>
      <c r="H3" s="1349"/>
      <c r="I3" s="1349"/>
      <c r="J3" s="1349"/>
      <c r="K3" s="1349"/>
      <c r="L3" s="1349"/>
      <c r="M3" s="1349"/>
      <c r="N3" s="1349"/>
      <c r="O3" s="1350"/>
    </row>
    <row r="4" spans="1:15" ht="20.100000000000001" customHeight="1" x14ac:dyDescent="0.25">
      <c r="A4" s="1346"/>
      <c r="B4" s="1351" t="s">
        <v>15</v>
      </c>
      <c r="C4" s="1351"/>
      <c r="D4" s="426" t="s">
        <v>85</v>
      </c>
      <c r="E4" s="426"/>
      <c r="F4" s="426" t="s">
        <v>86</v>
      </c>
      <c r="G4" s="426"/>
      <c r="H4" s="426" t="s">
        <v>87</v>
      </c>
      <c r="I4" s="426"/>
      <c r="J4" s="426" t="s">
        <v>88</v>
      </c>
      <c r="K4" s="426"/>
      <c r="L4" s="426" t="s">
        <v>89</v>
      </c>
      <c r="M4" s="427"/>
      <c r="N4" s="427" t="s">
        <v>90</v>
      </c>
      <c r="O4" s="428"/>
    </row>
    <row r="5" spans="1:15" s="424" customFormat="1" ht="20.100000000000001" customHeight="1" x14ac:dyDescent="0.25">
      <c r="A5" s="1347"/>
      <c r="B5" s="429">
        <v>2014</v>
      </c>
      <c r="C5" s="429">
        <v>2015</v>
      </c>
      <c r="D5" s="429">
        <v>2014</v>
      </c>
      <c r="E5" s="429">
        <v>2015</v>
      </c>
      <c r="F5" s="429">
        <v>2014</v>
      </c>
      <c r="G5" s="429">
        <v>2015</v>
      </c>
      <c r="H5" s="429">
        <v>2014</v>
      </c>
      <c r="I5" s="429">
        <v>2015</v>
      </c>
      <c r="J5" s="429">
        <v>2014</v>
      </c>
      <c r="K5" s="429">
        <v>2015</v>
      </c>
      <c r="L5" s="429">
        <v>2014</v>
      </c>
      <c r="M5" s="429">
        <v>2015</v>
      </c>
      <c r="N5" s="429">
        <v>2014</v>
      </c>
      <c r="O5" s="430">
        <v>2015</v>
      </c>
    </row>
    <row r="6" spans="1:15" s="424" customFormat="1" ht="20.100000000000001" customHeight="1" x14ac:dyDescent="0.25">
      <c r="A6" s="431" t="s">
        <v>105</v>
      </c>
      <c r="B6" s="432">
        <v>2219735</v>
      </c>
      <c r="C6" s="432">
        <v>2248242</v>
      </c>
      <c r="D6" s="432">
        <v>129126</v>
      </c>
      <c r="E6" s="432">
        <v>144544</v>
      </c>
      <c r="F6" s="432">
        <v>171899</v>
      </c>
      <c r="G6" s="432">
        <v>198010</v>
      </c>
      <c r="H6" s="432">
        <v>106775</v>
      </c>
      <c r="I6" s="432">
        <v>237331</v>
      </c>
      <c r="J6" s="432">
        <v>157951</v>
      </c>
      <c r="K6" s="432">
        <v>188214</v>
      </c>
      <c r="L6" s="432">
        <v>160775</v>
      </c>
      <c r="M6" s="432">
        <v>179035</v>
      </c>
      <c r="N6" s="432">
        <v>352036</v>
      </c>
      <c r="O6" s="432">
        <v>170628</v>
      </c>
    </row>
    <row r="7" spans="1:15" s="434" customFormat="1" ht="20.100000000000001" customHeight="1" x14ac:dyDescent="0.25">
      <c r="A7" s="433" t="s">
        <v>22</v>
      </c>
      <c r="B7" s="434">
        <v>84291</v>
      </c>
      <c r="C7" s="434">
        <v>85298</v>
      </c>
      <c r="D7" s="434">
        <v>5009</v>
      </c>
      <c r="E7" s="434">
        <v>8612</v>
      </c>
      <c r="F7" s="434">
        <v>4261</v>
      </c>
      <c r="G7" s="434">
        <v>6623</v>
      </c>
      <c r="H7" s="434">
        <v>3482</v>
      </c>
      <c r="I7" s="434">
        <v>7681</v>
      </c>
      <c r="J7" s="434">
        <v>5033</v>
      </c>
      <c r="K7" s="434">
        <v>6345</v>
      </c>
      <c r="L7" s="434">
        <v>6020</v>
      </c>
      <c r="M7" s="434">
        <v>7192</v>
      </c>
      <c r="N7" s="434">
        <v>16671</v>
      </c>
      <c r="O7" s="434">
        <v>7487</v>
      </c>
    </row>
    <row r="8" spans="1:15" s="435" customFormat="1" ht="20.100000000000001" customHeight="1" x14ac:dyDescent="0.25">
      <c r="A8" s="394" t="s">
        <v>23</v>
      </c>
      <c r="B8" s="435">
        <v>21815</v>
      </c>
      <c r="C8" s="435">
        <v>24169</v>
      </c>
      <c r="D8" s="435">
        <v>823</v>
      </c>
      <c r="E8" s="435">
        <v>1382</v>
      </c>
      <c r="F8" s="435">
        <v>945</v>
      </c>
      <c r="G8" s="435">
        <v>1615</v>
      </c>
      <c r="H8" s="435">
        <v>971</v>
      </c>
      <c r="I8" s="435">
        <v>2013</v>
      </c>
      <c r="J8" s="435">
        <v>1465</v>
      </c>
      <c r="K8" s="435">
        <v>2299</v>
      </c>
      <c r="L8" s="435">
        <v>1362</v>
      </c>
      <c r="M8" s="435">
        <v>2148</v>
      </c>
      <c r="N8" s="435">
        <v>3377</v>
      </c>
      <c r="O8" s="435">
        <v>1606</v>
      </c>
    </row>
    <row r="9" spans="1:15" s="435" customFormat="1" ht="20.100000000000001" customHeight="1" x14ac:dyDescent="0.25">
      <c r="A9" s="394" t="s">
        <v>24</v>
      </c>
      <c r="B9" s="435">
        <v>28751</v>
      </c>
      <c r="C9" s="435">
        <v>34846</v>
      </c>
      <c r="D9" s="435">
        <v>3178</v>
      </c>
      <c r="E9" s="435">
        <v>5573</v>
      </c>
      <c r="F9" s="435">
        <v>1985</v>
      </c>
      <c r="G9" s="435">
        <v>3030</v>
      </c>
      <c r="H9" s="435">
        <v>1350</v>
      </c>
      <c r="I9" s="435">
        <v>3091</v>
      </c>
      <c r="J9" s="435">
        <v>1918</v>
      </c>
      <c r="K9" s="435">
        <v>2348</v>
      </c>
      <c r="L9" s="435">
        <v>2722</v>
      </c>
      <c r="M9" s="435">
        <v>3044</v>
      </c>
      <c r="N9" s="435">
        <v>2172</v>
      </c>
      <c r="O9" s="435">
        <v>2312</v>
      </c>
    </row>
    <row r="10" spans="1:15" s="435" customFormat="1" ht="20.100000000000001" customHeight="1" x14ac:dyDescent="0.25">
      <c r="A10" s="394" t="s">
        <v>25</v>
      </c>
      <c r="B10" s="435">
        <v>342</v>
      </c>
      <c r="C10" s="435">
        <v>372</v>
      </c>
      <c r="D10" s="435">
        <v>15</v>
      </c>
      <c r="E10" s="435">
        <v>29</v>
      </c>
      <c r="F10" s="435">
        <v>25</v>
      </c>
      <c r="G10" s="435">
        <v>25</v>
      </c>
      <c r="H10" s="435">
        <v>11</v>
      </c>
      <c r="I10" s="435">
        <v>29</v>
      </c>
      <c r="J10" s="435">
        <v>35</v>
      </c>
      <c r="K10" s="435">
        <v>13</v>
      </c>
      <c r="L10" s="435">
        <v>30</v>
      </c>
      <c r="M10" s="435">
        <v>11</v>
      </c>
      <c r="N10" s="435">
        <v>27</v>
      </c>
      <c r="O10" s="435">
        <v>34</v>
      </c>
    </row>
    <row r="11" spans="1:15" s="435" customFormat="1" ht="20.100000000000001" customHeight="1" x14ac:dyDescent="0.25">
      <c r="A11" s="394" t="s">
        <v>26</v>
      </c>
      <c r="B11" s="435">
        <v>6480</v>
      </c>
      <c r="C11" s="435">
        <v>3125</v>
      </c>
      <c r="D11" s="435">
        <v>78</v>
      </c>
      <c r="E11" s="435">
        <v>104</v>
      </c>
      <c r="F11" s="435">
        <v>133</v>
      </c>
      <c r="G11" s="435">
        <v>190</v>
      </c>
      <c r="H11" s="435">
        <v>148</v>
      </c>
      <c r="I11" s="435">
        <v>178</v>
      </c>
      <c r="J11" s="435">
        <v>142</v>
      </c>
      <c r="K11" s="435">
        <v>106</v>
      </c>
      <c r="L11" s="435">
        <v>310</v>
      </c>
      <c r="M11" s="435">
        <v>173</v>
      </c>
      <c r="N11" s="435">
        <v>3449</v>
      </c>
      <c r="O11" s="435">
        <v>1234</v>
      </c>
    </row>
    <row r="12" spans="1:15" s="435" customFormat="1" ht="20.100000000000001" customHeight="1" x14ac:dyDescent="0.25">
      <c r="A12" s="394" t="s">
        <v>27</v>
      </c>
      <c r="B12" s="435">
        <v>26903</v>
      </c>
      <c r="C12" s="435">
        <v>22786</v>
      </c>
      <c r="D12" s="435">
        <v>915</v>
      </c>
      <c r="E12" s="435">
        <v>1524</v>
      </c>
      <c r="F12" s="435">
        <v>1173</v>
      </c>
      <c r="G12" s="435">
        <v>1763</v>
      </c>
      <c r="H12" s="435">
        <v>1002</v>
      </c>
      <c r="I12" s="435">
        <v>2370</v>
      </c>
      <c r="J12" s="435">
        <v>1473</v>
      </c>
      <c r="K12" s="435">
        <v>1579</v>
      </c>
      <c r="L12" s="435">
        <v>1596</v>
      </c>
      <c r="M12" s="435">
        <v>1816</v>
      </c>
      <c r="N12" s="435">
        <v>7646</v>
      </c>
      <c r="O12" s="435">
        <v>2301</v>
      </c>
    </row>
    <row r="13" spans="1:15" s="434" customFormat="1" ht="20.100000000000001" customHeight="1" x14ac:dyDescent="0.25">
      <c r="A13" s="433" t="s">
        <v>28</v>
      </c>
      <c r="B13" s="434">
        <v>27048</v>
      </c>
      <c r="C13" s="434">
        <v>28500</v>
      </c>
      <c r="D13" s="434">
        <v>1149</v>
      </c>
      <c r="E13" s="434">
        <v>1321</v>
      </c>
      <c r="F13" s="434">
        <v>1529</v>
      </c>
      <c r="G13" s="434">
        <v>1806</v>
      </c>
      <c r="H13" s="434">
        <v>1053</v>
      </c>
      <c r="I13" s="434">
        <v>2744</v>
      </c>
      <c r="J13" s="434">
        <v>1854</v>
      </c>
      <c r="K13" s="434">
        <v>2474</v>
      </c>
      <c r="L13" s="434">
        <v>1885</v>
      </c>
      <c r="M13" s="434">
        <v>2631</v>
      </c>
      <c r="N13" s="434">
        <v>6955</v>
      </c>
      <c r="O13" s="434">
        <v>2797</v>
      </c>
    </row>
    <row r="14" spans="1:15" s="435" customFormat="1" ht="20.100000000000001" customHeight="1" x14ac:dyDescent="0.25">
      <c r="A14" s="394" t="s">
        <v>29</v>
      </c>
      <c r="B14" s="435">
        <v>7370</v>
      </c>
      <c r="C14" s="435">
        <v>6243</v>
      </c>
      <c r="D14" s="435">
        <v>294</v>
      </c>
      <c r="E14" s="435">
        <v>225</v>
      </c>
      <c r="F14" s="435">
        <v>335</v>
      </c>
      <c r="G14" s="435">
        <v>431</v>
      </c>
      <c r="H14" s="435">
        <v>239</v>
      </c>
      <c r="I14" s="435">
        <v>633</v>
      </c>
      <c r="J14" s="435">
        <v>478</v>
      </c>
      <c r="K14" s="435">
        <v>518</v>
      </c>
      <c r="L14" s="435">
        <v>489</v>
      </c>
      <c r="M14" s="435">
        <v>735</v>
      </c>
      <c r="N14" s="435">
        <v>2733</v>
      </c>
      <c r="O14" s="435">
        <v>543</v>
      </c>
    </row>
    <row r="15" spans="1:15" s="435" customFormat="1" ht="20.100000000000001" customHeight="1" x14ac:dyDescent="0.25">
      <c r="A15" s="394" t="s">
        <v>30</v>
      </c>
      <c r="B15" s="435">
        <v>2302</v>
      </c>
      <c r="C15" s="435">
        <v>2991</v>
      </c>
      <c r="D15" s="435">
        <v>143</v>
      </c>
      <c r="E15" s="435">
        <v>176</v>
      </c>
      <c r="F15" s="435">
        <v>157</v>
      </c>
      <c r="G15" s="435">
        <v>183</v>
      </c>
      <c r="H15" s="435">
        <v>85</v>
      </c>
      <c r="I15" s="435">
        <v>165</v>
      </c>
      <c r="J15" s="435">
        <v>164</v>
      </c>
      <c r="K15" s="435">
        <v>244</v>
      </c>
      <c r="L15" s="435">
        <v>183</v>
      </c>
      <c r="M15" s="435">
        <v>212</v>
      </c>
      <c r="N15" s="435">
        <v>175</v>
      </c>
      <c r="O15" s="435">
        <v>288</v>
      </c>
    </row>
    <row r="16" spans="1:15" s="435" customFormat="1" ht="20.100000000000001" customHeight="1" x14ac:dyDescent="0.25">
      <c r="A16" s="394" t="s">
        <v>31</v>
      </c>
      <c r="B16" s="435">
        <v>3536</v>
      </c>
      <c r="C16" s="435">
        <v>3501</v>
      </c>
      <c r="D16" s="435">
        <v>85</v>
      </c>
      <c r="E16" s="435">
        <v>162</v>
      </c>
      <c r="F16" s="435">
        <v>207</v>
      </c>
      <c r="G16" s="435">
        <v>208</v>
      </c>
      <c r="H16" s="435">
        <v>134</v>
      </c>
      <c r="I16" s="435">
        <v>317</v>
      </c>
      <c r="J16" s="435">
        <v>215</v>
      </c>
      <c r="K16" s="435">
        <v>324</v>
      </c>
      <c r="L16" s="435">
        <v>255</v>
      </c>
      <c r="M16" s="435">
        <v>318</v>
      </c>
      <c r="N16" s="435">
        <v>854</v>
      </c>
      <c r="O16" s="435">
        <v>386</v>
      </c>
    </row>
    <row r="17" spans="1:15" s="435" customFormat="1" ht="20.100000000000001" customHeight="1" x14ac:dyDescent="0.25">
      <c r="A17" s="394" t="s">
        <v>32</v>
      </c>
      <c r="B17" s="435">
        <v>4149</v>
      </c>
      <c r="C17" s="435">
        <v>5030</v>
      </c>
      <c r="D17" s="435">
        <v>194</v>
      </c>
      <c r="E17" s="435">
        <v>307</v>
      </c>
      <c r="F17" s="435">
        <v>205</v>
      </c>
      <c r="G17" s="435">
        <v>346</v>
      </c>
      <c r="H17" s="435">
        <v>202</v>
      </c>
      <c r="I17" s="435">
        <v>491</v>
      </c>
      <c r="J17" s="435">
        <v>293</v>
      </c>
      <c r="K17" s="435">
        <v>450</v>
      </c>
      <c r="L17" s="435">
        <v>309</v>
      </c>
      <c r="M17" s="435">
        <v>478</v>
      </c>
      <c r="N17" s="435">
        <v>813</v>
      </c>
      <c r="O17" s="435">
        <v>476</v>
      </c>
    </row>
    <row r="18" spans="1:15" s="435" customFormat="1" ht="20.100000000000001" customHeight="1" x14ac:dyDescent="0.25">
      <c r="A18" s="394" t="s">
        <v>33</v>
      </c>
      <c r="B18" s="435">
        <v>9691</v>
      </c>
      <c r="C18" s="435">
        <v>10735</v>
      </c>
      <c r="D18" s="435">
        <v>433</v>
      </c>
      <c r="E18" s="435">
        <v>451</v>
      </c>
      <c r="F18" s="435">
        <v>625</v>
      </c>
      <c r="G18" s="435">
        <v>638</v>
      </c>
      <c r="H18" s="435">
        <v>393</v>
      </c>
      <c r="I18" s="435">
        <v>1138</v>
      </c>
      <c r="J18" s="435">
        <v>704</v>
      </c>
      <c r="K18" s="435">
        <v>938</v>
      </c>
      <c r="L18" s="435">
        <v>649</v>
      </c>
      <c r="M18" s="435">
        <v>888</v>
      </c>
      <c r="N18" s="435">
        <v>2380</v>
      </c>
      <c r="O18" s="435">
        <v>1104</v>
      </c>
    </row>
    <row r="19" spans="1:15" s="434" customFormat="1" ht="20.100000000000001" customHeight="1" x14ac:dyDescent="0.25">
      <c r="A19" s="433" t="s">
        <v>34</v>
      </c>
      <c r="B19" s="434">
        <v>405183</v>
      </c>
      <c r="C19" s="434">
        <v>382646</v>
      </c>
      <c r="D19" s="434">
        <v>17876</v>
      </c>
      <c r="E19" s="434">
        <v>12165</v>
      </c>
      <c r="F19" s="434">
        <v>26837</v>
      </c>
      <c r="G19" s="434">
        <v>29261</v>
      </c>
      <c r="H19" s="434">
        <v>18541</v>
      </c>
      <c r="I19" s="434">
        <v>39605</v>
      </c>
      <c r="J19" s="434">
        <v>28414</v>
      </c>
      <c r="K19" s="434">
        <v>31906</v>
      </c>
      <c r="L19" s="434">
        <v>33908</v>
      </c>
      <c r="M19" s="434">
        <v>34986</v>
      </c>
      <c r="N19" s="434">
        <v>84369</v>
      </c>
      <c r="O19" s="434">
        <v>38788</v>
      </c>
    </row>
    <row r="20" spans="1:15" s="435" customFormat="1" ht="20.100000000000001" customHeight="1" x14ac:dyDescent="0.25">
      <c r="A20" s="394" t="s">
        <v>35</v>
      </c>
      <c r="B20" s="435">
        <v>44399</v>
      </c>
      <c r="C20" s="435">
        <v>40503</v>
      </c>
      <c r="D20" s="435">
        <v>2411</v>
      </c>
      <c r="E20" s="435">
        <v>1731</v>
      </c>
      <c r="F20" s="435">
        <v>3572</v>
      </c>
      <c r="G20" s="435">
        <v>3707</v>
      </c>
      <c r="H20" s="435">
        <v>2153</v>
      </c>
      <c r="I20" s="435">
        <v>4399</v>
      </c>
      <c r="J20" s="435">
        <v>2911</v>
      </c>
      <c r="K20" s="435">
        <v>3678</v>
      </c>
      <c r="L20" s="435">
        <v>3231</v>
      </c>
      <c r="M20" s="435">
        <v>3312</v>
      </c>
      <c r="N20" s="435">
        <v>9289</v>
      </c>
      <c r="O20" s="435">
        <v>3259</v>
      </c>
    </row>
    <row r="21" spans="1:15" s="435" customFormat="1" ht="20.100000000000001" customHeight="1" x14ac:dyDescent="0.25">
      <c r="A21" s="394" t="s">
        <v>36</v>
      </c>
      <c r="B21" s="435">
        <v>298800</v>
      </c>
      <c r="C21" s="435">
        <v>279132</v>
      </c>
      <c r="D21" s="435">
        <v>13526</v>
      </c>
      <c r="E21" s="435">
        <v>8247</v>
      </c>
      <c r="F21" s="435">
        <v>19967</v>
      </c>
      <c r="G21" s="435">
        <v>21346</v>
      </c>
      <c r="H21" s="435">
        <v>14505</v>
      </c>
      <c r="I21" s="435">
        <v>29167</v>
      </c>
      <c r="J21" s="435">
        <v>21435</v>
      </c>
      <c r="K21" s="435">
        <v>23207</v>
      </c>
      <c r="L21" s="435">
        <v>25894</v>
      </c>
      <c r="M21" s="435">
        <v>26054</v>
      </c>
      <c r="N21" s="435">
        <v>56584</v>
      </c>
      <c r="O21" s="435">
        <v>29350</v>
      </c>
    </row>
    <row r="22" spans="1:15" s="435" customFormat="1" ht="20.100000000000001" customHeight="1" x14ac:dyDescent="0.25">
      <c r="A22" s="394" t="s">
        <v>37</v>
      </c>
      <c r="B22" s="435">
        <v>61984</v>
      </c>
      <c r="C22" s="435">
        <v>63011</v>
      </c>
      <c r="D22" s="435">
        <v>1939</v>
      </c>
      <c r="E22" s="435">
        <v>2187</v>
      </c>
      <c r="F22" s="435">
        <v>3298</v>
      </c>
      <c r="G22" s="435">
        <v>4208</v>
      </c>
      <c r="H22" s="435">
        <v>1883</v>
      </c>
      <c r="I22" s="435">
        <v>6039</v>
      </c>
      <c r="J22" s="435">
        <v>4068</v>
      </c>
      <c r="K22" s="435">
        <v>5021</v>
      </c>
      <c r="L22" s="435">
        <v>4783</v>
      </c>
      <c r="M22" s="435">
        <v>5620</v>
      </c>
      <c r="N22" s="435">
        <v>18496</v>
      </c>
      <c r="O22" s="435">
        <v>6179</v>
      </c>
    </row>
    <row r="23" spans="1:15" s="434" customFormat="1" ht="20.100000000000001" customHeight="1" x14ac:dyDescent="0.25">
      <c r="A23" s="433" t="s">
        <v>38</v>
      </c>
      <c r="B23" s="434">
        <v>839832</v>
      </c>
      <c r="C23" s="434">
        <v>859277</v>
      </c>
      <c r="D23" s="434">
        <v>59848</v>
      </c>
      <c r="E23" s="434">
        <v>73898</v>
      </c>
      <c r="F23" s="434">
        <v>76220</v>
      </c>
      <c r="G23" s="434">
        <v>83191</v>
      </c>
      <c r="H23" s="434">
        <v>40023</v>
      </c>
      <c r="I23" s="434">
        <v>93485</v>
      </c>
      <c r="J23" s="434">
        <v>57486</v>
      </c>
      <c r="K23" s="434">
        <v>70659</v>
      </c>
      <c r="L23" s="434">
        <v>54783</v>
      </c>
      <c r="M23" s="434">
        <v>64473</v>
      </c>
      <c r="N23" s="434">
        <v>118311</v>
      </c>
      <c r="O23" s="434">
        <v>53537</v>
      </c>
    </row>
    <row r="24" spans="1:15" s="435" customFormat="1" ht="20.100000000000001" customHeight="1" x14ac:dyDescent="0.25">
      <c r="A24" s="394" t="s">
        <v>39</v>
      </c>
      <c r="B24" s="435">
        <v>339750</v>
      </c>
      <c r="C24" s="435">
        <v>375760</v>
      </c>
      <c r="D24" s="435">
        <v>33676</v>
      </c>
      <c r="E24" s="435">
        <v>39435</v>
      </c>
      <c r="F24" s="435">
        <v>37200</v>
      </c>
      <c r="G24" s="435">
        <v>39907</v>
      </c>
      <c r="H24" s="435">
        <v>19919</v>
      </c>
      <c r="I24" s="435">
        <v>46730</v>
      </c>
      <c r="J24" s="435">
        <v>20290</v>
      </c>
      <c r="K24" s="435">
        <v>29467</v>
      </c>
      <c r="L24" s="435">
        <v>18604</v>
      </c>
      <c r="M24" s="435">
        <v>23963</v>
      </c>
      <c r="N24" s="435">
        <v>30446</v>
      </c>
      <c r="O24" s="435">
        <v>18248</v>
      </c>
    </row>
    <row r="25" spans="1:15" s="435" customFormat="1" ht="20.100000000000001" customHeight="1" x14ac:dyDescent="0.25">
      <c r="A25" s="394" t="s">
        <v>40</v>
      </c>
      <c r="B25" s="435">
        <v>48446</v>
      </c>
      <c r="C25" s="435">
        <v>62506</v>
      </c>
      <c r="D25" s="435">
        <v>3617</v>
      </c>
      <c r="E25" s="435">
        <v>4546</v>
      </c>
      <c r="F25" s="435">
        <v>3050</v>
      </c>
      <c r="G25" s="435">
        <v>3486</v>
      </c>
      <c r="H25" s="435">
        <v>2080</v>
      </c>
      <c r="I25" s="435">
        <v>5361</v>
      </c>
      <c r="J25" s="435">
        <v>3875</v>
      </c>
      <c r="K25" s="435">
        <v>5796</v>
      </c>
      <c r="L25" s="435">
        <v>3953</v>
      </c>
      <c r="M25" s="435">
        <v>5333</v>
      </c>
      <c r="N25" s="435">
        <v>5580</v>
      </c>
      <c r="O25" s="435">
        <v>4752</v>
      </c>
    </row>
    <row r="26" spans="1:15" s="435" customFormat="1" ht="20.100000000000001" customHeight="1" x14ac:dyDescent="0.25">
      <c r="A26" s="394" t="s">
        <v>41</v>
      </c>
      <c r="B26" s="435">
        <v>141642</v>
      </c>
      <c r="C26" s="435">
        <v>147612</v>
      </c>
      <c r="D26" s="435">
        <v>8067</v>
      </c>
      <c r="E26" s="435">
        <v>12302</v>
      </c>
      <c r="F26" s="435">
        <v>16874</v>
      </c>
      <c r="G26" s="435">
        <v>20072</v>
      </c>
      <c r="H26" s="435">
        <v>5938</v>
      </c>
      <c r="I26" s="435">
        <v>13462</v>
      </c>
      <c r="J26" s="435">
        <v>8178</v>
      </c>
      <c r="K26" s="435">
        <v>11048</v>
      </c>
      <c r="L26" s="435">
        <v>8289</v>
      </c>
      <c r="M26" s="435">
        <v>11043</v>
      </c>
      <c r="N26" s="435">
        <v>24599</v>
      </c>
      <c r="O26" s="435">
        <v>7857</v>
      </c>
    </row>
    <row r="27" spans="1:15" s="435" customFormat="1" ht="20.100000000000001" customHeight="1" x14ac:dyDescent="0.25">
      <c r="A27" s="394" t="s">
        <v>42</v>
      </c>
      <c r="B27" s="435">
        <v>79036</v>
      </c>
      <c r="C27" s="435">
        <v>71071</v>
      </c>
      <c r="D27" s="435">
        <v>3395</v>
      </c>
      <c r="E27" s="435">
        <v>3306</v>
      </c>
      <c r="F27" s="435">
        <v>3873</v>
      </c>
      <c r="G27" s="435">
        <v>4804</v>
      </c>
      <c r="H27" s="435">
        <v>2502</v>
      </c>
      <c r="I27" s="435">
        <v>7365</v>
      </c>
      <c r="J27" s="435">
        <v>5355</v>
      </c>
      <c r="K27" s="435">
        <v>6850</v>
      </c>
      <c r="L27" s="435">
        <v>5032</v>
      </c>
      <c r="M27" s="435">
        <v>6784</v>
      </c>
      <c r="N27" s="435">
        <v>23525</v>
      </c>
      <c r="O27" s="435">
        <v>6567</v>
      </c>
    </row>
    <row r="28" spans="1:15" s="435" customFormat="1" ht="20.100000000000001" customHeight="1" x14ac:dyDescent="0.25">
      <c r="A28" s="394" t="s">
        <v>43</v>
      </c>
      <c r="B28" s="435">
        <v>21273</v>
      </c>
      <c r="C28" s="435">
        <v>24398</v>
      </c>
      <c r="D28" s="435">
        <v>738</v>
      </c>
      <c r="E28" s="435">
        <v>1038</v>
      </c>
      <c r="F28" s="435">
        <v>952</v>
      </c>
      <c r="G28" s="435">
        <v>1773</v>
      </c>
      <c r="H28" s="435">
        <v>658</v>
      </c>
      <c r="I28" s="435">
        <v>2035</v>
      </c>
      <c r="J28" s="435">
        <v>1374</v>
      </c>
      <c r="K28" s="435">
        <v>2342</v>
      </c>
      <c r="L28" s="435">
        <v>1323</v>
      </c>
      <c r="M28" s="435">
        <v>1818</v>
      </c>
      <c r="N28" s="435">
        <v>6383</v>
      </c>
      <c r="O28" s="435">
        <v>1866</v>
      </c>
    </row>
    <row r="29" spans="1:15" s="435" customFormat="1" ht="20.100000000000001" customHeight="1" x14ac:dyDescent="0.25">
      <c r="A29" s="394" t="s">
        <v>44</v>
      </c>
      <c r="B29" s="435">
        <v>1</v>
      </c>
      <c r="C29" s="435">
        <v>1</v>
      </c>
      <c r="D29" s="435">
        <v>0</v>
      </c>
      <c r="E29" s="435">
        <v>0</v>
      </c>
      <c r="F29" s="435">
        <v>0</v>
      </c>
      <c r="G29" s="435">
        <v>0</v>
      </c>
      <c r="H29" s="435">
        <v>0</v>
      </c>
      <c r="I29" s="435">
        <v>0</v>
      </c>
      <c r="J29" s="435">
        <v>0</v>
      </c>
      <c r="K29" s="435">
        <v>0</v>
      </c>
      <c r="L29" s="435">
        <v>0</v>
      </c>
      <c r="M29" s="435">
        <v>0</v>
      </c>
      <c r="N29" s="435">
        <v>1</v>
      </c>
      <c r="O29" s="435">
        <v>0</v>
      </c>
    </row>
    <row r="30" spans="1:15" s="435" customFormat="1" ht="20.100000000000001" customHeight="1" x14ac:dyDescent="0.25">
      <c r="A30" s="394" t="s">
        <v>45</v>
      </c>
      <c r="B30" s="435">
        <v>37684</v>
      </c>
      <c r="C30" s="435">
        <v>40466</v>
      </c>
      <c r="D30" s="435">
        <v>2962</v>
      </c>
      <c r="E30" s="435">
        <v>4281</v>
      </c>
      <c r="F30" s="435">
        <v>2947</v>
      </c>
      <c r="G30" s="435">
        <v>2958</v>
      </c>
      <c r="H30" s="435">
        <v>1518</v>
      </c>
      <c r="I30" s="435">
        <v>4010</v>
      </c>
      <c r="J30" s="435">
        <v>3531</v>
      </c>
      <c r="K30" s="435">
        <v>3344</v>
      </c>
      <c r="L30" s="435">
        <v>3023</v>
      </c>
      <c r="M30" s="435">
        <v>4093</v>
      </c>
      <c r="N30" s="435">
        <v>2391</v>
      </c>
      <c r="O30" s="435">
        <v>2969</v>
      </c>
    </row>
    <row r="31" spans="1:15" s="435" customFormat="1" ht="20.100000000000001" customHeight="1" x14ac:dyDescent="0.25">
      <c r="A31" s="394" t="s">
        <v>46</v>
      </c>
      <c r="B31" s="435">
        <v>49810</v>
      </c>
      <c r="C31" s="435">
        <v>55044</v>
      </c>
      <c r="D31" s="435">
        <v>2385</v>
      </c>
      <c r="E31" s="435">
        <v>2928</v>
      </c>
      <c r="F31" s="435">
        <v>3352</v>
      </c>
      <c r="G31" s="435">
        <v>3690</v>
      </c>
      <c r="H31" s="435">
        <v>2139</v>
      </c>
      <c r="I31" s="435">
        <v>5080</v>
      </c>
      <c r="J31" s="435">
        <v>3504</v>
      </c>
      <c r="K31" s="435">
        <v>4775</v>
      </c>
      <c r="L31" s="435">
        <v>3764</v>
      </c>
      <c r="M31" s="435">
        <v>5103</v>
      </c>
      <c r="N31" s="435">
        <v>6211</v>
      </c>
      <c r="O31" s="435">
        <v>4216</v>
      </c>
    </row>
    <row r="32" spans="1:15" s="435" customFormat="1" ht="20.100000000000001" customHeight="1" x14ac:dyDescent="0.25">
      <c r="A32" s="394" t="s">
        <v>47</v>
      </c>
      <c r="B32" s="435">
        <v>187</v>
      </c>
      <c r="C32" s="435">
        <v>186</v>
      </c>
      <c r="D32" s="435">
        <v>8</v>
      </c>
      <c r="E32" s="435">
        <v>11</v>
      </c>
      <c r="F32" s="435">
        <v>9</v>
      </c>
      <c r="G32" s="435">
        <v>14</v>
      </c>
      <c r="H32" s="435">
        <v>7</v>
      </c>
      <c r="I32" s="435">
        <v>23</v>
      </c>
      <c r="J32" s="435">
        <v>33</v>
      </c>
      <c r="K32" s="435">
        <v>16</v>
      </c>
      <c r="L32" s="435">
        <v>7</v>
      </c>
      <c r="M32" s="435">
        <v>5</v>
      </c>
      <c r="N32" s="435">
        <v>20</v>
      </c>
      <c r="O32" s="435">
        <v>19</v>
      </c>
    </row>
    <row r="33" spans="1:15" s="435" customFormat="1" ht="20.100000000000001" customHeight="1" x14ac:dyDescent="0.25">
      <c r="A33" s="394" t="s">
        <v>48</v>
      </c>
      <c r="B33" s="435">
        <v>105</v>
      </c>
      <c r="C33" s="435">
        <v>274</v>
      </c>
      <c r="D33" s="435">
        <v>3</v>
      </c>
      <c r="E33" s="435">
        <v>0</v>
      </c>
      <c r="F33" s="435">
        <v>10</v>
      </c>
      <c r="G33" s="435">
        <v>5</v>
      </c>
      <c r="H33" s="435">
        <v>7</v>
      </c>
      <c r="I33" s="435">
        <v>15</v>
      </c>
      <c r="J33" s="435">
        <v>0</v>
      </c>
      <c r="K33" s="435">
        <v>9</v>
      </c>
      <c r="L33" s="435">
        <v>7</v>
      </c>
      <c r="M33" s="435">
        <v>49</v>
      </c>
      <c r="N33" s="435">
        <v>7</v>
      </c>
      <c r="O33" s="435">
        <v>100</v>
      </c>
    </row>
    <row r="34" spans="1:15" s="435" customFormat="1" ht="20.100000000000001" customHeight="1" x14ac:dyDescent="0.25">
      <c r="A34" s="394" t="s">
        <v>49</v>
      </c>
      <c r="B34" s="435">
        <v>56555</v>
      </c>
      <c r="C34" s="435">
        <v>58964</v>
      </c>
      <c r="D34" s="435">
        <v>2568</v>
      </c>
      <c r="E34" s="435">
        <v>4481</v>
      </c>
      <c r="F34" s="435">
        <v>3684</v>
      </c>
      <c r="G34" s="435">
        <v>4809</v>
      </c>
      <c r="H34" s="435">
        <v>2001</v>
      </c>
      <c r="I34" s="435">
        <v>7043</v>
      </c>
      <c r="J34" s="435">
        <v>5358</v>
      </c>
      <c r="K34" s="435">
        <v>4737</v>
      </c>
      <c r="L34" s="435">
        <v>3954</v>
      </c>
      <c r="M34" s="435">
        <v>3991</v>
      </c>
      <c r="N34" s="435">
        <v>10297</v>
      </c>
      <c r="O34" s="435">
        <v>5099</v>
      </c>
    </row>
    <row r="35" spans="1:15" s="435" customFormat="1" ht="20.100000000000001" customHeight="1" x14ac:dyDescent="0.25">
      <c r="A35" s="394" t="s">
        <v>50</v>
      </c>
      <c r="B35" s="435">
        <v>65343</v>
      </c>
      <c r="C35" s="435">
        <v>22995</v>
      </c>
      <c r="D35" s="435">
        <v>2429</v>
      </c>
      <c r="E35" s="435">
        <v>1570</v>
      </c>
      <c r="F35" s="435">
        <v>4269</v>
      </c>
      <c r="G35" s="435">
        <v>1673</v>
      </c>
      <c r="H35" s="435">
        <v>3254</v>
      </c>
      <c r="I35" s="435">
        <v>2361</v>
      </c>
      <c r="J35" s="435">
        <v>5988</v>
      </c>
      <c r="K35" s="435">
        <v>2275</v>
      </c>
      <c r="L35" s="435">
        <v>6827</v>
      </c>
      <c r="M35" s="435">
        <v>2291</v>
      </c>
      <c r="N35" s="435">
        <v>8851</v>
      </c>
      <c r="O35" s="435">
        <v>1844</v>
      </c>
    </row>
    <row r="36" spans="1:15" s="434" customFormat="1" ht="20.100000000000001" customHeight="1" x14ac:dyDescent="0.25">
      <c r="A36" s="433" t="s">
        <v>51</v>
      </c>
      <c r="B36" s="434">
        <v>188927</v>
      </c>
      <c r="C36" s="434">
        <v>195642</v>
      </c>
      <c r="D36" s="434">
        <v>8270</v>
      </c>
      <c r="E36" s="434">
        <v>7789</v>
      </c>
      <c r="F36" s="434">
        <v>11904</v>
      </c>
      <c r="G36" s="434">
        <v>15279</v>
      </c>
      <c r="H36" s="434">
        <v>9717</v>
      </c>
      <c r="I36" s="434">
        <v>20622</v>
      </c>
      <c r="J36" s="434">
        <v>13809</v>
      </c>
      <c r="K36" s="434">
        <v>17559</v>
      </c>
      <c r="L36" s="434">
        <v>16463</v>
      </c>
      <c r="M36" s="434">
        <v>17986</v>
      </c>
      <c r="N36" s="434">
        <v>33086</v>
      </c>
      <c r="O36" s="434">
        <v>19670</v>
      </c>
    </row>
    <row r="37" spans="1:15" s="435" customFormat="1" ht="20.100000000000001" customHeight="1" x14ac:dyDescent="0.25">
      <c r="A37" s="394" t="s">
        <v>52</v>
      </c>
      <c r="B37" s="435">
        <v>37646</v>
      </c>
      <c r="C37" s="435">
        <v>38153</v>
      </c>
      <c r="D37" s="435">
        <v>1539</v>
      </c>
      <c r="E37" s="435">
        <v>852</v>
      </c>
      <c r="F37" s="435">
        <v>1759</v>
      </c>
      <c r="G37" s="435">
        <v>2155</v>
      </c>
      <c r="H37" s="435">
        <v>2271</v>
      </c>
      <c r="I37" s="435">
        <v>4380</v>
      </c>
      <c r="J37" s="435">
        <v>3127</v>
      </c>
      <c r="K37" s="435">
        <v>3625</v>
      </c>
      <c r="L37" s="435">
        <v>4432</v>
      </c>
      <c r="M37" s="435">
        <v>4208</v>
      </c>
      <c r="N37" s="435">
        <v>4606</v>
      </c>
      <c r="O37" s="435">
        <v>3305</v>
      </c>
    </row>
    <row r="38" spans="1:15" s="435" customFormat="1" ht="20.100000000000001" customHeight="1" x14ac:dyDescent="0.25">
      <c r="A38" s="394" t="s">
        <v>53</v>
      </c>
      <c r="B38" s="435">
        <v>16517</v>
      </c>
      <c r="C38" s="435">
        <v>17221</v>
      </c>
      <c r="D38" s="435">
        <v>742</v>
      </c>
      <c r="E38" s="435">
        <v>300</v>
      </c>
      <c r="F38" s="435">
        <v>1063</v>
      </c>
      <c r="G38" s="435">
        <v>1347</v>
      </c>
      <c r="H38" s="435">
        <v>802</v>
      </c>
      <c r="I38" s="435">
        <v>1607</v>
      </c>
      <c r="J38" s="435">
        <v>1030</v>
      </c>
      <c r="K38" s="435">
        <v>1825</v>
      </c>
      <c r="L38" s="435">
        <v>1427</v>
      </c>
      <c r="M38" s="435">
        <v>1877</v>
      </c>
      <c r="N38" s="435">
        <v>2697</v>
      </c>
      <c r="O38" s="435">
        <v>1880</v>
      </c>
    </row>
    <row r="39" spans="1:15" s="435" customFormat="1" ht="20.100000000000001" customHeight="1" x14ac:dyDescent="0.25">
      <c r="A39" s="394" t="s">
        <v>54</v>
      </c>
      <c r="B39" s="435">
        <v>15051</v>
      </c>
      <c r="C39" s="435">
        <v>16282</v>
      </c>
      <c r="D39" s="435">
        <v>740</v>
      </c>
      <c r="E39" s="435">
        <v>805</v>
      </c>
      <c r="F39" s="435">
        <v>1240</v>
      </c>
      <c r="G39" s="435">
        <v>1757</v>
      </c>
      <c r="H39" s="435">
        <v>816</v>
      </c>
      <c r="I39" s="435">
        <v>1840</v>
      </c>
      <c r="J39" s="435">
        <v>1067</v>
      </c>
      <c r="K39" s="435">
        <v>1416</v>
      </c>
      <c r="L39" s="435">
        <v>1060</v>
      </c>
      <c r="M39" s="435">
        <v>1191</v>
      </c>
      <c r="N39" s="435">
        <v>2592</v>
      </c>
      <c r="O39" s="435">
        <v>1221</v>
      </c>
    </row>
    <row r="40" spans="1:15" s="435" customFormat="1" ht="20.100000000000001" customHeight="1" x14ac:dyDescent="0.25">
      <c r="A40" s="394" t="s">
        <v>55</v>
      </c>
      <c r="B40" s="435">
        <v>45738</v>
      </c>
      <c r="C40" s="435">
        <v>42320</v>
      </c>
      <c r="D40" s="435">
        <v>2196</v>
      </c>
      <c r="E40" s="435">
        <v>1034</v>
      </c>
      <c r="F40" s="435">
        <v>3455</v>
      </c>
      <c r="G40" s="435">
        <v>3858</v>
      </c>
      <c r="H40" s="435">
        <v>2422</v>
      </c>
      <c r="I40" s="435">
        <v>4323</v>
      </c>
      <c r="J40" s="435">
        <v>2813</v>
      </c>
      <c r="K40" s="435">
        <v>2991</v>
      </c>
      <c r="L40" s="435">
        <v>3495</v>
      </c>
      <c r="M40" s="435">
        <v>3243</v>
      </c>
      <c r="N40" s="435">
        <v>9467</v>
      </c>
      <c r="O40" s="435">
        <v>4739</v>
      </c>
    </row>
    <row r="41" spans="1:15" s="435" customFormat="1" ht="20.100000000000001" customHeight="1" x14ac:dyDescent="0.25">
      <c r="A41" s="394" t="s">
        <v>56</v>
      </c>
      <c r="B41" s="435">
        <v>30186</v>
      </c>
      <c r="C41" s="435">
        <v>36584</v>
      </c>
      <c r="D41" s="435">
        <v>1652</v>
      </c>
      <c r="E41" s="435">
        <v>2530</v>
      </c>
      <c r="F41" s="435">
        <v>2228</v>
      </c>
      <c r="G41" s="435">
        <v>2924</v>
      </c>
      <c r="H41" s="435">
        <v>1320</v>
      </c>
      <c r="I41" s="435">
        <v>3410</v>
      </c>
      <c r="J41" s="435">
        <v>2148</v>
      </c>
      <c r="K41" s="435">
        <v>3674</v>
      </c>
      <c r="L41" s="435">
        <v>2795</v>
      </c>
      <c r="M41" s="435">
        <v>3384</v>
      </c>
      <c r="N41" s="435">
        <v>4373</v>
      </c>
      <c r="O41" s="435">
        <v>3286</v>
      </c>
    </row>
    <row r="42" spans="1:15" s="435" customFormat="1" ht="20.100000000000001" customHeight="1" x14ac:dyDescent="0.25">
      <c r="A42" s="394" t="s">
        <v>57</v>
      </c>
      <c r="B42" s="435">
        <v>43789</v>
      </c>
      <c r="C42" s="435">
        <v>45082</v>
      </c>
      <c r="D42" s="435">
        <v>1401</v>
      </c>
      <c r="E42" s="435">
        <v>2268</v>
      </c>
      <c r="F42" s="435">
        <v>2159</v>
      </c>
      <c r="G42" s="435">
        <v>3238</v>
      </c>
      <c r="H42" s="435">
        <v>2086</v>
      </c>
      <c r="I42" s="435">
        <v>5062</v>
      </c>
      <c r="J42" s="435">
        <v>3624</v>
      </c>
      <c r="K42" s="435">
        <v>4028</v>
      </c>
      <c r="L42" s="435">
        <v>3254</v>
      </c>
      <c r="M42" s="435">
        <v>4083</v>
      </c>
      <c r="N42" s="435">
        <v>9351</v>
      </c>
      <c r="O42" s="435">
        <v>5239</v>
      </c>
    </row>
    <row r="43" spans="1:15" s="435" customFormat="1" ht="20.100000000000001" customHeight="1" x14ac:dyDescent="0.25">
      <c r="A43" s="433" t="s">
        <v>58</v>
      </c>
      <c r="B43" s="434">
        <v>648785</v>
      </c>
      <c r="C43" s="434">
        <v>674740</v>
      </c>
      <c r="D43" s="434">
        <v>36257</v>
      </c>
      <c r="E43" s="434">
        <v>39508</v>
      </c>
      <c r="F43" s="434">
        <v>49893</v>
      </c>
      <c r="G43" s="434">
        <v>59746</v>
      </c>
      <c r="H43" s="434">
        <v>33115</v>
      </c>
      <c r="I43" s="434">
        <v>71325</v>
      </c>
      <c r="J43" s="434">
        <v>49843</v>
      </c>
      <c r="K43" s="434">
        <v>57100</v>
      </c>
      <c r="L43" s="434">
        <v>46039</v>
      </c>
      <c r="M43" s="434">
        <v>50079</v>
      </c>
      <c r="N43" s="434">
        <v>84138</v>
      </c>
      <c r="O43" s="434">
        <v>46621</v>
      </c>
    </row>
    <row r="44" spans="1:15" s="435" customFormat="1" ht="20.100000000000001" customHeight="1" x14ac:dyDescent="0.25">
      <c r="A44" s="394" t="s">
        <v>59</v>
      </c>
      <c r="B44" s="435">
        <v>106245</v>
      </c>
      <c r="C44" s="435">
        <v>107273</v>
      </c>
      <c r="D44" s="435">
        <v>6966</v>
      </c>
      <c r="E44" s="435">
        <v>5395</v>
      </c>
      <c r="F44" s="435">
        <v>9208</v>
      </c>
      <c r="G44" s="435">
        <v>9798</v>
      </c>
      <c r="H44" s="435">
        <v>7440</v>
      </c>
      <c r="I44" s="435">
        <v>14341</v>
      </c>
      <c r="J44" s="435">
        <v>7607</v>
      </c>
      <c r="K44" s="435">
        <v>8751</v>
      </c>
      <c r="L44" s="435">
        <v>7324</v>
      </c>
      <c r="M44" s="435">
        <v>7732</v>
      </c>
      <c r="N44" s="435">
        <v>11592</v>
      </c>
      <c r="O44" s="435">
        <v>6698</v>
      </c>
    </row>
    <row r="45" spans="1:15" s="435" customFormat="1" ht="20.100000000000001" customHeight="1" x14ac:dyDescent="0.25">
      <c r="A45" s="394" t="s">
        <v>60</v>
      </c>
      <c r="B45" s="435">
        <v>10786</v>
      </c>
      <c r="C45" s="435">
        <v>12369</v>
      </c>
      <c r="D45" s="435">
        <v>633</v>
      </c>
      <c r="E45" s="435">
        <v>749</v>
      </c>
      <c r="F45" s="435">
        <v>762</v>
      </c>
      <c r="G45" s="435">
        <v>1151</v>
      </c>
      <c r="H45" s="435">
        <v>687</v>
      </c>
      <c r="I45" s="435">
        <v>1395</v>
      </c>
      <c r="J45" s="435">
        <v>912</v>
      </c>
      <c r="K45" s="435">
        <v>909</v>
      </c>
      <c r="L45" s="435">
        <v>809</v>
      </c>
      <c r="M45" s="435">
        <v>924</v>
      </c>
      <c r="N45" s="435">
        <v>969</v>
      </c>
      <c r="O45" s="435">
        <v>725</v>
      </c>
    </row>
    <row r="46" spans="1:15" s="435" customFormat="1" ht="20.100000000000001" customHeight="1" x14ac:dyDescent="0.25">
      <c r="A46" s="394" t="s">
        <v>61</v>
      </c>
      <c r="B46" s="435">
        <v>14732</v>
      </c>
      <c r="C46" s="435">
        <v>15934</v>
      </c>
      <c r="D46" s="435">
        <v>658</v>
      </c>
      <c r="E46" s="435">
        <v>732</v>
      </c>
      <c r="F46" s="435">
        <v>812</v>
      </c>
      <c r="G46" s="435">
        <v>1098</v>
      </c>
      <c r="H46" s="435">
        <v>651</v>
      </c>
      <c r="I46" s="435">
        <v>1413</v>
      </c>
      <c r="J46" s="435">
        <v>1207</v>
      </c>
      <c r="K46" s="435">
        <v>2145</v>
      </c>
      <c r="L46" s="435">
        <v>994</v>
      </c>
      <c r="M46" s="435">
        <v>1177</v>
      </c>
      <c r="N46" s="435">
        <v>3203</v>
      </c>
      <c r="O46" s="435">
        <v>1249</v>
      </c>
    </row>
    <row r="47" spans="1:15" s="435" customFormat="1" ht="20.100000000000001" customHeight="1" x14ac:dyDescent="0.25">
      <c r="A47" s="394" t="s">
        <v>62</v>
      </c>
      <c r="B47" s="435">
        <v>8087</v>
      </c>
      <c r="C47" s="435">
        <v>10224</v>
      </c>
      <c r="D47" s="435">
        <v>543</v>
      </c>
      <c r="E47" s="435">
        <v>605</v>
      </c>
      <c r="F47" s="435">
        <v>747</v>
      </c>
      <c r="G47" s="435">
        <v>961</v>
      </c>
      <c r="H47" s="435">
        <v>437</v>
      </c>
      <c r="I47" s="435">
        <v>1014</v>
      </c>
      <c r="J47" s="435">
        <v>656</v>
      </c>
      <c r="K47" s="435">
        <v>695</v>
      </c>
      <c r="L47" s="435">
        <v>557</v>
      </c>
      <c r="M47" s="435">
        <v>818</v>
      </c>
      <c r="N47" s="435">
        <v>665</v>
      </c>
      <c r="O47" s="435">
        <v>714</v>
      </c>
    </row>
    <row r="48" spans="1:15" s="435" customFormat="1" ht="20.100000000000001" customHeight="1" x14ac:dyDescent="0.25">
      <c r="A48" s="394" t="s">
        <v>63</v>
      </c>
      <c r="B48" s="435">
        <v>71308</v>
      </c>
      <c r="C48" s="435">
        <v>73891</v>
      </c>
      <c r="D48" s="435">
        <v>3866</v>
      </c>
      <c r="E48" s="435">
        <v>3831</v>
      </c>
      <c r="F48" s="435">
        <v>5106</v>
      </c>
      <c r="G48" s="435">
        <v>5784</v>
      </c>
      <c r="H48" s="435">
        <v>3393</v>
      </c>
      <c r="I48" s="435">
        <v>7949</v>
      </c>
      <c r="J48" s="435">
        <v>6227</v>
      </c>
      <c r="K48" s="435">
        <v>6287</v>
      </c>
      <c r="L48" s="435">
        <v>6080</v>
      </c>
      <c r="M48" s="435">
        <v>6073</v>
      </c>
      <c r="N48" s="435">
        <v>6229</v>
      </c>
      <c r="O48" s="435">
        <v>5678</v>
      </c>
    </row>
    <row r="49" spans="1:15" s="435" customFormat="1" ht="20.100000000000001" customHeight="1" x14ac:dyDescent="0.25">
      <c r="A49" s="394" t="s">
        <v>64</v>
      </c>
      <c r="B49" s="435">
        <v>5137</v>
      </c>
      <c r="C49" s="435">
        <v>6157</v>
      </c>
      <c r="D49" s="435">
        <v>290</v>
      </c>
      <c r="E49" s="435">
        <v>279</v>
      </c>
      <c r="F49" s="435">
        <v>407</v>
      </c>
      <c r="G49" s="435">
        <v>528</v>
      </c>
      <c r="H49" s="435">
        <v>268</v>
      </c>
      <c r="I49" s="435">
        <v>542</v>
      </c>
      <c r="J49" s="435">
        <v>317</v>
      </c>
      <c r="K49" s="435">
        <v>474</v>
      </c>
      <c r="L49" s="435">
        <v>501</v>
      </c>
      <c r="M49" s="435">
        <v>488</v>
      </c>
      <c r="N49" s="435">
        <v>676</v>
      </c>
      <c r="O49" s="435">
        <v>453</v>
      </c>
    </row>
    <row r="50" spans="1:15" s="435" customFormat="1" ht="20.100000000000001" customHeight="1" x14ac:dyDescent="0.25">
      <c r="A50" s="394" t="s">
        <v>65</v>
      </c>
      <c r="B50" s="435">
        <v>83630</v>
      </c>
      <c r="C50" s="435">
        <v>89522</v>
      </c>
      <c r="D50" s="435">
        <v>3562</v>
      </c>
      <c r="E50" s="435">
        <v>4905</v>
      </c>
      <c r="F50" s="435">
        <v>6989</v>
      </c>
      <c r="G50" s="435">
        <v>8340</v>
      </c>
      <c r="H50" s="435">
        <v>3632</v>
      </c>
      <c r="I50" s="435">
        <v>8319</v>
      </c>
      <c r="J50" s="435">
        <v>6997</v>
      </c>
      <c r="K50" s="435">
        <v>7387</v>
      </c>
      <c r="L50" s="435">
        <v>5871</v>
      </c>
      <c r="M50" s="435">
        <v>6672</v>
      </c>
      <c r="N50" s="435">
        <v>11237</v>
      </c>
      <c r="O50" s="435">
        <v>6142</v>
      </c>
    </row>
    <row r="51" spans="1:15" s="435" customFormat="1" ht="20.100000000000001" customHeight="1" x14ac:dyDescent="0.25">
      <c r="A51" s="394" t="s">
        <v>66</v>
      </c>
      <c r="B51" s="435">
        <v>3352</v>
      </c>
      <c r="C51" s="435">
        <v>3495</v>
      </c>
      <c r="D51" s="435">
        <v>154</v>
      </c>
      <c r="E51" s="435">
        <v>207</v>
      </c>
      <c r="F51" s="435">
        <v>260</v>
      </c>
      <c r="G51" s="435">
        <v>303</v>
      </c>
      <c r="H51" s="435">
        <v>167</v>
      </c>
      <c r="I51" s="435">
        <v>344</v>
      </c>
      <c r="J51" s="435">
        <v>266</v>
      </c>
      <c r="K51" s="435">
        <v>297</v>
      </c>
      <c r="L51" s="435">
        <v>237</v>
      </c>
      <c r="M51" s="435">
        <v>256</v>
      </c>
      <c r="N51" s="435">
        <v>583</v>
      </c>
      <c r="O51" s="435">
        <v>361</v>
      </c>
    </row>
    <row r="52" spans="1:15" s="435" customFormat="1" ht="20.100000000000001" customHeight="1" x14ac:dyDescent="0.25">
      <c r="A52" s="394" t="s">
        <v>67</v>
      </c>
      <c r="B52" s="435">
        <v>26659</v>
      </c>
      <c r="C52" s="435">
        <v>28142</v>
      </c>
      <c r="D52" s="435">
        <v>1194</v>
      </c>
      <c r="E52" s="435">
        <v>1388</v>
      </c>
      <c r="F52" s="435">
        <v>1848</v>
      </c>
      <c r="G52" s="435">
        <v>2509</v>
      </c>
      <c r="H52" s="435">
        <v>1256</v>
      </c>
      <c r="I52" s="435">
        <v>2568</v>
      </c>
      <c r="J52" s="435">
        <v>1915</v>
      </c>
      <c r="K52" s="435">
        <v>2833</v>
      </c>
      <c r="L52" s="435">
        <v>1894</v>
      </c>
      <c r="M52" s="435">
        <v>2250</v>
      </c>
      <c r="N52" s="435">
        <v>4334</v>
      </c>
      <c r="O52" s="435">
        <v>2101</v>
      </c>
    </row>
    <row r="53" spans="1:15" s="435" customFormat="1" ht="20.100000000000001" customHeight="1" x14ac:dyDescent="0.25">
      <c r="A53" s="394" t="s">
        <v>68</v>
      </c>
      <c r="B53" s="435">
        <v>2230</v>
      </c>
      <c r="C53" s="435">
        <v>2848</v>
      </c>
      <c r="D53" s="435">
        <v>107</v>
      </c>
      <c r="E53" s="435">
        <v>201</v>
      </c>
      <c r="F53" s="435">
        <v>199</v>
      </c>
      <c r="G53" s="435">
        <v>234</v>
      </c>
      <c r="H53" s="435">
        <v>107</v>
      </c>
      <c r="I53" s="435">
        <v>261</v>
      </c>
      <c r="J53" s="435">
        <v>159</v>
      </c>
      <c r="K53" s="435">
        <v>266</v>
      </c>
      <c r="L53" s="435">
        <v>162</v>
      </c>
      <c r="M53" s="435">
        <v>161</v>
      </c>
      <c r="N53" s="435">
        <v>219</v>
      </c>
      <c r="O53" s="435">
        <v>322</v>
      </c>
    </row>
    <row r="54" spans="1:15" s="435" customFormat="1" ht="20.100000000000001" customHeight="1" x14ac:dyDescent="0.25">
      <c r="A54" s="394" t="s">
        <v>69</v>
      </c>
      <c r="B54" s="435">
        <v>75972</v>
      </c>
      <c r="C54" s="435">
        <v>75791</v>
      </c>
      <c r="D54" s="435">
        <v>3108</v>
      </c>
      <c r="E54" s="435">
        <v>3620</v>
      </c>
      <c r="F54" s="435">
        <v>4851</v>
      </c>
      <c r="G54" s="435">
        <v>6453</v>
      </c>
      <c r="H54" s="435">
        <v>2870</v>
      </c>
      <c r="I54" s="435">
        <v>7998</v>
      </c>
      <c r="J54" s="435">
        <v>5565</v>
      </c>
      <c r="K54" s="435">
        <v>6586</v>
      </c>
      <c r="L54" s="435">
        <v>5226</v>
      </c>
      <c r="M54" s="435">
        <v>5791</v>
      </c>
      <c r="N54" s="435">
        <v>16448</v>
      </c>
      <c r="O54" s="435">
        <v>5644</v>
      </c>
    </row>
    <row r="55" spans="1:15" s="435" customFormat="1" ht="20.100000000000001" customHeight="1" x14ac:dyDescent="0.25">
      <c r="A55" s="394" t="s">
        <v>70</v>
      </c>
      <c r="B55" s="435">
        <v>7661</v>
      </c>
      <c r="C55" s="435">
        <v>8386</v>
      </c>
      <c r="D55" s="435">
        <v>444</v>
      </c>
      <c r="E55" s="435">
        <v>478</v>
      </c>
      <c r="F55" s="435">
        <v>682</v>
      </c>
      <c r="G55" s="435">
        <v>588</v>
      </c>
      <c r="H55" s="435">
        <v>450</v>
      </c>
      <c r="I55" s="435">
        <v>932</v>
      </c>
      <c r="J55" s="435">
        <v>606</v>
      </c>
      <c r="K55" s="435">
        <v>720</v>
      </c>
      <c r="L55" s="435">
        <v>526</v>
      </c>
      <c r="M55" s="435">
        <v>569</v>
      </c>
      <c r="N55" s="435">
        <v>1191</v>
      </c>
      <c r="O55" s="435">
        <v>679</v>
      </c>
    </row>
    <row r="56" spans="1:15" s="435" customFormat="1" ht="20.100000000000001" customHeight="1" x14ac:dyDescent="0.25">
      <c r="A56" s="394" t="s">
        <v>71</v>
      </c>
      <c r="B56" s="435">
        <v>77200</v>
      </c>
      <c r="C56" s="435">
        <v>79119</v>
      </c>
      <c r="D56" s="435">
        <v>4837</v>
      </c>
      <c r="E56" s="435">
        <v>5564</v>
      </c>
      <c r="F56" s="435">
        <v>5866</v>
      </c>
      <c r="G56" s="435">
        <v>6839</v>
      </c>
      <c r="H56" s="435">
        <v>3854</v>
      </c>
      <c r="I56" s="435">
        <v>7880</v>
      </c>
      <c r="J56" s="435">
        <v>6012</v>
      </c>
      <c r="K56" s="435">
        <v>5903</v>
      </c>
      <c r="L56" s="435">
        <v>6144</v>
      </c>
      <c r="M56" s="435">
        <v>5824</v>
      </c>
      <c r="N56" s="435">
        <v>5612</v>
      </c>
      <c r="O56" s="435">
        <v>5160</v>
      </c>
    </row>
    <row r="57" spans="1:15" s="435" customFormat="1" ht="20.100000000000001" customHeight="1" x14ac:dyDescent="0.25">
      <c r="A57" s="394" t="s">
        <v>72</v>
      </c>
      <c r="B57" s="435">
        <v>6919</v>
      </c>
      <c r="C57" s="435">
        <v>7486</v>
      </c>
      <c r="D57" s="435">
        <v>344</v>
      </c>
      <c r="E57" s="435">
        <v>674</v>
      </c>
      <c r="F57" s="435">
        <v>553</v>
      </c>
      <c r="G57" s="435">
        <v>795</v>
      </c>
      <c r="H57" s="435">
        <v>324</v>
      </c>
      <c r="I57" s="435">
        <v>953</v>
      </c>
      <c r="J57" s="435">
        <v>522</v>
      </c>
      <c r="K57" s="435">
        <v>589</v>
      </c>
      <c r="L57" s="435">
        <v>355</v>
      </c>
      <c r="M57" s="435">
        <v>362</v>
      </c>
      <c r="N57" s="435">
        <v>1361</v>
      </c>
      <c r="O57" s="435">
        <v>517</v>
      </c>
    </row>
    <row r="58" spans="1:15" s="435" customFormat="1" ht="20.100000000000001" customHeight="1" x14ac:dyDescent="0.25">
      <c r="A58" s="394" t="s">
        <v>73</v>
      </c>
      <c r="B58" s="435">
        <v>7737</v>
      </c>
      <c r="C58" s="435">
        <v>9490</v>
      </c>
      <c r="D58" s="435">
        <v>451</v>
      </c>
      <c r="E58" s="435">
        <v>643</v>
      </c>
      <c r="F58" s="435">
        <v>703</v>
      </c>
      <c r="G58" s="435">
        <v>1124</v>
      </c>
      <c r="H58" s="435">
        <v>400</v>
      </c>
      <c r="I58" s="435">
        <v>1070</v>
      </c>
      <c r="J58" s="435">
        <v>485</v>
      </c>
      <c r="K58" s="435">
        <v>723</v>
      </c>
      <c r="L58" s="435">
        <v>533</v>
      </c>
      <c r="M58" s="435">
        <v>683</v>
      </c>
      <c r="N58" s="435">
        <v>661</v>
      </c>
      <c r="O58" s="435">
        <v>538</v>
      </c>
    </row>
    <row r="59" spans="1:15" s="434" customFormat="1" ht="20.100000000000001" customHeight="1" x14ac:dyDescent="0.25">
      <c r="A59" s="394" t="s">
        <v>74</v>
      </c>
      <c r="B59" s="435">
        <v>50132</v>
      </c>
      <c r="C59" s="435">
        <v>57188</v>
      </c>
      <c r="D59" s="435">
        <v>3889</v>
      </c>
      <c r="E59" s="435">
        <v>4059</v>
      </c>
      <c r="F59" s="435">
        <v>3986</v>
      </c>
      <c r="G59" s="435">
        <v>4421</v>
      </c>
      <c r="H59" s="435">
        <v>2957</v>
      </c>
      <c r="I59" s="435">
        <v>6119</v>
      </c>
      <c r="J59" s="435">
        <v>4563</v>
      </c>
      <c r="K59" s="435">
        <v>4846</v>
      </c>
      <c r="L59" s="435">
        <v>3598</v>
      </c>
      <c r="M59" s="435">
        <v>4373</v>
      </c>
      <c r="N59" s="435">
        <v>3558</v>
      </c>
      <c r="O59" s="435">
        <v>4030</v>
      </c>
    </row>
    <row r="60" spans="1:15" s="434" customFormat="1" ht="20.100000000000001" customHeight="1" x14ac:dyDescent="0.25">
      <c r="A60" s="394" t="s">
        <v>75</v>
      </c>
      <c r="B60" s="435">
        <v>2844</v>
      </c>
      <c r="C60" s="435">
        <v>3238</v>
      </c>
      <c r="D60" s="435">
        <v>147</v>
      </c>
      <c r="E60" s="435">
        <v>140</v>
      </c>
      <c r="F60" s="435">
        <v>265</v>
      </c>
      <c r="G60" s="435">
        <v>306</v>
      </c>
      <c r="H60" s="435">
        <v>128</v>
      </c>
      <c r="I60" s="435">
        <v>329</v>
      </c>
      <c r="J60" s="435">
        <v>206</v>
      </c>
      <c r="K60" s="435">
        <v>306</v>
      </c>
      <c r="L60" s="435">
        <v>201</v>
      </c>
      <c r="M60" s="435">
        <v>264</v>
      </c>
      <c r="N60" s="435">
        <v>257</v>
      </c>
      <c r="O60" s="435">
        <v>322</v>
      </c>
    </row>
    <row r="61" spans="1:15" s="434" customFormat="1" ht="20.100000000000001" customHeight="1" x14ac:dyDescent="0.25">
      <c r="A61" s="394" t="s">
        <v>76</v>
      </c>
      <c r="B61" s="435">
        <v>11361</v>
      </c>
      <c r="C61" s="435">
        <v>9476</v>
      </c>
      <c r="D61" s="435">
        <v>546</v>
      </c>
      <c r="E61" s="435">
        <v>786</v>
      </c>
      <c r="F61" s="435">
        <v>820</v>
      </c>
      <c r="G61" s="435">
        <v>859</v>
      </c>
      <c r="H61" s="435">
        <v>415</v>
      </c>
      <c r="I61" s="435">
        <v>948</v>
      </c>
      <c r="J61" s="435">
        <v>511</v>
      </c>
      <c r="K61" s="435">
        <v>874</v>
      </c>
      <c r="L61" s="435">
        <v>541</v>
      </c>
      <c r="M61" s="435">
        <v>680</v>
      </c>
      <c r="N61" s="435">
        <v>3544</v>
      </c>
      <c r="O61" s="435">
        <v>570</v>
      </c>
    </row>
    <row r="62" spans="1:15" s="435" customFormat="1" ht="20.100000000000001" customHeight="1" x14ac:dyDescent="0.25">
      <c r="A62" s="394" t="s">
        <v>77</v>
      </c>
      <c r="B62" s="435">
        <v>16568</v>
      </c>
      <c r="C62" s="435">
        <v>16227</v>
      </c>
      <c r="D62" s="435">
        <v>943</v>
      </c>
      <c r="E62" s="435">
        <v>974</v>
      </c>
      <c r="F62" s="435">
        <v>1284</v>
      </c>
      <c r="G62" s="435">
        <v>1669</v>
      </c>
      <c r="H62" s="435">
        <v>721</v>
      </c>
      <c r="I62" s="435">
        <v>1541</v>
      </c>
      <c r="J62" s="435">
        <v>1147</v>
      </c>
      <c r="K62" s="435">
        <v>1193</v>
      </c>
      <c r="L62" s="435">
        <v>995</v>
      </c>
      <c r="M62" s="435">
        <v>1128</v>
      </c>
      <c r="N62" s="435">
        <v>2132</v>
      </c>
      <c r="O62" s="435">
        <v>1038</v>
      </c>
    </row>
    <row r="63" spans="1:15" s="435" customFormat="1" ht="20.100000000000001" customHeight="1" x14ac:dyDescent="0.25">
      <c r="A63" s="394" t="s">
        <v>78</v>
      </c>
      <c r="B63" s="435">
        <v>28911</v>
      </c>
      <c r="C63" s="435">
        <v>29955</v>
      </c>
      <c r="D63" s="435">
        <v>1741</v>
      </c>
      <c r="E63" s="435">
        <v>2385</v>
      </c>
      <c r="F63" s="435">
        <v>2223</v>
      </c>
      <c r="G63" s="435">
        <v>2780</v>
      </c>
      <c r="H63" s="435">
        <v>1438</v>
      </c>
      <c r="I63" s="435">
        <v>2687</v>
      </c>
      <c r="J63" s="435">
        <v>2175</v>
      </c>
      <c r="K63" s="435">
        <v>2596</v>
      </c>
      <c r="L63" s="435">
        <v>1681</v>
      </c>
      <c r="M63" s="435">
        <v>1822</v>
      </c>
      <c r="N63" s="435">
        <v>3570</v>
      </c>
      <c r="O63" s="435">
        <v>1448</v>
      </c>
    </row>
    <row r="64" spans="1:15" s="434" customFormat="1" ht="20.100000000000001" customHeight="1" x14ac:dyDescent="0.25">
      <c r="A64" s="394" t="s">
        <v>79</v>
      </c>
      <c r="B64" s="435">
        <v>31314</v>
      </c>
      <c r="C64" s="435">
        <v>28529</v>
      </c>
      <c r="D64" s="435">
        <v>1834</v>
      </c>
      <c r="E64" s="435">
        <v>1893</v>
      </c>
      <c r="F64" s="435">
        <v>2322</v>
      </c>
      <c r="G64" s="435">
        <v>3206</v>
      </c>
      <c r="H64" s="435">
        <v>1520</v>
      </c>
      <c r="I64" s="435">
        <v>2722</v>
      </c>
      <c r="J64" s="435">
        <v>1788</v>
      </c>
      <c r="K64" s="435">
        <v>2720</v>
      </c>
      <c r="L64" s="435">
        <v>1810</v>
      </c>
      <c r="M64" s="435">
        <v>2032</v>
      </c>
      <c r="N64" s="435">
        <v>6097</v>
      </c>
      <c r="O64" s="435">
        <v>2232</v>
      </c>
    </row>
    <row r="65" spans="1:15" s="435" customFormat="1" ht="20.100000000000001" customHeight="1" x14ac:dyDescent="0.25">
      <c r="A65" s="433" t="s">
        <v>80</v>
      </c>
      <c r="B65" s="434">
        <v>25559</v>
      </c>
      <c r="C65" s="434">
        <v>22046</v>
      </c>
      <c r="D65" s="434">
        <v>711</v>
      </c>
      <c r="E65" s="434">
        <v>1239</v>
      </c>
      <c r="F65" s="434">
        <v>1244</v>
      </c>
      <c r="G65" s="434">
        <v>2090</v>
      </c>
      <c r="H65" s="434">
        <v>840</v>
      </c>
      <c r="I65" s="434">
        <v>1853</v>
      </c>
      <c r="J65" s="434">
        <v>1505</v>
      </c>
      <c r="K65" s="434">
        <v>2160</v>
      </c>
      <c r="L65" s="434">
        <v>1668</v>
      </c>
      <c r="M65" s="434">
        <v>1679</v>
      </c>
      <c r="N65" s="434">
        <v>8490</v>
      </c>
      <c r="O65" s="434">
        <v>1721</v>
      </c>
    </row>
    <row r="66" spans="1:15" s="435" customFormat="1" ht="20.100000000000001" customHeight="1" x14ac:dyDescent="0.25">
      <c r="A66" s="394" t="s">
        <v>81</v>
      </c>
      <c r="B66" s="436">
        <v>20940</v>
      </c>
      <c r="C66" s="436">
        <v>17191</v>
      </c>
      <c r="D66" s="436">
        <v>586</v>
      </c>
      <c r="E66" s="436">
        <v>1012</v>
      </c>
      <c r="F66" s="436">
        <v>961</v>
      </c>
      <c r="G66" s="436">
        <v>1662</v>
      </c>
      <c r="H66" s="436">
        <v>682</v>
      </c>
      <c r="I66" s="436">
        <v>1441</v>
      </c>
      <c r="J66" s="436">
        <v>1120</v>
      </c>
      <c r="K66" s="436">
        <v>1567</v>
      </c>
      <c r="L66" s="436">
        <v>1261</v>
      </c>
      <c r="M66" s="436">
        <v>1264</v>
      </c>
      <c r="N66" s="436">
        <v>7662</v>
      </c>
      <c r="O66" s="436">
        <v>1304</v>
      </c>
    </row>
    <row r="67" spans="1:15" s="435" customFormat="1" ht="20.100000000000001" customHeight="1" x14ac:dyDescent="0.25">
      <c r="A67" s="394" t="s">
        <v>82</v>
      </c>
      <c r="B67" s="436">
        <v>4421</v>
      </c>
      <c r="C67" s="436">
        <v>4724</v>
      </c>
      <c r="D67" s="436">
        <v>122</v>
      </c>
      <c r="E67" s="436">
        <v>218</v>
      </c>
      <c r="F67" s="436">
        <v>275</v>
      </c>
      <c r="G67" s="436">
        <v>390</v>
      </c>
      <c r="H67" s="436">
        <v>149</v>
      </c>
      <c r="I67" s="436">
        <v>401</v>
      </c>
      <c r="J67" s="436">
        <v>370</v>
      </c>
      <c r="K67" s="436">
        <v>589</v>
      </c>
      <c r="L67" s="436">
        <v>401</v>
      </c>
      <c r="M67" s="436">
        <v>413</v>
      </c>
      <c r="N67" s="436">
        <v>765</v>
      </c>
      <c r="O67" s="436">
        <v>401</v>
      </c>
    </row>
    <row r="68" spans="1:15" s="435" customFormat="1" ht="20.100000000000001" customHeight="1" x14ac:dyDescent="0.25">
      <c r="A68" s="394" t="s">
        <v>83</v>
      </c>
      <c r="B68" s="436">
        <v>198</v>
      </c>
      <c r="C68" s="436">
        <v>131</v>
      </c>
      <c r="D68" s="436">
        <v>3</v>
      </c>
      <c r="E68" s="436">
        <v>9</v>
      </c>
      <c r="F68" s="436">
        <v>8</v>
      </c>
      <c r="G68" s="436">
        <v>38</v>
      </c>
      <c r="H68" s="436">
        <v>9</v>
      </c>
      <c r="I68" s="436">
        <v>11</v>
      </c>
      <c r="J68" s="436">
        <v>15</v>
      </c>
      <c r="K68" s="436">
        <v>4</v>
      </c>
      <c r="L68" s="436">
        <v>6</v>
      </c>
      <c r="M68" s="436">
        <v>2</v>
      </c>
      <c r="N68" s="436">
        <v>63</v>
      </c>
      <c r="O68" s="436">
        <v>16</v>
      </c>
    </row>
    <row r="69" spans="1:15" s="434" customFormat="1" ht="20.100000000000001" customHeight="1" thickBot="1" x14ac:dyDescent="0.3">
      <c r="A69" s="437" t="s">
        <v>84</v>
      </c>
      <c r="B69" s="438">
        <v>110</v>
      </c>
      <c r="C69" s="438">
        <v>93</v>
      </c>
      <c r="D69" s="438">
        <v>6</v>
      </c>
      <c r="E69" s="438">
        <v>12</v>
      </c>
      <c r="F69" s="438">
        <v>11</v>
      </c>
      <c r="G69" s="438">
        <v>14</v>
      </c>
      <c r="H69" s="438">
        <v>4</v>
      </c>
      <c r="I69" s="438">
        <v>16</v>
      </c>
      <c r="J69" s="438">
        <v>7</v>
      </c>
      <c r="K69" s="438">
        <v>11</v>
      </c>
      <c r="L69" s="438">
        <v>9</v>
      </c>
      <c r="M69" s="438">
        <v>9</v>
      </c>
      <c r="N69" s="438">
        <v>16</v>
      </c>
      <c r="O69" s="438">
        <v>7</v>
      </c>
    </row>
    <row r="70" spans="1:15" s="440" customFormat="1" ht="15.95" customHeight="1" x14ac:dyDescent="0.25">
      <c r="A70" s="145" t="s">
        <v>231</v>
      </c>
      <c r="B70" s="439"/>
      <c r="C70" s="439"/>
      <c r="E70" s="441"/>
      <c r="M70" s="442"/>
      <c r="N70" s="443"/>
      <c r="O70" s="444" t="s">
        <v>91</v>
      </c>
    </row>
    <row r="71" spans="1:15" ht="24.95" customHeight="1" x14ac:dyDescent="0.2">
      <c r="A71" s="421" t="s">
        <v>210</v>
      </c>
      <c r="B71" s="445"/>
      <c r="C71" s="445"/>
      <c r="D71" s="436"/>
      <c r="E71" s="383"/>
      <c r="F71" s="383"/>
      <c r="G71" s="383"/>
      <c r="H71" s="383"/>
      <c r="I71" s="383"/>
      <c r="J71" s="383"/>
      <c r="K71" s="383"/>
      <c r="L71" s="383"/>
      <c r="M71" s="383"/>
      <c r="N71" s="383"/>
      <c r="O71" s="383"/>
    </row>
    <row r="72" spans="1:15" s="424" customFormat="1" ht="24.95" customHeight="1" thickBot="1" x14ac:dyDescent="0.25">
      <c r="A72" s="423" t="s">
        <v>212</v>
      </c>
      <c r="M72" s="386" t="s">
        <v>92</v>
      </c>
      <c r="N72" s="16"/>
      <c r="O72" s="446"/>
    </row>
    <row r="73" spans="1:15" s="424" customFormat="1" ht="20.100000000000001" customHeight="1" x14ac:dyDescent="0.25">
      <c r="A73" s="1345" t="s">
        <v>13</v>
      </c>
      <c r="B73" s="1348" t="s">
        <v>99</v>
      </c>
      <c r="C73" s="1349"/>
      <c r="D73" s="1349"/>
      <c r="E73" s="1349"/>
      <c r="F73" s="1349"/>
      <c r="G73" s="1349"/>
      <c r="H73" s="1349"/>
      <c r="I73" s="1349"/>
      <c r="J73" s="1349"/>
      <c r="K73" s="1349"/>
      <c r="L73" s="1349"/>
      <c r="M73" s="1349"/>
      <c r="N73" s="447"/>
    </row>
    <row r="74" spans="1:15" ht="20.100000000000001" customHeight="1" x14ac:dyDescent="0.2">
      <c r="A74" s="1346"/>
      <c r="B74" s="426" t="s">
        <v>93</v>
      </c>
      <c r="C74" s="426"/>
      <c r="D74" s="426" t="s">
        <v>94</v>
      </c>
      <c r="E74" s="426"/>
      <c r="F74" s="426" t="s">
        <v>95</v>
      </c>
      <c r="G74" s="426"/>
      <c r="H74" s="426" t="s">
        <v>96</v>
      </c>
      <c r="I74" s="426"/>
      <c r="J74" s="426" t="s">
        <v>97</v>
      </c>
      <c r="K74" s="426"/>
      <c r="L74" s="426" t="s">
        <v>98</v>
      </c>
      <c r="M74" s="448"/>
      <c r="N74" s="449"/>
    </row>
    <row r="75" spans="1:15" ht="20.100000000000001" customHeight="1" x14ac:dyDescent="0.25">
      <c r="A75" s="1347"/>
      <c r="B75" s="429">
        <v>2014</v>
      </c>
      <c r="C75" s="429">
        <v>2015</v>
      </c>
      <c r="D75" s="429">
        <v>2014</v>
      </c>
      <c r="E75" s="429">
        <v>2015</v>
      </c>
      <c r="F75" s="429">
        <v>2014</v>
      </c>
      <c r="G75" s="429">
        <v>2015</v>
      </c>
      <c r="H75" s="429">
        <v>2014</v>
      </c>
      <c r="I75" s="429">
        <v>2015</v>
      </c>
      <c r="J75" s="429">
        <v>2014</v>
      </c>
      <c r="K75" s="429">
        <v>2015</v>
      </c>
      <c r="L75" s="429">
        <v>2014</v>
      </c>
      <c r="M75" s="430">
        <v>2015</v>
      </c>
      <c r="N75" s="424"/>
      <c r="O75" s="450"/>
    </row>
    <row r="76" spans="1:15" ht="20.100000000000001" customHeight="1" x14ac:dyDescent="0.2">
      <c r="A76" s="431" t="s">
        <v>105</v>
      </c>
      <c r="B76" s="432">
        <v>189757</v>
      </c>
      <c r="C76" s="432">
        <v>179682</v>
      </c>
      <c r="D76" s="432">
        <v>163821</v>
      </c>
      <c r="E76" s="432">
        <v>165333</v>
      </c>
      <c r="F76" s="432">
        <v>159744</v>
      </c>
      <c r="G76" s="432">
        <v>101664</v>
      </c>
      <c r="H76" s="432">
        <v>166050</v>
      </c>
      <c r="I76" s="432">
        <v>198141</v>
      </c>
      <c r="J76" s="432">
        <v>184252</v>
      </c>
      <c r="K76" s="432">
        <v>228360</v>
      </c>
      <c r="L76" s="432">
        <v>277549</v>
      </c>
      <c r="M76" s="432">
        <v>257300</v>
      </c>
      <c r="N76" s="390"/>
      <c r="O76" s="390"/>
    </row>
    <row r="77" spans="1:15" s="434" customFormat="1" ht="20.100000000000001" customHeight="1" x14ac:dyDescent="0.2">
      <c r="A77" s="433" t="s">
        <v>22</v>
      </c>
      <c r="B77" s="434">
        <v>9088</v>
      </c>
      <c r="C77" s="434">
        <v>7665</v>
      </c>
      <c r="D77" s="434">
        <v>6728</v>
      </c>
      <c r="E77" s="434">
        <v>7187</v>
      </c>
      <c r="F77" s="434">
        <v>5235</v>
      </c>
      <c r="G77" s="434">
        <v>3964</v>
      </c>
      <c r="H77" s="434">
        <v>6186</v>
      </c>
      <c r="I77" s="434">
        <v>6828</v>
      </c>
      <c r="J77" s="434">
        <v>6701</v>
      </c>
      <c r="K77" s="434">
        <v>7990</v>
      </c>
      <c r="L77" s="434">
        <v>9877</v>
      </c>
      <c r="M77" s="434">
        <v>7724</v>
      </c>
      <c r="N77" s="391"/>
      <c r="O77" s="390"/>
    </row>
    <row r="78" spans="1:15" s="435" customFormat="1" ht="20.100000000000001" customHeight="1" x14ac:dyDescent="0.2">
      <c r="A78" s="394" t="s">
        <v>23</v>
      </c>
      <c r="B78" s="435">
        <v>2688</v>
      </c>
      <c r="C78" s="435">
        <v>2031</v>
      </c>
      <c r="D78" s="435">
        <v>1657</v>
      </c>
      <c r="E78" s="435">
        <v>2065</v>
      </c>
      <c r="F78" s="435">
        <v>1411</v>
      </c>
      <c r="G78" s="435">
        <v>1423</v>
      </c>
      <c r="H78" s="435">
        <v>1599</v>
      </c>
      <c r="I78" s="435">
        <v>2112</v>
      </c>
      <c r="J78" s="435">
        <v>1771</v>
      </c>
      <c r="K78" s="435">
        <v>2266</v>
      </c>
      <c r="L78" s="435">
        <v>3746</v>
      </c>
      <c r="M78" s="435">
        <v>3209</v>
      </c>
      <c r="N78" s="392"/>
      <c r="O78" s="392"/>
    </row>
    <row r="79" spans="1:15" s="435" customFormat="1" ht="20.100000000000001" customHeight="1" x14ac:dyDescent="0.2">
      <c r="A79" s="394" t="s">
        <v>24</v>
      </c>
      <c r="B79" s="435">
        <v>2400</v>
      </c>
      <c r="C79" s="435">
        <v>3396</v>
      </c>
      <c r="D79" s="435">
        <v>2866</v>
      </c>
      <c r="E79" s="435">
        <v>3214</v>
      </c>
      <c r="F79" s="435">
        <v>2183</v>
      </c>
      <c r="G79" s="435">
        <v>1159</v>
      </c>
      <c r="H79" s="435">
        <v>2575</v>
      </c>
      <c r="I79" s="435">
        <v>2491</v>
      </c>
      <c r="J79" s="435">
        <v>2699</v>
      </c>
      <c r="K79" s="435">
        <v>3069</v>
      </c>
      <c r="L79" s="435">
        <v>2703</v>
      </c>
      <c r="M79" s="435">
        <v>2119</v>
      </c>
      <c r="N79" s="392"/>
      <c r="O79" s="392"/>
    </row>
    <row r="80" spans="1:15" s="435" customFormat="1" ht="20.100000000000001" customHeight="1" x14ac:dyDescent="0.2">
      <c r="A80" s="394" t="s">
        <v>25</v>
      </c>
      <c r="B80" s="435">
        <v>42</v>
      </c>
      <c r="C80" s="435">
        <v>55</v>
      </c>
      <c r="D80" s="435">
        <v>22</v>
      </c>
      <c r="E80" s="435">
        <v>29</v>
      </c>
      <c r="F80" s="435">
        <v>23</v>
      </c>
      <c r="G80" s="435">
        <v>13</v>
      </c>
      <c r="H80" s="435">
        <v>23</v>
      </c>
      <c r="I80" s="435">
        <v>30</v>
      </c>
      <c r="J80" s="435">
        <v>30</v>
      </c>
      <c r="K80" s="435">
        <v>68</v>
      </c>
      <c r="L80" s="435">
        <v>59</v>
      </c>
      <c r="M80" s="435">
        <v>36</v>
      </c>
      <c r="N80" s="392"/>
      <c r="O80" s="392"/>
    </row>
    <row r="81" spans="1:15" s="435" customFormat="1" ht="20.100000000000001" customHeight="1" x14ac:dyDescent="0.2">
      <c r="A81" s="394" t="s">
        <v>26</v>
      </c>
      <c r="B81" s="435">
        <v>736</v>
      </c>
      <c r="C81" s="435">
        <v>167</v>
      </c>
      <c r="D81" s="435">
        <v>293</v>
      </c>
      <c r="E81" s="435">
        <v>182</v>
      </c>
      <c r="F81" s="435">
        <v>223</v>
      </c>
      <c r="G81" s="435">
        <v>112</v>
      </c>
      <c r="H81" s="435">
        <v>237</v>
      </c>
      <c r="I81" s="435">
        <v>148</v>
      </c>
      <c r="J81" s="435">
        <v>297</v>
      </c>
      <c r="K81" s="435">
        <v>272</v>
      </c>
      <c r="L81" s="435">
        <v>434</v>
      </c>
      <c r="M81" s="435">
        <v>259</v>
      </c>
      <c r="N81" s="392"/>
      <c r="O81" s="392"/>
    </row>
    <row r="82" spans="1:15" s="435" customFormat="1" ht="20.100000000000001" customHeight="1" x14ac:dyDescent="0.2">
      <c r="A82" s="394" t="s">
        <v>27</v>
      </c>
      <c r="B82" s="435">
        <v>3222</v>
      </c>
      <c r="C82" s="435">
        <v>2016</v>
      </c>
      <c r="D82" s="435">
        <v>1890</v>
      </c>
      <c r="E82" s="435">
        <v>1697</v>
      </c>
      <c r="F82" s="435">
        <v>1395</v>
      </c>
      <c r="G82" s="435">
        <v>1257</v>
      </c>
      <c r="H82" s="435">
        <v>1752</v>
      </c>
      <c r="I82" s="435">
        <v>2047</v>
      </c>
      <c r="J82" s="435">
        <v>1904</v>
      </c>
      <c r="K82" s="435">
        <v>2315</v>
      </c>
      <c r="L82" s="435">
        <v>2935</v>
      </c>
      <c r="M82" s="435">
        <v>2101</v>
      </c>
      <c r="N82" s="392"/>
      <c r="O82" s="392"/>
    </row>
    <row r="83" spans="1:15" s="434" customFormat="1" ht="20.100000000000001" customHeight="1" x14ac:dyDescent="0.2">
      <c r="A83" s="433" t="s">
        <v>28</v>
      </c>
      <c r="B83" s="434">
        <v>2435</v>
      </c>
      <c r="C83" s="434">
        <v>2588</v>
      </c>
      <c r="D83" s="434">
        <v>2071</v>
      </c>
      <c r="E83" s="434">
        <v>2410</v>
      </c>
      <c r="F83" s="434">
        <v>1986</v>
      </c>
      <c r="G83" s="434">
        <v>1614</v>
      </c>
      <c r="H83" s="434">
        <v>1681</v>
      </c>
      <c r="I83" s="434">
        <v>2659</v>
      </c>
      <c r="J83" s="434">
        <v>1977</v>
      </c>
      <c r="K83" s="434">
        <v>2777</v>
      </c>
      <c r="L83" s="434">
        <v>2473</v>
      </c>
      <c r="M83" s="434">
        <v>2679</v>
      </c>
      <c r="N83" s="451"/>
      <c r="O83" s="392"/>
    </row>
    <row r="84" spans="1:15" s="435" customFormat="1" ht="20.100000000000001" customHeight="1" x14ac:dyDescent="0.2">
      <c r="A84" s="394" t="s">
        <v>29</v>
      </c>
      <c r="B84" s="435">
        <v>497</v>
      </c>
      <c r="C84" s="435">
        <v>552</v>
      </c>
      <c r="D84" s="435">
        <v>467</v>
      </c>
      <c r="E84" s="435">
        <v>559</v>
      </c>
      <c r="F84" s="435">
        <v>534</v>
      </c>
      <c r="G84" s="435">
        <v>319</v>
      </c>
      <c r="H84" s="435">
        <v>354</v>
      </c>
      <c r="I84" s="435">
        <v>591</v>
      </c>
      <c r="J84" s="435">
        <v>460</v>
      </c>
      <c r="K84" s="435">
        <v>600</v>
      </c>
      <c r="L84" s="435">
        <v>490</v>
      </c>
      <c r="M84" s="435">
        <v>537</v>
      </c>
      <c r="N84" s="392"/>
      <c r="O84" s="392"/>
    </row>
    <row r="85" spans="1:15" s="435" customFormat="1" ht="20.100000000000001" customHeight="1" x14ac:dyDescent="0.2">
      <c r="A85" s="394" t="s">
        <v>30</v>
      </c>
      <c r="B85" s="435">
        <v>216</v>
      </c>
      <c r="C85" s="435">
        <v>336</v>
      </c>
      <c r="D85" s="435">
        <v>285</v>
      </c>
      <c r="E85" s="435">
        <v>312</v>
      </c>
      <c r="F85" s="435">
        <v>226</v>
      </c>
      <c r="G85" s="435">
        <v>167</v>
      </c>
      <c r="H85" s="435">
        <v>170</v>
      </c>
      <c r="I85" s="435">
        <v>280</v>
      </c>
      <c r="J85" s="435">
        <v>169</v>
      </c>
      <c r="K85" s="435">
        <v>274</v>
      </c>
      <c r="L85" s="435">
        <v>329</v>
      </c>
      <c r="M85" s="435">
        <v>354</v>
      </c>
      <c r="N85" s="392"/>
      <c r="O85" s="392"/>
    </row>
    <row r="86" spans="1:15" s="435" customFormat="1" ht="20.100000000000001" customHeight="1" x14ac:dyDescent="0.2">
      <c r="A86" s="394" t="s">
        <v>31</v>
      </c>
      <c r="B86" s="435">
        <v>443</v>
      </c>
      <c r="C86" s="435">
        <v>300</v>
      </c>
      <c r="D86" s="435">
        <v>271</v>
      </c>
      <c r="E86" s="435">
        <v>274</v>
      </c>
      <c r="F86" s="435">
        <v>241</v>
      </c>
      <c r="G86" s="435">
        <v>174</v>
      </c>
      <c r="H86" s="435">
        <v>259</v>
      </c>
      <c r="I86" s="435">
        <v>341</v>
      </c>
      <c r="J86" s="435">
        <v>288</v>
      </c>
      <c r="K86" s="435">
        <v>391</v>
      </c>
      <c r="L86" s="435">
        <v>284</v>
      </c>
      <c r="M86" s="435">
        <v>306</v>
      </c>
      <c r="N86" s="392"/>
      <c r="O86" s="392"/>
    </row>
    <row r="87" spans="1:15" s="435" customFormat="1" ht="20.100000000000001" customHeight="1" x14ac:dyDescent="0.2">
      <c r="A87" s="394" t="s">
        <v>32</v>
      </c>
      <c r="B87" s="435">
        <v>341</v>
      </c>
      <c r="C87" s="435">
        <v>410</v>
      </c>
      <c r="D87" s="435">
        <v>328</v>
      </c>
      <c r="E87" s="435">
        <v>307</v>
      </c>
      <c r="F87" s="435">
        <v>316</v>
      </c>
      <c r="G87" s="435">
        <v>266</v>
      </c>
      <c r="H87" s="435">
        <v>309</v>
      </c>
      <c r="I87" s="435">
        <v>557</v>
      </c>
      <c r="J87" s="435">
        <v>313</v>
      </c>
      <c r="K87" s="435">
        <v>496</v>
      </c>
      <c r="L87" s="435">
        <v>526</v>
      </c>
      <c r="M87" s="435">
        <v>446</v>
      </c>
      <c r="N87" s="392"/>
      <c r="O87" s="392"/>
    </row>
    <row r="88" spans="1:15" s="435" customFormat="1" ht="20.100000000000001" customHeight="1" x14ac:dyDescent="0.2">
      <c r="A88" s="394" t="s">
        <v>33</v>
      </c>
      <c r="B88" s="435">
        <v>938</v>
      </c>
      <c r="C88" s="435">
        <v>990</v>
      </c>
      <c r="D88" s="435">
        <v>720</v>
      </c>
      <c r="E88" s="435">
        <v>958</v>
      </c>
      <c r="F88" s="435">
        <v>669</v>
      </c>
      <c r="G88" s="435">
        <v>688</v>
      </c>
      <c r="H88" s="435">
        <v>589</v>
      </c>
      <c r="I88" s="435">
        <v>890</v>
      </c>
      <c r="J88" s="435">
        <v>747</v>
      </c>
      <c r="K88" s="435">
        <v>1016</v>
      </c>
      <c r="L88" s="435">
        <v>844</v>
      </c>
      <c r="M88" s="435">
        <v>1036</v>
      </c>
      <c r="N88" s="392"/>
      <c r="O88" s="392"/>
    </row>
    <row r="89" spans="1:15" s="434" customFormat="1" ht="20.100000000000001" customHeight="1" x14ac:dyDescent="0.2">
      <c r="A89" s="433" t="s">
        <v>34</v>
      </c>
      <c r="B89" s="434">
        <v>32091</v>
      </c>
      <c r="C89" s="434">
        <v>31457</v>
      </c>
      <c r="D89" s="434">
        <v>31812</v>
      </c>
      <c r="E89" s="434">
        <v>32463</v>
      </c>
      <c r="F89" s="434">
        <v>28384</v>
      </c>
      <c r="G89" s="434">
        <v>16939</v>
      </c>
      <c r="H89" s="434">
        <v>28470</v>
      </c>
      <c r="I89" s="434">
        <v>34788</v>
      </c>
      <c r="J89" s="434">
        <v>29823</v>
      </c>
      <c r="K89" s="434">
        <v>37309</v>
      </c>
      <c r="L89" s="434">
        <v>44658</v>
      </c>
      <c r="M89" s="434">
        <v>42979</v>
      </c>
      <c r="N89" s="451"/>
      <c r="O89" s="392"/>
    </row>
    <row r="90" spans="1:15" s="435" customFormat="1" ht="20.100000000000001" customHeight="1" x14ac:dyDescent="0.2">
      <c r="A90" s="394" t="s">
        <v>35</v>
      </c>
      <c r="B90" s="435">
        <v>4104</v>
      </c>
      <c r="C90" s="435">
        <v>2877</v>
      </c>
      <c r="D90" s="435">
        <v>2482</v>
      </c>
      <c r="E90" s="435">
        <v>2817</v>
      </c>
      <c r="F90" s="435">
        <v>2686</v>
      </c>
      <c r="G90" s="435">
        <v>1477</v>
      </c>
      <c r="H90" s="435">
        <v>2920</v>
      </c>
      <c r="I90" s="435">
        <v>3789</v>
      </c>
      <c r="J90" s="435">
        <v>3238</v>
      </c>
      <c r="K90" s="435">
        <v>4102</v>
      </c>
      <c r="L90" s="435">
        <v>5402</v>
      </c>
      <c r="M90" s="435">
        <v>5355</v>
      </c>
      <c r="N90" s="392"/>
      <c r="O90" s="392"/>
    </row>
    <row r="91" spans="1:15" s="435" customFormat="1" ht="20.100000000000001" customHeight="1" x14ac:dyDescent="0.2">
      <c r="A91" s="394" t="s">
        <v>36</v>
      </c>
      <c r="B91" s="435">
        <v>22877</v>
      </c>
      <c r="C91" s="435">
        <v>22421</v>
      </c>
      <c r="D91" s="435">
        <v>25019</v>
      </c>
      <c r="E91" s="435">
        <v>24272</v>
      </c>
      <c r="F91" s="435">
        <v>21586</v>
      </c>
      <c r="G91" s="435">
        <v>12210</v>
      </c>
      <c r="H91" s="435">
        <v>21611</v>
      </c>
      <c r="I91" s="435">
        <v>25007</v>
      </c>
      <c r="J91" s="435">
        <v>22028</v>
      </c>
      <c r="K91" s="435">
        <v>26788</v>
      </c>
      <c r="L91" s="435">
        <v>33768</v>
      </c>
      <c r="M91" s="435">
        <v>31063</v>
      </c>
      <c r="N91" s="392"/>
      <c r="O91" s="393"/>
    </row>
    <row r="92" spans="1:15" s="435" customFormat="1" ht="20.100000000000001" customHeight="1" x14ac:dyDescent="0.2">
      <c r="A92" s="394" t="s">
        <v>37</v>
      </c>
      <c r="B92" s="435">
        <v>5110</v>
      </c>
      <c r="C92" s="435">
        <v>6159</v>
      </c>
      <c r="D92" s="435">
        <v>4311</v>
      </c>
      <c r="E92" s="435">
        <v>5374</v>
      </c>
      <c r="F92" s="435">
        <v>4112</v>
      </c>
      <c r="G92" s="435">
        <v>3252</v>
      </c>
      <c r="H92" s="435">
        <v>3939</v>
      </c>
      <c r="I92" s="435">
        <v>5992</v>
      </c>
      <c r="J92" s="435">
        <v>4557</v>
      </c>
      <c r="K92" s="435">
        <v>6419</v>
      </c>
      <c r="L92" s="435">
        <v>5488</v>
      </c>
      <c r="M92" s="435">
        <v>6561</v>
      </c>
      <c r="N92" s="392"/>
      <c r="O92" s="392"/>
    </row>
    <row r="93" spans="1:15" s="434" customFormat="1" ht="20.100000000000001" customHeight="1" x14ac:dyDescent="0.2">
      <c r="A93" s="433" t="s">
        <v>38</v>
      </c>
      <c r="B93" s="434">
        <v>74452</v>
      </c>
      <c r="C93" s="434">
        <v>66277</v>
      </c>
      <c r="D93" s="434">
        <v>57529</v>
      </c>
      <c r="E93" s="434">
        <v>53026</v>
      </c>
      <c r="F93" s="434">
        <v>65112</v>
      </c>
      <c r="G93" s="434">
        <v>39778</v>
      </c>
      <c r="H93" s="434">
        <v>64136</v>
      </c>
      <c r="I93" s="434">
        <v>73953</v>
      </c>
      <c r="J93" s="434">
        <v>66660</v>
      </c>
      <c r="K93" s="434">
        <v>84732</v>
      </c>
      <c r="L93" s="434">
        <v>105272</v>
      </c>
      <c r="M93" s="434">
        <v>102268</v>
      </c>
      <c r="N93" s="451"/>
      <c r="O93" s="392"/>
    </row>
    <row r="94" spans="1:15" s="435" customFormat="1" ht="20.100000000000001" customHeight="1" x14ac:dyDescent="0.2">
      <c r="A94" s="394" t="s">
        <v>39</v>
      </c>
      <c r="B94" s="435">
        <v>36965</v>
      </c>
      <c r="C94" s="435">
        <v>29345</v>
      </c>
      <c r="D94" s="435">
        <v>21720</v>
      </c>
      <c r="E94" s="435">
        <v>20854</v>
      </c>
      <c r="F94" s="435">
        <v>25507</v>
      </c>
      <c r="G94" s="435">
        <v>15652</v>
      </c>
      <c r="H94" s="435">
        <v>26040</v>
      </c>
      <c r="I94" s="435">
        <v>29386</v>
      </c>
      <c r="J94" s="435">
        <v>27230</v>
      </c>
      <c r="K94" s="435">
        <v>34668</v>
      </c>
      <c r="L94" s="435">
        <v>42153</v>
      </c>
      <c r="M94" s="435">
        <v>48105</v>
      </c>
      <c r="N94" s="392"/>
      <c r="O94" s="392"/>
    </row>
    <row r="95" spans="1:15" s="435" customFormat="1" ht="20.100000000000001" customHeight="1" x14ac:dyDescent="0.2">
      <c r="A95" s="394" t="s">
        <v>40</v>
      </c>
      <c r="B95" s="435">
        <v>4423</v>
      </c>
      <c r="C95" s="435">
        <v>4953</v>
      </c>
      <c r="D95" s="435">
        <v>3547</v>
      </c>
      <c r="E95" s="435">
        <v>4354</v>
      </c>
      <c r="F95" s="435">
        <v>3610</v>
      </c>
      <c r="G95" s="435">
        <v>2934</v>
      </c>
      <c r="H95" s="435">
        <v>3723</v>
      </c>
      <c r="I95" s="435">
        <v>6196</v>
      </c>
      <c r="J95" s="435">
        <v>3889</v>
      </c>
      <c r="K95" s="435">
        <v>6588</v>
      </c>
      <c r="L95" s="435">
        <v>7099</v>
      </c>
      <c r="M95" s="435">
        <v>8207</v>
      </c>
      <c r="N95" s="392"/>
      <c r="O95" s="392"/>
    </row>
    <row r="96" spans="1:15" s="435" customFormat="1" ht="20.100000000000001" customHeight="1" x14ac:dyDescent="0.25">
      <c r="A96" s="394" t="s">
        <v>41</v>
      </c>
      <c r="B96" s="435">
        <v>7771</v>
      </c>
      <c r="C96" s="435">
        <v>10114</v>
      </c>
      <c r="D96" s="435">
        <v>8655</v>
      </c>
      <c r="E96" s="435">
        <v>7805</v>
      </c>
      <c r="F96" s="435">
        <v>12737</v>
      </c>
      <c r="G96" s="435">
        <v>7923</v>
      </c>
      <c r="H96" s="435">
        <v>10839</v>
      </c>
      <c r="I96" s="435">
        <v>13139</v>
      </c>
      <c r="J96" s="435">
        <v>10641</v>
      </c>
      <c r="K96" s="435">
        <v>15317</v>
      </c>
      <c r="L96" s="435">
        <v>19054</v>
      </c>
      <c r="M96" s="435">
        <v>17530</v>
      </c>
      <c r="N96" s="452"/>
      <c r="O96" s="393"/>
    </row>
    <row r="97" spans="1:15" s="435" customFormat="1" ht="20.100000000000001" customHeight="1" x14ac:dyDescent="0.25">
      <c r="A97" s="394" t="s">
        <v>42</v>
      </c>
      <c r="B97" s="435">
        <v>5276</v>
      </c>
      <c r="C97" s="435">
        <v>5450</v>
      </c>
      <c r="D97" s="435">
        <v>5438</v>
      </c>
      <c r="E97" s="435">
        <v>5329</v>
      </c>
      <c r="F97" s="435">
        <v>4834</v>
      </c>
      <c r="G97" s="435">
        <v>3237</v>
      </c>
      <c r="H97" s="435">
        <v>5135</v>
      </c>
      <c r="I97" s="435">
        <v>6469</v>
      </c>
      <c r="J97" s="435">
        <v>5358</v>
      </c>
      <c r="K97" s="435">
        <v>7657</v>
      </c>
      <c r="L97" s="435">
        <v>9313</v>
      </c>
      <c r="M97" s="435">
        <v>7253</v>
      </c>
      <c r="N97" s="452"/>
      <c r="O97" s="393"/>
    </row>
    <row r="98" spans="1:15" s="435" customFormat="1" ht="20.100000000000001" customHeight="1" x14ac:dyDescent="0.25">
      <c r="A98" s="394" t="s">
        <v>43</v>
      </c>
      <c r="B98" s="435">
        <v>1801</v>
      </c>
      <c r="C98" s="435">
        <v>1930</v>
      </c>
      <c r="D98" s="435">
        <v>1687</v>
      </c>
      <c r="E98" s="435">
        <v>1859</v>
      </c>
      <c r="F98" s="435">
        <v>1443</v>
      </c>
      <c r="G98" s="435">
        <v>1509</v>
      </c>
      <c r="H98" s="435">
        <v>1441</v>
      </c>
      <c r="I98" s="435">
        <v>2422</v>
      </c>
      <c r="J98" s="435">
        <v>1565</v>
      </c>
      <c r="K98" s="435">
        <v>3103</v>
      </c>
      <c r="L98" s="435">
        <v>1908</v>
      </c>
      <c r="M98" s="435">
        <v>2703</v>
      </c>
      <c r="N98" s="452"/>
      <c r="O98" s="393"/>
    </row>
    <row r="99" spans="1:15" s="435" customFormat="1" ht="20.100000000000001" customHeight="1" x14ac:dyDescent="0.25">
      <c r="A99" s="394" t="s">
        <v>44</v>
      </c>
      <c r="B99" s="435">
        <v>0</v>
      </c>
      <c r="C99" s="435">
        <v>0</v>
      </c>
      <c r="D99" s="435">
        <v>0</v>
      </c>
      <c r="E99" s="435">
        <v>0</v>
      </c>
      <c r="F99" s="435">
        <v>0</v>
      </c>
      <c r="G99" s="435">
        <v>1</v>
      </c>
      <c r="H99" s="435">
        <v>0</v>
      </c>
      <c r="I99" s="435">
        <v>0</v>
      </c>
      <c r="J99" s="435">
        <v>0</v>
      </c>
      <c r="K99" s="435">
        <v>0</v>
      </c>
      <c r="L99" s="435">
        <v>0</v>
      </c>
      <c r="M99" s="435">
        <v>0</v>
      </c>
      <c r="N99" s="452"/>
      <c r="O99" s="393"/>
    </row>
    <row r="100" spans="1:15" s="435" customFormat="1" ht="20.100000000000001" customHeight="1" x14ac:dyDescent="0.25">
      <c r="A100" s="394" t="s">
        <v>45</v>
      </c>
      <c r="B100" s="435">
        <v>2870</v>
      </c>
      <c r="C100" s="435">
        <v>2963</v>
      </c>
      <c r="D100" s="435">
        <v>2866</v>
      </c>
      <c r="E100" s="435">
        <v>2844</v>
      </c>
      <c r="F100" s="435">
        <v>2913</v>
      </c>
      <c r="G100" s="435">
        <v>1813</v>
      </c>
      <c r="H100" s="435">
        <v>2844</v>
      </c>
      <c r="I100" s="435">
        <v>2887</v>
      </c>
      <c r="J100" s="435">
        <v>3690</v>
      </c>
      <c r="K100" s="435">
        <v>3815</v>
      </c>
      <c r="L100" s="435">
        <v>6129</v>
      </c>
      <c r="M100" s="435">
        <v>4489</v>
      </c>
      <c r="N100" s="452"/>
      <c r="O100" s="393"/>
    </row>
    <row r="101" spans="1:15" s="435" customFormat="1" ht="20.100000000000001" customHeight="1" x14ac:dyDescent="0.25">
      <c r="A101" s="394" t="s">
        <v>46</v>
      </c>
      <c r="B101" s="435">
        <v>5384</v>
      </c>
      <c r="C101" s="435">
        <v>4867</v>
      </c>
      <c r="D101" s="435">
        <v>3615</v>
      </c>
      <c r="E101" s="435">
        <v>3791</v>
      </c>
      <c r="F101" s="435">
        <v>3822</v>
      </c>
      <c r="G101" s="435">
        <v>2643</v>
      </c>
      <c r="H101" s="435">
        <v>4454</v>
      </c>
      <c r="I101" s="435">
        <v>5677</v>
      </c>
      <c r="J101" s="435">
        <v>4554</v>
      </c>
      <c r="K101" s="435">
        <v>5578</v>
      </c>
      <c r="L101" s="435">
        <v>6626</v>
      </c>
      <c r="M101" s="435">
        <v>6696</v>
      </c>
      <c r="N101" s="453"/>
      <c r="O101" s="393"/>
    </row>
    <row r="102" spans="1:15" s="435" customFormat="1" ht="20.100000000000001" customHeight="1" x14ac:dyDescent="0.25">
      <c r="A102" s="394" t="s">
        <v>47</v>
      </c>
      <c r="B102" s="435">
        <v>30</v>
      </c>
      <c r="C102" s="435">
        <v>16</v>
      </c>
      <c r="D102" s="435">
        <v>26</v>
      </c>
      <c r="E102" s="435">
        <v>13</v>
      </c>
      <c r="F102" s="435">
        <v>4</v>
      </c>
      <c r="G102" s="435">
        <v>16</v>
      </c>
      <c r="H102" s="435">
        <v>17</v>
      </c>
      <c r="I102" s="435">
        <v>16</v>
      </c>
      <c r="J102" s="435">
        <v>11</v>
      </c>
      <c r="K102" s="435">
        <v>11</v>
      </c>
      <c r="L102" s="435">
        <v>15</v>
      </c>
      <c r="M102" s="435">
        <v>26</v>
      </c>
      <c r="N102" s="452"/>
      <c r="O102" s="393"/>
    </row>
    <row r="103" spans="1:15" s="435" customFormat="1" ht="20.100000000000001" customHeight="1" x14ac:dyDescent="0.25">
      <c r="A103" s="394" t="s">
        <v>48</v>
      </c>
      <c r="B103" s="435">
        <v>7</v>
      </c>
      <c r="C103" s="435">
        <v>9</v>
      </c>
      <c r="D103" s="435">
        <v>6</v>
      </c>
      <c r="E103" s="435">
        <v>13</v>
      </c>
      <c r="F103" s="435">
        <v>13</v>
      </c>
      <c r="G103" s="435">
        <v>15</v>
      </c>
      <c r="H103" s="435">
        <v>17</v>
      </c>
      <c r="I103" s="435">
        <v>19</v>
      </c>
      <c r="J103" s="435">
        <v>13</v>
      </c>
      <c r="K103" s="435">
        <v>15</v>
      </c>
      <c r="L103" s="435">
        <v>15</v>
      </c>
      <c r="M103" s="435">
        <v>25</v>
      </c>
      <c r="N103" s="452"/>
      <c r="O103" s="393"/>
    </row>
    <row r="104" spans="1:15" s="435" customFormat="1" ht="20.100000000000001" customHeight="1" x14ac:dyDescent="0.25">
      <c r="A104" s="394" t="s">
        <v>49</v>
      </c>
      <c r="B104" s="435">
        <v>3220</v>
      </c>
      <c r="C104" s="435">
        <v>5265</v>
      </c>
      <c r="D104" s="435">
        <v>4479</v>
      </c>
      <c r="E104" s="435">
        <v>4390</v>
      </c>
      <c r="F104" s="435">
        <v>5843</v>
      </c>
      <c r="G104" s="435">
        <v>3087</v>
      </c>
      <c r="H104" s="435">
        <v>4788</v>
      </c>
      <c r="I104" s="435">
        <v>5707</v>
      </c>
      <c r="J104" s="435">
        <v>4750</v>
      </c>
      <c r="K104" s="435">
        <v>5374</v>
      </c>
      <c r="L104" s="435">
        <v>5613</v>
      </c>
      <c r="M104" s="435">
        <v>4981</v>
      </c>
      <c r="N104" s="452"/>
      <c r="O104" s="393"/>
    </row>
    <row r="105" spans="1:15" s="435" customFormat="1" ht="20.100000000000001" customHeight="1" x14ac:dyDescent="0.25">
      <c r="A105" s="394" t="s">
        <v>50</v>
      </c>
      <c r="B105" s="435">
        <v>6705</v>
      </c>
      <c r="C105" s="435">
        <v>1365</v>
      </c>
      <c r="D105" s="435">
        <v>5490</v>
      </c>
      <c r="E105" s="435">
        <v>1774</v>
      </c>
      <c r="F105" s="435">
        <v>4386</v>
      </c>
      <c r="G105" s="435">
        <v>948</v>
      </c>
      <c r="H105" s="435">
        <v>4838</v>
      </c>
      <c r="I105" s="435">
        <v>2035</v>
      </c>
      <c r="J105" s="435">
        <v>4959</v>
      </c>
      <c r="K105" s="435">
        <v>2606</v>
      </c>
      <c r="L105" s="435">
        <v>7347</v>
      </c>
      <c r="M105" s="435">
        <v>2253</v>
      </c>
      <c r="N105" s="452"/>
      <c r="O105" s="393"/>
    </row>
    <row r="106" spans="1:15" s="434" customFormat="1" ht="20.100000000000001" customHeight="1" x14ac:dyDescent="0.25">
      <c r="A106" s="433" t="s">
        <v>51</v>
      </c>
      <c r="B106" s="434">
        <v>19277</v>
      </c>
      <c r="C106" s="434">
        <v>17529</v>
      </c>
      <c r="D106" s="434">
        <v>17871</v>
      </c>
      <c r="E106" s="434">
        <v>17605</v>
      </c>
      <c r="F106" s="434">
        <v>13106</v>
      </c>
      <c r="G106" s="434">
        <v>10878</v>
      </c>
      <c r="H106" s="434">
        <v>12813</v>
      </c>
      <c r="I106" s="434">
        <v>17327</v>
      </c>
      <c r="J106" s="434">
        <v>13996</v>
      </c>
      <c r="K106" s="434">
        <v>18464</v>
      </c>
      <c r="L106" s="434">
        <v>18615</v>
      </c>
      <c r="M106" s="434">
        <v>14934</v>
      </c>
      <c r="N106" s="454"/>
      <c r="O106" s="393"/>
    </row>
    <row r="107" spans="1:15" s="435" customFormat="1" ht="20.100000000000001" customHeight="1" x14ac:dyDescent="0.25">
      <c r="A107" s="394" t="s">
        <v>52</v>
      </c>
      <c r="B107" s="435">
        <v>4317</v>
      </c>
      <c r="C107" s="435">
        <v>3546</v>
      </c>
      <c r="D107" s="435">
        <v>4647</v>
      </c>
      <c r="E107" s="435">
        <v>3336</v>
      </c>
      <c r="F107" s="435">
        <v>2531</v>
      </c>
      <c r="G107" s="435">
        <v>2858</v>
      </c>
      <c r="H107" s="435">
        <v>2486</v>
      </c>
      <c r="I107" s="435">
        <v>3700</v>
      </c>
      <c r="J107" s="435">
        <v>2562</v>
      </c>
      <c r="K107" s="435">
        <v>3845</v>
      </c>
      <c r="L107" s="435">
        <v>3369</v>
      </c>
      <c r="M107" s="435">
        <v>2343</v>
      </c>
      <c r="N107" s="452"/>
      <c r="O107" s="393"/>
    </row>
    <row r="108" spans="1:15" s="435" customFormat="1" ht="20.100000000000001" customHeight="1" x14ac:dyDescent="0.25">
      <c r="A108" s="394" t="s">
        <v>53</v>
      </c>
      <c r="B108" s="435">
        <v>2169</v>
      </c>
      <c r="C108" s="435">
        <v>1374</v>
      </c>
      <c r="D108" s="435">
        <v>1509</v>
      </c>
      <c r="E108" s="435">
        <v>1589</v>
      </c>
      <c r="F108" s="435">
        <v>1208</v>
      </c>
      <c r="G108" s="435">
        <v>925</v>
      </c>
      <c r="H108" s="435">
        <v>1060</v>
      </c>
      <c r="I108" s="435">
        <v>1595</v>
      </c>
      <c r="J108" s="435">
        <v>1520</v>
      </c>
      <c r="K108" s="435">
        <v>1714</v>
      </c>
      <c r="L108" s="435">
        <v>1290</v>
      </c>
      <c r="M108" s="435">
        <v>1188</v>
      </c>
      <c r="N108" s="452"/>
      <c r="O108" s="393"/>
    </row>
    <row r="109" spans="1:15" s="435" customFormat="1" ht="20.100000000000001" customHeight="1" x14ac:dyDescent="0.25">
      <c r="A109" s="394" t="s">
        <v>54</v>
      </c>
      <c r="B109" s="435">
        <v>1392</v>
      </c>
      <c r="C109" s="435">
        <v>1275</v>
      </c>
      <c r="D109" s="435">
        <v>1284</v>
      </c>
      <c r="E109" s="435">
        <v>1510</v>
      </c>
      <c r="F109" s="435">
        <v>1115</v>
      </c>
      <c r="G109" s="435">
        <v>884</v>
      </c>
      <c r="H109" s="435">
        <v>991</v>
      </c>
      <c r="I109" s="435">
        <v>1248</v>
      </c>
      <c r="J109" s="435">
        <v>1150</v>
      </c>
      <c r="K109" s="435">
        <v>1639</v>
      </c>
      <c r="L109" s="435">
        <v>1604</v>
      </c>
      <c r="M109" s="435">
        <v>1496</v>
      </c>
      <c r="N109" s="452"/>
      <c r="O109" s="393"/>
    </row>
    <row r="110" spans="1:15" s="435" customFormat="1" ht="20.100000000000001" customHeight="1" x14ac:dyDescent="0.25">
      <c r="A110" s="394" t="s">
        <v>55</v>
      </c>
      <c r="B110" s="435">
        <v>3778</v>
      </c>
      <c r="C110" s="435">
        <v>4239</v>
      </c>
      <c r="D110" s="435">
        <v>4554</v>
      </c>
      <c r="E110" s="435">
        <v>4123</v>
      </c>
      <c r="F110" s="435">
        <v>3422</v>
      </c>
      <c r="G110" s="435">
        <v>2432</v>
      </c>
      <c r="H110" s="435">
        <v>2896</v>
      </c>
      <c r="I110" s="435">
        <v>3976</v>
      </c>
      <c r="J110" s="435">
        <v>3044</v>
      </c>
      <c r="K110" s="435">
        <v>4175</v>
      </c>
      <c r="L110" s="435">
        <v>4196</v>
      </c>
      <c r="M110" s="435">
        <v>3187</v>
      </c>
      <c r="N110" s="452"/>
      <c r="O110" s="393"/>
    </row>
    <row r="111" spans="1:15" s="435" customFormat="1" ht="20.100000000000001" customHeight="1" x14ac:dyDescent="0.25">
      <c r="A111" s="394" t="s">
        <v>56</v>
      </c>
      <c r="B111" s="435">
        <v>2060</v>
      </c>
      <c r="C111" s="435">
        <v>3549</v>
      </c>
      <c r="D111" s="435">
        <v>2716</v>
      </c>
      <c r="E111" s="435">
        <v>2956</v>
      </c>
      <c r="F111" s="435">
        <v>2073</v>
      </c>
      <c r="G111" s="435">
        <v>1454</v>
      </c>
      <c r="H111" s="435">
        <v>2648</v>
      </c>
      <c r="I111" s="435">
        <v>3242</v>
      </c>
      <c r="J111" s="435">
        <v>2448</v>
      </c>
      <c r="K111" s="435">
        <v>3294</v>
      </c>
      <c r="L111" s="435">
        <v>3725</v>
      </c>
      <c r="M111" s="435">
        <v>2881</v>
      </c>
      <c r="N111" s="453"/>
      <c r="O111" s="393"/>
    </row>
    <row r="112" spans="1:15" s="435" customFormat="1" ht="20.100000000000001" customHeight="1" x14ac:dyDescent="0.25">
      <c r="A112" s="394" t="s">
        <v>27</v>
      </c>
      <c r="B112" s="435">
        <v>5561</v>
      </c>
      <c r="C112" s="435">
        <v>3546</v>
      </c>
      <c r="D112" s="435">
        <v>3161</v>
      </c>
      <c r="E112" s="435">
        <v>4091</v>
      </c>
      <c r="F112" s="435">
        <v>2757</v>
      </c>
      <c r="G112" s="435">
        <v>2325</v>
      </c>
      <c r="H112" s="435">
        <v>2732</v>
      </c>
      <c r="I112" s="435">
        <v>3566</v>
      </c>
      <c r="J112" s="435">
        <v>3272</v>
      </c>
      <c r="K112" s="435">
        <v>3797</v>
      </c>
      <c r="L112" s="435">
        <v>4431</v>
      </c>
      <c r="M112" s="435">
        <v>3839</v>
      </c>
      <c r="N112" s="453"/>
      <c r="O112" s="393"/>
    </row>
    <row r="113" spans="1:15" s="435" customFormat="1" ht="20.100000000000001" customHeight="1" x14ac:dyDescent="0.25">
      <c r="A113" s="433" t="s">
        <v>58</v>
      </c>
      <c r="B113" s="434">
        <v>50403</v>
      </c>
      <c r="C113" s="434">
        <v>52662</v>
      </c>
      <c r="D113" s="434">
        <v>46443</v>
      </c>
      <c r="E113" s="434">
        <v>51204</v>
      </c>
      <c r="F113" s="434">
        <v>44437</v>
      </c>
      <c r="G113" s="434">
        <v>27310</v>
      </c>
      <c r="H113" s="434">
        <v>51226</v>
      </c>
      <c r="I113" s="434">
        <v>60465</v>
      </c>
      <c r="J113" s="434">
        <v>63441</v>
      </c>
      <c r="K113" s="434">
        <v>74887</v>
      </c>
      <c r="L113" s="434">
        <v>93550</v>
      </c>
      <c r="M113" s="434">
        <v>83833</v>
      </c>
      <c r="N113" s="452"/>
      <c r="O113" s="393"/>
    </row>
    <row r="114" spans="1:15" s="435" customFormat="1" ht="20.100000000000001" customHeight="1" x14ac:dyDescent="0.25">
      <c r="A114" s="394" t="s">
        <v>59</v>
      </c>
      <c r="B114" s="435">
        <v>8340</v>
      </c>
      <c r="C114" s="435">
        <v>7669</v>
      </c>
      <c r="D114" s="435">
        <v>8154</v>
      </c>
      <c r="E114" s="435">
        <v>8299</v>
      </c>
      <c r="F114" s="435">
        <v>7284</v>
      </c>
      <c r="G114" s="435">
        <v>4455</v>
      </c>
      <c r="H114" s="435">
        <v>8990</v>
      </c>
      <c r="I114" s="435">
        <v>11091</v>
      </c>
      <c r="J114" s="435">
        <v>9958</v>
      </c>
      <c r="K114" s="435">
        <v>11909</v>
      </c>
      <c r="L114" s="435">
        <v>13382</v>
      </c>
      <c r="M114" s="435">
        <v>11135</v>
      </c>
      <c r="N114" s="452"/>
      <c r="O114" s="393"/>
    </row>
    <row r="115" spans="1:15" s="435" customFormat="1" ht="20.100000000000001" customHeight="1" x14ac:dyDescent="0.25">
      <c r="A115" s="394" t="s">
        <v>60</v>
      </c>
      <c r="B115" s="435">
        <v>946</v>
      </c>
      <c r="C115" s="435">
        <v>992</v>
      </c>
      <c r="D115" s="435">
        <v>825</v>
      </c>
      <c r="E115" s="435">
        <v>1060</v>
      </c>
      <c r="F115" s="435">
        <v>717</v>
      </c>
      <c r="G115" s="435">
        <v>533</v>
      </c>
      <c r="H115" s="435">
        <v>917</v>
      </c>
      <c r="I115" s="435">
        <v>1088</v>
      </c>
      <c r="J115" s="435">
        <v>1123</v>
      </c>
      <c r="K115" s="435">
        <v>1385</v>
      </c>
      <c r="L115" s="435">
        <v>1486</v>
      </c>
      <c r="M115" s="435">
        <v>1458</v>
      </c>
      <c r="N115" s="452"/>
      <c r="O115" s="393"/>
    </row>
    <row r="116" spans="1:15" s="435" customFormat="1" ht="20.100000000000001" customHeight="1" x14ac:dyDescent="0.25">
      <c r="A116" s="394" t="s">
        <v>61</v>
      </c>
      <c r="B116" s="435">
        <v>953</v>
      </c>
      <c r="C116" s="435">
        <v>1594</v>
      </c>
      <c r="D116" s="435">
        <v>978</v>
      </c>
      <c r="E116" s="435">
        <v>1147</v>
      </c>
      <c r="F116" s="435">
        <v>900</v>
      </c>
      <c r="G116" s="435">
        <v>474</v>
      </c>
      <c r="H116" s="435">
        <v>1290</v>
      </c>
      <c r="I116" s="435">
        <v>1406</v>
      </c>
      <c r="J116" s="435">
        <v>1287</v>
      </c>
      <c r="K116" s="435">
        <v>1630</v>
      </c>
      <c r="L116" s="435">
        <v>1799</v>
      </c>
      <c r="M116" s="435">
        <v>1869</v>
      </c>
      <c r="N116" s="452"/>
      <c r="O116" s="393"/>
    </row>
    <row r="117" spans="1:15" s="435" customFormat="1" ht="20.100000000000001" customHeight="1" x14ac:dyDescent="0.2">
      <c r="A117" s="394" t="s">
        <v>62</v>
      </c>
      <c r="B117" s="435">
        <v>563</v>
      </c>
      <c r="C117" s="435">
        <v>802</v>
      </c>
      <c r="D117" s="435">
        <v>590</v>
      </c>
      <c r="E117" s="435">
        <v>843</v>
      </c>
      <c r="F117" s="435">
        <v>773</v>
      </c>
      <c r="G117" s="435">
        <v>502</v>
      </c>
      <c r="H117" s="435">
        <v>619</v>
      </c>
      <c r="I117" s="435">
        <v>954</v>
      </c>
      <c r="J117" s="435">
        <v>792</v>
      </c>
      <c r="K117" s="435">
        <v>976</v>
      </c>
      <c r="L117" s="435">
        <v>1145</v>
      </c>
      <c r="M117" s="435">
        <v>1340</v>
      </c>
      <c r="N117" s="392"/>
      <c r="O117" s="392"/>
    </row>
    <row r="118" spans="1:15" s="435" customFormat="1" ht="20.100000000000001" customHeight="1" x14ac:dyDescent="0.2">
      <c r="A118" s="394" t="s">
        <v>63</v>
      </c>
      <c r="B118" s="435">
        <v>5814</v>
      </c>
      <c r="C118" s="435">
        <v>5878</v>
      </c>
      <c r="D118" s="435">
        <v>5645</v>
      </c>
      <c r="E118" s="435">
        <v>5400</v>
      </c>
      <c r="F118" s="435">
        <v>5935</v>
      </c>
      <c r="G118" s="435">
        <v>3292</v>
      </c>
      <c r="H118" s="435">
        <v>5831</v>
      </c>
      <c r="I118" s="435">
        <v>6538</v>
      </c>
      <c r="J118" s="435">
        <v>7400</v>
      </c>
      <c r="K118" s="435">
        <v>8214</v>
      </c>
      <c r="L118" s="435">
        <v>9782</v>
      </c>
      <c r="M118" s="435">
        <v>8967</v>
      </c>
      <c r="N118" s="392"/>
      <c r="O118" s="392"/>
    </row>
    <row r="119" spans="1:15" s="435" customFormat="1" ht="20.100000000000001" customHeight="1" x14ac:dyDescent="0.2">
      <c r="A119" s="394" t="s">
        <v>64</v>
      </c>
      <c r="B119" s="435">
        <v>232</v>
      </c>
      <c r="C119" s="435">
        <v>309</v>
      </c>
      <c r="D119" s="435">
        <v>304</v>
      </c>
      <c r="E119" s="435">
        <v>599</v>
      </c>
      <c r="F119" s="435">
        <v>387</v>
      </c>
      <c r="G119" s="435">
        <v>251</v>
      </c>
      <c r="H119" s="435">
        <v>502</v>
      </c>
      <c r="I119" s="435">
        <v>598</v>
      </c>
      <c r="J119" s="435">
        <v>530</v>
      </c>
      <c r="K119" s="435">
        <v>778</v>
      </c>
      <c r="L119" s="435">
        <v>723</v>
      </c>
      <c r="M119" s="435">
        <v>858</v>
      </c>
      <c r="N119" s="392"/>
      <c r="O119" s="392"/>
    </row>
    <row r="120" spans="1:15" s="435" customFormat="1" ht="20.100000000000001" customHeight="1" x14ac:dyDescent="0.2">
      <c r="A120" s="394" t="s">
        <v>65</v>
      </c>
      <c r="B120" s="435">
        <v>6748</v>
      </c>
      <c r="C120" s="435">
        <v>8026</v>
      </c>
      <c r="D120" s="435">
        <v>5958</v>
      </c>
      <c r="E120" s="435">
        <v>7574</v>
      </c>
      <c r="F120" s="435">
        <v>5092</v>
      </c>
      <c r="G120" s="435">
        <v>2900</v>
      </c>
      <c r="H120" s="435">
        <v>6998</v>
      </c>
      <c r="I120" s="435">
        <v>8425</v>
      </c>
      <c r="J120" s="435">
        <v>8135</v>
      </c>
      <c r="K120" s="435">
        <v>10004</v>
      </c>
      <c r="L120" s="435">
        <v>12411</v>
      </c>
      <c r="M120" s="435">
        <v>10828</v>
      </c>
      <c r="N120" s="392"/>
      <c r="O120" s="392"/>
    </row>
    <row r="121" spans="1:15" s="435" customFormat="1" ht="20.100000000000001" customHeight="1" x14ac:dyDescent="0.2">
      <c r="A121" s="394" t="s">
        <v>66</v>
      </c>
      <c r="B121" s="435">
        <v>237</v>
      </c>
      <c r="C121" s="435">
        <v>269</v>
      </c>
      <c r="D121" s="435">
        <v>195</v>
      </c>
      <c r="E121" s="435">
        <v>237</v>
      </c>
      <c r="F121" s="435">
        <v>233</v>
      </c>
      <c r="G121" s="435">
        <v>163</v>
      </c>
      <c r="H121" s="435">
        <v>180</v>
      </c>
      <c r="I121" s="435">
        <v>331</v>
      </c>
      <c r="J121" s="435">
        <v>233</v>
      </c>
      <c r="K121" s="435">
        <v>321</v>
      </c>
      <c r="L121" s="435">
        <v>607</v>
      </c>
      <c r="M121" s="435">
        <v>406</v>
      </c>
      <c r="N121" s="392"/>
      <c r="O121" s="392"/>
    </row>
    <row r="122" spans="1:15" s="435" customFormat="1" ht="20.100000000000001" customHeight="1" x14ac:dyDescent="0.2">
      <c r="A122" s="394" t="s">
        <v>67</v>
      </c>
      <c r="B122" s="435">
        <v>2610</v>
      </c>
      <c r="C122" s="435">
        <v>3054</v>
      </c>
      <c r="D122" s="435">
        <v>1702</v>
      </c>
      <c r="E122" s="435">
        <v>2066</v>
      </c>
      <c r="F122" s="435">
        <v>1911</v>
      </c>
      <c r="G122" s="435">
        <v>1169</v>
      </c>
      <c r="H122" s="435">
        <v>2114</v>
      </c>
      <c r="I122" s="435">
        <v>2318</v>
      </c>
      <c r="J122" s="435">
        <v>2579</v>
      </c>
      <c r="K122" s="435">
        <v>2808</v>
      </c>
      <c r="L122" s="435">
        <v>3302</v>
      </c>
      <c r="M122" s="435">
        <v>3078</v>
      </c>
      <c r="N122" s="392"/>
      <c r="O122" s="392"/>
    </row>
    <row r="123" spans="1:15" s="435" customFormat="1" ht="20.100000000000001" customHeight="1" x14ac:dyDescent="0.2">
      <c r="A123" s="394" t="s">
        <v>68</v>
      </c>
      <c r="B123" s="435">
        <v>189</v>
      </c>
      <c r="C123" s="435">
        <v>193</v>
      </c>
      <c r="D123" s="435">
        <v>134</v>
      </c>
      <c r="E123" s="435">
        <v>245</v>
      </c>
      <c r="F123" s="435">
        <v>170</v>
      </c>
      <c r="G123" s="435">
        <v>94</v>
      </c>
      <c r="H123" s="435">
        <v>170</v>
      </c>
      <c r="I123" s="435">
        <v>256</v>
      </c>
      <c r="J123" s="435">
        <v>294</v>
      </c>
      <c r="K123" s="435">
        <v>283</v>
      </c>
      <c r="L123" s="435">
        <v>320</v>
      </c>
      <c r="M123" s="435">
        <v>332</v>
      </c>
      <c r="N123" s="392"/>
      <c r="O123" s="392"/>
    </row>
    <row r="124" spans="1:15" s="435" customFormat="1" ht="20.100000000000001" customHeight="1" x14ac:dyDescent="0.2">
      <c r="A124" s="394" t="s">
        <v>69</v>
      </c>
      <c r="B124" s="435">
        <v>5630</v>
      </c>
      <c r="C124" s="435">
        <v>5711</v>
      </c>
      <c r="D124" s="435">
        <v>5110</v>
      </c>
      <c r="E124" s="435">
        <v>5687</v>
      </c>
      <c r="F124" s="435">
        <v>5263</v>
      </c>
      <c r="G124" s="435">
        <v>3544</v>
      </c>
      <c r="H124" s="435">
        <v>5447</v>
      </c>
      <c r="I124" s="435">
        <v>7061</v>
      </c>
      <c r="J124" s="435">
        <v>7562</v>
      </c>
      <c r="K124" s="435">
        <v>9168</v>
      </c>
      <c r="L124" s="435">
        <v>8892</v>
      </c>
      <c r="M124" s="435">
        <v>8528</v>
      </c>
      <c r="N124" s="392"/>
      <c r="O124" s="392"/>
    </row>
    <row r="125" spans="1:15" s="435" customFormat="1" ht="20.100000000000001" customHeight="1" x14ac:dyDescent="0.2">
      <c r="A125" s="394" t="s">
        <v>70</v>
      </c>
      <c r="B125" s="435">
        <v>557</v>
      </c>
      <c r="C125" s="435">
        <v>661</v>
      </c>
      <c r="D125" s="435">
        <v>538</v>
      </c>
      <c r="E125" s="435">
        <v>647</v>
      </c>
      <c r="F125" s="435">
        <v>447</v>
      </c>
      <c r="G125" s="435">
        <v>325</v>
      </c>
      <c r="H125" s="435">
        <v>496</v>
      </c>
      <c r="I125" s="435">
        <v>805</v>
      </c>
      <c r="J125" s="435">
        <v>612</v>
      </c>
      <c r="K125" s="435">
        <v>854</v>
      </c>
      <c r="L125" s="435">
        <v>1112</v>
      </c>
      <c r="M125" s="435">
        <v>1128</v>
      </c>
      <c r="N125" s="392"/>
      <c r="O125" s="392"/>
    </row>
    <row r="126" spans="1:15" s="435" customFormat="1" ht="20.100000000000001" customHeight="1" x14ac:dyDescent="0.2">
      <c r="A126" s="394" t="s">
        <v>71</v>
      </c>
      <c r="B126" s="435">
        <v>5948</v>
      </c>
      <c r="C126" s="435">
        <v>5905</v>
      </c>
      <c r="D126" s="435">
        <v>6676</v>
      </c>
      <c r="E126" s="435">
        <v>6396</v>
      </c>
      <c r="F126" s="435">
        <v>5418</v>
      </c>
      <c r="G126" s="435">
        <v>3067</v>
      </c>
      <c r="H126" s="435">
        <v>5696</v>
      </c>
      <c r="I126" s="435">
        <v>6165</v>
      </c>
      <c r="J126" s="435">
        <v>7856</v>
      </c>
      <c r="K126" s="435">
        <v>8762</v>
      </c>
      <c r="L126" s="435">
        <v>13281</v>
      </c>
      <c r="M126" s="435">
        <v>11654</v>
      </c>
      <c r="N126" s="392"/>
      <c r="O126" s="392"/>
    </row>
    <row r="127" spans="1:15" s="435" customFormat="1" ht="20.100000000000001" customHeight="1" x14ac:dyDescent="0.2">
      <c r="A127" s="394" t="s">
        <v>72</v>
      </c>
      <c r="B127" s="435">
        <v>624</v>
      </c>
      <c r="C127" s="435">
        <v>672</v>
      </c>
      <c r="D127" s="435">
        <v>257</v>
      </c>
      <c r="E127" s="435">
        <v>409</v>
      </c>
      <c r="F127" s="435">
        <v>326</v>
      </c>
      <c r="G127" s="435">
        <v>311</v>
      </c>
      <c r="H127" s="435">
        <v>476</v>
      </c>
      <c r="I127" s="435">
        <v>606</v>
      </c>
      <c r="J127" s="435">
        <v>557</v>
      </c>
      <c r="K127" s="435">
        <v>715</v>
      </c>
      <c r="L127" s="435">
        <v>1220</v>
      </c>
      <c r="M127" s="435">
        <v>883</v>
      </c>
      <c r="N127" s="392"/>
      <c r="O127" s="392"/>
    </row>
    <row r="128" spans="1:15" s="435" customFormat="1" ht="20.100000000000001" customHeight="1" x14ac:dyDescent="0.2">
      <c r="A128" s="394" t="s">
        <v>73</v>
      </c>
      <c r="B128" s="435">
        <v>606</v>
      </c>
      <c r="C128" s="435">
        <v>633</v>
      </c>
      <c r="D128" s="435">
        <v>505</v>
      </c>
      <c r="E128" s="435">
        <v>565</v>
      </c>
      <c r="F128" s="435">
        <v>626</v>
      </c>
      <c r="G128" s="435">
        <v>367</v>
      </c>
      <c r="H128" s="435">
        <v>682</v>
      </c>
      <c r="I128" s="435">
        <v>818</v>
      </c>
      <c r="J128" s="435">
        <v>1052</v>
      </c>
      <c r="K128" s="435">
        <v>1297</v>
      </c>
      <c r="L128" s="435">
        <v>1033</v>
      </c>
      <c r="M128" s="435">
        <v>1029</v>
      </c>
      <c r="N128" s="392"/>
      <c r="O128" s="392"/>
    </row>
    <row r="129" spans="1:15" s="434" customFormat="1" ht="20.100000000000001" customHeight="1" x14ac:dyDescent="0.2">
      <c r="A129" s="394" t="s">
        <v>74</v>
      </c>
      <c r="B129" s="435">
        <v>3321</v>
      </c>
      <c r="C129" s="435">
        <v>3883</v>
      </c>
      <c r="D129" s="435">
        <v>3571</v>
      </c>
      <c r="E129" s="435">
        <v>4085</v>
      </c>
      <c r="F129" s="435">
        <v>3521</v>
      </c>
      <c r="G129" s="435">
        <v>2352</v>
      </c>
      <c r="H129" s="435">
        <v>3689</v>
      </c>
      <c r="I129" s="435">
        <v>4509</v>
      </c>
      <c r="J129" s="435">
        <v>5005</v>
      </c>
      <c r="K129" s="435">
        <v>6037</v>
      </c>
      <c r="L129" s="435">
        <v>8474</v>
      </c>
      <c r="M129" s="435">
        <v>8474</v>
      </c>
      <c r="N129" s="451"/>
      <c r="O129" s="392"/>
    </row>
    <row r="130" spans="1:15" s="434" customFormat="1" ht="20.100000000000001" customHeight="1" x14ac:dyDescent="0.2">
      <c r="A130" s="394" t="s">
        <v>75</v>
      </c>
      <c r="B130" s="435">
        <v>217</v>
      </c>
      <c r="C130" s="435">
        <v>158</v>
      </c>
      <c r="D130" s="435">
        <v>170</v>
      </c>
      <c r="E130" s="435">
        <v>178</v>
      </c>
      <c r="F130" s="435">
        <v>222</v>
      </c>
      <c r="G130" s="435">
        <v>104</v>
      </c>
      <c r="H130" s="435">
        <v>430</v>
      </c>
      <c r="I130" s="435">
        <v>329</v>
      </c>
      <c r="J130" s="435">
        <v>264</v>
      </c>
      <c r="K130" s="435">
        <v>494</v>
      </c>
      <c r="L130" s="435">
        <v>337</v>
      </c>
      <c r="M130" s="435">
        <v>308</v>
      </c>
      <c r="N130" s="451"/>
      <c r="O130" s="392"/>
    </row>
    <row r="131" spans="1:15" s="434" customFormat="1" ht="20.100000000000001" customHeight="1" x14ac:dyDescent="0.2">
      <c r="A131" s="394" t="s">
        <v>76</v>
      </c>
      <c r="B131" s="435">
        <v>958</v>
      </c>
      <c r="C131" s="435">
        <v>680</v>
      </c>
      <c r="D131" s="435">
        <v>607</v>
      </c>
      <c r="E131" s="435">
        <v>812</v>
      </c>
      <c r="F131" s="435">
        <v>549</v>
      </c>
      <c r="G131" s="435">
        <v>378</v>
      </c>
      <c r="H131" s="435">
        <v>594</v>
      </c>
      <c r="I131" s="435">
        <v>711</v>
      </c>
      <c r="J131" s="435">
        <v>832</v>
      </c>
      <c r="K131" s="435">
        <v>1065</v>
      </c>
      <c r="L131" s="435">
        <v>1444</v>
      </c>
      <c r="M131" s="435">
        <v>1113</v>
      </c>
      <c r="N131" s="451"/>
      <c r="O131" s="392"/>
    </row>
    <row r="132" spans="1:15" s="435" customFormat="1" ht="20.100000000000001" customHeight="1" x14ac:dyDescent="0.2">
      <c r="A132" s="394" t="s">
        <v>77</v>
      </c>
      <c r="B132" s="435">
        <v>951</v>
      </c>
      <c r="C132" s="435">
        <v>811</v>
      </c>
      <c r="D132" s="435">
        <v>937</v>
      </c>
      <c r="E132" s="435">
        <v>968</v>
      </c>
      <c r="F132" s="435">
        <v>1169</v>
      </c>
      <c r="G132" s="435">
        <v>652</v>
      </c>
      <c r="H132" s="435">
        <v>1526</v>
      </c>
      <c r="I132" s="435">
        <v>1445</v>
      </c>
      <c r="J132" s="435">
        <v>1766</v>
      </c>
      <c r="K132" s="435">
        <v>2039</v>
      </c>
      <c r="L132" s="435">
        <v>2997</v>
      </c>
      <c r="M132" s="435">
        <v>2769</v>
      </c>
      <c r="N132" s="392"/>
      <c r="O132" s="392"/>
    </row>
    <row r="133" spans="1:15" s="435" customFormat="1" ht="20.100000000000001" customHeight="1" x14ac:dyDescent="0.2">
      <c r="A133" s="394" t="s">
        <v>78</v>
      </c>
      <c r="B133" s="435">
        <v>2434</v>
      </c>
      <c r="C133" s="435">
        <v>2858</v>
      </c>
      <c r="D133" s="435">
        <v>1620</v>
      </c>
      <c r="E133" s="435">
        <v>1927</v>
      </c>
      <c r="F133" s="435">
        <v>1664</v>
      </c>
      <c r="G133" s="435">
        <v>1114</v>
      </c>
      <c r="H133" s="435">
        <v>2289</v>
      </c>
      <c r="I133" s="435">
        <v>2723</v>
      </c>
      <c r="J133" s="435">
        <v>2709</v>
      </c>
      <c r="K133" s="435">
        <v>3047</v>
      </c>
      <c r="L133" s="435">
        <v>5367</v>
      </c>
      <c r="M133" s="435">
        <v>4568</v>
      </c>
      <c r="N133" s="392"/>
      <c r="O133" s="392"/>
    </row>
    <row r="134" spans="1:15" s="434" customFormat="1" ht="20.100000000000001" customHeight="1" x14ac:dyDescent="0.2">
      <c r="A134" s="394" t="s">
        <v>79</v>
      </c>
      <c r="B134" s="435">
        <v>2525</v>
      </c>
      <c r="C134" s="435">
        <v>1904</v>
      </c>
      <c r="D134" s="435">
        <v>1967</v>
      </c>
      <c r="E134" s="435">
        <v>2060</v>
      </c>
      <c r="F134" s="435">
        <v>1830</v>
      </c>
      <c r="G134" s="435">
        <v>1263</v>
      </c>
      <c r="H134" s="435">
        <v>2290</v>
      </c>
      <c r="I134" s="435">
        <v>2288</v>
      </c>
      <c r="J134" s="435">
        <v>2895</v>
      </c>
      <c r="K134" s="435">
        <v>3101</v>
      </c>
      <c r="L134" s="435">
        <v>4436</v>
      </c>
      <c r="M134" s="435">
        <v>3108</v>
      </c>
      <c r="N134" s="451"/>
      <c r="O134" s="392"/>
    </row>
    <row r="135" spans="1:15" s="435" customFormat="1" ht="20.100000000000001" customHeight="1" x14ac:dyDescent="0.2">
      <c r="A135" s="433" t="s">
        <v>80</v>
      </c>
      <c r="B135" s="434">
        <v>2010</v>
      </c>
      <c r="C135" s="434">
        <v>1499</v>
      </c>
      <c r="D135" s="434">
        <v>1357</v>
      </c>
      <c r="E135" s="434">
        <v>1431</v>
      </c>
      <c r="F135" s="434">
        <v>1475</v>
      </c>
      <c r="G135" s="434">
        <v>1177</v>
      </c>
      <c r="H135" s="434">
        <v>1529</v>
      </c>
      <c r="I135" s="434">
        <v>2119</v>
      </c>
      <c r="J135" s="434">
        <v>1641</v>
      </c>
      <c r="K135" s="434">
        <v>2197</v>
      </c>
      <c r="L135" s="434">
        <v>3089</v>
      </c>
      <c r="M135" s="434">
        <v>2881</v>
      </c>
      <c r="N135" s="392"/>
      <c r="O135" s="392"/>
    </row>
    <row r="136" spans="1:15" s="435" customFormat="1" ht="20.100000000000001" customHeight="1" x14ac:dyDescent="0.2">
      <c r="A136" s="394" t="s">
        <v>81</v>
      </c>
      <c r="B136" s="436">
        <v>1568</v>
      </c>
      <c r="C136" s="436">
        <v>1152</v>
      </c>
      <c r="D136" s="436">
        <v>1018</v>
      </c>
      <c r="E136" s="436">
        <v>1142</v>
      </c>
      <c r="F136" s="436">
        <v>1152</v>
      </c>
      <c r="G136" s="436">
        <v>911</v>
      </c>
      <c r="H136" s="436">
        <v>1158</v>
      </c>
      <c r="I136" s="436">
        <v>1619</v>
      </c>
      <c r="J136" s="436">
        <v>1241</v>
      </c>
      <c r="K136" s="436">
        <v>1683</v>
      </c>
      <c r="L136" s="436">
        <v>2531</v>
      </c>
      <c r="M136" s="436">
        <v>2434</v>
      </c>
      <c r="N136" s="392"/>
      <c r="O136" s="392"/>
    </row>
    <row r="137" spans="1:15" s="435" customFormat="1" ht="20.100000000000001" customHeight="1" x14ac:dyDescent="0.2">
      <c r="A137" s="394" t="s">
        <v>82</v>
      </c>
      <c r="B137" s="436">
        <v>413</v>
      </c>
      <c r="C137" s="436">
        <v>319</v>
      </c>
      <c r="D137" s="436">
        <v>319</v>
      </c>
      <c r="E137" s="436">
        <v>289</v>
      </c>
      <c r="F137" s="436">
        <v>309</v>
      </c>
      <c r="G137" s="436">
        <v>264</v>
      </c>
      <c r="H137" s="436">
        <v>361</v>
      </c>
      <c r="I137" s="436">
        <v>495</v>
      </c>
      <c r="J137" s="436">
        <v>391</v>
      </c>
      <c r="K137" s="436">
        <v>505</v>
      </c>
      <c r="L137" s="436">
        <v>546</v>
      </c>
      <c r="M137" s="436">
        <v>440</v>
      </c>
      <c r="N137" s="392"/>
      <c r="O137" s="392"/>
    </row>
    <row r="138" spans="1:15" s="435" customFormat="1" ht="20.100000000000001" customHeight="1" x14ac:dyDescent="0.2">
      <c r="A138" s="394" t="s">
        <v>83</v>
      </c>
      <c r="B138" s="436">
        <v>29</v>
      </c>
      <c r="C138" s="436">
        <v>28</v>
      </c>
      <c r="D138" s="436">
        <v>20</v>
      </c>
      <c r="E138" s="436">
        <v>0</v>
      </c>
      <c r="F138" s="436">
        <v>14</v>
      </c>
      <c r="G138" s="436">
        <v>2</v>
      </c>
      <c r="H138" s="436">
        <v>10</v>
      </c>
      <c r="I138" s="436">
        <v>5</v>
      </c>
      <c r="J138" s="436">
        <v>9</v>
      </c>
      <c r="K138" s="436">
        <v>9</v>
      </c>
      <c r="L138" s="436">
        <v>12</v>
      </c>
      <c r="M138" s="436">
        <v>7</v>
      </c>
      <c r="N138" s="392"/>
      <c r="O138" s="392"/>
    </row>
    <row r="139" spans="1:15" s="434" customFormat="1" ht="20.100000000000001" customHeight="1" thickBot="1" x14ac:dyDescent="0.25">
      <c r="A139" s="437" t="s">
        <v>84</v>
      </c>
      <c r="B139" s="438">
        <v>1</v>
      </c>
      <c r="C139" s="438">
        <v>5</v>
      </c>
      <c r="D139" s="438">
        <v>10</v>
      </c>
      <c r="E139" s="438">
        <v>7</v>
      </c>
      <c r="F139" s="438">
        <v>9</v>
      </c>
      <c r="G139" s="438">
        <v>4</v>
      </c>
      <c r="H139" s="438">
        <v>9</v>
      </c>
      <c r="I139" s="438">
        <v>2</v>
      </c>
      <c r="J139" s="438">
        <v>13</v>
      </c>
      <c r="K139" s="438">
        <v>4</v>
      </c>
      <c r="L139" s="438">
        <v>15</v>
      </c>
      <c r="M139" s="438">
        <v>2</v>
      </c>
      <c r="N139" s="451"/>
      <c r="O139" s="392"/>
    </row>
    <row r="140" spans="1:15" s="440" customFormat="1" ht="20.100000000000001" customHeight="1" x14ac:dyDescent="0.25">
      <c r="A140" s="145" t="s">
        <v>231</v>
      </c>
      <c r="B140" s="439"/>
      <c r="C140" s="439"/>
      <c r="D140" s="455"/>
      <c r="E140" s="441"/>
      <c r="F140" s="455"/>
      <c r="G140" s="441"/>
      <c r="H140" s="455"/>
      <c r="I140" s="441"/>
      <c r="J140" s="455"/>
      <c r="K140" s="441"/>
      <c r="L140" s="455"/>
      <c r="M140" s="441"/>
      <c r="N140" s="456"/>
    </row>
    <row r="141" spans="1:15" ht="20.100000000000001" customHeight="1" x14ac:dyDescent="0.2">
      <c r="A141" s="457"/>
      <c r="B141" s="457"/>
      <c r="C141" s="383"/>
      <c r="D141" s="383"/>
      <c r="E141" s="383"/>
      <c r="F141" s="383"/>
      <c r="G141" s="383"/>
      <c r="H141" s="383"/>
      <c r="I141" s="383"/>
      <c r="J141" s="383"/>
      <c r="K141" s="383"/>
      <c r="L141" s="383"/>
      <c r="M141" s="383"/>
      <c r="N141" s="458"/>
    </row>
    <row r="143" spans="1:15" ht="20.100000000000001" customHeight="1" x14ac:dyDescent="0.25">
      <c r="A143" s="434"/>
      <c r="B143" s="434"/>
      <c r="C143" s="434"/>
      <c r="D143" s="434"/>
      <c r="E143" s="434"/>
      <c r="F143" s="434"/>
      <c r="G143" s="459"/>
      <c r="H143" s="459"/>
      <c r="I143" s="459"/>
      <c r="J143" s="459"/>
      <c r="K143" s="459"/>
      <c r="L143" s="459"/>
      <c r="M143" s="459"/>
      <c r="N143" s="459"/>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4">
    <tabColor rgb="FF92D050"/>
  </sheetPr>
  <dimension ref="A1:O142"/>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9" width="11.42578125" style="42"/>
    <col min="250" max="250" width="36.7109375" style="42" customWidth="1"/>
    <col min="251" max="252" width="10.28515625" style="42" customWidth="1"/>
    <col min="253" max="264" width="9" style="42" customWidth="1"/>
    <col min="265" max="505" width="11.42578125" style="42"/>
    <col min="506" max="506" width="36.7109375" style="42" customWidth="1"/>
    <col min="507" max="508" width="10.28515625" style="42" customWidth="1"/>
    <col min="509" max="520" width="9" style="42" customWidth="1"/>
    <col min="521" max="761" width="11.42578125" style="42"/>
    <col min="762" max="762" width="36.7109375" style="42" customWidth="1"/>
    <col min="763" max="764" width="10.28515625" style="42" customWidth="1"/>
    <col min="765" max="776" width="9" style="42" customWidth="1"/>
    <col min="777" max="1017" width="11.42578125" style="42"/>
    <col min="1018" max="1018" width="36.7109375" style="42" customWidth="1"/>
    <col min="1019" max="1020" width="10.28515625" style="42" customWidth="1"/>
    <col min="1021" max="1032" width="9" style="42" customWidth="1"/>
    <col min="1033" max="1273" width="11.42578125" style="42"/>
    <col min="1274" max="1274" width="36.7109375" style="42" customWidth="1"/>
    <col min="1275" max="1276" width="10.28515625" style="42" customWidth="1"/>
    <col min="1277" max="1288" width="9" style="42" customWidth="1"/>
    <col min="1289" max="1529" width="11.42578125" style="42"/>
    <col min="1530" max="1530" width="36.7109375" style="42" customWidth="1"/>
    <col min="1531" max="1532" width="10.28515625" style="42" customWidth="1"/>
    <col min="1533" max="1544" width="9" style="42" customWidth="1"/>
    <col min="1545" max="1785" width="11.42578125" style="42"/>
    <col min="1786" max="1786" width="36.7109375" style="42" customWidth="1"/>
    <col min="1787" max="1788" width="10.28515625" style="42" customWidth="1"/>
    <col min="1789" max="1800" width="9" style="42" customWidth="1"/>
    <col min="1801" max="2041" width="11.42578125" style="42"/>
    <col min="2042" max="2042" width="36.7109375" style="42" customWidth="1"/>
    <col min="2043" max="2044" width="10.28515625" style="42" customWidth="1"/>
    <col min="2045" max="2056" width="9" style="42" customWidth="1"/>
    <col min="2057" max="2297" width="11.42578125" style="42"/>
    <col min="2298" max="2298" width="36.7109375" style="42" customWidth="1"/>
    <col min="2299" max="2300" width="10.28515625" style="42" customWidth="1"/>
    <col min="2301" max="2312" width="9" style="42" customWidth="1"/>
    <col min="2313" max="2553" width="11.42578125" style="42"/>
    <col min="2554" max="2554" width="36.7109375" style="42" customWidth="1"/>
    <col min="2555" max="2556" width="10.28515625" style="42" customWidth="1"/>
    <col min="2557" max="2568" width="9" style="42" customWidth="1"/>
    <col min="2569" max="2809" width="11.42578125" style="42"/>
    <col min="2810" max="2810" width="36.7109375" style="42" customWidth="1"/>
    <col min="2811" max="2812" width="10.28515625" style="42" customWidth="1"/>
    <col min="2813" max="2824" width="9" style="42" customWidth="1"/>
    <col min="2825" max="3065" width="11.42578125" style="42"/>
    <col min="3066" max="3066" width="36.7109375" style="42" customWidth="1"/>
    <col min="3067" max="3068" width="10.28515625" style="42" customWidth="1"/>
    <col min="3069" max="3080" width="9" style="42" customWidth="1"/>
    <col min="3081" max="3321" width="11.42578125" style="42"/>
    <col min="3322" max="3322" width="36.7109375" style="42" customWidth="1"/>
    <col min="3323" max="3324" width="10.28515625" style="42" customWidth="1"/>
    <col min="3325" max="3336" width="9" style="42" customWidth="1"/>
    <col min="3337" max="3577" width="11.42578125" style="42"/>
    <col min="3578" max="3578" width="36.7109375" style="42" customWidth="1"/>
    <col min="3579" max="3580" width="10.28515625" style="42" customWidth="1"/>
    <col min="3581" max="3592" width="9" style="42" customWidth="1"/>
    <col min="3593" max="3833" width="11.42578125" style="42"/>
    <col min="3834" max="3834" width="36.7109375" style="42" customWidth="1"/>
    <col min="3835" max="3836" width="10.28515625" style="42" customWidth="1"/>
    <col min="3837" max="3848" width="9" style="42" customWidth="1"/>
    <col min="3849" max="4089" width="11.42578125" style="42"/>
    <col min="4090" max="4090" width="36.7109375" style="42" customWidth="1"/>
    <col min="4091" max="4092" width="10.28515625" style="42" customWidth="1"/>
    <col min="4093" max="4104" width="9" style="42" customWidth="1"/>
    <col min="4105" max="4345" width="11.42578125" style="42"/>
    <col min="4346" max="4346" width="36.7109375" style="42" customWidth="1"/>
    <col min="4347" max="4348" width="10.28515625" style="42" customWidth="1"/>
    <col min="4349" max="4360" width="9" style="42" customWidth="1"/>
    <col min="4361" max="4601" width="11.42578125" style="42"/>
    <col min="4602" max="4602" width="36.7109375" style="42" customWidth="1"/>
    <col min="4603" max="4604" width="10.28515625" style="42" customWidth="1"/>
    <col min="4605" max="4616" width="9" style="42" customWidth="1"/>
    <col min="4617" max="4857" width="11.42578125" style="42"/>
    <col min="4858" max="4858" width="36.7109375" style="42" customWidth="1"/>
    <col min="4859" max="4860" width="10.28515625" style="42" customWidth="1"/>
    <col min="4861" max="4872" width="9" style="42" customWidth="1"/>
    <col min="4873" max="5113" width="11.42578125" style="42"/>
    <col min="5114" max="5114" width="36.7109375" style="42" customWidth="1"/>
    <col min="5115" max="5116" width="10.28515625" style="42" customWidth="1"/>
    <col min="5117" max="5128" width="9" style="42" customWidth="1"/>
    <col min="5129" max="5369" width="11.42578125" style="42"/>
    <col min="5370" max="5370" width="36.7109375" style="42" customWidth="1"/>
    <col min="5371" max="5372" width="10.28515625" style="42" customWidth="1"/>
    <col min="5373" max="5384" width="9" style="42" customWidth="1"/>
    <col min="5385" max="5625" width="11.42578125" style="42"/>
    <col min="5626" max="5626" width="36.7109375" style="42" customWidth="1"/>
    <col min="5627" max="5628" width="10.28515625" style="42" customWidth="1"/>
    <col min="5629" max="5640" width="9" style="42" customWidth="1"/>
    <col min="5641" max="5881" width="11.42578125" style="42"/>
    <col min="5882" max="5882" width="36.7109375" style="42" customWidth="1"/>
    <col min="5883" max="5884" width="10.28515625" style="42" customWidth="1"/>
    <col min="5885" max="5896" width="9" style="42" customWidth="1"/>
    <col min="5897" max="6137" width="11.42578125" style="42"/>
    <col min="6138" max="6138" width="36.7109375" style="42" customWidth="1"/>
    <col min="6139" max="6140" width="10.28515625" style="42" customWidth="1"/>
    <col min="6141" max="6152" width="9" style="42" customWidth="1"/>
    <col min="6153" max="6393" width="11.42578125" style="42"/>
    <col min="6394" max="6394" width="36.7109375" style="42" customWidth="1"/>
    <col min="6395" max="6396" width="10.28515625" style="42" customWidth="1"/>
    <col min="6397" max="6408" width="9" style="42" customWidth="1"/>
    <col min="6409" max="6649" width="11.42578125" style="42"/>
    <col min="6650" max="6650" width="36.7109375" style="42" customWidth="1"/>
    <col min="6651" max="6652" width="10.28515625" style="42" customWidth="1"/>
    <col min="6653" max="6664" width="9" style="42" customWidth="1"/>
    <col min="6665" max="6905" width="11.42578125" style="42"/>
    <col min="6906" max="6906" width="36.7109375" style="42" customWidth="1"/>
    <col min="6907" max="6908" width="10.28515625" style="42" customWidth="1"/>
    <col min="6909" max="6920" width="9" style="42" customWidth="1"/>
    <col min="6921" max="7161" width="11.42578125" style="42"/>
    <col min="7162" max="7162" width="36.7109375" style="42" customWidth="1"/>
    <col min="7163" max="7164" width="10.28515625" style="42" customWidth="1"/>
    <col min="7165" max="7176" width="9" style="42" customWidth="1"/>
    <col min="7177" max="7417" width="11.42578125" style="42"/>
    <col min="7418" max="7418" width="36.7109375" style="42" customWidth="1"/>
    <col min="7419" max="7420" width="10.28515625" style="42" customWidth="1"/>
    <col min="7421" max="7432" width="9" style="42" customWidth="1"/>
    <col min="7433" max="7673" width="11.42578125" style="42"/>
    <col min="7674" max="7674" width="36.7109375" style="42" customWidth="1"/>
    <col min="7675" max="7676" width="10.28515625" style="42" customWidth="1"/>
    <col min="7677" max="7688" width="9" style="42" customWidth="1"/>
    <col min="7689" max="7929" width="11.42578125" style="42"/>
    <col min="7930" max="7930" width="36.7109375" style="42" customWidth="1"/>
    <col min="7931" max="7932" width="10.28515625" style="42" customWidth="1"/>
    <col min="7933" max="7944" width="9" style="42" customWidth="1"/>
    <col min="7945" max="8185" width="11.42578125" style="42"/>
    <col min="8186" max="8186" width="36.7109375" style="42" customWidth="1"/>
    <col min="8187" max="8188" width="10.28515625" style="42" customWidth="1"/>
    <col min="8189" max="8200" width="9" style="42" customWidth="1"/>
    <col min="8201" max="8441" width="11.42578125" style="42"/>
    <col min="8442" max="8442" width="36.7109375" style="42" customWidth="1"/>
    <col min="8443" max="8444" width="10.28515625" style="42" customWidth="1"/>
    <col min="8445" max="8456" width="9" style="42" customWidth="1"/>
    <col min="8457" max="8697" width="11.42578125" style="42"/>
    <col min="8698" max="8698" width="36.7109375" style="42" customWidth="1"/>
    <col min="8699" max="8700" width="10.28515625" style="42" customWidth="1"/>
    <col min="8701" max="8712" width="9" style="42" customWidth="1"/>
    <col min="8713" max="8953" width="11.42578125" style="42"/>
    <col min="8954" max="8954" width="36.7109375" style="42" customWidth="1"/>
    <col min="8955" max="8956" width="10.28515625" style="42" customWidth="1"/>
    <col min="8957" max="8968" width="9" style="42" customWidth="1"/>
    <col min="8969" max="9209" width="11.42578125" style="42"/>
    <col min="9210" max="9210" width="36.7109375" style="42" customWidth="1"/>
    <col min="9211" max="9212" width="10.28515625" style="42" customWidth="1"/>
    <col min="9213" max="9224" width="9" style="42" customWidth="1"/>
    <col min="9225" max="9465" width="11.42578125" style="42"/>
    <col min="9466" max="9466" width="36.7109375" style="42" customWidth="1"/>
    <col min="9467" max="9468" width="10.28515625" style="42" customWidth="1"/>
    <col min="9469" max="9480" width="9" style="42" customWidth="1"/>
    <col min="9481" max="9721" width="11.42578125" style="42"/>
    <col min="9722" max="9722" width="36.7109375" style="42" customWidth="1"/>
    <col min="9723" max="9724" width="10.28515625" style="42" customWidth="1"/>
    <col min="9725" max="9736" width="9" style="42" customWidth="1"/>
    <col min="9737" max="9977" width="11.42578125" style="42"/>
    <col min="9978" max="9978" width="36.7109375" style="42" customWidth="1"/>
    <col min="9979" max="9980" width="10.28515625" style="42" customWidth="1"/>
    <col min="9981" max="9992" width="9" style="42" customWidth="1"/>
    <col min="9993" max="10233" width="11.42578125" style="42"/>
    <col min="10234" max="10234" width="36.7109375" style="42" customWidth="1"/>
    <col min="10235" max="10236" width="10.28515625" style="42" customWidth="1"/>
    <col min="10237" max="10248" width="9" style="42" customWidth="1"/>
    <col min="10249" max="10489" width="11.42578125" style="42"/>
    <col min="10490" max="10490" width="36.7109375" style="42" customWidth="1"/>
    <col min="10491" max="10492" width="10.28515625" style="42" customWidth="1"/>
    <col min="10493" max="10504" width="9" style="42" customWidth="1"/>
    <col min="10505" max="10745" width="11.42578125" style="42"/>
    <col min="10746" max="10746" width="36.7109375" style="42" customWidth="1"/>
    <col min="10747" max="10748" width="10.28515625" style="42" customWidth="1"/>
    <col min="10749" max="10760" width="9" style="42" customWidth="1"/>
    <col min="10761" max="11001" width="11.42578125" style="42"/>
    <col min="11002" max="11002" width="36.7109375" style="42" customWidth="1"/>
    <col min="11003" max="11004" width="10.28515625" style="42" customWidth="1"/>
    <col min="11005" max="11016" width="9" style="42" customWidth="1"/>
    <col min="11017" max="11257" width="11.42578125" style="42"/>
    <col min="11258" max="11258" width="36.7109375" style="42" customWidth="1"/>
    <col min="11259" max="11260" width="10.28515625" style="42" customWidth="1"/>
    <col min="11261" max="11272" width="9" style="42" customWidth="1"/>
    <col min="11273" max="11513" width="11.42578125" style="42"/>
    <col min="11514" max="11514" width="36.7109375" style="42" customWidth="1"/>
    <col min="11515" max="11516" width="10.28515625" style="42" customWidth="1"/>
    <col min="11517" max="11528" width="9" style="42" customWidth="1"/>
    <col min="11529" max="11769" width="11.42578125" style="42"/>
    <col min="11770" max="11770" width="36.7109375" style="42" customWidth="1"/>
    <col min="11771" max="11772" width="10.28515625" style="42" customWidth="1"/>
    <col min="11773" max="11784" width="9" style="42" customWidth="1"/>
    <col min="11785" max="12025" width="11.42578125" style="42"/>
    <col min="12026" max="12026" width="36.7109375" style="42" customWidth="1"/>
    <col min="12027" max="12028" width="10.28515625" style="42" customWidth="1"/>
    <col min="12029" max="12040" width="9" style="42" customWidth="1"/>
    <col min="12041" max="12281" width="11.42578125" style="42"/>
    <col min="12282" max="12282" width="36.7109375" style="42" customWidth="1"/>
    <col min="12283" max="12284" width="10.28515625" style="42" customWidth="1"/>
    <col min="12285" max="12296" width="9" style="42" customWidth="1"/>
    <col min="12297" max="12537" width="11.42578125" style="42"/>
    <col min="12538" max="12538" width="36.7109375" style="42" customWidth="1"/>
    <col min="12539" max="12540" width="10.28515625" style="42" customWidth="1"/>
    <col min="12541" max="12552" width="9" style="42" customWidth="1"/>
    <col min="12553" max="12793" width="11.42578125" style="42"/>
    <col min="12794" max="12794" width="36.7109375" style="42" customWidth="1"/>
    <col min="12795" max="12796" width="10.28515625" style="42" customWidth="1"/>
    <col min="12797" max="12808" width="9" style="42" customWidth="1"/>
    <col min="12809" max="13049" width="11.42578125" style="42"/>
    <col min="13050" max="13050" width="36.7109375" style="42" customWidth="1"/>
    <col min="13051" max="13052" width="10.28515625" style="42" customWidth="1"/>
    <col min="13053" max="13064" width="9" style="42" customWidth="1"/>
    <col min="13065" max="13305" width="11.42578125" style="42"/>
    <col min="13306" max="13306" width="36.7109375" style="42" customWidth="1"/>
    <col min="13307" max="13308" width="10.28515625" style="42" customWidth="1"/>
    <col min="13309" max="13320" width="9" style="42" customWidth="1"/>
    <col min="13321" max="13561" width="11.42578125" style="42"/>
    <col min="13562" max="13562" width="36.7109375" style="42" customWidth="1"/>
    <col min="13563" max="13564" width="10.28515625" style="42" customWidth="1"/>
    <col min="13565" max="13576" width="9" style="42" customWidth="1"/>
    <col min="13577" max="13817" width="11.42578125" style="42"/>
    <col min="13818" max="13818" width="36.7109375" style="42" customWidth="1"/>
    <col min="13819" max="13820" width="10.28515625" style="42" customWidth="1"/>
    <col min="13821" max="13832" width="9" style="42" customWidth="1"/>
    <col min="13833" max="14073" width="11.42578125" style="42"/>
    <col min="14074" max="14074" width="36.7109375" style="42" customWidth="1"/>
    <col min="14075" max="14076" width="10.28515625" style="42" customWidth="1"/>
    <col min="14077" max="14088" width="9" style="42" customWidth="1"/>
    <col min="14089" max="14329" width="11.42578125" style="42"/>
    <col min="14330" max="14330" width="36.7109375" style="42" customWidth="1"/>
    <col min="14331" max="14332" width="10.28515625" style="42" customWidth="1"/>
    <col min="14333" max="14344" width="9" style="42" customWidth="1"/>
    <col min="14345" max="14585" width="11.42578125" style="42"/>
    <col min="14586" max="14586" width="36.7109375" style="42" customWidth="1"/>
    <col min="14587" max="14588" width="10.28515625" style="42" customWidth="1"/>
    <col min="14589" max="14600" width="9" style="42" customWidth="1"/>
    <col min="14601" max="14841" width="11.42578125" style="42"/>
    <col min="14842" max="14842" width="36.7109375" style="42" customWidth="1"/>
    <col min="14843" max="14844" width="10.28515625" style="42" customWidth="1"/>
    <col min="14845" max="14856" width="9" style="42" customWidth="1"/>
    <col min="14857" max="15097" width="11.42578125" style="42"/>
    <col min="15098" max="15098" width="36.7109375" style="42" customWidth="1"/>
    <col min="15099" max="15100" width="10.28515625" style="42" customWidth="1"/>
    <col min="15101" max="15112" width="9" style="42" customWidth="1"/>
    <col min="15113" max="15353" width="11.42578125" style="42"/>
    <col min="15354" max="15354" width="36.7109375" style="42" customWidth="1"/>
    <col min="15355" max="15356" width="10.28515625" style="42" customWidth="1"/>
    <col min="15357" max="15368" width="9" style="42" customWidth="1"/>
    <col min="15369" max="15609" width="11.42578125" style="42"/>
    <col min="15610" max="15610" width="36.7109375" style="42" customWidth="1"/>
    <col min="15611" max="15612" width="10.28515625" style="42" customWidth="1"/>
    <col min="15613" max="15624" width="9" style="42" customWidth="1"/>
    <col min="15625" max="15865" width="11.42578125" style="42"/>
    <col min="15866" max="15866" width="36.7109375" style="42" customWidth="1"/>
    <col min="15867" max="15868" width="10.28515625" style="42" customWidth="1"/>
    <col min="15869" max="15880" width="9" style="42" customWidth="1"/>
    <col min="15881" max="16121" width="11.42578125" style="42"/>
    <col min="16122" max="16122" width="36.7109375" style="42" customWidth="1"/>
    <col min="16123" max="16124" width="10.28515625" style="42" customWidth="1"/>
    <col min="16125" max="16136" width="9" style="42" customWidth="1"/>
    <col min="16137" max="16384" width="11.42578125" style="42"/>
  </cols>
  <sheetData>
    <row r="1" spans="1:15" ht="24.95" customHeight="1" x14ac:dyDescent="0.25">
      <c r="A1" s="187" t="s">
        <v>210</v>
      </c>
      <c r="B1" s="28"/>
      <c r="C1" s="28"/>
      <c r="D1" s="69"/>
    </row>
    <row r="2" spans="1:15" s="35" customFormat="1" ht="24.95" customHeight="1" thickBot="1" x14ac:dyDescent="0.3">
      <c r="A2" s="139" t="s">
        <v>213</v>
      </c>
      <c r="B2" s="59"/>
      <c r="C2" s="59"/>
    </row>
    <row r="3" spans="1:15" s="35" customFormat="1" ht="20.100000000000001" customHeight="1" x14ac:dyDescent="0.25">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33">
        <v>2014</v>
      </c>
      <c r="C5" s="33">
        <v>2015</v>
      </c>
      <c r="D5" s="33">
        <v>2014</v>
      </c>
      <c r="E5" s="33">
        <v>2015</v>
      </c>
      <c r="F5" s="33">
        <v>2014</v>
      </c>
      <c r="G5" s="33">
        <v>2015</v>
      </c>
      <c r="H5" s="33">
        <v>2014</v>
      </c>
      <c r="I5" s="33">
        <v>2015</v>
      </c>
      <c r="J5" s="33">
        <v>2014</v>
      </c>
      <c r="K5" s="33">
        <v>2015</v>
      </c>
      <c r="L5" s="33">
        <v>2014</v>
      </c>
      <c r="M5" s="33">
        <v>2015</v>
      </c>
      <c r="N5" s="33">
        <v>2014</v>
      </c>
      <c r="O5" s="58">
        <v>2015</v>
      </c>
    </row>
    <row r="6" spans="1:15" ht="20.100000000000001" customHeight="1" x14ac:dyDescent="0.25">
      <c r="A6" s="37" t="s">
        <v>105</v>
      </c>
      <c r="B6" s="38">
        <v>182</v>
      </c>
      <c r="C6" s="38">
        <v>569</v>
      </c>
      <c r="D6" s="38">
        <v>6</v>
      </c>
      <c r="E6" s="38">
        <v>19</v>
      </c>
      <c r="F6" s="38">
        <v>28</v>
      </c>
      <c r="G6" s="38">
        <v>8</v>
      </c>
      <c r="H6" s="38">
        <v>14</v>
      </c>
      <c r="I6" s="38">
        <v>4</v>
      </c>
      <c r="J6" s="38">
        <v>40</v>
      </c>
      <c r="K6" s="38">
        <v>10</v>
      </c>
      <c r="L6" s="38">
        <v>24</v>
      </c>
      <c r="M6" s="38">
        <v>9</v>
      </c>
      <c r="N6" s="38">
        <v>6</v>
      </c>
      <c r="O6" s="38">
        <v>7</v>
      </c>
    </row>
    <row r="7" spans="1:15" s="40" customFormat="1" ht="20.100000000000001" customHeight="1" x14ac:dyDescent="0.25">
      <c r="A7" s="40" t="s">
        <v>22</v>
      </c>
      <c r="B7" s="86">
        <v>0</v>
      </c>
      <c r="C7" s="86">
        <v>9</v>
      </c>
      <c r="D7" s="86">
        <v>0</v>
      </c>
      <c r="E7" s="86">
        <v>2</v>
      </c>
      <c r="F7" s="86">
        <v>0</v>
      </c>
      <c r="G7" s="86">
        <v>0</v>
      </c>
      <c r="H7" s="86">
        <v>0</v>
      </c>
      <c r="I7" s="86">
        <v>0</v>
      </c>
      <c r="J7" s="86">
        <v>0</v>
      </c>
      <c r="K7" s="86">
        <v>3</v>
      </c>
      <c r="L7" s="86">
        <v>0</v>
      </c>
      <c r="M7" s="86">
        <v>0</v>
      </c>
      <c r="N7" s="86">
        <v>0</v>
      </c>
      <c r="O7" s="86">
        <v>0</v>
      </c>
    </row>
    <row r="8" spans="1:15" ht="20.100000000000001" customHeight="1" x14ac:dyDescent="0.25">
      <c r="A8" s="42" t="s">
        <v>23</v>
      </c>
      <c r="B8" s="80">
        <v>0</v>
      </c>
      <c r="C8" s="80">
        <v>9</v>
      </c>
      <c r="D8" s="80">
        <v>0</v>
      </c>
      <c r="E8" s="80">
        <v>2</v>
      </c>
      <c r="F8" s="80">
        <v>0</v>
      </c>
      <c r="G8" s="80">
        <v>0</v>
      </c>
      <c r="H8" s="80">
        <v>0</v>
      </c>
      <c r="I8" s="80">
        <v>0</v>
      </c>
      <c r="J8" s="80">
        <v>0</v>
      </c>
      <c r="K8" s="80">
        <v>3</v>
      </c>
      <c r="L8" s="80">
        <v>0</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40" customFormat="1" ht="20.100000000000001" customHeight="1" x14ac:dyDescent="0.25">
      <c r="A13" s="40" t="s">
        <v>28</v>
      </c>
      <c r="B13" s="86">
        <v>0</v>
      </c>
      <c r="C13" s="86">
        <v>0</v>
      </c>
      <c r="D13" s="86">
        <v>0</v>
      </c>
      <c r="E13" s="86">
        <v>0</v>
      </c>
      <c r="F13" s="86">
        <v>0</v>
      </c>
      <c r="G13" s="86">
        <v>0</v>
      </c>
      <c r="H13" s="86">
        <v>0</v>
      </c>
      <c r="I13" s="86">
        <v>0</v>
      </c>
      <c r="J13" s="86">
        <v>0</v>
      </c>
      <c r="K13" s="86">
        <v>0</v>
      </c>
      <c r="L13" s="86">
        <v>0</v>
      </c>
      <c r="M13" s="86">
        <v>0</v>
      </c>
      <c r="N13" s="86">
        <v>0</v>
      </c>
      <c r="O13" s="86">
        <v>0</v>
      </c>
    </row>
    <row r="14" spans="1:1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0</v>
      </c>
      <c r="C18" s="80">
        <v>0</v>
      </c>
      <c r="D18" s="80">
        <v>0</v>
      </c>
      <c r="E18" s="80">
        <v>0</v>
      </c>
      <c r="F18" s="80">
        <v>0</v>
      </c>
      <c r="G18" s="80">
        <v>0</v>
      </c>
      <c r="H18" s="80">
        <v>0</v>
      </c>
      <c r="I18" s="80">
        <v>0</v>
      </c>
      <c r="J18" s="80">
        <v>0</v>
      </c>
      <c r="K18" s="80">
        <v>0</v>
      </c>
      <c r="L18" s="80">
        <v>0</v>
      </c>
      <c r="M18" s="80">
        <v>0</v>
      </c>
      <c r="N18" s="80">
        <v>0</v>
      </c>
      <c r="O18" s="80">
        <v>0</v>
      </c>
    </row>
    <row r="19" spans="1:15" s="40" customFormat="1" ht="20.100000000000001" customHeight="1" x14ac:dyDescent="0.25">
      <c r="A19" s="40" t="s">
        <v>34</v>
      </c>
      <c r="B19" s="86">
        <v>8</v>
      </c>
      <c r="C19" s="86">
        <v>12</v>
      </c>
      <c r="D19" s="86">
        <v>0</v>
      </c>
      <c r="E19" s="86">
        <v>0</v>
      </c>
      <c r="F19" s="86">
        <v>4</v>
      </c>
      <c r="G19" s="86">
        <v>2</v>
      </c>
      <c r="H19" s="86">
        <v>0</v>
      </c>
      <c r="I19" s="86">
        <v>0</v>
      </c>
      <c r="J19" s="86">
        <v>4</v>
      </c>
      <c r="K19" s="86">
        <v>0</v>
      </c>
      <c r="L19" s="86">
        <v>0</v>
      </c>
      <c r="M19" s="86">
        <v>1</v>
      </c>
      <c r="N19" s="86">
        <v>0</v>
      </c>
      <c r="O19" s="86">
        <v>0</v>
      </c>
    </row>
    <row r="20" spans="1:15" ht="20.100000000000001" customHeight="1" x14ac:dyDescent="0.25">
      <c r="A20" s="42" t="s">
        <v>35</v>
      </c>
      <c r="B20" s="80">
        <v>0</v>
      </c>
      <c r="C20" s="80">
        <v>0</v>
      </c>
      <c r="D20" s="80">
        <v>0</v>
      </c>
      <c r="E20" s="80">
        <v>0</v>
      </c>
      <c r="F20" s="80">
        <v>0</v>
      </c>
      <c r="G20" s="80">
        <v>0</v>
      </c>
      <c r="H20" s="80">
        <v>0</v>
      </c>
      <c r="I20" s="80">
        <v>0</v>
      </c>
      <c r="J20" s="80">
        <v>0</v>
      </c>
      <c r="K20" s="80">
        <v>0</v>
      </c>
      <c r="L20" s="80">
        <v>0</v>
      </c>
      <c r="M20" s="80">
        <v>0</v>
      </c>
      <c r="N20" s="80">
        <v>0</v>
      </c>
      <c r="O20" s="80">
        <v>0</v>
      </c>
    </row>
    <row r="21" spans="1:15" ht="20.100000000000001" customHeight="1" x14ac:dyDescent="0.25">
      <c r="A21" s="42" t="s">
        <v>36</v>
      </c>
      <c r="B21" s="80">
        <v>8</v>
      </c>
      <c r="C21" s="80">
        <v>7</v>
      </c>
      <c r="D21" s="80">
        <v>0</v>
      </c>
      <c r="E21" s="80">
        <v>0</v>
      </c>
      <c r="F21" s="80">
        <v>4</v>
      </c>
      <c r="G21" s="80">
        <v>2</v>
      </c>
      <c r="H21" s="80">
        <v>0</v>
      </c>
      <c r="I21" s="80">
        <v>0</v>
      </c>
      <c r="J21" s="80">
        <v>4</v>
      </c>
      <c r="K21" s="80">
        <v>0</v>
      </c>
      <c r="L21" s="80">
        <v>0</v>
      </c>
      <c r="M21" s="80">
        <v>1</v>
      </c>
      <c r="N21" s="80">
        <v>0</v>
      </c>
      <c r="O21" s="80">
        <v>0</v>
      </c>
    </row>
    <row r="22" spans="1:15" ht="20.100000000000001" customHeight="1" x14ac:dyDescent="0.25">
      <c r="A22" s="42" t="s">
        <v>37</v>
      </c>
      <c r="B22" s="80">
        <v>0</v>
      </c>
      <c r="C22" s="80">
        <v>5</v>
      </c>
      <c r="D22" s="80">
        <v>0</v>
      </c>
      <c r="E22" s="80">
        <v>0</v>
      </c>
      <c r="F22" s="80">
        <v>0</v>
      </c>
      <c r="G22" s="80">
        <v>0</v>
      </c>
      <c r="H22" s="80">
        <v>0</v>
      </c>
      <c r="I22" s="80">
        <v>0</v>
      </c>
      <c r="J22" s="80">
        <v>0</v>
      </c>
      <c r="K22" s="80">
        <v>0</v>
      </c>
      <c r="L22" s="80">
        <v>0</v>
      </c>
      <c r="M22" s="80">
        <v>0</v>
      </c>
      <c r="N22" s="80">
        <v>0</v>
      </c>
      <c r="O22" s="80">
        <v>0</v>
      </c>
    </row>
    <row r="23" spans="1:15" s="40" customFormat="1" ht="20.100000000000001" customHeight="1" x14ac:dyDescent="0.25">
      <c r="A23" s="40" t="s">
        <v>38</v>
      </c>
      <c r="B23" s="86">
        <v>6</v>
      </c>
      <c r="C23" s="86">
        <v>416</v>
      </c>
      <c r="D23" s="86">
        <v>0</v>
      </c>
      <c r="E23" s="86">
        <v>5</v>
      </c>
      <c r="F23" s="86">
        <v>0</v>
      </c>
      <c r="G23" s="86">
        <v>0</v>
      </c>
      <c r="H23" s="86">
        <v>6</v>
      </c>
      <c r="I23" s="86">
        <v>0</v>
      </c>
      <c r="J23" s="86">
        <v>0</v>
      </c>
      <c r="K23" s="86">
        <v>3</v>
      </c>
      <c r="L23" s="86">
        <v>0</v>
      </c>
      <c r="M23" s="86">
        <v>5</v>
      </c>
      <c r="N23" s="86">
        <v>0</v>
      </c>
      <c r="O23" s="86">
        <v>4</v>
      </c>
    </row>
    <row r="24" spans="1:15" ht="20.100000000000001" customHeight="1" x14ac:dyDescent="0.25">
      <c r="A24" s="42" t="s">
        <v>39</v>
      </c>
      <c r="B24" s="80">
        <v>6</v>
      </c>
      <c r="C24" s="80">
        <v>373</v>
      </c>
      <c r="D24" s="80">
        <v>0</v>
      </c>
      <c r="E24" s="80">
        <v>4</v>
      </c>
      <c r="F24" s="80">
        <v>0</v>
      </c>
      <c r="G24" s="80">
        <v>0</v>
      </c>
      <c r="H24" s="80">
        <v>6</v>
      </c>
      <c r="I24" s="80">
        <v>0</v>
      </c>
      <c r="J24" s="80">
        <v>0</v>
      </c>
      <c r="K24" s="80">
        <v>3</v>
      </c>
      <c r="L24" s="80">
        <v>0</v>
      </c>
      <c r="M24" s="80">
        <v>4</v>
      </c>
      <c r="N24" s="80">
        <v>0</v>
      </c>
      <c r="O24" s="80">
        <v>0</v>
      </c>
    </row>
    <row r="25" spans="1:15" ht="20.100000000000001" customHeight="1" x14ac:dyDescent="0.25">
      <c r="A25" s="42" t="s">
        <v>40</v>
      </c>
      <c r="B25" s="80">
        <v>0</v>
      </c>
      <c r="C25" s="80">
        <v>1</v>
      </c>
      <c r="D25" s="80">
        <v>0</v>
      </c>
      <c r="E25" s="80">
        <v>0</v>
      </c>
      <c r="F25" s="80">
        <v>0</v>
      </c>
      <c r="G25" s="80">
        <v>0</v>
      </c>
      <c r="H25" s="80">
        <v>0</v>
      </c>
      <c r="I25" s="80">
        <v>0</v>
      </c>
      <c r="J25" s="80">
        <v>0</v>
      </c>
      <c r="K25" s="80">
        <v>0</v>
      </c>
      <c r="L25" s="80">
        <v>0</v>
      </c>
      <c r="M25" s="80">
        <v>1</v>
      </c>
      <c r="N25" s="80">
        <v>0</v>
      </c>
      <c r="O25" s="80">
        <v>0</v>
      </c>
    </row>
    <row r="26" spans="1:15" ht="20.100000000000001" customHeight="1" x14ac:dyDescent="0.25">
      <c r="A26" s="42" t="s">
        <v>41</v>
      </c>
      <c r="B26" s="80">
        <v>0</v>
      </c>
      <c r="C26" s="80">
        <v>7</v>
      </c>
      <c r="D26" s="80">
        <v>0</v>
      </c>
      <c r="E26" s="80">
        <v>0</v>
      </c>
      <c r="F26" s="80">
        <v>0</v>
      </c>
      <c r="G26" s="80">
        <v>0</v>
      </c>
      <c r="H26" s="80">
        <v>0</v>
      </c>
      <c r="I26" s="80">
        <v>0</v>
      </c>
      <c r="J26" s="80">
        <v>0</v>
      </c>
      <c r="K26" s="80">
        <v>0</v>
      </c>
      <c r="L26" s="80">
        <v>0</v>
      </c>
      <c r="M26" s="80">
        <v>0</v>
      </c>
      <c r="N26" s="80">
        <v>0</v>
      </c>
      <c r="O26" s="80">
        <v>0</v>
      </c>
    </row>
    <row r="27" spans="1:15" ht="20.100000000000001" customHeight="1" x14ac:dyDescent="0.25">
      <c r="A27" s="42" t="s">
        <v>42</v>
      </c>
      <c r="B27" s="80">
        <v>0</v>
      </c>
      <c r="C27" s="80">
        <v>5</v>
      </c>
      <c r="D27" s="80">
        <v>0</v>
      </c>
      <c r="E27" s="80">
        <v>0</v>
      </c>
      <c r="F27" s="80">
        <v>0</v>
      </c>
      <c r="G27" s="80">
        <v>0</v>
      </c>
      <c r="H27" s="80">
        <v>0</v>
      </c>
      <c r="I27" s="80">
        <v>0</v>
      </c>
      <c r="J27" s="80">
        <v>0</v>
      </c>
      <c r="K27" s="80">
        <v>0</v>
      </c>
      <c r="L27" s="80">
        <v>0</v>
      </c>
      <c r="M27" s="80">
        <v>0</v>
      </c>
      <c r="N27" s="80">
        <v>0</v>
      </c>
      <c r="O27" s="80">
        <v>0</v>
      </c>
    </row>
    <row r="28" spans="1:15"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0</v>
      </c>
      <c r="C30" s="80">
        <v>4</v>
      </c>
      <c r="D30" s="80">
        <v>0</v>
      </c>
      <c r="E30" s="80">
        <v>0</v>
      </c>
      <c r="F30" s="80">
        <v>0</v>
      </c>
      <c r="G30" s="80">
        <v>0</v>
      </c>
      <c r="H30" s="80">
        <v>0</v>
      </c>
      <c r="I30" s="80">
        <v>0</v>
      </c>
      <c r="J30" s="80">
        <v>0</v>
      </c>
      <c r="K30" s="80">
        <v>0</v>
      </c>
      <c r="L30" s="80">
        <v>0</v>
      </c>
      <c r="M30" s="80">
        <v>0</v>
      </c>
      <c r="N30" s="80">
        <v>0</v>
      </c>
      <c r="O30" s="80">
        <v>0</v>
      </c>
    </row>
    <row r="31" spans="1:15" ht="20.100000000000001" customHeight="1" x14ac:dyDescent="0.25">
      <c r="A31" s="42" t="s">
        <v>46</v>
      </c>
      <c r="B31" s="80">
        <v>0</v>
      </c>
      <c r="C31" s="80">
        <v>2</v>
      </c>
      <c r="D31" s="80">
        <v>0</v>
      </c>
      <c r="E31" s="80">
        <v>1</v>
      </c>
      <c r="F31" s="80">
        <v>0</v>
      </c>
      <c r="G31" s="80">
        <v>0</v>
      </c>
      <c r="H31" s="80">
        <v>0</v>
      </c>
      <c r="I31" s="80">
        <v>0</v>
      </c>
      <c r="J31" s="80">
        <v>0</v>
      </c>
      <c r="K31" s="80">
        <v>0</v>
      </c>
      <c r="L31" s="80">
        <v>0</v>
      </c>
      <c r="M31" s="80">
        <v>0</v>
      </c>
      <c r="N31" s="80">
        <v>0</v>
      </c>
      <c r="O31" s="80">
        <v>0</v>
      </c>
    </row>
    <row r="32" spans="1:15"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0</v>
      </c>
      <c r="C34" s="80">
        <v>23</v>
      </c>
      <c r="D34" s="80">
        <v>0</v>
      </c>
      <c r="E34" s="80">
        <v>0</v>
      </c>
      <c r="F34" s="80">
        <v>0</v>
      </c>
      <c r="G34" s="80">
        <v>0</v>
      </c>
      <c r="H34" s="80">
        <v>0</v>
      </c>
      <c r="I34" s="80">
        <v>0</v>
      </c>
      <c r="J34" s="80">
        <v>0</v>
      </c>
      <c r="K34" s="80">
        <v>0</v>
      </c>
      <c r="L34" s="80">
        <v>0</v>
      </c>
      <c r="M34" s="80">
        <v>0</v>
      </c>
      <c r="N34" s="80">
        <v>0</v>
      </c>
      <c r="O34" s="80">
        <v>4</v>
      </c>
    </row>
    <row r="35" spans="1:15" ht="20.100000000000001" customHeight="1" x14ac:dyDescent="0.25">
      <c r="A35" s="42" t="s">
        <v>50</v>
      </c>
      <c r="B35" s="80">
        <v>0</v>
      </c>
      <c r="C35" s="80">
        <v>1</v>
      </c>
      <c r="D35" s="80">
        <v>0</v>
      </c>
      <c r="E35" s="80">
        <v>0</v>
      </c>
      <c r="F35" s="80">
        <v>0</v>
      </c>
      <c r="G35" s="80">
        <v>0</v>
      </c>
      <c r="H35" s="80">
        <v>0</v>
      </c>
      <c r="I35" s="80">
        <v>0</v>
      </c>
      <c r="J35" s="80">
        <v>0</v>
      </c>
      <c r="K35" s="80">
        <v>0</v>
      </c>
      <c r="L35" s="80">
        <v>0</v>
      </c>
      <c r="M35" s="80">
        <v>0</v>
      </c>
      <c r="N35" s="80">
        <v>0</v>
      </c>
      <c r="O35" s="80">
        <v>0</v>
      </c>
    </row>
    <row r="36" spans="1:15" s="40" customFormat="1" ht="20.100000000000001" customHeight="1" x14ac:dyDescent="0.25">
      <c r="A36" s="40" t="s">
        <v>51</v>
      </c>
      <c r="B36" s="86">
        <v>24</v>
      </c>
      <c r="C36" s="86">
        <v>25</v>
      </c>
      <c r="D36" s="86">
        <v>0</v>
      </c>
      <c r="E36" s="86">
        <v>2</v>
      </c>
      <c r="F36" s="86">
        <v>0</v>
      </c>
      <c r="G36" s="86">
        <v>5</v>
      </c>
      <c r="H36" s="86">
        <v>0</v>
      </c>
      <c r="I36" s="86">
        <v>0</v>
      </c>
      <c r="J36" s="86">
        <v>0</v>
      </c>
      <c r="K36" s="86">
        <v>3</v>
      </c>
      <c r="L36" s="86">
        <v>14</v>
      </c>
      <c r="M36" s="86">
        <v>0</v>
      </c>
      <c r="N36" s="86">
        <v>0</v>
      </c>
      <c r="O36" s="86">
        <v>3</v>
      </c>
    </row>
    <row r="37" spans="1:15" ht="20.100000000000001" customHeight="1" x14ac:dyDescent="0.25">
      <c r="A37" s="42" t="s">
        <v>52</v>
      </c>
      <c r="B37" s="80">
        <v>0</v>
      </c>
      <c r="C37" s="80">
        <v>0</v>
      </c>
      <c r="D37" s="80">
        <v>0</v>
      </c>
      <c r="E37" s="80">
        <v>0</v>
      </c>
      <c r="F37" s="80">
        <v>0</v>
      </c>
      <c r="G37" s="80">
        <v>0</v>
      </c>
      <c r="H37" s="80">
        <v>0</v>
      </c>
      <c r="I37" s="80">
        <v>0</v>
      </c>
      <c r="J37" s="80">
        <v>0</v>
      </c>
      <c r="K37" s="80">
        <v>0</v>
      </c>
      <c r="L37" s="80">
        <v>0</v>
      </c>
      <c r="M37" s="80">
        <v>0</v>
      </c>
      <c r="N37" s="80">
        <v>0</v>
      </c>
      <c r="O37" s="80">
        <v>0</v>
      </c>
    </row>
    <row r="38" spans="1:15" ht="20.100000000000001" customHeight="1" x14ac:dyDescent="0.25">
      <c r="A38" s="42" t="s">
        <v>53</v>
      </c>
      <c r="B38" s="80">
        <v>24</v>
      </c>
      <c r="C38" s="80">
        <v>19</v>
      </c>
      <c r="D38" s="80">
        <v>0</v>
      </c>
      <c r="E38" s="80">
        <v>1</v>
      </c>
      <c r="F38" s="80">
        <v>0</v>
      </c>
      <c r="G38" s="80">
        <v>5</v>
      </c>
      <c r="H38" s="80">
        <v>0</v>
      </c>
      <c r="I38" s="80">
        <v>0</v>
      </c>
      <c r="J38" s="80">
        <v>0</v>
      </c>
      <c r="K38" s="80">
        <v>3</v>
      </c>
      <c r="L38" s="80">
        <v>14</v>
      </c>
      <c r="M38" s="80">
        <v>0</v>
      </c>
      <c r="N38" s="80">
        <v>0</v>
      </c>
      <c r="O38" s="80">
        <v>3</v>
      </c>
    </row>
    <row r="39" spans="1:15" ht="20.100000000000001" customHeight="1" x14ac:dyDescent="0.25">
      <c r="A39" s="42" t="s">
        <v>54</v>
      </c>
      <c r="B39" s="80">
        <v>0</v>
      </c>
      <c r="C39" s="80">
        <v>0</v>
      </c>
      <c r="D39" s="80">
        <v>0</v>
      </c>
      <c r="E39" s="80">
        <v>0</v>
      </c>
      <c r="F39" s="80">
        <v>0</v>
      </c>
      <c r="G39" s="80">
        <v>0</v>
      </c>
      <c r="H39" s="80">
        <v>0</v>
      </c>
      <c r="I39" s="80">
        <v>0</v>
      </c>
      <c r="J39" s="80">
        <v>0</v>
      </c>
      <c r="K39" s="80">
        <v>0</v>
      </c>
      <c r="L39" s="80">
        <v>0</v>
      </c>
      <c r="M39" s="80">
        <v>0</v>
      </c>
      <c r="N39" s="80">
        <v>0</v>
      </c>
      <c r="O39" s="80">
        <v>0</v>
      </c>
    </row>
    <row r="40" spans="1:15"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ht="20.100000000000001" customHeight="1" x14ac:dyDescent="0.25">
      <c r="A42" s="42" t="s">
        <v>57</v>
      </c>
      <c r="B42" s="80">
        <v>0</v>
      </c>
      <c r="C42" s="80">
        <v>6</v>
      </c>
      <c r="D42" s="80">
        <v>0</v>
      </c>
      <c r="E42" s="80">
        <v>1</v>
      </c>
      <c r="F42" s="80">
        <v>0</v>
      </c>
      <c r="G42" s="80">
        <v>0</v>
      </c>
      <c r="H42" s="80">
        <v>0</v>
      </c>
      <c r="I42" s="80">
        <v>0</v>
      </c>
      <c r="J42" s="80">
        <v>0</v>
      </c>
      <c r="K42" s="80">
        <v>0</v>
      </c>
      <c r="L42" s="80">
        <v>0</v>
      </c>
      <c r="M42" s="80">
        <v>0</v>
      </c>
      <c r="N42" s="80">
        <v>0</v>
      </c>
      <c r="O42" s="80">
        <v>0</v>
      </c>
    </row>
    <row r="43" spans="1:15" ht="20.100000000000001" customHeight="1" x14ac:dyDescent="0.25">
      <c r="A43" s="40" t="s">
        <v>58</v>
      </c>
      <c r="B43" s="86">
        <v>144</v>
      </c>
      <c r="C43" s="86">
        <v>107</v>
      </c>
      <c r="D43" s="86">
        <v>6</v>
      </c>
      <c r="E43" s="86">
        <v>10</v>
      </c>
      <c r="F43" s="86">
        <v>24</v>
      </c>
      <c r="G43" s="86">
        <v>1</v>
      </c>
      <c r="H43" s="86">
        <v>8</v>
      </c>
      <c r="I43" s="86">
        <v>4</v>
      </c>
      <c r="J43" s="86">
        <v>36</v>
      </c>
      <c r="K43" s="86">
        <v>1</v>
      </c>
      <c r="L43" s="86">
        <v>10</v>
      </c>
      <c r="M43" s="86">
        <v>3</v>
      </c>
      <c r="N43" s="86">
        <v>6</v>
      </c>
      <c r="O43" s="86">
        <v>0</v>
      </c>
    </row>
    <row r="44" spans="1:15" ht="20.100000000000001" customHeight="1" x14ac:dyDescent="0.25">
      <c r="A44" s="42" t="s">
        <v>59</v>
      </c>
      <c r="B44" s="80">
        <v>56</v>
      </c>
      <c r="C44" s="80">
        <v>31</v>
      </c>
      <c r="D44" s="80">
        <v>2</v>
      </c>
      <c r="E44" s="80">
        <v>6</v>
      </c>
      <c r="F44" s="80">
        <v>0</v>
      </c>
      <c r="G44" s="80">
        <v>1</v>
      </c>
      <c r="H44" s="80">
        <v>8</v>
      </c>
      <c r="I44" s="80">
        <v>1</v>
      </c>
      <c r="J44" s="80">
        <v>10</v>
      </c>
      <c r="K44" s="80">
        <v>0</v>
      </c>
      <c r="L44" s="80">
        <v>10</v>
      </c>
      <c r="M44" s="80">
        <v>1</v>
      </c>
      <c r="N44" s="80">
        <v>0</v>
      </c>
      <c r="O44" s="80">
        <v>0</v>
      </c>
    </row>
    <row r="45" spans="1:15" ht="20.100000000000001" customHeight="1" x14ac:dyDescent="0.25">
      <c r="A45" s="42" t="s">
        <v>60</v>
      </c>
      <c r="B45" s="80">
        <v>0</v>
      </c>
      <c r="C45" s="80">
        <v>2</v>
      </c>
      <c r="D45" s="80">
        <v>0</v>
      </c>
      <c r="E45" s="80">
        <v>0</v>
      </c>
      <c r="F45" s="80">
        <v>0</v>
      </c>
      <c r="G45" s="80">
        <v>0</v>
      </c>
      <c r="H45" s="80">
        <v>0</v>
      </c>
      <c r="I45" s="80">
        <v>0</v>
      </c>
      <c r="J45" s="80">
        <v>0</v>
      </c>
      <c r="K45" s="80">
        <v>0</v>
      </c>
      <c r="L45" s="80">
        <v>0</v>
      </c>
      <c r="M45" s="80">
        <v>0</v>
      </c>
      <c r="N45" s="80">
        <v>0</v>
      </c>
      <c r="O45" s="80">
        <v>0</v>
      </c>
    </row>
    <row r="46" spans="1:15" ht="20.100000000000001" customHeight="1" x14ac:dyDescent="0.25">
      <c r="A46" s="42" t="s">
        <v>61</v>
      </c>
      <c r="B46" s="80">
        <v>0</v>
      </c>
      <c r="C46" s="80">
        <v>5</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4</v>
      </c>
      <c r="C47" s="80">
        <v>2</v>
      </c>
      <c r="D47" s="80">
        <v>0</v>
      </c>
      <c r="E47" s="80">
        <v>0</v>
      </c>
      <c r="F47" s="80">
        <v>0</v>
      </c>
      <c r="G47" s="80">
        <v>0</v>
      </c>
      <c r="H47" s="80">
        <v>0</v>
      </c>
      <c r="I47" s="80">
        <v>0</v>
      </c>
      <c r="J47" s="80">
        <v>0</v>
      </c>
      <c r="K47" s="80">
        <v>0</v>
      </c>
      <c r="L47" s="80">
        <v>0</v>
      </c>
      <c r="M47" s="80">
        <v>0</v>
      </c>
      <c r="N47" s="80">
        <v>4</v>
      </c>
      <c r="O47" s="80">
        <v>0</v>
      </c>
    </row>
    <row r="48" spans="1:15" ht="20.100000000000001" customHeight="1" x14ac:dyDescent="0.25">
      <c r="A48" s="42" t="s">
        <v>63</v>
      </c>
      <c r="B48" s="80">
        <v>0</v>
      </c>
      <c r="C48" s="80">
        <v>4</v>
      </c>
      <c r="D48" s="80">
        <v>0</v>
      </c>
      <c r="E48" s="80">
        <v>0</v>
      </c>
      <c r="F48" s="80">
        <v>0</v>
      </c>
      <c r="G48" s="80">
        <v>0</v>
      </c>
      <c r="H48" s="80">
        <v>0</v>
      </c>
      <c r="I48" s="80">
        <v>0</v>
      </c>
      <c r="J48" s="80">
        <v>0</v>
      </c>
      <c r="K48" s="80">
        <v>0</v>
      </c>
      <c r="L48" s="80">
        <v>0</v>
      </c>
      <c r="M48" s="80">
        <v>1</v>
      </c>
      <c r="N48" s="80">
        <v>0</v>
      </c>
      <c r="O48" s="80">
        <v>0</v>
      </c>
    </row>
    <row r="49" spans="1:15"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ht="20.100000000000001" customHeight="1" x14ac:dyDescent="0.25">
      <c r="A50" s="42" t="s">
        <v>65</v>
      </c>
      <c r="B50" s="80">
        <v>24</v>
      </c>
      <c r="C50" s="80">
        <v>17</v>
      </c>
      <c r="D50" s="80">
        <v>4</v>
      </c>
      <c r="E50" s="80">
        <v>2</v>
      </c>
      <c r="F50" s="80">
        <v>0</v>
      </c>
      <c r="G50" s="80">
        <v>0</v>
      </c>
      <c r="H50" s="80">
        <v>0</v>
      </c>
      <c r="I50" s="80">
        <v>0</v>
      </c>
      <c r="J50" s="80">
        <v>10</v>
      </c>
      <c r="K50" s="80">
        <v>0</v>
      </c>
      <c r="L50" s="80">
        <v>0</v>
      </c>
      <c r="M50" s="80">
        <v>1</v>
      </c>
      <c r="N50" s="80">
        <v>2</v>
      </c>
      <c r="O50" s="80">
        <v>0</v>
      </c>
    </row>
    <row r="51" spans="1:15" ht="20.100000000000001" customHeight="1" x14ac:dyDescent="0.25">
      <c r="A51" s="42" t="s">
        <v>66</v>
      </c>
      <c r="B51" s="80">
        <v>6</v>
      </c>
      <c r="C51" s="80">
        <v>9</v>
      </c>
      <c r="D51" s="80">
        <v>0</v>
      </c>
      <c r="E51" s="80">
        <v>0</v>
      </c>
      <c r="F51" s="80">
        <v>2</v>
      </c>
      <c r="G51" s="80">
        <v>0</v>
      </c>
      <c r="H51" s="80">
        <v>0</v>
      </c>
      <c r="I51" s="80">
        <v>1</v>
      </c>
      <c r="J51" s="80">
        <v>2</v>
      </c>
      <c r="K51" s="80">
        <v>0</v>
      </c>
      <c r="L51" s="80">
        <v>0</v>
      </c>
      <c r="M51" s="80">
        <v>0</v>
      </c>
      <c r="N51" s="80">
        <v>0</v>
      </c>
      <c r="O51" s="80">
        <v>0</v>
      </c>
    </row>
    <row r="52" spans="1:15" ht="20.100000000000001" customHeight="1" x14ac:dyDescent="0.25">
      <c r="A52" s="42" t="s">
        <v>67</v>
      </c>
      <c r="B52" s="80">
        <v>6</v>
      </c>
      <c r="C52" s="80">
        <v>2</v>
      </c>
      <c r="D52" s="80">
        <v>0</v>
      </c>
      <c r="E52" s="80">
        <v>1</v>
      </c>
      <c r="F52" s="80">
        <v>6</v>
      </c>
      <c r="G52" s="80">
        <v>0</v>
      </c>
      <c r="H52" s="80">
        <v>0</v>
      </c>
      <c r="I52" s="80">
        <v>0</v>
      </c>
      <c r="J52" s="80">
        <v>0</v>
      </c>
      <c r="K52" s="80">
        <v>0</v>
      </c>
      <c r="L52" s="80">
        <v>0</v>
      </c>
      <c r="M52" s="80">
        <v>0</v>
      </c>
      <c r="N52" s="80">
        <v>0</v>
      </c>
      <c r="O52" s="80">
        <v>0</v>
      </c>
    </row>
    <row r="53" spans="1:15"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ht="20.100000000000001" customHeight="1" x14ac:dyDescent="0.25">
      <c r="A54" s="42" t="s">
        <v>69</v>
      </c>
      <c r="B54" s="80">
        <v>2</v>
      </c>
      <c r="C54" s="80">
        <v>1</v>
      </c>
      <c r="D54" s="80">
        <v>0</v>
      </c>
      <c r="E54" s="80">
        <v>0</v>
      </c>
      <c r="F54" s="80">
        <v>2</v>
      </c>
      <c r="G54" s="80">
        <v>0</v>
      </c>
      <c r="H54" s="80">
        <v>0</v>
      </c>
      <c r="I54" s="80">
        <v>1</v>
      </c>
      <c r="J54" s="80">
        <v>0</v>
      </c>
      <c r="K54" s="80">
        <v>0</v>
      </c>
      <c r="L54" s="80">
        <v>0</v>
      </c>
      <c r="M54" s="80">
        <v>0</v>
      </c>
      <c r="N54" s="80">
        <v>0</v>
      </c>
      <c r="O54" s="80">
        <v>0</v>
      </c>
    </row>
    <row r="55" spans="1:15" ht="20.100000000000001" customHeight="1" x14ac:dyDescent="0.25">
      <c r="A55" s="42" t="s">
        <v>70</v>
      </c>
      <c r="B55" s="80">
        <v>0</v>
      </c>
      <c r="C55" s="80">
        <v>0</v>
      </c>
      <c r="D55" s="80">
        <v>0</v>
      </c>
      <c r="E55" s="80">
        <v>0</v>
      </c>
      <c r="F55" s="80">
        <v>0</v>
      </c>
      <c r="G55" s="80">
        <v>0</v>
      </c>
      <c r="H55" s="80">
        <v>0</v>
      </c>
      <c r="I55" s="80">
        <v>0</v>
      </c>
      <c r="J55" s="80">
        <v>0</v>
      </c>
      <c r="K55" s="80">
        <v>0</v>
      </c>
      <c r="L55" s="80">
        <v>0</v>
      </c>
      <c r="M55" s="80">
        <v>0</v>
      </c>
      <c r="N55" s="80">
        <v>0</v>
      </c>
      <c r="O55" s="80">
        <v>0</v>
      </c>
    </row>
    <row r="56" spans="1:15" ht="20.100000000000001" customHeight="1" x14ac:dyDescent="0.25">
      <c r="A56" s="42" t="s">
        <v>71</v>
      </c>
      <c r="B56" s="80">
        <v>24</v>
      </c>
      <c r="C56" s="80">
        <v>12</v>
      </c>
      <c r="D56" s="80">
        <v>0</v>
      </c>
      <c r="E56" s="80">
        <v>1</v>
      </c>
      <c r="F56" s="80">
        <v>6</v>
      </c>
      <c r="G56" s="80">
        <v>0</v>
      </c>
      <c r="H56" s="80">
        <v>0</v>
      </c>
      <c r="I56" s="80">
        <v>0</v>
      </c>
      <c r="J56" s="80">
        <v>14</v>
      </c>
      <c r="K56" s="80">
        <v>1</v>
      </c>
      <c r="L56" s="80">
        <v>0</v>
      </c>
      <c r="M56" s="80">
        <v>0</v>
      </c>
      <c r="N56" s="80">
        <v>0</v>
      </c>
      <c r="O56" s="80">
        <v>0</v>
      </c>
    </row>
    <row r="57" spans="1:15"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ht="20.100000000000001" customHeight="1" x14ac:dyDescent="0.25">
      <c r="A58" s="42" t="s">
        <v>73</v>
      </c>
      <c r="B58" s="80">
        <v>0</v>
      </c>
      <c r="C58" s="80">
        <v>4</v>
      </c>
      <c r="D58" s="80">
        <v>0</v>
      </c>
      <c r="E58" s="80">
        <v>0</v>
      </c>
      <c r="F58" s="80">
        <v>0</v>
      </c>
      <c r="G58" s="80">
        <v>0</v>
      </c>
      <c r="H58" s="80">
        <v>0</v>
      </c>
      <c r="I58" s="80">
        <v>0</v>
      </c>
      <c r="J58" s="80">
        <v>0</v>
      </c>
      <c r="K58" s="80">
        <v>0</v>
      </c>
      <c r="L58" s="80">
        <v>0</v>
      </c>
      <c r="M58" s="80">
        <v>0</v>
      </c>
      <c r="N58" s="80">
        <v>0</v>
      </c>
      <c r="O58" s="80">
        <v>0</v>
      </c>
    </row>
    <row r="59" spans="1:15" s="40" customFormat="1" ht="20.100000000000001" customHeight="1" x14ac:dyDescent="0.25">
      <c r="A59" s="42" t="s">
        <v>74</v>
      </c>
      <c r="B59" s="80">
        <v>0</v>
      </c>
      <c r="C59" s="80">
        <v>4</v>
      </c>
      <c r="D59" s="80">
        <v>0</v>
      </c>
      <c r="E59" s="80">
        <v>0</v>
      </c>
      <c r="F59" s="80">
        <v>0</v>
      </c>
      <c r="G59" s="80">
        <v>0</v>
      </c>
      <c r="H59" s="80">
        <v>0</v>
      </c>
      <c r="I59" s="80">
        <v>0</v>
      </c>
      <c r="J59" s="80">
        <v>0</v>
      </c>
      <c r="K59" s="80">
        <v>0</v>
      </c>
      <c r="L59" s="80">
        <v>0</v>
      </c>
      <c r="M59" s="80">
        <v>0</v>
      </c>
      <c r="N59" s="80">
        <v>0</v>
      </c>
      <c r="O59" s="80">
        <v>0</v>
      </c>
    </row>
    <row r="60" spans="1:15" s="40"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40" customFormat="1" ht="20.100000000000001" customHeight="1" x14ac:dyDescent="0.25">
      <c r="A61" s="42" t="s">
        <v>76</v>
      </c>
      <c r="B61" s="80">
        <v>0</v>
      </c>
      <c r="C61" s="80">
        <v>2</v>
      </c>
      <c r="D61" s="80">
        <v>0</v>
      </c>
      <c r="E61" s="80">
        <v>0</v>
      </c>
      <c r="F61" s="80">
        <v>0</v>
      </c>
      <c r="G61" s="80">
        <v>0</v>
      </c>
      <c r="H61" s="80">
        <v>0</v>
      </c>
      <c r="I61" s="80">
        <v>0</v>
      </c>
      <c r="J61" s="80">
        <v>0</v>
      </c>
      <c r="K61" s="80">
        <v>0</v>
      </c>
      <c r="L61" s="80">
        <v>0</v>
      </c>
      <c r="M61" s="80">
        <v>0</v>
      </c>
      <c r="N61" s="80">
        <v>0</v>
      </c>
      <c r="O61" s="80">
        <v>0</v>
      </c>
    </row>
    <row r="62" spans="1:15" ht="20.100000000000001" customHeight="1" x14ac:dyDescent="0.25">
      <c r="A62" s="42" t="s">
        <v>77</v>
      </c>
      <c r="B62" s="80">
        <v>0</v>
      </c>
      <c r="C62" s="80">
        <v>3</v>
      </c>
      <c r="D62" s="80">
        <v>0</v>
      </c>
      <c r="E62" s="80">
        <v>0</v>
      </c>
      <c r="F62" s="80">
        <v>0</v>
      </c>
      <c r="G62" s="80">
        <v>0</v>
      </c>
      <c r="H62" s="80">
        <v>0</v>
      </c>
      <c r="I62" s="80">
        <v>0</v>
      </c>
      <c r="J62" s="80">
        <v>0</v>
      </c>
      <c r="K62" s="80">
        <v>0</v>
      </c>
      <c r="L62" s="80">
        <v>0</v>
      </c>
      <c r="M62" s="80">
        <v>0</v>
      </c>
      <c r="N62" s="80">
        <v>0</v>
      </c>
      <c r="O62" s="80">
        <v>0</v>
      </c>
    </row>
    <row r="63" spans="1:15" ht="20.100000000000001" customHeight="1" x14ac:dyDescent="0.25">
      <c r="A63" s="42" t="s">
        <v>78</v>
      </c>
      <c r="B63" s="80">
        <v>10</v>
      </c>
      <c r="C63" s="80">
        <v>4</v>
      </c>
      <c r="D63" s="80">
        <v>0</v>
      </c>
      <c r="E63" s="80">
        <v>0</v>
      </c>
      <c r="F63" s="80">
        <v>2</v>
      </c>
      <c r="G63" s="80">
        <v>0</v>
      </c>
      <c r="H63" s="80">
        <v>0</v>
      </c>
      <c r="I63" s="80">
        <v>1</v>
      </c>
      <c r="J63" s="80">
        <v>0</v>
      </c>
      <c r="K63" s="80">
        <v>0</v>
      </c>
      <c r="L63" s="80">
        <v>0</v>
      </c>
      <c r="M63" s="80">
        <v>0</v>
      </c>
      <c r="N63" s="80">
        <v>0</v>
      </c>
      <c r="O63" s="80">
        <v>0</v>
      </c>
    </row>
    <row r="64" spans="1:15" s="40" customFormat="1" ht="20.100000000000001" customHeight="1" x14ac:dyDescent="0.25">
      <c r="A64" s="42" t="s">
        <v>79</v>
      </c>
      <c r="B64" s="80">
        <v>12</v>
      </c>
      <c r="C64" s="80">
        <v>5</v>
      </c>
      <c r="D64" s="80">
        <v>0</v>
      </c>
      <c r="E64" s="80">
        <v>0</v>
      </c>
      <c r="F64" s="80">
        <v>6</v>
      </c>
      <c r="G64" s="80">
        <v>0</v>
      </c>
      <c r="H64" s="80">
        <v>0</v>
      </c>
      <c r="I64" s="80">
        <v>0</v>
      </c>
      <c r="J64" s="80">
        <v>0</v>
      </c>
      <c r="K64" s="80">
        <v>0</v>
      </c>
      <c r="L64" s="80">
        <v>0</v>
      </c>
      <c r="M64" s="80">
        <v>0</v>
      </c>
      <c r="N64" s="80">
        <v>0</v>
      </c>
      <c r="O64" s="80">
        <v>0</v>
      </c>
    </row>
    <row r="65" spans="1:15" ht="20.100000000000001" customHeight="1" x14ac:dyDescent="0.25">
      <c r="A65" s="40" t="s">
        <v>80</v>
      </c>
      <c r="B65" s="86">
        <v>0</v>
      </c>
      <c r="C65" s="86">
        <v>0</v>
      </c>
      <c r="D65" s="86">
        <v>0</v>
      </c>
      <c r="E65" s="86">
        <v>0</v>
      </c>
      <c r="F65" s="86">
        <v>0</v>
      </c>
      <c r="G65" s="86">
        <v>0</v>
      </c>
      <c r="H65" s="86">
        <v>0</v>
      </c>
      <c r="I65" s="86">
        <v>0</v>
      </c>
      <c r="J65" s="86">
        <v>0</v>
      </c>
      <c r="K65" s="86">
        <v>0</v>
      </c>
      <c r="L65" s="86">
        <v>0</v>
      </c>
      <c r="M65" s="86">
        <v>0</v>
      </c>
      <c r="N65" s="86">
        <v>0</v>
      </c>
      <c r="O65" s="86">
        <v>0</v>
      </c>
    </row>
    <row r="66" spans="1:15" ht="20.100000000000001" customHeight="1" x14ac:dyDescent="0.25">
      <c r="A66" s="42" t="s">
        <v>81</v>
      </c>
      <c r="B66" s="91">
        <v>0</v>
      </c>
      <c r="C66" s="91">
        <v>0</v>
      </c>
      <c r="D66" s="91">
        <v>0</v>
      </c>
      <c r="E66" s="91">
        <v>0</v>
      </c>
      <c r="F66" s="91">
        <v>0</v>
      </c>
      <c r="G66" s="91">
        <v>0</v>
      </c>
      <c r="H66" s="91">
        <v>0</v>
      </c>
      <c r="I66" s="91">
        <v>0</v>
      </c>
      <c r="J66" s="91">
        <v>0</v>
      </c>
      <c r="K66" s="91">
        <v>0</v>
      </c>
      <c r="L66" s="91">
        <v>0</v>
      </c>
      <c r="M66" s="91">
        <v>0</v>
      </c>
      <c r="N66" s="91">
        <v>0</v>
      </c>
      <c r="O66" s="91">
        <v>0</v>
      </c>
    </row>
    <row r="67" spans="1:15"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4" customFormat="1" ht="15.95" customHeight="1" x14ac:dyDescent="0.25">
      <c r="A70" s="145" t="s">
        <v>231</v>
      </c>
      <c r="B70" s="277"/>
      <c r="C70" s="277"/>
      <c r="N70" s="275"/>
      <c r="O70" s="262" t="s">
        <v>91</v>
      </c>
    </row>
    <row r="71" spans="1:15" ht="24.95" customHeight="1" x14ac:dyDescent="0.25">
      <c r="A71" s="187" t="s">
        <v>210</v>
      </c>
      <c r="B71" s="32"/>
      <c r="C71" s="32"/>
      <c r="D71" s="115"/>
      <c r="K71" s="80"/>
      <c r="L71" s="80"/>
      <c r="M71" s="115"/>
      <c r="N71" s="420"/>
      <c r="O71" s="86"/>
    </row>
    <row r="72" spans="1:15" s="35" customFormat="1" ht="24.95" customHeight="1" thickBot="1" x14ac:dyDescent="0.25">
      <c r="A72" s="139" t="s">
        <v>213</v>
      </c>
      <c r="B72" s="59"/>
      <c r="C72" s="59"/>
      <c r="M72" s="65" t="s">
        <v>92</v>
      </c>
      <c r="N72" s="410"/>
    </row>
    <row r="73" spans="1:15" s="35" customFormat="1" ht="20.100000000000001" customHeight="1" x14ac:dyDescent="0.25">
      <c r="A73" s="1289" t="s">
        <v>13</v>
      </c>
      <c r="B73" s="1313" t="s">
        <v>100</v>
      </c>
      <c r="C73" s="1314"/>
      <c r="D73" s="1314"/>
      <c r="E73" s="1314"/>
      <c r="F73" s="1314"/>
      <c r="G73" s="1314"/>
      <c r="H73" s="1314"/>
      <c r="I73" s="1314"/>
      <c r="J73" s="1314"/>
      <c r="K73" s="1314"/>
      <c r="L73" s="1314"/>
      <c r="M73" s="1314"/>
      <c r="N73" s="410"/>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59"/>
      <c r="O74" s="63"/>
    </row>
    <row r="75" spans="1:15" ht="20.100000000000001" customHeight="1" x14ac:dyDescent="0.25">
      <c r="A75" s="1291"/>
      <c r="B75" s="33">
        <v>2014</v>
      </c>
      <c r="C75" s="33">
        <v>2015</v>
      </c>
      <c r="D75" s="33">
        <v>2014</v>
      </c>
      <c r="E75" s="33">
        <v>2015</v>
      </c>
      <c r="F75" s="33">
        <v>2014</v>
      </c>
      <c r="G75" s="33">
        <v>2015</v>
      </c>
      <c r="H75" s="33">
        <v>2014</v>
      </c>
      <c r="I75" s="33">
        <v>2015</v>
      </c>
      <c r="J75" s="33">
        <v>2014</v>
      </c>
      <c r="K75" s="33">
        <v>2015</v>
      </c>
      <c r="L75" s="33">
        <v>2014</v>
      </c>
      <c r="M75" s="58">
        <v>2015</v>
      </c>
      <c r="N75" s="59"/>
    </row>
    <row r="76" spans="1:15" ht="20.100000000000001" customHeight="1" x14ac:dyDescent="0.25">
      <c r="A76" s="37" t="s">
        <v>105</v>
      </c>
      <c r="B76" s="38">
        <v>8</v>
      </c>
      <c r="C76" s="38">
        <v>18</v>
      </c>
      <c r="D76" s="38">
        <v>0</v>
      </c>
      <c r="E76" s="38">
        <v>5</v>
      </c>
      <c r="F76" s="38">
        <v>10</v>
      </c>
      <c r="G76" s="38">
        <v>7</v>
      </c>
      <c r="H76" s="38">
        <v>0</v>
      </c>
      <c r="I76" s="38">
        <v>15</v>
      </c>
      <c r="J76" s="38">
        <v>8</v>
      </c>
      <c r="K76" s="38">
        <v>4</v>
      </c>
      <c r="L76" s="38">
        <v>38</v>
      </c>
      <c r="M76" s="38">
        <v>463</v>
      </c>
    </row>
    <row r="77" spans="1:15" s="40" customFormat="1" ht="20.100000000000001" customHeight="1" x14ac:dyDescent="0.25">
      <c r="A77" s="40" t="s">
        <v>22</v>
      </c>
      <c r="B77" s="86">
        <v>0</v>
      </c>
      <c r="C77" s="86">
        <v>0</v>
      </c>
      <c r="D77" s="86">
        <v>0</v>
      </c>
      <c r="E77" s="86">
        <v>0</v>
      </c>
      <c r="F77" s="86">
        <v>0</v>
      </c>
      <c r="G77" s="86">
        <v>0</v>
      </c>
      <c r="H77" s="86">
        <v>0</v>
      </c>
      <c r="I77" s="86">
        <v>0</v>
      </c>
      <c r="J77" s="86">
        <v>0</v>
      </c>
      <c r="K77" s="86">
        <v>0</v>
      </c>
      <c r="L77" s="86">
        <v>0</v>
      </c>
      <c r="M77" s="86">
        <v>4</v>
      </c>
    </row>
    <row r="78" spans="1:15" ht="20.100000000000001" customHeight="1" x14ac:dyDescent="0.25">
      <c r="A78" s="42" t="s">
        <v>23</v>
      </c>
      <c r="B78" s="80">
        <v>0</v>
      </c>
      <c r="C78" s="80">
        <v>0</v>
      </c>
      <c r="D78" s="80">
        <v>0</v>
      </c>
      <c r="E78" s="80">
        <v>0</v>
      </c>
      <c r="F78" s="80">
        <v>0</v>
      </c>
      <c r="G78" s="80">
        <v>0</v>
      </c>
      <c r="H78" s="80">
        <v>0</v>
      </c>
      <c r="I78" s="80">
        <v>0</v>
      </c>
      <c r="J78" s="80">
        <v>0</v>
      </c>
      <c r="K78" s="80">
        <v>0</v>
      </c>
      <c r="L78" s="80">
        <v>0</v>
      </c>
      <c r="M78" s="80">
        <v>4</v>
      </c>
      <c r="N78" s="40"/>
    </row>
    <row r="79" spans="1:15" ht="20.100000000000001" customHeight="1" x14ac:dyDescent="0.25">
      <c r="A79" s="42" t="s">
        <v>24</v>
      </c>
      <c r="B79" s="80">
        <v>0</v>
      </c>
      <c r="C79" s="80">
        <v>0</v>
      </c>
      <c r="D79" s="80">
        <v>0</v>
      </c>
      <c r="E79" s="80">
        <v>0</v>
      </c>
      <c r="F79" s="80">
        <v>0</v>
      </c>
      <c r="G79" s="80">
        <v>0</v>
      </c>
      <c r="H79" s="80">
        <v>0</v>
      </c>
      <c r="I79" s="80">
        <v>0</v>
      </c>
      <c r="J79" s="80">
        <v>0</v>
      </c>
      <c r="K79" s="80">
        <v>0</v>
      </c>
      <c r="L79" s="80">
        <v>0</v>
      </c>
      <c r="M79" s="80">
        <v>0</v>
      </c>
      <c r="N79" s="40"/>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c r="N80" s="40"/>
    </row>
    <row r="81" spans="1:14" ht="20.100000000000001" customHeight="1" x14ac:dyDescent="0.25">
      <c r="A81" s="42" t="s">
        <v>26</v>
      </c>
      <c r="B81" s="80">
        <v>0</v>
      </c>
      <c r="C81" s="80">
        <v>0</v>
      </c>
      <c r="D81" s="80">
        <v>0</v>
      </c>
      <c r="E81" s="80">
        <v>0</v>
      </c>
      <c r="F81" s="80">
        <v>0</v>
      </c>
      <c r="G81" s="80">
        <v>0</v>
      </c>
      <c r="H81" s="80">
        <v>0</v>
      </c>
      <c r="I81" s="80">
        <v>0</v>
      </c>
      <c r="J81" s="80">
        <v>0</v>
      </c>
      <c r="K81" s="80">
        <v>0</v>
      </c>
      <c r="L81" s="80">
        <v>0</v>
      </c>
      <c r="M81" s="80">
        <v>0</v>
      </c>
      <c r="N81" s="40"/>
    </row>
    <row r="82" spans="1:14" ht="20.100000000000001" customHeight="1" x14ac:dyDescent="0.25">
      <c r="A82" s="42" t="s">
        <v>27</v>
      </c>
      <c r="B82" s="80">
        <v>0</v>
      </c>
      <c r="C82" s="80">
        <v>0</v>
      </c>
      <c r="D82" s="80">
        <v>0</v>
      </c>
      <c r="E82" s="80">
        <v>0</v>
      </c>
      <c r="F82" s="80">
        <v>0</v>
      </c>
      <c r="G82" s="80">
        <v>0</v>
      </c>
      <c r="H82" s="80">
        <v>0</v>
      </c>
      <c r="I82" s="80">
        <v>0</v>
      </c>
      <c r="J82" s="80">
        <v>0</v>
      </c>
      <c r="K82" s="80">
        <v>0</v>
      </c>
      <c r="L82" s="80">
        <v>0</v>
      </c>
      <c r="M82" s="80">
        <v>0</v>
      </c>
      <c r="N82" s="40"/>
    </row>
    <row r="83" spans="1:14" s="40" customFormat="1" ht="20.100000000000001" customHeight="1" x14ac:dyDescent="0.25">
      <c r="A83" s="40" t="s">
        <v>28</v>
      </c>
      <c r="B83" s="86">
        <v>0</v>
      </c>
      <c r="C83" s="86">
        <v>0</v>
      </c>
      <c r="D83" s="86">
        <v>0</v>
      </c>
      <c r="E83" s="86">
        <v>0</v>
      </c>
      <c r="F83" s="86">
        <v>0</v>
      </c>
      <c r="G83" s="86">
        <v>0</v>
      </c>
      <c r="H83" s="86">
        <v>0</v>
      </c>
      <c r="I83" s="86">
        <v>0</v>
      </c>
      <c r="J83" s="86">
        <v>0</v>
      </c>
      <c r="K83" s="86">
        <v>0</v>
      </c>
      <c r="L83" s="86">
        <v>0</v>
      </c>
      <c r="M83" s="86">
        <v>0</v>
      </c>
    </row>
    <row r="84" spans="1:14" ht="20.100000000000001" customHeight="1" x14ac:dyDescent="0.25">
      <c r="A84" s="42" t="s">
        <v>29</v>
      </c>
      <c r="B84" s="80">
        <v>0</v>
      </c>
      <c r="C84" s="80">
        <v>0</v>
      </c>
      <c r="D84" s="80">
        <v>0</v>
      </c>
      <c r="E84" s="80">
        <v>0</v>
      </c>
      <c r="F84" s="80">
        <v>0</v>
      </c>
      <c r="G84" s="80">
        <v>0</v>
      </c>
      <c r="H84" s="80">
        <v>0</v>
      </c>
      <c r="I84" s="80">
        <v>0</v>
      </c>
      <c r="J84" s="80">
        <v>0</v>
      </c>
      <c r="K84" s="80">
        <v>0</v>
      </c>
      <c r="L84" s="80">
        <v>0</v>
      </c>
      <c r="M84" s="80">
        <v>0</v>
      </c>
      <c r="N84" s="40"/>
    </row>
    <row r="85" spans="1:14" ht="20.100000000000001" customHeight="1" x14ac:dyDescent="0.25">
      <c r="A85" s="42" t="s">
        <v>30</v>
      </c>
      <c r="B85" s="80">
        <v>0</v>
      </c>
      <c r="C85" s="80">
        <v>0</v>
      </c>
      <c r="D85" s="80">
        <v>0</v>
      </c>
      <c r="E85" s="80">
        <v>0</v>
      </c>
      <c r="F85" s="80">
        <v>0</v>
      </c>
      <c r="G85" s="80">
        <v>0</v>
      </c>
      <c r="H85" s="80">
        <v>0</v>
      </c>
      <c r="I85" s="80">
        <v>0</v>
      </c>
      <c r="J85" s="80">
        <v>0</v>
      </c>
      <c r="K85" s="80">
        <v>0</v>
      </c>
      <c r="L85" s="80">
        <v>0</v>
      </c>
      <c r="M85" s="80">
        <v>0</v>
      </c>
      <c r="N85" s="40"/>
    </row>
    <row r="86" spans="1:14" ht="20.100000000000001" customHeight="1" x14ac:dyDescent="0.25">
      <c r="A86" s="42" t="s">
        <v>31</v>
      </c>
      <c r="B86" s="80">
        <v>0</v>
      </c>
      <c r="C86" s="80">
        <v>0</v>
      </c>
      <c r="D86" s="80">
        <v>0</v>
      </c>
      <c r="E86" s="80">
        <v>0</v>
      </c>
      <c r="F86" s="80">
        <v>0</v>
      </c>
      <c r="G86" s="80">
        <v>0</v>
      </c>
      <c r="H86" s="80">
        <v>0</v>
      </c>
      <c r="I86" s="80">
        <v>0</v>
      </c>
      <c r="J86" s="80">
        <v>0</v>
      </c>
      <c r="K86" s="80">
        <v>0</v>
      </c>
      <c r="L86" s="80">
        <v>0</v>
      </c>
      <c r="M86" s="80">
        <v>0</v>
      </c>
      <c r="N86" s="40"/>
    </row>
    <row r="87" spans="1:14" ht="20.100000000000001" customHeight="1" x14ac:dyDescent="0.25">
      <c r="A87" s="42" t="s">
        <v>32</v>
      </c>
      <c r="B87" s="80">
        <v>0</v>
      </c>
      <c r="C87" s="80">
        <v>0</v>
      </c>
      <c r="D87" s="80">
        <v>0</v>
      </c>
      <c r="E87" s="80">
        <v>0</v>
      </c>
      <c r="F87" s="80">
        <v>0</v>
      </c>
      <c r="G87" s="80">
        <v>0</v>
      </c>
      <c r="H87" s="80">
        <v>0</v>
      </c>
      <c r="I87" s="80">
        <v>0</v>
      </c>
      <c r="J87" s="80">
        <v>0</v>
      </c>
      <c r="K87" s="80">
        <v>0</v>
      </c>
      <c r="L87" s="80">
        <v>0</v>
      </c>
      <c r="M87" s="80">
        <v>0</v>
      </c>
      <c r="N87" s="40"/>
    </row>
    <row r="88" spans="1:14" ht="20.100000000000001" customHeight="1" x14ac:dyDescent="0.25">
      <c r="A88" s="42" t="s">
        <v>33</v>
      </c>
      <c r="B88" s="80">
        <v>0</v>
      </c>
      <c r="C88" s="80">
        <v>0</v>
      </c>
      <c r="D88" s="80">
        <v>0</v>
      </c>
      <c r="E88" s="80">
        <v>0</v>
      </c>
      <c r="F88" s="80">
        <v>0</v>
      </c>
      <c r="G88" s="80">
        <v>0</v>
      </c>
      <c r="H88" s="80">
        <v>0</v>
      </c>
      <c r="I88" s="80">
        <v>0</v>
      </c>
      <c r="J88" s="80">
        <v>0</v>
      </c>
      <c r="K88" s="80">
        <v>0</v>
      </c>
      <c r="L88" s="80">
        <v>0</v>
      </c>
      <c r="M88" s="80">
        <v>0</v>
      </c>
      <c r="N88" s="40"/>
    </row>
    <row r="89" spans="1:14" s="40" customFormat="1" ht="20.100000000000001" customHeight="1" x14ac:dyDescent="0.25">
      <c r="A89" s="40" t="s">
        <v>34</v>
      </c>
      <c r="B89" s="86">
        <v>0</v>
      </c>
      <c r="C89" s="86">
        <v>0</v>
      </c>
      <c r="D89" s="86">
        <v>0</v>
      </c>
      <c r="E89" s="86">
        <v>0</v>
      </c>
      <c r="F89" s="86">
        <v>0</v>
      </c>
      <c r="G89" s="86">
        <v>0</v>
      </c>
      <c r="H89" s="86">
        <v>0</v>
      </c>
      <c r="I89" s="86">
        <v>1</v>
      </c>
      <c r="J89" s="86">
        <v>0</v>
      </c>
      <c r="K89" s="86">
        <v>0</v>
      </c>
      <c r="L89" s="86">
        <v>0</v>
      </c>
      <c r="M89" s="86">
        <v>8</v>
      </c>
    </row>
    <row r="90" spans="1:14" ht="20.100000000000001" customHeight="1" x14ac:dyDescent="0.25">
      <c r="A90" s="42" t="s">
        <v>35</v>
      </c>
      <c r="B90" s="80">
        <v>0</v>
      </c>
      <c r="C90" s="80">
        <v>0</v>
      </c>
      <c r="D90" s="80">
        <v>0</v>
      </c>
      <c r="E90" s="80">
        <v>0</v>
      </c>
      <c r="F90" s="80">
        <v>0</v>
      </c>
      <c r="G90" s="80">
        <v>0</v>
      </c>
      <c r="H90" s="80">
        <v>0</v>
      </c>
      <c r="I90" s="80">
        <v>0</v>
      </c>
      <c r="J90" s="80">
        <v>0</v>
      </c>
      <c r="K90" s="80">
        <v>0</v>
      </c>
      <c r="L90" s="80">
        <v>0</v>
      </c>
      <c r="M90" s="80">
        <v>0</v>
      </c>
      <c r="N90" s="40"/>
    </row>
    <row r="91" spans="1:14" ht="20.100000000000001" customHeight="1" x14ac:dyDescent="0.25">
      <c r="A91" s="42" t="s">
        <v>36</v>
      </c>
      <c r="B91" s="80">
        <v>0</v>
      </c>
      <c r="C91" s="80">
        <v>0</v>
      </c>
      <c r="D91" s="80">
        <v>0</v>
      </c>
      <c r="E91" s="80">
        <v>0</v>
      </c>
      <c r="F91" s="80">
        <v>0</v>
      </c>
      <c r="G91" s="80">
        <v>0</v>
      </c>
      <c r="H91" s="80">
        <v>0</v>
      </c>
      <c r="I91" s="80">
        <v>1</v>
      </c>
      <c r="J91" s="80">
        <v>0</v>
      </c>
      <c r="K91" s="80">
        <v>0</v>
      </c>
      <c r="L91" s="80">
        <v>0</v>
      </c>
      <c r="M91" s="80">
        <v>3</v>
      </c>
      <c r="N91" s="40"/>
    </row>
    <row r="92" spans="1:14" ht="20.100000000000001" customHeight="1" x14ac:dyDescent="0.25">
      <c r="A92" s="42" t="s">
        <v>37</v>
      </c>
      <c r="B92" s="80">
        <v>0</v>
      </c>
      <c r="C92" s="80">
        <v>0</v>
      </c>
      <c r="D92" s="80">
        <v>0</v>
      </c>
      <c r="E92" s="80">
        <v>0</v>
      </c>
      <c r="F92" s="80">
        <v>0</v>
      </c>
      <c r="G92" s="80">
        <v>0</v>
      </c>
      <c r="H92" s="80">
        <v>0</v>
      </c>
      <c r="I92" s="80">
        <v>0</v>
      </c>
      <c r="J92" s="80">
        <v>0</v>
      </c>
      <c r="K92" s="80">
        <v>0</v>
      </c>
      <c r="L92" s="80">
        <v>0</v>
      </c>
      <c r="M92" s="80">
        <v>5</v>
      </c>
      <c r="N92" s="40"/>
    </row>
    <row r="93" spans="1:14" s="40" customFormat="1" ht="20.100000000000001" customHeight="1" x14ac:dyDescent="0.25">
      <c r="A93" s="40" t="s">
        <v>38</v>
      </c>
      <c r="B93" s="86">
        <v>0</v>
      </c>
      <c r="C93" s="86">
        <v>2</v>
      </c>
      <c r="D93" s="86">
        <v>0</v>
      </c>
      <c r="E93" s="86">
        <v>3</v>
      </c>
      <c r="F93" s="86">
        <v>0</v>
      </c>
      <c r="G93" s="86">
        <v>1</v>
      </c>
      <c r="H93" s="86">
        <v>0</v>
      </c>
      <c r="I93" s="86">
        <v>0</v>
      </c>
      <c r="J93" s="86">
        <v>0</v>
      </c>
      <c r="K93" s="86">
        <v>0</v>
      </c>
      <c r="L93" s="86">
        <v>0</v>
      </c>
      <c r="M93" s="86">
        <v>393</v>
      </c>
    </row>
    <row r="94" spans="1:14" ht="20.100000000000001" customHeight="1" x14ac:dyDescent="0.25">
      <c r="A94" s="42" t="s">
        <v>39</v>
      </c>
      <c r="B94" s="80">
        <v>0</v>
      </c>
      <c r="C94" s="80">
        <v>0</v>
      </c>
      <c r="D94" s="80">
        <v>0</v>
      </c>
      <c r="E94" s="80">
        <v>3</v>
      </c>
      <c r="F94" s="80">
        <v>0</v>
      </c>
      <c r="G94" s="80">
        <v>0</v>
      </c>
      <c r="H94" s="80">
        <v>0</v>
      </c>
      <c r="I94" s="80">
        <v>0</v>
      </c>
      <c r="J94" s="80">
        <v>0</v>
      </c>
      <c r="K94" s="80">
        <v>0</v>
      </c>
      <c r="L94" s="80">
        <v>0</v>
      </c>
      <c r="M94" s="80">
        <v>359</v>
      </c>
      <c r="N94" s="40"/>
    </row>
    <row r="95" spans="1:14" ht="20.100000000000001" customHeight="1" x14ac:dyDescent="0.25">
      <c r="A95" s="42" t="s">
        <v>40</v>
      </c>
      <c r="B95" s="80">
        <v>0</v>
      </c>
      <c r="C95" s="80">
        <v>0</v>
      </c>
      <c r="D95" s="80">
        <v>0</v>
      </c>
      <c r="E95" s="80">
        <v>0</v>
      </c>
      <c r="F95" s="80">
        <v>0</v>
      </c>
      <c r="G95" s="80">
        <v>0</v>
      </c>
      <c r="H95" s="80">
        <v>0</v>
      </c>
      <c r="I95" s="80">
        <v>0</v>
      </c>
      <c r="J95" s="80">
        <v>0</v>
      </c>
      <c r="K95" s="80">
        <v>0</v>
      </c>
      <c r="L95" s="80">
        <v>0</v>
      </c>
      <c r="M95" s="80">
        <v>0</v>
      </c>
      <c r="N95" s="40"/>
    </row>
    <row r="96" spans="1:14" ht="20.100000000000001" customHeight="1" x14ac:dyDescent="0.25">
      <c r="A96" s="42" t="s">
        <v>41</v>
      </c>
      <c r="B96" s="80">
        <v>0</v>
      </c>
      <c r="C96" s="80">
        <v>0</v>
      </c>
      <c r="D96" s="80">
        <v>0</v>
      </c>
      <c r="E96" s="80">
        <v>0</v>
      </c>
      <c r="F96" s="80">
        <v>0</v>
      </c>
      <c r="G96" s="80">
        <v>1</v>
      </c>
      <c r="H96" s="80">
        <v>0</v>
      </c>
      <c r="I96" s="80">
        <v>0</v>
      </c>
      <c r="J96" s="80">
        <v>0</v>
      </c>
      <c r="K96" s="80">
        <v>0</v>
      </c>
      <c r="L96" s="80">
        <v>0</v>
      </c>
      <c r="M96" s="80">
        <v>6</v>
      </c>
      <c r="N96" s="40"/>
    </row>
    <row r="97" spans="1:14" ht="20.100000000000001" customHeight="1" x14ac:dyDescent="0.25">
      <c r="A97" s="42" t="s">
        <v>42</v>
      </c>
      <c r="B97" s="80">
        <v>0</v>
      </c>
      <c r="C97" s="80">
        <v>2</v>
      </c>
      <c r="D97" s="80">
        <v>0</v>
      </c>
      <c r="E97" s="80">
        <v>0</v>
      </c>
      <c r="F97" s="80">
        <v>0</v>
      </c>
      <c r="G97" s="80">
        <v>0</v>
      </c>
      <c r="H97" s="80">
        <v>0</v>
      </c>
      <c r="I97" s="80">
        <v>0</v>
      </c>
      <c r="J97" s="80">
        <v>0</v>
      </c>
      <c r="K97" s="80">
        <v>0</v>
      </c>
      <c r="L97" s="80">
        <v>0</v>
      </c>
      <c r="M97" s="80">
        <v>3</v>
      </c>
      <c r="N97" s="40"/>
    </row>
    <row r="98" spans="1:14" ht="20.100000000000001" customHeight="1" x14ac:dyDescent="0.25">
      <c r="A98" s="42" t="s">
        <v>43</v>
      </c>
      <c r="B98" s="80">
        <v>0</v>
      </c>
      <c r="C98" s="80">
        <v>0</v>
      </c>
      <c r="D98" s="80">
        <v>0</v>
      </c>
      <c r="E98" s="80">
        <v>0</v>
      </c>
      <c r="F98" s="80">
        <v>0</v>
      </c>
      <c r="G98" s="80">
        <v>0</v>
      </c>
      <c r="H98" s="80">
        <v>0</v>
      </c>
      <c r="I98" s="80">
        <v>0</v>
      </c>
      <c r="J98" s="80">
        <v>0</v>
      </c>
      <c r="K98" s="80">
        <v>0</v>
      </c>
      <c r="L98" s="80">
        <v>0</v>
      </c>
      <c r="M98" s="80">
        <v>0</v>
      </c>
      <c r="N98" s="40"/>
    </row>
    <row r="99" spans="1:14" ht="20.100000000000001" customHeight="1" x14ac:dyDescent="0.25">
      <c r="A99" s="42" t="s">
        <v>44</v>
      </c>
      <c r="B99" s="80">
        <v>0</v>
      </c>
      <c r="C99" s="80">
        <v>0</v>
      </c>
      <c r="D99" s="80">
        <v>0</v>
      </c>
      <c r="E99" s="80">
        <v>0</v>
      </c>
      <c r="F99" s="80">
        <v>0</v>
      </c>
      <c r="G99" s="80">
        <v>0</v>
      </c>
      <c r="H99" s="80">
        <v>0</v>
      </c>
      <c r="I99" s="80">
        <v>0</v>
      </c>
      <c r="J99" s="80">
        <v>0</v>
      </c>
      <c r="K99" s="80">
        <v>0</v>
      </c>
      <c r="L99" s="80">
        <v>0</v>
      </c>
      <c r="M99" s="80">
        <v>0</v>
      </c>
      <c r="N99" s="40"/>
    </row>
    <row r="100" spans="1:14" ht="20.100000000000001" customHeight="1" x14ac:dyDescent="0.25">
      <c r="A100" s="42" t="s">
        <v>45</v>
      </c>
      <c r="B100" s="80">
        <v>0</v>
      </c>
      <c r="C100" s="80">
        <v>0</v>
      </c>
      <c r="D100" s="80">
        <v>0</v>
      </c>
      <c r="E100" s="80">
        <v>0</v>
      </c>
      <c r="F100" s="80">
        <v>0</v>
      </c>
      <c r="G100" s="80">
        <v>0</v>
      </c>
      <c r="H100" s="80">
        <v>0</v>
      </c>
      <c r="I100" s="80">
        <v>0</v>
      </c>
      <c r="J100" s="80">
        <v>0</v>
      </c>
      <c r="K100" s="80">
        <v>0</v>
      </c>
      <c r="L100" s="80">
        <v>0</v>
      </c>
      <c r="M100" s="80">
        <v>4</v>
      </c>
      <c r="N100" s="40"/>
    </row>
    <row r="101" spans="1:14" ht="20.100000000000001" customHeight="1" x14ac:dyDescent="0.25">
      <c r="A101" s="42" t="s">
        <v>46</v>
      </c>
      <c r="B101" s="80">
        <v>0</v>
      </c>
      <c r="C101" s="80">
        <v>0</v>
      </c>
      <c r="D101" s="80">
        <v>0</v>
      </c>
      <c r="E101" s="80">
        <v>0</v>
      </c>
      <c r="F101" s="80">
        <v>0</v>
      </c>
      <c r="G101" s="80">
        <v>0</v>
      </c>
      <c r="H101" s="80">
        <v>0</v>
      </c>
      <c r="I101" s="80">
        <v>0</v>
      </c>
      <c r="J101" s="80">
        <v>0</v>
      </c>
      <c r="K101" s="80">
        <v>0</v>
      </c>
      <c r="L101" s="80">
        <v>0</v>
      </c>
      <c r="M101" s="80">
        <v>1</v>
      </c>
      <c r="N101" s="40"/>
    </row>
    <row r="102" spans="1:14"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0</v>
      </c>
      <c r="N102" s="40"/>
    </row>
    <row r="103" spans="1:14"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c r="N103" s="40"/>
    </row>
    <row r="104" spans="1:14" ht="20.100000000000001" customHeight="1" x14ac:dyDescent="0.25">
      <c r="A104" s="42" t="s">
        <v>49</v>
      </c>
      <c r="B104" s="80">
        <v>0</v>
      </c>
      <c r="C104" s="80">
        <v>0</v>
      </c>
      <c r="D104" s="80">
        <v>0</v>
      </c>
      <c r="E104" s="80">
        <v>0</v>
      </c>
      <c r="F104" s="80">
        <v>0</v>
      </c>
      <c r="G104" s="80">
        <v>0</v>
      </c>
      <c r="H104" s="80">
        <v>0</v>
      </c>
      <c r="I104" s="80">
        <v>0</v>
      </c>
      <c r="J104" s="80">
        <v>0</v>
      </c>
      <c r="K104" s="80">
        <v>0</v>
      </c>
      <c r="L104" s="80">
        <v>0</v>
      </c>
      <c r="M104" s="80">
        <v>19</v>
      </c>
      <c r="N104" s="40"/>
    </row>
    <row r="105" spans="1:14" ht="20.100000000000001" customHeight="1" x14ac:dyDescent="0.25">
      <c r="A105" s="42" t="s">
        <v>50</v>
      </c>
      <c r="B105" s="80">
        <v>0</v>
      </c>
      <c r="C105" s="80">
        <v>0</v>
      </c>
      <c r="D105" s="80">
        <v>0</v>
      </c>
      <c r="E105" s="80">
        <v>0</v>
      </c>
      <c r="F105" s="80">
        <v>0</v>
      </c>
      <c r="G105" s="80">
        <v>0</v>
      </c>
      <c r="H105" s="80">
        <v>0</v>
      </c>
      <c r="I105" s="80">
        <v>0</v>
      </c>
      <c r="J105" s="80">
        <v>0</v>
      </c>
      <c r="K105" s="80">
        <v>0</v>
      </c>
      <c r="L105" s="80">
        <v>0</v>
      </c>
      <c r="M105" s="80">
        <v>1</v>
      </c>
      <c r="N105" s="40"/>
    </row>
    <row r="106" spans="1:14" s="40" customFormat="1" ht="20.100000000000001" customHeight="1" x14ac:dyDescent="0.25">
      <c r="A106" s="40" t="s">
        <v>51</v>
      </c>
      <c r="B106" s="86">
        <v>0</v>
      </c>
      <c r="C106" s="86">
        <v>4</v>
      </c>
      <c r="D106" s="86">
        <v>0</v>
      </c>
      <c r="E106" s="86">
        <v>0</v>
      </c>
      <c r="F106" s="86">
        <v>10</v>
      </c>
      <c r="G106" s="86">
        <v>2</v>
      </c>
      <c r="H106" s="86">
        <v>0</v>
      </c>
      <c r="I106" s="86">
        <v>4</v>
      </c>
      <c r="J106" s="86">
        <v>0</v>
      </c>
      <c r="K106" s="86">
        <v>0</v>
      </c>
      <c r="L106" s="86">
        <v>0</v>
      </c>
      <c r="M106" s="86">
        <v>2</v>
      </c>
    </row>
    <row r="107" spans="1:14" ht="20.100000000000001" customHeight="1" x14ac:dyDescent="0.25">
      <c r="A107" s="42" t="s">
        <v>52</v>
      </c>
      <c r="B107" s="80">
        <v>0</v>
      </c>
      <c r="C107" s="80">
        <v>0</v>
      </c>
      <c r="D107" s="80">
        <v>0</v>
      </c>
      <c r="E107" s="80">
        <v>0</v>
      </c>
      <c r="F107" s="80">
        <v>0</v>
      </c>
      <c r="G107" s="80">
        <v>0</v>
      </c>
      <c r="H107" s="80">
        <v>0</v>
      </c>
      <c r="I107" s="80">
        <v>0</v>
      </c>
      <c r="J107" s="80">
        <v>0</v>
      </c>
      <c r="K107" s="80">
        <v>0</v>
      </c>
      <c r="L107" s="80">
        <v>0</v>
      </c>
      <c r="M107" s="80">
        <v>0</v>
      </c>
      <c r="N107" s="40"/>
    </row>
    <row r="108" spans="1:14" ht="20.100000000000001" customHeight="1" x14ac:dyDescent="0.25">
      <c r="A108" s="42" t="s">
        <v>53</v>
      </c>
      <c r="B108" s="80">
        <v>0</v>
      </c>
      <c r="C108" s="80">
        <v>2</v>
      </c>
      <c r="D108" s="80">
        <v>0</v>
      </c>
      <c r="E108" s="80">
        <v>0</v>
      </c>
      <c r="F108" s="80">
        <v>10</v>
      </c>
      <c r="G108" s="80">
        <v>1</v>
      </c>
      <c r="H108" s="80">
        <v>0</v>
      </c>
      <c r="I108" s="80">
        <v>4</v>
      </c>
      <c r="J108" s="80">
        <v>0</v>
      </c>
      <c r="K108" s="80">
        <v>0</v>
      </c>
      <c r="L108" s="80">
        <v>0</v>
      </c>
      <c r="M108" s="80">
        <v>0</v>
      </c>
      <c r="N108" s="40"/>
    </row>
    <row r="109" spans="1:14" ht="20.100000000000001" customHeight="1" x14ac:dyDescent="0.25">
      <c r="A109" s="42" t="s">
        <v>54</v>
      </c>
      <c r="B109" s="80">
        <v>0</v>
      </c>
      <c r="C109" s="80">
        <v>0</v>
      </c>
      <c r="D109" s="80">
        <v>0</v>
      </c>
      <c r="E109" s="80">
        <v>0</v>
      </c>
      <c r="F109" s="80">
        <v>0</v>
      </c>
      <c r="G109" s="80">
        <v>0</v>
      </c>
      <c r="H109" s="80">
        <v>0</v>
      </c>
      <c r="I109" s="80">
        <v>0</v>
      </c>
      <c r="J109" s="80">
        <v>0</v>
      </c>
      <c r="K109" s="80">
        <v>0</v>
      </c>
      <c r="L109" s="80">
        <v>0</v>
      </c>
      <c r="M109" s="80">
        <v>0</v>
      </c>
      <c r="N109" s="40"/>
    </row>
    <row r="110" spans="1:14" ht="20.100000000000001" customHeight="1" x14ac:dyDescent="0.25">
      <c r="A110" s="42" t="s">
        <v>55</v>
      </c>
      <c r="B110" s="80">
        <v>0</v>
      </c>
      <c r="C110" s="80">
        <v>0</v>
      </c>
      <c r="D110" s="80">
        <v>0</v>
      </c>
      <c r="E110" s="80">
        <v>0</v>
      </c>
      <c r="F110" s="80">
        <v>0</v>
      </c>
      <c r="G110" s="80">
        <v>0</v>
      </c>
      <c r="H110" s="80">
        <v>0</v>
      </c>
      <c r="I110" s="80">
        <v>0</v>
      </c>
      <c r="J110" s="80">
        <v>0</v>
      </c>
      <c r="K110" s="80">
        <v>0</v>
      </c>
      <c r="L110" s="80">
        <v>0</v>
      </c>
      <c r="M110" s="80">
        <v>0</v>
      </c>
      <c r="N110" s="40"/>
    </row>
    <row r="111" spans="1:14" ht="20.100000000000001" customHeight="1" x14ac:dyDescent="0.25">
      <c r="A111" s="42" t="s">
        <v>56</v>
      </c>
      <c r="B111" s="80">
        <v>0</v>
      </c>
      <c r="C111" s="80">
        <v>0</v>
      </c>
      <c r="D111" s="80">
        <v>0</v>
      </c>
      <c r="E111" s="80">
        <v>0</v>
      </c>
      <c r="F111" s="80">
        <v>0</v>
      </c>
      <c r="G111" s="80">
        <v>0</v>
      </c>
      <c r="H111" s="80">
        <v>0</v>
      </c>
      <c r="I111" s="80">
        <v>0</v>
      </c>
      <c r="J111" s="80">
        <v>0</v>
      </c>
      <c r="K111" s="80">
        <v>0</v>
      </c>
      <c r="L111" s="80">
        <v>0</v>
      </c>
      <c r="M111" s="80">
        <v>0</v>
      </c>
      <c r="N111" s="40"/>
    </row>
    <row r="112" spans="1:14" ht="20.100000000000001" customHeight="1" x14ac:dyDescent="0.25">
      <c r="A112" s="42" t="s">
        <v>57</v>
      </c>
      <c r="B112" s="80">
        <v>0</v>
      </c>
      <c r="C112" s="80">
        <v>2</v>
      </c>
      <c r="D112" s="80">
        <v>0</v>
      </c>
      <c r="E112" s="80">
        <v>0</v>
      </c>
      <c r="F112" s="80">
        <v>0</v>
      </c>
      <c r="G112" s="80">
        <v>1</v>
      </c>
      <c r="H112" s="80">
        <v>0</v>
      </c>
      <c r="I112" s="80">
        <v>0</v>
      </c>
      <c r="J112" s="80">
        <v>0</v>
      </c>
      <c r="K112" s="80">
        <v>0</v>
      </c>
      <c r="L112" s="80">
        <v>0</v>
      </c>
      <c r="M112" s="80">
        <v>2</v>
      </c>
      <c r="N112" s="40"/>
    </row>
    <row r="113" spans="1:14" ht="20.100000000000001" customHeight="1" x14ac:dyDescent="0.25">
      <c r="A113" s="40" t="s">
        <v>58</v>
      </c>
      <c r="B113" s="86">
        <v>8</v>
      </c>
      <c r="C113" s="86">
        <v>12</v>
      </c>
      <c r="D113" s="86">
        <v>0</v>
      </c>
      <c r="E113" s="86">
        <v>2</v>
      </c>
      <c r="F113" s="86">
        <v>0</v>
      </c>
      <c r="G113" s="86">
        <v>4</v>
      </c>
      <c r="H113" s="86">
        <v>0</v>
      </c>
      <c r="I113" s="86">
        <v>10</v>
      </c>
      <c r="J113" s="86">
        <v>8</v>
      </c>
      <c r="K113" s="86">
        <v>4</v>
      </c>
      <c r="L113" s="86">
        <v>38</v>
      </c>
      <c r="M113" s="86">
        <v>56</v>
      </c>
      <c r="N113" s="40"/>
    </row>
    <row r="114" spans="1:14" ht="20.100000000000001" customHeight="1" x14ac:dyDescent="0.25">
      <c r="A114" s="42" t="s">
        <v>59</v>
      </c>
      <c r="B114" s="80">
        <v>8</v>
      </c>
      <c r="C114" s="80">
        <v>5</v>
      </c>
      <c r="D114" s="80">
        <v>0</v>
      </c>
      <c r="E114" s="80">
        <v>1</v>
      </c>
      <c r="F114" s="80">
        <v>0</v>
      </c>
      <c r="G114" s="80">
        <v>1</v>
      </c>
      <c r="H114" s="80">
        <v>0</v>
      </c>
      <c r="I114" s="80">
        <v>2</v>
      </c>
      <c r="J114" s="80">
        <v>0</v>
      </c>
      <c r="K114" s="80">
        <v>4</v>
      </c>
      <c r="L114" s="80">
        <v>18</v>
      </c>
      <c r="M114" s="80">
        <v>9</v>
      </c>
      <c r="N114" s="40"/>
    </row>
    <row r="115" spans="1:14" ht="20.100000000000001" customHeight="1" x14ac:dyDescent="0.25">
      <c r="A115" s="42" t="s">
        <v>60</v>
      </c>
      <c r="B115" s="80">
        <v>0</v>
      </c>
      <c r="C115" s="80">
        <v>0</v>
      </c>
      <c r="D115" s="80">
        <v>0</v>
      </c>
      <c r="E115" s="80">
        <v>0</v>
      </c>
      <c r="F115" s="80">
        <v>0</v>
      </c>
      <c r="G115" s="80">
        <v>0</v>
      </c>
      <c r="H115" s="80">
        <v>0</v>
      </c>
      <c r="I115" s="80">
        <v>0</v>
      </c>
      <c r="J115" s="80">
        <v>0</v>
      </c>
      <c r="K115" s="80">
        <v>0</v>
      </c>
      <c r="L115" s="80">
        <v>0</v>
      </c>
      <c r="M115" s="80">
        <v>2</v>
      </c>
      <c r="N115" s="40"/>
    </row>
    <row r="116" spans="1:14" ht="20.100000000000001" customHeight="1" x14ac:dyDescent="0.25">
      <c r="A116" s="42" t="s">
        <v>61</v>
      </c>
      <c r="B116" s="80">
        <v>0</v>
      </c>
      <c r="C116" s="80">
        <v>0</v>
      </c>
      <c r="D116" s="80">
        <v>0</v>
      </c>
      <c r="E116" s="80">
        <v>0</v>
      </c>
      <c r="F116" s="80">
        <v>0</v>
      </c>
      <c r="G116" s="80">
        <v>0</v>
      </c>
      <c r="H116" s="80">
        <v>0</v>
      </c>
      <c r="I116" s="80">
        <v>0</v>
      </c>
      <c r="J116" s="80">
        <v>0</v>
      </c>
      <c r="K116" s="80">
        <v>0</v>
      </c>
      <c r="L116" s="80">
        <v>0</v>
      </c>
      <c r="M116" s="80">
        <v>5</v>
      </c>
      <c r="N116" s="40"/>
    </row>
    <row r="117" spans="1:14" ht="20.100000000000001" customHeight="1" x14ac:dyDescent="0.25">
      <c r="A117" s="42" t="s">
        <v>62</v>
      </c>
      <c r="B117" s="80">
        <v>0</v>
      </c>
      <c r="C117" s="80">
        <v>0</v>
      </c>
      <c r="D117" s="80">
        <v>0</v>
      </c>
      <c r="E117" s="80">
        <v>0</v>
      </c>
      <c r="F117" s="80">
        <v>0</v>
      </c>
      <c r="G117" s="80">
        <v>0</v>
      </c>
      <c r="H117" s="80">
        <v>0</v>
      </c>
      <c r="I117" s="80">
        <v>2</v>
      </c>
      <c r="J117" s="80">
        <v>0</v>
      </c>
      <c r="K117" s="80">
        <v>0</v>
      </c>
      <c r="L117" s="80">
        <v>0</v>
      </c>
      <c r="M117" s="80">
        <v>0</v>
      </c>
      <c r="N117" s="40"/>
    </row>
    <row r="118" spans="1:14" ht="20.100000000000001" customHeight="1" x14ac:dyDescent="0.25">
      <c r="A118" s="42" t="s">
        <v>63</v>
      </c>
      <c r="B118" s="80">
        <v>0</v>
      </c>
      <c r="C118" s="80">
        <v>0</v>
      </c>
      <c r="D118" s="80">
        <v>0</v>
      </c>
      <c r="E118" s="80">
        <v>0</v>
      </c>
      <c r="F118" s="80">
        <v>0</v>
      </c>
      <c r="G118" s="80">
        <v>0</v>
      </c>
      <c r="H118" s="80">
        <v>0</v>
      </c>
      <c r="I118" s="80">
        <v>0</v>
      </c>
      <c r="J118" s="80">
        <v>0</v>
      </c>
      <c r="K118" s="80">
        <v>0</v>
      </c>
      <c r="L118" s="80">
        <v>0</v>
      </c>
      <c r="M118" s="80">
        <v>3</v>
      </c>
      <c r="N118" s="40"/>
    </row>
    <row r="119" spans="1:14" ht="20.100000000000001" customHeight="1" x14ac:dyDescent="0.25">
      <c r="A119" s="42" t="s">
        <v>64</v>
      </c>
      <c r="B119" s="80">
        <v>0</v>
      </c>
      <c r="C119" s="80">
        <v>0</v>
      </c>
      <c r="D119" s="80">
        <v>0</v>
      </c>
      <c r="E119" s="80">
        <v>0</v>
      </c>
      <c r="F119" s="80">
        <v>0</v>
      </c>
      <c r="G119" s="80">
        <v>0</v>
      </c>
      <c r="H119" s="80">
        <v>0</v>
      </c>
      <c r="I119" s="80">
        <v>0</v>
      </c>
      <c r="J119" s="80">
        <v>0</v>
      </c>
      <c r="K119" s="80">
        <v>0</v>
      </c>
      <c r="L119" s="80">
        <v>0</v>
      </c>
      <c r="M119" s="80">
        <v>0</v>
      </c>
      <c r="N119" s="40"/>
    </row>
    <row r="120" spans="1:14" ht="20.100000000000001" customHeight="1" x14ac:dyDescent="0.25">
      <c r="A120" s="42" t="s">
        <v>65</v>
      </c>
      <c r="B120" s="80">
        <v>0</v>
      </c>
      <c r="C120" s="80">
        <v>1</v>
      </c>
      <c r="D120" s="80">
        <v>0</v>
      </c>
      <c r="E120" s="80">
        <v>0</v>
      </c>
      <c r="F120" s="80">
        <v>0</v>
      </c>
      <c r="G120" s="80">
        <v>0</v>
      </c>
      <c r="H120" s="80">
        <v>0</v>
      </c>
      <c r="I120" s="80">
        <v>2</v>
      </c>
      <c r="J120" s="80">
        <v>8</v>
      </c>
      <c r="K120" s="80">
        <v>0</v>
      </c>
      <c r="L120" s="80">
        <v>0</v>
      </c>
      <c r="M120" s="80">
        <v>11</v>
      </c>
      <c r="N120" s="40"/>
    </row>
    <row r="121" spans="1:14" ht="20.100000000000001" customHeight="1" x14ac:dyDescent="0.25">
      <c r="A121" s="42" t="s">
        <v>66</v>
      </c>
      <c r="B121" s="80">
        <v>0</v>
      </c>
      <c r="C121" s="80">
        <v>5</v>
      </c>
      <c r="D121" s="80">
        <v>0</v>
      </c>
      <c r="E121" s="80">
        <v>0</v>
      </c>
      <c r="F121" s="80">
        <v>0</v>
      </c>
      <c r="G121" s="80">
        <v>2</v>
      </c>
      <c r="H121" s="80">
        <v>0</v>
      </c>
      <c r="I121" s="80">
        <v>1</v>
      </c>
      <c r="J121" s="80">
        <v>0</v>
      </c>
      <c r="K121" s="80">
        <v>0</v>
      </c>
      <c r="L121" s="80">
        <v>2</v>
      </c>
      <c r="M121" s="80">
        <v>0</v>
      </c>
      <c r="N121" s="40"/>
    </row>
    <row r="122" spans="1:14" ht="20.100000000000001" customHeight="1" x14ac:dyDescent="0.25">
      <c r="A122" s="42" t="s">
        <v>67</v>
      </c>
      <c r="B122" s="80">
        <v>0</v>
      </c>
      <c r="C122" s="80">
        <v>1</v>
      </c>
      <c r="D122" s="80">
        <v>0</v>
      </c>
      <c r="E122" s="80">
        <v>0</v>
      </c>
      <c r="F122" s="80">
        <v>0</v>
      </c>
      <c r="G122" s="80">
        <v>0</v>
      </c>
      <c r="H122" s="80">
        <v>0</v>
      </c>
      <c r="I122" s="80">
        <v>0</v>
      </c>
      <c r="J122" s="80">
        <v>0</v>
      </c>
      <c r="K122" s="80">
        <v>0</v>
      </c>
      <c r="L122" s="80">
        <v>0</v>
      </c>
      <c r="M122" s="80">
        <v>0</v>
      </c>
      <c r="N122" s="40"/>
    </row>
    <row r="123" spans="1:14"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c r="N123" s="40"/>
    </row>
    <row r="124" spans="1:14" ht="20.100000000000001" customHeight="1" x14ac:dyDescent="0.25">
      <c r="A124" s="42" t="s">
        <v>69</v>
      </c>
      <c r="B124" s="80">
        <v>0</v>
      </c>
      <c r="C124" s="80">
        <v>0</v>
      </c>
      <c r="D124" s="80">
        <v>0</v>
      </c>
      <c r="E124" s="80">
        <v>0</v>
      </c>
      <c r="F124" s="80">
        <v>0</v>
      </c>
      <c r="G124" s="80">
        <v>0</v>
      </c>
      <c r="H124" s="80">
        <v>0</v>
      </c>
      <c r="I124" s="80">
        <v>0</v>
      </c>
      <c r="J124" s="80">
        <v>0</v>
      </c>
      <c r="K124" s="80">
        <v>0</v>
      </c>
      <c r="L124" s="80">
        <v>0</v>
      </c>
      <c r="M124" s="80">
        <v>0</v>
      </c>
      <c r="N124" s="40"/>
    </row>
    <row r="125" spans="1:14" ht="20.100000000000001" customHeight="1" x14ac:dyDescent="0.25">
      <c r="A125" s="42" t="s">
        <v>70</v>
      </c>
      <c r="B125" s="80">
        <v>0</v>
      </c>
      <c r="C125" s="80">
        <v>0</v>
      </c>
      <c r="D125" s="80">
        <v>0</v>
      </c>
      <c r="E125" s="80">
        <v>0</v>
      </c>
      <c r="F125" s="80">
        <v>0</v>
      </c>
      <c r="G125" s="80">
        <v>0</v>
      </c>
      <c r="H125" s="80">
        <v>0</v>
      </c>
      <c r="I125" s="80">
        <v>0</v>
      </c>
      <c r="J125" s="80">
        <v>0</v>
      </c>
      <c r="K125" s="80">
        <v>0</v>
      </c>
      <c r="L125" s="80">
        <v>0</v>
      </c>
      <c r="M125" s="80">
        <v>0</v>
      </c>
      <c r="N125" s="40"/>
    </row>
    <row r="126" spans="1:14" ht="20.100000000000001" customHeight="1" x14ac:dyDescent="0.25">
      <c r="A126" s="42" t="s">
        <v>71</v>
      </c>
      <c r="B126" s="80">
        <v>0</v>
      </c>
      <c r="C126" s="80">
        <v>0</v>
      </c>
      <c r="D126" s="80">
        <v>0</v>
      </c>
      <c r="E126" s="80">
        <v>0</v>
      </c>
      <c r="F126" s="80">
        <v>0</v>
      </c>
      <c r="G126" s="80">
        <v>0</v>
      </c>
      <c r="H126" s="80">
        <v>0</v>
      </c>
      <c r="I126" s="80">
        <v>0</v>
      </c>
      <c r="J126" s="80">
        <v>0</v>
      </c>
      <c r="K126" s="80">
        <v>0</v>
      </c>
      <c r="L126" s="80">
        <v>4</v>
      </c>
      <c r="M126" s="80">
        <v>10</v>
      </c>
      <c r="N126" s="40"/>
    </row>
    <row r="127" spans="1:14" ht="20.100000000000001" customHeight="1" x14ac:dyDescent="0.25">
      <c r="A127" s="42" t="s">
        <v>72</v>
      </c>
      <c r="B127" s="80">
        <v>0</v>
      </c>
      <c r="C127" s="80">
        <v>0</v>
      </c>
      <c r="D127" s="80">
        <v>0</v>
      </c>
      <c r="E127" s="80">
        <v>0</v>
      </c>
      <c r="F127" s="80">
        <v>0</v>
      </c>
      <c r="G127" s="80">
        <v>0</v>
      </c>
      <c r="H127" s="80">
        <v>0</v>
      </c>
      <c r="I127" s="80">
        <v>0</v>
      </c>
      <c r="J127" s="80">
        <v>0</v>
      </c>
      <c r="K127" s="80">
        <v>0</v>
      </c>
      <c r="L127" s="80">
        <v>0</v>
      </c>
      <c r="M127" s="80">
        <v>0</v>
      </c>
      <c r="N127" s="40"/>
    </row>
    <row r="128" spans="1:14" ht="20.100000000000001" customHeight="1" x14ac:dyDescent="0.25">
      <c r="A128" s="42" t="s">
        <v>73</v>
      </c>
      <c r="B128" s="80">
        <v>0</v>
      </c>
      <c r="C128" s="80">
        <v>0</v>
      </c>
      <c r="D128" s="80">
        <v>0</v>
      </c>
      <c r="E128" s="80">
        <v>1</v>
      </c>
      <c r="F128" s="80">
        <v>0</v>
      </c>
      <c r="G128" s="80">
        <v>1</v>
      </c>
      <c r="H128" s="80">
        <v>0</v>
      </c>
      <c r="I128" s="80">
        <v>0</v>
      </c>
      <c r="J128" s="80">
        <v>0</v>
      </c>
      <c r="K128" s="80">
        <v>0</v>
      </c>
      <c r="L128" s="80">
        <v>0</v>
      </c>
      <c r="M128" s="80">
        <v>2</v>
      </c>
      <c r="N128" s="40"/>
    </row>
    <row r="129" spans="1:15" s="40" customFormat="1" ht="20.100000000000001" customHeight="1" x14ac:dyDescent="0.25">
      <c r="A129" s="42" t="s">
        <v>74</v>
      </c>
      <c r="B129" s="80">
        <v>0</v>
      </c>
      <c r="C129" s="80">
        <v>0</v>
      </c>
      <c r="D129" s="80">
        <v>0</v>
      </c>
      <c r="E129" s="80">
        <v>0</v>
      </c>
      <c r="F129" s="80">
        <v>0</v>
      </c>
      <c r="G129" s="80">
        <v>0</v>
      </c>
      <c r="H129" s="80">
        <v>0</v>
      </c>
      <c r="I129" s="80">
        <v>0</v>
      </c>
      <c r="J129" s="80">
        <v>0</v>
      </c>
      <c r="K129" s="80">
        <v>0</v>
      </c>
      <c r="L129" s="80">
        <v>0</v>
      </c>
      <c r="M129" s="80">
        <v>4</v>
      </c>
    </row>
    <row r="130" spans="1:15" s="40" customFormat="1" ht="20.100000000000001" customHeight="1" x14ac:dyDescent="0.25">
      <c r="A130" s="42" t="s">
        <v>75</v>
      </c>
      <c r="B130" s="80">
        <v>0</v>
      </c>
      <c r="C130" s="80">
        <v>0</v>
      </c>
      <c r="D130" s="80">
        <v>0</v>
      </c>
      <c r="E130" s="80">
        <v>0</v>
      </c>
      <c r="F130" s="80">
        <v>0</v>
      </c>
      <c r="G130" s="80">
        <v>0</v>
      </c>
      <c r="H130" s="80">
        <v>0</v>
      </c>
      <c r="I130" s="80">
        <v>0</v>
      </c>
      <c r="J130" s="80">
        <v>0</v>
      </c>
      <c r="K130" s="80">
        <v>0</v>
      </c>
      <c r="L130" s="80">
        <v>0</v>
      </c>
      <c r="M130" s="80">
        <v>0</v>
      </c>
    </row>
    <row r="131" spans="1:15" s="40" customFormat="1" ht="20.100000000000001" customHeight="1" x14ac:dyDescent="0.25">
      <c r="A131" s="42" t="s">
        <v>76</v>
      </c>
      <c r="B131" s="80">
        <v>0</v>
      </c>
      <c r="C131" s="80">
        <v>0</v>
      </c>
      <c r="D131" s="80">
        <v>0</v>
      </c>
      <c r="E131" s="80">
        <v>0</v>
      </c>
      <c r="F131" s="80">
        <v>0</v>
      </c>
      <c r="G131" s="80">
        <v>0</v>
      </c>
      <c r="H131" s="80">
        <v>0</v>
      </c>
      <c r="I131" s="80">
        <v>0</v>
      </c>
      <c r="J131" s="80">
        <v>0</v>
      </c>
      <c r="K131" s="80">
        <v>0</v>
      </c>
      <c r="L131" s="80">
        <v>0</v>
      </c>
      <c r="M131" s="80">
        <v>2</v>
      </c>
    </row>
    <row r="132" spans="1:15" ht="20.100000000000001" customHeight="1" x14ac:dyDescent="0.25">
      <c r="A132" s="42" t="s">
        <v>77</v>
      </c>
      <c r="B132" s="80">
        <v>0</v>
      </c>
      <c r="C132" s="80">
        <v>0</v>
      </c>
      <c r="D132" s="80">
        <v>0</v>
      </c>
      <c r="E132" s="80">
        <v>0</v>
      </c>
      <c r="F132" s="80">
        <v>0</v>
      </c>
      <c r="G132" s="80">
        <v>0</v>
      </c>
      <c r="H132" s="80">
        <v>0</v>
      </c>
      <c r="I132" s="80">
        <v>0</v>
      </c>
      <c r="J132" s="80">
        <v>0</v>
      </c>
      <c r="K132" s="80">
        <v>0</v>
      </c>
      <c r="L132" s="80">
        <v>0</v>
      </c>
      <c r="M132" s="80">
        <v>3</v>
      </c>
      <c r="N132" s="40"/>
    </row>
    <row r="133" spans="1:15" ht="20.100000000000001" customHeight="1" x14ac:dyDescent="0.25">
      <c r="A133" s="42" t="s">
        <v>78</v>
      </c>
      <c r="B133" s="80">
        <v>0</v>
      </c>
      <c r="C133" s="80">
        <v>0</v>
      </c>
      <c r="D133" s="80">
        <v>0</v>
      </c>
      <c r="E133" s="80">
        <v>0</v>
      </c>
      <c r="F133" s="80">
        <v>0</v>
      </c>
      <c r="G133" s="80">
        <v>0</v>
      </c>
      <c r="H133" s="80">
        <v>0</v>
      </c>
      <c r="I133" s="80">
        <v>0</v>
      </c>
      <c r="J133" s="80">
        <v>0</v>
      </c>
      <c r="K133" s="80">
        <v>0</v>
      </c>
      <c r="L133" s="80">
        <v>8</v>
      </c>
      <c r="M133" s="80">
        <v>3</v>
      </c>
      <c r="N133" s="40"/>
    </row>
    <row r="134" spans="1:15" s="40" customFormat="1" ht="20.100000000000001" customHeight="1" x14ac:dyDescent="0.25">
      <c r="A134" s="42" t="s">
        <v>79</v>
      </c>
      <c r="B134" s="80">
        <v>0</v>
      </c>
      <c r="C134" s="80">
        <v>0</v>
      </c>
      <c r="D134" s="80">
        <v>0</v>
      </c>
      <c r="E134" s="80">
        <v>0</v>
      </c>
      <c r="F134" s="80">
        <v>0</v>
      </c>
      <c r="G134" s="80">
        <v>0</v>
      </c>
      <c r="H134" s="80">
        <v>0</v>
      </c>
      <c r="I134" s="80">
        <v>3</v>
      </c>
      <c r="J134" s="80">
        <v>0</v>
      </c>
      <c r="K134" s="80">
        <v>0</v>
      </c>
      <c r="L134" s="80">
        <v>6</v>
      </c>
      <c r="M134" s="80">
        <v>2</v>
      </c>
    </row>
    <row r="135" spans="1:15" ht="20.100000000000001" customHeight="1" x14ac:dyDescent="0.25">
      <c r="A135" s="40" t="s">
        <v>80</v>
      </c>
      <c r="B135" s="86">
        <v>0</v>
      </c>
      <c r="C135" s="86">
        <v>0</v>
      </c>
      <c r="D135" s="86">
        <v>0</v>
      </c>
      <c r="E135" s="86">
        <v>0</v>
      </c>
      <c r="F135" s="86">
        <v>0</v>
      </c>
      <c r="G135" s="86">
        <v>0</v>
      </c>
      <c r="H135" s="86">
        <v>0</v>
      </c>
      <c r="I135" s="86">
        <v>0</v>
      </c>
      <c r="J135" s="86">
        <v>0</v>
      </c>
      <c r="K135" s="86">
        <v>0</v>
      </c>
      <c r="L135" s="86">
        <v>0</v>
      </c>
      <c r="M135" s="86">
        <v>0</v>
      </c>
      <c r="N135" s="40"/>
    </row>
    <row r="136" spans="1:15" ht="20.100000000000001" customHeight="1" x14ac:dyDescent="0.25">
      <c r="A136" s="42" t="s">
        <v>81</v>
      </c>
      <c r="B136" s="91">
        <v>0</v>
      </c>
      <c r="C136" s="91">
        <v>0</v>
      </c>
      <c r="D136" s="91">
        <v>0</v>
      </c>
      <c r="E136" s="91">
        <v>0</v>
      </c>
      <c r="F136" s="91">
        <v>0</v>
      </c>
      <c r="G136" s="91">
        <v>0</v>
      </c>
      <c r="H136" s="91">
        <v>0</v>
      </c>
      <c r="I136" s="91">
        <v>0</v>
      </c>
      <c r="J136" s="91">
        <v>0</v>
      </c>
      <c r="K136" s="91">
        <v>0</v>
      </c>
      <c r="L136" s="91">
        <v>0</v>
      </c>
      <c r="M136" s="91">
        <v>0</v>
      </c>
      <c r="N136" s="40"/>
    </row>
    <row r="137" spans="1:15" ht="20.100000000000001" customHeight="1" x14ac:dyDescent="0.25">
      <c r="A137" s="42" t="s">
        <v>82</v>
      </c>
      <c r="B137" s="91">
        <v>0</v>
      </c>
      <c r="C137" s="91">
        <v>0</v>
      </c>
      <c r="D137" s="91">
        <v>0</v>
      </c>
      <c r="E137" s="91">
        <v>0</v>
      </c>
      <c r="F137" s="91">
        <v>0</v>
      </c>
      <c r="G137" s="91">
        <v>0</v>
      </c>
      <c r="H137" s="91">
        <v>0</v>
      </c>
      <c r="I137" s="91">
        <v>0</v>
      </c>
      <c r="J137" s="91">
        <v>0</v>
      </c>
      <c r="K137" s="91">
        <v>0</v>
      </c>
      <c r="L137" s="91">
        <v>0</v>
      </c>
      <c r="M137" s="91">
        <v>0</v>
      </c>
      <c r="N137" s="40"/>
    </row>
    <row r="138" spans="1:15" ht="20.100000000000001" customHeight="1" x14ac:dyDescent="0.25">
      <c r="A138" s="42" t="s">
        <v>83</v>
      </c>
      <c r="B138" s="91">
        <v>0</v>
      </c>
      <c r="C138" s="91">
        <v>0</v>
      </c>
      <c r="D138" s="91">
        <v>0</v>
      </c>
      <c r="E138" s="91">
        <v>0</v>
      </c>
      <c r="F138" s="91">
        <v>0</v>
      </c>
      <c r="G138" s="91">
        <v>0</v>
      </c>
      <c r="H138" s="91">
        <v>0</v>
      </c>
      <c r="I138" s="91">
        <v>0</v>
      </c>
      <c r="J138" s="91">
        <v>0</v>
      </c>
      <c r="K138" s="91">
        <v>0</v>
      </c>
      <c r="L138" s="91">
        <v>0</v>
      </c>
      <c r="M138" s="91">
        <v>0</v>
      </c>
      <c r="N138" s="40"/>
    </row>
    <row r="139" spans="1:15" s="40"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row>
    <row r="140" spans="1:15" s="274" customFormat="1" ht="20.100000000000001" customHeight="1" x14ac:dyDescent="0.25">
      <c r="A140" s="145" t="s">
        <v>231</v>
      </c>
      <c r="B140" s="277"/>
      <c r="C140" s="277"/>
      <c r="N140" s="460"/>
      <c r="O140" s="219"/>
    </row>
    <row r="141" spans="1:15" ht="20.100000000000001" customHeight="1" x14ac:dyDescent="0.25">
      <c r="A141" s="297"/>
      <c r="B141" s="297"/>
      <c r="C141" s="91"/>
      <c r="D141" s="91"/>
      <c r="E141" s="91"/>
      <c r="F141" s="91"/>
      <c r="G141" s="91"/>
      <c r="H141" s="91"/>
      <c r="I141" s="91"/>
      <c r="J141" s="91"/>
      <c r="K141" s="91"/>
      <c r="L141" s="91"/>
      <c r="M141" s="91"/>
      <c r="N141" s="86"/>
      <c r="O141" s="86"/>
    </row>
    <row r="142" spans="1:15" ht="20.100000000000001" customHeight="1" x14ac:dyDescent="0.25">
      <c r="D142" s="86"/>
      <c r="F142" s="86"/>
      <c r="H142" s="86"/>
      <c r="J142" s="86"/>
      <c r="L142" s="86"/>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5">
    <tabColor rgb="FF92D050"/>
  </sheetPr>
  <dimension ref="A1:K71"/>
  <sheetViews>
    <sheetView showGridLines="0" zoomScaleNormal="100" workbookViewId="0"/>
  </sheetViews>
  <sheetFormatPr defaultColWidth="11.42578125" defaultRowHeight="20.100000000000001" customHeight="1" x14ac:dyDescent="0.25"/>
  <cols>
    <col min="1" max="1" width="36.7109375" style="42" customWidth="1"/>
    <col min="2" max="11" width="11.28515625" style="42" customWidth="1"/>
    <col min="12" max="250" width="11.42578125" style="42"/>
    <col min="251" max="251" width="36.7109375" style="42" customWidth="1"/>
    <col min="252" max="261" width="11.28515625" style="42" customWidth="1"/>
    <col min="262" max="263" width="14.7109375" style="42" customWidth="1"/>
    <col min="264" max="265" width="10.42578125" style="42" customWidth="1"/>
    <col min="266" max="506" width="11.42578125" style="42"/>
    <col min="507" max="507" width="36.7109375" style="42" customWidth="1"/>
    <col min="508" max="517" width="11.28515625" style="42" customWidth="1"/>
    <col min="518" max="519" width="14.7109375" style="42" customWidth="1"/>
    <col min="520" max="521" width="10.42578125" style="42" customWidth="1"/>
    <col min="522" max="762" width="11.42578125" style="42"/>
    <col min="763" max="763" width="36.7109375" style="42" customWidth="1"/>
    <col min="764" max="773" width="11.28515625" style="42" customWidth="1"/>
    <col min="774" max="775" width="14.7109375" style="42" customWidth="1"/>
    <col min="776" max="777" width="10.42578125" style="42" customWidth="1"/>
    <col min="778" max="1018" width="11.42578125" style="42"/>
    <col min="1019" max="1019" width="36.7109375" style="42" customWidth="1"/>
    <col min="1020" max="1029" width="11.28515625" style="42" customWidth="1"/>
    <col min="1030" max="1031" width="14.7109375" style="42" customWidth="1"/>
    <col min="1032" max="1033" width="10.42578125" style="42" customWidth="1"/>
    <col min="1034" max="1274" width="11.42578125" style="42"/>
    <col min="1275" max="1275" width="36.7109375" style="42" customWidth="1"/>
    <col min="1276" max="1285" width="11.28515625" style="42" customWidth="1"/>
    <col min="1286" max="1287" width="14.7109375" style="42" customWidth="1"/>
    <col min="1288" max="1289" width="10.42578125" style="42" customWidth="1"/>
    <col min="1290" max="1530" width="11.42578125" style="42"/>
    <col min="1531" max="1531" width="36.7109375" style="42" customWidth="1"/>
    <col min="1532" max="1541" width="11.28515625" style="42" customWidth="1"/>
    <col min="1542" max="1543" width="14.7109375" style="42" customWidth="1"/>
    <col min="1544" max="1545" width="10.42578125" style="42" customWidth="1"/>
    <col min="1546" max="1786" width="11.42578125" style="42"/>
    <col min="1787" max="1787" width="36.7109375" style="42" customWidth="1"/>
    <col min="1788" max="1797" width="11.28515625" style="42" customWidth="1"/>
    <col min="1798" max="1799" width="14.7109375" style="42" customWidth="1"/>
    <col min="1800" max="1801" width="10.42578125" style="42" customWidth="1"/>
    <col min="1802" max="2042" width="11.42578125" style="42"/>
    <col min="2043" max="2043" width="36.7109375" style="42" customWidth="1"/>
    <col min="2044" max="2053" width="11.28515625" style="42" customWidth="1"/>
    <col min="2054" max="2055" width="14.7109375" style="42" customWidth="1"/>
    <col min="2056" max="2057" width="10.42578125" style="42" customWidth="1"/>
    <col min="2058" max="2298" width="11.42578125" style="42"/>
    <col min="2299" max="2299" width="36.7109375" style="42" customWidth="1"/>
    <col min="2300" max="2309" width="11.28515625" style="42" customWidth="1"/>
    <col min="2310" max="2311" width="14.7109375" style="42" customWidth="1"/>
    <col min="2312" max="2313" width="10.42578125" style="42" customWidth="1"/>
    <col min="2314" max="2554" width="11.42578125" style="42"/>
    <col min="2555" max="2555" width="36.7109375" style="42" customWidth="1"/>
    <col min="2556" max="2565" width="11.28515625" style="42" customWidth="1"/>
    <col min="2566" max="2567" width="14.7109375" style="42" customWidth="1"/>
    <col min="2568" max="2569" width="10.42578125" style="42" customWidth="1"/>
    <col min="2570" max="2810" width="11.42578125" style="42"/>
    <col min="2811" max="2811" width="36.7109375" style="42" customWidth="1"/>
    <col min="2812" max="2821" width="11.28515625" style="42" customWidth="1"/>
    <col min="2822" max="2823" width="14.7109375" style="42" customWidth="1"/>
    <col min="2824" max="2825" width="10.42578125" style="42" customWidth="1"/>
    <col min="2826" max="3066" width="11.42578125" style="42"/>
    <col min="3067" max="3067" width="36.7109375" style="42" customWidth="1"/>
    <col min="3068" max="3077" width="11.28515625" style="42" customWidth="1"/>
    <col min="3078" max="3079" width="14.7109375" style="42" customWidth="1"/>
    <col min="3080" max="3081" width="10.42578125" style="42" customWidth="1"/>
    <col min="3082" max="3322" width="11.42578125" style="42"/>
    <col min="3323" max="3323" width="36.7109375" style="42" customWidth="1"/>
    <col min="3324" max="3333" width="11.28515625" style="42" customWidth="1"/>
    <col min="3334" max="3335" width="14.7109375" style="42" customWidth="1"/>
    <col min="3336" max="3337" width="10.42578125" style="42" customWidth="1"/>
    <col min="3338" max="3578" width="11.42578125" style="42"/>
    <col min="3579" max="3579" width="36.7109375" style="42" customWidth="1"/>
    <col min="3580" max="3589" width="11.28515625" style="42" customWidth="1"/>
    <col min="3590" max="3591" width="14.7109375" style="42" customWidth="1"/>
    <col min="3592" max="3593" width="10.42578125" style="42" customWidth="1"/>
    <col min="3594" max="3834" width="11.42578125" style="42"/>
    <col min="3835" max="3835" width="36.7109375" style="42" customWidth="1"/>
    <col min="3836" max="3845" width="11.28515625" style="42" customWidth="1"/>
    <col min="3846" max="3847" width="14.7109375" style="42" customWidth="1"/>
    <col min="3848" max="3849" width="10.42578125" style="42" customWidth="1"/>
    <col min="3850" max="4090" width="11.42578125" style="42"/>
    <col min="4091" max="4091" width="36.7109375" style="42" customWidth="1"/>
    <col min="4092" max="4101" width="11.28515625" style="42" customWidth="1"/>
    <col min="4102" max="4103" width="14.7109375" style="42" customWidth="1"/>
    <col min="4104" max="4105" width="10.42578125" style="42" customWidth="1"/>
    <col min="4106" max="4346" width="11.42578125" style="42"/>
    <col min="4347" max="4347" width="36.7109375" style="42" customWidth="1"/>
    <col min="4348" max="4357" width="11.28515625" style="42" customWidth="1"/>
    <col min="4358" max="4359" width="14.7109375" style="42" customWidth="1"/>
    <col min="4360" max="4361" width="10.42578125" style="42" customWidth="1"/>
    <col min="4362" max="4602" width="11.42578125" style="42"/>
    <col min="4603" max="4603" width="36.7109375" style="42" customWidth="1"/>
    <col min="4604" max="4613" width="11.28515625" style="42" customWidth="1"/>
    <col min="4614" max="4615" width="14.7109375" style="42" customWidth="1"/>
    <col min="4616" max="4617" width="10.42578125" style="42" customWidth="1"/>
    <col min="4618" max="4858" width="11.42578125" style="42"/>
    <col min="4859" max="4859" width="36.7109375" style="42" customWidth="1"/>
    <col min="4860" max="4869" width="11.28515625" style="42" customWidth="1"/>
    <col min="4870" max="4871" width="14.7109375" style="42" customWidth="1"/>
    <col min="4872" max="4873" width="10.42578125" style="42" customWidth="1"/>
    <col min="4874" max="5114" width="11.42578125" style="42"/>
    <col min="5115" max="5115" width="36.7109375" style="42" customWidth="1"/>
    <col min="5116" max="5125" width="11.28515625" style="42" customWidth="1"/>
    <col min="5126" max="5127" width="14.7109375" style="42" customWidth="1"/>
    <col min="5128" max="5129" width="10.42578125" style="42" customWidth="1"/>
    <col min="5130" max="5370" width="11.42578125" style="42"/>
    <col min="5371" max="5371" width="36.7109375" style="42" customWidth="1"/>
    <col min="5372" max="5381" width="11.28515625" style="42" customWidth="1"/>
    <col min="5382" max="5383" width="14.7109375" style="42" customWidth="1"/>
    <col min="5384" max="5385" width="10.42578125" style="42" customWidth="1"/>
    <col min="5386" max="5626" width="11.42578125" style="42"/>
    <col min="5627" max="5627" width="36.7109375" style="42" customWidth="1"/>
    <col min="5628" max="5637" width="11.28515625" style="42" customWidth="1"/>
    <col min="5638" max="5639" width="14.7109375" style="42" customWidth="1"/>
    <col min="5640" max="5641" width="10.42578125" style="42" customWidth="1"/>
    <col min="5642" max="5882" width="11.42578125" style="42"/>
    <col min="5883" max="5883" width="36.7109375" style="42" customWidth="1"/>
    <col min="5884" max="5893" width="11.28515625" style="42" customWidth="1"/>
    <col min="5894" max="5895" width="14.7109375" style="42" customWidth="1"/>
    <col min="5896" max="5897" width="10.42578125" style="42" customWidth="1"/>
    <col min="5898" max="6138" width="11.42578125" style="42"/>
    <col min="6139" max="6139" width="36.7109375" style="42" customWidth="1"/>
    <col min="6140" max="6149" width="11.28515625" style="42" customWidth="1"/>
    <col min="6150" max="6151" width="14.7109375" style="42" customWidth="1"/>
    <col min="6152" max="6153" width="10.42578125" style="42" customWidth="1"/>
    <col min="6154" max="6394" width="11.42578125" style="42"/>
    <col min="6395" max="6395" width="36.7109375" style="42" customWidth="1"/>
    <col min="6396" max="6405" width="11.28515625" style="42" customWidth="1"/>
    <col min="6406" max="6407" width="14.7109375" style="42" customWidth="1"/>
    <col min="6408" max="6409" width="10.42578125" style="42" customWidth="1"/>
    <col min="6410" max="6650" width="11.42578125" style="42"/>
    <col min="6651" max="6651" width="36.7109375" style="42" customWidth="1"/>
    <col min="6652" max="6661" width="11.28515625" style="42" customWidth="1"/>
    <col min="6662" max="6663" width="14.7109375" style="42" customWidth="1"/>
    <col min="6664" max="6665" width="10.42578125" style="42" customWidth="1"/>
    <col min="6666" max="6906" width="11.42578125" style="42"/>
    <col min="6907" max="6907" width="36.7109375" style="42" customWidth="1"/>
    <col min="6908" max="6917" width="11.28515625" style="42" customWidth="1"/>
    <col min="6918" max="6919" width="14.7109375" style="42" customWidth="1"/>
    <col min="6920" max="6921" width="10.42578125" style="42" customWidth="1"/>
    <col min="6922" max="7162" width="11.42578125" style="42"/>
    <col min="7163" max="7163" width="36.7109375" style="42" customWidth="1"/>
    <col min="7164" max="7173" width="11.28515625" style="42" customWidth="1"/>
    <col min="7174" max="7175" width="14.7109375" style="42" customWidth="1"/>
    <col min="7176" max="7177" width="10.42578125" style="42" customWidth="1"/>
    <col min="7178" max="7418" width="11.42578125" style="42"/>
    <col min="7419" max="7419" width="36.7109375" style="42" customWidth="1"/>
    <col min="7420" max="7429" width="11.28515625" style="42" customWidth="1"/>
    <col min="7430" max="7431" width="14.7109375" style="42" customWidth="1"/>
    <col min="7432" max="7433" width="10.42578125" style="42" customWidth="1"/>
    <col min="7434" max="7674" width="11.42578125" style="42"/>
    <col min="7675" max="7675" width="36.7109375" style="42" customWidth="1"/>
    <col min="7676" max="7685" width="11.28515625" style="42" customWidth="1"/>
    <col min="7686" max="7687" width="14.7109375" style="42" customWidth="1"/>
    <col min="7688" max="7689" width="10.42578125" style="42" customWidth="1"/>
    <col min="7690" max="7930" width="11.42578125" style="42"/>
    <col min="7931" max="7931" width="36.7109375" style="42" customWidth="1"/>
    <col min="7932" max="7941" width="11.28515625" style="42" customWidth="1"/>
    <col min="7942" max="7943" width="14.7109375" style="42" customWidth="1"/>
    <col min="7944" max="7945" width="10.42578125" style="42" customWidth="1"/>
    <col min="7946" max="8186" width="11.42578125" style="42"/>
    <col min="8187" max="8187" width="36.7109375" style="42" customWidth="1"/>
    <col min="8188" max="8197" width="11.28515625" style="42" customWidth="1"/>
    <col min="8198" max="8199" width="14.7109375" style="42" customWidth="1"/>
    <col min="8200" max="8201" width="10.42578125" style="42" customWidth="1"/>
    <col min="8202" max="8442" width="11.42578125" style="42"/>
    <col min="8443" max="8443" width="36.7109375" style="42" customWidth="1"/>
    <col min="8444" max="8453" width="11.28515625" style="42" customWidth="1"/>
    <col min="8454" max="8455" width="14.7109375" style="42" customWidth="1"/>
    <col min="8456" max="8457" width="10.42578125" style="42" customWidth="1"/>
    <col min="8458" max="8698" width="11.42578125" style="42"/>
    <col min="8699" max="8699" width="36.7109375" style="42" customWidth="1"/>
    <col min="8700" max="8709" width="11.28515625" style="42" customWidth="1"/>
    <col min="8710" max="8711" width="14.7109375" style="42" customWidth="1"/>
    <col min="8712" max="8713" width="10.42578125" style="42" customWidth="1"/>
    <col min="8714" max="8954" width="11.42578125" style="42"/>
    <col min="8955" max="8955" width="36.7109375" style="42" customWidth="1"/>
    <col min="8956" max="8965" width="11.28515625" style="42" customWidth="1"/>
    <col min="8966" max="8967" width="14.7109375" style="42" customWidth="1"/>
    <col min="8968" max="8969" width="10.42578125" style="42" customWidth="1"/>
    <col min="8970" max="9210" width="11.42578125" style="42"/>
    <col min="9211" max="9211" width="36.7109375" style="42" customWidth="1"/>
    <col min="9212" max="9221" width="11.28515625" style="42" customWidth="1"/>
    <col min="9222" max="9223" width="14.7109375" style="42" customWidth="1"/>
    <col min="9224" max="9225" width="10.42578125" style="42" customWidth="1"/>
    <col min="9226" max="9466" width="11.42578125" style="42"/>
    <col min="9467" max="9467" width="36.7109375" style="42" customWidth="1"/>
    <col min="9468" max="9477" width="11.28515625" style="42" customWidth="1"/>
    <col min="9478" max="9479" width="14.7109375" style="42" customWidth="1"/>
    <col min="9480" max="9481" width="10.42578125" style="42" customWidth="1"/>
    <col min="9482" max="9722" width="11.42578125" style="42"/>
    <col min="9723" max="9723" width="36.7109375" style="42" customWidth="1"/>
    <col min="9724" max="9733" width="11.28515625" style="42" customWidth="1"/>
    <col min="9734" max="9735" width="14.7109375" style="42" customWidth="1"/>
    <col min="9736" max="9737" width="10.42578125" style="42" customWidth="1"/>
    <col min="9738" max="9978" width="11.42578125" style="42"/>
    <col min="9979" max="9979" width="36.7109375" style="42" customWidth="1"/>
    <col min="9980" max="9989" width="11.28515625" style="42" customWidth="1"/>
    <col min="9990" max="9991" width="14.7109375" style="42" customWidth="1"/>
    <col min="9992" max="9993" width="10.42578125" style="42" customWidth="1"/>
    <col min="9994" max="10234" width="11.42578125" style="42"/>
    <col min="10235" max="10235" width="36.7109375" style="42" customWidth="1"/>
    <col min="10236" max="10245" width="11.28515625" style="42" customWidth="1"/>
    <col min="10246" max="10247" width="14.7109375" style="42" customWidth="1"/>
    <col min="10248" max="10249" width="10.42578125" style="42" customWidth="1"/>
    <col min="10250" max="10490" width="11.42578125" style="42"/>
    <col min="10491" max="10491" width="36.7109375" style="42" customWidth="1"/>
    <col min="10492" max="10501" width="11.28515625" style="42" customWidth="1"/>
    <col min="10502" max="10503" width="14.7109375" style="42" customWidth="1"/>
    <col min="10504" max="10505" width="10.42578125" style="42" customWidth="1"/>
    <col min="10506" max="10746" width="11.42578125" style="42"/>
    <col min="10747" max="10747" width="36.7109375" style="42" customWidth="1"/>
    <col min="10748" max="10757" width="11.28515625" style="42" customWidth="1"/>
    <col min="10758" max="10759" width="14.7109375" style="42" customWidth="1"/>
    <col min="10760" max="10761" width="10.42578125" style="42" customWidth="1"/>
    <col min="10762" max="11002" width="11.42578125" style="42"/>
    <col min="11003" max="11003" width="36.7109375" style="42" customWidth="1"/>
    <col min="11004" max="11013" width="11.28515625" style="42" customWidth="1"/>
    <col min="11014" max="11015" width="14.7109375" style="42" customWidth="1"/>
    <col min="11016" max="11017" width="10.42578125" style="42" customWidth="1"/>
    <col min="11018" max="11258" width="11.42578125" style="42"/>
    <col min="11259" max="11259" width="36.7109375" style="42" customWidth="1"/>
    <col min="11260" max="11269" width="11.28515625" style="42" customWidth="1"/>
    <col min="11270" max="11271" width="14.7109375" style="42" customWidth="1"/>
    <col min="11272" max="11273" width="10.42578125" style="42" customWidth="1"/>
    <col min="11274" max="11514" width="11.42578125" style="42"/>
    <col min="11515" max="11515" width="36.7109375" style="42" customWidth="1"/>
    <col min="11516" max="11525" width="11.28515625" style="42" customWidth="1"/>
    <col min="11526" max="11527" width="14.7109375" style="42" customWidth="1"/>
    <col min="11528" max="11529" width="10.42578125" style="42" customWidth="1"/>
    <col min="11530" max="11770" width="11.42578125" style="42"/>
    <col min="11771" max="11771" width="36.7109375" style="42" customWidth="1"/>
    <col min="11772" max="11781" width="11.28515625" style="42" customWidth="1"/>
    <col min="11782" max="11783" width="14.7109375" style="42" customWidth="1"/>
    <col min="11784" max="11785" width="10.42578125" style="42" customWidth="1"/>
    <col min="11786" max="12026" width="11.42578125" style="42"/>
    <col min="12027" max="12027" width="36.7109375" style="42" customWidth="1"/>
    <col min="12028" max="12037" width="11.28515625" style="42" customWidth="1"/>
    <col min="12038" max="12039" width="14.7109375" style="42" customWidth="1"/>
    <col min="12040" max="12041" width="10.42578125" style="42" customWidth="1"/>
    <col min="12042" max="12282" width="11.42578125" style="42"/>
    <col min="12283" max="12283" width="36.7109375" style="42" customWidth="1"/>
    <col min="12284" max="12293" width="11.28515625" style="42" customWidth="1"/>
    <col min="12294" max="12295" width="14.7109375" style="42" customWidth="1"/>
    <col min="12296" max="12297" width="10.42578125" style="42" customWidth="1"/>
    <col min="12298" max="12538" width="11.42578125" style="42"/>
    <col min="12539" max="12539" width="36.7109375" style="42" customWidth="1"/>
    <col min="12540" max="12549" width="11.28515625" style="42" customWidth="1"/>
    <col min="12550" max="12551" width="14.7109375" style="42" customWidth="1"/>
    <col min="12552" max="12553" width="10.42578125" style="42" customWidth="1"/>
    <col min="12554" max="12794" width="11.42578125" style="42"/>
    <col min="12795" max="12795" width="36.7109375" style="42" customWidth="1"/>
    <col min="12796" max="12805" width="11.28515625" style="42" customWidth="1"/>
    <col min="12806" max="12807" width="14.7109375" style="42" customWidth="1"/>
    <col min="12808" max="12809" width="10.42578125" style="42" customWidth="1"/>
    <col min="12810" max="13050" width="11.42578125" style="42"/>
    <col min="13051" max="13051" width="36.7109375" style="42" customWidth="1"/>
    <col min="13052" max="13061" width="11.28515625" style="42" customWidth="1"/>
    <col min="13062" max="13063" width="14.7109375" style="42" customWidth="1"/>
    <col min="13064" max="13065" width="10.42578125" style="42" customWidth="1"/>
    <col min="13066" max="13306" width="11.42578125" style="42"/>
    <col min="13307" max="13307" width="36.7109375" style="42" customWidth="1"/>
    <col min="13308" max="13317" width="11.28515625" style="42" customWidth="1"/>
    <col min="13318" max="13319" width="14.7109375" style="42" customWidth="1"/>
    <col min="13320" max="13321" width="10.42578125" style="42" customWidth="1"/>
    <col min="13322" max="13562" width="11.42578125" style="42"/>
    <col min="13563" max="13563" width="36.7109375" style="42" customWidth="1"/>
    <col min="13564" max="13573" width="11.28515625" style="42" customWidth="1"/>
    <col min="13574" max="13575" width="14.7109375" style="42" customWidth="1"/>
    <col min="13576" max="13577" width="10.42578125" style="42" customWidth="1"/>
    <col min="13578" max="13818" width="11.42578125" style="42"/>
    <col min="13819" max="13819" width="36.7109375" style="42" customWidth="1"/>
    <col min="13820" max="13829" width="11.28515625" style="42" customWidth="1"/>
    <col min="13830" max="13831" width="14.7109375" style="42" customWidth="1"/>
    <col min="13832" max="13833" width="10.42578125" style="42" customWidth="1"/>
    <col min="13834" max="14074" width="11.42578125" style="42"/>
    <col min="14075" max="14075" width="36.7109375" style="42" customWidth="1"/>
    <col min="14076" max="14085" width="11.28515625" style="42" customWidth="1"/>
    <col min="14086" max="14087" width="14.7109375" style="42" customWidth="1"/>
    <col min="14088" max="14089" width="10.42578125" style="42" customWidth="1"/>
    <col min="14090" max="14330" width="11.42578125" style="42"/>
    <col min="14331" max="14331" width="36.7109375" style="42" customWidth="1"/>
    <col min="14332" max="14341" width="11.28515625" style="42" customWidth="1"/>
    <col min="14342" max="14343" width="14.7109375" style="42" customWidth="1"/>
    <col min="14344" max="14345" width="10.42578125" style="42" customWidth="1"/>
    <col min="14346" max="14586" width="11.42578125" style="42"/>
    <col min="14587" max="14587" width="36.7109375" style="42" customWidth="1"/>
    <col min="14588" max="14597" width="11.28515625" style="42" customWidth="1"/>
    <col min="14598" max="14599" width="14.7109375" style="42" customWidth="1"/>
    <col min="14600" max="14601" width="10.42578125" style="42" customWidth="1"/>
    <col min="14602" max="14842" width="11.42578125" style="42"/>
    <col min="14843" max="14843" width="36.7109375" style="42" customWidth="1"/>
    <col min="14844" max="14853" width="11.28515625" style="42" customWidth="1"/>
    <col min="14854" max="14855" width="14.7109375" style="42" customWidth="1"/>
    <col min="14856" max="14857" width="10.42578125" style="42" customWidth="1"/>
    <col min="14858" max="15098" width="11.42578125" style="42"/>
    <col min="15099" max="15099" width="36.7109375" style="42" customWidth="1"/>
    <col min="15100" max="15109" width="11.28515625" style="42" customWidth="1"/>
    <col min="15110" max="15111" width="14.7109375" style="42" customWidth="1"/>
    <col min="15112" max="15113" width="10.42578125" style="42" customWidth="1"/>
    <col min="15114" max="15354" width="11.42578125" style="42"/>
    <col min="15355" max="15355" width="36.7109375" style="42" customWidth="1"/>
    <col min="15356" max="15365" width="11.28515625" style="42" customWidth="1"/>
    <col min="15366" max="15367" width="14.7109375" style="42" customWidth="1"/>
    <col min="15368" max="15369" width="10.42578125" style="42" customWidth="1"/>
    <col min="15370" max="15610" width="11.42578125" style="42"/>
    <col min="15611" max="15611" width="36.7109375" style="42" customWidth="1"/>
    <col min="15612" max="15621" width="11.28515625" style="42" customWidth="1"/>
    <col min="15622" max="15623" width="14.7109375" style="42" customWidth="1"/>
    <col min="15624" max="15625" width="10.42578125" style="42" customWidth="1"/>
    <col min="15626" max="15866" width="11.42578125" style="42"/>
    <col min="15867" max="15867" width="36.7109375" style="42" customWidth="1"/>
    <col min="15868" max="15877" width="11.28515625" style="42" customWidth="1"/>
    <col min="15878" max="15879" width="14.7109375" style="42" customWidth="1"/>
    <col min="15880" max="15881" width="10.42578125" style="42" customWidth="1"/>
    <col min="15882" max="16122" width="11.42578125" style="42"/>
    <col min="16123" max="16123" width="36.7109375" style="42" customWidth="1"/>
    <col min="16124" max="16133" width="11.28515625" style="42" customWidth="1"/>
    <col min="16134" max="16135" width="14.7109375" style="42" customWidth="1"/>
    <col min="16136" max="16137" width="10.42578125" style="42" customWidth="1"/>
    <col min="16138" max="16384" width="11.42578125" style="42"/>
  </cols>
  <sheetData>
    <row r="1" spans="1:11" ht="24.95" customHeight="1" x14ac:dyDescent="0.25">
      <c r="A1" s="175" t="s">
        <v>214</v>
      </c>
      <c r="B1" s="32"/>
      <c r="C1" s="32"/>
      <c r="D1" s="59"/>
      <c r="E1" s="59"/>
      <c r="F1" s="59"/>
      <c r="G1" s="59"/>
      <c r="H1" s="59"/>
      <c r="I1" s="59"/>
      <c r="J1" s="59"/>
      <c r="K1" s="59"/>
    </row>
    <row r="2" spans="1:11" ht="24.95" customHeight="1" thickBot="1" x14ac:dyDescent="0.3">
      <c r="A2" s="138" t="s">
        <v>279</v>
      </c>
      <c r="B2" s="64"/>
      <c r="C2" s="64"/>
      <c r="D2" s="64"/>
      <c r="E2" s="64"/>
      <c r="F2" s="64"/>
      <c r="G2" s="64"/>
      <c r="H2" s="64"/>
      <c r="I2" s="64"/>
      <c r="J2" s="64"/>
      <c r="K2" s="64"/>
    </row>
    <row r="3" spans="1:11" ht="20.100000000000001" customHeight="1" x14ac:dyDescent="0.25">
      <c r="A3" s="1289" t="s">
        <v>13</v>
      </c>
      <c r="B3" s="1283" t="s">
        <v>14</v>
      </c>
      <c r="C3" s="1284"/>
      <c r="D3" s="1284"/>
      <c r="E3" s="1284"/>
      <c r="F3" s="1284"/>
      <c r="G3" s="1284"/>
      <c r="H3" s="1284"/>
      <c r="I3" s="1284"/>
      <c r="J3" s="1284"/>
      <c r="K3" s="1284"/>
    </row>
    <row r="4" spans="1:11" ht="20.100000000000001" customHeight="1" x14ac:dyDescent="0.25">
      <c r="A4" s="1290"/>
      <c r="B4" s="1285" t="s">
        <v>15</v>
      </c>
      <c r="C4" s="1285"/>
      <c r="D4" s="1285" t="s">
        <v>16</v>
      </c>
      <c r="E4" s="1285"/>
      <c r="F4" s="1285"/>
      <c r="G4" s="1285"/>
      <c r="H4" s="1285"/>
      <c r="I4" s="1285"/>
      <c r="J4" s="1285"/>
      <c r="K4" s="1286"/>
    </row>
    <row r="5" spans="1:11" ht="20.100000000000001" customHeight="1" x14ac:dyDescent="0.25">
      <c r="A5" s="1290"/>
      <c r="B5" s="1285"/>
      <c r="C5" s="1285"/>
      <c r="D5" s="33" t="s">
        <v>17</v>
      </c>
      <c r="E5" s="33"/>
      <c r="F5" s="33" t="s">
        <v>18</v>
      </c>
      <c r="G5" s="33"/>
      <c r="H5" s="33" t="s">
        <v>19</v>
      </c>
      <c r="I5" s="33"/>
      <c r="J5" s="33" t="s">
        <v>20</v>
      </c>
      <c r="K5" s="81"/>
    </row>
    <row r="6" spans="1:11" ht="20.100000000000001" customHeight="1" x14ac:dyDescent="0.25">
      <c r="A6" s="1291"/>
      <c r="B6" s="1134">
        <v>2014</v>
      </c>
      <c r="C6" s="1134">
        <v>2015</v>
      </c>
      <c r="D6" s="1134">
        <v>2014</v>
      </c>
      <c r="E6" s="1134">
        <v>2015</v>
      </c>
      <c r="F6" s="1134">
        <v>2014</v>
      </c>
      <c r="G6" s="1134">
        <v>2015</v>
      </c>
      <c r="H6" s="1134">
        <v>2014</v>
      </c>
      <c r="I6" s="1134">
        <v>2015</v>
      </c>
      <c r="J6" s="1134">
        <v>2014</v>
      </c>
      <c r="K6" s="1135">
        <v>2015</v>
      </c>
    </row>
    <row r="7" spans="1:11" ht="20.100000000000001" customHeight="1" x14ac:dyDescent="0.25">
      <c r="A7" s="37" t="s">
        <v>105</v>
      </c>
      <c r="B7" s="38">
        <v>4772</v>
      </c>
      <c r="C7" s="38">
        <v>2988</v>
      </c>
      <c r="D7" s="38">
        <v>2081</v>
      </c>
      <c r="E7" s="38">
        <v>876</v>
      </c>
      <c r="F7" s="38">
        <v>1</v>
      </c>
      <c r="G7" s="38">
        <v>146</v>
      </c>
      <c r="H7" s="38">
        <v>2689</v>
      </c>
      <c r="I7" s="38">
        <v>1966</v>
      </c>
      <c r="J7" s="38">
        <v>1</v>
      </c>
      <c r="K7" s="38">
        <v>0</v>
      </c>
    </row>
    <row r="8" spans="1:11" s="40" customFormat="1" ht="20.100000000000001" customHeight="1" x14ac:dyDescent="0.25">
      <c r="A8" s="40" t="s">
        <v>22</v>
      </c>
      <c r="B8" s="86">
        <v>12</v>
      </c>
      <c r="C8" s="86">
        <v>27</v>
      </c>
      <c r="D8" s="86">
        <v>10</v>
      </c>
      <c r="E8" s="86">
        <v>21</v>
      </c>
      <c r="F8" s="86">
        <v>0</v>
      </c>
      <c r="G8" s="86">
        <v>5</v>
      </c>
      <c r="H8" s="86">
        <v>1</v>
      </c>
      <c r="I8" s="86">
        <v>1</v>
      </c>
      <c r="J8" s="86">
        <v>1</v>
      </c>
      <c r="K8" s="86">
        <v>0</v>
      </c>
    </row>
    <row r="9" spans="1:11" ht="20.100000000000001" customHeight="1" x14ac:dyDescent="0.25">
      <c r="A9" s="42" t="s">
        <v>23</v>
      </c>
      <c r="B9" s="80">
        <v>1</v>
      </c>
      <c r="C9" s="80">
        <v>11</v>
      </c>
      <c r="D9" s="80">
        <v>0</v>
      </c>
      <c r="E9" s="80">
        <v>5</v>
      </c>
      <c r="F9" s="80">
        <v>0</v>
      </c>
      <c r="G9" s="80">
        <v>5</v>
      </c>
      <c r="H9" s="80">
        <v>0</v>
      </c>
      <c r="I9" s="80">
        <v>1</v>
      </c>
      <c r="J9" s="80">
        <v>1</v>
      </c>
      <c r="K9" s="80">
        <v>0</v>
      </c>
    </row>
    <row r="10" spans="1:11" ht="20.100000000000001" customHeight="1" x14ac:dyDescent="0.25">
      <c r="A10" s="42" t="s">
        <v>24</v>
      </c>
      <c r="B10" s="80">
        <v>2</v>
      </c>
      <c r="C10" s="80">
        <v>3</v>
      </c>
      <c r="D10" s="80">
        <v>2</v>
      </c>
      <c r="E10" s="80">
        <v>3</v>
      </c>
      <c r="F10" s="80">
        <v>0</v>
      </c>
      <c r="G10" s="80">
        <v>0</v>
      </c>
      <c r="H10" s="80">
        <v>0</v>
      </c>
      <c r="I10" s="80">
        <v>0</v>
      </c>
      <c r="J10" s="80">
        <v>0</v>
      </c>
      <c r="K10" s="80">
        <v>0</v>
      </c>
    </row>
    <row r="11" spans="1:11" ht="20.100000000000001" customHeight="1" x14ac:dyDescent="0.25">
      <c r="A11" s="42" t="s">
        <v>25</v>
      </c>
      <c r="B11" s="80">
        <v>0</v>
      </c>
      <c r="C11" s="80">
        <v>0</v>
      </c>
      <c r="D11" s="80">
        <v>0</v>
      </c>
      <c r="E11" s="80">
        <v>0</v>
      </c>
      <c r="F11" s="80">
        <v>0</v>
      </c>
      <c r="G11" s="80">
        <v>0</v>
      </c>
      <c r="H11" s="80">
        <v>0</v>
      </c>
      <c r="I11" s="80">
        <v>0</v>
      </c>
      <c r="J11" s="80">
        <v>0</v>
      </c>
      <c r="K11" s="80">
        <v>0</v>
      </c>
    </row>
    <row r="12" spans="1:11" ht="20.100000000000001" customHeight="1" x14ac:dyDescent="0.25">
      <c r="A12" s="42" t="s">
        <v>26</v>
      </c>
      <c r="B12" s="80">
        <v>0</v>
      </c>
      <c r="C12" s="80">
        <v>2</v>
      </c>
      <c r="D12" s="80">
        <v>0</v>
      </c>
      <c r="E12" s="80">
        <v>2</v>
      </c>
      <c r="F12" s="80">
        <v>0</v>
      </c>
      <c r="G12" s="80">
        <v>0</v>
      </c>
      <c r="H12" s="80">
        <v>0</v>
      </c>
      <c r="I12" s="80">
        <v>0</v>
      </c>
      <c r="J12" s="80">
        <v>0</v>
      </c>
      <c r="K12" s="80">
        <v>0</v>
      </c>
    </row>
    <row r="13" spans="1:11" ht="20.100000000000001" customHeight="1" x14ac:dyDescent="0.25">
      <c r="A13" s="42" t="s">
        <v>27</v>
      </c>
      <c r="B13" s="80">
        <v>9</v>
      </c>
      <c r="C13" s="80">
        <v>11</v>
      </c>
      <c r="D13" s="80">
        <v>8</v>
      </c>
      <c r="E13" s="80">
        <v>11</v>
      </c>
      <c r="F13" s="80">
        <v>0</v>
      </c>
      <c r="G13" s="80">
        <v>0</v>
      </c>
      <c r="H13" s="80">
        <v>1</v>
      </c>
      <c r="I13" s="80">
        <v>0</v>
      </c>
      <c r="J13" s="80">
        <v>0</v>
      </c>
      <c r="K13" s="80">
        <v>0</v>
      </c>
    </row>
    <row r="14" spans="1:11" s="40" customFormat="1" ht="20.100000000000001" customHeight="1" x14ac:dyDescent="0.25">
      <c r="A14" s="40" t="s">
        <v>28</v>
      </c>
      <c r="B14" s="86">
        <v>12</v>
      </c>
      <c r="C14" s="86">
        <v>8</v>
      </c>
      <c r="D14" s="86">
        <v>4</v>
      </c>
      <c r="E14" s="86">
        <v>3</v>
      </c>
      <c r="F14" s="86">
        <v>0</v>
      </c>
      <c r="G14" s="86">
        <v>1</v>
      </c>
      <c r="H14" s="86">
        <v>8</v>
      </c>
      <c r="I14" s="86">
        <v>4</v>
      </c>
      <c r="J14" s="86">
        <v>0</v>
      </c>
      <c r="K14" s="86">
        <v>0</v>
      </c>
    </row>
    <row r="15" spans="1:11" ht="20.100000000000001" customHeight="1" x14ac:dyDescent="0.25">
      <c r="A15" s="42" t="s">
        <v>29</v>
      </c>
      <c r="B15" s="80">
        <v>1</v>
      </c>
      <c r="C15" s="80">
        <v>2</v>
      </c>
      <c r="D15" s="80">
        <v>1</v>
      </c>
      <c r="E15" s="80">
        <v>2</v>
      </c>
      <c r="F15" s="80">
        <v>0</v>
      </c>
      <c r="G15" s="80">
        <v>0</v>
      </c>
      <c r="H15" s="80">
        <v>0</v>
      </c>
      <c r="I15" s="80">
        <v>0</v>
      </c>
      <c r="J15" s="80">
        <v>0</v>
      </c>
      <c r="K15" s="80">
        <v>0</v>
      </c>
    </row>
    <row r="16" spans="1:11" ht="20.100000000000001" customHeight="1" x14ac:dyDescent="0.25">
      <c r="A16" s="42" t="s">
        <v>30</v>
      </c>
      <c r="B16" s="80">
        <v>4</v>
      </c>
      <c r="C16" s="80">
        <v>1</v>
      </c>
      <c r="D16" s="80">
        <v>0</v>
      </c>
      <c r="E16" s="80">
        <v>0</v>
      </c>
      <c r="F16" s="80">
        <v>0</v>
      </c>
      <c r="G16" s="80">
        <v>0</v>
      </c>
      <c r="H16" s="80">
        <v>4</v>
      </c>
      <c r="I16" s="80">
        <v>1</v>
      </c>
      <c r="J16" s="80">
        <v>0</v>
      </c>
      <c r="K16" s="80">
        <v>0</v>
      </c>
    </row>
    <row r="17" spans="1:11" ht="20.100000000000001" customHeight="1" x14ac:dyDescent="0.25">
      <c r="A17" s="42" t="s">
        <v>31</v>
      </c>
      <c r="B17" s="80">
        <v>4</v>
      </c>
      <c r="C17" s="80">
        <v>1</v>
      </c>
      <c r="D17" s="80">
        <v>3</v>
      </c>
      <c r="E17" s="80">
        <v>0</v>
      </c>
      <c r="F17" s="80">
        <v>0</v>
      </c>
      <c r="G17" s="80">
        <v>0</v>
      </c>
      <c r="H17" s="80">
        <v>1</v>
      </c>
      <c r="I17" s="80">
        <v>1</v>
      </c>
      <c r="J17" s="80">
        <v>0</v>
      </c>
      <c r="K17" s="80">
        <v>0</v>
      </c>
    </row>
    <row r="18" spans="1:11" ht="20.100000000000001" customHeight="1" x14ac:dyDescent="0.25">
      <c r="A18" s="42" t="s">
        <v>32</v>
      </c>
      <c r="B18" s="80">
        <v>0</v>
      </c>
      <c r="C18" s="80">
        <v>0</v>
      </c>
      <c r="D18" s="80">
        <v>0</v>
      </c>
      <c r="E18" s="80">
        <v>0</v>
      </c>
      <c r="F18" s="80">
        <v>0</v>
      </c>
      <c r="G18" s="80">
        <v>0</v>
      </c>
      <c r="H18" s="80">
        <v>0</v>
      </c>
      <c r="I18" s="80">
        <v>0</v>
      </c>
      <c r="J18" s="80">
        <v>0</v>
      </c>
      <c r="K18" s="80">
        <v>0</v>
      </c>
    </row>
    <row r="19" spans="1:11" ht="20.100000000000001" customHeight="1" x14ac:dyDescent="0.25">
      <c r="A19" s="42" t="s">
        <v>33</v>
      </c>
      <c r="B19" s="80">
        <v>3</v>
      </c>
      <c r="C19" s="80">
        <v>4</v>
      </c>
      <c r="D19" s="80">
        <v>0</v>
      </c>
      <c r="E19" s="80">
        <v>1</v>
      </c>
      <c r="F19" s="80">
        <v>0</v>
      </c>
      <c r="G19" s="80">
        <v>1</v>
      </c>
      <c r="H19" s="80">
        <v>3</v>
      </c>
      <c r="I19" s="80">
        <v>2</v>
      </c>
      <c r="J19" s="80">
        <v>0</v>
      </c>
      <c r="K19" s="80">
        <v>0</v>
      </c>
    </row>
    <row r="20" spans="1:11" s="40" customFormat="1" ht="20.100000000000001" customHeight="1" x14ac:dyDescent="0.25">
      <c r="A20" s="40" t="s">
        <v>34</v>
      </c>
      <c r="B20" s="86">
        <v>37</v>
      </c>
      <c r="C20" s="86">
        <v>117</v>
      </c>
      <c r="D20" s="86">
        <v>15</v>
      </c>
      <c r="E20" s="86">
        <v>101</v>
      </c>
      <c r="F20" s="86">
        <v>0</v>
      </c>
      <c r="G20" s="86">
        <v>3</v>
      </c>
      <c r="H20" s="86">
        <v>22</v>
      </c>
      <c r="I20" s="86">
        <v>13</v>
      </c>
      <c r="J20" s="86">
        <v>0</v>
      </c>
      <c r="K20" s="86">
        <v>0</v>
      </c>
    </row>
    <row r="21" spans="1:11" ht="20.100000000000001" customHeight="1" x14ac:dyDescent="0.25">
      <c r="A21" s="42" t="s">
        <v>35</v>
      </c>
      <c r="B21" s="80">
        <v>12</v>
      </c>
      <c r="C21" s="80">
        <v>5</v>
      </c>
      <c r="D21" s="80">
        <v>4</v>
      </c>
      <c r="E21" s="80">
        <v>5</v>
      </c>
      <c r="F21" s="80">
        <v>0</v>
      </c>
      <c r="G21" s="80">
        <v>0</v>
      </c>
      <c r="H21" s="80">
        <v>8</v>
      </c>
      <c r="I21" s="80">
        <v>0</v>
      </c>
      <c r="J21" s="80">
        <v>0</v>
      </c>
      <c r="K21" s="80">
        <v>0</v>
      </c>
    </row>
    <row r="22" spans="1:11" ht="20.100000000000001" customHeight="1" x14ac:dyDescent="0.25">
      <c r="A22" s="42" t="s">
        <v>36</v>
      </c>
      <c r="B22" s="80">
        <v>12</v>
      </c>
      <c r="C22" s="80">
        <v>101</v>
      </c>
      <c r="D22" s="80">
        <v>7</v>
      </c>
      <c r="E22" s="80">
        <v>88</v>
      </c>
      <c r="F22" s="80">
        <v>0</v>
      </c>
      <c r="G22" s="80">
        <v>3</v>
      </c>
      <c r="H22" s="80">
        <v>5</v>
      </c>
      <c r="I22" s="80">
        <v>10</v>
      </c>
      <c r="J22" s="80">
        <v>0</v>
      </c>
      <c r="K22" s="80">
        <v>0</v>
      </c>
    </row>
    <row r="23" spans="1:11" ht="20.100000000000001" customHeight="1" x14ac:dyDescent="0.25">
      <c r="A23" s="42" t="s">
        <v>37</v>
      </c>
      <c r="B23" s="80">
        <v>13</v>
      </c>
      <c r="C23" s="80">
        <v>11</v>
      </c>
      <c r="D23" s="80">
        <v>4</v>
      </c>
      <c r="E23" s="80">
        <v>8</v>
      </c>
      <c r="F23" s="80">
        <v>0</v>
      </c>
      <c r="G23" s="80">
        <v>0</v>
      </c>
      <c r="H23" s="80">
        <v>9</v>
      </c>
      <c r="I23" s="80">
        <v>3</v>
      </c>
      <c r="J23" s="80">
        <v>0</v>
      </c>
      <c r="K23" s="80">
        <v>0</v>
      </c>
    </row>
    <row r="24" spans="1:11" s="40" customFormat="1" ht="20.100000000000001" customHeight="1" x14ac:dyDescent="0.25">
      <c r="A24" s="40" t="s">
        <v>38</v>
      </c>
      <c r="B24" s="86">
        <v>3820</v>
      </c>
      <c r="C24" s="86">
        <v>1871</v>
      </c>
      <c r="D24" s="86">
        <v>1496</v>
      </c>
      <c r="E24" s="86">
        <v>138</v>
      </c>
      <c r="F24" s="86">
        <v>0</v>
      </c>
      <c r="G24" s="86">
        <v>1</v>
      </c>
      <c r="H24" s="86">
        <v>2324</v>
      </c>
      <c r="I24" s="86">
        <v>1732</v>
      </c>
      <c r="J24" s="86">
        <v>0</v>
      </c>
      <c r="K24" s="86">
        <v>0</v>
      </c>
    </row>
    <row r="25" spans="1:11" ht="20.100000000000001" customHeight="1" x14ac:dyDescent="0.25">
      <c r="A25" s="42" t="s">
        <v>39</v>
      </c>
      <c r="B25" s="80">
        <v>883</v>
      </c>
      <c r="C25" s="80">
        <v>111</v>
      </c>
      <c r="D25" s="80">
        <v>792</v>
      </c>
      <c r="E25" s="80">
        <v>45</v>
      </c>
      <c r="F25" s="80">
        <v>0</v>
      </c>
      <c r="G25" s="80">
        <v>1</v>
      </c>
      <c r="H25" s="80">
        <v>91</v>
      </c>
      <c r="I25" s="80">
        <v>65</v>
      </c>
      <c r="J25" s="80">
        <v>0</v>
      </c>
      <c r="K25" s="80">
        <v>0</v>
      </c>
    </row>
    <row r="26" spans="1:11" ht="20.100000000000001" customHeight="1" x14ac:dyDescent="0.25">
      <c r="A26" s="42" t="s">
        <v>40</v>
      </c>
      <c r="B26" s="80">
        <v>2130</v>
      </c>
      <c r="C26" s="80">
        <v>1481</v>
      </c>
      <c r="D26" s="80">
        <v>154</v>
      </c>
      <c r="E26" s="80">
        <v>1</v>
      </c>
      <c r="F26" s="80">
        <v>0</v>
      </c>
      <c r="G26" s="80">
        <v>0</v>
      </c>
      <c r="H26" s="80">
        <v>1976</v>
      </c>
      <c r="I26" s="80">
        <v>1480</v>
      </c>
      <c r="J26" s="80">
        <v>0</v>
      </c>
      <c r="K26" s="80">
        <v>0</v>
      </c>
    </row>
    <row r="27" spans="1:11" ht="20.100000000000001" customHeight="1" x14ac:dyDescent="0.25">
      <c r="A27" s="42" t="s">
        <v>41</v>
      </c>
      <c r="B27" s="80">
        <v>409</v>
      </c>
      <c r="C27" s="80">
        <v>55</v>
      </c>
      <c r="D27" s="80">
        <v>369</v>
      </c>
      <c r="E27" s="80">
        <v>41</v>
      </c>
      <c r="F27" s="80">
        <v>0</v>
      </c>
      <c r="G27" s="80">
        <v>0</v>
      </c>
      <c r="H27" s="80">
        <v>40</v>
      </c>
      <c r="I27" s="80">
        <v>14</v>
      </c>
      <c r="J27" s="80">
        <v>0</v>
      </c>
      <c r="K27" s="80">
        <v>0</v>
      </c>
    </row>
    <row r="28" spans="1:11" ht="20.100000000000001" customHeight="1" x14ac:dyDescent="0.25">
      <c r="A28" s="42" t="s">
        <v>42</v>
      </c>
      <c r="B28" s="80">
        <v>205</v>
      </c>
      <c r="C28" s="80">
        <v>18</v>
      </c>
      <c r="D28" s="80">
        <v>163</v>
      </c>
      <c r="E28" s="80">
        <v>4</v>
      </c>
      <c r="F28" s="80">
        <v>0</v>
      </c>
      <c r="G28" s="80">
        <v>0</v>
      </c>
      <c r="H28" s="80">
        <v>42</v>
      </c>
      <c r="I28" s="80">
        <v>14</v>
      </c>
      <c r="J28" s="80">
        <v>0</v>
      </c>
      <c r="K28" s="80">
        <v>0</v>
      </c>
    </row>
    <row r="29" spans="1:11" ht="20.100000000000001" customHeight="1" x14ac:dyDescent="0.25">
      <c r="A29" s="42" t="s">
        <v>43</v>
      </c>
      <c r="B29" s="80">
        <v>10</v>
      </c>
      <c r="C29" s="80">
        <v>10</v>
      </c>
      <c r="D29" s="80">
        <v>1</v>
      </c>
      <c r="E29" s="80">
        <v>4</v>
      </c>
      <c r="F29" s="80">
        <v>0</v>
      </c>
      <c r="G29" s="80">
        <v>0</v>
      </c>
      <c r="H29" s="80">
        <v>9</v>
      </c>
      <c r="I29" s="80">
        <v>6</v>
      </c>
      <c r="J29" s="80">
        <v>0</v>
      </c>
      <c r="K29" s="80">
        <v>0</v>
      </c>
    </row>
    <row r="30" spans="1:11" ht="20.100000000000001" customHeight="1" x14ac:dyDescent="0.25">
      <c r="A30" s="42" t="s">
        <v>44</v>
      </c>
      <c r="B30" s="80">
        <v>0</v>
      </c>
      <c r="C30" s="80">
        <v>0</v>
      </c>
      <c r="D30" s="80">
        <v>0</v>
      </c>
      <c r="E30" s="80">
        <v>0</v>
      </c>
      <c r="F30" s="80">
        <v>0</v>
      </c>
      <c r="G30" s="80">
        <v>0</v>
      </c>
      <c r="H30" s="80">
        <v>0</v>
      </c>
      <c r="I30" s="80">
        <v>0</v>
      </c>
      <c r="J30" s="80">
        <v>0</v>
      </c>
      <c r="K30" s="80">
        <v>0</v>
      </c>
    </row>
    <row r="31" spans="1:11" ht="20.100000000000001" customHeight="1" x14ac:dyDescent="0.25">
      <c r="A31" s="42" t="s">
        <v>45</v>
      </c>
      <c r="B31" s="80">
        <v>1</v>
      </c>
      <c r="C31" s="80">
        <v>4</v>
      </c>
      <c r="D31" s="80">
        <v>0</v>
      </c>
      <c r="E31" s="80">
        <v>3</v>
      </c>
      <c r="F31" s="80">
        <v>0</v>
      </c>
      <c r="G31" s="80">
        <v>0</v>
      </c>
      <c r="H31" s="80">
        <v>1</v>
      </c>
      <c r="I31" s="80">
        <v>1</v>
      </c>
      <c r="J31" s="80">
        <v>0</v>
      </c>
      <c r="K31" s="80">
        <v>0</v>
      </c>
    </row>
    <row r="32" spans="1:11" ht="20.100000000000001" customHeight="1" x14ac:dyDescent="0.25">
      <c r="A32" s="42" t="s">
        <v>46</v>
      </c>
      <c r="B32" s="80">
        <v>155</v>
      </c>
      <c r="C32" s="80">
        <v>147</v>
      </c>
      <c r="D32" s="80">
        <v>4</v>
      </c>
      <c r="E32" s="80">
        <v>21</v>
      </c>
      <c r="F32" s="80">
        <v>0</v>
      </c>
      <c r="G32" s="80">
        <v>0</v>
      </c>
      <c r="H32" s="80">
        <v>151</v>
      </c>
      <c r="I32" s="80">
        <v>126</v>
      </c>
      <c r="J32" s="80">
        <v>0</v>
      </c>
      <c r="K32" s="80">
        <v>0</v>
      </c>
    </row>
    <row r="33" spans="1:11" ht="20.100000000000001" customHeight="1" x14ac:dyDescent="0.25">
      <c r="A33" s="42" t="s">
        <v>47</v>
      </c>
      <c r="B33" s="80">
        <v>0</v>
      </c>
      <c r="C33" s="80">
        <v>1</v>
      </c>
      <c r="D33" s="80">
        <v>0</v>
      </c>
      <c r="E33" s="80">
        <v>0</v>
      </c>
      <c r="F33" s="80">
        <v>0</v>
      </c>
      <c r="G33" s="80">
        <v>0</v>
      </c>
      <c r="H33" s="80">
        <v>0</v>
      </c>
      <c r="I33" s="80">
        <v>1</v>
      </c>
      <c r="J33" s="80">
        <v>0</v>
      </c>
      <c r="K33" s="80">
        <v>0</v>
      </c>
    </row>
    <row r="34" spans="1:11" ht="20.100000000000001" customHeight="1" x14ac:dyDescent="0.25">
      <c r="A34" s="42" t="s">
        <v>48</v>
      </c>
      <c r="B34" s="80">
        <v>0</v>
      </c>
      <c r="C34" s="80">
        <v>0</v>
      </c>
      <c r="D34" s="80">
        <v>0</v>
      </c>
      <c r="E34" s="80">
        <v>0</v>
      </c>
      <c r="F34" s="80">
        <v>0</v>
      </c>
      <c r="G34" s="80">
        <v>0</v>
      </c>
      <c r="H34" s="80">
        <v>0</v>
      </c>
      <c r="I34" s="80">
        <v>0</v>
      </c>
      <c r="J34" s="80">
        <v>0</v>
      </c>
      <c r="K34" s="80">
        <v>0</v>
      </c>
    </row>
    <row r="35" spans="1:11" ht="20.100000000000001" customHeight="1" x14ac:dyDescent="0.25">
      <c r="A35" s="42" t="s">
        <v>49</v>
      </c>
      <c r="B35" s="80">
        <v>9</v>
      </c>
      <c r="C35" s="80">
        <v>23</v>
      </c>
      <c r="D35" s="80">
        <v>4</v>
      </c>
      <c r="E35" s="80">
        <v>16</v>
      </c>
      <c r="F35" s="80">
        <v>0</v>
      </c>
      <c r="G35" s="80">
        <v>0</v>
      </c>
      <c r="H35" s="80">
        <v>5</v>
      </c>
      <c r="I35" s="80">
        <v>7</v>
      </c>
      <c r="J35" s="80">
        <v>0</v>
      </c>
      <c r="K35" s="80">
        <v>0</v>
      </c>
    </row>
    <row r="36" spans="1:11" ht="20.100000000000001" customHeight="1" x14ac:dyDescent="0.25">
      <c r="A36" s="42" t="s">
        <v>50</v>
      </c>
      <c r="B36" s="80">
        <v>18</v>
      </c>
      <c r="C36" s="80">
        <v>21</v>
      </c>
      <c r="D36" s="80">
        <v>9</v>
      </c>
      <c r="E36" s="80">
        <v>3</v>
      </c>
      <c r="F36" s="80">
        <v>0</v>
      </c>
      <c r="G36" s="80">
        <v>0</v>
      </c>
      <c r="H36" s="80">
        <v>9</v>
      </c>
      <c r="I36" s="80">
        <v>18</v>
      </c>
      <c r="J36" s="80">
        <v>0</v>
      </c>
      <c r="K36" s="80">
        <v>0</v>
      </c>
    </row>
    <row r="37" spans="1:11" s="40" customFormat="1" ht="20.100000000000001" customHeight="1" x14ac:dyDescent="0.25">
      <c r="A37" s="40" t="s">
        <v>51</v>
      </c>
      <c r="B37" s="86">
        <v>47</v>
      </c>
      <c r="C37" s="86">
        <v>56</v>
      </c>
      <c r="D37" s="86">
        <v>28</v>
      </c>
      <c r="E37" s="86">
        <v>24</v>
      </c>
      <c r="F37" s="86">
        <v>0</v>
      </c>
      <c r="G37" s="86">
        <v>25</v>
      </c>
      <c r="H37" s="86">
        <v>19</v>
      </c>
      <c r="I37" s="86">
        <v>7</v>
      </c>
      <c r="J37" s="86">
        <v>0</v>
      </c>
      <c r="K37" s="86">
        <v>0</v>
      </c>
    </row>
    <row r="38" spans="1:11" ht="20.100000000000001" customHeight="1" x14ac:dyDescent="0.25">
      <c r="A38" s="42" t="s">
        <v>52</v>
      </c>
      <c r="B38" s="80">
        <v>5</v>
      </c>
      <c r="C38" s="80">
        <v>13</v>
      </c>
      <c r="D38" s="80">
        <v>5</v>
      </c>
      <c r="E38" s="80">
        <v>9</v>
      </c>
      <c r="F38" s="80">
        <v>0</v>
      </c>
      <c r="G38" s="80">
        <v>0</v>
      </c>
      <c r="H38" s="80">
        <v>0</v>
      </c>
      <c r="I38" s="80">
        <v>4</v>
      </c>
      <c r="J38" s="80">
        <v>0</v>
      </c>
      <c r="K38" s="80">
        <v>0</v>
      </c>
    </row>
    <row r="39" spans="1:11" ht="20.100000000000001" customHeight="1" x14ac:dyDescent="0.25">
      <c r="A39" s="42" t="s">
        <v>53</v>
      </c>
      <c r="B39" s="80">
        <v>2</v>
      </c>
      <c r="C39" s="80">
        <v>24</v>
      </c>
      <c r="D39" s="80">
        <v>2</v>
      </c>
      <c r="E39" s="80">
        <v>3</v>
      </c>
      <c r="F39" s="80">
        <v>0</v>
      </c>
      <c r="G39" s="80">
        <v>21</v>
      </c>
      <c r="H39" s="80">
        <v>0</v>
      </c>
      <c r="I39" s="80">
        <v>0</v>
      </c>
      <c r="J39" s="80">
        <v>0</v>
      </c>
      <c r="K39" s="80">
        <v>0</v>
      </c>
    </row>
    <row r="40" spans="1:11" ht="20.100000000000001" customHeight="1" x14ac:dyDescent="0.25">
      <c r="A40" s="42" t="s">
        <v>54</v>
      </c>
      <c r="B40" s="80">
        <v>4</v>
      </c>
      <c r="C40" s="80">
        <v>3</v>
      </c>
      <c r="D40" s="80">
        <v>1</v>
      </c>
      <c r="E40" s="80">
        <v>1</v>
      </c>
      <c r="F40" s="80">
        <v>0</v>
      </c>
      <c r="G40" s="80">
        <v>2</v>
      </c>
      <c r="H40" s="80">
        <v>3</v>
      </c>
      <c r="I40" s="80">
        <v>0</v>
      </c>
      <c r="J40" s="80">
        <v>0</v>
      </c>
      <c r="K40" s="80">
        <v>0</v>
      </c>
    </row>
    <row r="41" spans="1:11" ht="20.100000000000001" customHeight="1" x14ac:dyDescent="0.25">
      <c r="A41" s="42" t="s">
        <v>55</v>
      </c>
      <c r="B41" s="80">
        <v>18</v>
      </c>
      <c r="C41" s="80">
        <v>1</v>
      </c>
      <c r="D41" s="80">
        <v>8</v>
      </c>
      <c r="E41" s="80">
        <v>1</v>
      </c>
      <c r="F41" s="80">
        <v>0</v>
      </c>
      <c r="G41" s="80">
        <v>0</v>
      </c>
      <c r="H41" s="80">
        <v>10</v>
      </c>
      <c r="I41" s="80">
        <v>0</v>
      </c>
      <c r="J41" s="80">
        <v>0</v>
      </c>
      <c r="K41" s="80">
        <v>0</v>
      </c>
    </row>
    <row r="42" spans="1:11" ht="20.100000000000001" customHeight="1" x14ac:dyDescent="0.25">
      <c r="A42" s="42" t="s">
        <v>56</v>
      </c>
      <c r="B42" s="80">
        <v>12</v>
      </c>
      <c r="C42" s="80">
        <v>7</v>
      </c>
      <c r="D42" s="80">
        <v>10</v>
      </c>
      <c r="E42" s="80">
        <v>4</v>
      </c>
      <c r="F42" s="80">
        <v>0</v>
      </c>
      <c r="G42" s="80">
        <v>0</v>
      </c>
      <c r="H42" s="80">
        <v>2</v>
      </c>
      <c r="I42" s="80">
        <v>3</v>
      </c>
      <c r="J42" s="80">
        <v>0</v>
      </c>
      <c r="K42" s="80">
        <v>0</v>
      </c>
    </row>
    <row r="43" spans="1:11" ht="20.100000000000001" customHeight="1" x14ac:dyDescent="0.25">
      <c r="A43" s="42" t="s">
        <v>57</v>
      </c>
      <c r="B43" s="80">
        <v>6</v>
      </c>
      <c r="C43" s="80">
        <v>8</v>
      </c>
      <c r="D43" s="80">
        <v>2</v>
      </c>
      <c r="E43" s="80">
        <v>6</v>
      </c>
      <c r="F43" s="80">
        <v>0</v>
      </c>
      <c r="G43" s="80">
        <v>2</v>
      </c>
      <c r="H43" s="80">
        <v>4</v>
      </c>
      <c r="I43" s="80">
        <v>0</v>
      </c>
      <c r="J43" s="80">
        <v>0</v>
      </c>
      <c r="K43" s="80">
        <v>0</v>
      </c>
    </row>
    <row r="44" spans="1:11" s="40" customFormat="1" ht="20.100000000000001" customHeight="1" x14ac:dyDescent="0.25">
      <c r="A44" s="40" t="s">
        <v>58</v>
      </c>
      <c r="B44" s="86">
        <v>799</v>
      </c>
      <c r="C44" s="86">
        <v>902</v>
      </c>
      <c r="D44" s="86">
        <v>486</v>
      </c>
      <c r="E44" s="86">
        <v>586</v>
      </c>
      <c r="F44" s="86">
        <v>1</v>
      </c>
      <c r="G44" s="86">
        <v>110</v>
      </c>
      <c r="H44" s="86">
        <v>312</v>
      </c>
      <c r="I44" s="86">
        <v>206</v>
      </c>
      <c r="J44" s="86">
        <v>0</v>
      </c>
      <c r="K44" s="86">
        <v>0</v>
      </c>
    </row>
    <row r="45" spans="1:11" ht="20.100000000000001" customHeight="1" x14ac:dyDescent="0.25">
      <c r="A45" s="42" t="s">
        <v>59</v>
      </c>
      <c r="B45" s="80">
        <v>175</v>
      </c>
      <c r="C45" s="80">
        <v>137</v>
      </c>
      <c r="D45" s="80">
        <v>14</v>
      </c>
      <c r="E45" s="80">
        <v>11</v>
      </c>
      <c r="F45" s="80">
        <v>0</v>
      </c>
      <c r="G45" s="80">
        <v>10</v>
      </c>
      <c r="H45" s="80">
        <v>161</v>
      </c>
      <c r="I45" s="80">
        <v>116</v>
      </c>
      <c r="J45" s="80">
        <v>0</v>
      </c>
      <c r="K45" s="80">
        <v>0</v>
      </c>
    </row>
    <row r="46" spans="1:11" ht="20.100000000000001" customHeight="1" x14ac:dyDescent="0.25">
      <c r="A46" s="42" t="s">
        <v>60</v>
      </c>
      <c r="B46" s="80">
        <v>6</v>
      </c>
      <c r="C46" s="80">
        <v>6</v>
      </c>
      <c r="D46" s="80">
        <v>1</v>
      </c>
      <c r="E46" s="80">
        <v>1</v>
      </c>
      <c r="F46" s="80">
        <v>0</v>
      </c>
      <c r="G46" s="80">
        <v>2</v>
      </c>
      <c r="H46" s="80">
        <v>5</v>
      </c>
      <c r="I46" s="80">
        <v>3</v>
      </c>
      <c r="J46" s="80">
        <v>0</v>
      </c>
      <c r="K46" s="80">
        <v>0</v>
      </c>
    </row>
    <row r="47" spans="1:11" ht="20.100000000000001" customHeight="1" x14ac:dyDescent="0.25">
      <c r="A47" s="42" t="s">
        <v>61</v>
      </c>
      <c r="B47" s="80">
        <v>5</v>
      </c>
      <c r="C47" s="80">
        <v>3</v>
      </c>
      <c r="D47" s="80">
        <v>2</v>
      </c>
      <c r="E47" s="80">
        <v>0</v>
      </c>
      <c r="F47" s="80">
        <v>0</v>
      </c>
      <c r="G47" s="80">
        <v>2</v>
      </c>
      <c r="H47" s="80">
        <v>3</v>
      </c>
      <c r="I47" s="80">
        <v>1</v>
      </c>
      <c r="J47" s="80">
        <v>0</v>
      </c>
      <c r="K47" s="80">
        <v>0</v>
      </c>
    </row>
    <row r="48" spans="1:11" ht="20.100000000000001" customHeight="1" x14ac:dyDescent="0.25">
      <c r="A48" s="42" t="s">
        <v>62</v>
      </c>
      <c r="B48" s="80">
        <v>2</v>
      </c>
      <c r="C48" s="80">
        <v>3</v>
      </c>
      <c r="D48" s="80">
        <v>0</v>
      </c>
      <c r="E48" s="80">
        <v>2</v>
      </c>
      <c r="F48" s="80">
        <v>0</v>
      </c>
      <c r="G48" s="80">
        <v>0</v>
      </c>
      <c r="H48" s="80">
        <v>2</v>
      </c>
      <c r="I48" s="80">
        <v>1</v>
      </c>
      <c r="J48" s="80">
        <v>0</v>
      </c>
      <c r="K48" s="80">
        <v>0</v>
      </c>
    </row>
    <row r="49" spans="1:11" ht="20.100000000000001" customHeight="1" x14ac:dyDescent="0.25">
      <c r="A49" s="42" t="s">
        <v>63</v>
      </c>
      <c r="B49" s="80">
        <v>27</v>
      </c>
      <c r="C49" s="80">
        <v>22</v>
      </c>
      <c r="D49" s="80">
        <v>8</v>
      </c>
      <c r="E49" s="80">
        <v>11</v>
      </c>
      <c r="F49" s="80">
        <v>0</v>
      </c>
      <c r="G49" s="80">
        <v>0</v>
      </c>
      <c r="H49" s="80">
        <v>19</v>
      </c>
      <c r="I49" s="80">
        <v>11</v>
      </c>
      <c r="J49" s="80">
        <v>0</v>
      </c>
      <c r="K49" s="80">
        <v>0</v>
      </c>
    </row>
    <row r="50" spans="1:11" ht="20.100000000000001" customHeight="1" x14ac:dyDescent="0.25">
      <c r="A50" s="42" t="s">
        <v>64</v>
      </c>
      <c r="B50" s="80">
        <v>0</v>
      </c>
      <c r="C50" s="80">
        <v>4</v>
      </c>
      <c r="D50" s="80">
        <v>0</v>
      </c>
      <c r="E50" s="80">
        <v>3</v>
      </c>
      <c r="F50" s="80">
        <v>0</v>
      </c>
      <c r="G50" s="80">
        <v>0</v>
      </c>
      <c r="H50" s="80">
        <v>0</v>
      </c>
      <c r="I50" s="80">
        <v>1</v>
      </c>
      <c r="J50" s="80">
        <v>0</v>
      </c>
      <c r="K50" s="80">
        <v>0</v>
      </c>
    </row>
    <row r="51" spans="1:11" ht="20.100000000000001" customHeight="1" x14ac:dyDescent="0.25">
      <c r="A51" s="42" t="s">
        <v>65</v>
      </c>
      <c r="B51" s="80">
        <v>38</v>
      </c>
      <c r="C51" s="80">
        <v>110</v>
      </c>
      <c r="D51" s="80">
        <v>5</v>
      </c>
      <c r="E51" s="80">
        <v>31</v>
      </c>
      <c r="F51" s="80">
        <v>0</v>
      </c>
      <c r="G51" s="80">
        <v>53</v>
      </c>
      <c r="H51" s="80">
        <v>33</v>
      </c>
      <c r="I51" s="80">
        <v>26</v>
      </c>
      <c r="J51" s="80">
        <v>0</v>
      </c>
      <c r="K51" s="80">
        <v>0</v>
      </c>
    </row>
    <row r="52" spans="1:11" ht="20.100000000000001" customHeight="1" x14ac:dyDescent="0.25">
      <c r="A52" s="42" t="s">
        <v>66</v>
      </c>
      <c r="B52" s="80">
        <v>1</v>
      </c>
      <c r="C52" s="80">
        <v>1</v>
      </c>
      <c r="D52" s="80">
        <v>0</v>
      </c>
      <c r="E52" s="80">
        <v>1</v>
      </c>
      <c r="F52" s="80">
        <v>0</v>
      </c>
      <c r="G52" s="80">
        <v>0</v>
      </c>
      <c r="H52" s="80">
        <v>1</v>
      </c>
      <c r="I52" s="80">
        <v>0</v>
      </c>
      <c r="J52" s="80">
        <v>0</v>
      </c>
      <c r="K52" s="80">
        <v>0</v>
      </c>
    </row>
    <row r="53" spans="1:11" ht="20.100000000000001" customHeight="1" x14ac:dyDescent="0.25">
      <c r="A53" s="42" t="s">
        <v>67</v>
      </c>
      <c r="B53" s="80">
        <v>10</v>
      </c>
      <c r="C53" s="80">
        <v>14</v>
      </c>
      <c r="D53" s="80">
        <v>3</v>
      </c>
      <c r="E53" s="80">
        <v>6</v>
      </c>
      <c r="F53" s="80">
        <v>0</v>
      </c>
      <c r="G53" s="80">
        <v>5</v>
      </c>
      <c r="H53" s="80">
        <v>7</v>
      </c>
      <c r="I53" s="80">
        <v>3</v>
      </c>
      <c r="J53" s="80">
        <v>0</v>
      </c>
      <c r="K53" s="80">
        <v>0</v>
      </c>
    </row>
    <row r="54" spans="1:11" ht="20.100000000000001" customHeight="1" x14ac:dyDescent="0.25">
      <c r="A54" s="42" t="s">
        <v>68</v>
      </c>
      <c r="B54" s="80">
        <v>0</v>
      </c>
      <c r="C54" s="80">
        <v>2</v>
      </c>
      <c r="D54" s="80">
        <v>0</v>
      </c>
      <c r="E54" s="80">
        <v>1</v>
      </c>
      <c r="F54" s="80">
        <v>0</v>
      </c>
      <c r="G54" s="80">
        <v>0</v>
      </c>
      <c r="H54" s="80">
        <v>0</v>
      </c>
      <c r="I54" s="80">
        <v>1</v>
      </c>
      <c r="J54" s="80">
        <v>0</v>
      </c>
      <c r="K54" s="80">
        <v>0</v>
      </c>
    </row>
    <row r="55" spans="1:11" ht="20.100000000000001" customHeight="1" x14ac:dyDescent="0.25">
      <c r="A55" s="42" t="s">
        <v>69</v>
      </c>
      <c r="B55" s="80">
        <v>21</v>
      </c>
      <c r="C55" s="80">
        <v>19</v>
      </c>
      <c r="D55" s="80">
        <v>15</v>
      </c>
      <c r="E55" s="80">
        <v>10</v>
      </c>
      <c r="F55" s="80">
        <v>0</v>
      </c>
      <c r="G55" s="80">
        <v>9</v>
      </c>
      <c r="H55" s="80">
        <v>6</v>
      </c>
      <c r="I55" s="80">
        <v>0</v>
      </c>
      <c r="J55" s="80">
        <v>0</v>
      </c>
      <c r="K55" s="80">
        <v>0</v>
      </c>
    </row>
    <row r="56" spans="1:11" ht="20.100000000000001" customHeight="1" x14ac:dyDescent="0.25">
      <c r="A56" s="42" t="s">
        <v>70</v>
      </c>
      <c r="B56" s="80">
        <v>0</v>
      </c>
      <c r="C56" s="80">
        <v>3</v>
      </c>
      <c r="D56" s="80">
        <v>0</v>
      </c>
      <c r="E56" s="80">
        <v>1</v>
      </c>
      <c r="F56" s="80">
        <v>0</v>
      </c>
      <c r="G56" s="80">
        <v>0</v>
      </c>
      <c r="H56" s="80">
        <v>0</v>
      </c>
      <c r="I56" s="80">
        <v>2</v>
      </c>
      <c r="J56" s="80">
        <v>0</v>
      </c>
      <c r="K56" s="80">
        <v>0</v>
      </c>
    </row>
    <row r="57" spans="1:11" ht="20.100000000000001" customHeight="1" x14ac:dyDescent="0.25">
      <c r="A57" s="42" t="s">
        <v>71</v>
      </c>
      <c r="B57" s="80">
        <v>28</v>
      </c>
      <c r="C57" s="80">
        <v>35</v>
      </c>
      <c r="D57" s="80">
        <v>5</v>
      </c>
      <c r="E57" s="80">
        <v>18</v>
      </c>
      <c r="F57" s="80">
        <v>0</v>
      </c>
      <c r="G57" s="80">
        <v>4</v>
      </c>
      <c r="H57" s="80">
        <v>23</v>
      </c>
      <c r="I57" s="80">
        <v>13</v>
      </c>
      <c r="J57" s="80">
        <v>0</v>
      </c>
      <c r="K57" s="80">
        <v>0</v>
      </c>
    </row>
    <row r="58" spans="1:11" ht="20.100000000000001" customHeight="1" x14ac:dyDescent="0.25">
      <c r="A58" s="42" t="s">
        <v>72</v>
      </c>
      <c r="B58" s="80">
        <v>11</v>
      </c>
      <c r="C58" s="80">
        <v>1</v>
      </c>
      <c r="D58" s="80">
        <v>1</v>
      </c>
      <c r="E58" s="80">
        <v>0</v>
      </c>
      <c r="F58" s="80">
        <v>0</v>
      </c>
      <c r="G58" s="80">
        <v>0</v>
      </c>
      <c r="H58" s="80">
        <v>10</v>
      </c>
      <c r="I58" s="80">
        <v>1</v>
      </c>
      <c r="J58" s="80">
        <v>0</v>
      </c>
      <c r="K58" s="80">
        <v>0</v>
      </c>
    </row>
    <row r="59" spans="1:11" ht="20.100000000000001" customHeight="1" x14ac:dyDescent="0.25">
      <c r="A59" s="42" t="s">
        <v>73</v>
      </c>
      <c r="B59" s="80">
        <v>1</v>
      </c>
      <c r="C59" s="80">
        <v>3</v>
      </c>
      <c r="D59" s="80">
        <v>0</v>
      </c>
      <c r="E59" s="80">
        <v>1</v>
      </c>
      <c r="F59" s="80">
        <v>0</v>
      </c>
      <c r="G59" s="80">
        <v>2</v>
      </c>
      <c r="H59" s="80">
        <v>1</v>
      </c>
      <c r="I59" s="80">
        <v>0</v>
      </c>
      <c r="J59" s="80">
        <v>0</v>
      </c>
      <c r="K59" s="80">
        <v>0</v>
      </c>
    </row>
    <row r="60" spans="1:11" ht="20.100000000000001" customHeight="1" x14ac:dyDescent="0.25">
      <c r="A60" s="42" t="s">
        <v>74</v>
      </c>
      <c r="B60" s="80">
        <v>409</v>
      </c>
      <c r="C60" s="80">
        <v>489</v>
      </c>
      <c r="D60" s="80">
        <v>402</v>
      </c>
      <c r="E60" s="80">
        <v>476</v>
      </c>
      <c r="F60" s="80">
        <v>0</v>
      </c>
      <c r="G60" s="80">
        <v>10</v>
      </c>
      <c r="H60" s="80">
        <v>7</v>
      </c>
      <c r="I60" s="80">
        <v>3</v>
      </c>
      <c r="J60" s="80">
        <v>0</v>
      </c>
      <c r="K60" s="80">
        <v>0</v>
      </c>
    </row>
    <row r="61" spans="1:11" ht="20.100000000000001" customHeight="1" x14ac:dyDescent="0.25">
      <c r="A61" s="42" t="s">
        <v>75</v>
      </c>
      <c r="B61" s="80">
        <v>0</v>
      </c>
      <c r="C61" s="80">
        <v>1</v>
      </c>
      <c r="D61" s="80">
        <v>0</v>
      </c>
      <c r="E61" s="80">
        <v>0</v>
      </c>
      <c r="F61" s="80">
        <v>0</v>
      </c>
      <c r="G61" s="80">
        <v>0</v>
      </c>
      <c r="H61" s="80">
        <v>0</v>
      </c>
      <c r="I61" s="80">
        <v>1</v>
      </c>
      <c r="J61" s="80">
        <v>0</v>
      </c>
      <c r="K61" s="80">
        <v>0</v>
      </c>
    </row>
    <row r="62" spans="1:11" ht="20.100000000000001" customHeight="1" x14ac:dyDescent="0.25">
      <c r="A62" s="42" t="s">
        <v>76</v>
      </c>
      <c r="B62" s="80">
        <v>27</v>
      </c>
      <c r="C62" s="80">
        <v>4</v>
      </c>
      <c r="D62" s="80">
        <v>24</v>
      </c>
      <c r="E62" s="80">
        <v>2</v>
      </c>
      <c r="F62" s="80">
        <v>1</v>
      </c>
      <c r="G62" s="80">
        <v>1</v>
      </c>
      <c r="H62" s="80">
        <v>2</v>
      </c>
      <c r="I62" s="80">
        <v>1</v>
      </c>
      <c r="J62" s="80">
        <v>0</v>
      </c>
      <c r="K62" s="80">
        <v>0</v>
      </c>
    </row>
    <row r="63" spans="1:11" ht="20.100000000000001" customHeight="1" x14ac:dyDescent="0.25">
      <c r="A63" s="42" t="s">
        <v>77</v>
      </c>
      <c r="B63" s="80">
        <v>5</v>
      </c>
      <c r="C63" s="80">
        <v>7</v>
      </c>
      <c r="D63" s="80">
        <v>1</v>
      </c>
      <c r="E63" s="80">
        <v>1</v>
      </c>
      <c r="F63" s="80">
        <v>0</v>
      </c>
      <c r="G63" s="80">
        <v>0</v>
      </c>
      <c r="H63" s="80">
        <v>4</v>
      </c>
      <c r="I63" s="80">
        <v>6</v>
      </c>
      <c r="J63" s="80">
        <v>0</v>
      </c>
      <c r="K63" s="80">
        <v>0</v>
      </c>
    </row>
    <row r="64" spans="1:11" ht="20.100000000000001" customHeight="1" x14ac:dyDescent="0.25">
      <c r="A64" s="42" t="s">
        <v>78</v>
      </c>
      <c r="B64" s="80">
        <v>25</v>
      </c>
      <c r="C64" s="80">
        <v>27</v>
      </c>
      <c r="D64" s="80">
        <v>3</v>
      </c>
      <c r="E64" s="80">
        <v>6</v>
      </c>
      <c r="F64" s="80">
        <v>0</v>
      </c>
      <c r="G64" s="80">
        <v>9</v>
      </c>
      <c r="H64" s="80">
        <v>22</v>
      </c>
      <c r="I64" s="80">
        <v>12</v>
      </c>
      <c r="J64" s="80">
        <v>0</v>
      </c>
      <c r="K64" s="80">
        <v>0</v>
      </c>
    </row>
    <row r="65" spans="1:11" ht="20.100000000000001" customHeight="1" x14ac:dyDescent="0.25">
      <c r="A65" s="42" t="s">
        <v>79</v>
      </c>
      <c r="B65" s="80">
        <v>8</v>
      </c>
      <c r="C65" s="80">
        <v>11</v>
      </c>
      <c r="D65" s="80">
        <v>2</v>
      </c>
      <c r="E65" s="80">
        <v>4</v>
      </c>
      <c r="F65" s="80">
        <v>0</v>
      </c>
      <c r="G65" s="80">
        <v>3</v>
      </c>
      <c r="H65" s="80">
        <v>6</v>
      </c>
      <c r="I65" s="80">
        <v>4</v>
      </c>
      <c r="J65" s="80">
        <v>0</v>
      </c>
      <c r="K65" s="80">
        <v>0</v>
      </c>
    </row>
    <row r="66" spans="1:11" s="40" customFormat="1" ht="20.100000000000001" customHeight="1" x14ac:dyDescent="0.25">
      <c r="A66" s="40" t="s">
        <v>80</v>
      </c>
      <c r="B66" s="86">
        <v>45</v>
      </c>
      <c r="C66" s="86">
        <v>7</v>
      </c>
      <c r="D66" s="86">
        <v>42</v>
      </c>
      <c r="E66" s="86">
        <v>3</v>
      </c>
      <c r="F66" s="86">
        <v>0</v>
      </c>
      <c r="G66" s="86">
        <v>1</v>
      </c>
      <c r="H66" s="86">
        <v>3</v>
      </c>
      <c r="I66" s="86">
        <v>3</v>
      </c>
      <c r="J66" s="86">
        <v>0</v>
      </c>
      <c r="K66" s="86">
        <v>0</v>
      </c>
    </row>
    <row r="67" spans="1:11" ht="20.100000000000001" customHeight="1" x14ac:dyDescent="0.25">
      <c r="A67" s="42" t="s">
        <v>81</v>
      </c>
      <c r="B67" s="91">
        <v>41</v>
      </c>
      <c r="C67" s="91">
        <v>5</v>
      </c>
      <c r="D67" s="91">
        <v>41</v>
      </c>
      <c r="E67" s="91">
        <v>3</v>
      </c>
      <c r="F67" s="91">
        <v>0</v>
      </c>
      <c r="G67" s="91">
        <v>1</v>
      </c>
      <c r="H67" s="91">
        <v>0</v>
      </c>
      <c r="I67" s="91">
        <v>1</v>
      </c>
      <c r="J67" s="91">
        <v>0</v>
      </c>
      <c r="K67" s="91">
        <v>0</v>
      </c>
    </row>
    <row r="68" spans="1:11" ht="20.100000000000001" customHeight="1" x14ac:dyDescent="0.25">
      <c r="A68" s="42" t="s">
        <v>82</v>
      </c>
      <c r="B68" s="91">
        <v>4</v>
      </c>
      <c r="C68" s="91">
        <v>1</v>
      </c>
      <c r="D68" s="91">
        <v>1</v>
      </c>
      <c r="E68" s="91">
        <v>0</v>
      </c>
      <c r="F68" s="91">
        <v>0</v>
      </c>
      <c r="G68" s="91">
        <v>0</v>
      </c>
      <c r="H68" s="91">
        <v>3</v>
      </c>
      <c r="I68" s="91">
        <v>1</v>
      </c>
      <c r="J68" s="91">
        <v>0</v>
      </c>
      <c r="K68" s="91">
        <v>0</v>
      </c>
    </row>
    <row r="69" spans="1:11" ht="20.100000000000001" customHeight="1" x14ac:dyDescent="0.25">
      <c r="A69" s="59" t="s">
        <v>83</v>
      </c>
      <c r="B69" s="91">
        <v>0</v>
      </c>
      <c r="C69" s="91">
        <v>1</v>
      </c>
      <c r="D69" s="91">
        <v>0</v>
      </c>
      <c r="E69" s="91">
        <v>0</v>
      </c>
      <c r="F69" s="91">
        <v>0</v>
      </c>
      <c r="G69" s="91">
        <v>0</v>
      </c>
      <c r="H69" s="91">
        <v>0</v>
      </c>
      <c r="I69" s="91">
        <v>1</v>
      </c>
      <c r="J69" s="91">
        <v>0</v>
      </c>
      <c r="K69" s="91">
        <v>0</v>
      </c>
    </row>
    <row r="70" spans="1:11" s="40" customFormat="1" ht="20.100000000000001" customHeight="1" thickBot="1" x14ac:dyDescent="0.3">
      <c r="A70" s="46" t="s">
        <v>84</v>
      </c>
      <c r="B70" s="95">
        <v>0</v>
      </c>
      <c r="C70" s="95">
        <v>0</v>
      </c>
      <c r="D70" s="95">
        <v>0</v>
      </c>
      <c r="E70" s="95">
        <v>0</v>
      </c>
      <c r="F70" s="95">
        <v>0</v>
      </c>
      <c r="G70" s="95">
        <v>0</v>
      </c>
      <c r="H70" s="95">
        <v>0</v>
      </c>
      <c r="I70" s="95">
        <v>0</v>
      </c>
      <c r="J70" s="95">
        <v>0</v>
      </c>
      <c r="K70" s="95">
        <v>0</v>
      </c>
    </row>
    <row r="71" spans="1:11" s="288" customFormat="1" ht="15.95" customHeight="1" x14ac:dyDescent="0.25">
      <c r="A71" s="142" t="s">
        <v>230</v>
      </c>
      <c r="B71" s="48"/>
      <c r="C71" s="48"/>
    </row>
  </sheetData>
  <mergeCells count="4">
    <mergeCell ref="A3:A6"/>
    <mergeCell ref="B3:K3"/>
    <mergeCell ref="B4:C5"/>
    <mergeCell ref="D4:K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6">
    <tabColor rgb="FF92D050"/>
  </sheetPr>
  <dimension ref="A1:O140"/>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36" width="11.42578125" style="42"/>
    <col min="237" max="237" width="36.7109375" style="42" customWidth="1"/>
    <col min="238" max="239" width="10.28515625" style="42" customWidth="1"/>
    <col min="240" max="251" width="9" style="42" customWidth="1"/>
    <col min="252" max="253" width="10.140625" style="42" customWidth="1"/>
    <col min="254" max="492" width="11.42578125" style="42"/>
    <col min="493" max="493" width="36.7109375" style="42" customWidth="1"/>
    <col min="494" max="495" width="10.28515625" style="42" customWidth="1"/>
    <col min="496" max="507" width="9" style="42" customWidth="1"/>
    <col min="508" max="509" width="10.140625" style="42" customWidth="1"/>
    <col min="510" max="748" width="11.42578125" style="42"/>
    <col min="749" max="749" width="36.7109375" style="42" customWidth="1"/>
    <col min="750" max="751" width="10.28515625" style="42" customWidth="1"/>
    <col min="752" max="763" width="9" style="42" customWidth="1"/>
    <col min="764" max="765" width="10.140625" style="42" customWidth="1"/>
    <col min="766" max="1004" width="11.42578125" style="42"/>
    <col min="1005" max="1005" width="36.7109375" style="42" customWidth="1"/>
    <col min="1006" max="1007" width="10.28515625" style="42" customWidth="1"/>
    <col min="1008" max="1019" width="9" style="42" customWidth="1"/>
    <col min="1020" max="1021" width="10.140625" style="42" customWidth="1"/>
    <col min="1022" max="1260" width="11.42578125" style="42"/>
    <col min="1261" max="1261" width="36.7109375" style="42" customWidth="1"/>
    <col min="1262" max="1263" width="10.28515625" style="42" customWidth="1"/>
    <col min="1264" max="1275" width="9" style="42" customWidth="1"/>
    <col min="1276" max="1277" width="10.140625" style="42" customWidth="1"/>
    <col min="1278" max="1516" width="11.42578125" style="42"/>
    <col min="1517" max="1517" width="36.7109375" style="42" customWidth="1"/>
    <col min="1518" max="1519" width="10.28515625" style="42" customWidth="1"/>
    <col min="1520" max="1531" width="9" style="42" customWidth="1"/>
    <col min="1532" max="1533" width="10.140625" style="42" customWidth="1"/>
    <col min="1534" max="1772" width="11.42578125" style="42"/>
    <col min="1773" max="1773" width="36.7109375" style="42" customWidth="1"/>
    <col min="1774" max="1775" width="10.28515625" style="42" customWidth="1"/>
    <col min="1776" max="1787" width="9" style="42" customWidth="1"/>
    <col min="1788" max="1789" width="10.140625" style="42" customWidth="1"/>
    <col min="1790" max="2028" width="11.42578125" style="42"/>
    <col min="2029" max="2029" width="36.7109375" style="42" customWidth="1"/>
    <col min="2030" max="2031" width="10.28515625" style="42" customWidth="1"/>
    <col min="2032" max="2043" width="9" style="42" customWidth="1"/>
    <col min="2044" max="2045" width="10.140625" style="42" customWidth="1"/>
    <col min="2046" max="2284" width="11.42578125" style="42"/>
    <col min="2285" max="2285" width="36.7109375" style="42" customWidth="1"/>
    <col min="2286" max="2287" width="10.28515625" style="42" customWidth="1"/>
    <col min="2288" max="2299" width="9" style="42" customWidth="1"/>
    <col min="2300" max="2301" width="10.140625" style="42" customWidth="1"/>
    <col min="2302" max="2540" width="11.42578125" style="42"/>
    <col min="2541" max="2541" width="36.7109375" style="42" customWidth="1"/>
    <col min="2542" max="2543" width="10.28515625" style="42" customWidth="1"/>
    <col min="2544" max="2555" width="9" style="42" customWidth="1"/>
    <col min="2556" max="2557" width="10.140625" style="42" customWidth="1"/>
    <col min="2558" max="2796" width="11.42578125" style="42"/>
    <col min="2797" max="2797" width="36.7109375" style="42" customWidth="1"/>
    <col min="2798" max="2799" width="10.28515625" style="42" customWidth="1"/>
    <col min="2800" max="2811" width="9" style="42" customWidth="1"/>
    <col min="2812" max="2813" width="10.140625" style="42" customWidth="1"/>
    <col min="2814" max="3052" width="11.42578125" style="42"/>
    <col min="3053" max="3053" width="36.7109375" style="42" customWidth="1"/>
    <col min="3054" max="3055" width="10.28515625" style="42" customWidth="1"/>
    <col min="3056" max="3067" width="9" style="42" customWidth="1"/>
    <col min="3068" max="3069" width="10.140625" style="42" customWidth="1"/>
    <col min="3070" max="3308" width="11.42578125" style="42"/>
    <col min="3309" max="3309" width="36.7109375" style="42" customWidth="1"/>
    <col min="3310" max="3311" width="10.28515625" style="42" customWidth="1"/>
    <col min="3312" max="3323" width="9" style="42" customWidth="1"/>
    <col min="3324" max="3325" width="10.140625" style="42" customWidth="1"/>
    <col min="3326" max="3564" width="11.42578125" style="42"/>
    <col min="3565" max="3565" width="36.7109375" style="42" customWidth="1"/>
    <col min="3566" max="3567" width="10.28515625" style="42" customWidth="1"/>
    <col min="3568" max="3579" width="9" style="42" customWidth="1"/>
    <col min="3580" max="3581" width="10.140625" style="42" customWidth="1"/>
    <col min="3582" max="3820" width="11.42578125" style="42"/>
    <col min="3821" max="3821" width="36.7109375" style="42" customWidth="1"/>
    <col min="3822" max="3823" width="10.28515625" style="42" customWidth="1"/>
    <col min="3824" max="3835" width="9" style="42" customWidth="1"/>
    <col min="3836" max="3837" width="10.140625" style="42" customWidth="1"/>
    <col min="3838" max="4076" width="11.42578125" style="42"/>
    <col min="4077" max="4077" width="36.7109375" style="42" customWidth="1"/>
    <col min="4078" max="4079" width="10.28515625" style="42" customWidth="1"/>
    <col min="4080" max="4091" width="9" style="42" customWidth="1"/>
    <col min="4092" max="4093" width="10.140625" style="42" customWidth="1"/>
    <col min="4094" max="4332" width="11.42578125" style="42"/>
    <col min="4333" max="4333" width="36.7109375" style="42" customWidth="1"/>
    <col min="4334" max="4335" width="10.28515625" style="42" customWidth="1"/>
    <col min="4336" max="4347" width="9" style="42" customWidth="1"/>
    <col min="4348" max="4349" width="10.140625" style="42" customWidth="1"/>
    <col min="4350" max="4588" width="11.42578125" style="42"/>
    <col min="4589" max="4589" width="36.7109375" style="42" customWidth="1"/>
    <col min="4590" max="4591" width="10.28515625" style="42" customWidth="1"/>
    <col min="4592" max="4603" width="9" style="42" customWidth="1"/>
    <col min="4604" max="4605" width="10.140625" style="42" customWidth="1"/>
    <col min="4606" max="4844" width="11.42578125" style="42"/>
    <col min="4845" max="4845" width="36.7109375" style="42" customWidth="1"/>
    <col min="4846" max="4847" width="10.28515625" style="42" customWidth="1"/>
    <col min="4848" max="4859" width="9" style="42" customWidth="1"/>
    <col min="4860" max="4861" width="10.140625" style="42" customWidth="1"/>
    <col min="4862" max="5100" width="11.42578125" style="42"/>
    <col min="5101" max="5101" width="36.7109375" style="42" customWidth="1"/>
    <col min="5102" max="5103" width="10.28515625" style="42" customWidth="1"/>
    <col min="5104" max="5115" width="9" style="42" customWidth="1"/>
    <col min="5116" max="5117" width="10.140625" style="42" customWidth="1"/>
    <col min="5118" max="5356" width="11.42578125" style="42"/>
    <col min="5357" max="5357" width="36.7109375" style="42" customWidth="1"/>
    <col min="5358" max="5359" width="10.28515625" style="42" customWidth="1"/>
    <col min="5360" max="5371" width="9" style="42" customWidth="1"/>
    <col min="5372" max="5373" width="10.140625" style="42" customWidth="1"/>
    <col min="5374" max="5612" width="11.42578125" style="42"/>
    <col min="5613" max="5613" width="36.7109375" style="42" customWidth="1"/>
    <col min="5614" max="5615" width="10.28515625" style="42" customWidth="1"/>
    <col min="5616" max="5627" width="9" style="42" customWidth="1"/>
    <col min="5628" max="5629" width="10.140625" style="42" customWidth="1"/>
    <col min="5630" max="5868" width="11.42578125" style="42"/>
    <col min="5869" max="5869" width="36.7109375" style="42" customWidth="1"/>
    <col min="5870" max="5871" width="10.28515625" style="42" customWidth="1"/>
    <col min="5872" max="5883" width="9" style="42" customWidth="1"/>
    <col min="5884" max="5885" width="10.140625" style="42" customWidth="1"/>
    <col min="5886" max="6124" width="11.42578125" style="42"/>
    <col min="6125" max="6125" width="36.7109375" style="42" customWidth="1"/>
    <col min="6126" max="6127" width="10.28515625" style="42" customWidth="1"/>
    <col min="6128" max="6139" width="9" style="42" customWidth="1"/>
    <col min="6140" max="6141" width="10.140625" style="42" customWidth="1"/>
    <col min="6142" max="6380" width="11.42578125" style="42"/>
    <col min="6381" max="6381" width="36.7109375" style="42" customWidth="1"/>
    <col min="6382" max="6383" width="10.28515625" style="42" customWidth="1"/>
    <col min="6384" max="6395" width="9" style="42" customWidth="1"/>
    <col min="6396" max="6397" width="10.140625" style="42" customWidth="1"/>
    <col min="6398" max="6636" width="11.42578125" style="42"/>
    <col min="6637" max="6637" width="36.7109375" style="42" customWidth="1"/>
    <col min="6638" max="6639" width="10.28515625" style="42" customWidth="1"/>
    <col min="6640" max="6651" width="9" style="42" customWidth="1"/>
    <col min="6652" max="6653" width="10.140625" style="42" customWidth="1"/>
    <col min="6654" max="6892" width="11.42578125" style="42"/>
    <col min="6893" max="6893" width="36.7109375" style="42" customWidth="1"/>
    <col min="6894" max="6895" width="10.28515625" style="42" customWidth="1"/>
    <col min="6896" max="6907" width="9" style="42" customWidth="1"/>
    <col min="6908" max="6909" width="10.140625" style="42" customWidth="1"/>
    <col min="6910" max="7148" width="11.42578125" style="42"/>
    <col min="7149" max="7149" width="36.7109375" style="42" customWidth="1"/>
    <col min="7150" max="7151" width="10.28515625" style="42" customWidth="1"/>
    <col min="7152" max="7163" width="9" style="42" customWidth="1"/>
    <col min="7164" max="7165" width="10.140625" style="42" customWidth="1"/>
    <col min="7166" max="7404" width="11.42578125" style="42"/>
    <col min="7405" max="7405" width="36.7109375" style="42" customWidth="1"/>
    <col min="7406" max="7407" width="10.28515625" style="42" customWidth="1"/>
    <col min="7408" max="7419" width="9" style="42" customWidth="1"/>
    <col min="7420" max="7421" width="10.140625" style="42" customWidth="1"/>
    <col min="7422" max="7660" width="11.42578125" style="42"/>
    <col min="7661" max="7661" width="36.7109375" style="42" customWidth="1"/>
    <col min="7662" max="7663" width="10.28515625" style="42" customWidth="1"/>
    <col min="7664" max="7675" width="9" style="42" customWidth="1"/>
    <col min="7676" max="7677" width="10.140625" style="42" customWidth="1"/>
    <col min="7678" max="7916" width="11.42578125" style="42"/>
    <col min="7917" max="7917" width="36.7109375" style="42" customWidth="1"/>
    <col min="7918" max="7919" width="10.28515625" style="42" customWidth="1"/>
    <col min="7920" max="7931" width="9" style="42" customWidth="1"/>
    <col min="7932" max="7933" width="10.140625" style="42" customWidth="1"/>
    <col min="7934" max="8172" width="11.42578125" style="42"/>
    <col min="8173" max="8173" width="36.7109375" style="42" customWidth="1"/>
    <col min="8174" max="8175" width="10.28515625" style="42" customWidth="1"/>
    <col min="8176" max="8187" width="9" style="42" customWidth="1"/>
    <col min="8188" max="8189" width="10.140625" style="42" customWidth="1"/>
    <col min="8190" max="8428" width="11.42578125" style="42"/>
    <col min="8429" max="8429" width="36.7109375" style="42" customWidth="1"/>
    <col min="8430" max="8431" width="10.28515625" style="42" customWidth="1"/>
    <col min="8432" max="8443" width="9" style="42" customWidth="1"/>
    <col min="8444" max="8445" width="10.140625" style="42" customWidth="1"/>
    <col min="8446" max="8684" width="11.42578125" style="42"/>
    <col min="8685" max="8685" width="36.7109375" style="42" customWidth="1"/>
    <col min="8686" max="8687" width="10.28515625" style="42" customWidth="1"/>
    <col min="8688" max="8699" width="9" style="42" customWidth="1"/>
    <col min="8700" max="8701" width="10.140625" style="42" customWidth="1"/>
    <col min="8702" max="8940" width="11.42578125" style="42"/>
    <col min="8941" max="8941" width="36.7109375" style="42" customWidth="1"/>
    <col min="8942" max="8943" width="10.28515625" style="42" customWidth="1"/>
    <col min="8944" max="8955" width="9" style="42" customWidth="1"/>
    <col min="8956" max="8957" width="10.140625" style="42" customWidth="1"/>
    <col min="8958" max="9196" width="11.42578125" style="42"/>
    <col min="9197" max="9197" width="36.7109375" style="42" customWidth="1"/>
    <col min="9198" max="9199" width="10.28515625" style="42" customWidth="1"/>
    <col min="9200" max="9211" width="9" style="42" customWidth="1"/>
    <col min="9212" max="9213" width="10.140625" style="42" customWidth="1"/>
    <col min="9214" max="9452" width="11.42578125" style="42"/>
    <col min="9453" max="9453" width="36.7109375" style="42" customWidth="1"/>
    <col min="9454" max="9455" width="10.28515625" style="42" customWidth="1"/>
    <col min="9456" max="9467" width="9" style="42" customWidth="1"/>
    <col min="9468" max="9469" width="10.140625" style="42" customWidth="1"/>
    <col min="9470" max="9708" width="11.42578125" style="42"/>
    <col min="9709" max="9709" width="36.7109375" style="42" customWidth="1"/>
    <col min="9710" max="9711" width="10.28515625" style="42" customWidth="1"/>
    <col min="9712" max="9723" width="9" style="42" customWidth="1"/>
    <col min="9724" max="9725" width="10.140625" style="42" customWidth="1"/>
    <col min="9726" max="9964" width="11.42578125" style="42"/>
    <col min="9965" max="9965" width="36.7109375" style="42" customWidth="1"/>
    <col min="9966" max="9967" width="10.28515625" style="42" customWidth="1"/>
    <col min="9968" max="9979" width="9" style="42" customWidth="1"/>
    <col min="9980" max="9981" width="10.140625" style="42" customWidth="1"/>
    <col min="9982" max="10220" width="11.42578125" style="42"/>
    <col min="10221" max="10221" width="36.7109375" style="42" customWidth="1"/>
    <col min="10222" max="10223" width="10.28515625" style="42" customWidth="1"/>
    <col min="10224" max="10235" width="9" style="42" customWidth="1"/>
    <col min="10236" max="10237" width="10.140625" style="42" customWidth="1"/>
    <col min="10238" max="10476" width="11.42578125" style="42"/>
    <col min="10477" max="10477" width="36.7109375" style="42" customWidth="1"/>
    <col min="10478" max="10479" width="10.28515625" style="42" customWidth="1"/>
    <col min="10480" max="10491" width="9" style="42" customWidth="1"/>
    <col min="10492" max="10493" width="10.140625" style="42" customWidth="1"/>
    <col min="10494" max="10732" width="11.42578125" style="42"/>
    <col min="10733" max="10733" width="36.7109375" style="42" customWidth="1"/>
    <col min="10734" max="10735" width="10.28515625" style="42" customWidth="1"/>
    <col min="10736" max="10747" width="9" style="42" customWidth="1"/>
    <col min="10748" max="10749" width="10.140625" style="42" customWidth="1"/>
    <col min="10750" max="10988" width="11.42578125" style="42"/>
    <col min="10989" max="10989" width="36.7109375" style="42" customWidth="1"/>
    <col min="10990" max="10991" width="10.28515625" style="42" customWidth="1"/>
    <col min="10992" max="11003" width="9" style="42" customWidth="1"/>
    <col min="11004" max="11005" width="10.140625" style="42" customWidth="1"/>
    <col min="11006" max="11244" width="11.42578125" style="42"/>
    <col min="11245" max="11245" width="36.7109375" style="42" customWidth="1"/>
    <col min="11246" max="11247" width="10.28515625" style="42" customWidth="1"/>
    <col min="11248" max="11259" width="9" style="42" customWidth="1"/>
    <col min="11260" max="11261" width="10.140625" style="42" customWidth="1"/>
    <col min="11262" max="11500" width="11.42578125" style="42"/>
    <col min="11501" max="11501" width="36.7109375" style="42" customWidth="1"/>
    <col min="11502" max="11503" width="10.28515625" style="42" customWidth="1"/>
    <col min="11504" max="11515" width="9" style="42" customWidth="1"/>
    <col min="11516" max="11517" width="10.140625" style="42" customWidth="1"/>
    <col min="11518" max="11756" width="11.42578125" style="42"/>
    <col min="11757" max="11757" width="36.7109375" style="42" customWidth="1"/>
    <col min="11758" max="11759" width="10.28515625" style="42" customWidth="1"/>
    <col min="11760" max="11771" width="9" style="42" customWidth="1"/>
    <col min="11772" max="11773" width="10.140625" style="42" customWidth="1"/>
    <col min="11774" max="12012" width="11.42578125" style="42"/>
    <col min="12013" max="12013" width="36.7109375" style="42" customWidth="1"/>
    <col min="12014" max="12015" width="10.28515625" style="42" customWidth="1"/>
    <col min="12016" max="12027" width="9" style="42" customWidth="1"/>
    <col min="12028" max="12029" width="10.140625" style="42" customWidth="1"/>
    <col min="12030" max="12268" width="11.42578125" style="42"/>
    <col min="12269" max="12269" width="36.7109375" style="42" customWidth="1"/>
    <col min="12270" max="12271" width="10.28515625" style="42" customWidth="1"/>
    <col min="12272" max="12283" width="9" style="42" customWidth="1"/>
    <col min="12284" max="12285" width="10.140625" style="42" customWidth="1"/>
    <col min="12286" max="12524" width="11.42578125" style="42"/>
    <col min="12525" max="12525" width="36.7109375" style="42" customWidth="1"/>
    <col min="12526" max="12527" width="10.28515625" style="42" customWidth="1"/>
    <col min="12528" max="12539" width="9" style="42" customWidth="1"/>
    <col min="12540" max="12541" width="10.140625" style="42" customWidth="1"/>
    <col min="12542" max="12780" width="11.42578125" style="42"/>
    <col min="12781" max="12781" width="36.7109375" style="42" customWidth="1"/>
    <col min="12782" max="12783" width="10.28515625" style="42" customWidth="1"/>
    <col min="12784" max="12795" width="9" style="42" customWidth="1"/>
    <col min="12796" max="12797" width="10.140625" style="42" customWidth="1"/>
    <col min="12798" max="13036" width="11.42578125" style="42"/>
    <col min="13037" max="13037" width="36.7109375" style="42" customWidth="1"/>
    <col min="13038" max="13039" width="10.28515625" style="42" customWidth="1"/>
    <col min="13040" max="13051" width="9" style="42" customWidth="1"/>
    <col min="13052" max="13053" width="10.140625" style="42" customWidth="1"/>
    <col min="13054" max="13292" width="11.42578125" style="42"/>
    <col min="13293" max="13293" width="36.7109375" style="42" customWidth="1"/>
    <col min="13294" max="13295" width="10.28515625" style="42" customWidth="1"/>
    <col min="13296" max="13307" width="9" style="42" customWidth="1"/>
    <col min="13308" max="13309" width="10.140625" style="42" customWidth="1"/>
    <col min="13310" max="13548" width="11.42578125" style="42"/>
    <col min="13549" max="13549" width="36.7109375" style="42" customWidth="1"/>
    <col min="13550" max="13551" width="10.28515625" style="42" customWidth="1"/>
    <col min="13552" max="13563" width="9" style="42" customWidth="1"/>
    <col min="13564" max="13565" width="10.140625" style="42" customWidth="1"/>
    <col min="13566" max="13804" width="11.42578125" style="42"/>
    <col min="13805" max="13805" width="36.7109375" style="42" customWidth="1"/>
    <col min="13806" max="13807" width="10.28515625" style="42" customWidth="1"/>
    <col min="13808" max="13819" width="9" style="42" customWidth="1"/>
    <col min="13820" max="13821" width="10.140625" style="42" customWidth="1"/>
    <col min="13822" max="14060" width="11.42578125" style="42"/>
    <col min="14061" max="14061" width="36.7109375" style="42" customWidth="1"/>
    <col min="14062" max="14063" width="10.28515625" style="42" customWidth="1"/>
    <col min="14064" max="14075" width="9" style="42" customWidth="1"/>
    <col min="14076" max="14077" width="10.140625" style="42" customWidth="1"/>
    <col min="14078" max="14316" width="11.42578125" style="42"/>
    <col min="14317" max="14317" width="36.7109375" style="42" customWidth="1"/>
    <col min="14318" max="14319" width="10.28515625" style="42" customWidth="1"/>
    <col min="14320" max="14331" width="9" style="42" customWidth="1"/>
    <col min="14332" max="14333" width="10.140625" style="42" customWidth="1"/>
    <col min="14334" max="14572" width="11.42578125" style="42"/>
    <col min="14573" max="14573" width="36.7109375" style="42" customWidth="1"/>
    <col min="14574" max="14575" width="10.28515625" style="42" customWidth="1"/>
    <col min="14576" max="14587" width="9" style="42" customWidth="1"/>
    <col min="14588" max="14589" width="10.140625" style="42" customWidth="1"/>
    <col min="14590" max="14828" width="11.42578125" style="42"/>
    <col min="14829" max="14829" width="36.7109375" style="42" customWidth="1"/>
    <col min="14830" max="14831" width="10.28515625" style="42" customWidth="1"/>
    <col min="14832" max="14843" width="9" style="42" customWidth="1"/>
    <col min="14844" max="14845" width="10.140625" style="42" customWidth="1"/>
    <col min="14846" max="15084" width="11.42578125" style="42"/>
    <col min="15085" max="15085" width="36.7109375" style="42" customWidth="1"/>
    <col min="15086" max="15087" width="10.28515625" style="42" customWidth="1"/>
    <col min="15088" max="15099" width="9" style="42" customWidth="1"/>
    <col min="15100" max="15101" width="10.140625" style="42" customWidth="1"/>
    <col min="15102" max="15340" width="11.42578125" style="42"/>
    <col min="15341" max="15341" width="36.7109375" style="42" customWidth="1"/>
    <col min="15342" max="15343" width="10.28515625" style="42" customWidth="1"/>
    <col min="15344" max="15355" width="9" style="42" customWidth="1"/>
    <col min="15356" max="15357" width="10.140625" style="42" customWidth="1"/>
    <col min="15358" max="15596" width="11.42578125" style="42"/>
    <col min="15597" max="15597" width="36.7109375" style="42" customWidth="1"/>
    <col min="15598" max="15599" width="10.28515625" style="42" customWidth="1"/>
    <col min="15600" max="15611" width="9" style="42" customWidth="1"/>
    <col min="15612" max="15613" width="10.140625" style="42" customWidth="1"/>
    <col min="15614" max="15852" width="11.42578125" style="42"/>
    <col min="15853" max="15853" width="36.7109375" style="42" customWidth="1"/>
    <col min="15854" max="15855" width="10.28515625" style="42" customWidth="1"/>
    <col min="15856" max="15867" width="9" style="42" customWidth="1"/>
    <col min="15868" max="15869" width="10.140625" style="42" customWidth="1"/>
    <col min="15870" max="16108" width="11.42578125" style="42"/>
    <col min="16109" max="16109" width="36.7109375" style="42" customWidth="1"/>
    <col min="16110" max="16111" width="10.28515625" style="42" customWidth="1"/>
    <col min="16112" max="16123" width="9" style="42" customWidth="1"/>
    <col min="16124" max="16125" width="10.140625" style="42" customWidth="1"/>
    <col min="16126" max="16384" width="11.42578125" style="42"/>
  </cols>
  <sheetData>
    <row r="1" spans="1:15" s="40" customFormat="1" ht="24.95" customHeight="1" x14ac:dyDescent="0.25">
      <c r="A1" s="187" t="s">
        <v>214</v>
      </c>
      <c r="B1" s="28"/>
      <c r="C1" s="28"/>
    </row>
    <row r="2" spans="1:15" ht="24.95" customHeight="1" thickBot="1" x14ac:dyDescent="0.3">
      <c r="A2" s="139" t="s">
        <v>215</v>
      </c>
      <c r="B2" s="64"/>
      <c r="C2" s="64"/>
      <c r="D2" s="64"/>
      <c r="E2" s="64"/>
      <c r="F2" s="64"/>
      <c r="G2" s="64"/>
      <c r="H2" s="64"/>
      <c r="I2" s="64"/>
      <c r="J2" s="64"/>
      <c r="K2" s="64"/>
      <c r="L2" s="64"/>
      <c r="M2" s="64"/>
      <c r="N2" s="64"/>
      <c r="O2" s="64"/>
    </row>
    <row r="3" spans="1:15" s="40" customFormat="1" ht="20.100000000000001" customHeight="1" x14ac:dyDescent="0.25">
      <c r="A3" s="1289" t="s">
        <v>13</v>
      </c>
      <c r="B3" s="1283" t="s">
        <v>14</v>
      </c>
      <c r="C3" s="1284"/>
      <c r="D3" s="1284"/>
      <c r="E3" s="1284"/>
      <c r="F3" s="1284"/>
      <c r="G3" s="1284"/>
      <c r="H3" s="1284"/>
      <c r="I3" s="1284"/>
      <c r="J3" s="1284"/>
      <c r="K3" s="1284"/>
      <c r="L3" s="1284"/>
      <c r="M3" s="1284"/>
      <c r="N3" s="1284"/>
      <c r="O3" s="1284"/>
    </row>
    <row r="4" spans="1:15" s="40" customFormat="1"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s="40" customFormat="1" ht="20.100000000000001" customHeight="1" x14ac:dyDescent="0.25">
      <c r="A5" s="1291"/>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s="40" customFormat="1" ht="20.100000000000001" customHeight="1" x14ac:dyDescent="0.25">
      <c r="A6" s="37" t="s">
        <v>105</v>
      </c>
      <c r="B6" s="38">
        <v>4772</v>
      </c>
      <c r="C6" s="38">
        <v>2988</v>
      </c>
      <c r="D6" s="38">
        <v>778</v>
      </c>
      <c r="E6" s="38">
        <v>302</v>
      </c>
      <c r="F6" s="38">
        <v>431</v>
      </c>
      <c r="G6" s="38">
        <v>68</v>
      </c>
      <c r="H6" s="38">
        <v>58</v>
      </c>
      <c r="I6" s="38">
        <v>629</v>
      </c>
      <c r="J6" s="38">
        <v>238</v>
      </c>
      <c r="K6" s="38">
        <v>24</v>
      </c>
      <c r="L6" s="38">
        <v>113</v>
      </c>
      <c r="M6" s="38">
        <v>262</v>
      </c>
      <c r="N6" s="38">
        <v>1041</v>
      </c>
      <c r="O6" s="38">
        <v>99</v>
      </c>
    </row>
    <row r="7" spans="1:15" s="40" customFormat="1" ht="20.100000000000001" customHeight="1" x14ac:dyDescent="0.25">
      <c r="A7" s="40" t="s">
        <v>22</v>
      </c>
      <c r="B7" s="86">
        <v>12</v>
      </c>
      <c r="C7" s="86">
        <v>27</v>
      </c>
      <c r="D7" s="86">
        <v>0</v>
      </c>
      <c r="E7" s="86">
        <v>0</v>
      </c>
      <c r="F7" s="86">
        <v>1</v>
      </c>
      <c r="G7" s="86">
        <v>2</v>
      </c>
      <c r="H7" s="86">
        <v>0</v>
      </c>
      <c r="I7" s="86">
        <v>12</v>
      </c>
      <c r="J7" s="86">
        <v>0</v>
      </c>
      <c r="K7" s="86">
        <v>1</v>
      </c>
      <c r="L7" s="86">
        <v>0</v>
      </c>
      <c r="M7" s="86">
        <v>6</v>
      </c>
      <c r="N7" s="86">
        <v>1</v>
      </c>
      <c r="O7" s="86">
        <v>0</v>
      </c>
    </row>
    <row r="8" spans="1:15" ht="20.100000000000001" customHeight="1" x14ac:dyDescent="0.25">
      <c r="A8" s="42" t="s">
        <v>23</v>
      </c>
      <c r="B8" s="80">
        <v>1</v>
      </c>
      <c r="C8" s="80">
        <v>11</v>
      </c>
      <c r="D8" s="80">
        <v>0</v>
      </c>
      <c r="E8" s="80">
        <v>0</v>
      </c>
      <c r="F8" s="80">
        <v>0</v>
      </c>
      <c r="G8" s="80">
        <v>0</v>
      </c>
      <c r="H8" s="80">
        <v>0</v>
      </c>
      <c r="I8" s="80">
        <v>1</v>
      </c>
      <c r="J8" s="80">
        <v>0</v>
      </c>
      <c r="K8" s="80">
        <v>1</v>
      </c>
      <c r="L8" s="80">
        <v>0</v>
      </c>
      <c r="M8" s="80">
        <v>4</v>
      </c>
      <c r="N8" s="80">
        <v>1</v>
      </c>
      <c r="O8" s="80">
        <v>0</v>
      </c>
    </row>
    <row r="9" spans="1:15" ht="20.100000000000001" customHeight="1" x14ac:dyDescent="0.25">
      <c r="A9" s="42" t="s">
        <v>24</v>
      </c>
      <c r="B9" s="80">
        <v>2</v>
      </c>
      <c r="C9" s="80">
        <v>3</v>
      </c>
      <c r="D9" s="80">
        <v>0</v>
      </c>
      <c r="E9" s="80">
        <v>0</v>
      </c>
      <c r="F9" s="80">
        <v>0</v>
      </c>
      <c r="G9" s="80">
        <v>2</v>
      </c>
      <c r="H9" s="80">
        <v>0</v>
      </c>
      <c r="I9" s="80">
        <v>0</v>
      </c>
      <c r="J9" s="80">
        <v>0</v>
      </c>
      <c r="K9" s="80">
        <v>0</v>
      </c>
      <c r="L9" s="80">
        <v>0</v>
      </c>
      <c r="M9" s="80">
        <v>1</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2</v>
      </c>
      <c r="D11" s="80">
        <v>0</v>
      </c>
      <c r="E11" s="80">
        <v>0</v>
      </c>
      <c r="F11" s="80">
        <v>0</v>
      </c>
      <c r="G11" s="80">
        <v>0</v>
      </c>
      <c r="H11" s="80">
        <v>0</v>
      </c>
      <c r="I11" s="80">
        <v>2</v>
      </c>
      <c r="J11" s="80">
        <v>0</v>
      </c>
      <c r="K11" s="80">
        <v>0</v>
      </c>
      <c r="L11" s="80">
        <v>0</v>
      </c>
      <c r="M11" s="80">
        <v>0</v>
      </c>
      <c r="N11" s="80">
        <v>0</v>
      </c>
      <c r="O11" s="80">
        <v>0</v>
      </c>
    </row>
    <row r="12" spans="1:15" ht="20.100000000000001" customHeight="1" x14ac:dyDescent="0.25">
      <c r="A12" s="42" t="s">
        <v>27</v>
      </c>
      <c r="B12" s="80">
        <v>9</v>
      </c>
      <c r="C12" s="80">
        <v>11</v>
      </c>
      <c r="D12" s="80">
        <v>0</v>
      </c>
      <c r="E12" s="80">
        <v>0</v>
      </c>
      <c r="F12" s="80">
        <v>1</v>
      </c>
      <c r="G12" s="80">
        <v>0</v>
      </c>
      <c r="H12" s="80">
        <v>0</v>
      </c>
      <c r="I12" s="80">
        <v>9</v>
      </c>
      <c r="J12" s="80">
        <v>0</v>
      </c>
      <c r="K12" s="80">
        <v>0</v>
      </c>
      <c r="L12" s="80">
        <v>0</v>
      </c>
      <c r="M12" s="80">
        <v>1</v>
      </c>
      <c r="N12" s="80">
        <v>0</v>
      </c>
      <c r="O12" s="80">
        <v>0</v>
      </c>
    </row>
    <row r="13" spans="1:15" s="40" customFormat="1" ht="20.100000000000001" customHeight="1" x14ac:dyDescent="0.25">
      <c r="A13" s="40" t="s">
        <v>28</v>
      </c>
      <c r="B13" s="86">
        <v>12</v>
      </c>
      <c r="C13" s="86">
        <v>8</v>
      </c>
      <c r="D13" s="86">
        <v>1</v>
      </c>
      <c r="E13" s="86">
        <v>0</v>
      </c>
      <c r="F13" s="86">
        <v>0</v>
      </c>
      <c r="G13" s="86">
        <v>0</v>
      </c>
      <c r="H13" s="86">
        <v>0</v>
      </c>
      <c r="I13" s="86">
        <v>0</v>
      </c>
      <c r="J13" s="86">
        <v>1</v>
      </c>
      <c r="K13" s="86">
        <v>0</v>
      </c>
      <c r="L13" s="86">
        <v>0</v>
      </c>
      <c r="M13" s="86">
        <v>2</v>
      </c>
      <c r="N13" s="86">
        <v>2</v>
      </c>
      <c r="O13" s="86">
        <v>0</v>
      </c>
    </row>
    <row r="14" spans="1:15" ht="20.100000000000001" customHeight="1" x14ac:dyDescent="0.25">
      <c r="A14" s="42" t="s">
        <v>29</v>
      </c>
      <c r="B14" s="80">
        <v>1</v>
      </c>
      <c r="C14" s="80">
        <v>2</v>
      </c>
      <c r="D14" s="80">
        <v>0</v>
      </c>
      <c r="E14" s="80">
        <v>0</v>
      </c>
      <c r="F14" s="80">
        <v>0</v>
      </c>
      <c r="G14" s="80">
        <v>0</v>
      </c>
      <c r="H14" s="80">
        <v>0</v>
      </c>
      <c r="I14" s="80">
        <v>0</v>
      </c>
      <c r="J14" s="80">
        <v>0</v>
      </c>
      <c r="K14" s="80">
        <v>0</v>
      </c>
      <c r="L14" s="80">
        <v>0</v>
      </c>
      <c r="M14" s="80">
        <v>2</v>
      </c>
      <c r="N14" s="80">
        <v>0</v>
      </c>
      <c r="O14" s="80">
        <v>0</v>
      </c>
    </row>
    <row r="15" spans="1:15" ht="20.100000000000001" customHeight="1" x14ac:dyDescent="0.25">
      <c r="A15" s="42" t="s">
        <v>30</v>
      </c>
      <c r="B15" s="80">
        <v>4</v>
      </c>
      <c r="C15" s="80">
        <v>1</v>
      </c>
      <c r="D15" s="80">
        <v>1</v>
      </c>
      <c r="E15" s="80">
        <v>0</v>
      </c>
      <c r="F15" s="80">
        <v>0</v>
      </c>
      <c r="G15" s="80">
        <v>0</v>
      </c>
      <c r="H15" s="80">
        <v>0</v>
      </c>
      <c r="I15" s="80">
        <v>0</v>
      </c>
      <c r="J15" s="80">
        <v>1</v>
      </c>
      <c r="K15" s="80">
        <v>0</v>
      </c>
      <c r="L15" s="80">
        <v>0</v>
      </c>
      <c r="M15" s="80">
        <v>0</v>
      </c>
      <c r="N15" s="80">
        <v>0</v>
      </c>
      <c r="O15" s="80">
        <v>0</v>
      </c>
    </row>
    <row r="16" spans="1:15" ht="20.100000000000001" customHeight="1" x14ac:dyDescent="0.25">
      <c r="A16" s="42" t="s">
        <v>31</v>
      </c>
      <c r="B16" s="80">
        <v>4</v>
      </c>
      <c r="C16" s="80">
        <v>1</v>
      </c>
      <c r="D16" s="80">
        <v>0</v>
      </c>
      <c r="E16" s="80">
        <v>0</v>
      </c>
      <c r="F16" s="80">
        <v>0</v>
      </c>
      <c r="G16" s="80">
        <v>0</v>
      </c>
      <c r="H16" s="80">
        <v>0</v>
      </c>
      <c r="I16" s="80">
        <v>0</v>
      </c>
      <c r="J16" s="80">
        <v>0</v>
      </c>
      <c r="K16" s="80">
        <v>0</v>
      </c>
      <c r="L16" s="80">
        <v>0</v>
      </c>
      <c r="M16" s="80">
        <v>0</v>
      </c>
      <c r="N16" s="80">
        <v>2</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3</v>
      </c>
      <c r="C18" s="80">
        <v>4</v>
      </c>
      <c r="D18" s="80">
        <v>0</v>
      </c>
      <c r="E18" s="80">
        <v>0</v>
      </c>
      <c r="F18" s="80">
        <v>0</v>
      </c>
      <c r="G18" s="80">
        <v>0</v>
      </c>
      <c r="H18" s="80">
        <v>0</v>
      </c>
      <c r="I18" s="80">
        <v>0</v>
      </c>
      <c r="J18" s="80">
        <v>0</v>
      </c>
      <c r="K18" s="80">
        <v>0</v>
      </c>
      <c r="L18" s="80">
        <v>0</v>
      </c>
      <c r="M18" s="80">
        <v>0</v>
      </c>
      <c r="N18" s="80">
        <v>0</v>
      </c>
      <c r="O18" s="80">
        <v>0</v>
      </c>
    </row>
    <row r="19" spans="1:15" s="40" customFormat="1" ht="20.100000000000001" customHeight="1" x14ac:dyDescent="0.25">
      <c r="A19" s="40" t="s">
        <v>34</v>
      </c>
      <c r="B19" s="86">
        <v>37</v>
      </c>
      <c r="C19" s="86">
        <v>117</v>
      </c>
      <c r="D19" s="86">
        <v>0</v>
      </c>
      <c r="E19" s="86">
        <v>0</v>
      </c>
      <c r="F19" s="86">
        <v>0</v>
      </c>
      <c r="G19" s="86">
        <v>0</v>
      </c>
      <c r="H19" s="86">
        <v>0</v>
      </c>
      <c r="I19" s="86">
        <v>29</v>
      </c>
      <c r="J19" s="86">
        <v>1</v>
      </c>
      <c r="K19" s="86">
        <v>2</v>
      </c>
      <c r="L19" s="86">
        <v>8</v>
      </c>
      <c r="M19" s="86">
        <v>70</v>
      </c>
      <c r="N19" s="86">
        <v>16</v>
      </c>
      <c r="O19" s="86">
        <v>4</v>
      </c>
    </row>
    <row r="20" spans="1:15" ht="20.100000000000001" customHeight="1" x14ac:dyDescent="0.25">
      <c r="A20" s="42" t="s">
        <v>35</v>
      </c>
      <c r="B20" s="80">
        <v>12</v>
      </c>
      <c r="C20" s="80">
        <v>5</v>
      </c>
      <c r="D20" s="80">
        <v>0</v>
      </c>
      <c r="E20" s="80">
        <v>0</v>
      </c>
      <c r="F20" s="80">
        <v>0</v>
      </c>
      <c r="G20" s="80">
        <v>0</v>
      </c>
      <c r="H20" s="80">
        <v>0</v>
      </c>
      <c r="I20" s="80">
        <v>0</v>
      </c>
      <c r="J20" s="80">
        <v>0</v>
      </c>
      <c r="K20" s="80">
        <v>0</v>
      </c>
      <c r="L20" s="80">
        <v>4</v>
      </c>
      <c r="M20" s="80">
        <v>5</v>
      </c>
      <c r="N20" s="80">
        <v>5</v>
      </c>
      <c r="O20" s="80">
        <v>0</v>
      </c>
    </row>
    <row r="21" spans="1:15" ht="20.100000000000001" customHeight="1" x14ac:dyDescent="0.25">
      <c r="A21" s="42" t="s">
        <v>36</v>
      </c>
      <c r="B21" s="80">
        <v>12</v>
      </c>
      <c r="C21" s="80">
        <v>101</v>
      </c>
      <c r="D21" s="80">
        <v>0</v>
      </c>
      <c r="E21" s="80">
        <v>0</v>
      </c>
      <c r="F21" s="80">
        <v>0</v>
      </c>
      <c r="G21" s="80">
        <v>0</v>
      </c>
      <c r="H21" s="80">
        <v>0</v>
      </c>
      <c r="I21" s="80">
        <v>25</v>
      </c>
      <c r="J21" s="80">
        <v>0</v>
      </c>
      <c r="K21" s="80">
        <v>2</v>
      </c>
      <c r="L21" s="80">
        <v>0</v>
      </c>
      <c r="M21" s="80">
        <v>62</v>
      </c>
      <c r="N21" s="80">
        <v>8</v>
      </c>
      <c r="O21" s="80">
        <v>4</v>
      </c>
    </row>
    <row r="22" spans="1:15" ht="20.100000000000001" customHeight="1" x14ac:dyDescent="0.25">
      <c r="A22" s="42" t="s">
        <v>37</v>
      </c>
      <c r="B22" s="80">
        <v>13</v>
      </c>
      <c r="C22" s="80">
        <v>11</v>
      </c>
      <c r="D22" s="80">
        <v>0</v>
      </c>
      <c r="E22" s="80">
        <v>0</v>
      </c>
      <c r="F22" s="80">
        <v>0</v>
      </c>
      <c r="G22" s="80">
        <v>0</v>
      </c>
      <c r="H22" s="80">
        <v>0</v>
      </c>
      <c r="I22" s="80">
        <v>4</v>
      </c>
      <c r="J22" s="80">
        <v>1</v>
      </c>
      <c r="K22" s="80">
        <v>0</v>
      </c>
      <c r="L22" s="80">
        <v>4</v>
      </c>
      <c r="M22" s="80">
        <v>3</v>
      </c>
      <c r="N22" s="80">
        <v>3</v>
      </c>
      <c r="O22" s="80">
        <v>0</v>
      </c>
    </row>
    <row r="23" spans="1:15" s="40" customFormat="1" ht="20.100000000000001" customHeight="1" x14ac:dyDescent="0.25">
      <c r="A23" s="40" t="s">
        <v>38</v>
      </c>
      <c r="B23" s="86">
        <v>3820</v>
      </c>
      <c r="C23" s="86">
        <v>1871</v>
      </c>
      <c r="D23" s="86">
        <v>737</v>
      </c>
      <c r="E23" s="86">
        <v>270</v>
      </c>
      <c r="F23" s="86">
        <v>405</v>
      </c>
      <c r="G23" s="86">
        <v>64</v>
      </c>
      <c r="H23" s="86">
        <v>50</v>
      </c>
      <c r="I23" s="86">
        <v>80</v>
      </c>
      <c r="J23" s="86">
        <v>59</v>
      </c>
      <c r="K23" s="86">
        <v>10</v>
      </c>
      <c r="L23" s="86">
        <v>97</v>
      </c>
      <c r="M23" s="86">
        <v>74</v>
      </c>
      <c r="N23" s="86">
        <v>903</v>
      </c>
      <c r="O23" s="86">
        <v>77</v>
      </c>
    </row>
    <row r="24" spans="1:15" ht="20.100000000000001" customHeight="1" x14ac:dyDescent="0.25">
      <c r="A24" s="42" t="s">
        <v>39</v>
      </c>
      <c r="B24" s="80">
        <v>883</v>
      </c>
      <c r="C24" s="80">
        <v>111</v>
      </c>
      <c r="D24" s="80">
        <v>470</v>
      </c>
      <c r="E24" s="80">
        <v>13</v>
      </c>
      <c r="F24" s="80">
        <v>316</v>
      </c>
      <c r="G24" s="80">
        <v>0</v>
      </c>
      <c r="H24" s="80">
        <v>2</v>
      </c>
      <c r="I24" s="80">
        <v>31</v>
      </c>
      <c r="J24" s="80">
        <v>4</v>
      </c>
      <c r="K24" s="80">
        <v>1</v>
      </c>
      <c r="L24" s="80">
        <v>4</v>
      </c>
      <c r="M24" s="80">
        <v>15</v>
      </c>
      <c r="N24" s="80">
        <v>9</v>
      </c>
      <c r="O24" s="80">
        <v>1</v>
      </c>
    </row>
    <row r="25" spans="1:15" ht="20.100000000000001" customHeight="1" x14ac:dyDescent="0.25">
      <c r="A25" s="42" t="s">
        <v>40</v>
      </c>
      <c r="B25" s="80">
        <v>2130</v>
      </c>
      <c r="C25" s="80">
        <v>1481</v>
      </c>
      <c r="D25" s="80">
        <v>232</v>
      </c>
      <c r="E25" s="80">
        <v>227</v>
      </c>
      <c r="F25" s="80">
        <v>77</v>
      </c>
      <c r="G25" s="80">
        <v>61</v>
      </c>
      <c r="H25" s="80">
        <v>25</v>
      </c>
      <c r="I25" s="80">
        <v>9</v>
      </c>
      <c r="J25" s="80">
        <v>49</v>
      </c>
      <c r="K25" s="80">
        <v>8</v>
      </c>
      <c r="L25" s="80">
        <v>83</v>
      </c>
      <c r="M25" s="80">
        <v>7</v>
      </c>
      <c r="N25" s="80">
        <v>322</v>
      </c>
      <c r="O25" s="80">
        <v>66</v>
      </c>
    </row>
    <row r="26" spans="1:15" ht="20.100000000000001" customHeight="1" x14ac:dyDescent="0.25">
      <c r="A26" s="42" t="s">
        <v>41</v>
      </c>
      <c r="B26" s="80">
        <v>409</v>
      </c>
      <c r="C26" s="80">
        <v>55</v>
      </c>
      <c r="D26" s="80">
        <v>2</v>
      </c>
      <c r="E26" s="80">
        <v>2</v>
      </c>
      <c r="F26" s="80">
        <v>1</v>
      </c>
      <c r="G26" s="80">
        <v>1</v>
      </c>
      <c r="H26" s="80">
        <v>0</v>
      </c>
      <c r="I26" s="80">
        <v>13</v>
      </c>
      <c r="J26" s="80">
        <v>2</v>
      </c>
      <c r="K26" s="80">
        <v>0</v>
      </c>
      <c r="L26" s="80">
        <v>0</v>
      </c>
      <c r="M26" s="80">
        <v>28</v>
      </c>
      <c r="N26" s="80">
        <v>386</v>
      </c>
      <c r="O26" s="80">
        <v>0</v>
      </c>
    </row>
    <row r="27" spans="1:15" ht="20.100000000000001" customHeight="1" x14ac:dyDescent="0.25">
      <c r="A27" s="42" t="s">
        <v>42</v>
      </c>
      <c r="B27" s="80">
        <v>205</v>
      </c>
      <c r="C27" s="80">
        <v>18</v>
      </c>
      <c r="D27" s="80">
        <v>4</v>
      </c>
      <c r="E27" s="80">
        <v>2</v>
      </c>
      <c r="F27" s="80">
        <v>3</v>
      </c>
      <c r="G27" s="80">
        <v>0</v>
      </c>
      <c r="H27" s="80">
        <v>6</v>
      </c>
      <c r="I27" s="80">
        <v>2</v>
      </c>
      <c r="J27" s="80">
        <v>1</v>
      </c>
      <c r="K27" s="80">
        <v>1</v>
      </c>
      <c r="L27" s="80">
        <v>5</v>
      </c>
      <c r="M27" s="80">
        <v>2</v>
      </c>
      <c r="N27" s="80">
        <v>160</v>
      </c>
      <c r="O27" s="80">
        <v>0</v>
      </c>
    </row>
    <row r="28" spans="1:15" ht="20.100000000000001" customHeight="1" x14ac:dyDescent="0.25">
      <c r="A28" s="42" t="s">
        <v>43</v>
      </c>
      <c r="B28" s="80">
        <v>10</v>
      </c>
      <c r="C28" s="80">
        <v>10</v>
      </c>
      <c r="D28" s="80">
        <v>0</v>
      </c>
      <c r="E28" s="80">
        <v>3</v>
      </c>
      <c r="F28" s="80">
        <v>0</v>
      </c>
      <c r="G28" s="80">
        <v>0</v>
      </c>
      <c r="H28" s="80">
        <v>6</v>
      </c>
      <c r="I28" s="80">
        <v>4</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1</v>
      </c>
      <c r="C30" s="80">
        <v>4</v>
      </c>
      <c r="D30" s="80">
        <v>0</v>
      </c>
      <c r="E30" s="80">
        <v>0</v>
      </c>
      <c r="F30" s="80">
        <v>0</v>
      </c>
      <c r="G30" s="80">
        <v>0</v>
      </c>
      <c r="H30" s="80">
        <v>0</v>
      </c>
      <c r="I30" s="80">
        <v>2</v>
      </c>
      <c r="J30" s="80">
        <v>1</v>
      </c>
      <c r="K30" s="80">
        <v>0</v>
      </c>
      <c r="L30" s="80">
        <v>0</v>
      </c>
      <c r="M30" s="80">
        <v>1</v>
      </c>
      <c r="N30" s="80">
        <v>0</v>
      </c>
      <c r="O30" s="80">
        <v>0</v>
      </c>
    </row>
    <row r="31" spans="1:15" ht="20.100000000000001" customHeight="1" x14ac:dyDescent="0.25">
      <c r="A31" s="42" t="s">
        <v>46</v>
      </c>
      <c r="B31" s="80">
        <v>155</v>
      </c>
      <c r="C31" s="80">
        <v>147</v>
      </c>
      <c r="D31" s="80">
        <v>23</v>
      </c>
      <c r="E31" s="80">
        <v>21</v>
      </c>
      <c r="F31" s="80">
        <v>8</v>
      </c>
      <c r="G31" s="80">
        <v>2</v>
      </c>
      <c r="H31" s="80">
        <v>11</v>
      </c>
      <c r="I31" s="80">
        <v>11</v>
      </c>
      <c r="J31" s="80">
        <v>2</v>
      </c>
      <c r="K31" s="80">
        <v>0</v>
      </c>
      <c r="L31" s="80">
        <v>4</v>
      </c>
      <c r="M31" s="80">
        <v>10</v>
      </c>
      <c r="N31" s="80">
        <v>17</v>
      </c>
      <c r="O31" s="80">
        <v>8</v>
      </c>
    </row>
    <row r="32" spans="1:15" ht="20.100000000000001" customHeight="1" x14ac:dyDescent="0.25">
      <c r="A32" s="42" t="s">
        <v>47</v>
      </c>
      <c r="B32" s="80">
        <v>0</v>
      </c>
      <c r="C32" s="80">
        <v>1</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9</v>
      </c>
      <c r="C34" s="80">
        <v>23</v>
      </c>
      <c r="D34" s="80">
        <v>3</v>
      </c>
      <c r="E34" s="80">
        <v>1</v>
      </c>
      <c r="F34" s="80">
        <v>0</v>
      </c>
      <c r="G34" s="80">
        <v>0</v>
      </c>
      <c r="H34" s="80">
        <v>0</v>
      </c>
      <c r="I34" s="80">
        <v>5</v>
      </c>
      <c r="J34" s="80">
        <v>0</v>
      </c>
      <c r="K34" s="80">
        <v>0</v>
      </c>
      <c r="L34" s="80">
        <v>0</v>
      </c>
      <c r="M34" s="80">
        <v>11</v>
      </c>
      <c r="N34" s="80">
        <v>0</v>
      </c>
      <c r="O34" s="80">
        <v>0</v>
      </c>
    </row>
    <row r="35" spans="1:15" ht="20.100000000000001" customHeight="1" x14ac:dyDescent="0.25">
      <c r="A35" s="42" t="s">
        <v>50</v>
      </c>
      <c r="B35" s="80">
        <v>18</v>
      </c>
      <c r="C35" s="80">
        <v>21</v>
      </c>
      <c r="D35" s="80">
        <v>3</v>
      </c>
      <c r="E35" s="80">
        <v>1</v>
      </c>
      <c r="F35" s="80">
        <v>0</v>
      </c>
      <c r="G35" s="80">
        <v>0</v>
      </c>
      <c r="H35" s="80">
        <v>0</v>
      </c>
      <c r="I35" s="80">
        <v>3</v>
      </c>
      <c r="J35" s="80">
        <v>0</v>
      </c>
      <c r="K35" s="80">
        <v>0</v>
      </c>
      <c r="L35" s="80">
        <v>1</v>
      </c>
      <c r="M35" s="80">
        <v>0</v>
      </c>
      <c r="N35" s="80">
        <v>9</v>
      </c>
      <c r="O35" s="80">
        <v>2</v>
      </c>
    </row>
    <row r="36" spans="1:15" s="40" customFormat="1" ht="20.100000000000001" customHeight="1" x14ac:dyDescent="0.25">
      <c r="A36" s="40" t="s">
        <v>51</v>
      </c>
      <c r="B36" s="86">
        <v>47</v>
      </c>
      <c r="C36" s="86">
        <v>56</v>
      </c>
      <c r="D36" s="86">
        <v>5</v>
      </c>
      <c r="E36" s="86">
        <v>0</v>
      </c>
      <c r="F36" s="86">
        <v>0</v>
      </c>
      <c r="G36" s="86">
        <v>0</v>
      </c>
      <c r="H36" s="86">
        <v>0</v>
      </c>
      <c r="I36" s="86">
        <v>14</v>
      </c>
      <c r="J36" s="86">
        <v>0</v>
      </c>
      <c r="K36" s="86">
        <v>0</v>
      </c>
      <c r="L36" s="86">
        <v>1</v>
      </c>
      <c r="M36" s="86">
        <v>20</v>
      </c>
      <c r="N36" s="86">
        <v>17</v>
      </c>
      <c r="O36" s="86">
        <v>2</v>
      </c>
    </row>
    <row r="37" spans="1:15" ht="20.100000000000001" customHeight="1" x14ac:dyDescent="0.25">
      <c r="A37" s="42" t="s">
        <v>52</v>
      </c>
      <c r="B37" s="80">
        <v>5</v>
      </c>
      <c r="C37" s="80">
        <v>13</v>
      </c>
      <c r="D37" s="80">
        <v>0</v>
      </c>
      <c r="E37" s="80">
        <v>0</v>
      </c>
      <c r="F37" s="80">
        <v>0</v>
      </c>
      <c r="G37" s="80">
        <v>0</v>
      </c>
      <c r="H37" s="80">
        <v>0</v>
      </c>
      <c r="I37" s="80">
        <v>7</v>
      </c>
      <c r="J37" s="80">
        <v>0</v>
      </c>
      <c r="K37" s="80">
        <v>0</v>
      </c>
      <c r="L37" s="80">
        <v>0</v>
      </c>
      <c r="M37" s="80">
        <v>2</v>
      </c>
      <c r="N37" s="80">
        <v>0</v>
      </c>
      <c r="O37" s="80">
        <v>0</v>
      </c>
    </row>
    <row r="38" spans="1:15" ht="20.100000000000001" customHeight="1" x14ac:dyDescent="0.25">
      <c r="A38" s="42" t="s">
        <v>53</v>
      </c>
      <c r="B38" s="80">
        <v>2</v>
      </c>
      <c r="C38" s="80">
        <v>24</v>
      </c>
      <c r="D38" s="80">
        <v>0</v>
      </c>
      <c r="E38" s="80">
        <v>0</v>
      </c>
      <c r="F38" s="80">
        <v>0</v>
      </c>
      <c r="G38" s="80">
        <v>0</v>
      </c>
      <c r="H38" s="80">
        <v>0</v>
      </c>
      <c r="I38" s="80">
        <v>2</v>
      </c>
      <c r="J38" s="80">
        <v>0</v>
      </c>
      <c r="K38" s="80">
        <v>0</v>
      </c>
      <c r="L38" s="80">
        <v>0</v>
      </c>
      <c r="M38" s="80">
        <v>12</v>
      </c>
      <c r="N38" s="80">
        <v>0</v>
      </c>
      <c r="O38" s="80">
        <v>0</v>
      </c>
    </row>
    <row r="39" spans="1:15" ht="20.100000000000001" customHeight="1" x14ac:dyDescent="0.25">
      <c r="A39" s="42" t="s">
        <v>54</v>
      </c>
      <c r="B39" s="80">
        <v>4</v>
      </c>
      <c r="C39" s="80">
        <v>3</v>
      </c>
      <c r="D39" s="80">
        <v>0</v>
      </c>
      <c r="E39" s="80">
        <v>0</v>
      </c>
      <c r="F39" s="80">
        <v>0</v>
      </c>
      <c r="G39" s="80">
        <v>0</v>
      </c>
      <c r="H39" s="80">
        <v>0</v>
      </c>
      <c r="I39" s="80">
        <v>1</v>
      </c>
      <c r="J39" s="80">
        <v>0</v>
      </c>
      <c r="K39" s="80">
        <v>0</v>
      </c>
      <c r="L39" s="80">
        <v>0</v>
      </c>
      <c r="M39" s="80">
        <v>2</v>
      </c>
      <c r="N39" s="80">
        <v>2</v>
      </c>
      <c r="O39" s="80">
        <v>0</v>
      </c>
    </row>
    <row r="40" spans="1:15" ht="20.100000000000001" customHeight="1" x14ac:dyDescent="0.25">
      <c r="A40" s="42" t="s">
        <v>55</v>
      </c>
      <c r="B40" s="80">
        <v>18</v>
      </c>
      <c r="C40" s="80">
        <v>1</v>
      </c>
      <c r="D40" s="80">
        <v>0</v>
      </c>
      <c r="E40" s="80">
        <v>0</v>
      </c>
      <c r="F40" s="80">
        <v>0</v>
      </c>
      <c r="G40" s="80">
        <v>0</v>
      </c>
      <c r="H40" s="80">
        <v>0</v>
      </c>
      <c r="I40" s="80">
        <v>1</v>
      </c>
      <c r="J40" s="80">
        <v>0</v>
      </c>
      <c r="K40" s="80">
        <v>0</v>
      </c>
      <c r="L40" s="80">
        <v>0</v>
      </c>
      <c r="M40" s="80">
        <v>0</v>
      </c>
      <c r="N40" s="80">
        <v>6</v>
      </c>
      <c r="O40" s="80">
        <v>0</v>
      </c>
    </row>
    <row r="41" spans="1:15" ht="20.100000000000001" customHeight="1" x14ac:dyDescent="0.25">
      <c r="A41" s="42" t="s">
        <v>56</v>
      </c>
      <c r="B41" s="80">
        <v>12</v>
      </c>
      <c r="C41" s="80">
        <v>7</v>
      </c>
      <c r="D41" s="80">
        <v>2</v>
      </c>
      <c r="E41" s="80">
        <v>0</v>
      </c>
      <c r="F41" s="80">
        <v>0</v>
      </c>
      <c r="G41" s="80">
        <v>0</v>
      </c>
      <c r="H41" s="80">
        <v>0</v>
      </c>
      <c r="I41" s="80">
        <v>1</v>
      </c>
      <c r="J41" s="80">
        <v>0</v>
      </c>
      <c r="K41" s="80">
        <v>0</v>
      </c>
      <c r="L41" s="80">
        <v>0</v>
      </c>
      <c r="M41" s="80">
        <v>2</v>
      </c>
      <c r="N41" s="80">
        <v>9</v>
      </c>
      <c r="O41" s="80">
        <v>1</v>
      </c>
    </row>
    <row r="42" spans="1:15" ht="20.100000000000001" customHeight="1" x14ac:dyDescent="0.25">
      <c r="A42" s="42" t="s">
        <v>57</v>
      </c>
      <c r="B42" s="80">
        <v>6</v>
      </c>
      <c r="C42" s="80">
        <v>8</v>
      </c>
      <c r="D42" s="80">
        <v>3</v>
      </c>
      <c r="E42" s="80">
        <v>0</v>
      </c>
      <c r="F42" s="80">
        <v>0</v>
      </c>
      <c r="G42" s="80">
        <v>0</v>
      </c>
      <c r="H42" s="80">
        <v>0</v>
      </c>
      <c r="I42" s="80">
        <v>2</v>
      </c>
      <c r="J42" s="80">
        <v>0</v>
      </c>
      <c r="K42" s="80">
        <v>0</v>
      </c>
      <c r="L42" s="80">
        <v>1</v>
      </c>
      <c r="M42" s="80">
        <v>2</v>
      </c>
      <c r="N42" s="80">
        <v>0</v>
      </c>
      <c r="O42" s="80">
        <v>1</v>
      </c>
    </row>
    <row r="43" spans="1:15" ht="20.100000000000001" customHeight="1" x14ac:dyDescent="0.25">
      <c r="A43" s="40" t="s">
        <v>58</v>
      </c>
      <c r="B43" s="86">
        <v>799</v>
      </c>
      <c r="C43" s="86">
        <v>902</v>
      </c>
      <c r="D43" s="86">
        <v>35</v>
      </c>
      <c r="E43" s="86">
        <v>32</v>
      </c>
      <c r="F43" s="86">
        <v>25</v>
      </c>
      <c r="G43" s="86">
        <v>2</v>
      </c>
      <c r="H43" s="86">
        <v>8</v>
      </c>
      <c r="I43" s="86">
        <v>493</v>
      </c>
      <c r="J43" s="86">
        <v>177</v>
      </c>
      <c r="K43" s="86">
        <v>11</v>
      </c>
      <c r="L43" s="86">
        <v>7</v>
      </c>
      <c r="M43" s="86">
        <v>87</v>
      </c>
      <c r="N43" s="86">
        <v>60</v>
      </c>
      <c r="O43" s="86">
        <v>16</v>
      </c>
    </row>
    <row r="44" spans="1:15" ht="20.100000000000001" customHeight="1" x14ac:dyDescent="0.25">
      <c r="A44" s="42" t="s">
        <v>59</v>
      </c>
      <c r="B44" s="80">
        <v>175</v>
      </c>
      <c r="C44" s="80">
        <v>137</v>
      </c>
      <c r="D44" s="80">
        <v>20</v>
      </c>
      <c r="E44" s="80">
        <v>20</v>
      </c>
      <c r="F44" s="80">
        <v>18</v>
      </c>
      <c r="G44" s="80">
        <v>0</v>
      </c>
      <c r="H44" s="80">
        <v>5</v>
      </c>
      <c r="I44" s="80">
        <v>4</v>
      </c>
      <c r="J44" s="80">
        <v>12</v>
      </c>
      <c r="K44" s="80">
        <v>2</v>
      </c>
      <c r="L44" s="80">
        <v>2</v>
      </c>
      <c r="M44" s="80">
        <v>10</v>
      </c>
      <c r="N44" s="80">
        <v>6</v>
      </c>
      <c r="O44" s="80">
        <v>1</v>
      </c>
    </row>
    <row r="45" spans="1:15" ht="20.100000000000001" customHeight="1" x14ac:dyDescent="0.25">
      <c r="A45" s="42" t="s">
        <v>60</v>
      </c>
      <c r="B45" s="80">
        <v>6</v>
      </c>
      <c r="C45" s="80">
        <v>6</v>
      </c>
      <c r="D45" s="80">
        <v>0</v>
      </c>
      <c r="E45" s="80">
        <v>0</v>
      </c>
      <c r="F45" s="80">
        <v>0</v>
      </c>
      <c r="G45" s="80">
        <v>0</v>
      </c>
      <c r="H45" s="80">
        <v>0</v>
      </c>
      <c r="I45" s="80">
        <v>0</v>
      </c>
      <c r="J45" s="80">
        <v>0</v>
      </c>
      <c r="K45" s="80">
        <v>0</v>
      </c>
      <c r="L45" s="80">
        <v>0</v>
      </c>
      <c r="M45" s="80">
        <v>1</v>
      </c>
      <c r="N45" s="80">
        <v>0</v>
      </c>
      <c r="O45" s="80">
        <v>0</v>
      </c>
    </row>
    <row r="46" spans="1:15" ht="20.100000000000001" customHeight="1" x14ac:dyDescent="0.25">
      <c r="A46" s="42" t="s">
        <v>61</v>
      </c>
      <c r="B46" s="80">
        <v>5</v>
      </c>
      <c r="C46" s="80">
        <v>3</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2</v>
      </c>
      <c r="C47" s="80">
        <v>3</v>
      </c>
      <c r="D47" s="80">
        <v>0</v>
      </c>
      <c r="E47" s="80">
        <v>0</v>
      </c>
      <c r="F47" s="80">
        <v>0</v>
      </c>
      <c r="G47" s="80">
        <v>0</v>
      </c>
      <c r="H47" s="80">
        <v>0</v>
      </c>
      <c r="I47" s="80">
        <v>0</v>
      </c>
      <c r="J47" s="80">
        <v>0</v>
      </c>
      <c r="K47" s="80">
        <v>0</v>
      </c>
      <c r="L47" s="80">
        <v>2</v>
      </c>
      <c r="M47" s="80">
        <v>2</v>
      </c>
      <c r="N47" s="80">
        <v>0</v>
      </c>
      <c r="O47" s="80">
        <v>0</v>
      </c>
    </row>
    <row r="48" spans="1:15" ht="20.100000000000001" customHeight="1" x14ac:dyDescent="0.25">
      <c r="A48" s="42" t="s">
        <v>63</v>
      </c>
      <c r="B48" s="80">
        <v>27</v>
      </c>
      <c r="C48" s="80">
        <v>22</v>
      </c>
      <c r="D48" s="80">
        <v>1</v>
      </c>
      <c r="E48" s="80">
        <v>1</v>
      </c>
      <c r="F48" s="80">
        <v>0</v>
      </c>
      <c r="G48" s="80">
        <v>0</v>
      </c>
      <c r="H48" s="80">
        <v>0</v>
      </c>
      <c r="I48" s="80">
        <v>4</v>
      </c>
      <c r="J48" s="80">
        <v>1</v>
      </c>
      <c r="K48" s="80">
        <v>0</v>
      </c>
      <c r="L48" s="80">
        <v>0</v>
      </c>
      <c r="M48" s="80">
        <v>5</v>
      </c>
      <c r="N48" s="80">
        <v>7</v>
      </c>
      <c r="O48" s="80">
        <v>1</v>
      </c>
    </row>
    <row r="49" spans="1:15" ht="20.100000000000001" customHeight="1" x14ac:dyDescent="0.25">
      <c r="A49" s="42" t="s">
        <v>64</v>
      </c>
      <c r="B49" s="80">
        <v>0</v>
      </c>
      <c r="C49" s="80">
        <v>4</v>
      </c>
      <c r="D49" s="80">
        <v>0</v>
      </c>
      <c r="E49" s="80">
        <v>0</v>
      </c>
      <c r="F49" s="80">
        <v>0</v>
      </c>
      <c r="G49" s="80">
        <v>0</v>
      </c>
      <c r="H49" s="80">
        <v>0</v>
      </c>
      <c r="I49" s="80">
        <v>0</v>
      </c>
      <c r="J49" s="80">
        <v>0</v>
      </c>
      <c r="K49" s="80">
        <v>0</v>
      </c>
      <c r="L49" s="80">
        <v>0</v>
      </c>
      <c r="M49" s="80">
        <v>3</v>
      </c>
      <c r="N49" s="80">
        <v>0</v>
      </c>
      <c r="O49" s="80">
        <v>1</v>
      </c>
    </row>
    <row r="50" spans="1:15" ht="20.100000000000001" customHeight="1" x14ac:dyDescent="0.25">
      <c r="A50" s="42" t="s">
        <v>65</v>
      </c>
      <c r="B50" s="80">
        <v>38</v>
      </c>
      <c r="C50" s="80">
        <v>110</v>
      </c>
      <c r="D50" s="80">
        <v>3</v>
      </c>
      <c r="E50" s="80">
        <v>0</v>
      </c>
      <c r="F50" s="80">
        <v>2</v>
      </c>
      <c r="G50" s="80">
        <v>1</v>
      </c>
      <c r="H50" s="80">
        <v>1</v>
      </c>
      <c r="I50" s="80">
        <v>5</v>
      </c>
      <c r="J50" s="80">
        <v>1</v>
      </c>
      <c r="K50" s="80">
        <v>5</v>
      </c>
      <c r="L50" s="80">
        <v>1</v>
      </c>
      <c r="M50" s="80">
        <v>24</v>
      </c>
      <c r="N50" s="80">
        <v>6</v>
      </c>
      <c r="O50" s="80">
        <v>7</v>
      </c>
    </row>
    <row r="51" spans="1:15" ht="20.100000000000001" customHeight="1" x14ac:dyDescent="0.25">
      <c r="A51" s="42" t="s">
        <v>66</v>
      </c>
      <c r="B51" s="80">
        <v>1</v>
      </c>
      <c r="C51" s="80">
        <v>1</v>
      </c>
      <c r="D51" s="80">
        <v>0</v>
      </c>
      <c r="E51" s="80">
        <v>0</v>
      </c>
      <c r="F51" s="80">
        <v>0</v>
      </c>
      <c r="G51" s="80">
        <v>0</v>
      </c>
      <c r="H51" s="80">
        <v>1</v>
      </c>
      <c r="I51" s="80">
        <v>0</v>
      </c>
      <c r="J51" s="80">
        <v>0</v>
      </c>
      <c r="K51" s="80">
        <v>0</v>
      </c>
      <c r="L51" s="80">
        <v>0</v>
      </c>
      <c r="M51" s="80">
        <v>1</v>
      </c>
      <c r="N51" s="80">
        <v>0</v>
      </c>
      <c r="O51" s="80">
        <v>0</v>
      </c>
    </row>
    <row r="52" spans="1:15" ht="20.100000000000001" customHeight="1" x14ac:dyDescent="0.25">
      <c r="A52" s="42" t="s">
        <v>67</v>
      </c>
      <c r="B52" s="80">
        <v>10</v>
      </c>
      <c r="C52" s="80">
        <v>14</v>
      </c>
      <c r="D52" s="80">
        <v>0</v>
      </c>
      <c r="E52" s="80">
        <v>1</v>
      </c>
      <c r="F52" s="80">
        <v>0</v>
      </c>
      <c r="G52" s="80">
        <v>0</v>
      </c>
      <c r="H52" s="80">
        <v>1</v>
      </c>
      <c r="I52" s="80">
        <v>2</v>
      </c>
      <c r="J52" s="80">
        <v>0</v>
      </c>
      <c r="K52" s="80">
        <v>1</v>
      </c>
      <c r="L52" s="80">
        <v>0</v>
      </c>
      <c r="M52" s="80">
        <v>3</v>
      </c>
      <c r="N52" s="80">
        <v>3</v>
      </c>
      <c r="O52" s="80">
        <v>2</v>
      </c>
    </row>
    <row r="53" spans="1:15" ht="20.100000000000001" customHeight="1" x14ac:dyDescent="0.25">
      <c r="A53" s="42" t="s">
        <v>68</v>
      </c>
      <c r="B53" s="80">
        <v>0</v>
      </c>
      <c r="C53" s="80">
        <v>2</v>
      </c>
      <c r="D53" s="80">
        <v>0</v>
      </c>
      <c r="E53" s="80">
        <v>1</v>
      </c>
      <c r="F53" s="80">
        <v>0</v>
      </c>
      <c r="G53" s="80">
        <v>0</v>
      </c>
      <c r="H53" s="80">
        <v>0</v>
      </c>
      <c r="I53" s="80">
        <v>0</v>
      </c>
      <c r="J53" s="80">
        <v>0</v>
      </c>
      <c r="K53" s="80">
        <v>0</v>
      </c>
      <c r="L53" s="80">
        <v>0</v>
      </c>
      <c r="M53" s="80">
        <v>1</v>
      </c>
      <c r="N53" s="80">
        <v>0</v>
      </c>
      <c r="O53" s="80">
        <v>0</v>
      </c>
    </row>
    <row r="54" spans="1:15" ht="20.100000000000001" customHeight="1" x14ac:dyDescent="0.25">
      <c r="A54" s="42" t="s">
        <v>69</v>
      </c>
      <c r="B54" s="80">
        <v>21</v>
      </c>
      <c r="C54" s="80">
        <v>19</v>
      </c>
      <c r="D54" s="80">
        <v>0</v>
      </c>
      <c r="E54" s="80">
        <v>0</v>
      </c>
      <c r="F54" s="80">
        <v>1</v>
      </c>
      <c r="G54" s="80">
        <v>0</v>
      </c>
      <c r="H54" s="80">
        <v>0</v>
      </c>
      <c r="I54" s="80">
        <v>3</v>
      </c>
      <c r="J54" s="80">
        <v>1</v>
      </c>
      <c r="K54" s="80">
        <v>0</v>
      </c>
      <c r="L54" s="80">
        <v>0</v>
      </c>
      <c r="M54" s="80">
        <v>6</v>
      </c>
      <c r="N54" s="80">
        <v>7</v>
      </c>
      <c r="O54" s="80">
        <v>0</v>
      </c>
    </row>
    <row r="55" spans="1:15" ht="20.100000000000001" customHeight="1" x14ac:dyDescent="0.25">
      <c r="A55" s="42" t="s">
        <v>70</v>
      </c>
      <c r="B55" s="80">
        <v>0</v>
      </c>
      <c r="C55" s="80">
        <v>3</v>
      </c>
      <c r="D55" s="80">
        <v>0</v>
      </c>
      <c r="E55" s="80">
        <v>0</v>
      </c>
      <c r="F55" s="80">
        <v>0</v>
      </c>
      <c r="G55" s="80">
        <v>0</v>
      </c>
      <c r="H55" s="80">
        <v>0</v>
      </c>
      <c r="I55" s="80">
        <v>0</v>
      </c>
      <c r="J55" s="80">
        <v>0</v>
      </c>
      <c r="K55" s="80">
        <v>0</v>
      </c>
      <c r="L55" s="80">
        <v>0</v>
      </c>
      <c r="M55" s="80">
        <v>1</v>
      </c>
      <c r="N55" s="80">
        <v>0</v>
      </c>
      <c r="O55" s="80">
        <v>0</v>
      </c>
    </row>
    <row r="56" spans="1:15" ht="20.100000000000001" customHeight="1" x14ac:dyDescent="0.25">
      <c r="A56" s="42" t="s">
        <v>71</v>
      </c>
      <c r="B56" s="80">
        <v>28</v>
      </c>
      <c r="C56" s="80">
        <v>35</v>
      </c>
      <c r="D56" s="80">
        <v>0</v>
      </c>
      <c r="E56" s="80">
        <v>4</v>
      </c>
      <c r="F56" s="80">
        <v>0</v>
      </c>
      <c r="G56" s="80">
        <v>0</v>
      </c>
      <c r="H56" s="80">
        <v>0</v>
      </c>
      <c r="I56" s="80">
        <v>2</v>
      </c>
      <c r="J56" s="80">
        <v>1</v>
      </c>
      <c r="K56" s="80">
        <v>0</v>
      </c>
      <c r="L56" s="80">
        <v>0</v>
      </c>
      <c r="M56" s="80">
        <v>15</v>
      </c>
      <c r="N56" s="80">
        <v>1</v>
      </c>
      <c r="O56" s="80">
        <v>0</v>
      </c>
    </row>
    <row r="57" spans="1:15" ht="20.100000000000001" customHeight="1" x14ac:dyDescent="0.25">
      <c r="A57" s="42" t="s">
        <v>72</v>
      </c>
      <c r="B57" s="80">
        <v>11</v>
      </c>
      <c r="C57" s="80">
        <v>1</v>
      </c>
      <c r="D57" s="80">
        <v>0</v>
      </c>
      <c r="E57" s="80">
        <v>1</v>
      </c>
      <c r="F57" s="80">
        <v>0</v>
      </c>
      <c r="G57" s="80">
        <v>0</v>
      </c>
      <c r="H57" s="80">
        <v>0</v>
      </c>
      <c r="I57" s="80">
        <v>0</v>
      </c>
      <c r="J57" s="80">
        <v>0</v>
      </c>
      <c r="K57" s="80">
        <v>0</v>
      </c>
      <c r="L57" s="80">
        <v>0</v>
      </c>
      <c r="M57" s="80">
        <v>0</v>
      </c>
      <c r="N57" s="80">
        <v>1</v>
      </c>
      <c r="O57" s="80">
        <v>0</v>
      </c>
    </row>
    <row r="58" spans="1:15" ht="20.100000000000001" customHeight="1" x14ac:dyDescent="0.25">
      <c r="A58" s="42" t="s">
        <v>73</v>
      </c>
      <c r="B58" s="80">
        <v>1</v>
      </c>
      <c r="C58" s="80">
        <v>3</v>
      </c>
      <c r="D58" s="80">
        <v>1</v>
      </c>
      <c r="E58" s="80">
        <v>0</v>
      </c>
      <c r="F58" s="80">
        <v>0</v>
      </c>
      <c r="G58" s="80">
        <v>0</v>
      </c>
      <c r="H58" s="80">
        <v>0</v>
      </c>
      <c r="I58" s="80">
        <v>0</v>
      </c>
      <c r="J58" s="80">
        <v>0</v>
      </c>
      <c r="K58" s="80">
        <v>0</v>
      </c>
      <c r="L58" s="80">
        <v>0</v>
      </c>
      <c r="M58" s="80">
        <v>1</v>
      </c>
      <c r="N58" s="80">
        <v>0</v>
      </c>
      <c r="O58" s="80">
        <v>0</v>
      </c>
    </row>
    <row r="59" spans="1:15" s="40" customFormat="1" ht="20.100000000000001" customHeight="1" x14ac:dyDescent="0.25">
      <c r="A59" s="42" t="s">
        <v>74</v>
      </c>
      <c r="B59" s="80">
        <v>409</v>
      </c>
      <c r="C59" s="80">
        <v>489</v>
      </c>
      <c r="D59" s="80">
        <v>4</v>
      </c>
      <c r="E59" s="80">
        <v>0</v>
      </c>
      <c r="F59" s="80">
        <v>0</v>
      </c>
      <c r="G59" s="80">
        <v>0</v>
      </c>
      <c r="H59" s="80">
        <v>0</v>
      </c>
      <c r="I59" s="80">
        <v>468</v>
      </c>
      <c r="J59" s="80">
        <v>160</v>
      </c>
      <c r="K59" s="80">
        <v>3</v>
      </c>
      <c r="L59" s="80">
        <v>0</v>
      </c>
      <c r="M59" s="80">
        <v>7</v>
      </c>
      <c r="N59" s="80">
        <v>1</v>
      </c>
      <c r="O59" s="80">
        <v>0</v>
      </c>
    </row>
    <row r="60" spans="1:15" s="40" customFormat="1" ht="20.100000000000001" customHeight="1" x14ac:dyDescent="0.25">
      <c r="A60" s="42" t="s">
        <v>75</v>
      </c>
      <c r="B60" s="80">
        <v>0</v>
      </c>
      <c r="C60" s="80">
        <v>1</v>
      </c>
      <c r="D60" s="80">
        <v>0</v>
      </c>
      <c r="E60" s="80">
        <v>0</v>
      </c>
      <c r="F60" s="80">
        <v>0</v>
      </c>
      <c r="G60" s="80">
        <v>0</v>
      </c>
      <c r="H60" s="80">
        <v>0</v>
      </c>
      <c r="I60" s="80">
        <v>0</v>
      </c>
      <c r="J60" s="80">
        <v>0</v>
      </c>
      <c r="K60" s="80">
        <v>0</v>
      </c>
      <c r="L60" s="80">
        <v>0</v>
      </c>
      <c r="M60" s="80">
        <v>0</v>
      </c>
      <c r="N60" s="80">
        <v>0</v>
      </c>
      <c r="O60" s="80">
        <v>0</v>
      </c>
    </row>
    <row r="61" spans="1:15" s="40" customFormat="1" ht="20.100000000000001" customHeight="1" x14ac:dyDescent="0.25">
      <c r="A61" s="42" t="s">
        <v>76</v>
      </c>
      <c r="B61" s="80">
        <v>27</v>
      </c>
      <c r="C61" s="80">
        <v>4</v>
      </c>
      <c r="D61" s="80">
        <v>1</v>
      </c>
      <c r="E61" s="80">
        <v>0</v>
      </c>
      <c r="F61" s="80">
        <v>1</v>
      </c>
      <c r="G61" s="80">
        <v>0</v>
      </c>
      <c r="H61" s="80">
        <v>0</v>
      </c>
      <c r="I61" s="80">
        <v>2</v>
      </c>
      <c r="J61" s="80">
        <v>0</v>
      </c>
      <c r="K61" s="80">
        <v>0</v>
      </c>
      <c r="L61" s="80">
        <v>0</v>
      </c>
      <c r="M61" s="80">
        <v>1</v>
      </c>
      <c r="N61" s="80">
        <v>24</v>
      </c>
      <c r="O61" s="80">
        <v>0</v>
      </c>
    </row>
    <row r="62" spans="1:15" ht="20.100000000000001" customHeight="1" x14ac:dyDescent="0.25">
      <c r="A62" s="42" t="s">
        <v>77</v>
      </c>
      <c r="B62" s="80">
        <v>5</v>
      </c>
      <c r="C62" s="80">
        <v>7</v>
      </c>
      <c r="D62" s="80">
        <v>0</v>
      </c>
      <c r="E62" s="80">
        <v>1</v>
      </c>
      <c r="F62" s="80">
        <v>0</v>
      </c>
      <c r="G62" s="80">
        <v>1</v>
      </c>
      <c r="H62" s="80">
        <v>0</v>
      </c>
      <c r="I62" s="80">
        <v>1</v>
      </c>
      <c r="J62" s="80">
        <v>1</v>
      </c>
      <c r="K62" s="80">
        <v>0</v>
      </c>
      <c r="L62" s="80">
        <v>1</v>
      </c>
      <c r="M62" s="80">
        <v>0</v>
      </c>
      <c r="N62" s="80">
        <v>0</v>
      </c>
      <c r="O62" s="80">
        <v>0</v>
      </c>
    </row>
    <row r="63" spans="1:15" ht="20.100000000000001" customHeight="1" x14ac:dyDescent="0.25">
      <c r="A63" s="42" t="s">
        <v>78</v>
      </c>
      <c r="B63" s="80">
        <v>25</v>
      </c>
      <c r="C63" s="80">
        <v>27</v>
      </c>
      <c r="D63" s="80">
        <v>4</v>
      </c>
      <c r="E63" s="80">
        <v>3</v>
      </c>
      <c r="F63" s="80">
        <v>2</v>
      </c>
      <c r="G63" s="80">
        <v>0</v>
      </c>
      <c r="H63" s="80">
        <v>0</v>
      </c>
      <c r="I63" s="80">
        <v>0</v>
      </c>
      <c r="J63" s="80">
        <v>0</v>
      </c>
      <c r="K63" s="80">
        <v>0</v>
      </c>
      <c r="L63" s="80">
        <v>1</v>
      </c>
      <c r="M63" s="80">
        <v>4</v>
      </c>
      <c r="N63" s="80">
        <v>3</v>
      </c>
      <c r="O63" s="80">
        <v>1</v>
      </c>
    </row>
    <row r="64" spans="1:15" s="40" customFormat="1" ht="20.100000000000001" customHeight="1" x14ac:dyDescent="0.25">
      <c r="A64" s="42" t="s">
        <v>79</v>
      </c>
      <c r="B64" s="80">
        <v>8</v>
      </c>
      <c r="C64" s="80">
        <v>11</v>
      </c>
      <c r="D64" s="80">
        <v>1</v>
      </c>
      <c r="E64" s="80">
        <v>0</v>
      </c>
      <c r="F64" s="80">
        <v>1</v>
      </c>
      <c r="G64" s="80">
        <v>0</v>
      </c>
      <c r="H64" s="80">
        <v>0</v>
      </c>
      <c r="I64" s="80">
        <v>2</v>
      </c>
      <c r="J64" s="80">
        <v>0</v>
      </c>
      <c r="K64" s="80">
        <v>0</v>
      </c>
      <c r="L64" s="80">
        <v>0</v>
      </c>
      <c r="M64" s="80">
        <v>2</v>
      </c>
      <c r="N64" s="80">
        <v>1</v>
      </c>
      <c r="O64" s="80">
        <v>3</v>
      </c>
    </row>
    <row r="65" spans="1:15" ht="20.100000000000001" customHeight="1" x14ac:dyDescent="0.25">
      <c r="A65" s="40" t="s">
        <v>80</v>
      </c>
      <c r="B65" s="86">
        <v>45</v>
      </c>
      <c r="C65" s="86">
        <v>7</v>
      </c>
      <c r="D65" s="86">
        <v>0</v>
      </c>
      <c r="E65" s="86">
        <v>0</v>
      </c>
      <c r="F65" s="86">
        <v>0</v>
      </c>
      <c r="G65" s="86">
        <v>0</v>
      </c>
      <c r="H65" s="86">
        <v>0</v>
      </c>
      <c r="I65" s="86">
        <v>1</v>
      </c>
      <c r="J65" s="86">
        <v>0</v>
      </c>
      <c r="K65" s="86">
        <v>0</v>
      </c>
      <c r="L65" s="86">
        <v>0</v>
      </c>
      <c r="M65" s="86">
        <v>3</v>
      </c>
      <c r="N65" s="86">
        <v>42</v>
      </c>
      <c r="O65" s="86">
        <v>0</v>
      </c>
    </row>
    <row r="66" spans="1:15" ht="20.100000000000001" customHeight="1" x14ac:dyDescent="0.25">
      <c r="A66" s="42" t="s">
        <v>81</v>
      </c>
      <c r="B66" s="91">
        <v>41</v>
      </c>
      <c r="C66" s="91">
        <v>5</v>
      </c>
      <c r="D66" s="91">
        <v>0</v>
      </c>
      <c r="E66" s="91">
        <v>0</v>
      </c>
      <c r="F66" s="91">
        <v>0</v>
      </c>
      <c r="G66" s="91">
        <v>0</v>
      </c>
      <c r="H66" s="91">
        <v>0</v>
      </c>
      <c r="I66" s="91">
        <v>1</v>
      </c>
      <c r="J66" s="91">
        <v>0</v>
      </c>
      <c r="K66" s="91">
        <v>0</v>
      </c>
      <c r="L66" s="91">
        <v>0</v>
      </c>
      <c r="M66" s="91">
        <v>3</v>
      </c>
      <c r="N66" s="91">
        <v>41</v>
      </c>
      <c r="O66" s="91">
        <v>0</v>
      </c>
    </row>
    <row r="67" spans="1:15" ht="20.100000000000001" customHeight="1" x14ac:dyDescent="0.25">
      <c r="A67" s="42" t="s">
        <v>82</v>
      </c>
      <c r="B67" s="91">
        <v>4</v>
      </c>
      <c r="C67" s="91">
        <v>1</v>
      </c>
      <c r="D67" s="91">
        <v>0</v>
      </c>
      <c r="E67" s="91">
        <v>0</v>
      </c>
      <c r="F67" s="91">
        <v>0</v>
      </c>
      <c r="G67" s="91">
        <v>0</v>
      </c>
      <c r="H67" s="91">
        <v>0</v>
      </c>
      <c r="I67" s="91">
        <v>0</v>
      </c>
      <c r="J67" s="91">
        <v>0</v>
      </c>
      <c r="K67" s="91">
        <v>0</v>
      </c>
      <c r="L67" s="91">
        <v>0</v>
      </c>
      <c r="M67" s="91">
        <v>0</v>
      </c>
      <c r="N67" s="91">
        <v>1</v>
      </c>
      <c r="O67" s="91">
        <v>0</v>
      </c>
    </row>
    <row r="68" spans="1:15" ht="20.100000000000001" customHeight="1" x14ac:dyDescent="0.25">
      <c r="A68" s="42" t="s">
        <v>83</v>
      </c>
      <c r="B68" s="91">
        <v>0</v>
      </c>
      <c r="C68" s="91">
        <v>1</v>
      </c>
      <c r="D68" s="91">
        <v>0</v>
      </c>
      <c r="E68" s="91">
        <v>0</v>
      </c>
      <c r="F68" s="91">
        <v>0</v>
      </c>
      <c r="G68" s="91">
        <v>0</v>
      </c>
      <c r="H68" s="91">
        <v>0</v>
      </c>
      <c r="I68" s="91">
        <v>0</v>
      </c>
      <c r="J68" s="91">
        <v>0</v>
      </c>
      <c r="K68" s="91">
        <v>0</v>
      </c>
      <c r="L68" s="91">
        <v>0</v>
      </c>
      <c r="M68" s="91">
        <v>0</v>
      </c>
      <c r="N68" s="91">
        <v>0</v>
      </c>
      <c r="O68" s="91">
        <v>0</v>
      </c>
    </row>
    <row r="69" spans="1:15" s="40"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5" customFormat="1" ht="15.95" customHeight="1" x14ac:dyDescent="0.25">
      <c r="A70" s="142" t="s">
        <v>230</v>
      </c>
      <c r="B70" s="277"/>
      <c r="C70" s="277"/>
      <c r="M70" s="460"/>
      <c r="N70" s="460"/>
      <c r="O70" s="262" t="s">
        <v>91</v>
      </c>
    </row>
    <row r="71" spans="1:15" s="40" customFormat="1" ht="24.95" customHeight="1" x14ac:dyDescent="0.25">
      <c r="A71" s="187" t="s">
        <v>214</v>
      </c>
      <c r="B71" s="28"/>
      <c r="C71" s="28"/>
      <c r="M71" s="461"/>
      <c r="N71" s="462"/>
      <c r="O71" s="266"/>
    </row>
    <row r="72" spans="1:15" ht="24.95" customHeight="1" thickBot="1" x14ac:dyDescent="0.25">
      <c r="A72" s="139" t="s">
        <v>215</v>
      </c>
      <c r="B72" s="64"/>
      <c r="C72" s="64"/>
      <c r="D72" s="64"/>
      <c r="E72" s="64"/>
      <c r="F72" s="64"/>
      <c r="G72" s="64"/>
      <c r="H72" s="64"/>
      <c r="I72" s="64"/>
      <c r="J72" s="64"/>
      <c r="K72" s="64"/>
      <c r="L72" s="64"/>
      <c r="M72" s="65" t="s">
        <v>92</v>
      </c>
      <c r="N72" s="219"/>
      <c r="O72" s="266"/>
    </row>
    <row r="73" spans="1:15" s="40" customFormat="1" ht="20.100000000000001" customHeight="1" x14ac:dyDescent="0.25">
      <c r="A73" s="1289" t="s">
        <v>13</v>
      </c>
      <c r="B73" s="1283" t="s">
        <v>14</v>
      </c>
      <c r="C73" s="1284"/>
      <c r="D73" s="1284"/>
      <c r="E73" s="1284"/>
      <c r="F73" s="1284"/>
      <c r="G73" s="1284"/>
      <c r="H73" s="1284"/>
      <c r="I73" s="1284"/>
      <c r="J73" s="1284"/>
      <c r="K73" s="1284"/>
      <c r="L73" s="1284"/>
      <c r="M73" s="1284"/>
      <c r="N73" s="219"/>
      <c r="O73" s="266"/>
    </row>
    <row r="74" spans="1:15" s="40" customFormat="1" ht="20.100000000000001" customHeight="1" x14ac:dyDescent="0.25">
      <c r="A74" s="1290"/>
      <c r="B74" s="1285" t="s">
        <v>93</v>
      </c>
      <c r="C74" s="1285"/>
      <c r="D74" s="33" t="s">
        <v>94</v>
      </c>
      <c r="E74" s="33"/>
      <c r="F74" s="1285" t="s">
        <v>95</v>
      </c>
      <c r="G74" s="1285"/>
      <c r="H74" s="33" t="s">
        <v>96</v>
      </c>
      <c r="I74" s="33"/>
      <c r="J74" s="1285" t="s">
        <v>97</v>
      </c>
      <c r="K74" s="1285"/>
      <c r="L74" s="33" t="s">
        <v>98</v>
      </c>
      <c r="M74" s="58"/>
      <c r="N74" s="57"/>
    </row>
    <row r="75" spans="1:15" s="40" customFormat="1" ht="20.100000000000001" customHeight="1" x14ac:dyDescent="0.25">
      <c r="A75" s="1291"/>
      <c r="B75" s="1134">
        <v>2014</v>
      </c>
      <c r="C75" s="1134">
        <v>2015</v>
      </c>
      <c r="D75" s="1134">
        <v>2014</v>
      </c>
      <c r="E75" s="1134">
        <v>2015</v>
      </c>
      <c r="F75" s="1134">
        <v>2014</v>
      </c>
      <c r="G75" s="1134">
        <v>2015</v>
      </c>
      <c r="H75" s="1134">
        <v>2014</v>
      </c>
      <c r="I75" s="1134">
        <v>2015</v>
      </c>
      <c r="J75" s="1134">
        <v>2014</v>
      </c>
      <c r="K75" s="1134">
        <v>2015</v>
      </c>
      <c r="L75" s="1134">
        <v>2014</v>
      </c>
      <c r="M75" s="1135">
        <v>2015</v>
      </c>
      <c r="N75" s="57"/>
    </row>
    <row r="76" spans="1:15" s="40" customFormat="1" ht="20.100000000000001" customHeight="1" x14ac:dyDescent="0.25">
      <c r="A76" s="37" t="s">
        <v>105</v>
      </c>
      <c r="B76" s="38">
        <v>230</v>
      </c>
      <c r="C76" s="38">
        <v>307</v>
      </c>
      <c r="D76" s="38">
        <v>230</v>
      </c>
      <c r="E76" s="38">
        <v>164</v>
      </c>
      <c r="F76" s="38">
        <v>186</v>
      </c>
      <c r="G76" s="38">
        <v>124</v>
      </c>
      <c r="H76" s="38">
        <v>211</v>
      </c>
      <c r="I76" s="38">
        <v>353</v>
      </c>
      <c r="J76" s="38">
        <v>300</v>
      </c>
      <c r="K76" s="38">
        <v>268</v>
      </c>
      <c r="L76" s="38">
        <v>956</v>
      </c>
      <c r="M76" s="38">
        <v>388</v>
      </c>
    </row>
    <row r="77" spans="1:15" s="40" customFormat="1" ht="20.100000000000001" customHeight="1" x14ac:dyDescent="0.25">
      <c r="A77" s="40" t="s">
        <v>22</v>
      </c>
      <c r="B77" s="86">
        <v>0</v>
      </c>
      <c r="C77" s="86">
        <v>1</v>
      </c>
      <c r="D77" s="86">
        <v>0</v>
      </c>
      <c r="E77" s="86">
        <v>0</v>
      </c>
      <c r="F77" s="86">
        <v>0</v>
      </c>
      <c r="G77" s="86">
        <v>0</v>
      </c>
      <c r="H77" s="86">
        <v>0</v>
      </c>
      <c r="I77" s="86">
        <v>5</v>
      </c>
      <c r="J77" s="86">
        <v>8</v>
      </c>
      <c r="K77" s="86">
        <v>0</v>
      </c>
      <c r="L77" s="86">
        <v>2</v>
      </c>
      <c r="M77" s="86">
        <v>0</v>
      </c>
    </row>
    <row r="78" spans="1:15" ht="20.100000000000001" customHeight="1" x14ac:dyDescent="0.25">
      <c r="A78" s="42" t="s">
        <v>23</v>
      </c>
      <c r="B78" s="80">
        <v>0</v>
      </c>
      <c r="C78" s="80">
        <v>0</v>
      </c>
      <c r="D78" s="80">
        <v>0</v>
      </c>
      <c r="E78" s="80">
        <v>0</v>
      </c>
      <c r="F78" s="80">
        <v>0</v>
      </c>
      <c r="G78" s="80">
        <v>0</v>
      </c>
      <c r="H78" s="80">
        <v>0</v>
      </c>
      <c r="I78" s="80">
        <v>5</v>
      </c>
      <c r="J78" s="80">
        <v>0</v>
      </c>
      <c r="K78" s="80">
        <v>0</v>
      </c>
      <c r="L78" s="80">
        <v>0</v>
      </c>
      <c r="M78" s="80">
        <v>0</v>
      </c>
    </row>
    <row r="79" spans="1:15" ht="20.100000000000001" customHeight="1" x14ac:dyDescent="0.25">
      <c r="A79" s="42" t="s">
        <v>24</v>
      </c>
      <c r="B79" s="80">
        <v>0</v>
      </c>
      <c r="C79" s="80">
        <v>0</v>
      </c>
      <c r="D79" s="80">
        <v>0</v>
      </c>
      <c r="E79" s="80">
        <v>0</v>
      </c>
      <c r="F79" s="80">
        <v>0</v>
      </c>
      <c r="G79" s="80">
        <v>0</v>
      </c>
      <c r="H79" s="80">
        <v>0</v>
      </c>
      <c r="I79" s="80">
        <v>0</v>
      </c>
      <c r="J79" s="80">
        <v>0</v>
      </c>
      <c r="K79" s="80">
        <v>0</v>
      </c>
      <c r="L79" s="80">
        <v>2</v>
      </c>
      <c r="M79" s="80">
        <v>0</v>
      </c>
    </row>
    <row r="80" spans="1:15" ht="20.100000000000001" customHeight="1" x14ac:dyDescent="0.25">
      <c r="A80" s="42" t="s">
        <v>25</v>
      </c>
      <c r="B80" s="80">
        <v>0</v>
      </c>
      <c r="C80" s="80">
        <v>0</v>
      </c>
      <c r="D80" s="80">
        <v>0</v>
      </c>
      <c r="E80" s="80">
        <v>0</v>
      </c>
      <c r="F80" s="80">
        <v>0</v>
      </c>
      <c r="G80" s="80">
        <v>0</v>
      </c>
      <c r="H80" s="80">
        <v>0</v>
      </c>
      <c r="I80" s="80">
        <v>0</v>
      </c>
      <c r="J80" s="80">
        <v>0</v>
      </c>
      <c r="K80" s="80">
        <v>0</v>
      </c>
      <c r="L80" s="80">
        <v>0</v>
      </c>
      <c r="M80" s="80">
        <v>0</v>
      </c>
    </row>
    <row r="81" spans="1:14" ht="20.100000000000001" customHeight="1" x14ac:dyDescent="0.25">
      <c r="A81" s="42" t="s">
        <v>26</v>
      </c>
      <c r="B81" s="80">
        <v>0</v>
      </c>
      <c r="C81" s="80">
        <v>0</v>
      </c>
      <c r="D81" s="80">
        <v>0</v>
      </c>
      <c r="E81" s="80">
        <v>0</v>
      </c>
      <c r="F81" s="80">
        <v>0</v>
      </c>
      <c r="G81" s="80">
        <v>0</v>
      </c>
      <c r="H81" s="80">
        <v>0</v>
      </c>
      <c r="I81" s="80">
        <v>0</v>
      </c>
      <c r="J81" s="80">
        <v>0</v>
      </c>
      <c r="K81" s="80">
        <v>0</v>
      </c>
      <c r="L81" s="80">
        <v>0</v>
      </c>
      <c r="M81" s="80">
        <v>0</v>
      </c>
    </row>
    <row r="82" spans="1:14" ht="20.100000000000001" customHeight="1" x14ac:dyDescent="0.25">
      <c r="A82" s="42" t="s">
        <v>27</v>
      </c>
      <c r="B82" s="80">
        <v>0</v>
      </c>
      <c r="C82" s="80">
        <v>1</v>
      </c>
      <c r="D82" s="80">
        <v>0</v>
      </c>
      <c r="E82" s="80">
        <v>0</v>
      </c>
      <c r="F82" s="80">
        <v>0</v>
      </c>
      <c r="G82" s="80">
        <v>0</v>
      </c>
      <c r="H82" s="80">
        <v>0</v>
      </c>
      <c r="I82" s="80">
        <v>0</v>
      </c>
      <c r="J82" s="80">
        <v>8</v>
      </c>
      <c r="K82" s="80">
        <v>0</v>
      </c>
      <c r="L82" s="80">
        <v>0</v>
      </c>
      <c r="M82" s="80">
        <v>0</v>
      </c>
    </row>
    <row r="83" spans="1:14" s="40" customFormat="1" ht="20.100000000000001" customHeight="1" x14ac:dyDescent="0.25">
      <c r="A83" s="40" t="s">
        <v>28</v>
      </c>
      <c r="B83" s="86">
        <v>1</v>
      </c>
      <c r="C83" s="86">
        <v>2</v>
      </c>
      <c r="D83" s="86">
        <v>1</v>
      </c>
      <c r="E83" s="86">
        <v>0</v>
      </c>
      <c r="F83" s="86">
        <v>1</v>
      </c>
      <c r="G83" s="86">
        <v>1</v>
      </c>
      <c r="H83" s="86">
        <v>0</v>
      </c>
      <c r="I83" s="86">
        <v>1</v>
      </c>
      <c r="J83" s="86">
        <v>2</v>
      </c>
      <c r="K83" s="86">
        <v>1</v>
      </c>
      <c r="L83" s="86">
        <v>3</v>
      </c>
      <c r="M83" s="86">
        <v>1</v>
      </c>
    </row>
    <row r="84" spans="1:14" ht="20.100000000000001" customHeight="1" x14ac:dyDescent="0.25">
      <c r="A84" s="42" t="s">
        <v>29</v>
      </c>
      <c r="B84" s="80">
        <v>0</v>
      </c>
      <c r="C84" s="80">
        <v>0</v>
      </c>
      <c r="D84" s="80">
        <v>0</v>
      </c>
      <c r="E84" s="80">
        <v>0</v>
      </c>
      <c r="F84" s="80">
        <v>0</v>
      </c>
      <c r="G84" s="80">
        <v>0</v>
      </c>
      <c r="H84" s="80">
        <v>0</v>
      </c>
      <c r="I84" s="80">
        <v>0</v>
      </c>
      <c r="J84" s="80">
        <v>1</v>
      </c>
      <c r="K84" s="80">
        <v>0</v>
      </c>
      <c r="L84" s="80">
        <v>0</v>
      </c>
      <c r="M84" s="80">
        <v>0</v>
      </c>
    </row>
    <row r="85" spans="1:14" ht="20.100000000000001" customHeight="1" x14ac:dyDescent="0.25">
      <c r="A85" s="42" t="s">
        <v>30</v>
      </c>
      <c r="B85" s="80">
        <v>0</v>
      </c>
      <c r="C85" s="80">
        <v>0</v>
      </c>
      <c r="D85" s="80">
        <v>0</v>
      </c>
      <c r="E85" s="80">
        <v>0</v>
      </c>
      <c r="F85" s="80">
        <v>0</v>
      </c>
      <c r="G85" s="80">
        <v>0</v>
      </c>
      <c r="H85" s="80">
        <v>0</v>
      </c>
      <c r="I85" s="80">
        <v>1</v>
      </c>
      <c r="J85" s="80">
        <v>0</v>
      </c>
      <c r="K85" s="80">
        <v>0</v>
      </c>
      <c r="L85" s="80">
        <v>2</v>
      </c>
      <c r="M85" s="80">
        <v>0</v>
      </c>
    </row>
    <row r="86" spans="1:14" ht="20.100000000000001" customHeight="1" x14ac:dyDescent="0.25">
      <c r="A86" s="42" t="s">
        <v>31</v>
      </c>
      <c r="B86" s="80">
        <v>0</v>
      </c>
      <c r="C86" s="80">
        <v>1</v>
      </c>
      <c r="D86" s="80">
        <v>0</v>
      </c>
      <c r="E86" s="80">
        <v>0</v>
      </c>
      <c r="F86" s="80">
        <v>1</v>
      </c>
      <c r="G86" s="80">
        <v>0</v>
      </c>
      <c r="H86" s="80">
        <v>0</v>
      </c>
      <c r="I86" s="80">
        <v>0</v>
      </c>
      <c r="J86" s="80">
        <v>1</v>
      </c>
      <c r="K86" s="80">
        <v>0</v>
      </c>
      <c r="L86" s="80">
        <v>0</v>
      </c>
      <c r="M86" s="80">
        <v>0</v>
      </c>
    </row>
    <row r="87" spans="1:14" ht="20.100000000000001" customHeight="1" x14ac:dyDescent="0.25">
      <c r="A87" s="42" t="s">
        <v>32</v>
      </c>
      <c r="B87" s="80">
        <v>0</v>
      </c>
      <c r="C87" s="80">
        <v>0</v>
      </c>
      <c r="D87" s="80">
        <v>0</v>
      </c>
      <c r="E87" s="80">
        <v>0</v>
      </c>
      <c r="F87" s="80">
        <v>0</v>
      </c>
      <c r="G87" s="80">
        <v>0</v>
      </c>
      <c r="H87" s="80">
        <v>0</v>
      </c>
      <c r="I87" s="80">
        <v>0</v>
      </c>
      <c r="J87" s="80">
        <v>0</v>
      </c>
      <c r="K87" s="80">
        <v>0</v>
      </c>
      <c r="L87" s="80">
        <v>0</v>
      </c>
      <c r="M87" s="80">
        <v>0</v>
      </c>
    </row>
    <row r="88" spans="1:14" ht="20.100000000000001" customHeight="1" x14ac:dyDescent="0.25">
      <c r="A88" s="42" t="s">
        <v>33</v>
      </c>
      <c r="B88" s="80">
        <v>1</v>
      </c>
      <c r="C88" s="80">
        <v>1</v>
      </c>
      <c r="D88" s="80">
        <v>1</v>
      </c>
      <c r="E88" s="80">
        <v>0</v>
      </c>
      <c r="F88" s="80">
        <v>0</v>
      </c>
      <c r="G88" s="80">
        <v>1</v>
      </c>
      <c r="H88" s="80">
        <v>0</v>
      </c>
      <c r="I88" s="80">
        <v>0</v>
      </c>
      <c r="J88" s="80">
        <v>0</v>
      </c>
      <c r="K88" s="80">
        <v>1</v>
      </c>
      <c r="L88" s="80">
        <v>1</v>
      </c>
      <c r="M88" s="80">
        <v>1</v>
      </c>
    </row>
    <row r="89" spans="1:14" s="40" customFormat="1" ht="20.100000000000001" customHeight="1" x14ac:dyDescent="0.25">
      <c r="A89" s="40" t="s">
        <v>34</v>
      </c>
      <c r="B89" s="86">
        <v>1</v>
      </c>
      <c r="C89" s="86">
        <v>1</v>
      </c>
      <c r="D89" s="86">
        <v>2</v>
      </c>
      <c r="E89" s="86">
        <v>0</v>
      </c>
      <c r="F89" s="86">
        <v>1</v>
      </c>
      <c r="G89" s="86">
        <v>0</v>
      </c>
      <c r="H89" s="86">
        <v>3</v>
      </c>
      <c r="I89" s="86">
        <v>3</v>
      </c>
      <c r="J89" s="86">
        <v>5</v>
      </c>
      <c r="K89" s="86">
        <v>6</v>
      </c>
      <c r="L89" s="86">
        <v>0</v>
      </c>
      <c r="M89" s="86">
        <v>2</v>
      </c>
      <c r="N89" s="86"/>
    </row>
    <row r="90" spans="1:14" ht="20.100000000000001" customHeight="1" x14ac:dyDescent="0.25">
      <c r="A90" s="42" t="s">
        <v>35</v>
      </c>
      <c r="B90" s="80">
        <v>1</v>
      </c>
      <c r="C90" s="80">
        <v>0</v>
      </c>
      <c r="D90" s="80">
        <v>2</v>
      </c>
      <c r="E90" s="80">
        <v>0</v>
      </c>
      <c r="F90" s="80">
        <v>0</v>
      </c>
      <c r="G90" s="80">
        <v>0</v>
      </c>
      <c r="H90" s="80">
        <v>0</v>
      </c>
      <c r="I90" s="80">
        <v>0</v>
      </c>
      <c r="J90" s="80">
        <v>0</v>
      </c>
      <c r="K90" s="80">
        <v>0</v>
      </c>
      <c r="L90" s="80">
        <v>0</v>
      </c>
      <c r="M90" s="80">
        <v>0</v>
      </c>
    </row>
    <row r="91" spans="1:14" ht="20.100000000000001" customHeight="1" x14ac:dyDescent="0.25">
      <c r="A91" s="42" t="s">
        <v>36</v>
      </c>
      <c r="B91" s="80">
        <v>0</v>
      </c>
      <c r="C91" s="80">
        <v>0</v>
      </c>
      <c r="D91" s="80">
        <v>0</v>
      </c>
      <c r="E91" s="80">
        <v>0</v>
      </c>
      <c r="F91" s="80">
        <v>0</v>
      </c>
      <c r="G91" s="80">
        <v>0</v>
      </c>
      <c r="H91" s="80">
        <v>0</v>
      </c>
      <c r="I91" s="80">
        <v>2</v>
      </c>
      <c r="J91" s="80">
        <v>4</v>
      </c>
      <c r="K91" s="80">
        <v>4</v>
      </c>
      <c r="L91" s="80">
        <v>0</v>
      </c>
      <c r="M91" s="80">
        <v>2</v>
      </c>
    </row>
    <row r="92" spans="1:14" ht="20.100000000000001" customHeight="1" x14ac:dyDescent="0.25">
      <c r="A92" s="42" t="s">
        <v>37</v>
      </c>
      <c r="B92" s="80">
        <v>0</v>
      </c>
      <c r="C92" s="80">
        <v>1</v>
      </c>
      <c r="D92" s="80">
        <v>0</v>
      </c>
      <c r="E92" s="80">
        <v>0</v>
      </c>
      <c r="F92" s="80">
        <v>1</v>
      </c>
      <c r="G92" s="80">
        <v>0</v>
      </c>
      <c r="H92" s="80">
        <v>3</v>
      </c>
      <c r="I92" s="80">
        <v>1</v>
      </c>
      <c r="J92" s="80">
        <v>1</v>
      </c>
      <c r="K92" s="80">
        <v>2</v>
      </c>
      <c r="L92" s="80">
        <v>0</v>
      </c>
      <c r="M92" s="80">
        <v>0</v>
      </c>
    </row>
    <row r="93" spans="1:14" s="40" customFormat="1" ht="20.100000000000001" customHeight="1" x14ac:dyDescent="0.25">
      <c r="A93" s="40" t="s">
        <v>38</v>
      </c>
      <c r="B93" s="86">
        <v>203</v>
      </c>
      <c r="C93" s="86">
        <v>259</v>
      </c>
      <c r="D93" s="86">
        <v>191</v>
      </c>
      <c r="E93" s="86">
        <v>137</v>
      </c>
      <c r="F93" s="86">
        <v>159</v>
      </c>
      <c r="G93" s="86">
        <v>114</v>
      </c>
      <c r="H93" s="86">
        <v>161</v>
      </c>
      <c r="I93" s="86">
        <v>277</v>
      </c>
      <c r="J93" s="86">
        <v>196</v>
      </c>
      <c r="K93" s="86">
        <v>183</v>
      </c>
      <c r="L93" s="86">
        <v>659</v>
      </c>
      <c r="M93" s="86">
        <v>326</v>
      </c>
    </row>
    <row r="94" spans="1:14" ht="20.100000000000001" customHeight="1" x14ac:dyDescent="0.25">
      <c r="A94" s="42" t="s">
        <v>39</v>
      </c>
      <c r="B94" s="80">
        <v>18</v>
      </c>
      <c r="C94" s="80">
        <v>17</v>
      </c>
      <c r="D94" s="80">
        <v>17</v>
      </c>
      <c r="E94" s="80">
        <v>12</v>
      </c>
      <c r="F94" s="80">
        <v>10</v>
      </c>
      <c r="G94" s="80">
        <v>8</v>
      </c>
      <c r="H94" s="80">
        <v>4</v>
      </c>
      <c r="I94" s="80">
        <v>10</v>
      </c>
      <c r="J94" s="80">
        <v>18</v>
      </c>
      <c r="K94" s="80">
        <v>3</v>
      </c>
      <c r="L94" s="80">
        <v>11</v>
      </c>
      <c r="M94" s="80">
        <v>0</v>
      </c>
    </row>
    <row r="95" spans="1:14" ht="20.100000000000001" customHeight="1" x14ac:dyDescent="0.25">
      <c r="A95" s="42" t="s">
        <v>40</v>
      </c>
      <c r="B95" s="80">
        <v>171</v>
      </c>
      <c r="C95" s="80">
        <v>229</v>
      </c>
      <c r="D95" s="80">
        <v>158</v>
      </c>
      <c r="E95" s="80">
        <v>104</v>
      </c>
      <c r="F95" s="80">
        <v>127</v>
      </c>
      <c r="G95" s="80">
        <v>95</v>
      </c>
      <c r="H95" s="80">
        <v>126</v>
      </c>
      <c r="I95" s="80">
        <v>237</v>
      </c>
      <c r="J95" s="80">
        <v>149</v>
      </c>
      <c r="K95" s="80">
        <v>150</v>
      </c>
      <c r="L95" s="80">
        <v>611</v>
      </c>
      <c r="M95" s="80">
        <v>288</v>
      </c>
    </row>
    <row r="96" spans="1:14" ht="20.100000000000001" customHeight="1" x14ac:dyDescent="0.25">
      <c r="A96" s="42" t="s">
        <v>41</v>
      </c>
      <c r="B96" s="80">
        <v>1</v>
      </c>
      <c r="C96" s="80">
        <v>0</v>
      </c>
      <c r="D96" s="80">
        <v>4</v>
      </c>
      <c r="E96" s="80">
        <v>0</v>
      </c>
      <c r="F96" s="80">
        <v>4</v>
      </c>
      <c r="G96" s="80">
        <v>2</v>
      </c>
      <c r="H96" s="80">
        <v>3</v>
      </c>
      <c r="I96" s="80">
        <v>6</v>
      </c>
      <c r="J96" s="80">
        <v>3</v>
      </c>
      <c r="K96" s="80">
        <v>0</v>
      </c>
      <c r="L96" s="80">
        <v>3</v>
      </c>
      <c r="M96" s="80">
        <v>3</v>
      </c>
    </row>
    <row r="97" spans="1:13" ht="20.100000000000001" customHeight="1" x14ac:dyDescent="0.25">
      <c r="A97" s="42" t="s">
        <v>42</v>
      </c>
      <c r="B97" s="80">
        <v>0</v>
      </c>
      <c r="C97" s="80">
        <v>1</v>
      </c>
      <c r="D97" s="80">
        <v>2</v>
      </c>
      <c r="E97" s="80">
        <v>1</v>
      </c>
      <c r="F97" s="80">
        <v>7</v>
      </c>
      <c r="G97" s="80">
        <v>0</v>
      </c>
      <c r="H97" s="80">
        <v>4</v>
      </c>
      <c r="I97" s="80">
        <v>3</v>
      </c>
      <c r="J97" s="80">
        <v>8</v>
      </c>
      <c r="K97" s="80">
        <v>1</v>
      </c>
      <c r="L97" s="80">
        <v>5</v>
      </c>
      <c r="M97" s="80">
        <v>5</v>
      </c>
    </row>
    <row r="98" spans="1:13" ht="20.100000000000001" customHeight="1" x14ac:dyDescent="0.25">
      <c r="A98" s="42" t="s">
        <v>43</v>
      </c>
      <c r="B98" s="80">
        <v>2</v>
      </c>
      <c r="C98" s="80">
        <v>0</v>
      </c>
      <c r="D98" s="80">
        <v>0</v>
      </c>
      <c r="E98" s="80">
        <v>0</v>
      </c>
      <c r="F98" s="80">
        <v>0</v>
      </c>
      <c r="G98" s="80">
        <v>0</v>
      </c>
      <c r="H98" s="80">
        <v>1</v>
      </c>
      <c r="I98" s="80">
        <v>0</v>
      </c>
      <c r="J98" s="80">
        <v>1</v>
      </c>
      <c r="K98" s="80">
        <v>0</v>
      </c>
      <c r="L98" s="80">
        <v>0</v>
      </c>
      <c r="M98" s="80">
        <v>3</v>
      </c>
    </row>
    <row r="99" spans="1:13" ht="20.100000000000001" customHeight="1" x14ac:dyDescent="0.25">
      <c r="A99" s="42" t="s">
        <v>44</v>
      </c>
      <c r="B99" s="80">
        <v>0</v>
      </c>
      <c r="C99" s="80">
        <v>0</v>
      </c>
      <c r="D99" s="80">
        <v>0</v>
      </c>
      <c r="E99" s="80">
        <v>0</v>
      </c>
      <c r="F99" s="80">
        <v>0</v>
      </c>
      <c r="G99" s="80">
        <v>0</v>
      </c>
      <c r="H99" s="80">
        <v>0</v>
      </c>
      <c r="I99" s="80">
        <v>0</v>
      </c>
      <c r="J99" s="80">
        <v>0</v>
      </c>
      <c r="K99" s="80">
        <v>0</v>
      </c>
      <c r="L99" s="80">
        <v>0</v>
      </c>
      <c r="M99" s="80">
        <v>0</v>
      </c>
    </row>
    <row r="100" spans="1:13" ht="20.100000000000001" customHeight="1" x14ac:dyDescent="0.25">
      <c r="A100" s="42" t="s">
        <v>45</v>
      </c>
      <c r="B100" s="80">
        <v>0</v>
      </c>
      <c r="C100" s="80">
        <v>0</v>
      </c>
      <c r="D100" s="80">
        <v>0</v>
      </c>
      <c r="E100" s="80">
        <v>1</v>
      </c>
      <c r="F100" s="80">
        <v>0</v>
      </c>
      <c r="G100" s="80">
        <v>0</v>
      </c>
      <c r="H100" s="80">
        <v>0</v>
      </c>
      <c r="I100" s="80">
        <v>0</v>
      </c>
      <c r="J100" s="80">
        <v>0</v>
      </c>
      <c r="K100" s="80">
        <v>0</v>
      </c>
      <c r="L100" s="80">
        <v>0</v>
      </c>
      <c r="M100" s="80">
        <v>0</v>
      </c>
    </row>
    <row r="101" spans="1:13" ht="20.100000000000001" customHeight="1" x14ac:dyDescent="0.25">
      <c r="A101" s="42" t="s">
        <v>46</v>
      </c>
      <c r="B101" s="80">
        <v>10</v>
      </c>
      <c r="C101" s="80">
        <v>10</v>
      </c>
      <c r="D101" s="80">
        <v>9</v>
      </c>
      <c r="E101" s="80">
        <v>17</v>
      </c>
      <c r="F101" s="80">
        <v>9</v>
      </c>
      <c r="G101" s="80">
        <v>4</v>
      </c>
      <c r="H101" s="80">
        <v>22</v>
      </c>
      <c r="I101" s="80">
        <v>17</v>
      </c>
      <c r="J101" s="80">
        <v>11</v>
      </c>
      <c r="K101" s="80">
        <v>22</v>
      </c>
      <c r="L101" s="80">
        <v>29</v>
      </c>
      <c r="M101" s="80">
        <v>25</v>
      </c>
    </row>
    <row r="102" spans="1:13" ht="20.100000000000001" customHeight="1" x14ac:dyDescent="0.25">
      <c r="A102" s="42" t="s">
        <v>47</v>
      </c>
      <c r="B102" s="80">
        <v>0</v>
      </c>
      <c r="C102" s="80">
        <v>0</v>
      </c>
      <c r="D102" s="80">
        <v>0</v>
      </c>
      <c r="E102" s="80">
        <v>0</v>
      </c>
      <c r="F102" s="80">
        <v>0</v>
      </c>
      <c r="G102" s="80">
        <v>0</v>
      </c>
      <c r="H102" s="80">
        <v>0</v>
      </c>
      <c r="I102" s="80">
        <v>0</v>
      </c>
      <c r="J102" s="80">
        <v>0</v>
      </c>
      <c r="K102" s="80">
        <v>0</v>
      </c>
      <c r="L102" s="80">
        <v>0</v>
      </c>
      <c r="M102" s="80">
        <v>1</v>
      </c>
    </row>
    <row r="103" spans="1:13" ht="20.100000000000001" customHeight="1" x14ac:dyDescent="0.25">
      <c r="A103" s="42" t="s">
        <v>48</v>
      </c>
      <c r="B103" s="80">
        <v>0</v>
      </c>
      <c r="C103" s="80">
        <v>0</v>
      </c>
      <c r="D103" s="80">
        <v>0</v>
      </c>
      <c r="E103" s="80">
        <v>0</v>
      </c>
      <c r="F103" s="80">
        <v>0</v>
      </c>
      <c r="G103" s="80">
        <v>0</v>
      </c>
      <c r="H103" s="80">
        <v>0</v>
      </c>
      <c r="I103" s="80">
        <v>0</v>
      </c>
      <c r="J103" s="80">
        <v>0</v>
      </c>
      <c r="K103" s="80">
        <v>0</v>
      </c>
      <c r="L103" s="80">
        <v>0</v>
      </c>
      <c r="M103" s="80">
        <v>0</v>
      </c>
    </row>
    <row r="104" spans="1:13" ht="20.100000000000001" customHeight="1" x14ac:dyDescent="0.25">
      <c r="A104" s="42" t="s">
        <v>49</v>
      </c>
      <c r="B104" s="80">
        <v>0</v>
      </c>
      <c r="C104" s="80">
        <v>1</v>
      </c>
      <c r="D104" s="80">
        <v>0</v>
      </c>
      <c r="E104" s="80">
        <v>1</v>
      </c>
      <c r="F104" s="80">
        <v>2</v>
      </c>
      <c r="G104" s="80">
        <v>1</v>
      </c>
      <c r="H104" s="80">
        <v>0</v>
      </c>
      <c r="I104" s="80">
        <v>1</v>
      </c>
      <c r="J104" s="80">
        <v>4</v>
      </c>
      <c r="K104" s="80">
        <v>2</v>
      </c>
      <c r="L104" s="80">
        <v>0</v>
      </c>
      <c r="M104" s="80">
        <v>0</v>
      </c>
    </row>
    <row r="105" spans="1:13" ht="20.100000000000001" customHeight="1" x14ac:dyDescent="0.25">
      <c r="A105" s="42" t="s">
        <v>50</v>
      </c>
      <c r="B105" s="80">
        <v>1</v>
      </c>
      <c r="C105" s="80">
        <v>1</v>
      </c>
      <c r="D105" s="80">
        <v>1</v>
      </c>
      <c r="E105" s="80">
        <v>1</v>
      </c>
      <c r="F105" s="80">
        <v>0</v>
      </c>
      <c r="G105" s="80">
        <v>4</v>
      </c>
      <c r="H105" s="80">
        <v>1</v>
      </c>
      <c r="I105" s="80">
        <v>3</v>
      </c>
      <c r="J105" s="80">
        <v>2</v>
      </c>
      <c r="K105" s="80">
        <v>5</v>
      </c>
      <c r="L105" s="80">
        <v>0</v>
      </c>
      <c r="M105" s="80">
        <v>1</v>
      </c>
    </row>
    <row r="106" spans="1:13" s="40" customFormat="1" ht="20.100000000000001" customHeight="1" x14ac:dyDescent="0.25">
      <c r="A106" s="40" t="s">
        <v>51</v>
      </c>
      <c r="B106" s="86">
        <v>6</v>
      </c>
      <c r="C106" s="86">
        <v>5</v>
      </c>
      <c r="D106" s="86">
        <v>0</v>
      </c>
      <c r="E106" s="86">
        <v>0</v>
      </c>
      <c r="F106" s="86">
        <v>5</v>
      </c>
      <c r="G106" s="86">
        <v>0</v>
      </c>
      <c r="H106" s="86">
        <v>1</v>
      </c>
      <c r="I106" s="86">
        <v>9</v>
      </c>
      <c r="J106" s="86">
        <v>12</v>
      </c>
      <c r="K106" s="86">
        <v>4</v>
      </c>
      <c r="L106" s="86">
        <v>0</v>
      </c>
      <c r="M106" s="86">
        <v>2</v>
      </c>
    </row>
    <row r="107" spans="1:13" ht="20.100000000000001" customHeight="1" x14ac:dyDescent="0.25">
      <c r="A107" s="42" t="s">
        <v>52</v>
      </c>
      <c r="B107" s="80">
        <v>0</v>
      </c>
      <c r="C107" s="80">
        <v>0</v>
      </c>
      <c r="D107" s="80">
        <v>0</v>
      </c>
      <c r="E107" s="80">
        <v>0</v>
      </c>
      <c r="F107" s="80">
        <v>0</v>
      </c>
      <c r="G107" s="80">
        <v>0</v>
      </c>
      <c r="H107" s="80">
        <v>0</v>
      </c>
      <c r="I107" s="80">
        <v>4</v>
      </c>
      <c r="J107" s="80">
        <v>5</v>
      </c>
      <c r="K107" s="80">
        <v>0</v>
      </c>
      <c r="L107" s="80">
        <v>0</v>
      </c>
      <c r="M107" s="80">
        <v>0</v>
      </c>
    </row>
    <row r="108" spans="1:13" ht="20.100000000000001" customHeight="1" x14ac:dyDescent="0.25">
      <c r="A108" s="42" t="s">
        <v>53</v>
      </c>
      <c r="B108" s="80">
        <v>0</v>
      </c>
      <c r="C108" s="80">
        <v>3</v>
      </c>
      <c r="D108" s="80">
        <v>0</v>
      </c>
      <c r="E108" s="80">
        <v>0</v>
      </c>
      <c r="F108" s="80">
        <v>0</v>
      </c>
      <c r="G108" s="80">
        <v>0</v>
      </c>
      <c r="H108" s="80">
        <v>0</v>
      </c>
      <c r="I108" s="80">
        <v>3</v>
      </c>
      <c r="J108" s="80">
        <v>2</v>
      </c>
      <c r="K108" s="80">
        <v>2</v>
      </c>
      <c r="L108" s="80">
        <v>0</v>
      </c>
      <c r="M108" s="80">
        <v>2</v>
      </c>
    </row>
    <row r="109" spans="1:13" ht="20.100000000000001" customHeight="1" x14ac:dyDescent="0.25">
      <c r="A109" s="42" t="s">
        <v>54</v>
      </c>
      <c r="B109" s="80">
        <v>1</v>
      </c>
      <c r="C109" s="80">
        <v>0</v>
      </c>
      <c r="D109" s="80">
        <v>0</v>
      </c>
      <c r="E109" s="80">
        <v>0</v>
      </c>
      <c r="F109" s="80">
        <v>0</v>
      </c>
      <c r="G109" s="80">
        <v>0</v>
      </c>
      <c r="H109" s="80">
        <v>0</v>
      </c>
      <c r="I109" s="80">
        <v>0</v>
      </c>
      <c r="J109" s="80">
        <v>1</v>
      </c>
      <c r="K109" s="80">
        <v>0</v>
      </c>
      <c r="L109" s="80">
        <v>0</v>
      </c>
      <c r="M109" s="80">
        <v>0</v>
      </c>
    </row>
    <row r="110" spans="1:13" ht="20.100000000000001" customHeight="1" x14ac:dyDescent="0.25">
      <c r="A110" s="42" t="s">
        <v>55</v>
      </c>
      <c r="B110" s="80">
        <v>5</v>
      </c>
      <c r="C110" s="80">
        <v>0</v>
      </c>
      <c r="D110" s="80">
        <v>0</v>
      </c>
      <c r="E110" s="80">
        <v>0</v>
      </c>
      <c r="F110" s="80">
        <v>5</v>
      </c>
      <c r="G110" s="80">
        <v>0</v>
      </c>
      <c r="H110" s="80">
        <v>0</v>
      </c>
      <c r="I110" s="80">
        <v>0</v>
      </c>
      <c r="J110" s="80">
        <v>2</v>
      </c>
      <c r="K110" s="80">
        <v>0</v>
      </c>
      <c r="L110" s="80">
        <v>0</v>
      </c>
      <c r="M110" s="80">
        <v>0</v>
      </c>
    </row>
    <row r="111" spans="1:13" ht="20.100000000000001" customHeight="1" x14ac:dyDescent="0.25">
      <c r="A111" s="42" t="s">
        <v>56</v>
      </c>
      <c r="B111" s="80">
        <v>0</v>
      </c>
      <c r="C111" s="80">
        <v>1</v>
      </c>
      <c r="D111" s="80">
        <v>0</v>
      </c>
      <c r="E111" s="80">
        <v>0</v>
      </c>
      <c r="F111" s="80">
        <v>0</v>
      </c>
      <c r="G111" s="80">
        <v>0</v>
      </c>
      <c r="H111" s="80">
        <v>0</v>
      </c>
      <c r="I111" s="80">
        <v>0</v>
      </c>
      <c r="J111" s="80">
        <v>1</v>
      </c>
      <c r="K111" s="80">
        <v>2</v>
      </c>
      <c r="L111" s="80">
        <v>0</v>
      </c>
      <c r="M111" s="80">
        <v>0</v>
      </c>
    </row>
    <row r="112" spans="1:13" ht="20.100000000000001" customHeight="1" x14ac:dyDescent="0.25">
      <c r="A112" s="42" t="s">
        <v>57</v>
      </c>
      <c r="B112" s="80">
        <v>0</v>
      </c>
      <c r="C112" s="80">
        <v>1</v>
      </c>
      <c r="D112" s="80">
        <v>0</v>
      </c>
      <c r="E112" s="80">
        <v>0</v>
      </c>
      <c r="F112" s="80">
        <v>0</v>
      </c>
      <c r="G112" s="80">
        <v>0</v>
      </c>
      <c r="H112" s="80">
        <v>1</v>
      </c>
      <c r="I112" s="80">
        <v>2</v>
      </c>
      <c r="J112" s="80">
        <v>1</v>
      </c>
      <c r="K112" s="80">
        <v>0</v>
      </c>
      <c r="L112" s="80">
        <v>0</v>
      </c>
      <c r="M112" s="80">
        <v>0</v>
      </c>
    </row>
    <row r="113" spans="1:13" ht="20.100000000000001" customHeight="1" x14ac:dyDescent="0.25">
      <c r="A113" s="40" t="s">
        <v>58</v>
      </c>
      <c r="B113" s="86">
        <v>17</v>
      </c>
      <c r="C113" s="86">
        <v>38</v>
      </c>
      <c r="D113" s="86">
        <v>36</v>
      </c>
      <c r="E113" s="86">
        <v>27</v>
      </c>
      <c r="F113" s="86">
        <v>20</v>
      </c>
      <c r="G113" s="86">
        <v>8</v>
      </c>
      <c r="H113" s="86">
        <v>45</v>
      </c>
      <c r="I113" s="86">
        <v>58</v>
      </c>
      <c r="J113" s="86">
        <v>77</v>
      </c>
      <c r="K113" s="86">
        <v>74</v>
      </c>
      <c r="L113" s="86">
        <v>292</v>
      </c>
      <c r="M113" s="86">
        <v>56</v>
      </c>
    </row>
    <row r="114" spans="1:13" ht="20.100000000000001" customHeight="1" x14ac:dyDescent="0.25">
      <c r="A114" s="42" t="s">
        <v>59</v>
      </c>
      <c r="B114" s="80">
        <v>10</v>
      </c>
      <c r="C114" s="80">
        <v>15</v>
      </c>
      <c r="D114" s="80">
        <v>9</v>
      </c>
      <c r="E114" s="80">
        <v>8</v>
      </c>
      <c r="F114" s="80">
        <v>8</v>
      </c>
      <c r="G114" s="80">
        <v>2</v>
      </c>
      <c r="H114" s="80">
        <v>25</v>
      </c>
      <c r="I114" s="80">
        <v>38</v>
      </c>
      <c r="J114" s="80">
        <v>36</v>
      </c>
      <c r="K114" s="80">
        <v>33</v>
      </c>
      <c r="L114" s="80">
        <v>24</v>
      </c>
      <c r="M114" s="80">
        <v>4</v>
      </c>
    </row>
    <row r="115" spans="1:13" ht="20.100000000000001" customHeight="1" x14ac:dyDescent="0.25">
      <c r="A115" s="42" t="s">
        <v>60</v>
      </c>
      <c r="B115" s="80">
        <v>0</v>
      </c>
      <c r="C115" s="80">
        <v>1</v>
      </c>
      <c r="D115" s="80">
        <v>1</v>
      </c>
      <c r="E115" s="80">
        <v>1</v>
      </c>
      <c r="F115" s="80">
        <v>0</v>
      </c>
      <c r="G115" s="80">
        <v>0</v>
      </c>
      <c r="H115" s="80">
        <v>1</v>
      </c>
      <c r="I115" s="80">
        <v>0</v>
      </c>
      <c r="J115" s="80">
        <v>2</v>
      </c>
      <c r="K115" s="80">
        <v>3</v>
      </c>
      <c r="L115" s="80">
        <v>2</v>
      </c>
      <c r="M115" s="80">
        <v>0</v>
      </c>
    </row>
    <row r="116" spans="1:13" ht="20.100000000000001" customHeight="1" x14ac:dyDescent="0.25">
      <c r="A116" s="42" t="s">
        <v>61</v>
      </c>
      <c r="B116" s="80">
        <v>0</v>
      </c>
      <c r="C116" s="80">
        <v>1</v>
      </c>
      <c r="D116" s="80">
        <v>0</v>
      </c>
      <c r="E116" s="80">
        <v>0</v>
      </c>
      <c r="F116" s="80">
        <v>3</v>
      </c>
      <c r="G116" s="80">
        <v>0</v>
      </c>
      <c r="H116" s="80">
        <v>0</v>
      </c>
      <c r="I116" s="80">
        <v>0</v>
      </c>
      <c r="J116" s="80">
        <v>2</v>
      </c>
      <c r="K116" s="80">
        <v>0</v>
      </c>
      <c r="L116" s="80">
        <v>0</v>
      </c>
      <c r="M116" s="80">
        <v>2</v>
      </c>
    </row>
    <row r="117" spans="1:13" ht="20.100000000000001" customHeight="1" x14ac:dyDescent="0.25">
      <c r="A117" s="42" t="s">
        <v>62</v>
      </c>
      <c r="B117" s="80">
        <v>0</v>
      </c>
      <c r="C117" s="80">
        <v>0</v>
      </c>
      <c r="D117" s="80">
        <v>0</v>
      </c>
      <c r="E117" s="80">
        <v>0</v>
      </c>
      <c r="F117" s="80">
        <v>0</v>
      </c>
      <c r="G117" s="80">
        <v>0</v>
      </c>
      <c r="H117" s="80">
        <v>0</v>
      </c>
      <c r="I117" s="80">
        <v>0</v>
      </c>
      <c r="J117" s="80">
        <v>0</v>
      </c>
      <c r="K117" s="80">
        <v>1</v>
      </c>
      <c r="L117" s="80">
        <v>0</v>
      </c>
      <c r="M117" s="80">
        <v>0</v>
      </c>
    </row>
    <row r="118" spans="1:13" ht="20.100000000000001" customHeight="1" x14ac:dyDescent="0.25">
      <c r="A118" s="42" t="s">
        <v>63</v>
      </c>
      <c r="B118" s="80">
        <v>3</v>
      </c>
      <c r="C118" s="80">
        <v>2</v>
      </c>
      <c r="D118" s="80">
        <v>3</v>
      </c>
      <c r="E118" s="80">
        <v>1</v>
      </c>
      <c r="F118" s="80">
        <v>0</v>
      </c>
      <c r="G118" s="80">
        <v>0</v>
      </c>
      <c r="H118" s="80">
        <v>1</v>
      </c>
      <c r="I118" s="80">
        <v>6</v>
      </c>
      <c r="J118" s="80">
        <v>5</v>
      </c>
      <c r="K118" s="80">
        <v>0</v>
      </c>
      <c r="L118" s="80">
        <v>6</v>
      </c>
      <c r="M118" s="80">
        <v>2</v>
      </c>
    </row>
    <row r="119" spans="1:13" ht="20.100000000000001" customHeight="1" x14ac:dyDescent="0.25">
      <c r="A119" s="42" t="s">
        <v>64</v>
      </c>
      <c r="B119" s="80">
        <v>0</v>
      </c>
      <c r="C119" s="80">
        <v>0</v>
      </c>
      <c r="D119" s="80">
        <v>0</v>
      </c>
      <c r="E119" s="80">
        <v>0</v>
      </c>
      <c r="F119" s="80">
        <v>0</v>
      </c>
      <c r="G119" s="80">
        <v>0</v>
      </c>
      <c r="H119" s="80">
        <v>0</v>
      </c>
      <c r="I119" s="80">
        <v>0</v>
      </c>
      <c r="J119" s="80">
        <v>0</v>
      </c>
      <c r="K119" s="80">
        <v>0</v>
      </c>
      <c r="L119" s="80">
        <v>0</v>
      </c>
      <c r="M119" s="80">
        <v>0</v>
      </c>
    </row>
    <row r="120" spans="1:13" ht="20.100000000000001" customHeight="1" x14ac:dyDescent="0.25">
      <c r="A120" s="42" t="s">
        <v>65</v>
      </c>
      <c r="B120" s="80">
        <v>1</v>
      </c>
      <c r="C120" s="80">
        <v>5</v>
      </c>
      <c r="D120" s="80">
        <v>6</v>
      </c>
      <c r="E120" s="80">
        <v>3</v>
      </c>
      <c r="F120" s="80">
        <v>1</v>
      </c>
      <c r="G120" s="80">
        <v>3</v>
      </c>
      <c r="H120" s="80">
        <v>3</v>
      </c>
      <c r="I120" s="80">
        <v>7</v>
      </c>
      <c r="J120" s="80">
        <v>7</v>
      </c>
      <c r="K120" s="80">
        <v>16</v>
      </c>
      <c r="L120" s="80">
        <v>6</v>
      </c>
      <c r="M120" s="80">
        <v>34</v>
      </c>
    </row>
    <row r="121" spans="1:13" ht="20.100000000000001" customHeight="1" x14ac:dyDescent="0.25">
      <c r="A121" s="42" t="s">
        <v>66</v>
      </c>
      <c r="B121" s="80">
        <v>0</v>
      </c>
      <c r="C121" s="80">
        <v>0</v>
      </c>
      <c r="D121" s="80">
        <v>0</v>
      </c>
      <c r="E121" s="80">
        <v>0</v>
      </c>
      <c r="F121" s="80">
        <v>0</v>
      </c>
      <c r="G121" s="80">
        <v>0</v>
      </c>
      <c r="H121" s="80">
        <v>0</v>
      </c>
      <c r="I121" s="80">
        <v>0</v>
      </c>
      <c r="J121" s="80">
        <v>0</v>
      </c>
      <c r="K121" s="80">
        <v>0</v>
      </c>
      <c r="L121" s="80">
        <v>0</v>
      </c>
      <c r="M121" s="80">
        <v>0</v>
      </c>
    </row>
    <row r="122" spans="1:13" ht="20.100000000000001" customHeight="1" x14ac:dyDescent="0.25">
      <c r="A122" s="42" t="s">
        <v>67</v>
      </c>
      <c r="B122" s="80">
        <v>1</v>
      </c>
      <c r="C122" s="80">
        <v>0</v>
      </c>
      <c r="D122" s="80">
        <v>2</v>
      </c>
      <c r="E122" s="80">
        <v>0</v>
      </c>
      <c r="F122" s="80">
        <v>0</v>
      </c>
      <c r="G122" s="80">
        <v>0</v>
      </c>
      <c r="H122" s="80">
        <v>0</v>
      </c>
      <c r="I122" s="80">
        <v>0</v>
      </c>
      <c r="J122" s="80">
        <v>3</v>
      </c>
      <c r="K122" s="80">
        <v>4</v>
      </c>
      <c r="L122" s="80">
        <v>0</v>
      </c>
      <c r="M122" s="80">
        <v>1</v>
      </c>
    </row>
    <row r="123" spans="1:13" ht="20.100000000000001" customHeight="1" x14ac:dyDescent="0.25">
      <c r="A123" s="42" t="s">
        <v>68</v>
      </c>
      <c r="B123" s="80">
        <v>0</v>
      </c>
      <c r="C123" s="80">
        <v>0</v>
      </c>
      <c r="D123" s="80">
        <v>0</v>
      </c>
      <c r="E123" s="80">
        <v>0</v>
      </c>
      <c r="F123" s="80">
        <v>0</v>
      </c>
      <c r="G123" s="80">
        <v>0</v>
      </c>
      <c r="H123" s="80">
        <v>0</v>
      </c>
      <c r="I123" s="80">
        <v>0</v>
      </c>
      <c r="J123" s="80">
        <v>0</v>
      </c>
      <c r="K123" s="80">
        <v>0</v>
      </c>
      <c r="L123" s="80">
        <v>0</v>
      </c>
      <c r="M123" s="80">
        <v>0</v>
      </c>
    </row>
    <row r="124" spans="1:13" ht="20.100000000000001" customHeight="1" x14ac:dyDescent="0.25">
      <c r="A124" s="42" t="s">
        <v>69</v>
      </c>
      <c r="B124" s="80">
        <v>0</v>
      </c>
      <c r="C124" s="80">
        <v>3</v>
      </c>
      <c r="D124" s="80">
        <v>1</v>
      </c>
      <c r="E124" s="80">
        <v>0</v>
      </c>
      <c r="F124" s="80">
        <v>0</v>
      </c>
      <c r="G124" s="80">
        <v>1</v>
      </c>
      <c r="H124" s="80">
        <v>2</v>
      </c>
      <c r="I124" s="80">
        <v>0</v>
      </c>
      <c r="J124" s="80">
        <v>9</v>
      </c>
      <c r="K124" s="80">
        <v>4</v>
      </c>
      <c r="L124" s="80">
        <v>0</v>
      </c>
      <c r="M124" s="80">
        <v>2</v>
      </c>
    </row>
    <row r="125" spans="1:13" ht="20.100000000000001" customHeight="1" x14ac:dyDescent="0.25">
      <c r="A125" s="42" t="s">
        <v>70</v>
      </c>
      <c r="B125" s="80">
        <v>0</v>
      </c>
      <c r="C125" s="80">
        <v>0</v>
      </c>
      <c r="D125" s="80">
        <v>0</v>
      </c>
      <c r="E125" s="80">
        <v>0</v>
      </c>
      <c r="F125" s="80">
        <v>0</v>
      </c>
      <c r="G125" s="80">
        <v>1</v>
      </c>
      <c r="H125" s="80">
        <v>0</v>
      </c>
      <c r="I125" s="80">
        <v>0</v>
      </c>
      <c r="J125" s="80">
        <v>0</v>
      </c>
      <c r="K125" s="80">
        <v>1</v>
      </c>
      <c r="L125" s="80">
        <v>0</v>
      </c>
      <c r="M125" s="80">
        <v>0</v>
      </c>
    </row>
    <row r="126" spans="1:13" ht="20.100000000000001" customHeight="1" x14ac:dyDescent="0.25">
      <c r="A126" s="42" t="s">
        <v>71</v>
      </c>
      <c r="B126" s="80">
        <v>0</v>
      </c>
      <c r="C126" s="80">
        <v>1</v>
      </c>
      <c r="D126" s="80">
        <v>12</v>
      </c>
      <c r="E126" s="80">
        <v>6</v>
      </c>
      <c r="F126" s="80">
        <v>3</v>
      </c>
      <c r="G126" s="80">
        <v>0</v>
      </c>
      <c r="H126" s="80">
        <v>1</v>
      </c>
      <c r="I126" s="80">
        <v>2</v>
      </c>
      <c r="J126" s="80">
        <v>4</v>
      </c>
      <c r="K126" s="80">
        <v>2</v>
      </c>
      <c r="L126" s="80">
        <v>6</v>
      </c>
      <c r="M126" s="80">
        <v>3</v>
      </c>
    </row>
    <row r="127" spans="1:13" ht="20.100000000000001" customHeight="1" x14ac:dyDescent="0.25">
      <c r="A127" s="42" t="s">
        <v>72</v>
      </c>
      <c r="B127" s="80">
        <v>0</v>
      </c>
      <c r="C127" s="80">
        <v>0</v>
      </c>
      <c r="D127" s="80">
        <v>0</v>
      </c>
      <c r="E127" s="80">
        <v>0</v>
      </c>
      <c r="F127" s="80">
        <v>0</v>
      </c>
      <c r="G127" s="80">
        <v>0</v>
      </c>
      <c r="H127" s="80">
        <v>10</v>
      </c>
      <c r="I127" s="80">
        <v>0</v>
      </c>
      <c r="J127" s="80">
        <v>0</v>
      </c>
      <c r="K127" s="80">
        <v>0</v>
      </c>
      <c r="L127" s="80">
        <v>0</v>
      </c>
      <c r="M127" s="80">
        <v>0</v>
      </c>
    </row>
    <row r="128" spans="1:13" ht="20.100000000000001" customHeight="1" x14ac:dyDescent="0.25">
      <c r="A128" s="42" t="s">
        <v>73</v>
      </c>
      <c r="B128" s="80">
        <v>0</v>
      </c>
      <c r="C128" s="80">
        <v>0</v>
      </c>
      <c r="D128" s="80">
        <v>0</v>
      </c>
      <c r="E128" s="80">
        <v>0</v>
      </c>
      <c r="F128" s="80">
        <v>0</v>
      </c>
      <c r="G128" s="80">
        <v>0</v>
      </c>
      <c r="H128" s="80">
        <v>0</v>
      </c>
      <c r="I128" s="80">
        <v>0</v>
      </c>
      <c r="J128" s="80">
        <v>0</v>
      </c>
      <c r="K128" s="80">
        <v>0</v>
      </c>
      <c r="L128" s="80">
        <v>0</v>
      </c>
      <c r="M128" s="80">
        <v>2</v>
      </c>
    </row>
    <row r="129" spans="1:13" s="40" customFormat="1" ht="20.100000000000001" customHeight="1" x14ac:dyDescent="0.25">
      <c r="A129" s="42" t="s">
        <v>74</v>
      </c>
      <c r="B129" s="80">
        <v>0</v>
      </c>
      <c r="C129" s="80">
        <v>2</v>
      </c>
      <c r="D129" s="80">
        <v>1</v>
      </c>
      <c r="E129" s="80">
        <v>3</v>
      </c>
      <c r="F129" s="80">
        <v>0</v>
      </c>
      <c r="G129" s="80">
        <v>1</v>
      </c>
      <c r="H129" s="80">
        <v>1</v>
      </c>
      <c r="I129" s="80">
        <v>1</v>
      </c>
      <c r="J129" s="80">
        <v>2</v>
      </c>
      <c r="K129" s="80">
        <v>0</v>
      </c>
      <c r="L129" s="80">
        <v>240</v>
      </c>
      <c r="M129" s="80">
        <v>4</v>
      </c>
    </row>
    <row r="130" spans="1:13" s="40" customFormat="1" ht="20.100000000000001" customHeight="1" x14ac:dyDescent="0.25">
      <c r="A130" s="42" t="s">
        <v>75</v>
      </c>
      <c r="B130" s="80">
        <v>0</v>
      </c>
      <c r="C130" s="80">
        <v>0</v>
      </c>
      <c r="D130" s="80">
        <v>0</v>
      </c>
      <c r="E130" s="80">
        <v>1</v>
      </c>
      <c r="F130" s="80">
        <v>0</v>
      </c>
      <c r="G130" s="80">
        <v>0</v>
      </c>
      <c r="H130" s="80">
        <v>0</v>
      </c>
      <c r="I130" s="80">
        <v>0</v>
      </c>
      <c r="J130" s="80">
        <v>0</v>
      </c>
      <c r="K130" s="80">
        <v>0</v>
      </c>
      <c r="L130" s="80">
        <v>0</v>
      </c>
      <c r="M130" s="80">
        <v>0</v>
      </c>
    </row>
    <row r="131" spans="1:13" s="40" customFormat="1" ht="20.100000000000001" customHeight="1" x14ac:dyDescent="0.25">
      <c r="A131" s="42" t="s">
        <v>76</v>
      </c>
      <c r="B131" s="80">
        <v>0</v>
      </c>
      <c r="C131" s="80">
        <v>0</v>
      </c>
      <c r="D131" s="80">
        <v>0</v>
      </c>
      <c r="E131" s="80">
        <v>0</v>
      </c>
      <c r="F131" s="80">
        <v>0</v>
      </c>
      <c r="G131" s="80">
        <v>0</v>
      </c>
      <c r="H131" s="80">
        <v>0</v>
      </c>
      <c r="I131" s="80">
        <v>1</v>
      </c>
      <c r="J131" s="80">
        <v>1</v>
      </c>
      <c r="K131" s="80">
        <v>0</v>
      </c>
      <c r="L131" s="80">
        <v>0</v>
      </c>
      <c r="M131" s="80">
        <v>0</v>
      </c>
    </row>
    <row r="132" spans="1:13" ht="20.100000000000001" customHeight="1" x14ac:dyDescent="0.25">
      <c r="A132" s="42" t="s">
        <v>77</v>
      </c>
      <c r="B132" s="80">
        <v>0</v>
      </c>
      <c r="C132" s="80">
        <v>3</v>
      </c>
      <c r="D132" s="80">
        <v>0</v>
      </c>
      <c r="E132" s="80">
        <v>0</v>
      </c>
      <c r="F132" s="80">
        <v>0</v>
      </c>
      <c r="G132" s="80">
        <v>0</v>
      </c>
      <c r="H132" s="80">
        <v>0</v>
      </c>
      <c r="I132" s="80">
        <v>1</v>
      </c>
      <c r="J132" s="80">
        <v>1</v>
      </c>
      <c r="K132" s="80">
        <v>0</v>
      </c>
      <c r="L132" s="80">
        <v>2</v>
      </c>
      <c r="M132" s="80">
        <v>0</v>
      </c>
    </row>
    <row r="133" spans="1:13" ht="20.100000000000001" customHeight="1" x14ac:dyDescent="0.25">
      <c r="A133" s="42" t="s">
        <v>78</v>
      </c>
      <c r="B133" s="80">
        <v>2</v>
      </c>
      <c r="C133" s="80">
        <v>4</v>
      </c>
      <c r="D133" s="80">
        <v>0</v>
      </c>
      <c r="E133" s="80">
        <v>1</v>
      </c>
      <c r="F133" s="80">
        <v>5</v>
      </c>
      <c r="G133" s="80">
        <v>0</v>
      </c>
      <c r="H133" s="80">
        <v>1</v>
      </c>
      <c r="I133" s="80">
        <v>2</v>
      </c>
      <c r="J133" s="80">
        <v>3</v>
      </c>
      <c r="K133" s="80">
        <v>10</v>
      </c>
      <c r="L133" s="80">
        <v>4</v>
      </c>
      <c r="M133" s="80">
        <v>2</v>
      </c>
    </row>
    <row r="134" spans="1:13" s="40" customFormat="1" ht="20.100000000000001" customHeight="1" x14ac:dyDescent="0.25">
      <c r="A134" s="42" t="s">
        <v>79</v>
      </c>
      <c r="B134" s="80">
        <v>0</v>
      </c>
      <c r="C134" s="80">
        <v>1</v>
      </c>
      <c r="D134" s="80">
        <v>1</v>
      </c>
      <c r="E134" s="80">
        <v>3</v>
      </c>
      <c r="F134" s="80">
        <v>0</v>
      </c>
      <c r="G134" s="80">
        <v>0</v>
      </c>
      <c r="H134" s="80">
        <v>0</v>
      </c>
      <c r="I134" s="80">
        <v>0</v>
      </c>
      <c r="J134" s="80">
        <v>2</v>
      </c>
      <c r="K134" s="80">
        <v>0</v>
      </c>
      <c r="L134" s="80">
        <v>2</v>
      </c>
      <c r="M134" s="80">
        <v>0</v>
      </c>
    </row>
    <row r="135" spans="1:13" ht="20.100000000000001" customHeight="1" x14ac:dyDescent="0.25">
      <c r="A135" s="40" t="s">
        <v>80</v>
      </c>
      <c r="B135" s="86">
        <v>2</v>
      </c>
      <c r="C135" s="86">
        <v>1</v>
      </c>
      <c r="D135" s="86">
        <v>0</v>
      </c>
      <c r="E135" s="86">
        <v>0</v>
      </c>
      <c r="F135" s="86">
        <v>0</v>
      </c>
      <c r="G135" s="86">
        <v>1</v>
      </c>
      <c r="H135" s="86">
        <v>1</v>
      </c>
      <c r="I135" s="86">
        <v>0</v>
      </c>
      <c r="J135" s="86">
        <v>0</v>
      </c>
      <c r="K135" s="86">
        <v>0</v>
      </c>
      <c r="L135" s="86">
        <v>0</v>
      </c>
      <c r="M135" s="86">
        <v>1</v>
      </c>
    </row>
    <row r="136" spans="1:13" ht="20.100000000000001" customHeight="1" x14ac:dyDescent="0.25">
      <c r="A136" s="42" t="s">
        <v>81</v>
      </c>
      <c r="B136" s="91">
        <v>0</v>
      </c>
      <c r="C136" s="91">
        <v>0</v>
      </c>
      <c r="D136" s="91">
        <v>0</v>
      </c>
      <c r="E136" s="91">
        <v>0</v>
      </c>
      <c r="F136" s="91">
        <v>0</v>
      </c>
      <c r="G136" s="91">
        <v>0</v>
      </c>
      <c r="H136" s="91">
        <v>0</v>
      </c>
      <c r="I136" s="91">
        <v>0</v>
      </c>
      <c r="J136" s="91">
        <v>0</v>
      </c>
      <c r="K136" s="91">
        <v>0</v>
      </c>
      <c r="L136" s="91">
        <v>0</v>
      </c>
      <c r="M136" s="91">
        <v>1</v>
      </c>
    </row>
    <row r="137" spans="1:13" ht="20.100000000000001" customHeight="1" x14ac:dyDescent="0.25">
      <c r="A137" s="42" t="s">
        <v>82</v>
      </c>
      <c r="B137" s="91">
        <v>2</v>
      </c>
      <c r="C137" s="91">
        <v>0</v>
      </c>
      <c r="D137" s="91">
        <v>0</v>
      </c>
      <c r="E137" s="91">
        <v>0</v>
      </c>
      <c r="F137" s="91">
        <v>0</v>
      </c>
      <c r="G137" s="91">
        <v>1</v>
      </c>
      <c r="H137" s="91">
        <v>1</v>
      </c>
      <c r="I137" s="91">
        <v>0</v>
      </c>
      <c r="J137" s="91">
        <v>0</v>
      </c>
      <c r="K137" s="91">
        <v>0</v>
      </c>
      <c r="L137" s="91">
        <v>0</v>
      </c>
      <c r="M137" s="91">
        <v>0</v>
      </c>
    </row>
    <row r="138" spans="1:13" ht="20.100000000000001" customHeight="1" x14ac:dyDescent="0.25">
      <c r="A138" s="42" t="s">
        <v>83</v>
      </c>
      <c r="B138" s="91">
        <v>0</v>
      </c>
      <c r="C138" s="91">
        <v>1</v>
      </c>
      <c r="D138" s="91">
        <v>0</v>
      </c>
      <c r="E138" s="91">
        <v>0</v>
      </c>
      <c r="F138" s="91">
        <v>0</v>
      </c>
      <c r="G138" s="91">
        <v>0</v>
      </c>
      <c r="H138" s="91">
        <v>0</v>
      </c>
      <c r="I138" s="91">
        <v>0</v>
      </c>
      <c r="J138" s="91">
        <v>0</v>
      </c>
      <c r="K138" s="91">
        <v>0</v>
      </c>
      <c r="L138" s="91">
        <v>0</v>
      </c>
      <c r="M138" s="91">
        <v>0</v>
      </c>
    </row>
    <row r="139" spans="1:13" s="40" customFormat="1" ht="20.100000000000001" customHeight="1" thickBot="1" x14ac:dyDescent="0.3">
      <c r="A139" s="46" t="s">
        <v>84</v>
      </c>
      <c r="B139" s="95">
        <v>0</v>
      </c>
      <c r="C139" s="95">
        <v>0</v>
      </c>
      <c r="D139" s="95">
        <v>0</v>
      </c>
      <c r="E139" s="95">
        <v>0</v>
      </c>
      <c r="F139" s="95">
        <v>0</v>
      </c>
      <c r="G139" s="95">
        <v>0</v>
      </c>
      <c r="H139" s="95">
        <v>0</v>
      </c>
      <c r="I139" s="95">
        <v>0</v>
      </c>
      <c r="J139" s="95">
        <v>0</v>
      </c>
      <c r="K139" s="95">
        <v>0</v>
      </c>
      <c r="L139" s="95">
        <v>0</v>
      </c>
      <c r="M139" s="95">
        <v>0</v>
      </c>
    </row>
    <row r="140" spans="1:13" s="275" customFormat="1" ht="20.100000000000001" customHeight="1" x14ac:dyDescent="0.25">
      <c r="A140" s="142" t="s">
        <v>230</v>
      </c>
      <c r="B140" s="277"/>
      <c r="C140" s="277"/>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4"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7">
    <tabColor rgb="FF92D050"/>
  </sheetPr>
  <dimension ref="A1:P141"/>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8" width="11.42578125" style="42"/>
    <col min="249" max="249" width="36.7109375" style="42" customWidth="1"/>
    <col min="250" max="251" width="10.28515625" style="42" customWidth="1"/>
    <col min="252" max="263" width="9" style="42" customWidth="1"/>
    <col min="264" max="504" width="11.42578125" style="42"/>
    <col min="505" max="505" width="36.7109375" style="42" customWidth="1"/>
    <col min="506" max="507" width="10.28515625" style="42" customWidth="1"/>
    <col min="508" max="519" width="9" style="42" customWidth="1"/>
    <col min="520" max="760" width="11.42578125" style="42"/>
    <col min="761" max="761" width="36.7109375" style="42" customWidth="1"/>
    <col min="762" max="763" width="10.28515625" style="42" customWidth="1"/>
    <col min="764" max="775" width="9" style="42" customWidth="1"/>
    <col min="776" max="1016" width="11.42578125" style="42"/>
    <col min="1017" max="1017" width="36.7109375" style="42" customWidth="1"/>
    <col min="1018" max="1019" width="10.28515625" style="42" customWidth="1"/>
    <col min="1020" max="1031" width="9" style="42" customWidth="1"/>
    <col min="1032" max="1272" width="11.42578125" style="42"/>
    <col min="1273" max="1273" width="36.7109375" style="42" customWidth="1"/>
    <col min="1274" max="1275" width="10.28515625" style="42" customWidth="1"/>
    <col min="1276" max="1287" width="9" style="42" customWidth="1"/>
    <col min="1288" max="1528" width="11.42578125" style="42"/>
    <col min="1529" max="1529" width="36.7109375" style="42" customWidth="1"/>
    <col min="1530" max="1531" width="10.28515625" style="42" customWidth="1"/>
    <col min="1532" max="1543" width="9" style="42" customWidth="1"/>
    <col min="1544" max="1784" width="11.42578125" style="42"/>
    <col min="1785" max="1785" width="36.7109375" style="42" customWidth="1"/>
    <col min="1786" max="1787" width="10.28515625" style="42" customWidth="1"/>
    <col min="1788" max="1799" width="9" style="42" customWidth="1"/>
    <col min="1800" max="2040" width="11.42578125" style="42"/>
    <col min="2041" max="2041" width="36.7109375" style="42" customWidth="1"/>
    <col min="2042" max="2043" width="10.28515625" style="42" customWidth="1"/>
    <col min="2044" max="2055" width="9" style="42" customWidth="1"/>
    <col min="2056" max="2296" width="11.42578125" style="42"/>
    <col min="2297" max="2297" width="36.7109375" style="42" customWidth="1"/>
    <col min="2298" max="2299" width="10.28515625" style="42" customWidth="1"/>
    <col min="2300" max="2311" width="9" style="42" customWidth="1"/>
    <col min="2312" max="2552" width="11.42578125" style="42"/>
    <col min="2553" max="2553" width="36.7109375" style="42" customWidth="1"/>
    <col min="2554" max="2555" width="10.28515625" style="42" customWidth="1"/>
    <col min="2556" max="2567" width="9" style="42" customWidth="1"/>
    <col min="2568" max="2808" width="11.42578125" style="42"/>
    <col min="2809" max="2809" width="36.7109375" style="42" customWidth="1"/>
    <col min="2810" max="2811" width="10.28515625" style="42" customWidth="1"/>
    <col min="2812" max="2823" width="9" style="42" customWidth="1"/>
    <col min="2824" max="3064" width="11.42578125" style="42"/>
    <col min="3065" max="3065" width="36.7109375" style="42" customWidth="1"/>
    <col min="3066" max="3067" width="10.28515625" style="42" customWidth="1"/>
    <col min="3068" max="3079" width="9" style="42" customWidth="1"/>
    <col min="3080" max="3320" width="11.42578125" style="42"/>
    <col min="3321" max="3321" width="36.7109375" style="42" customWidth="1"/>
    <col min="3322" max="3323" width="10.28515625" style="42" customWidth="1"/>
    <col min="3324" max="3335" width="9" style="42" customWidth="1"/>
    <col min="3336" max="3576" width="11.42578125" style="42"/>
    <col min="3577" max="3577" width="36.7109375" style="42" customWidth="1"/>
    <col min="3578" max="3579" width="10.28515625" style="42" customWidth="1"/>
    <col min="3580" max="3591" width="9" style="42" customWidth="1"/>
    <col min="3592" max="3832" width="11.42578125" style="42"/>
    <col min="3833" max="3833" width="36.7109375" style="42" customWidth="1"/>
    <col min="3834" max="3835" width="10.28515625" style="42" customWidth="1"/>
    <col min="3836" max="3847" width="9" style="42" customWidth="1"/>
    <col min="3848" max="4088" width="11.42578125" style="42"/>
    <col min="4089" max="4089" width="36.7109375" style="42" customWidth="1"/>
    <col min="4090" max="4091" width="10.28515625" style="42" customWidth="1"/>
    <col min="4092" max="4103" width="9" style="42" customWidth="1"/>
    <col min="4104" max="4344" width="11.42578125" style="42"/>
    <col min="4345" max="4345" width="36.7109375" style="42" customWidth="1"/>
    <col min="4346" max="4347" width="10.28515625" style="42" customWidth="1"/>
    <col min="4348" max="4359" width="9" style="42" customWidth="1"/>
    <col min="4360" max="4600" width="11.42578125" style="42"/>
    <col min="4601" max="4601" width="36.7109375" style="42" customWidth="1"/>
    <col min="4602" max="4603" width="10.28515625" style="42" customWidth="1"/>
    <col min="4604" max="4615" width="9" style="42" customWidth="1"/>
    <col min="4616" max="4856" width="11.42578125" style="42"/>
    <col min="4857" max="4857" width="36.7109375" style="42" customWidth="1"/>
    <col min="4858" max="4859" width="10.28515625" style="42" customWidth="1"/>
    <col min="4860" max="4871" width="9" style="42" customWidth="1"/>
    <col min="4872" max="5112" width="11.42578125" style="42"/>
    <col min="5113" max="5113" width="36.7109375" style="42" customWidth="1"/>
    <col min="5114" max="5115" width="10.28515625" style="42" customWidth="1"/>
    <col min="5116" max="5127" width="9" style="42" customWidth="1"/>
    <col min="5128" max="5368" width="11.42578125" style="42"/>
    <col min="5369" max="5369" width="36.7109375" style="42" customWidth="1"/>
    <col min="5370" max="5371" width="10.28515625" style="42" customWidth="1"/>
    <col min="5372" max="5383" width="9" style="42" customWidth="1"/>
    <col min="5384" max="5624" width="11.42578125" style="42"/>
    <col min="5625" max="5625" width="36.7109375" style="42" customWidth="1"/>
    <col min="5626" max="5627" width="10.28515625" style="42" customWidth="1"/>
    <col min="5628" max="5639" width="9" style="42" customWidth="1"/>
    <col min="5640" max="5880" width="11.42578125" style="42"/>
    <col min="5881" max="5881" width="36.7109375" style="42" customWidth="1"/>
    <col min="5882" max="5883" width="10.28515625" style="42" customWidth="1"/>
    <col min="5884" max="5895" width="9" style="42" customWidth="1"/>
    <col min="5896" max="6136" width="11.42578125" style="42"/>
    <col min="6137" max="6137" width="36.7109375" style="42" customWidth="1"/>
    <col min="6138" max="6139" width="10.28515625" style="42" customWidth="1"/>
    <col min="6140" max="6151" width="9" style="42" customWidth="1"/>
    <col min="6152" max="6392" width="11.42578125" style="42"/>
    <col min="6393" max="6393" width="36.7109375" style="42" customWidth="1"/>
    <col min="6394" max="6395" width="10.28515625" style="42" customWidth="1"/>
    <col min="6396" max="6407" width="9" style="42" customWidth="1"/>
    <col min="6408" max="6648" width="11.42578125" style="42"/>
    <col min="6649" max="6649" width="36.7109375" style="42" customWidth="1"/>
    <col min="6650" max="6651" width="10.28515625" style="42" customWidth="1"/>
    <col min="6652" max="6663" width="9" style="42" customWidth="1"/>
    <col min="6664" max="6904" width="11.42578125" style="42"/>
    <col min="6905" max="6905" width="36.7109375" style="42" customWidth="1"/>
    <col min="6906" max="6907" width="10.28515625" style="42" customWidth="1"/>
    <col min="6908" max="6919" width="9" style="42" customWidth="1"/>
    <col min="6920" max="7160" width="11.42578125" style="42"/>
    <col min="7161" max="7161" width="36.7109375" style="42" customWidth="1"/>
    <col min="7162" max="7163" width="10.28515625" style="42" customWidth="1"/>
    <col min="7164" max="7175" width="9" style="42" customWidth="1"/>
    <col min="7176" max="7416" width="11.42578125" style="42"/>
    <col min="7417" max="7417" width="36.7109375" style="42" customWidth="1"/>
    <col min="7418" max="7419" width="10.28515625" style="42" customWidth="1"/>
    <col min="7420" max="7431" width="9" style="42" customWidth="1"/>
    <col min="7432" max="7672" width="11.42578125" style="42"/>
    <col min="7673" max="7673" width="36.7109375" style="42" customWidth="1"/>
    <col min="7674" max="7675" width="10.28515625" style="42" customWidth="1"/>
    <col min="7676" max="7687" width="9" style="42" customWidth="1"/>
    <col min="7688" max="7928" width="11.42578125" style="42"/>
    <col min="7929" max="7929" width="36.7109375" style="42" customWidth="1"/>
    <col min="7930" max="7931" width="10.28515625" style="42" customWidth="1"/>
    <col min="7932" max="7943" width="9" style="42" customWidth="1"/>
    <col min="7944" max="8184" width="11.42578125" style="42"/>
    <col min="8185" max="8185" width="36.7109375" style="42" customWidth="1"/>
    <col min="8186" max="8187" width="10.28515625" style="42" customWidth="1"/>
    <col min="8188" max="8199" width="9" style="42" customWidth="1"/>
    <col min="8200" max="8440" width="11.42578125" style="42"/>
    <col min="8441" max="8441" width="36.7109375" style="42" customWidth="1"/>
    <col min="8442" max="8443" width="10.28515625" style="42" customWidth="1"/>
    <col min="8444" max="8455" width="9" style="42" customWidth="1"/>
    <col min="8456" max="8696" width="11.42578125" style="42"/>
    <col min="8697" max="8697" width="36.7109375" style="42" customWidth="1"/>
    <col min="8698" max="8699" width="10.28515625" style="42" customWidth="1"/>
    <col min="8700" max="8711" width="9" style="42" customWidth="1"/>
    <col min="8712" max="8952" width="11.42578125" style="42"/>
    <col min="8953" max="8953" width="36.7109375" style="42" customWidth="1"/>
    <col min="8954" max="8955" width="10.28515625" style="42" customWidth="1"/>
    <col min="8956" max="8967" width="9" style="42" customWidth="1"/>
    <col min="8968" max="9208" width="11.42578125" style="42"/>
    <col min="9209" max="9209" width="36.7109375" style="42" customWidth="1"/>
    <col min="9210" max="9211" width="10.28515625" style="42" customWidth="1"/>
    <col min="9212" max="9223" width="9" style="42" customWidth="1"/>
    <col min="9224" max="9464" width="11.42578125" style="42"/>
    <col min="9465" max="9465" width="36.7109375" style="42" customWidth="1"/>
    <col min="9466" max="9467" width="10.28515625" style="42" customWidth="1"/>
    <col min="9468" max="9479" width="9" style="42" customWidth="1"/>
    <col min="9480" max="9720" width="11.42578125" style="42"/>
    <col min="9721" max="9721" width="36.7109375" style="42" customWidth="1"/>
    <col min="9722" max="9723" width="10.28515625" style="42" customWidth="1"/>
    <col min="9724" max="9735" width="9" style="42" customWidth="1"/>
    <col min="9736" max="9976" width="11.42578125" style="42"/>
    <col min="9977" max="9977" width="36.7109375" style="42" customWidth="1"/>
    <col min="9978" max="9979" width="10.28515625" style="42" customWidth="1"/>
    <col min="9980" max="9991" width="9" style="42" customWidth="1"/>
    <col min="9992" max="10232" width="11.42578125" style="42"/>
    <col min="10233" max="10233" width="36.7109375" style="42" customWidth="1"/>
    <col min="10234" max="10235" width="10.28515625" style="42" customWidth="1"/>
    <col min="10236" max="10247" width="9" style="42" customWidth="1"/>
    <col min="10248" max="10488" width="11.42578125" style="42"/>
    <col min="10489" max="10489" width="36.7109375" style="42" customWidth="1"/>
    <col min="10490" max="10491" width="10.28515625" style="42" customWidth="1"/>
    <col min="10492" max="10503" width="9" style="42" customWidth="1"/>
    <col min="10504" max="10744" width="11.42578125" style="42"/>
    <col min="10745" max="10745" width="36.7109375" style="42" customWidth="1"/>
    <col min="10746" max="10747" width="10.28515625" style="42" customWidth="1"/>
    <col min="10748" max="10759" width="9" style="42" customWidth="1"/>
    <col min="10760" max="11000" width="11.42578125" style="42"/>
    <col min="11001" max="11001" width="36.7109375" style="42" customWidth="1"/>
    <col min="11002" max="11003" width="10.28515625" style="42" customWidth="1"/>
    <col min="11004" max="11015" width="9" style="42" customWidth="1"/>
    <col min="11016" max="11256" width="11.42578125" style="42"/>
    <col min="11257" max="11257" width="36.7109375" style="42" customWidth="1"/>
    <col min="11258" max="11259" width="10.28515625" style="42" customWidth="1"/>
    <col min="11260" max="11271" width="9" style="42" customWidth="1"/>
    <col min="11272" max="11512" width="11.42578125" style="42"/>
    <col min="11513" max="11513" width="36.7109375" style="42" customWidth="1"/>
    <col min="11514" max="11515" width="10.28515625" style="42" customWidth="1"/>
    <col min="11516" max="11527" width="9" style="42" customWidth="1"/>
    <col min="11528" max="11768" width="11.42578125" style="42"/>
    <col min="11769" max="11769" width="36.7109375" style="42" customWidth="1"/>
    <col min="11770" max="11771" width="10.28515625" style="42" customWidth="1"/>
    <col min="11772" max="11783" width="9" style="42" customWidth="1"/>
    <col min="11784" max="12024" width="11.42578125" style="42"/>
    <col min="12025" max="12025" width="36.7109375" style="42" customWidth="1"/>
    <col min="12026" max="12027" width="10.28515625" style="42" customWidth="1"/>
    <col min="12028" max="12039" width="9" style="42" customWidth="1"/>
    <col min="12040" max="12280" width="11.42578125" style="42"/>
    <col min="12281" max="12281" width="36.7109375" style="42" customWidth="1"/>
    <col min="12282" max="12283" width="10.28515625" style="42" customWidth="1"/>
    <col min="12284" max="12295" width="9" style="42" customWidth="1"/>
    <col min="12296" max="12536" width="11.42578125" style="42"/>
    <col min="12537" max="12537" width="36.7109375" style="42" customWidth="1"/>
    <col min="12538" max="12539" width="10.28515625" style="42" customWidth="1"/>
    <col min="12540" max="12551" width="9" style="42" customWidth="1"/>
    <col min="12552" max="12792" width="11.42578125" style="42"/>
    <col min="12793" max="12793" width="36.7109375" style="42" customWidth="1"/>
    <col min="12794" max="12795" width="10.28515625" style="42" customWidth="1"/>
    <col min="12796" max="12807" width="9" style="42" customWidth="1"/>
    <col min="12808" max="13048" width="11.42578125" style="42"/>
    <col min="13049" max="13049" width="36.7109375" style="42" customWidth="1"/>
    <col min="13050" max="13051" width="10.28515625" style="42" customWidth="1"/>
    <col min="13052" max="13063" width="9" style="42" customWidth="1"/>
    <col min="13064" max="13304" width="11.42578125" style="42"/>
    <col min="13305" max="13305" width="36.7109375" style="42" customWidth="1"/>
    <col min="13306" max="13307" width="10.28515625" style="42" customWidth="1"/>
    <col min="13308" max="13319" width="9" style="42" customWidth="1"/>
    <col min="13320" max="13560" width="11.42578125" style="42"/>
    <col min="13561" max="13561" width="36.7109375" style="42" customWidth="1"/>
    <col min="13562" max="13563" width="10.28515625" style="42" customWidth="1"/>
    <col min="13564" max="13575" width="9" style="42" customWidth="1"/>
    <col min="13576" max="13816" width="11.42578125" style="42"/>
    <col min="13817" max="13817" width="36.7109375" style="42" customWidth="1"/>
    <col min="13818" max="13819" width="10.28515625" style="42" customWidth="1"/>
    <col min="13820" max="13831" width="9" style="42" customWidth="1"/>
    <col min="13832" max="14072" width="11.42578125" style="42"/>
    <col min="14073" max="14073" width="36.7109375" style="42" customWidth="1"/>
    <col min="14074" max="14075" width="10.28515625" style="42" customWidth="1"/>
    <col min="14076" max="14087" width="9" style="42" customWidth="1"/>
    <col min="14088" max="14328" width="11.42578125" style="42"/>
    <col min="14329" max="14329" width="36.7109375" style="42" customWidth="1"/>
    <col min="14330" max="14331" width="10.28515625" style="42" customWidth="1"/>
    <col min="14332" max="14343" width="9" style="42" customWidth="1"/>
    <col min="14344" max="14584" width="11.42578125" style="42"/>
    <col min="14585" max="14585" width="36.7109375" style="42" customWidth="1"/>
    <col min="14586" max="14587" width="10.28515625" style="42" customWidth="1"/>
    <col min="14588" max="14599" width="9" style="42" customWidth="1"/>
    <col min="14600" max="14840" width="11.42578125" style="42"/>
    <col min="14841" max="14841" width="36.7109375" style="42" customWidth="1"/>
    <col min="14842" max="14843" width="10.28515625" style="42" customWidth="1"/>
    <col min="14844" max="14855" width="9" style="42" customWidth="1"/>
    <col min="14856" max="15096" width="11.42578125" style="42"/>
    <col min="15097" max="15097" width="36.7109375" style="42" customWidth="1"/>
    <col min="15098" max="15099" width="10.28515625" style="42" customWidth="1"/>
    <col min="15100" max="15111" width="9" style="42" customWidth="1"/>
    <col min="15112" max="15352" width="11.42578125" style="42"/>
    <col min="15353" max="15353" width="36.7109375" style="42" customWidth="1"/>
    <col min="15354" max="15355" width="10.28515625" style="42" customWidth="1"/>
    <col min="15356" max="15367" width="9" style="42" customWidth="1"/>
    <col min="15368" max="15608" width="11.42578125" style="42"/>
    <col min="15609" max="15609" width="36.7109375" style="42" customWidth="1"/>
    <col min="15610" max="15611" width="10.28515625" style="42" customWidth="1"/>
    <col min="15612" max="15623" width="9" style="42" customWidth="1"/>
    <col min="15624" max="15864" width="11.42578125" style="42"/>
    <col min="15865" max="15865" width="36.7109375" style="42" customWidth="1"/>
    <col min="15866" max="15867" width="10.28515625" style="42" customWidth="1"/>
    <col min="15868" max="15879" width="9" style="42" customWidth="1"/>
    <col min="15880" max="16120" width="11.42578125" style="42"/>
    <col min="16121" max="16121" width="36.7109375" style="42" customWidth="1"/>
    <col min="16122" max="16123" width="10.28515625" style="42" customWidth="1"/>
    <col min="16124" max="16135" width="9" style="42" customWidth="1"/>
    <col min="16136" max="16384" width="11.42578125" style="42"/>
  </cols>
  <sheetData>
    <row r="1" spans="1:15" ht="24.95" customHeight="1" x14ac:dyDescent="0.25">
      <c r="A1" s="204" t="s">
        <v>214</v>
      </c>
      <c r="B1" s="28"/>
      <c r="H1" s="69"/>
    </row>
    <row r="2" spans="1:15" ht="24.95" customHeight="1" thickBot="1" x14ac:dyDescent="0.3">
      <c r="A2" s="139" t="s">
        <v>216</v>
      </c>
      <c r="B2" s="59"/>
      <c r="C2" s="59"/>
      <c r="D2" s="59"/>
      <c r="E2" s="59"/>
      <c r="F2" s="59"/>
      <c r="G2" s="59"/>
      <c r="H2" s="59"/>
      <c r="I2" s="59"/>
      <c r="J2" s="59"/>
      <c r="K2" s="59"/>
      <c r="L2" s="59"/>
      <c r="M2" s="59"/>
      <c r="N2" s="59"/>
      <c r="O2" s="59"/>
    </row>
    <row r="3" spans="1:15" ht="20.100000000000001" customHeight="1" x14ac:dyDescent="0.25">
      <c r="A3" s="1289" t="s">
        <v>13</v>
      </c>
      <c r="B3" s="1313" t="s">
        <v>99</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ht="20.100000000000001" customHeight="1" x14ac:dyDescent="0.25">
      <c r="A6" s="37" t="s">
        <v>105</v>
      </c>
      <c r="B6" s="86">
        <v>2081</v>
      </c>
      <c r="C6" s="86">
        <v>876</v>
      </c>
      <c r="D6" s="86">
        <v>465</v>
      </c>
      <c r="E6" s="86">
        <v>0</v>
      </c>
      <c r="F6" s="86">
        <v>314</v>
      </c>
      <c r="G6" s="86">
        <v>2</v>
      </c>
      <c r="H6" s="86">
        <v>0</v>
      </c>
      <c r="I6" s="86">
        <v>612</v>
      </c>
      <c r="J6" s="86">
        <v>160</v>
      </c>
      <c r="K6" s="86">
        <v>1</v>
      </c>
      <c r="L6" s="86">
        <v>0</v>
      </c>
      <c r="M6" s="86">
        <v>237</v>
      </c>
      <c r="N6" s="86">
        <v>790</v>
      </c>
      <c r="O6" s="86">
        <v>6</v>
      </c>
    </row>
    <row r="7" spans="1:15" s="86" customFormat="1" ht="20.100000000000001" customHeight="1" x14ac:dyDescent="0.25">
      <c r="A7" s="40" t="s">
        <v>22</v>
      </c>
      <c r="B7" s="86">
        <v>10</v>
      </c>
      <c r="C7" s="86">
        <v>21</v>
      </c>
      <c r="D7" s="86">
        <v>0</v>
      </c>
      <c r="E7" s="86">
        <v>0</v>
      </c>
      <c r="F7" s="86">
        <v>0</v>
      </c>
      <c r="G7" s="86">
        <v>2</v>
      </c>
      <c r="H7" s="86">
        <v>0</v>
      </c>
      <c r="I7" s="86">
        <v>12</v>
      </c>
      <c r="J7" s="86">
        <v>0</v>
      </c>
      <c r="K7" s="86">
        <v>0</v>
      </c>
      <c r="L7" s="86">
        <v>0</v>
      </c>
      <c r="M7" s="86">
        <v>6</v>
      </c>
      <c r="N7" s="86">
        <v>0</v>
      </c>
      <c r="O7" s="86">
        <v>0</v>
      </c>
    </row>
    <row r="8" spans="1:15" s="80" customFormat="1" ht="20.100000000000001" customHeight="1" x14ac:dyDescent="0.25">
      <c r="A8" s="42" t="s">
        <v>23</v>
      </c>
      <c r="B8" s="80">
        <v>0</v>
      </c>
      <c r="C8" s="80">
        <v>5</v>
      </c>
      <c r="D8" s="80">
        <v>0</v>
      </c>
      <c r="E8" s="80">
        <v>0</v>
      </c>
      <c r="F8" s="80">
        <v>0</v>
      </c>
      <c r="G8" s="80">
        <v>0</v>
      </c>
      <c r="H8" s="80">
        <v>0</v>
      </c>
      <c r="I8" s="80">
        <v>1</v>
      </c>
      <c r="J8" s="80">
        <v>0</v>
      </c>
      <c r="K8" s="80">
        <v>0</v>
      </c>
      <c r="L8" s="80">
        <v>0</v>
      </c>
      <c r="M8" s="80">
        <v>4</v>
      </c>
      <c r="N8" s="80">
        <v>0</v>
      </c>
      <c r="O8" s="80">
        <v>0</v>
      </c>
    </row>
    <row r="9" spans="1:15" s="80" customFormat="1" ht="20.100000000000001" customHeight="1" x14ac:dyDescent="0.25">
      <c r="A9" s="42" t="s">
        <v>24</v>
      </c>
      <c r="B9" s="80">
        <v>2</v>
      </c>
      <c r="C9" s="80">
        <v>3</v>
      </c>
      <c r="D9" s="80">
        <v>0</v>
      </c>
      <c r="E9" s="80">
        <v>0</v>
      </c>
      <c r="F9" s="80">
        <v>0</v>
      </c>
      <c r="G9" s="80">
        <v>2</v>
      </c>
      <c r="H9" s="80">
        <v>0</v>
      </c>
      <c r="I9" s="80">
        <v>0</v>
      </c>
      <c r="J9" s="80">
        <v>0</v>
      </c>
      <c r="K9" s="80">
        <v>0</v>
      </c>
      <c r="L9" s="80">
        <v>0</v>
      </c>
      <c r="M9" s="80">
        <v>1</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2</v>
      </c>
      <c r="D11" s="80">
        <v>0</v>
      </c>
      <c r="E11" s="80">
        <v>0</v>
      </c>
      <c r="F11" s="80">
        <v>0</v>
      </c>
      <c r="G11" s="80">
        <v>0</v>
      </c>
      <c r="H11" s="80">
        <v>0</v>
      </c>
      <c r="I11" s="80">
        <v>2</v>
      </c>
      <c r="J11" s="80">
        <v>0</v>
      </c>
      <c r="K11" s="80">
        <v>0</v>
      </c>
      <c r="L11" s="80">
        <v>0</v>
      </c>
      <c r="M11" s="80">
        <v>0</v>
      </c>
      <c r="N11" s="80">
        <v>0</v>
      </c>
      <c r="O11" s="80">
        <v>0</v>
      </c>
    </row>
    <row r="12" spans="1:15" s="80" customFormat="1" ht="20.100000000000001" customHeight="1" x14ac:dyDescent="0.25">
      <c r="A12" s="42" t="s">
        <v>27</v>
      </c>
      <c r="B12" s="80">
        <v>8</v>
      </c>
      <c r="C12" s="80">
        <v>11</v>
      </c>
      <c r="D12" s="80">
        <v>0</v>
      </c>
      <c r="E12" s="80">
        <v>0</v>
      </c>
      <c r="F12" s="80">
        <v>0</v>
      </c>
      <c r="G12" s="80">
        <v>0</v>
      </c>
      <c r="H12" s="80">
        <v>0</v>
      </c>
      <c r="I12" s="80">
        <v>9</v>
      </c>
      <c r="J12" s="80">
        <v>0</v>
      </c>
      <c r="K12" s="80">
        <v>0</v>
      </c>
      <c r="L12" s="80">
        <v>0</v>
      </c>
      <c r="M12" s="80">
        <v>1</v>
      </c>
      <c r="N12" s="80">
        <v>0</v>
      </c>
      <c r="O12" s="80">
        <v>0</v>
      </c>
    </row>
    <row r="13" spans="1:15" s="86" customFormat="1" ht="20.100000000000001" customHeight="1" x14ac:dyDescent="0.25">
      <c r="A13" s="40" t="s">
        <v>28</v>
      </c>
      <c r="B13" s="86">
        <v>4</v>
      </c>
      <c r="C13" s="86">
        <v>3</v>
      </c>
      <c r="D13" s="86">
        <v>0</v>
      </c>
      <c r="E13" s="86">
        <v>0</v>
      </c>
      <c r="F13" s="86">
        <v>0</v>
      </c>
      <c r="G13" s="86">
        <v>0</v>
      </c>
      <c r="H13" s="86">
        <v>0</v>
      </c>
      <c r="I13" s="86">
        <v>0</v>
      </c>
      <c r="J13" s="86">
        <v>0</v>
      </c>
      <c r="K13" s="86">
        <v>0</v>
      </c>
      <c r="L13" s="86">
        <v>0</v>
      </c>
      <c r="M13" s="86">
        <v>2</v>
      </c>
      <c r="N13" s="86">
        <v>2</v>
      </c>
      <c r="O13" s="86">
        <v>0</v>
      </c>
    </row>
    <row r="14" spans="1:15" s="80" customFormat="1" ht="20.100000000000001" customHeight="1" x14ac:dyDescent="0.25">
      <c r="A14" s="42" t="s">
        <v>29</v>
      </c>
      <c r="B14" s="80">
        <v>1</v>
      </c>
      <c r="C14" s="80">
        <v>2</v>
      </c>
      <c r="D14" s="80">
        <v>0</v>
      </c>
      <c r="E14" s="80">
        <v>0</v>
      </c>
      <c r="F14" s="80">
        <v>0</v>
      </c>
      <c r="G14" s="80">
        <v>0</v>
      </c>
      <c r="H14" s="80">
        <v>0</v>
      </c>
      <c r="I14" s="80">
        <v>0</v>
      </c>
      <c r="J14" s="80">
        <v>0</v>
      </c>
      <c r="K14" s="80">
        <v>0</v>
      </c>
      <c r="L14" s="80">
        <v>0</v>
      </c>
      <c r="M14" s="80">
        <v>2</v>
      </c>
      <c r="N14" s="80">
        <v>0</v>
      </c>
      <c r="O14" s="80">
        <v>0</v>
      </c>
    </row>
    <row r="15" spans="1:15" s="80"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80" customFormat="1" ht="20.100000000000001" customHeight="1" x14ac:dyDescent="0.25">
      <c r="A16" s="42" t="s">
        <v>31</v>
      </c>
      <c r="B16" s="80">
        <v>3</v>
      </c>
      <c r="C16" s="80">
        <v>0</v>
      </c>
      <c r="D16" s="80">
        <v>0</v>
      </c>
      <c r="E16" s="80">
        <v>0</v>
      </c>
      <c r="F16" s="80">
        <v>0</v>
      </c>
      <c r="G16" s="80">
        <v>0</v>
      </c>
      <c r="H16" s="80">
        <v>0</v>
      </c>
      <c r="I16" s="80">
        <v>0</v>
      </c>
      <c r="J16" s="80">
        <v>0</v>
      </c>
      <c r="K16" s="80">
        <v>0</v>
      </c>
      <c r="L16" s="80">
        <v>0</v>
      </c>
      <c r="M16" s="80">
        <v>0</v>
      </c>
      <c r="N16" s="80">
        <v>2</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0</v>
      </c>
      <c r="C18" s="80">
        <v>1</v>
      </c>
      <c r="D18" s="80">
        <v>0</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40" t="s">
        <v>34</v>
      </c>
      <c r="B19" s="86">
        <v>15</v>
      </c>
      <c r="C19" s="86">
        <v>101</v>
      </c>
      <c r="D19" s="86">
        <v>0</v>
      </c>
      <c r="E19" s="86">
        <v>0</v>
      </c>
      <c r="F19" s="86">
        <v>0</v>
      </c>
      <c r="G19" s="86">
        <v>0</v>
      </c>
      <c r="H19" s="86">
        <v>0</v>
      </c>
      <c r="I19" s="86">
        <v>26</v>
      </c>
      <c r="J19" s="86">
        <v>0</v>
      </c>
      <c r="K19" s="86">
        <v>0</v>
      </c>
      <c r="L19" s="86">
        <v>0</v>
      </c>
      <c r="M19" s="86">
        <v>70</v>
      </c>
      <c r="N19" s="86">
        <v>12</v>
      </c>
      <c r="O19" s="86">
        <v>4</v>
      </c>
    </row>
    <row r="20" spans="1:15" s="80" customFormat="1" ht="20.100000000000001" customHeight="1" x14ac:dyDescent="0.25">
      <c r="A20" s="42" t="s">
        <v>35</v>
      </c>
      <c r="B20" s="80">
        <v>4</v>
      </c>
      <c r="C20" s="80">
        <v>5</v>
      </c>
      <c r="D20" s="80">
        <v>0</v>
      </c>
      <c r="E20" s="80">
        <v>0</v>
      </c>
      <c r="F20" s="80">
        <v>0</v>
      </c>
      <c r="G20" s="80">
        <v>0</v>
      </c>
      <c r="H20" s="80">
        <v>0</v>
      </c>
      <c r="I20" s="80">
        <v>0</v>
      </c>
      <c r="J20" s="80">
        <v>0</v>
      </c>
      <c r="K20" s="80">
        <v>0</v>
      </c>
      <c r="L20" s="80">
        <v>0</v>
      </c>
      <c r="M20" s="80">
        <v>5</v>
      </c>
      <c r="N20" s="80">
        <v>4</v>
      </c>
      <c r="O20" s="80">
        <v>0</v>
      </c>
    </row>
    <row r="21" spans="1:15" s="80" customFormat="1" ht="20.100000000000001" customHeight="1" x14ac:dyDescent="0.25">
      <c r="A21" s="42" t="s">
        <v>36</v>
      </c>
      <c r="B21" s="80">
        <v>7</v>
      </c>
      <c r="C21" s="80">
        <v>88</v>
      </c>
      <c r="D21" s="80">
        <v>0</v>
      </c>
      <c r="E21" s="80">
        <v>0</v>
      </c>
      <c r="F21" s="80">
        <v>0</v>
      </c>
      <c r="G21" s="80">
        <v>0</v>
      </c>
      <c r="H21" s="80">
        <v>0</v>
      </c>
      <c r="I21" s="80">
        <v>22</v>
      </c>
      <c r="J21" s="80">
        <v>0</v>
      </c>
      <c r="K21" s="80">
        <v>0</v>
      </c>
      <c r="L21" s="80">
        <v>0</v>
      </c>
      <c r="M21" s="80">
        <v>62</v>
      </c>
      <c r="N21" s="80">
        <v>5</v>
      </c>
      <c r="O21" s="80">
        <v>4</v>
      </c>
    </row>
    <row r="22" spans="1:15" s="80" customFormat="1" ht="20.100000000000001" customHeight="1" x14ac:dyDescent="0.25">
      <c r="A22" s="42" t="s">
        <v>37</v>
      </c>
      <c r="B22" s="80">
        <v>4</v>
      </c>
      <c r="C22" s="80">
        <v>8</v>
      </c>
      <c r="D22" s="80">
        <v>0</v>
      </c>
      <c r="E22" s="80">
        <v>0</v>
      </c>
      <c r="F22" s="80">
        <v>0</v>
      </c>
      <c r="G22" s="80">
        <v>0</v>
      </c>
      <c r="H22" s="80">
        <v>0</v>
      </c>
      <c r="I22" s="80">
        <v>4</v>
      </c>
      <c r="J22" s="80">
        <v>0</v>
      </c>
      <c r="K22" s="80">
        <v>0</v>
      </c>
      <c r="L22" s="80">
        <v>0</v>
      </c>
      <c r="M22" s="80">
        <v>3</v>
      </c>
      <c r="N22" s="80">
        <v>3</v>
      </c>
      <c r="O22" s="80">
        <v>0</v>
      </c>
    </row>
    <row r="23" spans="1:15" s="86" customFormat="1" ht="20.100000000000001" customHeight="1" x14ac:dyDescent="0.25">
      <c r="A23" s="40" t="s">
        <v>38</v>
      </c>
      <c r="B23" s="86">
        <v>1496</v>
      </c>
      <c r="C23" s="86">
        <v>138</v>
      </c>
      <c r="D23" s="86">
        <v>463</v>
      </c>
      <c r="E23" s="86">
        <v>0</v>
      </c>
      <c r="F23" s="86">
        <v>314</v>
      </c>
      <c r="G23" s="86">
        <v>0</v>
      </c>
      <c r="H23" s="86">
        <v>0</v>
      </c>
      <c r="I23" s="86">
        <v>69</v>
      </c>
      <c r="J23" s="86">
        <v>0</v>
      </c>
      <c r="K23" s="86">
        <v>0</v>
      </c>
      <c r="L23" s="86">
        <v>0</v>
      </c>
      <c r="M23" s="86">
        <v>67</v>
      </c>
      <c r="N23" s="86">
        <v>673</v>
      </c>
      <c r="O23" s="86">
        <v>0</v>
      </c>
    </row>
    <row r="24" spans="1:15" s="80" customFormat="1" ht="20.100000000000001" customHeight="1" x14ac:dyDescent="0.25">
      <c r="A24" s="42" t="s">
        <v>39</v>
      </c>
      <c r="B24" s="80">
        <v>792</v>
      </c>
      <c r="C24" s="80">
        <v>45</v>
      </c>
      <c r="D24" s="80">
        <v>463</v>
      </c>
      <c r="E24" s="80">
        <v>0</v>
      </c>
      <c r="F24" s="80">
        <v>313</v>
      </c>
      <c r="G24" s="80">
        <v>0</v>
      </c>
      <c r="H24" s="80">
        <v>0</v>
      </c>
      <c r="I24" s="80">
        <v>29</v>
      </c>
      <c r="J24" s="80">
        <v>0</v>
      </c>
      <c r="K24" s="80">
        <v>0</v>
      </c>
      <c r="L24" s="80">
        <v>0</v>
      </c>
      <c r="M24" s="80">
        <v>15</v>
      </c>
      <c r="N24" s="80">
        <v>4</v>
      </c>
      <c r="O24" s="80">
        <v>0</v>
      </c>
    </row>
    <row r="25" spans="1:15" s="80" customFormat="1" ht="20.100000000000001" customHeight="1" x14ac:dyDescent="0.25">
      <c r="A25" s="42" t="s">
        <v>40</v>
      </c>
      <c r="B25" s="80">
        <v>154</v>
      </c>
      <c r="C25" s="80">
        <v>1</v>
      </c>
      <c r="D25" s="80">
        <v>0</v>
      </c>
      <c r="E25" s="80">
        <v>0</v>
      </c>
      <c r="F25" s="80">
        <v>0</v>
      </c>
      <c r="G25" s="80">
        <v>0</v>
      </c>
      <c r="H25" s="80">
        <v>0</v>
      </c>
      <c r="I25" s="80">
        <v>0</v>
      </c>
      <c r="J25" s="80">
        <v>0</v>
      </c>
      <c r="K25" s="80">
        <v>0</v>
      </c>
      <c r="L25" s="80">
        <v>0</v>
      </c>
      <c r="M25" s="80">
        <v>0</v>
      </c>
      <c r="N25" s="80">
        <v>138</v>
      </c>
      <c r="O25" s="80">
        <v>0</v>
      </c>
    </row>
    <row r="26" spans="1:15" s="80" customFormat="1" ht="20.100000000000001" customHeight="1" x14ac:dyDescent="0.25">
      <c r="A26" s="42" t="s">
        <v>41</v>
      </c>
      <c r="B26" s="80">
        <v>369</v>
      </c>
      <c r="C26" s="80">
        <v>41</v>
      </c>
      <c r="D26" s="80">
        <v>0</v>
      </c>
      <c r="E26" s="80">
        <v>0</v>
      </c>
      <c r="F26" s="80">
        <v>1</v>
      </c>
      <c r="G26" s="80">
        <v>0</v>
      </c>
      <c r="H26" s="80">
        <v>0</v>
      </c>
      <c r="I26" s="80">
        <v>13</v>
      </c>
      <c r="J26" s="80">
        <v>0</v>
      </c>
      <c r="K26" s="80">
        <v>0</v>
      </c>
      <c r="L26" s="80">
        <v>0</v>
      </c>
      <c r="M26" s="80">
        <v>28</v>
      </c>
      <c r="N26" s="80">
        <v>365</v>
      </c>
      <c r="O26" s="80">
        <v>0</v>
      </c>
    </row>
    <row r="27" spans="1:15" s="80" customFormat="1" ht="20.100000000000001" customHeight="1" x14ac:dyDescent="0.25">
      <c r="A27" s="42" t="s">
        <v>42</v>
      </c>
      <c r="B27" s="80">
        <v>163</v>
      </c>
      <c r="C27" s="80">
        <v>4</v>
      </c>
      <c r="D27" s="80">
        <v>0</v>
      </c>
      <c r="E27" s="80">
        <v>0</v>
      </c>
      <c r="F27" s="80">
        <v>0</v>
      </c>
      <c r="G27" s="80">
        <v>0</v>
      </c>
      <c r="H27" s="80">
        <v>0</v>
      </c>
      <c r="I27" s="80">
        <v>2</v>
      </c>
      <c r="J27" s="80">
        <v>0</v>
      </c>
      <c r="K27" s="80">
        <v>0</v>
      </c>
      <c r="L27" s="80">
        <v>0</v>
      </c>
      <c r="M27" s="80">
        <v>2</v>
      </c>
      <c r="N27" s="80">
        <v>155</v>
      </c>
      <c r="O27" s="80">
        <v>0</v>
      </c>
    </row>
    <row r="28" spans="1:15" s="80" customFormat="1" ht="20.100000000000001" customHeight="1" x14ac:dyDescent="0.25">
      <c r="A28" s="42" t="s">
        <v>43</v>
      </c>
      <c r="B28" s="80">
        <v>1</v>
      </c>
      <c r="C28" s="80">
        <v>4</v>
      </c>
      <c r="D28" s="80">
        <v>0</v>
      </c>
      <c r="E28" s="80">
        <v>0</v>
      </c>
      <c r="F28" s="80">
        <v>0</v>
      </c>
      <c r="G28" s="80">
        <v>0</v>
      </c>
      <c r="H28" s="80">
        <v>0</v>
      </c>
      <c r="I28" s="80">
        <v>4</v>
      </c>
      <c r="J28" s="80">
        <v>0</v>
      </c>
      <c r="K28" s="80">
        <v>0</v>
      </c>
      <c r="L28" s="80">
        <v>0</v>
      </c>
      <c r="M28" s="80">
        <v>0</v>
      </c>
      <c r="N28" s="80">
        <v>0</v>
      </c>
      <c r="O28" s="80">
        <v>0</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0</v>
      </c>
      <c r="C30" s="80">
        <v>3</v>
      </c>
      <c r="D30" s="80">
        <v>0</v>
      </c>
      <c r="E30" s="80">
        <v>0</v>
      </c>
      <c r="F30" s="80">
        <v>0</v>
      </c>
      <c r="G30" s="80">
        <v>0</v>
      </c>
      <c r="H30" s="80">
        <v>0</v>
      </c>
      <c r="I30" s="80">
        <v>2</v>
      </c>
      <c r="J30" s="80">
        <v>0</v>
      </c>
      <c r="K30" s="80">
        <v>0</v>
      </c>
      <c r="L30" s="80">
        <v>0</v>
      </c>
      <c r="M30" s="80">
        <v>1</v>
      </c>
      <c r="N30" s="80">
        <v>0</v>
      </c>
      <c r="O30" s="80">
        <v>0</v>
      </c>
    </row>
    <row r="31" spans="1:15" s="80" customFormat="1" ht="20.100000000000001" customHeight="1" x14ac:dyDescent="0.25">
      <c r="A31" s="42" t="s">
        <v>46</v>
      </c>
      <c r="B31" s="80">
        <v>4</v>
      </c>
      <c r="C31" s="80">
        <v>21</v>
      </c>
      <c r="D31" s="80">
        <v>0</v>
      </c>
      <c r="E31" s="80">
        <v>0</v>
      </c>
      <c r="F31" s="80">
        <v>0</v>
      </c>
      <c r="G31" s="80">
        <v>0</v>
      </c>
      <c r="H31" s="80">
        <v>0</v>
      </c>
      <c r="I31" s="80">
        <v>11</v>
      </c>
      <c r="J31" s="80">
        <v>0</v>
      </c>
      <c r="K31" s="80">
        <v>0</v>
      </c>
      <c r="L31" s="80">
        <v>0</v>
      </c>
      <c r="M31" s="80">
        <v>10</v>
      </c>
      <c r="N31" s="80">
        <v>4</v>
      </c>
      <c r="O31" s="80">
        <v>0</v>
      </c>
    </row>
    <row r="32" spans="1:15" s="80"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4</v>
      </c>
      <c r="C34" s="80">
        <v>16</v>
      </c>
      <c r="D34" s="80">
        <v>0</v>
      </c>
      <c r="E34" s="80">
        <v>0</v>
      </c>
      <c r="F34" s="80">
        <v>0</v>
      </c>
      <c r="G34" s="80">
        <v>0</v>
      </c>
      <c r="H34" s="80">
        <v>0</v>
      </c>
      <c r="I34" s="80">
        <v>5</v>
      </c>
      <c r="J34" s="80">
        <v>0</v>
      </c>
      <c r="K34" s="80">
        <v>0</v>
      </c>
      <c r="L34" s="80">
        <v>0</v>
      </c>
      <c r="M34" s="80">
        <v>11</v>
      </c>
      <c r="N34" s="80">
        <v>0</v>
      </c>
      <c r="O34" s="80">
        <v>0</v>
      </c>
    </row>
    <row r="35" spans="1:15" s="80" customFormat="1" ht="20.100000000000001" customHeight="1" x14ac:dyDescent="0.25">
      <c r="A35" s="42" t="s">
        <v>50</v>
      </c>
      <c r="B35" s="80">
        <v>9</v>
      </c>
      <c r="C35" s="80">
        <v>3</v>
      </c>
      <c r="D35" s="80">
        <v>0</v>
      </c>
      <c r="E35" s="80">
        <v>0</v>
      </c>
      <c r="F35" s="80">
        <v>0</v>
      </c>
      <c r="G35" s="80">
        <v>0</v>
      </c>
      <c r="H35" s="80">
        <v>0</v>
      </c>
      <c r="I35" s="80">
        <v>3</v>
      </c>
      <c r="J35" s="80">
        <v>0</v>
      </c>
      <c r="K35" s="80">
        <v>0</v>
      </c>
      <c r="L35" s="80">
        <v>0</v>
      </c>
      <c r="M35" s="80">
        <v>0</v>
      </c>
      <c r="N35" s="80">
        <v>7</v>
      </c>
      <c r="O35" s="80">
        <v>0</v>
      </c>
    </row>
    <row r="36" spans="1:15" s="80" customFormat="1" ht="20.100000000000001" customHeight="1" x14ac:dyDescent="0.25">
      <c r="A36" s="40" t="s">
        <v>51</v>
      </c>
      <c r="B36" s="86">
        <v>28</v>
      </c>
      <c r="C36" s="86">
        <v>24</v>
      </c>
      <c r="D36" s="86">
        <v>1</v>
      </c>
      <c r="E36" s="86">
        <v>0</v>
      </c>
      <c r="F36" s="86">
        <v>0</v>
      </c>
      <c r="G36" s="86">
        <v>0</v>
      </c>
      <c r="H36" s="86">
        <v>0</v>
      </c>
      <c r="I36" s="86">
        <v>14</v>
      </c>
      <c r="J36" s="86">
        <v>0</v>
      </c>
      <c r="K36" s="86">
        <v>0</v>
      </c>
      <c r="L36" s="86">
        <v>0</v>
      </c>
      <c r="M36" s="86">
        <v>7</v>
      </c>
      <c r="N36" s="86">
        <v>16</v>
      </c>
      <c r="O36" s="86">
        <v>2</v>
      </c>
    </row>
    <row r="37" spans="1:15" s="80" customFormat="1" ht="20.100000000000001" customHeight="1" x14ac:dyDescent="0.25">
      <c r="A37" s="42" t="s">
        <v>52</v>
      </c>
      <c r="B37" s="80">
        <v>5</v>
      </c>
      <c r="C37" s="80">
        <v>9</v>
      </c>
      <c r="D37" s="80">
        <v>0</v>
      </c>
      <c r="E37" s="80">
        <v>0</v>
      </c>
      <c r="F37" s="80">
        <v>0</v>
      </c>
      <c r="G37" s="80">
        <v>0</v>
      </c>
      <c r="H37" s="80">
        <v>0</v>
      </c>
      <c r="I37" s="80">
        <v>7</v>
      </c>
      <c r="J37" s="80">
        <v>0</v>
      </c>
      <c r="K37" s="80">
        <v>0</v>
      </c>
      <c r="L37" s="80">
        <v>0</v>
      </c>
      <c r="M37" s="80">
        <v>2</v>
      </c>
      <c r="N37" s="80">
        <v>0</v>
      </c>
      <c r="O37" s="80">
        <v>0</v>
      </c>
    </row>
    <row r="38" spans="1:15" s="80" customFormat="1" ht="20.100000000000001" customHeight="1" x14ac:dyDescent="0.25">
      <c r="A38" s="42" t="s">
        <v>53</v>
      </c>
      <c r="B38" s="80">
        <v>2</v>
      </c>
      <c r="C38" s="80">
        <v>3</v>
      </c>
      <c r="D38" s="80">
        <v>0</v>
      </c>
      <c r="E38" s="80">
        <v>0</v>
      </c>
      <c r="F38" s="80">
        <v>0</v>
      </c>
      <c r="G38" s="80">
        <v>0</v>
      </c>
      <c r="H38" s="80">
        <v>0</v>
      </c>
      <c r="I38" s="80">
        <v>2</v>
      </c>
      <c r="J38" s="80">
        <v>0</v>
      </c>
      <c r="K38" s="80">
        <v>0</v>
      </c>
      <c r="L38" s="80">
        <v>0</v>
      </c>
      <c r="M38" s="80">
        <v>1</v>
      </c>
      <c r="N38" s="80">
        <v>0</v>
      </c>
      <c r="O38" s="80">
        <v>0</v>
      </c>
    </row>
    <row r="39" spans="1:15" s="80" customFormat="1" ht="20.100000000000001" customHeight="1" x14ac:dyDescent="0.25">
      <c r="A39" s="42" t="s">
        <v>54</v>
      </c>
      <c r="B39" s="80">
        <v>1</v>
      </c>
      <c r="C39" s="80">
        <v>1</v>
      </c>
      <c r="D39" s="80">
        <v>0</v>
      </c>
      <c r="E39" s="80">
        <v>0</v>
      </c>
      <c r="F39" s="80">
        <v>0</v>
      </c>
      <c r="G39" s="80">
        <v>0</v>
      </c>
      <c r="H39" s="80">
        <v>0</v>
      </c>
      <c r="I39" s="80">
        <v>1</v>
      </c>
      <c r="J39" s="80">
        <v>0</v>
      </c>
      <c r="K39" s="80">
        <v>0</v>
      </c>
      <c r="L39" s="80">
        <v>0</v>
      </c>
      <c r="M39" s="80">
        <v>0</v>
      </c>
      <c r="N39" s="80">
        <v>1</v>
      </c>
      <c r="O39" s="80">
        <v>0</v>
      </c>
    </row>
    <row r="40" spans="1:15" s="80" customFormat="1" ht="20.100000000000001" customHeight="1" x14ac:dyDescent="0.25">
      <c r="A40" s="42" t="s">
        <v>55</v>
      </c>
      <c r="B40" s="80">
        <v>8</v>
      </c>
      <c r="C40" s="80">
        <v>1</v>
      </c>
      <c r="D40" s="80">
        <v>0</v>
      </c>
      <c r="E40" s="80">
        <v>0</v>
      </c>
      <c r="F40" s="80">
        <v>0</v>
      </c>
      <c r="G40" s="80">
        <v>0</v>
      </c>
      <c r="H40" s="80">
        <v>0</v>
      </c>
      <c r="I40" s="80">
        <v>1</v>
      </c>
      <c r="J40" s="80">
        <v>0</v>
      </c>
      <c r="K40" s="80">
        <v>0</v>
      </c>
      <c r="L40" s="80">
        <v>0</v>
      </c>
      <c r="M40" s="80">
        <v>0</v>
      </c>
      <c r="N40" s="80">
        <v>6</v>
      </c>
      <c r="O40" s="80">
        <v>0</v>
      </c>
    </row>
    <row r="41" spans="1:15" s="80" customFormat="1" ht="20.100000000000001" customHeight="1" x14ac:dyDescent="0.25">
      <c r="A41" s="42" t="s">
        <v>56</v>
      </c>
      <c r="B41" s="80">
        <v>10</v>
      </c>
      <c r="C41" s="80">
        <v>4</v>
      </c>
      <c r="D41" s="80">
        <v>0</v>
      </c>
      <c r="E41" s="80">
        <v>0</v>
      </c>
      <c r="F41" s="80">
        <v>0</v>
      </c>
      <c r="G41" s="80">
        <v>0</v>
      </c>
      <c r="H41" s="80">
        <v>0</v>
      </c>
      <c r="I41" s="80">
        <v>1</v>
      </c>
      <c r="J41" s="80">
        <v>0</v>
      </c>
      <c r="K41" s="80">
        <v>0</v>
      </c>
      <c r="L41" s="80">
        <v>0</v>
      </c>
      <c r="M41" s="80">
        <v>2</v>
      </c>
      <c r="N41" s="80">
        <v>9</v>
      </c>
      <c r="O41" s="80">
        <v>1</v>
      </c>
    </row>
    <row r="42" spans="1:15" s="80" customFormat="1" ht="20.100000000000001" customHeight="1" x14ac:dyDescent="0.25">
      <c r="A42" s="42" t="s">
        <v>57</v>
      </c>
      <c r="B42" s="80">
        <v>2</v>
      </c>
      <c r="C42" s="80">
        <v>6</v>
      </c>
      <c r="D42" s="80">
        <v>1</v>
      </c>
      <c r="E42" s="80">
        <v>0</v>
      </c>
      <c r="F42" s="80">
        <v>0</v>
      </c>
      <c r="G42" s="80">
        <v>0</v>
      </c>
      <c r="H42" s="80">
        <v>0</v>
      </c>
      <c r="I42" s="80">
        <v>2</v>
      </c>
      <c r="J42" s="80">
        <v>0</v>
      </c>
      <c r="K42" s="80">
        <v>0</v>
      </c>
      <c r="L42" s="80">
        <v>0</v>
      </c>
      <c r="M42" s="80">
        <v>2</v>
      </c>
      <c r="N42" s="80">
        <v>0</v>
      </c>
      <c r="O42" s="80">
        <v>1</v>
      </c>
    </row>
    <row r="43" spans="1:15" s="80" customFormat="1" ht="20.100000000000001" customHeight="1" x14ac:dyDescent="0.25">
      <c r="A43" s="40" t="s">
        <v>58</v>
      </c>
      <c r="B43" s="86">
        <v>486</v>
      </c>
      <c r="C43" s="86">
        <v>586</v>
      </c>
      <c r="D43" s="86">
        <v>1</v>
      </c>
      <c r="E43" s="86">
        <v>0</v>
      </c>
      <c r="F43" s="86">
        <v>0</v>
      </c>
      <c r="G43" s="86">
        <v>0</v>
      </c>
      <c r="H43" s="86">
        <v>0</v>
      </c>
      <c r="I43" s="86">
        <v>491</v>
      </c>
      <c r="J43" s="86">
        <v>160</v>
      </c>
      <c r="K43" s="86">
        <v>1</v>
      </c>
      <c r="L43" s="86">
        <v>0</v>
      </c>
      <c r="M43" s="86">
        <v>82</v>
      </c>
      <c r="N43" s="86">
        <v>45</v>
      </c>
      <c r="O43" s="86">
        <v>0</v>
      </c>
    </row>
    <row r="44" spans="1:15" s="80" customFormat="1" ht="20.100000000000001" customHeight="1" x14ac:dyDescent="0.25">
      <c r="A44" s="42" t="s">
        <v>59</v>
      </c>
      <c r="B44" s="80">
        <v>14</v>
      </c>
      <c r="C44" s="80">
        <v>11</v>
      </c>
      <c r="D44" s="80">
        <v>1</v>
      </c>
      <c r="E44" s="80">
        <v>0</v>
      </c>
      <c r="F44" s="80">
        <v>0</v>
      </c>
      <c r="G44" s="80">
        <v>0</v>
      </c>
      <c r="H44" s="80">
        <v>0</v>
      </c>
      <c r="I44" s="80">
        <v>4</v>
      </c>
      <c r="J44" s="80">
        <v>0</v>
      </c>
      <c r="K44" s="80">
        <v>0</v>
      </c>
      <c r="L44" s="80">
        <v>0</v>
      </c>
      <c r="M44" s="80">
        <v>7</v>
      </c>
      <c r="N44" s="80">
        <v>6</v>
      </c>
      <c r="O44" s="80">
        <v>0</v>
      </c>
    </row>
    <row r="45" spans="1:15" s="80" customFormat="1" ht="20.100000000000001" customHeight="1" x14ac:dyDescent="0.25">
      <c r="A45" s="42" t="s">
        <v>60</v>
      </c>
      <c r="B45" s="80">
        <v>1</v>
      </c>
      <c r="C45" s="80">
        <v>1</v>
      </c>
      <c r="D45" s="80">
        <v>0</v>
      </c>
      <c r="E45" s="80">
        <v>0</v>
      </c>
      <c r="F45" s="80">
        <v>0</v>
      </c>
      <c r="G45" s="80">
        <v>0</v>
      </c>
      <c r="H45" s="80">
        <v>0</v>
      </c>
      <c r="I45" s="80">
        <v>0</v>
      </c>
      <c r="J45" s="80">
        <v>0</v>
      </c>
      <c r="K45" s="80">
        <v>0</v>
      </c>
      <c r="L45" s="80">
        <v>0</v>
      </c>
      <c r="M45" s="80">
        <v>1</v>
      </c>
      <c r="N45" s="80">
        <v>0</v>
      </c>
      <c r="O45" s="80">
        <v>0</v>
      </c>
    </row>
    <row r="46" spans="1:15" s="80" customFormat="1" ht="20.100000000000001" customHeight="1" x14ac:dyDescent="0.25">
      <c r="A46" s="42" t="s">
        <v>61</v>
      </c>
      <c r="B46" s="80">
        <v>2</v>
      </c>
      <c r="C46" s="80">
        <v>0</v>
      </c>
      <c r="D46" s="80">
        <v>0</v>
      </c>
      <c r="E46" s="80">
        <v>0</v>
      </c>
      <c r="F46" s="80">
        <v>0</v>
      </c>
      <c r="G46" s="80">
        <v>0</v>
      </c>
      <c r="H46" s="80">
        <v>0</v>
      </c>
      <c r="I46" s="80">
        <v>0</v>
      </c>
      <c r="J46" s="80">
        <v>0</v>
      </c>
      <c r="K46" s="80">
        <v>0</v>
      </c>
      <c r="L46" s="80">
        <v>0</v>
      </c>
      <c r="M46" s="80">
        <v>0</v>
      </c>
      <c r="N46" s="80">
        <v>0</v>
      </c>
      <c r="O46" s="80">
        <v>0</v>
      </c>
    </row>
    <row r="47" spans="1:15" s="80" customFormat="1" ht="20.100000000000001" customHeight="1" x14ac:dyDescent="0.25">
      <c r="A47" s="42" t="s">
        <v>62</v>
      </c>
      <c r="B47" s="80">
        <v>0</v>
      </c>
      <c r="C47" s="80">
        <v>2</v>
      </c>
      <c r="D47" s="80">
        <v>0</v>
      </c>
      <c r="E47" s="80">
        <v>0</v>
      </c>
      <c r="F47" s="80">
        <v>0</v>
      </c>
      <c r="G47" s="80">
        <v>0</v>
      </c>
      <c r="H47" s="80">
        <v>0</v>
      </c>
      <c r="I47" s="80">
        <v>0</v>
      </c>
      <c r="J47" s="80">
        <v>0</v>
      </c>
      <c r="K47" s="80">
        <v>0</v>
      </c>
      <c r="L47" s="80">
        <v>0</v>
      </c>
      <c r="M47" s="80">
        <v>2</v>
      </c>
      <c r="N47" s="80">
        <v>0</v>
      </c>
      <c r="O47" s="80">
        <v>0</v>
      </c>
    </row>
    <row r="48" spans="1:15" s="80" customFormat="1" ht="20.100000000000001" customHeight="1" x14ac:dyDescent="0.25">
      <c r="A48" s="42" t="s">
        <v>63</v>
      </c>
      <c r="B48" s="80">
        <v>8</v>
      </c>
      <c r="C48" s="80">
        <v>11</v>
      </c>
      <c r="D48" s="80">
        <v>0</v>
      </c>
      <c r="E48" s="80">
        <v>0</v>
      </c>
      <c r="F48" s="80">
        <v>0</v>
      </c>
      <c r="G48" s="80">
        <v>0</v>
      </c>
      <c r="H48" s="80">
        <v>0</v>
      </c>
      <c r="I48" s="80">
        <v>4</v>
      </c>
      <c r="J48" s="80">
        <v>0</v>
      </c>
      <c r="K48" s="80">
        <v>0</v>
      </c>
      <c r="L48" s="80">
        <v>0</v>
      </c>
      <c r="M48" s="80">
        <v>5</v>
      </c>
      <c r="N48" s="80">
        <v>4</v>
      </c>
      <c r="O48" s="80">
        <v>0</v>
      </c>
    </row>
    <row r="49" spans="1:15" s="80" customFormat="1" ht="20.100000000000001" customHeight="1" x14ac:dyDescent="0.25">
      <c r="A49" s="42" t="s">
        <v>64</v>
      </c>
      <c r="B49" s="80">
        <v>0</v>
      </c>
      <c r="C49" s="80">
        <v>3</v>
      </c>
      <c r="D49" s="80">
        <v>0</v>
      </c>
      <c r="E49" s="80">
        <v>0</v>
      </c>
      <c r="F49" s="80">
        <v>0</v>
      </c>
      <c r="G49" s="80">
        <v>0</v>
      </c>
      <c r="H49" s="80">
        <v>0</v>
      </c>
      <c r="I49" s="80">
        <v>0</v>
      </c>
      <c r="J49" s="80">
        <v>0</v>
      </c>
      <c r="K49" s="80">
        <v>0</v>
      </c>
      <c r="L49" s="80">
        <v>0</v>
      </c>
      <c r="M49" s="80">
        <v>3</v>
      </c>
      <c r="N49" s="80">
        <v>0</v>
      </c>
      <c r="O49" s="80">
        <v>0</v>
      </c>
    </row>
    <row r="50" spans="1:15" s="80" customFormat="1" ht="20.100000000000001" customHeight="1" x14ac:dyDescent="0.25">
      <c r="A50" s="42" t="s">
        <v>65</v>
      </c>
      <c r="B50" s="80">
        <v>5</v>
      </c>
      <c r="C50" s="80">
        <v>31</v>
      </c>
      <c r="D50" s="80">
        <v>0</v>
      </c>
      <c r="E50" s="80">
        <v>0</v>
      </c>
      <c r="F50" s="80">
        <v>0</v>
      </c>
      <c r="G50" s="80">
        <v>0</v>
      </c>
      <c r="H50" s="80">
        <v>0</v>
      </c>
      <c r="I50" s="80">
        <v>5</v>
      </c>
      <c r="J50" s="80">
        <v>0</v>
      </c>
      <c r="K50" s="80">
        <v>0</v>
      </c>
      <c r="L50" s="80">
        <v>0</v>
      </c>
      <c r="M50" s="80">
        <v>24</v>
      </c>
      <c r="N50" s="80">
        <v>1</v>
      </c>
      <c r="O50" s="80">
        <v>0</v>
      </c>
    </row>
    <row r="51" spans="1:15" s="80" customFormat="1" ht="20.100000000000001" customHeight="1" x14ac:dyDescent="0.25">
      <c r="A51" s="42" t="s">
        <v>66</v>
      </c>
      <c r="B51" s="80">
        <v>0</v>
      </c>
      <c r="C51" s="80">
        <v>1</v>
      </c>
      <c r="D51" s="80">
        <v>0</v>
      </c>
      <c r="E51" s="80">
        <v>0</v>
      </c>
      <c r="F51" s="80">
        <v>0</v>
      </c>
      <c r="G51" s="80">
        <v>0</v>
      </c>
      <c r="H51" s="80">
        <v>0</v>
      </c>
      <c r="I51" s="80">
        <v>0</v>
      </c>
      <c r="J51" s="80">
        <v>0</v>
      </c>
      <c r="K51" s="80">
        <v>0</v>
      </c>
      <c r="L51" s="80">
        <v>0</v>
      </c>
      <c r="M51" s="80">
        <v>1</v>
      </c>
      <c r="N51" s="80">
        <v>0</v>
      </c>
      <c r="O51" s="80">
        <v>0</v>
      </c>
    </row>
    <row r="52" spans="1:15" s="80" customFormat="1" ht="20.100000000000001" customHeight="1" x14ac:dyDescent="0.25">
      <c r="A52" s="42" t="s">
        <v>67</v>
      </c>
      <c r="B52" s="80">
        <v>3</v>
      </c>
      <c r="C52" s="80">
        <v>6</v>
      </c>
      <c r="D52" s="80">
        <v>0</v>
      </c>
      <c r="E52" s="80">
        <v>0</v>
      </c>
      <c r="F52" s="80">
        <v>0</v>
      </c>
      <c r="G52" s="80">
        <v>0</v>
      </c>
      <c r="H52" s="80">
        <v>0</v>
      </c>
      <c r="I52" s="80">
        <v>2</v>
      </c>
      <c r="J52" s="80">
        <v>0</v>
      </c>
      <c r="K52" s="80">
        <v>1</v>
      </c>
      <c r="L52" s="80">
        <v>0</v>
      </c>
      <c r="M52" s="80">
        <v>3</v>
      </c>
      <c r="N52" s="80">
        <v>0</v>
      </c>
      <c r="O52" s="80">
        <v>0</v>
      </c>
    </row>
    <row r="53" spans="1:15" s="80" customFormat="1" ht="20.100000000000001" customHeight="1" x14ac:dyDescent="0.25">
      <c r="A53" s="42" t="s">
        <v>68</v>
      </c>
      <c r="B53" s="80">
        <v>0</v>
      </c>
      <c r="C53" s="80">
        <v>1</v>
      </c>
      <c r="D53" s="80">
        <v>0</v>
      </c>
      <c r="E53" s="80">
        <v>0</v>
      </c>
      <c r="F53" s="80">
        <v>0</v>
      </c>
      <c r="G53" s="80">
        <v>0</v>
      </c>
      <c r="H53" s="80">
        <v>0</v>
      </c>
      <c r="I53" s="80">
        <v>0</v>
      </c>
      <c r="J53" s="80">
        <v>0</v>
      </c>
      <c r="K53" s="80">
        <v>0</v>
      </c>
      <c r="L53" s="80">
        <v>0</v>
      </c>
      <c r="M53" s="80">
        <v>1</v>
      </c>
      <c r="N53" s="80">
        <v>0</v>
      </c>
      <c r="O53" s="80">
        <v>0</v>
      </c>
    </row>
    <row r="54" spans="1:15" s="80" customFormat="1" ht="20.100000000000001" customHeight="1" x14ac:dyDescent="0.25">
      <c r="A54" s="42" t="s">
        <v>69</v>
      </c>
      <c r="B54" s="80">
        <v>15</v>
      </c>
      <c r="C54" s="80">
        <v>10</v>
      </c>
      <c r="D54" s="80">
        <v>0</v>
      </c>
      <c r="E54" s="80">
        <v>0</v>
      </c>
      <c r="F54" s="80">
        <v>0</v>
      </c>
      <c r="G54" s="80">
        <v>0</v>
      </c>
      <c r="H54" s="80">
        <v>0</v>
      </c>
      <c r="I54" s="80">
        <v>2</v>
      </c>
      <c r="J54" s="80">
        <v>0</v>
      </c>
      <c r="K54" s="80">
        <v>0</v>
      </c>
      <c r="L54" s="80">
        <v>0</v>
      </c>
      <c r="M54" s="80">
        <v>4</v>
      </c>
      <c r="N54" s="80">
        <v>6</v>
      </c>
      <c r="O54" s="80">
        <v>0</v>
      </c>
    </row>
    <row r="55" spans="1:15" s="80" customFormat="1" ht="20.100000000000001" customHeight="1" x14ac:dyDescent="0.25">
      <c r="A55" s="42" t="s">
        <v>70</v>
      </c>
      <c r="B55" s="80">
        <v>0</v>
      </c>
      <c r="C55" s="80">
        <v>1</v>
      </c>
      <c r="D55" s="80">
        <v>0</v>
      </c>
      <c r="E55" s="80">
        <v>0</v>
      </c>
      <c r="F55" s="80">
        <v>0</v>
      </c>
      <c r="G55" s="80">
        <v>0</v>
      </c>
      <c r="H55" s="80">
        <v>0</v>
      </c>
      <c r="I55" s="80">
        <v>0</v>
      </c>
      <c r="J55" s="80">
        <v>0</v>
      </c>
      <c r="K55" s="80">
        <v>0</v>
      </c>
      <c r="L55" s="80">
        <v>0</v>
      </c>
      <c r="M55" s="80">
        <v>1</v>
      </c>
      <c r="N55" s="80">
        <v>0</v>
      </c>
      <c r="O55" s="80">
        <v>0</v>
      </c>
    </row>
    <row r="56" spans="1:15" s="80" customFormat="1" ht="20.100000000000001" customHeight="1" x14ac:dyDescent="0.25">
      <c r="A56" s="42" t="s">
        <v>71</v>
      </c>
      <c r="B56" s="80">
        <v>5</v>
      </c>
      <c r="C56" s="80">
        <v>18</v>
      </c>
      <c r="D56" s="80">
        <v>0</v>
      </c>
      <c r="E56" s="80">
        <v>0</v>
      </c>
      <c r="F56" s="80">
        <v>0</v>
      </c>
      <c r="G56" s="80">
        <v>0</v>
      </c>
      <c r="H56" s="80">
        <v>0</v>
      </c>
      <c r="I56" s="80">
        <v>2</v>
      </c>
      <c r="J56" s="80">
        <v>0</v>
      </c>
      <c r="K56" s="80">
        <v>0</v>
      </c>
      <c r="L56" s="80">
        <v>0</v>
      </c>
      <c r="M56" s="80">
        <v>15</v>
      </c>
      <c r="N56" s="80">
        <v>1</v>
      </c>
      <c r="O56" s="80">
        <v>0</v>
      </c>
    </row>
    <row r="57" spans="1:15" s="80" customFormat="1" ht="20.100000000000001" customHeight="1" x14ac:dyDescent="0.25">
      <c r="A57" s="42" t="s">
        <v>72</v>
      </c>
      <c r="B57" s="80">
        <v>1</v>
      </c>
      <c r="C57" s="80">
        <v>0</v>
      </c>
      <c r="D57" s="80">
        <v>0</v>
      </c>
      <c r="E57" s="80">
        <v>0</v>
      </c>
      <c r="F57" s="80">
        <v>0</v>
      </c>
      <c r="G57" s="80">
        <v>0</v>
      </c>
      <c r="H57" s="80">
        <v>0</v>
      </c>
      <c r="I57" s="80">
        <v>0</v>
      </c>
      <c r="J57" s="80">
        <v>0</v>
      </c>
      <c r="K57" s="80">
        <v>0</v>
      </c>
      <c r="L57" s="80">
        <v>0</v>
      </c>
      <c r="M57" s="80">
        <v>0</v>
      </c>
      <c r="N57" s="80">
        <v>1</v>
      </c>
      <c r="O57" s="80">
        <v>0</v>
      </c>
    </row>
    <row r="58" spans="1:15" s="80" customFormat="1" ht="20.100000000000001" customHeight="1" x14ac:dyDescent="0.25">
      <c r="A58" s="42" t="s">
        <v>73</v>
      </c>
      <c r="B58" s="80">
        <v>0</v>
      </c>
      <c r="C58" s="80">
        <v>1</v>
      </c>
      <c r="D58" s="80">
        <v>0</v>
      </c>
      <c r="E58" s="80">
        <v>0</v>
      </c>
      <c r="F58" s="80">
        <v>0</v>
      </c>
      <c r="G58" s="80">
        <v>0</v>
      </c>
      <c r="H58" s="80">
        <v>0</v>
      </c>
      <c r="I58" s="80">
        <v>0</v>
      </c>
      <c r="J58" s="80">
        <v>0</v>
      </c>
      <c r="K58" s="80">
        <v>0</v>
      </c>
      <c r="L58" s="80">
        <v>0</v>
      </c>
      <c r="M58" s="80">
        <v>1</v>
      </c>
      <c r="N58" s="80">
        <v>0</v>
      </c>
      <c r="O58" s="80">
        <v>0</v>
      </c>
    </row>
    <row r="59" spans="1:15" s="86" customFormat="1" ht="20.100000000000001" customHeight="1" x14ac:dyDescent="0.25">
      <c r="A59" s="42" t="s">
        <v>74</v>
      </c>
      <c r="B59" s="80">
        <v>402</v>
      </c>
      <c r="C59" s="80">
        <v>476</v>
      </c>
      <c r="D59" s="80">
        <v>0</v>
      </c>
      <c r="E59" s="80">
        <v>0</v>
      </c>
      <c r="F59" s="80">
        <v>0</v>
      </c>
      <c r="G59" s="80">
        <v>0</v>
      </c>
      <c r="H59" s="80">
        <v>0</v>
      </c>
      <c r="I59" s="80">
        <v>468</v>
      </c>
      <c r="J59" s="80">
        <v>160</v>
      </c>
      <c r="K59" s="80">
        <v>0</v>
      </c>
      <c r="L59" s="80">
        <v>0</v>
      </c>
      <c r="M59" s="80">
        <v>7</v>
      </c>
      <c r="N59" s="80">
        <v>1</v>
      </c>
      <c r="O59" s="80">
        <v>0</v>
      </c>
    </row>
    <row r="60" spans="1:15" s="86"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24</v>
      </c>
      <c r="C61" s="80">
        <v>2</v>
      </c>
      <c r="D61" s="80">
        <v>0</v>
      </c>
      <c r="E61" s="80">
        <v>0</v>
      </c>
      <c r="F61" s="80">
        <v>0</v>
      </c>
      <c r="G61" s="80">
        <v>0</v>
      </c>
      <c r="H61" s="80">
        <v>0</v>
      </c>
      <c r="I61" s="80">
        <v>1</v>
      </c>
      <c r="J61" s="80">
        <v>0</v>
      </c>
      <c r="K61" s="80">
        <v>0</v>
      </c>
      <c r="L61" s="80">
        <v>0</v>
      </c>
      <c r="M61" s="80">
        <v>1</v>
      </c>
      <c r="N61" s="80">
        <v>24</v>
      </c>
      <c r="O61" s="80">
        <v>0</v>
      </c>
    </row>
    <row r="62" spans="1:15" s="80" customFormat="1" ht="20.100000000000001" customHeight="1" x14ac:dyDescent="0.25">
      <c r="A62" s="42" t="s">
        <v>77</v>
      </c>
      <c r="B62" s="80">
        <v>1</v>
      </c>
      <c r="C62" s="80">
        <v>1</v>
      </c>
      <c r="D62" s="80">
        <v>0</v>
      </c>
      <c r="E62" s="80">
        <v>0</v>
      </c>
      <c r="F62" s="80">
        <v>0</v>
      </c>
      <c r="G62" s="80">
        <v>0</v>
      </c>
      <c r="H62" s="80">
        <v>0</v>
      </c>
      <c r="I62" s="80">
        <v>1</v>
      </c>
      <c r="J62" s="80">
        <v>0</v>
      </c>
      <c r="K62" s="80">
        <v>0</v>
      </c>
      <c r="L62" s="80">
        <v>0</v>
      </c>
      <c r="M62" s="80">
        <v>0</v>
      </c>
      <c r="N62" s="80">
        <v>0</v>
      </c>
      <c r="O62" s="80">
        <v>0</v>
      </c>
    </row>
    <row r="63" spans="1:15" s="80" customFormat="1" ht="20.100000000000001" customHeight="1" x14ac:dyDescent="0.25">
      <c r="A63" s="42" t="s">
        <v>78</v>
      </c>
      <c r="B63" s="80">
        <v>3</v>
      </c>
      <c r="C63" s="80">
        <v>6</v>
      </c>
      <c r="D63" s="80">
        <v>0</v>
      </c>
      <c r="E63" s="80">
        <v>0</v>
      </c>
      <c r="F63" s="80">
        <v>0</v>
      </c>
      <c r="G63" s="80">
        <v>0</v>
      </c>
      <c r="H63" s="80">
        <v>0</v>
      </c>
      <c r="I63" s="80">
        <v>0</v>
      </c>
      <c r="J63" s="80">
        <v>0</v>
      </c>
      <c r="K63" s="80">
        <v>0</v>
      </c>
      <c r="L63" s="80">
        <v>0</v>
      </c>
      <c r="M63" s="80">
        <v>4</v>
      </c>
      <c r="N63" s="80">
        <v>1</v>
      </c>
      <c r="O63" s="80">
        <v>0</v>
      </c>
    </row>
    <row r="64" spans="1:15" s="86" customFormat="1" ht="20.100000000000001" customHeight="1" x14ac:dyDescent="0.25">
      <c r="A64" s="42" t="s">
        <v>79</v>
      </c>
      <c r="B64" s="80">
        <v>2</v>
      </c>
      <c r="C64" s="80">
        <v>4</v>
      </c>
      <c r="D64" s="80">
        <v>0</v>
      </c>
      <c r="E64" s="80">
        <v>0</v>
      </c>
      <c r="F64" s="80">
        <v>0</v>
      </c>
      <c r="G64" s="80">
        <v>0</v>
      </c>
      <c r="H64" s="80">
        <v>0</v>
      </c>
      <c r="I64" s="80">
        <v>2</v>
      </c>
      <c r="J64" s="80">
        <v>0</v>
      </c>
      <c r="K64" s="80">
        <v>0</v>
      </c>
      <c r="L64" s="80">
        <v>0</v>
      </c>
      <c r="M64" s="80">
        <v>2</v>
      </c>
      <c r="N64" s="80">
        <v>0</v>
      </c>
      <c r="O64" s="80">
        <v>0</v>
      </c>
    </row>
    <row r="65" spans="1:15" s="80" customFormat="1" ht="20.100000000000001" customHeight="1" x14ac:dyDescent="0.25">
      <c r="A65" s="40" t="s">
        <v>80</v>
      </c>
      <c r="B65" s="86">
        <v>42</v>
      </c>
      <c r="C65" s="86">
        <v>3</v>
      </c>
      <c r="D65" s="86">
        <v>0</v>
      </c>
      <c r="E65" s="86">
        <v>0</v>
      </c>
      <c r="F65" s="86">
        <v>0</v>
      </c>
      <c r="G65" s="86">
        <v>0</v>
      </c>
      <c r="H65" s="86">
        <v>0</v>
      </c>
      <c r="I65" s="86">
        <v>0</v>
      </c>
      <c r="J65" s="86">
        <v>0</v>
      </c>
      <c r="K65" s="86">
        <v>0</v>
      </c>
      <c r="L65" s="86">
        <v>0</v>
      </c>
      <c r="M65" s="86">
        <v>3</v>
      </c>
      <c r="N65" s="86">
        <v>42</v>
      </c>
      <c r="O65" s="86">
        <v>0</v>
      </c>
    </row>
    <row r="66" spans="1:15" s="80" customFormat="1" ht="20.100000000000001" customHeight="1" x14ac:dyDescent="0.25">
      <c r="A66" s="42" t="s">
        <v>81</v>
      </c>
      <c r="B66" s="91">
        <v>41</v>
      </c>
      <c r="C66" s="91">
        <v>3</v>
      </c>
      <c r="D66" s="91">
        <v>0</v>
      </c>
      <c r="E66" s="91">
        <v>0</v>
      </c>
      <c r="F66" s="91">
        <v>0</v>
      </c>
      <c r="G66" s="91">
        <v>0</v>
      </c>
      <c r="H66" s="91">
        <v>0</v>
      </c>
      <c r="I66" s="91">
        <v>0</v>
      </c>
      <c r="J66" s="91">
        <v>0</v>
      </c>
      <c r="K66" s="91">
        <v>0</v>
      </c>
      <c r="L66" s="91">
        <v>0</v>
      </c>
      <c r="M66" s="91">
        <v>3</v>
      </c>
      <c r="N66" s="91">
        <v>41</v>
      </c>
      <c r="O66" s="91">
        <v>0</v>
      </c>
    </row>
    <row r="67" spans="1:15" s="80" customFormat="1" ht="20.100000000000001" customHeight="1" x14ac:dyDescent="0.25">
      <c r="A67" s="42" t="s">
        <v>82</v>
      </c>
      <c r="B67" s="91">
        <v>1</v>
      </c>
      <c r="C67" s="91">
        <v>0</v>
      </c>
      <c r="D67" s="91">
        <v>0</v>
      </c>
      <c r="E67" s="91">
        <v>0</v>
      </c>
      <c r="F67" s="91">
        <v>0</v>
      </c>
      <c r="G67" s="91">
        <v>0</v>
      </c>
      <c r="H67" s="91">
        <v>0</v>
      </c>
      <c r="I67" s="91">
        <v>0</v>
      </c>
      <c r="J67" s="91">
        <v>0</v>
      </c>
      <c r="K67" s="91">
        <v>0</v>
      </c>
      <c r="L67" s="91">
        <v>0</v>
      </c>
      <c r="M67" s="91">
        <v>0</v>
      </c>
      <c r="N67" s="91">
        <v>1</v>
      </c>
      <c r="O67" s="91">
        <v>0</v>
      </c>
    </row>
    <row r="68" spans="1:15" s="80"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4" customFormat="1" ht="15.95" customHeight="1" x14ac:dyDescent="0.25">
      <c r="A70" s="142" t="s">
        <v>230</v>
      </c>
      <c r="B70" s="277"/>
      <c r="C70" s="277"/>
      <c r="D70" s="460"/>
      <c r="E70" s="460"/>
      <c r="F70" s="460"/>
      <c r="G70" s="460"/>
      <c r="H70" s="460"/>
      <c r="I70" s="460"/>
      <c r="J70" s="460"/>
      <c r="K70" s="460"/>
      <c r="L70" s="460"/>
      <c r="M70" s="460"/>
      <c r="N70" s="460"/>
      <c r="O70" s="262" t="s">
        <v>91</v>
      </c>
    </row>
    <row r="71" spans="1:15" ht="24.95" customHeight="1" x14ac:dyDescent="0.25">
      <c r="A71" s="187" t="s">
        <v>214</v>
      </c>
      <c r="B71" s="28"/>
      <c r="C71" s="28"/>
      <c r="D71" s="86"/>
      <c r="E71" s="86"/>
      <c r="F71" s="86"/>
      <c r="G71" s="86"/>
      <c r="H71" s="86"/>
      <c r="I71" s="86"/>
      <c r="J71" s="86"/>
      <c r="K71" s="86"/>
      <c r="L71" s="86"/>
      <c r="M71" s="461"/>
      <c r="N71" s="462"/>
      <c r="O71" s="266"/>
    </row>
    <row r="72" spans="1:15" ht="24.95" customHeight="1" thickBot="1" x14ac:dyDescent="0.25">
      <c r="A72" s="139" t="s">
        <v>216</v>
      </c>
      <c r="B72" s="59"/>
      <c r="C72" s="59"/>
      <c r="D72" s="220"/>
      <c r="E72" s="220"/>
      <c r="F72" s="220"/>
      <c r="G72" s="220"/>
      <c r="H72" s="220"/>
      <c r="I72" s="220"/>
      <c r="J72" s="220"/>
      <c r="K72" s="220"/>
      <c r="L72" s="220"/>
      <c r="M72" s="65" t="s">
        <v>92</v>
      </c>
      <c r="N72" s="219"/>
      <c r="O72" s="266"/>
    </row>
    <row r="73" spans="1:15" ht="20.100000000000001" customHeight="1" x14ac:dyDescent="0.25">
      <c r="A73" s="1289" t="s">
        <v>13</v>
      </c>
      <c r="B73" s="1313" t="s">
        <v>99</v>
      </c>
      <c r="C73" s="1314"/>
      <c r="D73" s="1314"/>
      <c r="E73" s="1314"/>
      <c r="F73" s="1314"/>
      <c r="G73" s="1314"/>
      <c r="H73" s="1314"/>
      <c r="I73" s="1314"/>
      <c r="J73" s="1314"/>
      <c r="K73" s="1314"/>
      <c r="L73" s="1314"/>
      <c r="M73" s="1314"/>
      <c r="N73" s="219"/>
      <c r="O73" s="220"/>
    </row>
    <row r="74" spans="1:15" ht="20.100000000000001" customHeight="1" x14ac:dyDescent="0.25">
      <c r="A74" s="1290"/>
      <c r="B74" s="1316" t="s">
        <v>93</v>
      </c>
      <c r="C74" s="1316"/>
      <c r="D74" s="131" t="s">
        <v>94</v>
      </c>
      <c r="E74" s="158"/>
      <c r="F74" s="1286" t="s">
        <v>95</v>
      </c>
      <c r="G74" s="1317"/>
      <c r="H74" s="131" t="s">
        <v>96</v>
      </c>
      <c r="I74" s="158"/>
      <c r="J74" s="1286" t="s">
        <v>97</v>
      </c>
      <c r="K74" s="1317"/>
      <c r="L74" s="131" t="s">
        <v>98</v>
      </c>
      <c r="M74" s="125"/>
      <c r="N74" s="59"/>
    </row>
    <row r="75" spans="1:15" ht="20.100000000000001" customHeight="1" x14ac:dyDescent="0.25">
      <c r="A75" s="1291"/>
      <c r="B75" s="1134">
        <v>2014</v>
      </c>
      <c r="C75" s="1134">
        <v>2015</v>
      </c>
      <c r="D75" s="1134">
        <v>2014</v>
      </c>
      <c r="E75" s="1134">
        <v>2015</v>
      </c>
      <c r="F75" s="1134">
        <v>2014</v>
      </c>
      <c r="G75" s="1134">
        <v>2015</v>
      </c>
      <c r="H75" s="1134">
        <v>2014</v>
      </c>
      <c r="I75" s="1134">
        <v>2015</v>
      </c>
      <c r="J75" s="1134">
        <v>2014</v>
      </c>
      <c r="K75" s="1134">
        <v>2015</v>
      </c>
      <c r="L75" s="1134">
        <v>2014</v>
      </c>
      <c r="M75" s="1135">
        <v>2015</v>
      </c>
      <c r="N75" s="59"/>
    </row>
    <row r="76" spans="1:15" ht="20.100000000000001" customHeight="1" x14ac:dyDescent="0.2">
      <c r="A76" s="37" t="s">
        <v>105</v>
      </c>
      <c r="B76" s="86">
        <v>17</v>
      </c>
      <c r="C76" s="86">
        <v>14</v>
      </c>
      <c r="D76" s="86">
        <v>0</v>
      </c>
      <c r="E76" s="86">
        <v>0</v>
      </c>
      <c r="F76" s="86">
        <v>0</v>
      </c>
      <c r="G76" s="86">
        <v>4</v>
      </c>
      <c r="H76" s="86">
        <v>0</v>
      </c>
      <c r="I76" s="86">
        <v>0</v>
      </c>
      <c r="J76" s="86">
        <v>92</v>
      </c>
      <c r="K76" s="86">
        <v>0</v>
      </c>
      <c r="L76" s="86">
        <v>243</v>
      </c>
      <c r="M76" s="86">
        <v>0</v>
      </c>
      <c r="N76" s="221"/>
      <c r="O76" s="221"/>
    </row>
    <row r="77" spans="1:15" s="86" customFormat="1" ht="20.100000000000001" customHeight="1" x14ac:dyDescent="0.2">
      <c r="A77" s="40" t="s">
        <v>22</v>
      </c>
      <c r="B77" s="86">
        <v>0</v>
      </c>
      <c r="C77" s="86">
        <v>1</v>
      </c>
      <c r="D77" s="86">
        <v>0</v>
      </c>
      <c r="E77" s="86">
        <v>0</v>
      </c>
      <c r="F77" s="86">
        <v>0</v>
      </c>
      <c r="G77" s="86">
        <v>0</v>
      </c>
      <c r="H77" s="86">
        <v>0</v>
      </c>
      <c r="I77" s="86">
        <v>0</v>
      </c>
      <c r="J77" s="86">
        <v>8</v>
      </c>
      <c r="K77" s="86">
        <v>0</v>
      </c>
      <c r="L77" s="86">
        <v>2</v>
      </c>
      <c r="M77" s="86">
        <v>0</v>
      </c>
      <c r="N77" s="222"/>
      <c r="O77" s="221"/>
    </row>
    <row r="78" spans="1:15" s="80" customFormat="1" ht="20.100000000000001" customHeight="1" x14ac:dyDescent="0.2">
      <c r="A78" s="42" t="s">
        <v>23</v>
      </c>
      <c r="B78" s="80">
        <v>0</v>
      </c>
      <c r="C78" s="80">
        <v>0</v>
      </c>
      <c r="D78" s="80">
        <v>0</v>
      </c>
      <c r="E78" s="80">
        <v>0</v>
      </c>
      <c r="F78" s="80">
        <v>0</v>
      </c>
      <c r="G78" s="80">
        <v>0</v>
      </c>
      <c r="H78" s="80">
        <v>0</v>
      </c>
      <c r="I78" s="80">
        <v>0</v>
      </c>
      <c r="J78" s="80">
        <v>0</v>
      </c>
      <c r="K78" s="80">
        <v>0</v>
      </c>
      <c r="L78" s="80">
        <v>0</v>
      </c>
      <c r="M78" s="80">
        <v>0</v>
      </c>
      <c r="N78" s="221"/>
      <c r="O78" s="221"/>
    </row>
    <row r="79" spans="1:15" s="80" customFormat="1" ht="20.100000000000001" customHeight="1" x14ac:dyDescent="0.2">
      <c r="A79" s="42" t="s">
        <v>24</v>
      </c>
      <c r="B79" s="80">
        <v>0</v>
      </c>
      <c r="C79" s="80">
        <v>0</v>
      </c>
      <c r="D79" s="80">
        <v>0</v>
      </c>
      <c r="E79" s="80">
        <v>0</v>
      </c>
      <c r="F79" s="80">
        <v>0</v>
      </c>
      <c r="G79" s="80">
        <v>0</v>
      </c>
      <c r="H79" s="80">
        <v>0</v>
      </c>
      <c r="I79" s="80">
        <v>0</v>
      </c>
      <c r="J79" s="80">
        <v>0</v>
      </c>
      <c r="K79" s="80">
        <v>0</v>
      </c>
      <c r="L79" s="80">
        <v>2</v>
      </c>
      <c r="M79" s="80">
        <v>0</v>
      </c>
      <c r="N79" s="221"/>
      <c r="O79" s="221"/>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221"/>
      <c r="O80" s="221"/>
    </row>
    <row r="81" spans="1:15" s="80"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221"/>
      <c r="O81" s="221"/>
    </row>
    <row r="82" spans="1:15" s="80" customFormat="1" ht="20.100000000000001" customHeight="1" x14ac:dyDescent="0.2">
      <c r="A82" s="42" t="s">
        <v>27</v>
      </c>
      <c r="B82" s="80">
        <v>0</v>
      </c>
      <c r="C82" s="80">
        <v>1</v>
      </c>
      <c r="D82" s="80">
        <v>0</v>
      </c>
      <c r="E82" s="80">
        <v>0</v>
      </c>
      <c r="F82" s="80">
        <v>0</v>
      </c>
      <c r="G82" s="80">
        <v>0</v>
      </c>
      <c r="H82" s="80">
        <v>0</v>
      </c>
      <c r="I82" s="80">
        <v>0</v>
      </c>
      <c r="J82" s="80">
        <v>8</v>
      </c>
      <c r="K82" s="80">
        <v>0</v>
      </c>
      <c r="L82" s="80">
        <v>0</v>
      </c>
      <c r="M82" s="80">
        <v>0</v>
      </c>
      <c r="N82" s="221"/>
      <c r="O82" s="221"/>
    </row>
    <row r="83" spans="1:15" s="86" customFormat="1" ht="20.100000000000001" customHeight="1" x14ac:dyDescent="0.2">
      <c r="A83" s="40" t="s">
        <v>28</v>
      </c>
      <c r="B83" s="86">
        <v>0</v>
      </c>
      <c r="C83" s="86">
        <v>1</v>
      </c>
      <c r="D83" s="86">
        <v>0</v>
      </c>
      <c r="E83" s="86">
        <v>0</v>
      </c>
      <c r="F83" s="86">
        <v>0</v>
      </c>
      <c r="G83" s="86">
        <v>0</v>
      </c>
      <c r="H83" s="86">
        <v>0</v>
      </c>
      <c r="I83" s="86">
        <v>0</v>
      </c>
      <c r="J83" s="86">
        <v>2</v>
      </c>
      <c r="K83" s="86">
        <v>0</v>
      </c>
      <c r="L83" s="86">
        <v>0</v>
      </c>
      <c r="M83" s="86">
        <v>0</v>
      </c>
      <c r="N83" s="222"/>
      <c r="O83" s="221"/>
    </row>
    <row r="84" spans="1:15" s="80" customFormat="1" ht="20.100000000000001" customHeight="1" x14ac:dyDescent="0.2">
      <c r="A84" s="42" t="s">
        <v>29</v>
      </c>
      <c r="B84" s="80">
        <v>0</v>
      </c>
      <c r="C84" s="80">
        <v>0</v>
      </c>
      <c r="D84" s="80">
        <v>0</v>
      </c>
      <c r="E84" s="80">
        <v>0</v>
      </c>
      <c r="F84" s="80">
        <v>0</v>
      </c>
      <c r="G84" s="80">
        <v>0</v>
      </c>
      <c r="H84" s="80">
        <v>0</v>
      </c>
      <c r="I84" s="80">
        <v>0</v>
      </c>
      <c r="J84" s="80">
        <v>1</v>
      </c>
      <c r="K84" s="80">
        <v>0</v>
      </c>
      <c r="L84" s="80">
        <v>0</v>
      </c>
      <c r="M84" s="80">
        <v>0</v>
      </c>
      <c r="N84" s="221"/>
      <c r="O84" s="221"/>
    </row>
    <row r="85" spans="1:15" s="80" customFormat="1"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N85" s="221"/>
      <c r="O85" s="221"/>
    </row>
    <row r="86" spans="1:15" s="80" customFormat="1" ht="20.100000000000001" customHeight="1" x14ac:dyDescent="0.2">
      <c r="A86" s="42" t="s">
        <v>31</v>
      </c>
      <c r="B86" s="80">
        <v>0</v>
      </c>
      <c r="C86" s="80">
        <v>0</v>
      </c>
      <c r="D86" s="80">
        <v>0</v>
      </c>
      <c r="E86" s="80">
        <v>0</v>
      </c>
      <c r="F86" s="80">
        <v>0</v>
      </c>
      <c r="G86" s="80">
        <v>0</v>
      </c>
      <c r="H86" s="80">
        <v>0</v>
      </c>
      <c r="I86" s="80">
        <v>0</v>
      </c>
      <c r="J86" s="80">
        <v>1</v>
      </c>
      <c r="K86" s="80">
        <v>0</v>
      </c>
      <c r="L86" s="80">
        <v>0</v>
      </c>
      <c r="M86" s="80">
        <v>0</v>
      </c>
      <c r="N86" s="221"/>
      <c r="O86" s="221"/>
    </row>
    <row r="87" spans="1:15" s="80" customFormat="1"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221"/>
      <c r="O87" s="221"/>
    </row>
    <row r="88" spans="1:15" s="80" customFormat="1" ht="20.100000000000001" customHeight="1" x14ac:dyDescent="0.2">
      <c r="A88" s="42" t="s">
        <v>33</v>
      </c>
      <c r="B88" s="80">
        <v>0</v>
      </c>
      <c r="C88" s="80">
        <v>1</v>
      </c>
      <c r="D88" s="80">
        <v>0</v>
      </c>
      <c r="E88" s="80">
        <v>0</v>
      </c>
      <c r="F88" s="80">
        <v>0</v>
      </c>
      <c r="G88" s="80">
        <v>0</v>
      </c>
      <c r="H88" s="80">
        <v>0</v>
      </c>
      <c r="I88" s="80">
        <v>0</v>
      </c>
      <c r="J88" s="80">
        <v>0</v>
      </c>
      <c r="K88" s="80">
        <v>0</v>
      </c>
      <c r="L88" s="80">
        <v>0</v>
      </c>
      <c r="M88" s="80">
        <v>0</v>
      </c>
      <c r="N88" s="221"/>
      <c r="O88" s="221"/>
    </row>
    <row r="89" spans="1:15" s="86" customFormat="1" ht="20.100000000000001" customHeight="1" x14ac:dyDescent="0.2">
      <c r="A89" s="40" t="s">
        <v>34</v>
      </c>
      <c r="B89" s="86">
        <v>0</v>
      </c>
      <c r="C89" s="86">
        <v>1</v>
      </c>
      <c r="D89" s="86">
        <v>0</v>
      </c>
      <c r="E89" s="86">
        <v>0</v>
      </c>
      <c r="F89" s="86">
        <v>0</v>
      </c>
      <c r="G89" s="86">
        <v>0</v>
      </c>
      <c r="H89" s="86">
        <v>0</v>
      </c>
      <c r="I89" s="86">
        <v>0</v>
      </c>
      <c r="J89" s="86">
        <v>3</v>
      </c>
      <c r="K89" s="86">
        <v>0</v>
      </c>
      <c r="L89" s="86">
        <v>0</v>
      </c>
      <c r="M89" s="86">
        <v>0</v>
      </c>
      <c r="N89" s="222"/>
      <c r="O89" s="221"/>
    </row>
    <row r="90" spans="1:15" s="80" customFormat="1" ht="20.100000000000001" customHeight="1" x14ac:dyDescent="0.2">
      <c r="A90" s="42" t="s">
        <v>35</v>
      </c>
      <c r="B90" s="80">
        <v>0</v>
      </c>
      <c r="C90" s="80">
        <v>0</v>
      </c>
      <c r="D90" s="80">
        <v>0</v>
      </c>
      <c r="E90" s="80">
        <v>0</v>
      </c>
      <c r="F90" s="80">
        <v>0</v>
      </c>
      <c r="G90" s="80">
        <v>0</v>
      </c>
      <c r="H90" s="80">
        <v>0</v>
      </c>
      <c r="I90" s="80">
        <v>0</v>
      </c>
      <c r="J90" s="80">
        <v>0</v>
      </c>
      <c r="K90" s="80">
        <v>0</v>
      </c>
      <c r="L90" s="80">
        <v>0</v>
      </c>
      <c r="M90" s="80">
        <v>0</v>
      </c>
      <c r="N90" s="221"/>
      <c r="O90" s="221"/>
    </row>
    <row r="91" spans="1:15" s="80" customFormat="1" ht="20.100000000000001" customHeight="1" x14ac:dyDescent="0.2">
      <c r="A91" s="42" t="s">
        <v>36</v>
      </c>
      <c r="B91" s="80">
        <v>0</v>
      </c>
      <c r="C91" s="80">
        <v>0</v>
      </c>
      <c r="D91" s="80">
        <v>0</v>
      </c>
      <c r="E91" s="80">
        <v>0</v>
      </c>
      <c r="F91" s="80">
        <v>0</v>
      </c>
      <c r="G91" s="80">
        <v>0</v>
      </c>
      <c r="H91" s="80">
        <v>0</v>
      </c>
      <c r="I91" s="80">
        <v>0</v>
      </c>
      <c r="J91" s="80">
        <v>2</v>
      </c>
      <c r="K91" s="80">
        <v>0</v>
      </c>
      <c r="L91" s="80">
        <v>0</v>
      </c>
      <c r="M91" s="80">
        <v>0</v>
      </c>
      <c r="N91" s="221"/>
      <c r="O91" s="221"/>
    </row>
    <row r="92" spans="1:15" s="80" customFormat="1" ht="20.100000000000001" customHeight="1" x14ac:dyDescent="0.2">
      <c r="A92" s="42" t="s">
        <v>37</v>
      </c>
      <c r="B92" s="80">
        <v>0</v>
      </c>
      <c r="C92" s="80">
        <v>1</v>
      </c>
      <c r="D92" s="80">
        <v>0</v>
      </c>
      <c r="E92" s="80">
        <v>0</v>
      </c>
      <c r="F92" s="80">
        <v>0</v>
      </c>
      <c r="G92" s="80">
        <v>0</v>
      </c>
      <c r="H92" s="80">
        <v>0</v>
      </c>
      <c r="I92" s="80">
        <v>0</v>
      </c>
      <c r="J92" s="80">
        <v>1</v>
      </c>
      <c r="K92" s="80">
        <v>0</v>
      </c>
      <c r="L92" s="80">
        <v>0</v>
      </c>
      <c r="M92" s="80">
        <v>0</v>
      </c>
      <c r="N92" s="221"/>
      <c r="O92" s="221"/>
    </row>
    <row r="93" spans="1:15" s="86" customFormat="1" ht="20.100000000000001" customHeight="1" x14ac:dyDescent="0.2">
      <c r="A93" s="40" t="s">
        <v>38</v>
      </c>
      <c r="B93" s="86">
        <v>16</v>
      </c>
      <c r="C93" s="86">
        <v>2</v>
      </c>
      <c r="D93" s="86">
        <v>0</v>
      </c>
      <c r="E93" s="86">
        <v>0</v>
      </c>
      <c r="F93" s="86">
        <v>0</v>
      </c>
      <c r="G93" s="86">
        <v>0</v>
      </c>
      <c r="H93" s="86">
        <v>0</v>
      </c>
      <c r="I93" s="86">
        <v>0</v>
      </c>
      <c r="J93" s="86">
        <v>30</v>
      </c>
      <c r="K93" s="86">
        <v>0</v>
      </c>
      <c r="L93" s="86">
        <v>0</v>
      </c>
      <c r="M93" s="86">
        <v>0</v>
      </c>
      <c r="N93" s="222"/>
      <c r="O93" s="221"/>
    </row>
    <row r="94" spans="1:15" s="80" customFormat="1" ht="20.100000000000001" customHeight="1" x14ac:dyDescent="0.2">
      <c r="A94" s="42" t="s">
        <v>39</v>
      </c>
      <c r="B94" s="80">
        <v>0</v>
      </c>
      <c r="C94" s="80">
        <v>1</v>
      </c>
      <c r="D94" s="80">
        <v>0</v>
      </c>
      <c r="E94" s="80">
        <v>0</v>
      </c>
      <c r="F94" s="80">
        <v>0</v>
      </c>
      <c r="G94" s="80">
        <v>0</v>
      </c>
      <c r="H94" s="80">
        <v>0</v>
      </c>
      <c r="I94" s="80">
        <v>0</v>
      </c>
      <c r="J94" s="80">
        <v>12</v>
      </c>
      <c r="K94" s="80">
        <v>0</v>
      </c>
      <c r="L94" s="80">
        <v>0</v>
      </c>
      <c r="M94" s="80">
        <v>0</v>
      </c>
      <c r="N94" s="221"/>
      <c r="O94" s="221"/>
    </row>
    <row r="95" spans="1:15" s="80" customFormat="1" ht="20.100000000000001" customHeight="1" x14ac:dyDescent="0.2">
      <c r="A95" s="42" t="s">
        <v>40</v>
      </c>
      <c r="B95" s="80">
        <v>16</v>
      </c>
      <c r="C95" s="80">
        <v>1</v>
      </c>
      <c r="D95" s="80">
        <v>0</v>
      </c>
      <c r="E95" s="80">
        <v>0</v>
      </c>
      <c r="F95" s="80">
        <v>0</v>
      </c>
      <c r="G95" s="80">
        <v>0</v>
      </c>
      <c r="H95" s="80">
        <v>0</v>
      </c>
      <c r="I95" s="80">
        <v>0</v>
      </c>
      <c r="J95" s="80">
        <v>0</v>
      </c>
      <c r="K95" s="80">
        <v>0</v>
      </c>
      <c r="L95" s="80">
        <v>0</v>
      </c>
      <c r="M95" s="80">
        <v>0</v>
      </c>
      <c r="N95" s="221"/>
      <c r="O95" s="221"/>
    </row>
    <row r="96" spans="1:15" s="80" customFormat="1" ht="20.100000000000001" customHeight="1" x14ac:dyDescent="0.2">
      <c r="A96" s="42" t="s">
        <v>41</v>
      </c>
      <c r="B96" s="80">
        <v>0</v>
      </c>
      <c r="C96" s="80">
        <v>0</v>
      </c>
      <c r="D96" s="80">
        <v>0</v>
      </c>
      <c r="E96" s="80">
        <v>0</v>
      </c>
      <c r="F96" s="80">
        <v>0</v>
      </c>
      <c r="G96" s="80">
        <v>0</v>
      </c>
      <c r="H96" s="80">
        <v>0</v>
      </c>
      <c r="I96" s="80">
        <v>0</v>
      </c>
      <c r="J96" s="80">
        <v>3</v>
      </c>
      <c r="K96" s="80">
        <v>0</v>
      </c>
      <c r="L96" s="80">
        <v>0</v>
      </c>
      <c r="M96" s="80">
        <v>0</v>
      </c>
      <c r="N96" s="221"/>
      <c r="O96" s="221"/>
    </row>
    <row r="97" spans="1:16" s="80" customFormat="1" ht="20.100000000000001" customHeight="1" x14ac:dyDescent="0.2">
      <c r="A97" s="42" t="s">
        <v>42</v>
      </c>
      <c r="B97" s="80">
        <v>0</v>
      </c>
      <c r="C97" s="80">
        <v>0</v>
      </c>
      <c r="D97" s="80">
        <v>0</v>
      </c>
      <c r="E97" s="80">
        <v>0</v>
      </c>
      <c r="F97" s="80">
        <v>0</v>
      </c>
      <c r="G97" s="80">
        <v>0</v>
      </c>
      <c r="H97" s="80">
        <v>0</v>
      </c>
      <c r="I97" s="80">
        <v>0</v>
      </c>
      <c r="J97" s="80">
        <v>8</v>
      </c>
      <c r="K97" s="80">
        <v>0</v>
      </c>
      <c r="L97" s="80">
        <v>0</v>
      </c>
      <c r="M97" s="80">
        <v>0</v>
      </c>
      <c r="N97" s="221"/>
      <c r="O97" s="221"/>
    </row>
    <row r="98" spans="1:16" s="80" customFormat="1" ht="20.100000000000001" customHeight="1" x14ac:dyDescent="0.2">
      <c r="A98" s="42" t="s">
        <v>43</v>
      </c>
      <c r="B98" s="80">
        <v>0</v>
      </c>
      <c r="C98" s="80">
        <v>0</v>
      </c>
      <c r="D98" s="80">
        <v>0</v>
      </c>
      <c r="E98" s="80">
        <v>0</v>
      </c>
      <c r="F98" s="80">
        <v>0</v>
      </c>
      <c r="G98" s="80">
        <v>0</v>
      </c>
      <c r="H98" s="80">
        <v>0</v>
      </c>
      <c r="I98" s="80">
        <v>0</v>
      </c>
      <c r="J98" s="80">
        <v>1</v>
      </c>
      <c r="K98" s="80">
        <v>0</v>
      </c>
      <c r="L98" s="80">
        <v>0</v>
      </c>
      <c r="M98" s="80">
        <v>0</v>
      </c>
      <c r="N98" s="221"/>
      <c r="O98" s="221"/>
    </row>
    <row r="99" spans="1:16"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221"/>
      <c r="O99" s="221"/>
    </row>
    <row r="100" spans="1:16" s="80" customFormat="1" ht="20.100000000000001" customHeight="1" x14ac:dyDescent="0.2">
      <c r="A100" s="42" t="s">
        <v>45</v>
      </c>
      <c r="B100" s="80">
        <v>0</v>
      </c>
      <c r="C100" s="80">
        <v>0</v>
      </c>
      <c r="D100" s="80">
        <v>0</v>
      </c>
      <c r="E100" s="80">
        <v>0</v>
      </c>
      <c r="F100" s="80">
        <v>0</v>
      </c>
      <c r="G100" s="80">
        <v>0</v>
      </c>
      <c r="H100" s="80">
        <v>0</v>
      </c>
      <c r="I100" s="80">
        <v>0</v>
      </c>
      <c r="J100" s="80">
        <v>0</v>
      </c>
      <c r="K100" s="80">
        <v>0</v>
      </c>
      <c r="L100" s="80">
        <v>0</v>
      </c>
      <c r="M100" s="80">
        <v>0</v>
      </c>
      <c r="N100" s="221"/>
      <c r="O100" s="221"/>
    </row>
    <row r="101" spans="1:16" s="80" customFormat="1" ht="20.100000000000001" customHeight="1" x14ac:dyDescent="0.2">
      <c r="A101" s="42" t="s">
        <v>46</v>
      </c>
      <c r="B101" s="80">
        <v>0</v>
      </c>
      <c r="C101" s="80">
        <v>0</v>
      </c>
      <c r="D101" s="80">
        <v>0</v>
      </c>
      <c r="E101" s="80">
        <v>0</v>
      </c>
      <c r="F101" s="80">
        <v>0</v>
      </c>
      <c r="G101" s="80">
        <v>0</v>
      </c>
      <c r="H101" s="80">
        <v>0</v>
      </c>
      <c r="I101" s="80">
        <v>0</v>
      </c>
      <c r="J101" s="80">
        <v>0</v>
      </c>
      <c r="K101" s="80">
        <v>0</v>
      </c>
      <c r="L101" s="80">
        <v>0</v>
      </c>
      <c r="M101" s="80">
        <v>0</v>
      </c>
      <c r="N101" s="221"/>
      <c r="O101" s="221"/>
    </row>
    <row r="102" spans="1:16"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221"/>
      <c r="O102" s="221"/>
    </row>
    <row r="103" spans="1:16" s="80"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221"/>
      <c r="O103" s="221"/>
    </row>
    <row r="104" spans="1:16" s="80" customFormat="1" ht="20.100000000000001" customHeight="1" x14ac:dyDescent="0.2">
      <c r="A104" s="42" t="s">
        <v>49</v>
      </c>
      <c r="B104" s="80">
        <v>0</v>
      </c>
      <c r="C104" s="80">
        <v>0</v>
      </c>
      <c r="D104" s="80">
        <v>0</v>
      </c>
      <c r="E104" s="80">
        <v>0</v>
      </c>
      <c r="F104" s="80">
        <v>0</v>
      </c>
      <c r="G104" s="80">
        <v>0</v>
      </c>
      <c r="H104" s="80">
        <v>0</v>
      </c>
      <c r="I104" s="80">
        <v>0</v>
      </c>
      <c r="J104" s="80">
        <v>4</v>
      </c>
      <c r="K104" s="80">
        <v>0</v>
      </c>
      <c r="L104" s="80">
        <v>0</v>
      </c>
      <c r="M104" s="80">
        <v>0</v>
      </c>
      <c r="N104" s="221"/>
      <c r="O104" s="221"/>
    </row>
    <row r="105" spans="1:16" s="80" customFormat="1" ht="20.100000000000001" customHeight="1" x14ac:dyDescent="0.2">
      <c r="A105" s="42" t="s">
        <v>50</v>
      </c>
      <c r="B105" s="80">
        <v>0</v>
      </c>
      <c r="C105" s="80">
        <v>0</v>
      </c>
      <c r="D105" s="80">
        <v>0</v>
      </c>
      <c r="E105" s="80">
        <v>0</v>
      </c>
      <c r="F105" s="80">
        <v>0</v>
      </c>
      <c r="G105" s="80">
        <v>0</v>
      </c>
      <c r="H105" s="80">
        <v>0</v>
      </c>
      <c r="I105" s="80">
        <v>0</v>
      </c>
      <c r="J105" s="80">
        <v>2</v>
      </c>
      <c r="K105" s="80">
        <v>0</v>
      </c>
      <c r="L105" s="80">
        <v>0</v>
      </c>
      <c r="M105" s="80">
        <v>0</v>
      </c>
      <c r="N105" s="221"/>
      <c r="O105" s="221"/>
    </row>
    <row r="106" spans="1:16" s="86" customFormat="1" ht="20.100000000000001" customHeight="1" x14ac:dyDescent="0.2">
      <c r="A106" s="40" t="s">
        <v>51</v>
      </c>
      <c r="B106" s="86">
        <v>0</v>
      </c>
      <c r="C106" s="86">
        <v>1</v>
      </c>
      <c r="D106" s="86">
        <v>0</v>
      </c>
      <c r="E106" s="86">
        <v>0</v>
      </c>
      <c r="F106" s="86">
        <v>0</v>
      </c>
      <c r="G106" s="86">
        <v>0</v>
      </c>
      <c r="H106" s="86">
        <v>0</v>
      </c>
      <c r="I106" s="86">
        <v>0</v>
      </c>
      <c r="J106" s="86">
        <v>11</v>
      </c>
      <c r="K106" s="86">
        <v>0</v>
      </c>
      <c r="L106" s="86">
        <v>0</v>
      </c>
      <c r="M106" s="86">
        <v>0</v>
      </c>
      <c r="N106" s="222"/>
      <c r="O106" s="221"/>
      <c r="P106" s="80"/>
    </row>
    <row r="107" spans="1:16" s="80" customFormat="1" ht="20.100000000000001" customHeight="1" x14ac:dyDescent="0.2">
      <c r="A107" s="42" t="s">
        <v>52</v>
      </c>
      <c r="B107" s="80">
        <v>0</v>
      </c>
      <c r="C107" s="80">
        <v>0</v>
      </c>
      <c r="D107" s="80">
        <v>0</v>
      </c>
      <c r="E107" s="80">
        <v>0</v>
      </c>
      <c r="F107" s="80">
        <v>0</v>
      </c>
      <c r="G107" s="80">
        <v>0</v>
      </c>
      <c r="H107" s="80">
        <v>0</v>
      </c>
      <c r="I107" s="80">
        <v>0</v>
      </c>
      <c r="J107" s="80">
        <v>5</v>
      </c>
      <c r="K107" s="80">
        <v>0</v>
      </c>
      <c r="L107" s="80">
        <v>0</v>
      </c>
      <c r="M107" s="80">
        <v>0</v>
      </c>
      <c r="N107" s="221"/>
      <c r="O107" s="221"/>
    </row>
    <row r="108" spans="1:16" s="80" customFormat="1" ht="20.100000000000001" customHeight="1" x14ac:dyDescent="0.2">
      <c r="A108" s="42" t="s">
        <v>53</v>
      </c>
      <c r="B108" s="80">
        <v>0</v>
      </c>
      <c r="C108" s="80">
        <v>0</v>
      </c>
      <c r="D108" s="80">
        <v>0</v>
      </c>
      <c r="E108" s="80">
        <v>0</v>
      </c>
      <c r="F108" s="80">
        <v>0</v>
      </c>
      <c r="G108" s="80">
        <v>0</v>
      </c>
      <c r="H108" s="80">
        <v>0</v>
      </c>
      <c r="I108" s="80">
        <v>0</v>
      </c>
      <c r="J108" s="80">
        <v>2</v>
      </c>
      <c r="K108" s="80">
        <v>0</v>
      </c>
      <c r="L108" s="80">
        <v>0</v>
      </c>
      <c r="M108" s="80">
        <v>0</v>
      </c>
      <c r="N108" s="221"/>
      <c r="O108" s="221"/>
    </row>
    <row r="109" spans="1:16" s="80" customFormat="1"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221"/>
      <c r="O109" s="221"/>
    </row>
    <row r="110" spans="1:16" s="80" customFormat="1" ht="20.100000000000001" customHeight="1" x14ac:dyDescent="0.2">
      <c r="A110" s="42" t="s">
        <v>55</v>
      </c>
      <c r="B110" s="80">
        <v>0</v>
      </c>
      <c r="C110" s="80">
        <v>0</v>
      </c>
      <c r="D110" s="80">
        <v>0</v>
      </c>
      <c r="E110" s="80">
        <v>0</v>
      </c>
      <c r="F110" s="80">
        <v>0</v>
      </c>
      <c r="G110" s="80">
        <v>0</v>
      </c>
      <c r="H110" s="80">
        <v>0</v>
      </c>
      <c r="I110" s="80">
        <v>0</v>
      </c>
      <c r="J110" s="80">
        <v>2</v>
      </c>
      <c r="K110" s="80">
        <v>0</v>
      </c>
      <c r="L110" s="80">
        <v>0</v>
      </c>
      <c r="M110" s="80">
        <v>0</v>
      </c>
      <c r="N110" s="221"/>
      <c r="O110" s="221"/>
    </row>
    <row r="111" spans="1:16" s="80" customFormat="1" ht="20.100000000000001" customHeight="1" x14ac:dyDescent="0.2">
      <c r="A111" s="42" t="s">
        <v>56</v>
      </c>
      <c r="B111" s="80">
        <v>0</v>
      </c>
      <c r="C111" s="80">
        <v>0</v>
      </c>
      <c r="D111" s="80">
        <v>0</v>
      </c>
      <c r="E111" s="80">
        <v>0</v>
      </c>
      <c r="F111" s="80">
        <v>0</v>
      </c>
      <c r="G111" s="80">
        <v>0</v>
      </c>
      <c r="H111" s="80">
        <v>0</v>
      </c>
      <c r="I111" s="80">
        <v>0</v>
      </c>
      <c r="J111" s="80">
        <v>1</v>
      </c>
      <c r="K111" s="80">
        <v>0</v>
      </c>
      <c r="L111" s="80">
        <v>0</v>
      </c>
      <c r="M111" s="80">
        <v>0</v>
      </c>
      <c r="N111" s="221"/>
      <c r="O111" s="221"/>
    </row>
    <row r="112" spans="1:16" s="80" customFormat="1" ht="20.100000000000001" customHeight="1" x14ac:dyDescent="0.2">
      <c r="A112" s="42" t="s">
        <v>57</v>
      </c>
      <c r="B112" s="80">
        <v>0</v>
      </c>
      <c r="C112" s="80">
        <v>1</v>
      </c>
      <c r="D112" s="80">
        <v>0</v>
      </c>
      <c r="E112" s="80">
        <v>0</v>
      </c>
      <c r="F112" s="80">
        <v>0</v>
      </c>
      <c r="G112" s="80">
        <v>0</v>
      </c>
      <c r="H112" s="80">
        <v>0</v>
      </c>
      <c r="I112" s="80">
        <v>0</v>
      </c>
      <c r="J112" s="80">
        <v>1</v>
      </c>
      <c r="K112" s="80">
        <v>0</v>
      </c>
      <c r="L112" s="80">
        <v>0</v>
      </c>
      <c r="M112" s="80">
        <v>0</v>
      </c>
      <c r="N112" s="221"/>
      <c r="O112" s="221"/>
    </row>
    <row r="113" spans="1:15" s="80" customFormat="1" ht="20.100000000000001" customHeight="1" x14ac:dyDescent="0.2">
      <c r="A113" s="40" t="s">
        <v>58</v>
      </c>
      <c r="B113" s="86">
        <v>1</v>
      </c>
      <c r="C113" s="86">
        <v>8</v>
      </c>
      <c r="D113" s="86">
        <v>0</v>
      </c>
      <c r="E113" s="86">
        <v>0</v>
      </c>
      <c r="F113" s="86">
        <v>0</v>
      </c>
      <c r="G113" s="86">
        <v>4</v>
      </c>
      <c r="H113" s="86">
        <v>0</v>
      </c>
      <c r="I113" s="86">
        <v>0</v>
      </c>
      <c r="J113" s="86">
        <v>38</v>
      </c>
      <c r="K113" s="86">
        <v>0</v>
      </c>
      <c r="L113" s="86">
        <v>241</v>
      </c>
      <c r="M113" s="86">
        <v>0</v>
      </c>
      <c r="N113" s="221"/>
      <c r="O113" s="221"/>
    </row>
    <row r="114" spans="1:15" s="80" customFormat="1" ht="20.100000000000001" customHeight="1" x14ac:dyDescent="0.2">
      <c r="A114" s="42" t="s">
        <v>59</v>
      </c>
      <c r="B114" s="80">
        <v>0</v>
      </c>
      <c r="C114" s="80">
        <v>0</v>
      </c>
      <c r="D114" s="80">
        <v>0</v>
      </c>
      <c r="E114" s="80">
        <v>0</v>
      </c>
      <c r="F114" s="80">
        <v>0</v>
      </c>
      <c r="G114" s="80">
        <v>0</v>
      </c>
      <c r="H114" s="80">
        <v>0</v>
      </c>
      <c r="I114" s="80">
        <v>0</v>
      </c>
      <c r="J114" s="80">
        <v>7</v>
      </c>
      <c r="K114" s="80">
        <v>0</v>
      </c>
      <c r="L114" s="80">
        <v>0</v>
      </c>
      <c r="M114" s="80">
        <v>0</v>
      </c>
      <c r="N114" s="221"/>
      <c r="O114" s="221"/>
    </row>
    <row r="115" spans="1:15" s="80" customFormat="1" ht="20.100000000000001" customHeight="1" x14ac:dyDescent="0.2">
      <c r="A115" s="42" t="s">
        <v>60</v>
      </c>
      <c r="B115" s="80">
        <v>0</v>
      </c>
      <c r="C115" s="80">
        <v>0</v>
      </c>
      <c r="D115" s="80">
        <v>0</v>
      </c>
      <c r="E115" s="80">
        <v>0</v>
      </c>
      <c r="F115" s="80">
        <v>0</v>
      </c>
      <c r="G115" s="80">
        <v>0</v>
      </c>
      <c r="H115" s="80">
        <v>0</v>
      </c>
      <c r="I115" s="80">
        <v>0</v>
      </c>
      <c r="J115" s="80">
        <v>1</v>
      </c>
      <c r="K115" s="80">
        <v>0</v>
      </c>
      <c r="L115" s="80">
        <v>0</v>
      </c>
      <c r="M115" s="80">
        <v>0</v>
      </c>
      <c r="N115" s="221"/>
      <c r="O115" s="221"/>
    </row>
    <row r="116" spans="1:15" s="80" customFormat="1" ht="20.100000000000001" customHeight="1" x14ac:dyDescent="0.2">
      <c r="A116" s="42" t="s">
        <v>61</v>
      </c>
      <c r="B116" s="80">
        <v>0</v>
      </c>
      <c r="C116" s="80">
        <v>0</v>
      </c>
      <c r="D116" s="80">
        <v>0</v>
      </c>
      <c r="E116" s="80">
        <v>0</v>
      </c>
      <c r="F116" s="80">
        <v>0</v>
      </c>
      <c r="G116" s="80">
        <v>0</v>
      </c>
      <c r="H116" s="80">
        <v>0</v>
      </c>
      <c r="I116" s="80">
        <v>0</v>
      </c>
      <c r="J116" s="80">
        <v>2</v>
      </c>
      <c r="K116" s="80">
        <v>0</v>
      </c>
      <c r="L116" s="80">
        <v>0</v>
      </c>
      <c r="M116" s="80">
        <v>0</v>
      </c>
      <c r="N116" s="221"/>
      <c r="O116" s="221"/>
    </row>
    <row r="117" spans="1:15" s="80" customFormat="1" ht="20.100000000000001" customHeight="1" x14ac:dyDescent="0.2">
      <c r="A117" s="42" t="s">
        <v>62</v>
      </c>
      <c r="B117" s="80">
        <v>0</v>
      </c>
      <c r="C117" s="80">
        <v>0</v>
      </c>
      <c r="D117" s="80">
        <v>0</v>
      </c>
      <c r="E117" s="80">
        <v>0</v>
      </c>
      <c r="F117" s="80">
        <v>0</v>
      </c>
      <c r="G117" s="80">
        <v>0</v>
      </c>
      <c r="H117" s="80">
        <v>0</v>
      </c>
      <c r="I117" s="80">
        <v>0</v>
      </c>
      <c r="J117" s="80">
        <v>0</v>
      </c>
      <c r="K117" s="80">
        <v>0</v>
      </c>
      <c r="L117" s="80">
        <v>0</v>
      </c>
      <c r="M117" s="80">
        <v>0</v>
      </c>
      <c r="N117" s="221"/>
      <c r="O117" s="221"/>
    </row>
    <row r="118" spans="1:15" s="80" customFormat="1" ht="20.100000000000001" customHeight="1" x14ac:dyDescent="0.2">
      <c r="A118" s="42" t="s">
        <v>63</v>
      </c>
      <c r="B118" s="80">
        <v>0</v>
      </c>
      <c r="C118" s="80">
        <v>2</v>
      </c>
      <c r="D118" s="80">
        <v>0</v>
      </c>
      <c r="E118" s="80">
        <v>0</v>
      </c>
      <c r="F118" s="80">
        <v>0</v>
      </c>
      <c r="G118" s="80">
        <v>0</v>
      </c>
      <c r="H118" s="80">
        <v>0</v>
      </c>
      <c r="I118" s="80">
        <v>0</v>
      </c>
      <c r="J118" s="80">
        <v>2</v>
      </c>
      <c r="K118" s="80">
        <v>0</v>
      </c>
      <c r="L118" s="80">
        <v>2</v>
      </c>
      <c r="M118" s="80">
        <v>0</v>
      </c>
      <c r="N118" s="221"/>
      <c r="O118" s="221"/>
    </row>
    <row r="119" spans="1:15" s="80" customFormat="1"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221"/>
      <c r="O119" s="221"/>
    </row>
    <row r="120" spans="1:15" s="80" customFormat="1" ht="20.100000000000001" customHeight="1" x14ac:dyDescent="0.2">
      <c r="A120" s="42" t="s">
        <v>65</v>
      </c>
      <c r="B120" s="80">
        <v>1</v>
      </c>
      <c r="C120" s="80">
        <v>0</v>
      </c>
      <c r="D120" s="80">
        <v>0</v>
      </c>
      <c r="E120" s="80">
        <v>0</v>
      </c>
      <c r="F120" s="80">
        <v>0</v>
      </c>
      <c r="G120" s="80">
        <v>2</v>
      </c>
      <c r="H120" s="80">
        <v>0</v>
      </c>
      <c r="I120" s="80">
        <v>0</v>
      </c>
      <c r="J120" s="80">
        <v>3</v>
      </c>
      <c r="K120" s="80">
        <v>0</v>
      </c>
      <c r="L120" s="80">
        <v>0</v>
      </c>
      <c r="M120" s="80">
        <v>0</v>
      </c>
      <c r="N120" s="221"/>
      <c r="O120" s="221"/>
    </row>
    <row r="121" spans="1:15" s="80" customFormat="1"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N121" s="221"/>
      <c r="O121" s="221"/>
    </row>
    <row r="122" spans="1:15" s="80" customFormat="1" ht="20.100000000000001" customHeight="1" x14ac:dyDescent="0.2">
      <c r="A122" s="42" t="s">
        <v>67</v>
      </c>
      <c r="B122" s="80">
        <v>0</v>
      </c>
      <c r="C122" s="80">
        <v>0</v>
      </c>
      <c r="D122" s="80">
        <v>0</v>
      </c>
      <c r="E122" s="80">
        <v>0</v>
      </c>
      <c r="F122" s="80">
        <v>0</v>
      </c>
      <c r="G122" s="80">
        <v>0</v>
      </c>
      <c r="H122" s="80">
        <v>0</v>
      </c>
      <c r="I122" s="80">
        <v>0</v>
      </c>
      <c r="J122" s="80">
        <v>3</v>
      </c>
      <c r="K122" s="80">
        <v>0</v>
      </c>
      <c r="L122" s="80">
        <v>0</v>
      </c>
      <c r="M122" s="80">
        <v>0</v>
      </c>
      <c r="N122" s="221"/>
      <c r="O122" s="221"/>
    </row>
    <row r="123" spans="1:15" s="80"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221"/>
      <c r="O123" s="221"/>
    </row>
    <row r="124" spans="1:15" s="80" customFormat="1" ht="20.100000000000001" customHeight="1" x14ac:dyDescent="0.2">
      <c r="A124" s="42" t="s">
        <v>69</v>
      </c>
      <c r="B124" s="80">
        <v>0</v>
      </c>
      <c r="C124" s="80">
        <v>3</v>
      </c>
      <c r="D124" s="80">
        <v>0</v>
      </c>
      <c r="E124" s="80">
        <v>0</v>
      </c>
      <c r="F124" s="80">
        <v>0</v>
      </c>
      <c r="G124" s="80">
        <v>1</v>
      </c>
      <c r="H124" s="80">
        <v>0</v>
      </c>
      <c r="I124" s="80">
        <v>0</v>
      </c>
      <c r="J124" s="80">
        <v>9</v>
      </c>
      <c r="K124" s="80">
        <v>0</v>
      </c>
      <c r="L124" s="80">
        <v>0</v>
      </c>
      <c r="M124" s="80">
        <v>0</v>
      </c>
      <c r="N124" s="221"/>
      <c r="O124" s="221"/>
    </row>
    <row r="125" spans="1:15" s="80" customFormat="1" ht="20.100000000000001" customHeight="1" x14ac:dyDescent="0.2">
      <c r="A125" s="42" t="s">
        <v>70</v>
      </c>
      <c r="B125" s="80">
        <v>0</v>
      </c>
      <c r="C125" s="80">
        <v>0</v>
      </c>
      <c r="D125" s="80">
        <v>0</v>
      </c>
      <c r="E125" s="80">
        <v>0</v>
      </c>
      <c r="F125" s="80">
        <v>0</v>
      </c>
      <c r="G125" s="80">
        <v>0</v>
      </c>
      <c r="H125" s="80">
        <v>0</v>
      </c>
      <c r="I125" s="80">
        <v>0</v>
      </c>
      <c r="J125" s="80">
        <v>0</v>
      </c>
      <c r="K125" s="80">
        <v>0</v>
      </c>
      <c r="L125" s="80">
        <v>0</v>
      </c>
      <c r="M125" s="80">
        <v>0</v>
      </c>
      <c r="N125" s="221"/>
      <c r="O125" s="221"/>
    </row>
    <row r="126" spans="1:15" s="80" customFormat="1" ht="20.100000000000001" customHeight="1" x14ac:dyDescent="0.2">
      <c r="A126" s="42" t="s">
        <v>71</v>
      </c>
      <c r="B126" s="80">
        <v>0</v>
      </c>
      <c r="C126" s="80">
        <v>1</v>
      </c>
      <c r="D126" s="80">
        <v>0</v>
      </c>
      <c r="E126" s="80">
        <v>0</v>
      </c>
      <c r="F126" s="80">
        <v>0</v>
      </c>
      <c r="G126" s="80">
        <v>0</v>
      </c>
      <c r="H126" s="80">
        <v>0</v>
      </c>
      <c r="I126" s="80">
        <v>0</v>
      </c>
      <c r="J126" s="80">
        <v>4</v>
      </c>
      <c r="K126" s="80">
        <v>0</v>
      </c>
      <c r="L126" s="80">
        <v>0</v>
      </c>
      <c r="M126" s="80">
        <v>0</v>
      </c>
      <c r="N126" s="221"/>
      <c r="O126" s="221"/>
    </row>
    <row r="127" spans="1:15" s="80" customFormat="1"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N127" s="221"/>
      <c r="O127" s="221"/>
    </row>
    <row r="128" spans="1:15" s="80" customFormat="1"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0</v>
      </c>
      <c r="N128" s="221"/>
      <c r="O128" s="221"/>
    </row>
    <row r="129" spans="1:15" s="86" customFormat="1" ht="20.100000000000001" customHeight="1" x14ac:dyDescent="0.2">
      <c r="A129" s="42" t="s">
        <v>74</v>
      </c>
      <c r="B129" s="80">
        <v>0</v>
      </c>
      <c r="C129" s="80">
        <v>0</v>
      </c>
      <c r="D129" s="80">
        <v>0</v>
      </c>
      <c r="E129" s="80">
        <v>0</v>
      </c>
      <c r="F129" s="80">
        <v>0</v>
      </c>
      <c r="G129" s="80">
        <v>1</v>
      </c>
      <c r="H129" s="80">
        <v>0</v>
      </c>
      <c r="I129" s="80">
        <v>0</v>
      </c>
      <c r="J129" s="80">
        <v>2</v>
      </c>
      <c r="K129" s="80">
        <v>0</v>
      </c>
      <c r="L129" s="80">
        <v>239</v>
      </c>
      <c r="M129" s="80">
        <v>0</v>
      </c>
      <c r="N129" s="222"/>
      <c r="O129" s="221"/>
    </row>
    <row r="130" spans="1:15" s="86"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222"/>
      <c r="O130" s="221"/>
    </row>
    <row r="131" spans="1:15" s="86"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0</v>
      </c>
      <c r="N131" s="222"/>
      <c r="O131" s="221"/>
    </row>
    <row r="132" spans="1:15" s="80" customFormat="1" ht="20.100000000000001" customHeight="1" x14ac:dyDescent="0.2">
      <c r="A132" s="42" t="s">
        <v>77</v>
      </c>
      <c r="B132" s="80">
        <v>0</v>
      </c>
      <c r="C132" s="80">
        <v>0</v>
      </c>
      <c r="D132" s="80">
        <v>0</v>
      </c>
      <c r="E132" s="80">
        <v>0</v>
      </c>
      <c r="F132" s="80">
        <v>0</v>
      </c>
      <c r="G132" s="80">
        <v>0</v>
      </c>
      <c r="H132" s="80">
        <v>0</v>
      </c>
      <c r="I132" s="80">
        <v>0</v>
      </c>
      <c r="J132" s="80">
        <v>1</v>
      </c>
      <c r="K132" s="80">
        <v>0</v>
      </c>
      <c r="L132" s="80">
        <v>0</v>
      </c>
      <c r="M132" s="80">
        <v>0</v>
      </c>
      <c r="N132" s="221"/>
      <c r="O132" s="221"/>
    </row>
    <row r="133" spans="1:15" s="80" customFormat="1" ht="20.100000000000001" customHeight="1" x14ac:dyDescent="0.2">
      <c r="A133" s="42" t="s">
        <v>78</v>
      </c>
      <c r="B133" s="80">
        <v>0</v>
      </c>
      <c r="C133" s="80">
        <v>2</v>
      </c>
      <c r="D133" s="80">
        <v>0</v>
      </c>
      <c r="E133" s="80">
        <v>0</v>
      </c>
      <c r="F133" s="80">
        <v>0</v>
      </c>
      <c r="G133" s="80">
        <v>0</v>
      </c>
      <c r="H133" s="80">
        <v>0</v>
      </c>
      <c r="I133" s="80">
        <v>0</v>
      </c>
      <c r="J133" s="80">
        <v>2</v>
      </c>
      <c r="K133" s="80">
        <v>0</v>
      </c>
      <c r="L133" s="80">
        <v>0</v>
      </c>
      <c r="M133" s="80">
        <v>0</v>
      </c>
      <c r="N133" s="221"/>
      <c r="O133" s="221"/>
    </row>
    <row r="134" spans="1:15" s="86" customFormat="1" ht="20.100000000000001" customHeight="1" x14ac:dyDescent="0.2">
      <c r="A134" s="42" t="s">
        <v>79</v>
      </c>
      <c r="B134" s="80">
        <v>0</v>
      </c>
      <c r="C134" s="80">
        <v>0</v>
      </c>
      <c r="D134" s="80">
        <v>0</v>
      </c>
      <c r="E134" s="80">
        <v>0</v>
      </c>
      <c r="F134" s="80">
        <v>0</v>
      </c>
      <c r="G134" s="80">
        <v>0</v>
      </c>
      <c r="H134" s="80">
        <v>0</v>
      </c>
      <c r="I134" s="80">
        <v>0</v>
      </c>
      <c r="J134" s="80">
        <v>2</v>
      </c>
      <c r="K134" s="80">
        <v>0</v>
      </c>
      <c r="L134" s="80">
        <v>0</v>
      </c>
      <c r="M134" s="80">
        <v>0</v>
      </c>
      <c r="N134" s="222"/>
      <c r="O134" s="221"/>
    </row>
    <row r="135" spans="1:15" s="80" customFormat="1" ht="20.100000000000001" customHeight="1" x14ac:dyDescent="0.2">
      <c r="A135" s="40" t="s">
        <v>80</v>
      </c>
      <c r="B135" s="86">
        <v>0</v>
      </c>
      <c r="C135" s="86">
        <v>0</v>
      </c>
      <c r="D135" s="86">
        <v>0</v>
      </c>
      <c r="E135" s="86">
        <v>0</v>
      </c>
      <c r="F135" s="86">
        <v>0</v>
      </c>
      <c r="G135" s="86">
        <v>0</v>
      </c>
      <c r="H135" s="86">
        <v>0</v>
      </c>
      <c r="I135" s="86">
        <v>0</v>
      </c>
      <c r="J135" s="86">
        <v>0</v>
      </c>
      <c r="K135" s="86">
        <v>0</v>
      </c>
      <c r="L135" s="86">
        <v>0</v>
      </c>
      <c r="M135" s="86">
        <v>0</v>
      </c>
      <c r="N135" s="221"/>
      <c r="O135" s="221"/>
    </row>
    <row r="136" spans="1:15" s="80" customFormat="1"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0</v>
      </c>
      <c r="N136" s="221"/>
      <c r="O136" s="221"/>
    </row>
    <row r="137" spans="1:15" s="80"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N137" s="221"/>
      <c r="O137" s="221"/>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221"/>
      <c r="O138" s="221"/>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222"/>
      <c r="O139" s="221"/>
    </row>
    <row r="140" spans="1:15" s="274" customFormat="1" ht="20.100000000000001" customHeight="1" x14ac:dyDescent="0.25">
      <c r="A140" s="142" t="s">
        <v>230</v>
      </c>
      <c r="B140" s="277"/>
      <c r="C140" s="277"/>
      <c r="D140" s="294"/>
      <c r="E140" s="295"/>
      <c r="F140" s="294"/>
      <c r="G140" s="295"/>
      <c r="H140" s="294"/>
      <c r="I140" s="295"/>
      <c r="J140" s="294"/>
      <c r="K140" s="295"/>
      <c r="L140" s="294"/>
      <c r="M140" s="295"/>
      <c r="N140" s="294"/>
      <c r="O140" s="219"/>
    </row>
    <row r="141" spans="1:15" ht="20.100000000000001" customHeight="1" x14ac:dyDescent="0.25">
      <c r="D141" s="201"/>
      <c r="E141" s="80"/>
      <c r="F141" s="201"/>
      <c r="G141" s="80"/>
      <c r="H141" s="201"/>
      <c r="I141" s="80"/>
      <c r="J141" s="201"/>
      <c r="K141" s="80"/>
      <c r="L141" s="201"/>
      <c r="M141" s="80"/>
      <c r="N141" s="201"/>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8">
    <tabColor rgb="FF92D050"/>
  </sheetPr>
  <dimension ref="A1:P141"/>
  <sheetViews>
    <sheetView showGridLines="0" zoomScaleNormal="100" workbookViewId="0"/>
  </sheetViews>
  <sheetFormatPr defaultColWidth="11.42578125" defaultRowHeight="20.100000000000001" customHeight="1" x14ac:dyDescent="0.25"/>
  <cols>
    <col min="1" max="1" width="36.7109375" style="42" customWidth="1"/>
    <col min="2" max="3" width="10.28515625" style="42" customWidth="1"/>
    <col min="4" max="15" width="9" style="42" customWidth="1"/>
    <col min="16" max="248" width="11.42578125" style="42"/>
    <col min="249" max="249" width="36.7109375" style="42" customWidth="1"/>
    <col min="250" max="251" width="10.28515625" style="42" customWidth="1"/>
    <col min="252" max="263" width="9" style="42" customWidth="1"/>
    <col min="264" max="504" width="11.42578125" style="42"/>
    <col min="505" max="505" width="36.7109375" style="42" customWidth="1"/>
    <col min="506" max="507" width="10.28515625" style="42" customWidth="1"/>
    <col min="508" max="519" width="9" style="42" customWidth="1"/>
    <col min="520" max="760" width="11.42578125" style="42"/>
    <col min="761" max="761" width="36.7109375" style="42" customWidth="1"/>
    <col min="762" max="763" width="10.28515625" style="42" customWidth="1"/>
    <col min="764" max="775" width="9" style="42" customWidth="1"/>
    <col min="776" max="1016" width="11.42578125" style="42"/>
    <col min="1017" max="1017" width="36.7109375" style="42" customWidth="1"/>
    <col min="1018" max="1019" width="10.28515625" style="42" customWidth="1"/>
    <col min="1020" max="1031" width="9" style="42" customWidth="1"/>
    <col min="1032" max="1272" width="11.42578125" style="42"/>
    <col min="1273" max="1273" width="36.7109375" style="42" customWidth="1"/>
    <col min="1274" max="1275" width="10.28515625" style="42" customWidth="1"/>
    <col min="1276" max="1287" width="9" style="42" customWidth="1"/>
    <col min="1288" max="1528" width="11.42578125" style="42"/>
    <col min="1529" max="1529" width="36.7109375" style="42" customWidth="1"/>
    <col min="1530" max="1531" width="10.28515625" style="42" customWidth="1"/>
    <col min="1532" max="1543" width="9" style="42" customWidth="1"/>
    <col min="1544" max="1784" width="11.42578125" style="42"/>
    <col min="1785" max="1785" width="36.7109375" style="42" customWidth="1"/>
    <col min="1786" max="1787" width="10.28515625" style="42" customWidth="1"/>
    <col min="1788" max="1799" width="9" style="42" customWidth="1"/>
    <col min="1800" max="2040" width="11.42578125" style="42"/>
    <col min="2041" max="2041" width="36.7109375" style="42" customWidth="1"/>
    <col min="2042" max="2043" width="10.28515625" style="42" customWidth="1"/>
    <col min="2044" max="2055" width="9" style="42" customWidth="1"/>
    <col min="2056" max="2296" width="11.42578125" style="42"/>
    <col min="2297" max="2297" width="36.7109375" style="42" customWidth="1"/>
    <col min="2298" max="2299" width="10.28515625" style="42" customWidth="1"/>
    <col min="2300" max="2311" width="9" style="42" customWidth="1"/>
    <col min="2312" max="2552" width="11.42578125" style="42"/>
    <col min="2553" max="2553" width="36.7109375" style="42" customWidth="1"/>
    <col min="2554" max="2555" width="10.28515625" style="42" customWidth="1"/>
    <col min="2556" max="2567" width="9" style="42" customWidth="1"/>
    <col min="2568" max="2808" width="11.42578125" style="42"/>
    <col min="2809" max="2809" width="36.7109375" style="42" customWidth="1"/>
    <col min="2810" max="2811" width="10.28515625" style="42" customWidth="1"/>
    <col min="2812" max="2823" width="9" style="42" customWidth="1"/>
    <col min="2824" max="3064" width="11.42578125" style="42"/>
    <col min="3065" max="3065" width="36.7109375" style="42" customWidth="1"/>
    <col min="3066" max="3067" width="10.28515625" style="42" customWidth="1"/>
    <col min="3068" max="3079" width="9" style="42" customWidth="1"/>
    <col min="3080" max="3320" width="11.42578125" style="42"/>
    <col min="3321" max="3321" width="36.7109375" style="42" customWidth="1"/>
    <col min="3322" max="3323" width="10.28515625" style="42" customWidth="1"/>
    <col min="3324" max="3335" width="9" style="42" customWidth="1"/>
    <col min="3336" max="3576" width="11.42578125" style="42"/>
    <col min="3577" max="3577" width="36.7109375" style="42" customWidth="1"/>
    <col min="3578" max="3579" width="10.28515625" style="42" customWidth="1"/>
    <col min="3580" max="3591" width="9" style="42" customWidth="1"/>
    <col min="3592" max="3832" width="11.42578125" style="42"/>
    <col min="3833" max="3833" width="36.7109375" style="42" customWidth="1"/>
    <col min="3834" max="3835" width="10.28515625" style="42" customWidth="1"/>
    <col min="3836" max="3847" width="9" style="42" customWidth="1"/>
    <col min="3848" max="4088" width="11.42578125" style="42"/>
    <col min="4089" max="4089" width="36.7109375" style="42" customWidth="1"/>
    <col min="4090" max="4091" width="10.28515625" style="42" customWidth="1"/>
    <col min="4092" max="4103" width="9" style="42" customWidth="1"/>
    <col min="4104" max="4344" width="11.42578125" style="42"/>
    <col min="4345" max="4345" width="36.7109375" style="42" customWidth="1"/>
    <col min="4346" max="4347" width="10.28515625" style="42" customWidth="1"/>
    <col min="4348" max="4359" width="9" style="42" customWidth="1"/>
    <col min="4360" max="4600" width="11.42578125" style="42"/>
    <col min="4601" max="4601" width="36.7109375" style="42" customWidth="1"/>
    <col min="4602" max="4603" width="10.28515625" style="42" customWidth="1"/>
    <col min="4604" max="4615" width="9" style="42" customWidth="1"/>
    <col min="4616" max="4856" width="11.42578125" style="42"/>
    <col min="4857" max="4857" width="36.7109375" style="42" customWidth="1"/>
    <col min="4858" max="4859" width="10.28515625" style="42" customWidth="1"/>
    <col min="4860" max="4871" width="9" style="42" customWidth="1"/>
    <col min="4872" max="5112" width="11.42578125" style="42"/>
    <col min="5113" max="5113" width="36.7109375" style="42" customWidth="1"/>
    <col min="5114" max="5115" width="10.28515625" style="42" customWidth="1"/>
    <col min="5116" max="5127" width="9" style="42" customWidth="1"/>
    <col min="5128" max="5368" width="11.42578125" style="42"/>
    <col min="5369" max="5369" width="36.7109375" style="42" customWidth="1"/>
    <col min="5370" max="5371" width="10.28515625" style="42" customWidth="1"/>
    <col min="5372" max="5383" width="9" style="42" customWidth="1"/>
    <col min="5384" max="5624" width="11.42578125" style="42"/>
    <col min="5625" max="5625" width="36.7109375" style="42" customWidth="1"/>
    <col min="5626" max="5627" width="10.28515625" style="42" customWidth="1"/>
    <col min="5628" max="5639" width="9" style="42" customWidth="1"/>
    <col min="5640" max="5880" width="11.42578125" style="42"/>
    <col min="5881" max="5881" width="36.7109375" style="42" customWidth="1"/>
    <col min="5882" max="5883" width="10.28515625" style="42" customWidth="1"/>
    <col min="5884" max="5895" width="9" style="42" customWidth="1"/>
    <col min="5896" max="6136" width="11.42578125" style="42"/>
    <col min="6137" max="6137" width="36.7109375" style="42" customWidth="1"/>
    <col min="6138" max="6139" width="10.28515625" style="42" customWidth="1"/>
    <col min="6140" max="6151" width="9" style="42" customWidth="1"/>
    <col min="6152" max="6392" width="11.42578125" style="42"/>
    <col min="6393" max="6393" width="36.7109375" style="42" customWidth="1"/>
    <col min="6394" max="6395" width="10.28515625" style="42" customWidth="1"/>
    <col min="6396" max="6407" width="9" style="42" customWidth="1"/>
    <col min="6408" max="6648" width="11.42578125" style="42"/>
    <col min="6649" max="6649" width="36.7109375" style="42" customWidth="1"/>
    <col min="6650" max="6651" width="10.28515625" style="42" customWidth="1"/>
    <col min="6652" max="6663" width="9" style="42" customWidth="1"/>
    <col min="6664" max="6904" width="11.42578125" style="42"/>
    <col min="6905" max="6905" width="36.7109375" style="42" customWidth="1"/>
    <col min="6906" max="6907" width="10.28515625" style="42" customWidth="1"/>
    <col min="6908" max="6919" width="9" style="42" customWidth="1"/>
    <col min="6920" max="7160" width="11.42578125" style="42"/>
    <col min="7161" max="7161" width="36.7109375" style="42" customWidth="1"/>
    <col min="7162" max="7163" width="10.28515625" style="42" customWidth="1"/>
    <col min="7164" max="7175" width="9" style="42" customWidth="1"/>
    <col min="7176" max="7416" width="11.42578125" style="42"/>
    <col min="7417" max="7417" width="36.7109375" style="42" customWidth="1"/>
    <col min="7418" max="7419" width="10.28515625" style="42" customWidth="1"/>
    <col min="7420" max="7431" width="9" style="42" customWidth="1"/>
    <col min="7432" max="7672" width="11.42578125" style="42"/>
    <col min="7673" max="7673" width="36.7109375" style="42" customWidth="1"/>
    <col min="7674" max="7675" width="10.28515625" style="42" customWidth="1"/>
    <col min="7676" max="7687" width="9" style="42" customWidth="1"/>
    <col min="7688" max="7928" width="11.42578125" style="42"/>
    <col min="7929" max="7929" width="36.7109375" style="42" customWidth="1"/>
    <col min="7930" max="7931" width="10.28515625" style="42" customWidth="1"/>
    <col min="7932" max="7943" width="9" style="42" customWidth="1"/>
    <col min="7944" max="8184" width="11.42578125" style="42"/>
    <col min="8185" max="8185" width="36.7109375" style="42" customWidth="1"/>
    <col min="8186" max="8187" width="10.28515625" style="42" customWidth="1"/>
    <col min="8188" max="8199" width="9" style="42" customWidth="1"/>
    <col min="8200" max="8440" width="11.42578125" style="42"/>
    <col min="8441" max="8441" width="36.7109375" style="42" customWidth="1"/>
    <col min="8442" max="8443" width="10.28515625" style="42" customWidth="1"/>
    <col min="8444" max="8455" width="9" style="42" customWidth="1"/>
    <col min="8456" max="8696" width="11.42578125" style="42"/>
    <col min="8697" max="8697" width="36.7109375" style="42" customWidth="1"/>
    <col min="8698" max="8699" width="10.28515625" style="42" customWidth="1"/>
    <col min="8700" max="8711" width="9" style="42" customWidth="1"/>
    <col min="8712" max="8952" width="11.42578125" style="42"/>
    <col min="8953" max="8953" width="36.7109375" style="42" customWidth="1"/>
    <col min="8954" max="8955" width="10.28515625" style="42" customWidth="1"/>
    <col min="8956" max="8967" width="9" style="42" customWidth="1"/>
    <col min="8968" max="9208" width="11.42578125" style="42"/>
    <col min="9209" max="9209" width="36.7109375" style="42" customWidth="1"/>
    <col min="9210" max="9211" width="10.28515625" style="42" customWidth="1"/>
    <col min="9212" max="9223" width="9" style="42" customWidth="1"/>
    <col min="9224" max="9464" width="11.42578125" style="42"/>
    <col min="9465" max="9465" width="36.7109375" style="42" customWidth="1"/>
    <col min="9466" max="9467" width="10.28515625" style="42" customWidth="1"/>
    <col min="9468" max="9479" width="9" style="42" customWidth="1"/>
    <col min="9480" max="9720" width="11.42578125" style="42"/>
    <col min="9721" max="9721" width="36.7109375" style="42" customWidth="1"/>
    <col min="9722" max="9723" width="10.28515625" style="42" customWidth="1"/>
    <col min="9724" max="9735" width="9" style="42" customWidth="1"/>
    <col min="9736" max="9976" width="11.42578125" style="42"/>
    <col min="9977" max="9977" width="36.7109375" style="42" customWidth="1"/>
    <col min="9978" max="9979" width="10.28515625" style="42" customWidth="1"/>
    <col min="9980" max="9991" width="9" style="42" customWidth="1"/>
    <col min="9992" max="10232" width="11.42578125" style="42"/>
    <col min="10233" max="10233" width="36.7109375" style="42" customWidth="1"/>
    <col min="10234" max="10235" width="10.28515625" style="42" customWidth="1"/>
    <col min="10236" max="10247" width="9" style="42" customWidth="1"/>
    <col min="10248" max="10488" width="11.42578125" style="42"/>
    <col min="10489" max="10489" width="36.7109375" style="42" customWidth="1"/>
    <col min="10490" max="10491" width="10.28515625" style="42" customWidth="1"/>
    <col min="10492" max="10503" width="9" style="42" customWidth="1"/>
    <col min="10504" max="10744" width="11.42578125" style="42"/>
    <col min="10745" max="10745" width="36.7109375" style="42" customWidth="1"/>
    <col min="10746" max="10747" width="10.28515625" style="42" customWidth="1"/>
    <col min="10748" max="10759" width="9" style="42" customWidth="1"/>
    <col min="10760" max="11000" width="11.42578125" style="42"/>
    <col min="11001" max="11001" width="36.7109375" style="42" customWidth="1"/>
    <col min="11002" max="11003" width="10.28515625" style="42" customWidth="1"/>
    <col min="11004" max="11015" width="9" style="42" customWidth="1"/>
    <col min="11016" max="11256" width="11.42578125" style="42"/>
    <col min="11257" max="11257" width="36.7109375" style="42" customWidth="1"/>
    <col min="11258" max="11259" width="10.28515625" style="42" customWidth="1"/>
    <col min="11260" max="11271" width="9" style="42" customWidth="1"/>
    <col min="11272" max="11512" width="11.42578125" style="42"/>
    <col min="11513" max="11513" width="36.7109375" style="42" customWidth="1"/>
    <col min="11514" max="11515" width="10.28515625" style="42" customWidth="1"/>
    <col min="11516" max="11527" width="9" style="42" customWidth="1"/>
    <col min="11528" max="11768" width="11.42578125" style="42"/>
    <col min="11769" max="11769" width="36.7109375" style="42" customWidth="1"/>
    <col min="11770" max="11771" width="10.28515625" style="42" customWidth="1"/>
    <col min="11772" max="11783" width="9" style="42" customWidth="1"/>
    <col min="11784" max="12024" width="11.42578125" style="42"/>
    <col min="12025" max="12025" width="36.7109375" style="42" customWidth="1"/>
    <col min="12026" max="12027" width="10.28515625" style="42" customWidth="1"/>
    <col min="12028" max="12039" width="9" style="42" customWidth="1"/>
    <col min="12040" max="12280" width="11.42578125" style="42"/>
    <col min="12281" max="12281" width="36.7109375" style="42" customWidth="1"/>
    <col min="12282" max="12283" width="10.28515625" style="42" customWidth="1"/>
    <col min="12284" max="12295" width="9" style="42" customWidth="1"/>
    <col min="12296" max="12536" width="11.42578125" style="42"/>
    <col min="12537" max="12537" width="36.7109375" style="42" customWidth="1"/>
    <col min="12538" max="12539" width="10.28515625" style="42" customWidth="1"/>
    <col min="12540" max="12551" width="9" style="42" customWidth="1"/>
    <col min="12552" max="12792" width="11.42578125" style="42"/>
    <col min="12793" max="12793" width="36.7109375" style="42" customWidth="1"/>
    <col min="12794" max="12795" width="10.28515625" style="42" customWidth="1"/>
    <col min="12796" max="12807" width="9" style="42" customWidth="1"/>
    <col min="12808" max="13048" width="11.42578125" style="42"/>
    <col min="13049" max="13049" width="36.7109375" style="42" customWidth="1"/>
    <col min="13050" max="13051" width="10.28515625" style="42" customWidth="1"/>
    <col min="13052" max="13063" width="9" style="42" customWidth="1"/>
    <col min="13064" max="13304" width="11.42578125" style="42"/>
    <col min="13305" max="13305" width="36.7109375" style="42" customWidth="1"/>
    <col min="13306" max="13307" width="10.28515625" style="42" customWidth="1"/>
    <col min="13308" max="13319" width="9" style="42" customWidth="1"/>
    <col min="13320" max="13560" width="11.42578125" style="42"/>
    <col min="13561" max="13561" width="36.7109375" style="42" customWidth="1"/>
    <col min="13562" max="13563" width="10.28515625" style="42" customWidth="1"/>
    <col min="13564" max="13575" width="9" style="42" customWidth="1"/>
    <col min="13576" max="13816" width="11.42578125" style="42"/>
    <col min="13817" max="13817" width="36.7109375" style="42" customWidth="1"/>
    <col min="13818" max="13819" width="10.28515625" style="42" customWidth="1"/>
    <col min="13820" max="13831" width="9" style="42" customWidth="1"/>
    <col min="13832" max="14072" width="11.42578125" style="42"/>
    <col min="14073" max="14073" width="36.7109375" style="42" customWidth="1"/>
    <col min="14074" max="14075" width="10.28515625" style="42" customWidth="1"/>
    <col min="14076" max="14087" width="9" style="42" customWidth="1"/>
    <col min="14088" max="14328" width="11.42578125" style="42"/>
    <col min="14329" max="14329" width="36.7109375" style="42" customWidth="1"/>
    <col min="14330" max="14331" width="10.28515625" style="42" customWidth="1"/>
    <col min="14332" max="14343" width="9" style="42" customWidth="1"/>
    <col min="14344" max="14584" width="11.42578125" style="42"/>
    <col min="14585" max="14585" width="36.7109375" style="42" customWidth="1"/>
    <col min="14586" max="14587" width="10.28515625" style="42" customWidth="1"/>
    <col min="14588" max="14599" width="9" style="42" customWidth="1"/>
    <col min="14600" max="14840" width="11.42578125" style="42"/>
    <col min="14841" max="14841" width="36.7109375" style="42" customWidth="1"/>
    <col min="14842" max="14843" width="10.28515625" style="42" customWidth="1"/>
    <col min="14844" max="14855" width="9" style="42" customWidth="1"/>
    <col min="14856" max="15096" width="11.42578125" style="42"/>
    <col min="15097" max="15097" width="36.7109375" style="42" customWidth="1"/>
    <col min="15098" max="15099" width="10.28515625" style="42" customWidth="1"/>
    <col min="15100" max="15111" width="9" style="42" customWidth="1"/>
    <col min="15112" max="15352" width="11.42578125" style="42"/>
    <col min="15353" max="15353" width="36.7109375" style="42" customWidth="1"/>
    <col min="15354" max="15355" width="10.28515625" style="42" customWidth="1"/>
    <col min="15356" max="15367" width="9" style="42" customWidth="1"/>
    <col min="15368" max="15608" width="11.42578125" style="42"/>
    <col min="15609" max="15609" width="36.7109375" style="42" customWidth="1"/>
    <col min="15610" max="15611" width="10.28515625" style="42" customWidth="1"/>
    <col min="15612" max="15623" width="9" style="42" customWidth="1"/>
    <col min="15624" max="15864" width="11.42578125" style="42"/>
    <col min="15865" max="15865" width="36.7109375" style="42" customWidth="1"/>
    <col min="15866" max="15867" width="10.28515625" style="42" customWidth="1"/>
    <col min="15868" max="15879" width="9" style="42" customWidth="1"/>
    <col min="15880" max="16120" width="11.42578125" style="42"/>
    <col min="16121" max="16121" width="36.7109375" style="42" customWidth="1"/>
    <col min="16122" max="16123" width="10.28515625" style="42" customWidth="1"/>
    <col min="16124" max="16135" width="9" style="42" customWidth="1"/>
    <col min="16136" max="16384" width="11.42578125" style="42"/>
  </cols>
  <sheetData>
    <row r="1" spans="1:15" ht="24.95" customHeight="1" x14ac:dyDescent="0.25">
      <c r="A1" s="204" t="s">
        <v>214</v>
      </c>
      <c r="B1" s="28"/>
      <c r="H1" s="69"/>
    </row>
    <row r="2" spans="1:15" ht="24.95" customHeight="1" thickBot="1" x14ac:dyDescent="0.3">
      <c r="A2" s="139" t="s">
        <v>218</v>
      </c>
      <c r="B2" s="59"/>
      <c r="C2" s="59"/>
      <c r="D2" s="59"/>
      <c r="E2" s="59"/>
      <c r="F2" s="59"/>
      <c r="G2" s="59"/>
      <c r="H2" s="59"/>
      <c r="I2" s="59"/>
      <c r="J2" s="59"/>
      <c r="K2" s="59"/>
      <c r="L2" s="59"/>
      <c r="M2" s="59"/>
      <c r="N2" s="59"/>
      <c r="O2" s="59"/>
    </row>
    <row r="3" spans="1:15" ht="20.100000000000001" customHeight="1" x14ac:dyDescent="0.25">
      <c r="A3" s="1289" t="s">
        <v>13</v>
      </c>
      <c r="B3" s="1313" t="s">
        <v>100</v>
      </c>
      <c r="C3" s="1314"/>
      <c r="D3" s="1314"/>
      <c r="E3" s="1314"/>
      <c r="F3" s="1314"/>
      <c r="G3" s="1314"/>
      <c r="H3" s="1314"/>
      <c r="I3" s="1314"/>
      <c r="J3" s="1314"/>
      <c r="K3" s="1314"/>
      <c r="L3" s="1314"/>
      <c r="M3" s="1314"/>
      <c r="N3" s="1314"/>
      <c r="O3" s="1284"/>
    </row>
    <row r="4" spans="1:15" ht="20.100000000000001" customHeight="1" x14ac:dyDescent="0.25">
      <c r="A4" s="1290"/>
      <c r="B4" s="1316" t="s">
        <v>15</v>
      </c>
      <c r="C4" s="1316"/>
      <c r="D4" s="131" t="s">
        <v>85</v>
      </c>
      <c r="E4" s="131"/>
      <c r="F4" s="131" t="s">
        <v>86</v>
      </c>
      <c r="G4" s="131"/>
      <c r="H4" s="131" t="s">
        <v>87</v>
      </c>
      <c r="I4" s="131"/>
      <c r="J4" s="131" t="s">
        <v>88</v>
      </c>
      <c r="K4" s="131"/>
      <c r="L4" s="131" t="s">
        <v>89</v>
      </c>
      <c r="M4" s="131"/>
      <c r="N4" s="158" t="s">
        <v>90</v>
      </c>
      <c r="O4" s="159"/>
    </row>
    <row r="5" spans="1:15" ht="20.100000000000001" customHeight="1" x14ac:dyDescent="0.25">
      <c r="A5" s="1291"/>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ht="20.100000000000001" customHeight="1" x14ac:dyDescent="0.25">
      <c r="A6" s="37" t="s">
        <v>105</v>
      </c>
      <c r="B6" s="86">
        <v>1</v>
      </c>
      <c r="C6" s="86">
        <v>146</v>
      </c>
      <c r="D6" s="86">
        <v>1</v>
      </c>
      <c r="E6" s="86">
        <v>0</v>
      </c>
      <c r="F6" s="86">
        <v>0</v>
      </c>
      <c r="G6" s="86">
        <v>0</v>
      </c>
      <c r="H6" s="86">
        <v>0</v>
      </c>
      <c r="I6" s="86">
        <v>7</v>
      </c>
      <c r="J6" s="86">
        <v>0</v>
      </c>
      <c r="K6" s="86">
        <v>11</v>
      </c>
      <c r="L6" s="86">
        <v>0</v>
      </c>
      <c r="M6" s="86">
        <v>17</v>
      </c>
      <c r="N6" s="86">
        <v>0</v>
      </c>
      <c r="O6" s="86">
        <v>11</v>
      </c>
    </row>
    <row r="7" spans="1:15" s="86" customFormat="1" ht="20.100000000000001" customHeight="1" x14ac:dyDescent="0.25">
      <c r="A7" s="40" t="s">
        <v>22</v>
      </c>
      <c r="B7" s="86">
        <v>0</v>
      </c>
      <c r="C7" s="86">
        <v>5</v>
      </c>
      <c r="D7" s="86">
        <v>0</v>
      </c>
      <c r="E7" s="86">
        <v>0</v>
      </c>
      <c r="F7" s="86">
        <v>0</v>
      </c>
      <c r="G7" s="86">
        <v>0</v>
      </c>
      <c r="H7" s="86">
        <v>0</v>
      </c>
      <c r="I7" s="86">
        <v>0</v>
      </c>
      <c r="J7" s="86">
        <v>0</v>
      </c>
      <c r="K7" s="86">
        <v>1</v>
      </c>
      <c r="L7" s="86">
        <v>0</v>
      </c>
      <c r="M7" s="86">
        <v>0</v>
      </c>
      <c r="N7" s="86">
        <v>0</v>
      </c>
      <c r="O7" s="86">
        <v>0</v>
      </c>
    </row>
    <row r="8" spans="1:15" s="80" customFormat="1" ht="20.100000000000001" customHeight="1" x14ac:dyDescent="0.25">
      <c r="A8" s="42" t="s">
        <v>23</v>
      </c>
      <c r="B8" s="80">
        <v>0</v>
      </c>
      <c r="C8" s="80">
        <v>5</v>
      </c>
      <c r="D8" s="80">
        <v>0</v>
      </c>
      <c r="E8" s="80">
        <v>0</v>
      </c>
      <c r="F8" s="80">
        <v>0</v>
      </c>
      <c r="G8" s="80">
        <v>0</v>
      </c>
      <c r="H8" s="80">
        <v>0</v>
      </c>
      <c r="I8" s="80">
        <v>0</v>
      </c>
      <c r="J8" s="80">
        <v>0</v>
      </c>
      <c r="K8" s="80">
        <v>1</v>
      </c>
      <c r="L8" s="80">
        <v>0</v>
      </c>
      <c r="M8" s="80">
        <v>0</v>
      </c>
      <c r="N8" s="80">
        <v>0</v>
      </c>
      <c r="O8" s="80">
        <v>0</v>
      </c>
    </row>
    <row r="9" spans="1:15" s="80" customFormat="1"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s="80" customFormat="1"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s="80" customFormat="1"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s="80" customFormat="1" ht="20.100000000000001" customHeight="1" x14ac:dyDescent="0.25">
      <c r="A12" s="42" t="s">
        <v>27</v>
      </c>
      <c r="B12" s="80">
        <v>0</v>
      </c>
      <c r="C12" s="80">
        <v>0</v>
      </c>
      <c r="D12" s="80">
        <v>0</v>
      </c>
      <c r="E12" s="80">
        <v>0</v>
      </c>
      <c r="F12" s="80">
        <v>0</v>
      </c>
      <c r="G12" s="80">
        <v>0</v>
      </c>
      <c r="H12" s="80">
        <v>0</v>
      </c>
      <c r="I12" s="80">
        <v>0</v>
      </c>
      <c r="J12" s="80">
        <v>0</v>
      </c>
      <c r="K12" s="80">
        <v>0</v>
      </c>
      <c r="L12" s="80">
        <v>0</v>
      </c>
      <c r="M12" s="80">
        <v>0</v>
      </c>
      <c r="N12" s="80">
        <v>0</v>
      </c>
      <c r="O12" s="80">
        <v>0</v>
      </c>
    </row>
    <row r="13" spans="1:15" s="86" customFormat="1" ht="20.100000000000001" customHeight="1" x14ac:dyDescent="0.25">
      <c r="A13" s="40" t="s">
        <v>28</v>
      </c>
      <c r="B13" s="86">
        <v>0</v>
      </c>
      <c r="C13" s="86">
        <v>1</v>
      </c>
      <c r="D13" s="86">
        <v>0</v>
      </c>
      <c r="E13" s="86">
        <v>0</v>
      </c>
      <c r="F13" s="86">
        <v>0</v>
      </c>
      <c r="G13" s="86">
        <v>0</v>
      </c>
      <c r="H13" s="86">
        <v>0</v>
      </c>
      <c r="I13" s="86">
        <v>0</v>
      </c>
      <c r="J13" s="86">
        <v>0</v>
      </c>
      <c r="K13" s="86">
        <v>0</v>
      </c>
      <c r="L13" s="86">
        <v>0</v>
      </c>
      <c r="M13" s="86">
        <v>0</v>
      </c>
      <c r="N13" s="86">
        <v>0</v>
      </c>
      <c r="O13" s="86">
        <v>0</v>
      </c>
    </row>
    <row r="14" spans="1:15" s="80" customFormat="1"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s="80" customFormat="1" ht="20.100000000000001" customHeight="1" x14ac:dyDescent="0.25">
      <c r="A15" s="42" t="s">
        <v>30</v>
      </c>
      <c r="B15" s="80">
        <v>0</v>
      </c>
      <c r="C15" s="80">
        <v>0</v>
      </c>
      <c r="D15" s="80">
        <v>0</v>
      </c>
      <c r="E15" s="80">
        <v>0</v>
      </c>
      <c r="F15" s="80">
        <v>0</v>
      </c>
      <c r="G15" s="80">
        <v>0</v>
      </c>
      <c r="H15" s="80">
        <v>0</v>
      </c>
      <c r="I15" s="80">
        <v>0</v>
      </c>
      <c r="J15" s="80">
        <v>0</v>
      </c>
      <c r="K15" s="80">
        <v>0</v>
      </c>
      <c r="L15" s="80">
        <v>0</v>
      </c>
      <c r="M15" s="80">
        <v>0</v>
      </c>
      <c r="N15" s="80">
        <v>0</v>
      </c>
      <c r="O15" s="80">
        <v>0</v>
      </c>
    </row>
    <row r="16" spans="1:15" s="80" customFormat="1" ht="20.100000000000001" customHeight="1" x14ac:dyDescent="0.25">
      <c r="A16" s="42" t="s">
        <v>31</v>
      </c>
      <c r="B16" s="80">
        <v>0</v>
      </c>
      <c r="C16" s="80">
        <v>0</v>
      </c>
      <c r="D16" s="80">
        <v>0</v>
      </c>
      <c r="E16" s="80">
        <v>0</v>
      </c>
      <c r="F16" s="80">
        <v>0</v>
      </c>
      <c r="G16" s="80">
        <v>0</v>
      </c>
      <c r="H16" s="80">
        <v>0</v>
      </c>
      <c r="I16" s="80">
        <v>0</v>
      </c>
      <c r="J16" s="80">
        <v>0</v>
      </c>
      <c r="K16" s="80">
        <v>0</v>
      </c>
      <c r="L16" s="80">
        <v>0</v>
      </c>
      <c r="M16" s="80">
        <v>0</v>
      </c>
      <c r="N16" s="80">
        <v>0</v>
      </c>
      <c r="O16" s="80">
        <v>0</v>
      </c>
    </row>
    <row r="17" spans="1:15" s="80" customFormat="1"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s="80" customFormat="1" ht="20.100000000000001" customHeight="1" x14ac:dyDescent="0.25">
      <c r="A18" s="42" t="s">
        <v>33</v>
      </c>
      <c r="B18" s="80">
        <v>0</v>
      </c>
      <c r="C18" s="80">
        <v>1</v>
      </c>
      <c r="D18" s="80">
        <v>0</v>
      </c>
      <c r="E18" s="80">
        <v>0</v>
      </c>
      <c r="F18" s="80">
        <v>0</v>
      </c>
      <c r="G18" s="80">
        <v>0</v>
      </c>
      <c r="H18" s="80">
        <v>0</v>
      </c>
      <c r="I18" s="80">
        <v>0</v>
      </c>
      <c r="J18" s="80">
        <v>0</v>
      </c>
      <c r="K18" s="80">
        <v>0</v>
      </c>
      <c r="L18" s="80">
        <v>0</v>
      </c>
      <c r="M18" s="80">
        <v>0</v>
      </c>
      <c r="N18" s="80">
        <v>0</v>
      </c>
      <c r="O18" s="80">
        <v>0</v>
      </c>
    </row>
    <row r="19" spans="1:15" s="86" customFormat="1" ht="20.100000000000001" customHeight="1" x14ac:dyDescent="0.25">
      <c r="A19" s="40" t="s">
        <v>34</v>
      </c>
      <c r="B19" s="86">
        <v>0</v>
      </c>
      <c r="C19" s="86">
        <v>3</v>
      </c>
      <c r="D19" s="86">
        <v>0</v>
      </c>
      <c r="E19" s="86">
        <v>0</v>
      </c>
      <c r="F19" s="86">
        <v>0</v>
      </c>
      <c r="G19" s="86">
        <v>0</v>
      </c>
      <c r="H19" s="86">
        <v>0</v>
      </c>
      <c r="I19" s="86">
        <v>3</v>
      </c>
      <c r="J19" s="86">
        <v>0</v>
      </c>
      <c r="K19" s="86">
        <v>0</v>
      </c>
      <c r="L19" s="86">
        <v>0</v>
      </c>
      <c r="M19" s="86">
        <v>0</v>
      </c>
      <c r="N19" s="86">
        <v>0</v>
      </c>
      <c r="O19" s="86">
        <v>0</v>
      </c>
    </row>
    <row r="20" spans="1:15" s="80" customFormat="1" ht="20.100000000000001" customHeight="1" x14ac:dyDescent="0.25">
      <c r="A20" s="42" t="s">
        <v>35</v>
      </c>
      <c r="B20" s="80">
        <v>0</v>
      </c>
      <c r="C20" s="80">
        <v>0</v>
      </c>
      <c r="D20" s="80">
        <v>0</v>
      </c>
      <c r="E20" s="80">
        <v>0</v>
      </c>
      <c r="F20" s="80">
        <v>0</v>
      </c>
      <c r="G20" s="80">
        <v>0</v>
      </c>
      <c r="H20" s="80">
        <v>0</v>
      </c>
      <c r="I20" s="80">
        <v>0</v>
      </c>
      <c r="J20" s="80">
        <v>0</v>
      </c>
      <c r="K20" s="80">
        <v>0</v>
      </c>
      <c r="L20" s="80">
        <v>0</v>
      </c>
      <c r="M20" s="80">
        <v>0</v>
      </c>
      <c r="N20" s="80">
        <v>0</v>
      </c>
      <c r="O20" s="80">
        <v>0</v>
      </c>
    </row>
    <row r="21" spans="1:15" s="80" customFormat="1" ht="20.100000000000001" customHeight="1" x14ac:dyDescent="0.25">
      <c r="A21" s="42" t="s">
        <v>36</v>
      </c>
      <c r="B21" s="80">
        <v>0</v>
      </c>
      <c r="C21" s="80">
        <v>3</v>
      </c>
      <c r="D21" s="80">
        <v>0</v>
      </c>
      <c r="E21" s="80">
        <v>0</v>
      </c>
      <c r="F21" s="80">
        <v>0</v>
      </c>
      <c r="G21" s="80">
        <v>0</v>
      </c>
      <c r="H21" s="80">
        <v>0</v>
      </c>
      <c r="I21" s="80">
        <v>3</v>
      </c>
      <c r="J21" s="80">
        <v>0</v>
      </c>
      <c r="K21" s="80">
        <v>0</v>
      </c>
      <c r="L21" s="80">
        <v>0</v>
      </c>
      <c r="M21" s="80">
        <v>0</v>
      </c>
      <c r="N21" s="80">
        <v>0</v>
      </c>
      <c r="O21" s="80">
        <v>0</v>
      </c>
    </row>
    <row r="22" spans="1:15" s="80" customFormat="1" ht="20.100000000000001" customHeight="1" x14ac:dyDescent="0.25">
      <c r="A22" s="42" t="s">
        <v>37</v>
      </c>
      <c r="B22" s="80">
        <v>0</v>
      </c>
      <c r="C22" s="80">
        <v>0</v>
      </c>
      <c r="D22" s="80">
        <v>0</v>
      </c>
      <c r="E22" s="80">
        <v>0</v>
      </c>
      <c r="F22" s="80">
        <v>0</v>
      </c>
      <c r="G22" s="80">
        <v>0</v>
      </c>
      <c r="H22" s="80">
        <v>0</v>
      </c>
      <c r="I22" s="80">
        <v>0</v>
      </c>
      <c r="J22" s="80">
        <v>0</v>
      </c>
      <c r="K22" s="80">
        <v>0</v>
      </c>
      <c r="L22" s="80">
        <v>0</v>
      </c>
      <c r="M22" s="80">
        <v>0</v>
      </c>
      <c r="N22" s="80">
        <v>0</v>
      </c>
      <c r="O22" s="80">
        <v>0</v>
      </c>
    </row>
    <row r="23" spans="1:15" s="86" customFormat="1" ht="20.100000000000001" customHeight="1" x14ac:dyDescent="0.25">
      <c r="A23" s="40" t="s">
        <v>38</v>
      </c>
      <c r="B23" s="86">
        <v>0</v>
      </c>
      <c r="C23" s="86">
        <v>1</v>
      </c>
      <c r="D23" s="86">
        <v>0</v>
      </c>
      <c r="E23" s="86">
        <v>0</v>
      </c>
      <c r="F23" s="86">
        <v>0</v>
      </c>
      <c r="G23" s="86">
        <v>0</v>
      </c>
      <c r="H23" s="86">
        <v>0</v>
      </c>
      <c r="I23" s="86">
        <v>1</v>
      </c>
      <c r="J23" s="86">
        <v>0</v>
      </c>
      <c r="K23" s="86">
        <v>0</v>
      </c>
      <c r="L23" s="86">
        <v>0</v>
      </c>
      <c r="M23" s="86">
        <v>0</v>
      </c>
      <c r="N23" s="86">
        <v>0</v>
      </c>
      <c r="O23" s="86">
        <v>0</v>
      </c>
    </row>
    <row r="24" spans="1:15" s="80" customFormat="1" ht="20.100000000000001" customHeight="1" x14ac:dyDescent="0.25">
      <c r="A24" s="42" t="s">
        <v>39</v>
      </c>
      <c r="B24" s="80">
        <v>0</v>
      </c>
      <c r="C24" s="80">
        <v>1</v>
      </c>
      <c r="D24" s="80">
        <v>0</v>
      </c>
      <c r="E24" s="80">
        <v>0</v>
      </c>
      <c r="F24" s="80">
        <v>0</v>
      </c>
      <c r="G24" s="80">
        <v>0</v>
      </c>
      <c r="H24" s="80">
        <v>0</v>
      </c>
      <c r="I24" s="80">
        <v>1</v>
      </c>
      <c r="J24" s="80">
        <v>0</v>
      </c>
      <c r="K24" s="80">
        <v>0</v>
      </c>
      <c r="L24" s="80">
        <v>0</v>
      </c>
      <c r="M24" s="80">
        <v>0</v>
      </c>
      <c r="N24" s="80">
        <v>0</v>
      </c>
      <c r="O24" s="80">
        <v>0</v>
      </c>
    </row>
    <row r="25" spans="1:15" s="80" customFormat="1" ht="20.100000000000001" customHeight="1" x14ac:dyDescent="0.25">
      <c r="A25" s="42" t="s">
        <v>40</v>
      </c>
      <c r="B25" s="80">
        <v>0</v>
      </c>
      <c r="C25" s="80">
        <v>0</v>
      </c>
      <c r="D25" s="80">
        <v>0</v>
      </c>
      <c r="E25" s="80">
        <v>0</v>
      </c>
      <c r="F25" s="80">
        <v>0</v>
      </c>
      <c r="G25" s="80">
        <v>0</v>
      </c>
      <c r="H25" s="80">
        <v>0</v>
      </c>
      <c r="I25" s="80">
        <v>0</v>
      </c>
      <c r="J25" s="80">
        <v>0</v>
      </c>
      <c r="K25" s="80">
        <v>0</v>
      </c>
      <c r="L25" s="80">
        <v>0</v>
      </c>
      <c r="M25" s="80">
        <v>0</v>
      </c>
      <c r="N25" s="80">
        <v>0</v>
      </c>
      <c r="O25" s="80">
        <v>0</v>
      </c>
    </row>
    <row r="26" spans="1:15" s="80" customFormat="1" ht="20.100000000000001" customHeight="1" x14ac:dyDescent="0.25">
      <c r="A26" s="42" t="s">
        <v>41</v>
      </c>
      <c r="B26" s="80">
        <v>0</v>
      </c>
      <c r="C26" s="80">
        <v>0</v>
      </c>
      <c r="D26" s="80">
        <v>0</v>
      </c>
      <c r="E26" s="80">
        <v>0</v>
      </c>
      <c r="F26" s="80">
        <v>0</v>
      </c>
      <c r="G26" s="80">
        <v>0</v>
      </c>
      <c r="H26" s="80">
        <v>0</v>
      </c>
      <c r="I26" s="80">
        <v>0</v>
      </c>
      <c r="J26" s="80">
        <v>0</v>
      </c>
      <c r="K26" s="80">
        <v>0</v>
      </c>
      <c r="L26" s="80">
        <v>0</v>
      </c>
      <c r="M26" s="80">
        <v>0</v>
      </c>
      <c r="N26" s="80">
        <v>0</v>
      </c>
      <c r="O26" s="80">
        <v>0</v>
      </c>
    </row>
    <row r="27" spans="1:15" s="80" customFormat="1" ht="20.100000000000001" customHeight="1" x14ac:dyDescent="0.25">
      <c r="A27" s="42" t="s">
        <v>42</v>
      </c>
      <c r="B27" s="80">
        <v>0</v>
      </c>
      <c r="C27" s="80">
        <v>0</v>
      </c>
      <c r="D27" s="80">
        <v>0</v>
      </c>
      <c r="E27" s="80">
        <v>0</v>
      </c>
      <c r="F27" s="80">
        <v>0</v>
      </c>
      <c r="G27" s="80">
        <v>0</v>
      </c>
      <c r="H27" s="80">
        <v>0</v>
      </c>
      <c r="I27" s="80">
        <v>0</v>
      </c>
      <c r="J27" s="80">
        <v>0</v>
      </c>
      <c r="K27" s="80">
        <v>0</v>
      </c>
      <c r="L27" s="80">
        <v>0</v>
      </c>
      <c r="M27" s="80">
        <v>0</v>
      </c>
      <c r="N27" s="80">
        <v>0</v>
      </c>
      <c r="O27" s="80">
        <v>0</v>
      </c>
    </row>
    <row r="28" spans="1:15" s="80" customFormat="1" ht="20.100000000000001" customHeight="1" x14ac:dyDescent="0.25">
      <c r="A28" s="42" t="s">
        <v>43</v>
      </c>
      <c r="B28" s="80">
        <v>0</v>
      </c>
      <c r="C28" s="80">
        <v>0</v>
      </c>
      <c r="D28" s="80">
        <v>0</v>
      </c>
      <c r="E28" s="80">
        <v>0</v>
      </c>
      <c r="F28" s="80">
        <v>0</v>
      </c>
      <c r="G28" s="80">
        <v>0</v>
      </c>
      <c r="H28" s="80">
        <v>0</v>
      </c>
      <c r="I28" s="80">
        <v>0</v>
      </c>
      <c r="J28" s="80">
        <v>0</v>
      </c>
      <c r="K28" s="80">
        <v>0</v>
      </c>
      <c r="L28" s="80">
        <v>0</v>
      </c>
      <c r="M28" s="80">
        <v>0</v>
      </c>
      <c r="N28" s="80">
        <v>0</v>
      </c>
      <c r="O28" s="80">
        <v>0</v>
      </c>
    </row>
    <row r="29" spans="1:15" s="80" customFormat="1"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s="80" customFormat="1" ht="20.100000000000001" customHeight="1" x14ac:dyDescent="0.25">
      <c r="A30" s="42" t="s">
        <v>45</v>
      </c>
      <c r="B30" s="80">
        <v>0</v>
      </c>
      <c r="C30" s="80">
        <v>0</v>
      </c>
      <c r="D30" s="80">
        <v>0</v>
      </c>
      <c r="E30" s="80">
        <v>0</v>
      </c>
      <c r="F30" s="80">
        <v>0</v>
      </c>
      <c r="G30" s="80">
        <v>0</v>
      </c>
      <c r="H30" s="80">
        <v>0</v>
      </c>
      <c r="I30" s="80">
        <v>0</v>
      </c>
      <c r="J30" s="80">
        <v>0</v>
      </c>
      <c r="K30" s="80">
        <v>0</v>
      </c>
      <c r="L30" s="80">
        <v>0</v>
      </c>
      <c r="M30" s="80">
        <v>0</v>
      </c>
      <c r="N30" s="80">
        <v>0</v>
      </c>
      <c r="O30" s="80">
        <v>0</v>
      </c>
    </row>
    <row r="31" spans="1:15" s="80" customFormat="1" ht="20.100000000000001" customHeight="1" x14ac:dyDescent="0.25">
      <c r="A31" s="42" t="s">
        <v>46</v>
      </c>
      <c r="B31" s="80">
        <v>0</v>
      </c>
      <c r="C31" s="80">
        <v>0</v>
      </c>
      <c r="D31" s="80">
        <v>0</v>
      </c>
      <c r="E31" s="80">
        <v>0</v>
      </c>
      <c r="F31" s="80">
        <v>0</v>
      </c>
      <c r="G31" s="80">
        <v>0</v>
      </c>
      <c r="H31" s="80">
        <v>0</v>
      </c>
      <c r="I31" s="80">
        <v>0</v>
      </c>
      <c r="J31" s="80">
        <v>0</v>
      </c>
      <c r="K31" s="80">
        <v>0</v>
      </c>
      <c r="L31" s="80">
        <v>0</v>
      </c>
      <c r="M31" s="80">
        <v>0</v>
      </c>
      <c r="N31" s="80">
        <v>0</v>
      </c>
      <c r="O31" s="80">
        <v>0</v>
      </c>
    </row>
    <row r="32" spans="1:15" s="80" customFormat="1" ht="20.100000000000001" customHeight="1" x14ac:dyDescent="0.25">
      <c r="A32" s="42" t="s">
        <v>47</v>
      </c>
      <c r="B32" s="80">
        <v>0</v>
      </c>
      <c r="C32" s="80">
        <v>0</v>
      </c>
      <c r="D32" s="80">
        <v>0</v>
      </c>
      <c r="E32" s="80">
        <v>0</v>
      </c>
      <c r="F32" s="80">
        <v>0</v>
      </c>
      <c r="G32" s="80">
        <v>0</v>
      </c>
      <c r="H32" s="80">
        <v>0</v>
      </c>
      <c r="I32" s="80">
        <v>0</v>
      </c>
      <c r="J32" s="80">
        <v>0</v>
      </c>
      <c r="K32" s="80">
        <v>0</v>
      </c>
      <c r="L32" s="80">
        <v>0</v>
      </c>
      <c r="M32" s="80">
        <v>0</v>
      </c>
      <c r="N32" s="80">
        <v>0</v>
      </c>
      <c r="O32" s="80">
        <v>0</v>
      </c>
    </row>
    <row r="33" spans="1:15" s="80" customFormat="1"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s="80" customFormat="1" ht="20.100000000000001" customHeight="1" x14ac:dyDescent="0.25">
      <c r="A34" s="42" t="s">
        <v>49</v>
      </c>
      <c r="B34" s="80">
        <v>0</v>
      </c>
      <c r="C34" s="80">
        <v>0</v>
      </c>
      <c r="D34" s="80">
        <v>0</v>
      </c>
      <c r="E34" s="80">
        <v>0</v>
      </c>
      <c r="F34" s="80">
        <v>0</v>
      </c>
      <c r="G34" s="80">
        <v>0</v>
      </c>
      <c r="H34" s="80">
        <v>0</v>
      </c>
      <c r="I34" s="80">
        <v>0</v>
      </c>
      <c r="J34" s="80">
        <v>0</v>
      </c>
      <c r="K34" s="80">
        <v>0</v>
      </c>
      <c r="L34" s="80">
        <v>0</v>
      </c>
      <c r="M34" s="80">
        <v>0</v>
      </c>
      <c r="N34" s="80">
        <v>0</v>
      </c>
      <c r="O34" s="80">
        <v>0</v>
      </c>
    </row>
    <row r="35" spans="1:15" s="80" customFormat="1" ht="20.100000000000001" customHeight="1" x14ac:dyDescent="0.25">
      <c r="A35" s="42" t="s">
        <v>50</v>
      </c>
      <c r="B35" s="80">
        <v>0</v>
      </c>
      <c r="C35" s="80">
        <v>0</v>
      </c>
      <c r="D35" s="80">
        <v>0</v>
      </c>
      <c r="E35" s="80">
        <v>0</v>
      </c>
      <c r="F35" s="80">
        <v>0</v>
      </c>
      <c r="G35" s="80">
        <v>0</v>
      </c>
      <c r="H35" s="80">
        <v>0</v>
      </c>
      <c r="I35" s="80">
        <v>0</v>
      </c>
      <c r="J35" s="80">
        <v>0</v>
      </c>
      <c r="K35" s="80">
        <v>0</v>
      </c>
      <c r="L35" s="80">
        <v>0</v>
      </c>
      <c r="M35" s="80">
        <v>0</v>
      </c>
      <c r="N35" s="80">
        <v>0</v>
      </c>
      <c r="O35" s="80">
        <v>0</v>
      </c>
    </row>
    <row r="36" spans="1:15" s="80" customFormat="1" ht="20.100000000000001" customHeight="1" x14ac:dyDescent="0.25">
      <c r="A36" s="40" t="s">
        <v>51</v>
      </c>
      <c r="B36" s="86">
        <v>0</v>
      </c>
      <c r="C36" s="86">
        <v>25</v>
      </c>
      <c r="D36" s="86">
        <v>0</v>
      </c>
      <c r="E36" s="86">
        <v>0</v>
      </c>
      <c r="F36" s="86">
        <v>0</v>
      </c>
      <c r="G36" s="86">
        <v>0</v>
      </c>
      <c r="H36" s="86">
        <v>0</v>
      </c>
      <c r="I36" s="86">
        <v>0</v>
      </c>
      <c r="J36" s="86">
        <v>0</v>
      </c>
      <c r="K36" s="86">
        <v>0</v>
      </c>
      <c r="L36" s="86">
        <v>0</v>
      </c>
      <c r="M36" s="86">
        <v>13</v>
      </c>
      <c r="N36" s="86">
        <v>0</v>
      </c>
      <c r="O36" s="86">
        <v>0</v>
      </c>
    </row>
    <row r="37" spans="1:15" s="80" customFormat="1" ht="20.100000000000001" customHeight="1" x14ac:dyDescent="0.25">
      <c r="A37" s="42" t="s">
        <v>52</v>
      </c>
      <c r="B37" s="80">
        <v>0</v>
      </c>
      <c r="C37" s="80">
        <v>0</v>
      </c>
      <c r="D37" s="80">
        <v>0</v>
      </c>
      <c r="E37" s="80">
        <v>0</v>
      </c>
      <c r="F37" s="80">
        <v>0</v>
      </c>
      <c r="G37" s="80">
        <v>0</v>
      </c>
      <c r="H37" s="80">
        <v>0</v>
      </c>
      <c r="I37" s="80">
        <v>0</v>
      </c>
      <c r="J37" s="80">
        <v>0</v>
      </c>
      <c r="K37" s="80">
        <v>0</v>
      </c>
      <c r="L37" s="80">
        <v>0</v>
      </c>
      <c r="M37" s="80">
        <v>0</v>
      </c>
      <c r="N37" s="80">
        <v>0</v>
      </c>
      <c r="O37" s="80">
        <v>0</v>
      </c>
    </row>
    <row r="38" spans="1:15" s="80" customFormat="1" ht="20.100000000000001" customHeight="1" x14ac:dyDescent="0.25">
      <c r="A38" s="42" t="s">
        <v>53</v>
      </c>
      <c r="B38" s="80">
        <v>0</v>
      </c>
      <c r="C38" s="80">
        <v>21</v>
      </c>
      <c r="D38" s="80">
        <v>0</v>
      </c>
      <c r="E38" s="80">
        <v>0</v>
      </c>
      <c r="F38" s="80">
        <v>0</v>
      </c>
      <c r="G38" s="80">
        <v>0</v>
      </c>
      <c r="H38" s="80">
        <v>0</v>
      </c>
      <c r="I38" s="80">
        <v>0</v>
      </c>
      <c r="J38" s="80">
        <v>0</v>
      </c>
      <c r="K38" s="80">
        <v>0</v>
      </c>
      <c r="L38" s="80">
        <v>0</v>
      </c>
      <c r="M38" s="80">
        <v>11</v>
      </c>
      <c r="N38" s="80">
        <v>0</v>
      </c>
      <c r="O38" s="80">
        <v>0</v>
      </c>
    </row>
    <row r="39" spans="1:15" s="80" customFormat="1" ht="20.100000000000001" customHeight="1" x14ac:dyDescent="0.25">
      <c r="A39" s="42" t="s">
        <v>54</v>
      </c>
      <c r="B39" s="80">
        <v>0</v>
      </c>
      <c r="C39" s="80">
        <v>2</v>
      </c>
      <c r="D39" s="80">
        <v>0</v>
      </c>
      <c r="E39" s="80">
        <v>0</v>
      </c>
      <c r="F39" s="80">
        <v>0</v>
      </c>
      <c r="G39" s="80">
        <v>0</v>
      </c>
      <c r="H39" s="80">
        <v>0</v>
      </c>
      <c r="I39" s="80">
        <v>0</v>
      </c>
      <c r="J39" s="80">
        <v>0</v>
      </c>
      <c r="K39" s="80">
        <v>0</v>
      </c>
      <c r="L39" s="80">
        <v>0</v>
      </c>
      <c r="M39" s="80">
        <v>2</v>
      </c>
      <c r="N39" s="80">
        <v>0</v>
      </c>
      <c r="O39" s="80">
        <v>0</v>
      </c>
    </row>
    <row r="40" spans="1:15" s="80" customFormat="1" ht="20.100000000000001" customHeight="1" x14ac:dyDescent="0.25">
      <c r="A40" s="42" t="s">
        <v>55</v>
      </c>
      <c r="B40" s="80">
        <v>0</v>
      </c>
      <c r="C40" s="80">
        <v>0</v>
      </c>
      <c r="D40" s="80">
        <v>0</v>
      </c>
      <c r="E40" s="80">
        <v>0</v>
      </c>
      <c r="F40" s="80">
        <v>0</v>
      </c>
      <c r="G40" s="80">
        <v>0</v>
      </c>
      <c r="H40" s="80">
        <v>0</v>
      </c>
      <c r="I40" s="80">
        <v>0</v>
      </c>
      <c r="J40" s="80">
        <v>0</v>
      </c>
      <c r="K40" s="80">
        <v>0</v>
      </c>
      <c r="L40" s="80">
        <v>0</v>
      </c>
      <c r="M40" s="80">
        <v>0</v>
      </c>
      <c r="N40" s="80">
        <v>0</v>
      </c>
      <c r="O40" s="80">
        <v>0</v>
      </c>
    </row>
    <row r="41" spans="1:15" s="80" customFormat="1" ht="20.100000000000001" customHeight="1" x14ac:dyDescent="0.25">
      <c r="A41" s="42" t="s">
        <v>56</v>
      </c>
      <c r="B41" s="80">
        <v>0</v>
      </c>
      <c r="C41" s="80">
        <v>0</v>
      </c>
      <c r="D41" s="80">
        <v>0</v>
      </c>
      <c r="E41" s="80">
        <v>0</v>
      </c>
      <c r="F41" s="80">
        <v>0</v>
      </c>
      <c r="G41" s="80">
        <v>0</v>
      </c>
      <c r="H41" s="80">
        <v>0</v>
      </c>
      <c r="I41" s="80">
        <v>0</v>
      </c>
      <c r="J41" s="80">
        <v>0</v>
      </c>
      <c r="K41" s="80">
        <v>0</v>
      </c>
      <c r="L41" s="80">
        <v>0</v>
      </c>
      <c r="M41" s="80">
        <v>0</v>
      </c>
      <c r="N41" s="80">
        <v>0</v>
      </c>
      <c r="O41" s="80">
        <v>0</v>
      </c>
    </row>
    <row r="42" spans="1:15" s="80" customFormat="1" ht="20.100000000000001" customHeight="1" x14ac:dyDescent="0.25">
      <c r="A42" s="42" t="s">
        <v>57</v>
      </c>
      <c r="B42" s="80">
        <v>0</v>
      </c>
      <c r="C42" s="80">
        <v>2</v>
      </c>
      <c r="D42" s="80">
        <v>0</v>
      </c>
      <c r="E42" s="80">
        <v>0</v>
      </c>
      <c r="F42" s="80">
        <v>0</v>
      </c>
      <c r="G42" s="80">
        <v>0</v>
      </c>
      <c r="H42" s="80">
        <v>0</v>
      </c>
      <c r="I42" s="80">
        <v>0</v>
      </c>
      <c r="J42" s="80">
        <v>0</v>
      </c>
      <c r="K42" s="80">
        <v>0</v>
      </c>
      <c r="L42" s="80">
        <v>0</v>
      </c>
      <c r="M42" s="80">
        <v>0</v>
      </c>
      <c r="N42" s="80">
        <v>0</v>
      </c>
      <c r="O42" s="80">
        <v>0</v>
      </c>
    </row>
    <row r="43" spans="1:15" s="80" customFormat="1" ht="20.100000000000001" customHeight="1" x14ac:dyDescent="0.25">
      <c r="A43" s="40" t="s">
        <v>58</v>
      </c>
      <c r="B43" s="86">
        <v>1</v>
      </c>
      <c r="C43" s="86">
        <v>110</v>
      </c>
      <c r="D43" s="86">
        <v>1</v>
      </c>
      <c r="E43" s="86">
        <v>0</v>
      </c>
      <c r="F43" s="86">
        <v>0</v>
      </c>
      <c r="G43" s="86">
        <v>0</v>
      </c>
      <c r="H43" s="86">
        <v>0</v>
      </c>
      <c r="I43" s="86">
        <v>2</v>
      </c>
      <c r="J43" s="86">
        <v>0</v>
      </c>
      <c r="K43" s="86">
        <v>10</v>
      </c>
      <c r="L43" s="86">
        <v>0</v>
      </c>
      <c r="M43" s="86">
        <v>4</v>
      </c>
      <c r="N43" s="86">
        <v>0</v>
      </c>
      <c r="O43" s="86">
        <v>11</v>
      </c>
    </row>
    <row r="44" spans="1:15" s="80" customFormat="1" ht="20.100000000000001" customHeight="1" x14ac:dyDescent="0.25">
      <c r="A44" s="42" t="s">
        <v>59</v>
      </c>
      <c r="B44" s="80">
        <v>0</v>
      </c>
      <c r="C44" s="80">
        <v>10</v>
      </c>
      <c r="D44" s="80">
        <v>0</v>
      </c>
      <c r="E44" s="80">
        <v>0</v>
      </c>
      <c r="F44" s="80">
        <v>0</v>
      </c>
      <c r="G44" s="80">
        <v>0</v>
      </c>
      <c r="H44" s="80">
        <v>0</v>
      </c>
      <c r="I44" s="80">
        <v>0</v>
      </c>
      <c r="J44" s="80">
        <v>0</v>
      </c>
      <c r="K44" s="80">
        <v>2</v>
      </c>
      <c r="L44" s="80">
        <v>0</v>
      </c>
      <c r="M44" s="80">
        <v>2</v>
      </c>
      <c r="N44" s="80">
        <v>0</v>
      </c>
      <c r="O44" s="80">
        <v>0</v>
      </c>
    </row>
    <row r="45" spans="1:15" s="80" customFormat="1" ht="20.100000000000001" customHeight="1" x14ac:dyDescent="0.25">
      <c r="A45" s="42" t="s">
        <v>60</v>
      </c>
      <c r="B45" s="80">
        <v>0</v>
      </c>
      <c r="C45" s="80">
        <v>2</v>
      </c>
      <c r="D45" s="80">
        <v>0</v>
      </c>
      <c r="E45" s="80">
        <v>0</v>
      </c>
      <c r="F45" s="80">
        <v>0</v>
      </c>
      <c r="G45" s="80">
        <v>0</v>
      </c>
      <c r="H45" s="80">
        <v>0</v>
      </c>
      <c r="I45" s="80">
        <v>0</v>
      </c>
      <c r="J45" s="80">
        <v>0</v>
      </c>
      <c r="K45" s="80">
        <v>0</v>
      </c>
      <c r="L45" s="80">
        <v>0</v>
      </c>
      <c r="M45" s="80">
        <v>0</v>
      </c>
      <c r="N45" s="80">
        <v>0</v>
      </c>
      <c r="O45" s="80">
        <v>0</v>
      </c>
    </row>
    <row r="46" spans="1:15" s="80" customFormat="1" ht="20.100000000000001" customHeight="1" x14ac:dyDescent="0.25">
      <c r="A46" s="42" t="s">
        <v>61</v>
      </c>
      <c r="B46" s="80">
        <v>0</v>
      </c>
      <c r="C46" s="80">
        <v>2</v>
      </c>
      <c r="D46" s="80">
        <v>0</v>
      </c>
      <c r="E46" s="80">
        <v>0</v>
      </c>
      <c r="F46" s="80">
        <v>0</v>
      </c>
      <c r="G46" s="80">
        <v>0</v>
      </c>
      <c r="H46" s="80">
        <v>0</v>
      </c>
      <c r="I46" s="80">
        <v>0</v>
      </c>
      <c r="J46" s="80">
        <v>0</v>
      </c>
      <c r="K46" s="80">
        <v>0</v>
      </c>
      <c r="L46" s="80">
        <v>0</v>
      </c>
      <c r="M46" s="80">
        <v>0</v>
      </c>
      <c r="N46" s="80">
        <v>0</v>
      </c>
      <c r="O46" s="80">
        <v>0</v>
      </c>
    </row>
    <row r="47" spans="1:15" s="80" customFormat="1" ht="20.100000000000001" customHeight="1" x14ac:dyDescent="0.25">
      <c r="A47" s="42" t="s">
        <v>62</v>
      </c>
      <c r="B47" s="80">
        <v>0</v>
      </c>
      <c r="C47" s="80">
        <v>0</v>
      </c>
      <c r="D47" s="80">
        <v>0</v>
      </c>
      <c r="E47" s="80">
        <v>0</v>
      </c>
      <c r="F47" s="80">
        <v>0</v>
      </c>
      <c r="G47" s="80">
        <v>0</v>
      </c>
      <c r="H47" s="80">
        <v>0</v>
      </c>
      <c r="I47" s="80">
        <v>0</v>
      </c>
      <c r="J47" s="80">
        <v>0</v>
      </c>
      <c r="K47" s="80">
        <v>0</v>
      </c>
      <c r="L47" s="80">
        <v>0</v>
      </c>
      <c r="M47" s="80">
        <v>0</v>
      </c>
      <c r="N47" s="80">
        <v>0</v>
      </c>
      <c r="O47" s="80">
        <v>0</v>
      </c>
    </row>
    <row r="48" spans="1:15" s="80" customFormat="1" ht="20.100000000000001" customHeight="1" x14ac:dyDescent="0.25">
      <c r="A48" s="42" t="s">
        <v>63</v>
      </c>
      <c r="B48" s="80">
        <v>0</v>
      </c>
      <c r="C48" s="80">
        <v>0</v>
      </c>
      <c r="D48" s="80">
        <v>0</v>
      </c>
      <c r="E48" s="80">
        <v>0</v>
      </c>
      <c r="F48" s="80">
        <v>0</v>
      </c>
      <c r="G48" s="80">
        <v>0</v>
      </c>
      <c r="H48" s="80">
        <v>0</v>
      </c>
      <c r="I48" s="80">
        <v>0</v>
      </c>
      <c r="J48" s="80">
        <v>0</v>
      </c>
      <c r="K48" s="80">
        <v>0</v>
      </c>
      <c r="L48" s="80">
        <v>0</v>
      </c>
      <c r="M48" s="80">
        <v>0</v>
      </c>
      <c r="N48" s="80">
        <v>0</v>
      </c>
      <c r="O48" s="80">
        <v>0</v>
      </c>
    </row>
    <row r="49" spans="1:15" s="80" customFormat="1" ht="20.100000000000001" customHeight="1" x14ac:dyDescent="0.25">
      <c r="A49" s="42" t="s">
        <v>64</v>
      </c>
      <c r="B49" s="80">
        <v>0</v>
      </c>
      <c r="C49" s="80">
        <v>0</v>
      </c>
      <c r="D49" s="80">
        <v>0</v>
      </c>
      <c r="E49" s="80">
        <v>0</v>
      </c>
      <c r="F49" s="80">
        <v>0</v>
      </c>
      <c r="G49" s="80">
        <v>0</v>
      </c>
      <c r="H49" s="80">
        <v>0</v>
      </c>
      <c r="I49" s="80">
        <v>0</v>
      </c>
      <c r="J49" s="80">
        <v>0</v>
      </c>
      <c r="K49" s="80">
        <v>0</v>
      </c>
      <c r="L49" s="80">
        <v>0</v>
      </c>
      <c r="M49" s="80">
        <v>0</v>
      </c>
      <c r="N49" s="80">
        <v>0</v>
      </c>
      <c r="O49" s="80">
        <v>0</v>
      </c>
    </row>
    <row r="50" spans="1:15" s="80" customFormat="1" ht="20.100000000000001" customHeight="1" x14ac:dyDescent="0.25">
      <c r="A50" s="42" t="s">
        <v>65</v>
      </c>
      <c r="B50" s="80">
        <v>0</v>
      </c>
      <c r="C50" s="80">
        <v>53</v>
      </c>
      <c r="D50" s="80">
        <v>0</v>
      </c>
      <c r="E50" s="80">
        <v>0</v>
      </c>
      <c r="F50" s="80">
        <v>0</v>
      </c>
      <c r="G50" s="80">
        <v>0</v>
      </c>
      <c r="H50" s="80">
        <v>0</v>
      </c>
      <c r="I50" s="80">
        <v>0</v>
      </c>
      <c r="J50" s="80">
        <v>0</v>
      </c>
      <c r="K50" s="80">
        <v>5</v>
      </c>
      <c r="L50" s="80">
        <v>0</v>
      </c>
      <c r="M50" s="80">
        <v>0</v>
      </c>
      <c r="N50" s="80">
        <v>0</v>
      </c>
      <c r="O50" s="80">
        <v>6</v>
      </c>
    </row>
    <row r="51" spans="1:15" s="80" customFormat="1" ht="20.100000000000001" customHeight="1" x14ac:dyDescent="0.25">
      <c r="A51" s="42" t="s">
        <v>66</v>
      </c>
      <c r="B51" s="80">
        <v>0</v>
      </c>
      <c r="C51" s="80">
        <v>0</v>
      </c>
      <c r="D51" s="80">
        <v>0</v>
      </c>
      <c r="E51" s="80">
        <v>0</v>
      </c>
      <c r="F51" s="80">
        <v>0</v>
      </c>
      <c r="G51" s="80">
        <v>0</v>
      </c>
      <c r="H51" s="80">
        <v>0</v>
      </c>
      <c r="I51" s="80">
        <v>0</v>
      </c>
      <c r="J51" s="80">
        <v>0</v>
      </c>
      <c r="K51" s="80">
        <v>0</v>
      </c>
      <c r="L51" s="80">
        <v>0</v>
      </c>
      <c r="M51" s="80">
        <v>0</v>
      </c>
      <c r="N51" s="80">
        <v>0</v>
      </c>
      <c r="O51" s="80">
        <v>0</v>
      </c>
    </row>
    <row r="52" spans="1:15" s="80" customFormat="1" ht="20.100000000000001" customHeight="1" x14ac:dyDescent="0.25">
      <c r="A52" s="42" t="s">
        <v>67</v>
      </c>
      <c r="B52" s="80">
        <v>0</v>
      </c>
      <c r="C52" s="80">
        <v>5</v>
      </c>
      <c r="D52" s="80">
        <v>0</v>
      </c>
      <c r="E52" s="80">
        <v>0</v>
      </c>
      <c r="F52" s="80">
        <v>0</v>
      </c>
      <c r="G52" s="80">
        <v>0</v>
      </c>
      <c r="H52" s="80">
        <v>0</v>
      </c>
      <c r="I52" s="80">
        <v>0</v>
      </c>
      <c r="J52" s="80">
        <v>0</v>
      </c>
      <c r="K52" s="80">
        <v>0</v>
      </c>
      <c r="L52" s="80">
        <v>0</v>
      </c>
      <c r="M52" s="80">
        <v>0</v>
      </c>
      <c r="N52" s="80">
        <v>0</v>
      </c>
      <c r="O52" s="80">
        <v>2</v>
      </c>
    </row>
    <row r="53" spans="1:15" s="80" customFormat="1" ht="20.100000000000001" customHeight="1" x14ac:dyDescent="0.25">
      <c r="A53" s="42" t="s">
        <v>68</v>
      </c>
      <c r="B53" s="80">
        <v>0</v>
      </c>
      <c r="C53" s="80">
        <v>0</v>
      </c>
      <c r="D53" s="80">
        <v>0</v>
      </c>
      <c r="E53" s="80">
        <v>0</v>
      </c>
      <c r="F53" s="80">
        <v>0</v>
      </c>
      <c r="G53" s="80">
        <v>0</v>
      </c>
      <c r="H53" s="80">
        <v>0</v>
      </c>
      <c r="I53" s="80">
        <v>0</v>
      </c>
      <c r="J53" s="80">
        <v>0</v>
      </c>
      <c r="K53" s="80">
        <v>0</v>
      </c>
      <c r="L53" s="80">
        <v>0</v>
      </c>
      <c r="M53" s="80">
        <v>0</v>
      </c>
      <c r="N53" s="80">
        <v>0</v>
      </c>
      <c r="O53" s="80">
        <v>0</v>
      </c>
    </row>
    <row r="54" spans="1:15" s="80" customFormat="1" ht="20.100000000000001" customHeight="1" x14ac:dyDescent="0.25">
      <c r="A54" s="42" t="s">
        <v>69</v>
      </c>
      <c r="B54" s="80">
        <v>0</v>
      </c>
      <c r="C54" s="80">
        <v>9</v>
      </c>
      <c r="D54" s="80">
        <v>0</v>
      </c>
      <c r="E54" s="80">
        <v>0</v>
      </c>
      <c r="F54" s="80">
        <v>0</v>
      </c>
      <c r="G54" s="80">
        <v>0</v>
      </c>
      <c r="H54" s="80">
        <v>0</v>
      </c>
      <c r="I54" s="80">
        <v>1</v>
      </c>
      <c r="J54" s="80">
        <v>0</v>
      </c>
      <c r="K54" s="80">
        <v>0</v>
      </c>
      <c r="L54" s="80">
        <v>0</v>
      </c>
      <c r="M54" s="80">
        <v>2</v>
      </c>
      <c r="N54" s="80">
        <v>0</v>
      </c>
      <c r="O54" s="80">
        <v>0</v>
      </c>
    </row>
    <row r="55" spans="1:15" s="80" customFormat="1" ht="20.100000000000001" customHeight="1" x14ac:dyDescent="0.25">
      <c r="A55" s="42" t="s">
        <v>70</v>
      </c>
      <c r="B55" s="80">
        <v>0</v>
      </c>
      <c r="C55" s="80">
        <v>0</v>
      </c>
      <c r="D55" s="80">
        <v>0</v>
      </c>
      <c r="E55" s="80">
        <v>0</v>
      </c>
      <c r="F55" s="80">
        <v>0</v>
      </c>
      <c r="G55" s="80">
        <v>0</v>
      </c>
      <c r="H55" s="80">
        <v>0</v>
      </c>
      <c r="I55" s="80">
        <v>0</v>
      </c>
      <c r="J55" s="80">
        <v>0</v>
      </c>
      <c r="K55" s="80">
        <v>0</v>
      </c>
      <c r="L55" s="80">
        <v>0</v>
      </c>
      <c r="M55" s="80">
        <v>0</v>
      </c>
      <c r="N55" s="80">
        <v>0</v>
      </c>
      <c r="O55" s="80">
        <v>0</v>
      </c>
    </row>
    <row r="56" spans="1:15" s="80" customFormat="1" ht="20.100000000000001" customHeight="1" x14ac:dyDescent="0.25">
      <c r="A56" s="42" t="s">
        <v>71</v>
      </c>
      <c r="B56" s="80">
        <v>0</v>
      </c>
      <c r="C56" s="80">
        <v>4</v>
      </c>
      <c r="D56" s="80">
        <v>0</v>
      </c>
      <c r="E56" s="80">
        <v>0</v>
      </c>
      <c r="F56" s="80">
        <v>0</v>
      </c>
      <c r="G56" s="80">
        <v>0</v>
      </c>
      <c r="H56" s="80">
        <v>0</v>
      </c>
      <c r="I56" s="80">
        <v>0</v>
      </c>
      <c r="J56" s="80">
        <v>0</v>
      </c>
      <c r="K56" s="80">
        <v>0</v>
      </c>
      <c r="L56" s="80">
        <v>0</v>
      </c>
      <c r="M56" s="80">
        <v>0</v>
      </c>
      <c r="N56" s="80">
        <v>0</v>
      </c>
      <c r="O56" s="80">
        <v>0</v>
      </c>
    </row>
    <row r="57" spans="1:15" s="80" customFormat="1" ht="20.100000000000001" customHeight="1" x14ac:dyDescent="0.25">
      <c r="A57" s="42" t="s">
        <v>72</v>
      </c>
      <c r="B57" s="80">
        <v>0</v>
      </c>
      <c r="C57" s="80">
        <v>0</v>
      </c>
      <c r="D57" s="80">
        <v>0</v>
      </c>
      <c r="E57" s="80">
        <v>0</v>
      </c>
      <c r="F57" s="80">
        <v>0</v>
      </c>
      <c r="G57" s="80">
        <v>0</v>
      </c>
      <c r="H57" s="80">
        <v>0</v>
      </c>
      <c r="I57" s="80">
        <v>0</v>
      </c>
      <c r="J57" s="80">
        <v>0</v>
      </c>
      <c r="K57" s="80">
        <v>0</v>
      </c>
      <c r="L57" s="80">
        <v>0</v>
      </c>
      <c r="M57" s="80">
        <v>0</v>
      </c>
      <c r="N57" s="80">
        <v>0</v>
      </c>
      <c r="O57" s="80">
        <v>0</v>
      </c>
    </row>
    <row r="58" spans="1:15" s="80" customFormat="1" ht="20.100000000000001" customHeight="1" x14ac:dyDescent="0.25">
      <c r="A58" s="42" t="s">
        <v>73</v>
      </c>
      <c r="B58" s="80">
        <v>0</v>
      </c>
      <c r="C58" s="80">
        <v>2</v>
      </c>
      <c r="D58" s="80">
        <v>0</v>
      </c>
      <c r="E58" s="80">
        <v>0</v>
      </c>
      <c r="F58" s="80">
        <v>0</v>
      </c>
      <c r="G58" s="80">
        <v>0</v>
      </c>
      <c r="H58" s="80">
        <v>0</v>
      </c>
      <c r="I58" s="80">
        <v>0</v>
      </c>
      <c r="J58" s="80">
        <v>0</v>
      </c>
      <c r="K58" s="80">
        <v>0</v>
      </c>
      <c r="L58" s="80">
        <v>0</v>
      </c>
      <c r="M58" s="80">
        <v>0</v>
      </c>
      <c r="N58" s="80">
        <v>0</v>
      </c>
      <c r="O58" s="80">
        <v>0</v>
      </c>
    </row>
    <row r="59" spans="1:15" s="86" customFormat="1" ht="20.100000000000001" customHeight="1" x14ac:dyDescent="0.25">
      <c r="A59" s="42" t="s">
        <v>74</v>
      </c>
      <c r="B59" s="80">
        <v>0</v>
      </c>
      <c r="C59" s="80">
        <v>10</v>
      </c>
      <c r="D59" s="80">
        <v>0</v>
      </c>
      <c r="E59" s="80">
        <v>0</v>
      </c>
      <c r="F59" s="80">
        <v>0</v>
      </c>
      <c r="G59" s="80">
        <v>0</v>
      </c>
      <c r="H59" s="80">
        <v>0</v>
      </c>
      <c r="I59" s="80">
        <v>0</v>
      </c>
      <c r="J59" s="80">
        <v>0</v>
      </c>
      <c r="K59" s="80">
        <v>3</v>
      </c>
      <c r="L59" s="80">
        <v>0</v>
      </c>
      <c r="M59" s="80">
        <v>0</v>
      </c>
      <c r="N59" s="80">
        <v>0</v>
      </c>
      <c r="O59" s="80">
        <v>0</v>
      </c>
    </row>
    <row r="60" spans="1:15" s="86" customFormat="1" ht="20.100000000000001" customHeight="1" x14ac:dyDescent="0.25">
      <c r="A60" s="42" t="s">
        <v>75</v>
      </c>
      <c r="B60" s="80">
        <v>0</v>
      </c>
      <c r="C60" s="80">
        <v>0</v>
      </c>
      <c r="D60" s="80">
        <v>0</v>
      </c>
      <c r="E60" s="80">
        <v>0</v>
      </c>
      <c r="F60" s="80">
        <v>0</v>
      </c>
      <c r="G60" s="80">
        <v>0</v>
      </c>
      <c r="H60" s="80">
        <v>0</v>
      </c>
      <c r="I60" s="80">
        <v>0</v>
      </c>
      <c r="J60" s="80">
        <v>0</v>
      </c>
      <c r="K60" s="80">
        <v>0</v>
      </c>
      <c r="L60" s="80">
        <v>0</v>
      </c>
      <c r="M60" s="80">
        <v>0</v>
      </c>
      <c r="N60" s="80">
        <v>0</v>
      </c>
      <c r="O60" s="80">
        <v>0</v>
      </c>
    </row>
    <row r="61" spans="1:15" s="86" customFormat="1" ht="20.100000000000001" customHeight="1" x14ac:dyDescent="0.25">
      <c r="A61" s="42" t="s">
        <v>76</v>
      </c>
      <c r="B61" s="80">
        <v>1</v>
      </c>
      <c r="C61" s="80">
        <v>1</v>
      </c>
      <c r="D61" s="80">
        <v>1</v>
      </c>
      <c r="E61" s="80">
        <v>0</v>
      </c>
      <c r="F61" s="80">
        <v>0</v>
      </c>
      <c r="G61" s="80">
        <v>0</v>
      </c>
      <c r="H61" s="80">
        <v>0</v>
      </c>
      <c r="I61" s="80">
        <v>1</v>
      </c>
      <c r="J61" s="80">
        <v>0</v>
      </c>
      <c r="K61" s="80">
        <v>0</v>
      </c>
      <c r="L61" s="80">
        <v>0</v>
      </c>
      <c r="M61" s="80">
        <v>0</v>
      </c>
      <c r="N61" s="80">
        <v>0</v>
      </c>
      <c r="O61" s="80">
        <v>0</v>
      </c>
    </row>
    <row r="62" spans="1:15" s="80" customFormat="1" ht="20.100000000000001" customHeight="1" x14ac:dyDescent="0.25">
      <c r="A62" s="42" t="s">
        <v>77</v>
      </c>
      <c r="B62" s="80">
        <v>0</v>
      </c>
      <c r="C62" s="80">
        <v>0</v>
      </c>
      <c r="D62" s="80">
        <v>0</v>
      </c>
      <c r="E62" s="80">
        <v>0</v>
      </c>
      <c r="F62" s="80">
        <v>0</v>
      </c>
      <c r="G62" s="80">
        <v>0</v>
      </c>
      <c r="H62" s="80">
        <v>0</v>
      </c>
      <c r="I62" s="80">
        <v>0</v>
      </c>
      <c r="J62" s="80">
        <v>0</v>
      </c>
      <c r="K62" s="80">
        <v>0</v>
      </c>
      <c r="L62" s="80">
        <v>0</v>
      </c>
      <c r="M62" s="80">
        <v>0</v>
      </c>
      <c r="N62" s="80">
        <v>0</v>
      </c>
      <c r="O62" s="80">
        <v>0</v>
      </c>
    </row>
    <row r="63" spans="1:15" s="80" customFormat="1" ht="20.100000000000001" customHeight="1" x14ac:dyDescent="0.25">
      <c r="A63" s="42" t="s">
        <v>78</v>
      </c>
      <c r="B63" s="80">
        <v>0</v>
      </c>
      <c r="C63" s="80">
        <v>9</v>
      </c>
      <c r="D63" s="80">
        <v>0</v>
      </c>
      <c r="E63" s="80">
        <v>0</v>
      </c>
      <c r="F63" s="80">
        <v>0</v>
      </c>
      <c r="G63" s="80">
        <v>0</v>
      </c>
      <c r="H63" s="80">
        <v>0</v>
      </c>
      <c r="I63" s="80">
        <v>0</v>
      </c>
      <c r="J63" s="80">
        <v>0</v>
      </c>
      <c r="K63" s="80">
        <v>0</v>
      </c>
      <c r="L63" s="80">
        <v>0</v>
      </c>
      <c r="M63" s="80">
        <v>0</v>
      </c>
      <c r="N63" s="80">
        <v>0</v>
      </c>
      <c r="O63" s="80">
        <v>0</v>
      </c>
    </row>
    <row r="64" spans="1:15" s="86" customFormat="1" ht="20.100000000000001" customHeight="1" x14ac:dyDescent="0.25">
      <c r="A64" s="42" t="s">
        <v>79</v>
      </c>
      <c r="B64" s="80">
        <v>0</v>
      </c>
      <c r="C64" s="80">
        <v>3</v>
      </c>
      <c r="D64" s="80">
        <v>0</v>
      </c>
      <c r="E64" s="80">
        <v>0</v>
      </c>
      <c r="F64" s="80">
        <v>0</v>
      </c>
      <c r="G64" s="80">
        <v>0</v>
      </c>
      <c r="H64" s="80">
        <v>0</v>
      </c>
      <c r="I64" s="80">
        <v>0</v>
      </c>
      <c r="J64" s="80">
        <v>0</v>
      </c>
      <c r="K64" s="80">
        <v>0</v>
      </c>
      <c r="L64" s="80">
        <v>0</v>
      </c>
      <c r="M64" s="80">
        <v>0</v>
      </c>
      <c r="N64" s="80">
        <v>0</v>
      </c>
      <c r="O64" s="80">
        <v>3</v>
      </c>
    </row>
    <row r="65" spans="1:15" s="80" customFormat="1" ht="20.100000000000001" customHeight="1" x14ac:dyDescent="0.25">
      <c r="A65" s="40" t="s">
        <v>80</v>
      </c>
      <c r="B65" s="86">
        <v>0</v>
      </c>
      <c r="C65" s="86">
        <v>1</v>
      </c>
      <c r="D65" s="86">
        <v>0</v>
      </c>
      <c r="E65" s="86">
        <v>0</v>
      </c>
      <c r="F65" s="86">
        <v>0</v>
      </c>
      <c r="G65" s="86">
        <v>0</v>
      </c>
      <c r="H65" s="86">
        <v>0</v>
      </c>
      <c r="I65" s="86">
        <v>1</v>
      </c>
      <c r="J65" s="86">
        <v>0</v>
      </c>
      <c r="K65" s="86">
        <v>0</v>
      </c>
      <c r="L65" s="86">
        <v>0</v>
      </c>
      <c r="M65" s="86">
        <v>0</v>
      </c>
      <c r="N65" s="86">
        <v>0</v>
      </c>
      <c r="O65" s="86">
        <v>0</v>
      </c>
    </row>
    <row r="66" spans="1:15" s="80" customFormat="1" ht="20.100000000000001" customHeight="1" x14ac:dyDescent="0.25">
      <c r="A66" s="42" t="s">
        <v>81</v>
      </c>
      <c r="B66" s="91">
        <v>0</v>
      </c>
      <c r="C66" s="91">
        <v>1</v>
      </c>
      <c r="D66" s="91">
        <v>0</v>
      </c>
      <c r="E66" s="91">
        <v>0</v>
      </c>
      <c r="F66" s="91">
        <v>0</v>
      </c>
      <c r="G66" s="91">
        <v>0</v>
      </c>
      <c r="H66" s="91">
        <v>0</v>
      </c>
      <c r="I66" s="91">
        <v>1</v>
      </c>
      <c r="J66" s="91">
        <v>0</v>
      </c>
      <c r="K66" s="91">
        <v>0</v>
      </c>
      <c r="L66" s="91">
        <v>0</v>
      </c>
      <c r="M66" s="91">
        <v>0</v>
      </c>
      <c r="N66" s="91">
        <v>0</v>
      </c>
      <c r="O66" s="91">
        <v>0</v>
      </c>
    </row>
    <row r="67" spans="1:15" s="80" customFormat="1" ht="20.100000000000001" customHeight="1" x14ac:dyDescent="0.25">
      <c r="A67" s="42" t="s">
        <v>82</v>
      </c>
      <c r="B67" s="91">
        <v>0</v>
      </c>
      <c r="C67" s="91">
        <v>0</v>
      </c>
      <c r="D67" s="91">
        <v>0</v>
      </c>
      <c r="E67" s="91">
        <v>0</v>
      </c>
      <c r="F67" s="91">
        <v>0</v>
      </c>
      <c r="G67" s="91">
        <v>0</v>
      </c>
      <c r="H67" s="91">
        <v>0</v>
      </c>
      <c r="I67" s="91">
        <v>0</v>
      </c>
      <c r="J67" s="91">
        <v>0</v>
      </c>
      <c r="K67" s="91">
        <v>0</v>
      </c>
      <c r="L67" s="91">
        <v>0</v>
      </c>
      <c r="M67" s="91">
        <v>0</v>
      </c>
      <c r="N67" s="91">
        <v>0</v>
      </c>
      <c r="O67" s="91">
        <v>0</v>
      </c>
    </row>
    <row r="68" spans="1:15" s="80" customFormat="1" ht="20.100000000000001" customHeight="1" x14ac:dyDescent="0.25">
      <c r="A68" s="42" t="s">
        <v>83</v>
      </c>
      <c r="B68" s="91">
        <v>0</v>
      </c>
      <c r="C68" s="91">
        <v>0</v>
      </c>
      <c r="D68" s="91">
        <v>0</v>
      </c>
      <c r="E68" s="91">
        <v>0</v>
      </c>
      <c r="F68" s="91">
        <v>0</v>
      </c>
      <c r="G68" s="91">
        <v>0</v>
      </c>
      <c r="H68" s="91">
        <v>0</v>
      </c>
      <c r="I68" s="91">
        <v>0</v>
      </c>
      <c r="J68" s="91">
        <v>0</v>
      </c>
      <c r="K68" s="91">
        <v>0</v>
      </c>
      <c r="L68" s="91">
        <v>0</v>
      </c>
      <c r="M68" s="91">
        <v>0</v>
      </c>
      <c r="N68" s="91">
        <v>0</v>
      </c>
      <c r="O68" s="91">
        <v>0</v>
      </c>
    </row>
    <row r="69" spans="1:15" s="86"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274" customFormat="1" ht="15.95" customHeight="1" x14ac:dyDescent="0.25">
      <c r="A70" s="142" t="s">
        <v>230</v>
      </c>
      <c r="B70" s="277"/>
      <c r="C70" s="277"/>
      <c r="D70" s="460"/>
      <c r="E70" s="460"/>
      <c r="F70" s="460"/>
      <c r="G70" s="460"/>
      <c r="H70" s="460"/>
      <c r="I70" s="460"/>
      <c r="J70" s="460"/>
      <c r="K70" s="460"/>
      <c r="L70" s="460"/>
      <c r="M70" s="460"/>
      <c r="N70" s="460"/>
      <c r="O70" s="262" t="s">
        <v>91</v>
      </c>
    </row>
    <row r="71" spans="1:15" ht="24.95" customHeight="1" x14ac:dyDescent="0.25">
      <c r="A71" s="187" t="s">
        <v>214</v>
      </c>
      <c r="B71" s="28"/>
      <c r="C71" s="28"/>
      <c r="D71" s="86"/>
      <c r="E71" s="86"/>
      <c r="F71" s="86"/>
      <c r="G71" s="86"/>
      <c r="H71" s="86"/>
      <c r="I71" s="86"/>
      <c r="J71" s="86"/>
      <c r="K71" s="86"/>
      <c r="L71" s="86"/>
      <c r="M71" s="461"/>
      <c r="N71" s="462"/>
      <c r="O71" s="266"/>
    </row>
    <row r="72" spans="1:15" ht="24.95" customHeight="1" thickBot="1" x14ac:dyDescent="0.25">
      <c r="A72" s="139" t="s">
        <v>218</v>
      </c>
      <c r="B72" s="59"/>
      <c r="C72" s="59"/>
      <c r="D72" s="220"/>
      <c r="E72" s="220"/>
      <c r="F72" s="220"/>
      <c r="G72" s="220"/>
      <c r="H72" s="220"/>
      <c r="I72" s="220"/>
      <c r="J72" s="220"/>
      <c r="K72" s="220"/>
      <c r="L72" s="220"/>
      <c r="M72" s="65" t="s">
        <v>92</v>
      </c>
      <c r="N72" s="219"/>
      <c r="O72" s="266"/>
    </row>
    <row r="73" spans="1:15" ht="20.100000000000001" customHeight="1" x14ac:dyDescent="0.25">
      <c r="A73" s="1289" t="s">
        <v>13</v>
      </c>
      <c r="B73" s="1313" t="s">
        <v>100</v>
      </c>
      <c r="C73" s="1314"/>
      <c r="D73" s="1314"/>
      <c r="E73" s="1314"/>
      <c r="F73" s="1314"/>
      <c r="G73" s="1314"/>
      <c r="H73" s="1314"/>
      <c r="I73" s="1314"/>
      <c r="J73" s="1314"/>
      <c r="K73" s="1314"/>
      <c r="L73" s="1314"/>
      <c r="M73" s="1314"/>
      <c r="N73" s="219"/>
      <c r="O73" s="220"/>
    </row>
    <row r="74" spans="1:15" ht="20.100000000000001" customHeight="1" x14ac:dyDescent="0.25">
      <c r="A74" s="1290"/>
      <c r="B74" s="1316" t="s">
        <v>93</v>
      </c>
      <c r="C74" s="1316"/>
      <c r="D74" s="131" t="s">
        <v>94</v>
      </c>
      <c r="E74" s="158"/>
      <c r="F74" s="1286" t="s">
        <v>95</v>
      </c>
      <c r="G74" s="1317"/>
      <c r="H74" s="131" t="s">
        <v>96</v>
      </c>
      <c r="I74" s="158"/>
      <c r="J74" s="1286" t="s">
        <v>97</v>
      </c>
      <c r="K74" s="1317"/>
      <c r="L74" s="131" t="s">
        <v>98</v>
      </c>
      <c r="M74" s="125"/>
      <c r="N74" s="59"/>
    </row>
    <row r="75" spans="1:15" ht="20.100000000000001" customHeight="1" x14ac:dyDescent="0.25">
      <c r="A75" s="1291"/>
      <c r="B75" s="1134">
        <v>2014</v>
      </c>
      <c r="C75" s="1134">
        <v>2015</v>
      </c>
      <c r="D75" s="1134">
        <v>2014</v>
      </c>
      <c r="E75" s="1134">
        <v>2015</v>
      </c>
      <c r="F75" s="1134">
        <v>2014</v>
      </c>
      <c r="G75" s="1134">
        <v>2015</v>
      </c>
      <c r="H75" s="1134">
        <v>2014</v>
      </c>
      <c r="I75" s="1134">
        <v>2015</v>
      </c>
      <c r="J75" s="1134">
        <v>2014</v>
      </c>
      <c r="K75" s="1134">
        <v>2015</v>
      </c>
      <c r="L75" s="1134">
        <v>2014</v>
      </c>
      <c r="M75" s="1135">
        <v>2015</v>
      </c>
      <c r="N75" s="59"/>
    </row>
    <row r="76" spans="1:15" ht="20.100000000000001" customHeight="1" x14ac:dyDescent="0.2">
      <c r="A76" s="37" t="s">
        <v>105</v>
      </c>
      <c r="B76" s="86">
        <v>0</v>
      </c>
      <c r="C76" s="86">
        <v>8</v>
      </c>
      <c r="D76" s="86">
        <v>0</v>
      </c>
      <c r="E76" s="86">
        <v>3</v>
      </c>
      <c r="F76" s="86">
        <v>0</v>
      </c>
      <c r="G76" s="86">
        <v>0</v>
      </c>
      <c r="H76" s="86">
        <v>0</v>
      </c>
      <c r="I76" s="86">
        <v>11</v>
      </c>
      <c r="J76" s="86">
        <v>0</v>
      </c>
      <c r="K76" s="86">
        <v>26</v>
      </c>
      <c r="L76" s="86">
        <v>0</v>
      </c>
      <c r="M76" s="86">
        <v>52</v>
      </c>
      <c r="N76" s="221"/>
      <c r="O76" s="221"/>
    </row>
    <row r="77" spans="1:15" s="86" customFormat="1" ht="20.100000000000001" customHeight="1" x14ac:dyDescent="0.2">
      <c r="A77" s="40" t="s">
        <v>22</v>
      </c>
      <c r="B77" s="86">
        <v>0</v>
      </c>
      <c r="C77" s="86">
        <v>0</v>
      </c>
      <c r="D77" s="86">
        <v>0</v>
      </c>
      <c r="E77" s="86">
        <v>0</v>
      </c>
      <c r="F77" s="86">
        <v>0</v>
      </c>
      <c r="G77" s="86">
        <v>0</v>
      </c>
      <c r="H77" s="86">
        <v>0</v>
      </c>
      <c r="I77" s="86">
        <v>4</v>
      </c>
      <c r="J77" s="86">
        <v>0</v>
      </c>
      <c r="K77" s="86">
        <v>0</v>
      </c>
      <c r="L77" s="86">
        <v>0</v>
      </c>
      <c r="M77" s="86">
        <v>0</v>
      </c>
      <c r="N77" s="222"/>
      <c r="O77" s="221"/>
    </row>
    <row r="78" spans="1:15" s="80" customFormat="1" ht="20.100000000000001" customHeight="1" x14ac:dyDescent="0.2">
      <c r="A78" s="42" t="s">
        <v>23</v>
      </c>
      <c r="B78" s="80">
        <v>0</v>
      </c>
      <c r="C78" s="80">
        <v>0</v>
      </c>
      <c r="D78" s="80">
        <v>0</v>
      </c>
      <c r="E78" s="80">
        <v>0</v>
      </c>
      <c r="F78" s="80">
        <v>0</v>
      </c>
      <c r="G78" s="80">
        <v>0</v>
      </c>
      <c r="H78" s="80">
        <v>0</v>
      </c>
      <c r="I78" s="80">
        <v>4</v>
      </c>
      <c r="J78" s="80">
        <v>0</v>
      </c>
      <c r="K78" s="80">
        <v>0</v>
      </c>
      <c r="L78" s="80">
        <v>0</v>
      </c>
      <c r="M78" s="80">
        <v>0</v>
      </c>
      <c r="N78" s="221"/>
      <c r="O78" s="221"/>
    </row>
    <row r="79" spans="1:15" s="80" customFormat="1"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221"/>
      <c r="O79" s="221"/>
    </row>
    <row r="80" spans="1:15" s="80" customFormat="1"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221"/>
      <c r="O80" s="221"/>
    </row>
    <row r="81" spans="1:15" s="80" customFormat="1"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221"/>
      <c r="O81" s="221"/>
    </row>
    <row r="82" spans="1:15" s="80" customFormat="1"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221"/>
      <c r="O82" s="221"/>
    </row>
    <row r="83" spans="1:15" s="86" customFormat="1" ht="20.100000000000001" customHeight="1" x14ac:dyDescent="0.2">
      <c r="A83" s="40" t="s">
        <v>28</v>
      </c>
      <c r="B83" s="86">
        <v>0</v>
      </c>
      <c r="C83" s="86">
        <v>0</v>
      </c>
      <c r="D83" s="86">
        <v>0</v>
      </c>
      <c r="E83" s="86">
        <v>0</v>
      </c>
      <c r="F83" s="86">
        <v>0</v>
      </c>
      <c r="G83" s="86">
        <v>0</v>
      </c>
      <c r="H83" s="86">
        <v>0</v>
      </c>
      <c r="I83" s="86">
        <v>0</v>
      </c>
      <c r="J83" s="86">
        <v>0</v>
      </c>
      <c r="K83" s="86">
        <v>0</v>
      </c>
      <c r="L83" s="86">
        <v>0</v>
      </c>
      <c r="M83" s="86">
        <v>1</v>
      </c>
      <c r="N83" s="222"/>
      <c r="O83" s="221"/>
    </row>
    <row r="84" spans="1:15" s="80" customFormat="1"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N84" s="221"/>
      <c r="O84" s="221"/>
    </row>
    <row r="85" spans="1:15" s="80" customFormat="1" ht="20.100000000000001" customHeight="1" x14ac:dyDescent="0.2">
      <c r="A85" s="42" t="s">
        <v>30</v>
      </c>
      <c r="B85" s="80">
        <v>0</v>
      </c>
      <c r="C85" s="80">
        <v>0</v>
      </c>
      <c r="D85" s="80">
        <v>0</v>
      </c>
      <c r="E85" s="80">
        <v>0</v>
      </c>
      <c r="F85" s="80">
        <v>0</v>
      </c>
      <c r="G85" s="80">
        <v>0</v>
      </c>
      <c r="H85" s="80">
        <v>0</v>
      </c>
      <c r="I85" s="80">
        <v>0</v>
      </c>
      <c r="J85" s="80">
        <v>0</v>
      </c>
      <c r="K85" s="80">
        <v>0</v>
      </c>
      <c r="L85" s="80">
        <v>0</v>
      </c>
      <c r="M85" s="80">
        <v>0</v>
      </c>
      <c r="N85" s="221"/>
      <c r="O85" s="221"/>
    </row>
    <row r="86" spans="1:15" s="80" customFormat="1" ht="20.100000000000001" customHeight="1" x14ac:dyDescent="0.2">
      <c r="A86" s="42" t="s">
        <v>31</v>
      </c>
      <c r="B86" s="80">
        <v>0</v>
      </c>
      <c r="C86" s="80">
        <v>0</v>
      </c>
      <c r="D86" s="80">
        <v>0</v>
      </c>
      <c r="E86" s="80">
        <v>0</v>
      </c>
      <c r="F86" s="80">
        <v>0</v>
      </c>
      <c r="G86" s="80">
        <v>0</v>
      </c>
      <c r="H86" s="80">
        <v>0</v>
      </c>
      <c r="I86" s="80">
        <v>0</v>
      </c>
      <c r="J86" s="80">
        <v>0</v>
      </c>
      <c r="K86" s="80">
        <v>0</v>
      </c>
      <c r="L86" s="80">
        <v>0</v>
      </c>
      <c r="M86" s="80">
        <v>0</v>
      </c>
      <c r="N86" s="221"/>
      <c r="O86" s="221"/>
    </row>
    <row r="87" spans="1:15" s="80" customFormat="1"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221"/>
      <c r="O87" s="221"/>
    </row>
    <row r="88" spans="1:15" s="80" customFormat="1" ht="20.100000000000001" customHeight="1" x14ac:dyDescent="0.2">
      <c r="A88" s="42" t="s">
        <v>33</v>
      </c>
      <c r="B88" s="80">
        <v>0</v>
      </c>
      <c r="C88" s="80">
        <v>0</v>
      </c>
      <c r="D88" s="80">
        <v>0</v>
      </c>
      <c r="E88" s="80">
        <v>0</v>
      </c>
      <c r="F88" s="80">
        <v>0</v>
      </c>
      <c r="G88" s="80">
        <v>0</v>
      </c>
      <c r="H88" s="80">
        <v>0</v>
      </c>
      <c r="I88" s="80">
        <v>0</v>
      </c>
      <c r="J88" s="80">
        <v>0</v>
      </c>
      <c r="K88" s="80">
        <v>0</v>
      </c>
      <c r="L88" s="80">
        <v>0</v>
      </c>
      <c r="M88" s="80">
        <v>1</v>
      </c>
      <c r="N88" s="221"/>
      <c r="O88" s="221"/>
    </row>
    <row r="89" spans="1:15" s="86" customFormat="1" ht="20.100000000000001" customHeight="1" x14ac:dyDescent="0.2">
      <c r="A89" s="40" t="s">
        <v>34</v>
      </c>
      <c r="B89" s="86">
        <v>0</v>
      </c>
      <c r="C89" s="86">
        <v>0</v>
      </c>
      <c r="D89" s="86">
        <v>0</v>
      </c>
      <c r="E89" s="86">
        <v>0</v>
      </c>
      <c r="F89" s="86">
        <v>0</v>
      </c>
      <c r="G89" s="86">
        <v>0</v>
      </c>
      <c r="H89" s="86">
        <v>0</v>
      </c>
      <c r="I89" s="86">
        <v>0</v>
      </c>
      <c r="J89" s="86">
        <v>0</v>
      </c>
      <c r="K89" s="86">
        <v>0</v>
      </c>
      <c r="L89" s="86">
        <v>0</v>
      </c>
      <c r="M89" s="86">
        <v>0</v>
      </c>
      <c r="N89" s="222"/>
      <c r="O89" s="221"/>
    </row>
    <row r="90" spans="1:15" s="80" customFormat="1" ht="20.100000000000001" customHeight="1" x14ac:dyDescent="0.2">
      <c r="A90" s="42" t="s">
        <v>35</v>
      </c>
      <c r="B90" s="80">
        <v>0</v>
      </c>
      <c r="C90" s="80">
        <v>0</v>
      </c>
      <c r="D90" s="80">
        <v>0</v>
      </c>
      <c r="E90" s="80">
        <v>0</v>
      </c>
      <c r="F90" s="80">
        <v>0</v>
      </c>
      <c r="G90" s="80">
        <v>0</v>
      </c>
      <c r="H90" s="80">
        <v>0</v>
      </c>
      <c r="I90" s="80">
        <v>0</v>
      </c>
      <c r="J90" s="80">
        <v>0</v>
      </c>
      <c r="K90" s="80">
        <v>0</v>
      </c>
      <c r="L90" s="80">
        <v>0</v>
      </c>
      <c r="M90" s="80">
        <v>0</v>
      </c>
      <c r="N90" s="221"/>
      <c r="O90" s="221"/>
    </row>
    <row r="91" spans="1:15" s="80" customFormat="1" ht="20.100000000000001" customHeight="1" x14ac:dyDescent="0.2">
      <c r="A91" s="42" t="s">
        <v>36</v>
      </c>
      <c r="B91" s="80">
        <v>0</v>
      </c>
      <c r="C91" s="80">
        <v>0</v>
      </c>
      <c r="D91" s="80">
        <v>0</v>
      </c>
      <c r="E91" s="80">
        <v>0</v>
      </c>
      <c r="F91" s="80">
        <v>0</v>
      </c>
      <c r="G91" s="80">
        <v>0</v>
      </c>
      <c r="H91" s="80">
        <v>0</v>
      </c>
      <c r="I91" s="80">
        <v>0</v>
      </c>
      <c r="J91" s="80">
        <v>0</v>
      </c>
      <c r="K91" s="80">
        <v>0</v>
      </c>
      <c r="L91" s="80">
        <v>0</v>
      </c>
      <c r="M91" s="80">
        <v>0</v>
      </c>
      <c r="N91" s="221"/>
      <c r="O91" s="221"/>
    </row>
    <row r="92" spans="1:15" s="80" customFormat="1" ht="20.100000000000001" customHeight="1" x14ac:dyDescent="0.2">
      <c r="A92" s="42" t="s">
        <v>37</v>
      </c>
      <c r="B92" s="80">
        <v>0</v>
      </c>
      <c r="C92" s="80">
        <v>0</v>
      </c>
      <c r="D92" s="80">
        <v>0</v>
      </c>
      <c r="E92" s="80">
        <v>0</v>
      </c>
      <c r="F92" s="80">
        <v>0</v>
      </c>
      <c r="G92" s="80">
        <v>0</v>
      </c>
      <c r="H92" s="80">
        <v>0</v>
      </c>
      <c r="I92" s="80">
        <v>0</v>
      </c>
      <c r="J92" s="80">
        <v>0</v>
      </c>
      <c r="K92" s="80">
        <v>0</v>
      </c>
      <c r="L92" s="80">
        <v>0</v>
      </c>
      <c r="M92" s="80">
        <v>0</v>
      </c>
      <c r="N92" s="221"/>
      <c r="O92" s="221"/>
    </row>
    <row r="93" spans="1:15" s="86" customFormat="1" ht="20.100000000000001" customHeight="1" x14ac:dyDescent="0.2">
      <c r="A93" s="40" t="s">
        <v>38</v>
      </c>
      <c r="B93" s="86">
        <v>0</v>
      </c>
      <c r="C93" s="86">
        <v>0</v>
      </c>
      <c r="D93" s="86">
        <v>0</v>
      </c>
      <c r="E93" s="86">
        <v>0</v>
      </c>
      <c r="F93" s="86">
        <v>0</v>
      </c>
      <c r="G93" s="86">
        <v>0</v>
      </c>
      <c r="H93" s="86">
        <v>0</v>
      </c>
      <c r="I93" s="86">
        <v>0</v>
      </c>
      <c r="J93" s="86">
        <v>0</v>
      </c>
      <c r="K93" s="86">
        <v>0</v>
      </c>
      <c r="L93" s="86">
        <v>0</v>
      </c>
      <c r="M93" s="86">
        <v>0</v>
      </c>
      <c r="N93" s="222"/>
      <c r="O93" s="221"/>
    </row>
    <row r="94" spans="1:15" s="80" customFormat="1" ht="20.100000000000001" customHeight="1" x14ac:dyDescent="0.2">
      <c r="A94" s="42" t="s">
        <v>39</v>
      </c>
      <c r="B94" s="80">
        <v>0</v>
      </c>
      <c r="C94" s="80">
        <v>0</v>
      </c>
      <c r="D94" s="80">
        <v>0</v>
      </c>
      <c r="E94" s="80">
        <v>0</v>
      </c>
      <c r="F94" s="80">
        <v>0</v>
      </c>
      <c r="G94" s="80">
        <v>0</v>
      </c>
      <c r="H94" s="80">
        <v>0</v>
      </c>
      <c r="I94" s="80">
        <v>0</v>
      </c>
      <c r="J94" s="80">
        <v>0</v>
      </c>
      <c r="K94" s="80">
        <v>0</v>
      </c>
      <c r="L94" s="80">
        <v>0</v>
      </c>
      <c r="M94" s="80">
        <v>0</v>
      </c>
      <c r="N94" s="221"/>
      <c r="O94" s="221"/>
    </row>
    <row r="95" spans="1:15" s="80" customFormat="1" ht="20.100000000000001" customHeight="1" x14ac:dyDescent="0.2">
      <c r="A95" s="42" t="s">
        <v>40</v>
      </c>
      <c r="B95" s="80">
        <v>0</v>
      </c>
      <c r="C95" s="80">
        <v>0</v>
      </c>
      <c r="D95" s="80">
        <v>0</v>
      </c>
      <c r="E95" s="80">
        <v>0</v>
      </c>
      <c r="F95" s="80">
        <v>0</v>
      </c>
      <c r="G95" s="80">
        <v>0</v>
      </c>
      <c r="H95" s="80">
        <v>0</v>
      </c>
      <c r="I95" s="80">
        <v>0</v>
      </c>
      <c r="J95" s="80">
        <v>0</v>
      </c>
      <c r="K95" s="80">
        <v>0</v>
      </c>
      <c r="L95" s="80">
        <v>0</v>
      </c>
      <c r="M95" s="80">
        <v>0</v>
      </c>
      <c r="N95" s="221"/>
      <c r="O95" s="221"/>
    </row>
    <row r="96" spans="1:15" s="80" customFormat="1" ht="20.100000000000001" customHeight="1" x14ac:dyDescent="0.2">
      <c r="A96" s="42" t="s">
        <v>41</v>
      </c>
      <c r="B96" s="80">
        <v>0</v>
      </c>
      <c r="C96" s="80">
        <v>0</v>
      </c>
      <c r="D96" s="80">
        <v>0</v>
      </c>
      <c r="E96" s="80">
        <v>0</v>
      </c>
      <c r="F96" s="80">
        <v>0</v>
      </c>
      <c r="G96" s="80">
        <v>0</v>
      </c>
      <c r="H96" s="80">
        <v>0</v>
      </c>
      <c r="I96" s="80">
        <v>0</v>
      </c>
      <c r="J96" s="80">
        <v>0</v>
      </c>
      <c r="K96" s="80">
        <v>0</v>
      </c>
      <c r="L96" s="80">
        <v>0</v>
      </c>
      <c r="M96" s="80">
        <v>0</v>
      </c>
      <c r="N96" s="221"/>
      <c r="O96" s="221"/>
    </row>
    <row r="97" spans="1:16" s="80" customFormat="1" ht="20.100000000000001" customHeight="1" x14ac:dyDescent="0.2">
      <c r="A97" s="42" t="s">
        <v>42</v>
      </c>
      <c r="B97" s="80">
        <v>0</v>
      </c>
      <c r="C97" s="80">
        <v>0</v>
      </c>
      <c r="D97" s="80">
        <v>0</v>
      </c>
      <c r="E97" s="80">
        <v>0</v>
      </c>
      <c r="F97" s="80">
        <v>0</v>
      </c>
      <c r="G97" s="80">
        <v>0</v>
      </c>
      <c r="H97" s="80">
        <v>0</v>
      </c>
      <c r="I97" s="80">
        <v>0</v>
      </c>
      <c r="J97" s="80">
        <v>0</v>
      </c>
      <c r="K97" s="80">
        <v>0</v>
      </c>
      <c r="L97" s="80">
        <v>0</v>
      </c>
      <c r="M97" s="80">
        <v>0</v>
      </c>
      <c r="N97" s="221"/>
      <c r="O97" s="221"/>
    </row>
    <row r="98" spans="1:16" s="80" customFormat="1" ht="20.100000000000001" customHeight="1" x14ac:dyDescent="0.2">
      <c r="A98" s="42" t="s">
        <v>43</v>
      </c>
      <c r="B98" s="80">
        <v>0</v>
      </c>
      <c r="C98" s="80">
        <v>0</v>
      </c>
      <c r="D98" s="80">
        <v>0</v>
      </c>
      <c r="E98" s="80">
        <v>0</v>
      </c>
      <c r="F98" s="80">
        <v>0</v>
      </c>
      <c r="G98" s="80">
        <v>0</v>
      </c>
      <c r="H98" s="80">
        <v>0</v>
      </c>
      <c r="I98" s="80">
        <v>0</v>
      </c>
      <c r="J98" s="80">
        <v>0</v>
      </c>
      <c r="K98" s="80">
        <v>0</v>
      </c>
      <c r="L98" s="80">
        <v>0</v>
      </c>
      <c r="M98" s="80">
        <v>0</v>
      </c>
      <c r="N98" s="221"/>
      <c r="O98" s="221"/>
    </row>
    <row r="99" spans="1:16" s="80" customFormat="1"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221"/>
      <c r="O99" s="221"/>
    </row>
    <row r="100" spans="1:16" s="80" customFormat="1" ht="20.100000000000001" customHeight="1" x14ac:dyDescent="0.2">
      <c r="A100" s="42" t="s">
        <v>45</v>
      </c>
      <c r="B100" s="80">
        <v>0</v>
      </c>
      <c r="C100" s="80">
        <v>0</v>
      </c>
      <c r="D100" s="80">
        <v>0</v>
      </c>
      <c r="E100" s="80">
        <v>0</v>
      </c>
      <c r="F100" s="80">
        <v>0</v>
      </c>
      <c r="G100" s="80">
        <v>0</v>
      </c>
      <c r="H100" s="80">
        <v>0</v>
      </c>
      <c r="I100" s="80">
        <v>0</v>
      </c>
      <c r="J100" s="80">
        <v>0</v>
      </c>
      <c r="K100" s="80">
        <v>0</v>
      </c>
      <c r="L100" s="80">
        <v>0</v>
      </c>
      <c r="M100" s="80">
        <v>0</v>
      </c>
      <c r="N100" s="221"/>
      <c r="O100" s="221"/>
    </row>
    <row r="101" spans="1:16" s="80" customFormat="1" ht="20.100000000000001" customHeight="1" x14ac:dyDescent="0.2">
      <c r="A101" s="42" t="s">
        <v>46</v>
      </c>
      <c r="B101" s="80">
        <v>0</v>
      </c>
      <c r="C101" s="80">
        <v>0</v>
      </c>
      <c r="D101" s="80">
        <v>0</v>
      </c>
      <c r="E101" s="80">
        <v>0</v>
      </c>
      <c r="F101" s="80">
        <v>0</v>
      </c>
      <c r="G101" s="80">
        <v>0</v>
      </c>
      <c r="H101" s="80">
        <v>0</v>
      </c>
      <c r="I101" s="80">
        <v>0</v>
      </c>
      <c r="J101" s="80">
        <v>0</v>
      </c>
      <c r="K101" s="80">
        <v>0</v>
      </c>
      <c r="L101" s="80">
        <v>0</v>
      </c>
      <c r="M101" s="80">
        <v>0</v>
      </c>
      <c r="N101" s="221"/>
      <c r="O101" s="221"/>
    </row>
    <row r="102" spans="1:16" s="80" customFormat="1"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0</v>
      </c>
      <c r="N102" s="221"/>
      <c r="O102" s="221"/>
    </row>
    <row r="103" spans="1:16" s="80" customFormat="1"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221"/>
      <c r="O103" s="221"/>
    </row>
    <row r="104" spans="1:16" s="80" customFormat="1" ht="20.100000000000001" customHeight="1" x14ac:dyDescent="0.2">
      <c r="A104" s="42" t="s">
        <v>49</v>
      </c>
      <c r="B104" s="80">
        <v>0</v>
      </c>
      <c r="C104" s="80">
        <v>0</v>
      </c>
      <c r="D104" s="80">
        <v>0</v>
      </c>
      <c r="E104" s="80">
        <v>0</v>
      </c>
      <c r="F104" s="80">
        <v>0</v>
      </c>
      <c r="G104" s="80">
        <v>0</v>
      </c>
      <c r="H104" s="80">
        <v>0</v>
      </c>
      <c r="I104" s="80">
        <v>0</v>
      </c>
      <c r="J104" s="80">
        <v>0</v>
      </c>
      <c r="K104" s="80">
        <v>0</v>
      </c>
      <c r="L104" s="80">
        <v>0</v>
      </c>
      <c r="M104" s="80">
        <v>0</v>
      </c>
      <c r="N104" s="221"/>
      <c r="O104" s="221"/>
    </row>
    <row r="105" spans="1:16" s="80" customFormat="1" ht="20.100000000000001" customHeight="1" x14ac:dyDescent="0.2">
      <c r="A105" s="42" t="s">
        <v>50</v>
      </c>
      <c r="B105" s="80">
        <v>0</v>
      </c>
      <c r="C105" s="80">
        <v>0</v>
      </c>
      <c r="D105" s="80">
        <v>0</v>
      </c>
      <c r="E105" s="80">
        <v>0</v>
      </c>
      <c r="F105" s="80">
        <v>0</v>
      </c>
      <c r="G105" s="80">
        <v>0</v>
      </c>
      <c r="H105" s="80">
        <v>0</v>
      </c>
      <c r="I105" s="80">
        <v>0</v>
      </c>
      <c r="J105" s="80">
        <v>0</v>
      </c>
      <c r="K105" s="80">
        <v>0</v>
      </c>
      <c r="L105" s="80">
        <v>0</v>
      </c>
      <c r="M105" s="80">
        <v>0</v>
      </c>
      <c r="N105" s="221"/>
      <c r="O105" s="221"/>
    </row>
    <row r="106" spans="1:16" s="86" customFormat="1" ht="20.100000000000001" customHeight="1" x14ac:dyDescent="0.2">
      <c r="A106" s="40" t="s">
        <v>51</v>
      </c>
      <c r="B106" s="86">
        <v>0</v>
      </c>
      <c r="C106" s="86">
        <v>3</v>
      </c>
      <c r="D106" s="86">
        <v>0</v>
      </c>
      <c r="E106" s="86">
        <v>0</v>
      </c>
      <c r="F106" s="86">
        <v>0</v>
      </c>
      <c r="G106" s="86">
        <v>0</v>
      </c>
      <c r="H106" s="86">
        <v>0</v>
      </c>
      <c r="I106" s="86">
        <v>5</v>
      </c>
      <c r="J106" s="86">
        <v>0</v>
      </c>
      <c r="K106" s="86">
        <v>2</v>
      </c>
      <c r="L106" s="86">
        <v>0</v>
      </c>
      <c r="M106" s="86">
        <v>2</v>
      </c>
      <c r="N106" s="222"/>
      <c r="O106" s="221"/>
      <c r="P106" s="80"/>
    </row>
    <row r="107" spans="1:16" s="80" customFormat="1" ht="20.100000000000001" customHeight="1" x14ac:dyDescent="0.2">
      <c r="A107" s="42" t="s">
        <v>52</v>
      </c>
      <c r="B107" s="80">
        <v>0</v>
      </c>
      <c r="C107" s="80">
        <v>0</v>
      </c>
      <c r="D107" s="80">
        <v>0</v>
      </c>
      <c r="E107" s="80">
        <v>0</v>
      </c>
      <c r="F107" s="80">
        <v>0</v>
      </c>
      <c r="G107" s="80">
        <v>0</v>
      </c>
      <c r="H107" s="80">
        <v>0</v>
      </c>
      <c r="I107" s="80">
        <v>0</v>
      </c>
      <c r="J107" s="80">
        <v>0</v>
      </c>
      <c r="K107" s="80">
        <v>0</v>
      </c>
      <c r="L107" s="80">
        <v>0</v>
      </c>
      <c r="M107" s="80">
        <v>0</v>
      </c>
      <c r="N107" s="221"/>
      <c r="O107" s="221"/>
    </row>
    <row r="108" spans="1:16" s="80" customFormat="1" ht="20.100000000000001" customHeight="1" x14ac:dyDescent="0.2">
      <c r="A108" s="42" t="s">
        <v>53</v>
      </c>
      <c r="B108" s="80">
        <v>0</v>
      </c>
      <c r="C108" s="80">
        <v>3</v>
      </c>
      <c r="D108" s="80">
        <v>0</v>
      </c>
      <c r="E108" s="80">
        <v>0</v>
      </c>
      <c r="F108" s="80">
        <v>0</v>
      </c>
      <c r="G108" s="80">
        <v>0</v>
      </c>
      <c r="H108" s="80">
        <v>0</v>
      </c>
      <c r="I108" s="80">
        <v>3</v>
      </c>
      <c r="J108" s="80">
        <v>0</v>
      </c>
      <c r="K108" s="80">
        <v>2</v>
      </c>
      <c r="L108" s="80">
        <v>0</v>
      </c>
      <c r="M108" s="80">
        <v>2</v>
      </c>
      <c r="N108" s="221"/>
      <c r="O108" s="221"/>
    </row>
    <row r="109" spans="1:16" s="80" customFormat="1" ht="20.100000000000001" customHeight="1" x14ac:dyDescent="0.2">
      <c r="A109" s="42" t="s">
        <v>54</v>
      </c>
      <c r="B109" s="80">
        <v>0</v>
      </c>
      <c r="C109" s="80">
        <v>0</v>
      </c>
      <c r="D109" s="80">
        <v>0</v>
      </c>
      <c r="E109" s="80">
        <v>0</v>
      </c>
      <c r="F109" s="80">
        <v>0</v>
      </c>
      <c r="G109" s="80">
        <v>0</v>
      </c>
      <c r="H109" s="80">
        <v>0</v>
      </c>
      <c r="I109" s="80">
        <v>0</v>
      </c>
      <c r="J109" s="80">
        <v>0</v>
      </c>
      <c r="K109" s="80">
        <v>0</v>
      </c>
      <c r="L109" s="80">
        <v>0</v>
      </c>
      <c r="M109" s="80">
        <v>0</v>
      </c>
      <c r="N109" s="221"/>
      <c r="O109" s="221"/>
    </row>
    <row r="110" spans="1:16" s="80" customFormat="1" ht="20.100000000000001" customHeight="1" x14ac:dyDescent="0.2">
      <c r="A110" s="42" t="s">
        <v>55</v>
      </c>
      <c r="B110" s="80">
        <v>0</v>
      </c>
      <c r="C110" s="80">
        <v>0</v>
      </c>
      <c r="D110" s="80">
        <v>0</v>
      </c>
      <c r="E110" s="80">
        <v>0</v>
      </c>
      <c r="F110" s="80">
        <v>0</v>
      </c>
      <c r="G110" s="80">
        <v>0</v>
      </c>
      <c r="H110" s="80">
        <v>0</v>
      </c>
      <c r="I110" s="80">
        <v>0</v>
      </c>
      <c r="J110" s="80">
        <v>0</v>
      </c>
      <c r="K110" s="80">
        <v>0</v>
      </c>
      <c r="L110" s="80">
        <v>0</v>
      </c>
      <c r="M110" s="80">
        <v>0</v>
      </c>
      <c r="N110" s="221"/>
      <c r="O110" s="221"/>
    </row>
    <row r="111" spans="1:16" s="80" customFormat="1" ht="20.100000000000001" customHeight="1" x14ac:dyDescent="0.2">
      <c r="A111" s="42" t="s">
        <v>56</v>
      </c>
      <c r="B111" s="80">
        <v>0</v>
      </c>
      <c r="C111" s="80">
        <v>0</v>
      </c>
      <c r="D111" s="80">
        <v>0</v>
      </c>
      <c r="E111" s="80">
        <v>0</v>
      </c>
      <c r="F111" s="80">
        <v>0</v>
      </c>
      <c r="G111" s="80">
        <v>0</v>
      </c>
      <c r="H111" s="80">
        <v>0</v>
      </c>
      <c r="I111" s="80">
        <v>0</v>
      </c>
      <c r="J111" s="80">
        <v>0</v>
      </c>
      <c r="K111" s="80">
        <v>0</v>
      </c>
      <c r="L111" s="80">
        <v>0</v>
      </c>
      <c r="M111" s="80">
        <v>0</v>
      </c>
      <c r="N111" s="221"/>
      <c r="O111" s="221"/>
    </row>
    <row r="112" spans="1:16" s="80" customFormat="1" ht="20.100000000000001" customHeight="1" x14ac:dyDescent="0.2">
      <c r="A112" s="42" t="s">
        <v>57</v>
      </c>
      <c r="B112" s="80">
        <v>0</v>
      </c>
      <c r="C112" s="80">
        <v>0</v>
      </c>
      <c r="D112" s="80">
        <v>0</v>
      </c>
      <c r="E112" s="80">
        <v>0</v>
      </c>
      <c r="F112" s="80">
        <v>0</v>
      </c>
      <c r="G112" s="80">
        <v>0</v>
      </c>
      <c r="H112" s="80">
        <v>0</v>
      </c>
      <c r="I112" s="80">
        <v>2</v>
      </c>
      <c r="J112" s="80">
        <v>0</v>
      </c>
      <c r="K112" s="80">
        <v>0</v>
      </c>
      <c r="L112" s="80">
        <v>0</v>
      </c>
      <c r="M112" s="80">
        <v>0</v>
      </c>
      <c r="N112" s="221"/>
      <c r="O112" s="221"/>
    </row>
    <row r="113" spans="1:15" s="80" customFormat="1" ht="20.100000000000001" customHeight="1" x14ac:dyDescent="0.2">
      <c r="A113" s="40" t="s">
        <v>58</v>
      </c>
      <c r="B113" s="86">
        <v>0</v>
      </c>
      <c r="C113" s="86">
        <v>5</v>
      </c>
      <c r="D113" s="86">
        <v>0</v>
      </c>
      <c r="E113" s="86">
        <v>3</v>
      </c>
      <c r="F113" s="86">
        <v>0</v>
      </c>
      <c r="G113" s="86">
        <v>0</v>
      </c>
      <c r="H113" s="86">
        <v>0</v>
      </c>
      <c r="I113" s="86">
        <v>2</v>
      </c>
      <c r="J113" s="86">
        <v>0</v>
      </c>
      <c r="K113" s="86">
        <v>24</v>
      </c>
      <c r="L113" s="86">
        <v>0</v>
      </c>
      <c r="M113" s="86">
        <v>49</v>
      </c>
      <c r="N113" s="221"/>
      <c r="O113" s="221"/>
    </row>
    <row r="114" spans="1:15" s="80" customFormat="1" ht="20.100000000000001" customHeight="1" x14ac:dyDescent="0.2">
      <c r="A114" s="42" t="s">
        <v>59</v>
      </c>
      <c r="B114" s="80">
        <v>0</v>
      </c>
      <c r="C114" s="80">
        <v>1</v>
      </c>
      <c r="D114" s="80">
        <v>0</v>
      </c>
      <c r="E114" s="80">
        <v>0</v>
      </c>
      <c r="F114" s="80">
        <v>0</v>
      </c>
      <c r="G114" s="80">
        <v>0</v>
      </c>
      <c r="H114" s="80">
        <v>0</v>
      </c>
      <c r="I114" s="80">
        <v>0</v>
      </c>
      <c r="J114" s="80">
        <v>0</v>
      </c>
      <c r="K114" s="80">
        <v>2</v>
      </c>
      <c r="L114" s="80">
        <v>0</v>
      </c>
      <c r="M114" s="80">
        <v>3</v>
      </c>
      <c r="N114" s="221"/>
      <c r="O114" s="221"/>
    </row>
    <row r="115" spans="1:15" s="80" customFormat="1" ht="20.100000000000001" customHeight="1" x14ac:dyDescent="0.2">
      <c r="A115" s="42" t="s">
        <v>60</v>
      </c>
      <c r="B115" s="80">
        <v>0</v>
      </c>
      <c r="C115" s="80">
        <v>1</v>
      </c>
      <c r="D115" s="80">
        <v>0</v>
      </c>
      <c r="E115" s="80">
        <v>0</v>
      </c>
      <c r="F115" s="80">
        <v>0</v>
      </c>
      <c r="G115" s="80">
        <v>0</v>
      </c>
      <c r="H115" s="80">
        <v>0</v>
      </c>
      <c r="I115" s="80">
        <v>0</v>
      </c>
      <c r="J115" s="80">
        <v>0</v>
      </c>
      <c r="K115" s="80">
        <v>1</v>
      </c>
      <c r="L115" s="80">
        <v>0</v>
      </c>
      <c r="M115" s="80">
        <v>0</v>
      </c>
      <c r="N115" s="221"/>
      <c r="O115" s="221"/>
    </row>
    <row r="116" spans="1:15" s="80" customFormat="1" ht="20.100000000000001" customHeight="1" x14ac:dyDescent="0.2">
      <c r="A116" s="42" t="s">
        <v>61</v>
      </c>
      <c r="B116" s="80">
        <v>0</v>
      </c>
      <c r="C116" s="80">
        <v>0</v>
      </c>
      <c r="D116" s="80">
        <v>0</v>
      </c>
      <c r="E116" s="80">
        <v>0</v>
      </c>
      <c r="F116" s="80">
        <v>0</v>
      </c>
      <c r="G116" s="80">
        <v>0</v>
      </c>
      <c r="H116" s="80">
        <v>0</v>
      </c>
      <c r="I116" s="80">
        <v>0</v>
      </c>
      <c r="J116" s="80">
        <v>0</v>
      </c>
      <c r="K116" s="80">
        <v>0</v>
      </c>
      <c r="L116" s="80">
        <v>0</v>
      </c>
      <c r="M116" s="80">
        <v>2</v>
      </c>
      <c r="N116" s="221"/>
      <c r="O116" s="221"/>
    </row>
    <row r="117" spans="1:15" s="80" customFormat="1" ht="20.100000000000001" customHeight="1" x14ac:dyDescent="0.2">
      <c r="A117" s="42" t="s">
        <v>62</v>
      </c>
      <c r="B117" s="80">
        <v>0</v>
      </c>
      <c r="C117" s="80">
        <v>0</v>
      </c>
      <c r="D117" s="80">
        <v>0</v>
      </c>
      <c r="E117" s="80">
        <v>0</v>
      </c>
      <c r="F117" s="80">
        <v>0</v>
      </c>
      <c r="G117" s="80">
        <v>0</v>
      </c>
      <c r="H117" s="80">
        <v>0</v>
      </c>
      <c r="I117" s="80">
        <v>0</v>
      </c>
      <c r="J117" s="80">
        <v>0</v>
      </c>
      <c r="K117" s="80">
        <v>0</v>
      </c>
      <c r="L117" s="80">
        <v>0</v>
      </c>
      <c r="M117" s="80">
        <v>0</v>
      </c>
      <c r="N117" s="221"/>
      <c r="O117" s="221"/>
    </row>
    <row r="118" spans="1:15" s="80" customFormat="1" ht="20.100000000000001" customHeight="1" x14ac:dyDescent="0.2">
      <c r="A118" s="42" t="s">
        <v>63</v>
      </c>
      <c r="B118" s="80">
        <v>0</v>
      </c>
      <c r="C118" s="80">
        <v>0</v>
      </c>
      <c r="D118" s="80">
        <v>0</v>
      </c>
      <c r="E118" s="80">
        <v>0</v>
      </c>
      <c r="F118" s="80">
        <v>0</v>
      </c>
      <c r="G118" s="80">
        <v>0</v>
      </c>
      <c r="H118" s="80">
        <v>0</v>
      </c>
      <c r="I118" s="80">
        <v>0</v>
      </c>
      <c r="J118" s="80">
        <v>0</v>
      </c>
      <c r="K118" s="80">
        <v>0</v>
      </c>
      <c r="L118" s="80">
        <v>0</v>
      </c>
      <c r="M118" s="80">
        <v>0</v>
      </c>
      <c r="N118" s="221"/>
      <c r="O118" s="221"/>
    </row>
    <row r="119" spans="1:15" s="80" customFormat="1"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221"/>
      <c r="O119" s="221"/>
    </row>
    <row r="120" spans="1:15" s="80" customFormat="1" ht="20.100000000000001" customHeight="1" x14ac:dyDescent="0.2">
      <c r="A120" s="42" t="s">
        <v>65</v>
      </c>
      <c r="B120" s="80">
        <v>0</v>
      </c>
      <c r="C120" s="80">
        <v>3</v>
      </c>
      <c r="D120" s="80">
        <v>0</v>
      </c>
      <c r="E120" s="80">
        <v>0</v>
      </c>
      <c r="F120" s="80">
        <v>0</v>
      </c>
      <c r="G120" s="80">
        <v>0</v>
      </c>
      <c r="H120" s="80">
        <v>0</v>
      </c>
      <c r="I120" s="80">
        <v>2</v>
      </c>
      <c r="J120" s="80">
        <v>0</v>
      </c>
      <c r="K120" s="80">
        <v>7</v>
      </c>
      <c r="L120" s="80">
        <v>0</v>
      </c>
      <c r="M120" s="80">
        <v>30</v>
      </c>
      <c r="N120" s="221"/>
      <c r="O120" s="221"/>
    </row>
    <row r="121" spans="1:15" s="80" customFormat="1"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N121" s="221"/>
      <c r="O121" s="221"/>
    </row>
    <row r="122" spans="1:15" s="80" customFormat="1" ht="20.100000000000001" customHeight="1" x14ac:dyDescent="0.2">
      <c r="A122" s="42" t="s">
        <v>67</v>
      </c>
      <c r="B122" s="80">
        <v>0</v>
      </c>
      <c r="C122" s="80">
        <v>0</v>
      </c>
      <c r="D122" s="80">
        <v>0</v>
      </c>
      <c r="E122" s="80">
        <v>0</v>
      </c>
      <c r="F122" s="80">
        <v>0</v>
      </c>
      <c r="G122" s="80">
        <v>0</v>
      </c>
      <c r="H122" s="80">
        <v>0</v>
      </c>
      <c r="I122" s="80">
        <v>0</v>
      </c>
      <c r="J122" s="80">
        <v>0</v>
      </c>
      <c r="K122" s="80">
        <v>2</v>
      </c>
      <c r="L122" s="80">
        <v>0</v>
      </c>
      <c r="M122" s="80">
        <v>1</v>
      </c>
      <c r="N122" s="221"/>
      <c r="O122" s="221"/>
    </row>
    <row r="123" spans="1:15" s="80" customFormat="1"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221"/>
      <c r="O123" s="221"/>
    </row>
    <row r="124" spans="1:15" s="80" customFormat="1" ht="20.100000000000001" customHeight="1" x14ac:dyDescent="0.2">
      <c r="A124" s="42" t="s">
        <v>69</v>
      </c>
      <c r="B124" s="80">
        <v>0</v>
      </c>
      <c r="C124" s="80">
        <v>0</v>
      </c>
      <c r="D124" s="80">
        <v>0</v>
      </c>
      <c r="E124" s="80">
        <v>0</v>
      </c>
      <c r="F124" s="80">
        <v>0</v>
      </c>
      <c r="G124" s="80">
        <v>0</v>
      </c>
      <c r="H124" s="80">
        <v>0</v>
      </c>
      <c r="I124" s="80">
        <v>0</v>
      </c>
      <c r="J124" s="80">
        <v>0</v>
      </c>
      <c r="K124" s="80">
        <v>4</v>
      </c>
      <c r="L124" s="80">
        <v>0</v>
      </c>
      <c r="M124" s="80">
        <v>2</v>
      </c>
      <c r="N124" s="221"/>
      <c r="O124" s="221"/>
    </row>
    <row r="125" spans="1:15" s="80" customFormat="1" ht="20.100000000000001" customHeight="1" x14ac:dyDescent="0.2">
      <c r="A125" s="42" t="s">
        <v>70</v>
      </c>
      <c r="B125" s="80">
        <v>0</v>
      </c>
      <c r="C125" s="80">
        <v>0</v>
      </c>
      <c r="D125" s="80">
        <v>0</v>
      </c>
      <c r="E125" s="80">
        <v>0</v>
      </c>
      <c r="F125" s="80">
        <v>0</v>
      </c>
      <c r="G125" s="80">
        <v>0</v>
      </c>
      <c r="H125" s="80">
        <v>0</v>
      </c>
      <c r="I125" s="80">
        <v>0</v>
      </c>
      <c r="J125" s="80">
        <v>0</v>
      </c>
      <c r="K125" s="80">
        <v>0</v>
      </c>
      <c r="L125" s="80">
        <v>0</v>
      </c>
      <c r="M125" s="80">
        <v>0</v>
      </c>
      <c r="N125" s="221"/>
      <c r="O125" s="221"/>
    </row>
    <row r="126" spans="1:15" s="80" customFormat="1" ht="20.100000000000001" customHeight="1" x14ac:dyDescent="0.2">
      <c r="A126" s="42" t="s">
        <v>71</v>
      </c>
      <c r="B126" s="80">
        <v>0</v>
      </c>
      <c r="C126" s="80">
        <v>0</v>
      </c>
      <c r="D126" s="80">
        <v>0</v>
      </c>
      <c r="E126" s="80">
        <v>0</v>
      </c>
      <c r="F126" s="80">
        <v>0</v>
      </c>
      <c r="G126" s="80">
        <v>0</v>
      </c>
      <c r="H126" s="80">
        <v>0</v>
      </c>
      <c r="I126" s="80">
        <v>0</v>
      </c>
      <c r="J126" s="80">
        <v>0</v>
      </c>
      <c r="K126" s="80">
        <v>1</v>
      </c>
      <c r="L126" s="80">
        <v>0</v>
      </c>
      <c r="M126" s="80">
        <v>3</v>
      </c>
      <c r="N126" s="221"/>
      <c r="O126" s="221"/>
    </row>
    <row r="127" spans="1:15" s="80" customFormat="1" ht="20.100000000000001" customHeight="1" x14ac:dyDescent="0.2">
      <c r="A127" s="42" t="s">
        <v>72</v>
      </c>
      <c r="B127" s="80">
        <v>0</v>
      </c>
      <c r="C127" s="80">
        <v>0</v>
      </c>
      <c r="D127" s="80">
        <v>0</v>
      </c>
      <c r="E127" s="80">
        <v>0</v>
      </c>
      <c r="F127" s="80">
        <v>0</v>
      </c>
      <c r="G127" s="80">
        <v>0</v>
      </c>
      <c r="H127" s="80">
        <v>0</v>
      </c>
      <c r="I127" s="80">
        <v>0</v>
      </c>
      <c r="J127" s="80">
        <v>0</v>
      </c>
      <c r="K127" s="80">
        <v>0</v>
      </c>
      <c r="L127" s="80">
        <v>0</v>
      </c>
      <c r="M127" s="80">
        <v>0</v>
      </c>
      <c r="N127" s="221"/>
      <c r="O127" s="221"/>
    </row>
    <row r="128" spans="1:15" s="80" customFormat="1"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2</v>
      </c>
      <c r="N128" s="221"/>
      <c r="O128" s="221"/>
    </row>
    <row r="129" spans="1:15" s="86" customFormat="1" ht="20.100000000000001" customHeight="1" x14ac:dyDescent="0.2">
      <c r="A129" s="42" t="s">
        <v>74</v>
      </c>
      <c r="B129" s="80">
        <v>0</v>
      </c>
      <c r="C129" s="80">
        <v>0</v>
      </c>
      <c r="D129" s="80">
        <v>0</v>
      </c>
      <c r="E129" s="80">
        <v>3</v>
      </c>
      <c r="F129" s="80">
        <v>0</v>
      </c>
      <c r="G129" s="80">
        <v>0</v>
      </c>
      <c r="H129" s="80">
        <v>0</v>
      </c>
      <c r="I129" s="80">
        <v>0</v>
      </c>
      <c r="J129" s="80">
        <v>0</v>
      </c>
      <c r="K129" s="80">
        <v>0</v>
      </c>
      <c r="L129" s="80">
        <v>0</v>
      </c>
      <c r="M129" s="80">
        <v>4</v>
      </c>
      <c r="N129" s="222"/>
      <c r="O129" s="221"/>
    </row>
    <row r="130" spans="1:15" s="86" customFormat="1" ht="20.100000000000001" customHeight="1" x14ac:dyDescent="0.2">
      <c r="A130" s="42" t="s">
        <v>75</v>
      </c>
      <c r="B130" s="80">
        <v>0</v>
      </c>
      <c r="C130" s="80">
        <v>0</v>
      </c>
      <c r="D130" s="80">
        <v>0</v>
      </c>
      <c r="E130" s="80">
        <v>0</v>
      </c>
      <c r="F130" s="80">
        <v>0</v>
      </c>
      <c r="G130" s="80">
        <v>0</v>
      </c>
      <c r="H130" s="80">
        <v>0</v>
      </c>
      <c r="I130" s="80">
        <v>0</v>
      </c>
      <c r="J130" s="80">
        <v>0</v>
      </c>
      <c r="K130" s="80">
        <v>0</v>
      </c>
      <c r="L130" s="80">
        <v>0</v>
      </c>
      <c r="M130" s="80">
        <v>0</v>
      </c>
      <c r="N130" s="222"/>
      <c r="O130" s="221"/>
    </row>
    <row r="131" spans="1:15" s="86" customFormat="1" ht="20.100000000000001" customHeight="1" x14ac:dyDescent="0.2">
      <c r="A131" s="42" t="s">
        <v>76</v>
      </c>
      <c r="B131" s="80">
        <v>0</v>
      </c>
      <c r="C131" s="80">
        <v>0</v>
      </c>
      <c r="D131" s="80">
        <v>0</v>
      </c>
      <c r="E131" s="80">
        <v>0</v>
      </c>
      <c r="F131" s="80">
        <v>0</v>
      </c>
      <c r="G131" s="80">
        <v>0</v>
      </c>
      <c r="H131" s="80">
        <v>0</v>
      </c>
      <c r="I131" s="80">
        <v>0</v>
      </c>
      <c r="J131" s="80">
        <v>0</v>
      </c>
      <c r="K131" s="80">
        <v>0</v>
      </c>
      <c r="L131" s="80">
        <v>0</v>
      </c>
      <c r="M131" s="80">
        <v>0</v>
      </c>
      <c r="N131" s="222"/>
      <c r="O131" s="221"/>
    </row>
    <row r="132" spans="1:15" s="80" customFormat="1" ht="20.100000000000001" customHeight="1" x14ac:dyDescent="0.2">
      <c r="A132" s="42" t="s">
        <v>77</v>
      </c>
      <c r="B132" s="80">
        <v>0</v>
      </c>
      <c r="C132" s="80">
        <v>0</v>
      </c>
      <c r="D132" s="80">
        <v>0</v>
      </c>
      <c r="E132" s="80">
        <v>0</v>
      </c>
      <c r="F132" s="80">
        <v>0</v>
      </c>
      <c r="G132" s="80">
        <v>0</v>
      </c>
      <c r="H132" s="80">
        <v>0</v>
      </c>
      <c r="I132" s="80">
        <v>0</v>
      </c>
      <c r="J132" s="80">
        <v>0</v>
      </c>
      <c r="K132" s="80">
        <v>0</v>
      </c>
      <c r="L132" s="80">
        <v>0</v>
      </c>
      <c r="M132" s="80">
        <v>0</v>
      </c>
      <c r="N132" s="221"/>
      <c r="O132" s="221"/>
    </row>
    <row r="133" spans="1:15" s="80" customFormat="1" ht="20.100000000000001" customHeight="1" x14ac:dyDescent="0.2">
      <c r="A133" s="42" t="s">
        <v>78</v>
      </c>
      <c r="B133" s="80">
        <v>0</v>
      </c>
      <c r="C133" s="80">
        <v>0</v>
      </c>
      <c r="D133" s="80">
        <v>0</v>
      </c>
      <c r="E133" s="80">
        <v>0</v>
      </c>
      <c r="F133" s="80">
        <v>0</v>
      </c>
      <c r="G133" s="80">
        <v>0</v>
      </c>
      <c r="H133" s="80">
        <v>0</v>
      </c>
      <c r="I133" s="80">
        <v>0</v>
      </c>
      <c r="J133" s="80">
        <v>0</v>
      </c>
      <c r="K133" s="80">
        <v>7</v>
      </c>
      <c r="L133" s="80">
        <v>0</v>
      </c>
      <c r="M133" s="80">
        <v>2</v>
      </c>
      <c r="N133" s="221"/>
      <c r="O133" s="221"/>
    </row>
    <row r="134" spans="1:15" s="86" customFormat="1" ht="20.100000000000001" customHeight="1" x14ac:dyDescent="0.2">
      <c r="A134" s="42" t="s">
        <v>79</v>
      </c>
      <c r="B134" s="80">
        <v>0</v>
      </c>
      <c r="C134" s="80">
        <v>0</v>
      </c>
      <c r="D134" s="80">
        <v>0</v>
      </c>
      <c r="E134" s="80">
        <v>0</v>
      </c>
      <c r="F134" s="80">
        <v>0</v>
      </c>
      <c r="G134" s="80">
        <v>0</v>
      </c>
      <c r="H134" s="80">
        <v>0</v>
      </c>
      <c r="I134" s="80">
        <v>0</v>
      </c>
      <c r="J134" s="80">
        <v>0</v>
      </c>
      <c r="K134" s="80">
        <v>0</v>
      </c>
      <c r="L134" s="80">
        <v>0</v>
      </c>
      <c r="M134" s="80">
        <v>0</v>
      </c>
      <c r="N134" s="222"/>
      <c r="O134" s="221"/>
    </row>
    <row r="135" spans="1:15" s="80" customFormat="1" ht="20.100000000000001" customHeight="1" x14ac:dyDescent="0.2">
      <c r="A135" s="40" t="s">
        <v>80</v>
      </c>
      <c r="B135" s="86">
        <v>0</v>
      </c>
      <c r="C135" s="86">
        <v>0</v>
      </c>
      <c r="D135" s="86">
        <v>0</v>
      </c>
      <c r="E135" s="86">
        <v>0</v>
      </c>
      <c r="F135" s="86">
        <v>0</v>
      </c>
      <c r="G135" s="86">
        <v>0</v>
      </c>
      <c r="H135" s="86">
        <v>0</v>
      </c>
      <c r="I135" s="86">
        <v>0</v>
      </c>
      <c r="J135" s="86">
        <v>0</v>
      </c>
      <c r="K135" s="86">
        <v>0</v>
      </c>
      <c r="L135" s="86">
        <v>0</v>
      </c>
      <c r="M135" s="86">
        <v>0</v>
      </c>
      <c r="N135" s="221"/>
      <c r="O135" s="221"/>
    </row>
    <row r="136" spans="1:15" s="80" customFormat="1"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0</v>
      </c>
      <c r="N136" s="221"/>
      <c r="O136" s="221"/>
    </row>
    <row r="137" spans="1:15" s="80" customFormat="1" ht="20.100000000000001" customHeight="1" x14ac:dyDescent="0.2">
      <c r="A137" s="42" t="s">
        <v>82</v>
      </c>
      <c r="B137" s="91">
        <v>0</v>
      </c>
      <c r="C137" s="91">
        <v>0</v>
      </c>
      <c r="D137" s="91">
        <v>0</v>
      </c>
      <c r="E137" s="91">
        <v>0</v>
      </c>
      <c r="F137" s="91">
        <v>0</v>
      </c>
      <c r="G137" s="91">
        <v>0</v>
      </c>
      <c r="H137" s="91">
        <v>0</v>
      </c>
      <c r="I137" s="91">
        <v>0</v>
      </c>
      <c r="J137" s="91">
        <v>0</v>
      </c>
      <c r="K137" s="91">
        <v>0</v>
      </c>
      <c r="L137" s="91">
        <v>0</v>
      </c>
      <c r="M137" s="91">
        <v>0</v>
      </c>
      <c r="N137" s="221"/>
      <c r="O137" s="221"/>
    </row>
    <row r="138" spans="1:15" s="80" customFormat="1" ht="20.100000000000001" customHeight="1" x14ac:dyDescent="0.2">
      <c r="A138" s="42" t="s">
        <v>83</v>
      </c>
      <c r="B138" s="91">
        <v>0</v>
      </c>
      <c r="C138" s="91">
        <v>0</v>
      </c>
      <c r="D138" s="91">
        <v>0</v>
      </c>
      <c r="E138" s="91">
        <v>0</v>
      </c>
      <c r="F138" s="91">
        <v>0</v>
      </c>
      <c r="G138" s="91">
        <v>0</v>
      </c>
      <c r="H138" s="91">
        <v>0</v>
      </c>
      <c r="I138" s="91">
        <v>0</v>
      </c>
      <c r="J138" s="91">
        <v>0</v>
      </c>
      <c r="K138" s="91">
        <v>0</v>
      </c>
      <c r="L138" s="91">
        <v>0</v>
      </c>
      <c r="M138" s="91">
        <v>0</v>
      </c>
      <c r="N138" s="221"/>
      <c r="O138" s="221"/>
    </row>
    <row r="139" spans="1:15" s="86"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222"/>
      <c r="O139" s="221"/>
    </row>
    <row r="140" spans="1:15" s="274" customFormat="1" ht="20.100000000000001" customHeight="1" x14ac:dyDescent="0.25">
      <c r="A140" s="142" t="s">
        <v>230</v>
      </c>
      <c r="B140" s="277"/>
      <c r="C140" s="277"/>
      <c r="D140" s="294"/>
      <c r="E140" s="295"/>
      <c r="F140" s="294"/>
      <c r="G140" s="295"/>
      <c r="H140" s="294"/>
      <c r="I140" s="295"/>
      <c r="J140" s="294"/>
      <c r="K140" s="295"/>
      <c r="L140" s="294"/>
      <c r="M140" s="295"/>
      <c r="N140" s="294"/>
      <c r="O140" s="219"/>
    </row>
    <row r="141" spans="1:15" ht="20.100000000000001" customHeight="1" x14ac:dyDescent="0.25">
      <c r="D141" s="201"/>
      <c r="E141" s="80"/>
      <c r="F141" s="201"/>
      <c r="G141" s="80"/>
      <c r="H141" s="201"/>
      <c r="I141" s="80"/>
      <c r="J141" s="201"/>
      <c r="K141" s="80"/>
      <c r="L141" s="201"/>
      <c r="M141" s="80"/>
      <c r="N141" s="201"/>
    </row>
  </sheetData>
  <mergeCells count="8">
    <mergeCell ref="A3:A5"/>
    <mergeCell ref="B3:O3"/>
    <mergeCell ref="B4:C4"/>
    <mergeCell ref="A73:A75"/>
    <mergeCell ref="B73:M73"/>
    <mergeCell ref="B74:C74"/>
    <mergeCell ref="F74:G74"/>
    <mergeCell ref="J74:K7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9">
    <tabColor rgb="FF92D050"/>
  </sheetPr>
  <dimension ref="A1:Y155"/>
  <sheetViews>
    <sheetView showGridLines="0" zoomScaleNormal="100" workbookViewId="0"/>
  </sheetViews>
  <sheetFormatPr defaultColWidth="11.42578125" defaultRowHeight="20.100000000000001" customHeight="1" x14ac:dyDescent="0.25"/>
  <cols>
    <col min="1" max="1" width="36.7109375" style="69" customWidth="1"/>
    <col min="2" max="3" width="10.28515625" style="69" customWidth="1"/>
    <col min="4" max="15" width="9" style="69" customWidth="1"/>
    <col min="16" max="252" width="11.42578125" style="69"/>
    <col min="253" max="253" width="36.7109375" style="69" customWidth="1"/>
    <col min="254" max="255" width="10.28515625" style="69" customWidth="1"/>
    <col min="256" max="267" width="9" style="69" customWidth="1"/>
    <col min="268" max="508" width="11.42578125" style="69"/>
    <col min="509" max="509" width="36.7109375" style="69" customWidth="1"/>
    <col min="510" max="511" width="10.28515625" style="69" customWidth="1"/>
    <col min="512" max="523" width="9" style="69" customWidth="1"/>
    <col min="524" max="764" width="11.42578125" style="69"/>
    <col min="765" max="765" width="36.7109375" style="69" customWidth="1"/>
    <col min="766" max="767" width="10.28515625" style="69" customWidth="1"/>
    <col min="768" max="779" width="9" style="69" customWidth="1"/>
    <col min="780" max="1020" width="11.42578125" style="69"/>
    <col min="1021" max="1021" width="36.7109375" style="69" customWidth="1"/>
    <col min="1022" max="1023" width="10.28515625" style="69" customWidth="1"/>
    <col min="1024" max="1035" width="9" style="69" customWidth="1"/>
    <col min="1036" max="1276" width="11.42578125" style="69"/>
    <col min="1277" max="1277" width="36.7109375" style="69" customWidth="1"/>
    <col min="1278" max="1279" width="10.28515625" style="69" customWidth="1"/>
    <col min="1280" max="1291" width="9" style="69" customWidth="1"/>
    <col min="1292" max="1532" width="11.42578125" style="69"/>
    <col min="1533" max="1533" width="36.7109375" style="69" customWidth="1"/>
    <col min="1534" max="1535" width="10.28515625" style="69" customWidth="1"/>
    <col min="1536" max="1547" width="9" style="69" customWidth="1"/>
    <col min="1548" max="1788" width="11.42578125" style="69"/>
    <col min="1789" max="1789" width="36.7109375" style="69" customWidth="1"/>
    <col min="1790" max="1791" width="10.28515625" style="69" customWidth="1"/>
    <col min="1792" max="1803" width="9" style="69" customWidth="1"/>
    <col min="1804" max="2044" width="11.42578125" style="69"/>
    <col min="2045" max="2045" width="36.7109375" style="69" customWidth="1"/>
    <col min="2046" max="2047" width="10.28515625" style="69" customWidth="1"/>
    <col min="2048" max="2059" width="9" style="69" customWidth="1"/>
    <col min="2060" max="2300" width="11.42578125" style="69"/>
    <col min="2301" max="2301" width="36.7109375" style="69" customWidth="1"/>
    <col min="2302" max="2303" width="10.28515625" style="69" customWidth="1"/>
    <col min="2304" max="2315" width="9" style="69" customWidth="1"/>
    <col min="2316" max="2556" width="11.42578125" style="69"/>
    <col min="2557" max="2557" width="36.7109375" style="69" customWidth="1"/>
    <col min="2558" max="2559" width="10.28515625" style="69" customWidth="1"/>
    <col min="2560" max="2571" width="9" style="69" customWidth="1"/>
    <col min="2572" max="2812" width="11.42578125" style="69"/>
    <col min="2813" max="2813" width="36.7109375" style="69" customWidth="1"/>
    <col min="2814" max="2815" width="10.28515625" style="69" customWidth="1"/>
    <col min="2816" max="2827" width="9" style="69" customWidth="1"/>
    <col min="2828" max="3068" width="11.42578125" style="69"/>
    <col min="3069" max="3069" width="36.7109375" style="69" customWidth="1"/>
    <col min="3070" max="3071" width="10.28515625" style="69" customWidth="1"/>
    <col min="3072" max="3083" width="9" style="69" customWidth="1"/>
    <col min="3084" max="3324" width="11.42578125" style="69"/>
    <col min="3325" max="3325" width="36.7109375" style="69" customWidth="1"/>
    <col min="3326" max="3327" width="10.28515625" style="69" customWidth="1"/>
    <col min="3328" max="3339" width="9" style="69" customWidth="1"/>
    <col min="3340" max="3580" width="11.42578125" style="69"/>
    <col min="3581" max="3581" width="36.7109375" style="69" customWidth="1"/>
    <col min="3582" max="3583" width="10.28515625" style="69" customWidth="1"/>
    <col min="3584" max="3595" width="9" style="69" customWidth="1"/>
    <col min="3596" max="3836" width="11.42578125" style="69"/>
    <col min="3837" max="3837" width="36.7109375" style="69" customWidth="1"/>
    <col min="3838" max="3839" width="10.28515625" style="69" customWidth="1"/>
    <col min="3840" max="3851" width="9" style="69" customWidth="1"/>
    <col min="3852" max="4092" width="11.42578125" style="69"/>
    <col min="4093" max="4093" width="36.7109375" style="69" customWidth="1"/>
    <col min="4094" max="4095" width="10.28515625" style="69" customWidth="1"/>
    <col min="4096" max="4107" width="9" style="69" customWidth="1"/>
    <col min="4108" max="4348" width="11.42578125" style="69"/>
    <col min="4349" max="4349" width="36.7109375" style="69" customWidth="1"/>
    <col min="4350" max="4351" width="10.28515625" style="69" customWidth="1"/>
    <col min="4352" max="4363" width="9" style="69" customWidth="1"/>
    <col min="4364" max="4604" width="11.42578125" style="69"/>
    <col min="4605" max="4605" width="36.7109375" style="69" customWidth="1"/>
    <col min="4606" max="4607" width="10.28515625" style="69" customWidth="1"/>
    <col min="4608" max="4619" width="9" style="69" customWidth="1"/>
    <col min="4620" max="4860" width="11.42578125" style="69"/>
    <col min="4861" max="4861" width="36.7109375" style="69" customWidth="1"/>
    <col min="4862" max="4863" width="10.28515625" style="69" customWidth="1"/>
    <col min="4864" max="4875" width="9" style="69" customWidth="1"/>
    <col min="4876" max="5116" width="11.42578125" style="69"/>
    <col min="5117" max="5117" width="36.7109375" style="69" customWidth="1"/>
    <col min="5118" max="5119" width="10.28515625" style="69" customWidth="1"/>
    <col min="5120" max="5131" width="9" style="69" customWidth="1"/>
    <col min="5132" max="5372" width="11.42578125" style="69"/>
    <col min="5373" max="5373" width="36.7109375" style="69" customWidth="1"/>
    <col min="5374" max="5375" width="10.28515625" style="69" customWidth="1"/>
    <col min="5376" max="5387" width="9" style="69" customWidth="1"/>
    <col min="5388" max="5628" width="11.42578125" style="69"/>
    <col min="5629" max="5629" width="36.7109375" style="69" customWidth="1"/>
    <col min="5630" max="5631" width="10.28515625" style="69" customWidth="1"/>
    <col min="5632" max="5643" width="9" style="69" customWidth="1"/>
    <col min="5644" max="5884" width="11.42578125" style="69"/>
    <col min="5885" max="5885" width="36.7109375" style="69" customWidth="1"/>
    <col min="5886" max="5887" width="10.28515625" style="69" customWidth="1"/>
    <col min="5888" max="5899" width="9" style="69" customWidth="1"/>
    <col min="5900" max="6140" width="11.42578125" style="69"/>
    <col min="6141" max="6141" width="36.7109375" style="69" customWidth="1"/>
    <col min="6142" max="6143" width="10.28515625" style="69" customWidth="1"/>
    <col min="6144" max="6155" width="9" style="69" customWidth="1"/>
    <col min="6156" max="6396" width="11.42578125" style="69"/>
    <col min="6397" max="6397" width="36.7109375" style="69" customWidth="1"/>
    <col min="6398" max="6399" width="10.28515625" style="69" customWidth="1"/>
    <col min="6400" max="6411" width="9" style="69" customWidth="1"/>
    <col min="6412" max="6652" width="11.42578125" style="69"/>
    <col min="6653" max="6653" width="36.7109375" style="69" customWidth="1"/>
    <col min="6654" max="6655" width="10.28515625" style="69" customWidth="1"/>
    <col min="6656" max="6667" width="9" style="69" customWidth="1"/>
    <col min="6668" max="6908" width="11.42578125" style="69"/>
    <col min="6909" max="6909" width="36.7109375" style="69" customWidth="1"/>
    <col min="6910" max="6911" width="10.28515625" style="69" customWidth="1"/>
    <col min="6912" max="6923" width="9" style="69" customWidth="1"/>
    <col min="6924" max="7164" width="11.42578125" style="69"/>
    <col min="7165" max="7165" width="36.7109375" style="69" customWidth="1"/>
    <col min="7166" max="7167" width="10.28515625" style="69" customWidth="1"/>
    <col min="7168" max="7179" width="9" style="69" customWidth="1"/>
    <col min="7180" max="7420" width="11.42578125" style="69"/>
    <col min="7421" max="7421" width="36.7109375" style="69" customWidth="1"/>
    <col min="7422" max="7423" width="10.28515625" style="69" customWidth="1"/>
    <col min="7424" max="7435" width="9" style="69" customWidth="1"/>
    <col min="7436" max="7676" width="11.42578125" style="69"/>
    <col min="7677" max="7677" width="36.7109375" style="69" customWidth="1"/>
    <col min="7678" max="7679" width="10.28515625" style="69" customWidth="1"/>
    <col min="7680" max="7691" width="9" style="69" customWidth="1"/>
    <col min="7692" max="7932" width="11.42578125" style="69"/>
    <col min="7933" max="7933" width="36.7109375" style="69" customWidth="1"/>
    <col min="7934" max="7935" width="10.28515625" style="69" customWidth="1"/>
    <col min="7936" max="7947" width="9" style="69" customWidth="1"/>
    <col min="7948" max="8188" width="11.42578125" style="69"/>
    <col min="8189" max="8189" width="36.7109375" style="69" customWidth="1"/>
    <col min="8190" max="8191" width="10.28515625" style="69" customWidth="1"/>
    <col min="8192" max="8203" width="9" style="69" customWidth="1"/>
    <col min="8204" max="8444" width="11.42578125" style="69"/>
    <col min="8445" max="8445" width="36.7109375" style="69" customWidth="1"/>
    <col min="8446" max="8447" width="10.28515625" style="69" customWidth="1"/>
    <col min="8448" max="8459" width="9" style="69" customWidth="1"/>
    <col min="8460" max="8700" width="11.42578125" style="69"/>
    <col min="8701" max="8701" width="36.7109375" style="69" customWidth="1"/>
    <col min="8702" max="8703" width="10.28515625" style="69" customWidth="1"/>
    <col min="8704" max="8715" width="9" style="69" customWidth="1"/>
    <col min="8716" max="8956" width="11.42578125" style="69"/>
    <col min="8957" max="8957" width="36.7109375" style="69" customWidth="1"/>
    <col min="8958" max="8959" width="10.28515625" style="69" customWidth="1"/>
    <col min="8960" max="8971" width="9" style="69" customWidth="1"/>
    <col min="8972" max="9212" width="11.42578125" style="69"/>
    <col min="9213" max="9213" width="36.7109375" style="69" customWidth="1"/>
    <col min="9214" max="9215" width="10.28515625" style="69" customWidth="1"/>
    <col min="9216" max="9227" width="9" style="69" customWidth="1"/>
    <col min="9228" max="9468" width="11.42578125" style="69"/>
    <col min="9469" max="9469" width="36.7109375" style="69" customWidth="1"/>
    <col min="9470" max="9471" width="10.28515625" style="69" customWidth="1"/>
    <col min="9472" max="9483" width="9" style="69" customWidth="1"/>
    <col min="9484" max="9724" width="11.42578125" style="69"/>
    <col min="9725" max="9725" width="36.7109375" style="69" customWidth="1"/>
    <col min="9726" max="9727" width="10.28515625" style="69" customWidth="1"/>
    <col min="9728" max="9739" width="9" style="69" customWidth="1"/>
    <col min="9740" max="9980" width="11.42578125" style="69"/>
    <col min="9981" max="9981" width="36.7109375" style="69" customWidth="1"/>
    <col min="9982" max="9983" width="10.28515625" style="69" customWidth="1"/>
    <col min="9984" max="9995" width="9" style="69" customWidth="1"/>
    <col min="9996" max="10236" width="11.42578125" style="69"/>
    <col min="10237" max="10237" width="36.7109375" style="69" customWidth="1"/>
    <col min="10238" max="10239" width="10.28515625" style="69" customWidth="1"/>
    <col min="10240" max="10251" width="9" style="69" customWidth="1"/>
    <col min="10252" max="10492" width="11.42578125" style="69"/>
    <col min="10493" max="10493" width="36.7109375" style="69" customWidth="1"/>
    <col min="10494" max="10495" width="10.28515625" style="69" customWidth="1"/>
    <col min="10496" max="10507" width="9" style="69" customWidth="1"/>
    <col min="10508" max="10748" width="11.42578125" style="69"/>
    <col min="10749" max="10749" width="36.7109375" style="69" customWidth="1"/>
    <col min="10750" max="10751" width="10.28515625" style="69" customWidth="1"/>
    <col min="10752" max="10763" width="9" style="69" customWidth="1"/>
    <col min="10764" max="11004" width="11.42578125" style="69"/>
    <col min="11005" max="11005" width="36.7109375" style="69" customWidth="1"/>
    <col min="11006" max="11007" width="10.28515625" style="69" customWidth="1"/>
    <col min="11008" max="11019" width="9" style="69" customWidth="1"/>
    <col min="11020" max="11260" width="11.42578125" style="69"/>
    <col min="11261" max="11261" width="36.7109375" style="69" customWidth="1"/>
    <col min="11262" max="11263" width="10.28515625" style="69" customWidth="1"/>
    <col min="11264" max="11275" width="9" style="69" customWidth="1"/>
    <col min="11276" max="11516" width="11.42578125" style="69"/>
    <col min="11517" max="11517" width="36.7109375" style="69" customWidth="1"/>
    <col min="11518" max="11519" width="10.28515625" style="69" customWidth="1"/>
    <col min="11520" max="11531" width="9" style="69" customWidth="1"/>
    <col min="11532" max="11772" width="11.42578125" style="69"/>
    <col min="11773" max="11773" width="36.7109375" style="69" customWidth="1"/>
    <col min="11774" max="11775" width="10.28515625" style="69" customWidth="1"/>
    <col min="11776" max="11787" width="9" style="69" customWidth="1"/>
    <col min="11788" max="12028" width="11.42578125" style="69"/>
    <col min="12029" max="12029" width="36.7109375" style="69" customWidth="1"/>
    <col min="12030" max="12031" width="10.28515625" style="69" customWidth="1"/>
    <col min="12032" max="12043" width="9" style="69" customWidth="1"/>
    <col min="12044" max="12284" width="11.42578125" style="69"/>
    <col min="12285" max="12285" width="36.7109375" style="69" customWidth="1"/>
    <col min="12286" max="12287" width="10.28515625" style="69" customWidth="1"/>
    <col min="12288" max="12299" width="9" style="69" customWidth="1"/>
    <col min="12300" max="12540" width="11.42578125" style="69"/>
    <col min="12541" max="12541" width="36.7109375" style="69" customWidth="1"/>
    <col min="12542" max="12543" width="10.28515625" style="69" customWidth="1"/>
    <col min="12544" max="12555" width="9" style="69" customWidth="1"/>
    <col min="12556" max="12796" width="11.42578125" style="69"/>
    <col min="12797" max="12797" width="36.7109375" style="69" customWidth="1"/>
    <col min="12798" max="12799" width="10.28515625" style="69" customWidth="1"/>
    <col min="12800" max="12811" width="9" style="69" customWidth="1"/>
    <col min="12812" max="13052" width="11.42578125" style="69"/>
    <col min="13053" max="13053" width="36.7109375" style="69" customWidth="1"/>
    <col min="13054" max="13055" width="10.28515625" style="69" customWidth="1"/>
    <col min="13056" max="13067" width="9" style="69" customWidth="1"/>
    <col min="13068" max="13308" width="11.42578125" style="69"/>
    <col min="13309" max="13309" width="36.7109375" style="69" customWidth="1"/>
    <col min="13310" max="13311" width="10.28515625" style="69" customWidth="1"/>
    <col min="13312" max="13323" width="9" style="69" customWidth="1"/>
    <col min="13324" max="13564" width="11.42578125" style="69"/>
    <col min="13565" max="13565" width="36.7109375" style="69" customWidth="1"/>
    <col min="13566" max="13567" width="10.28515625" style="69" customWidth="1"/>
    <col min="13568" max="13579" width="9" style="69" customWidth="1"/>
    <col min="13580" max="13820" width="11.42578125" style="69"/>
    <col min="13821" max="13821" width="36.7109375" style="69" customWidth="1"/>
    <col min="13822" max="13823" width="10.28515625" style="69" customWidth="1"/>
    <col min="13824" max="13835" width="9" style="69" customWidth="1"/>
    <col min="13836" max="14076" width="11.42578125" style="69"/>
    <col min="14077" max="14077" width="36.7109375" style="69" customWidth="1"/>
    <col min="14078" max="14079" width="10.28515625" style="69" customWidth="1"/>
    <col min="14080" max="14091" width="9" style="69" customWidth="1"/>
    <col min="14092" max="14332" width="11.42578125" style="69"/>
    <col min="14333" max="14333" width="36.7109375" style="69" customWidth="1"/>
    <col min="14334" max="14335" width="10.28515625" style="69" customWidth="1"/>
    <col min="14336" max="14347" width="9" style="69" customWidth="1"/>
    <col min="14348" max="14588" width="11.42578125" style="69"/>
    <col min="14589" max="14589" width="36.7109375" style="69" customWidth="1"/>
    <col min="14590" max="14591" width="10.28515625" style="69" customWidth="1"/>
    <col min="14592" max="14603" width="9" style="69" customWidth="1"/>
    <col min="14604" max="14844" width="11.42578125" style="69"/>
    <col min="14845" max="14845" width="36.7109375" style="69" customWidth="1"/>
    <col min="14846" max="14847" width="10.28515625" style="69" customWidth="1"/>
    <col min="14848" max="14859" width="9" style="69" customWidth="1"/>
    <col min="14860" max="15100" width="11.42578125" style="69"/>
    <col min="15101" max="15101" width="36.7109375" style="69" customWidth="1"/>
    <col min="15102" max="15103" width="10.28515625" style="69" customWidth="1"/>
    <col min="15104" max="15115" width="9" style="69" customWidth="1"/>
    <col min="15116" max="15356" width="11.42578125" style="69"/>
    <col min="15357" max="15357" width="36.7109375" style="69" customWidth="1"/>
    <col min="15358" max="15359" width="10.28515625" style="69" customWidth="1"/>
    <col min="15360" max="15371" width="9" style="69" customWidth="1"/>
    <col min="15372" max="15612" width="11.42578125" style="69"/>
    <col min="15613" max="15613" width="36.7109375" style="69" customWidth="1"/>
    <col min="15614" max="15615" width="10.28515625" style="69" customWidth="1"/>
    <col min="15616" max="15627" width="9" style="69" customWidth="1"/>
    <col min="15628" max="15868" width="11.42578125" style="69"/>
    <col min="15869" max="15869" width="36.7109375" style="69" customWidth="1"/>
    <col min="15870" max="15871" width="10.28515625" style="69" customWidth="1"/>
    <col min="15872" max="15883" width="9" style="69" customWidth="1"/>
    <col min="15884" max="16124" width="11.42578125" style="69"/>
    <col min="16125" max="16125" width="36.7109375" style="69" customWidth="1"/>
    <col min="16126" max="16127" width="10.28515625" style="69" customWidth="1"/>
    <col min="16128" max="16139" width="9" style="69" customWidth="1"/>
    <col min="16140" max="16384" width="11.42578125" style="69"/>
  </cols>
  <sheetData>
    <row r="1" spans="1:15" ht="24.95" customHeight="1" x14ac:dyDescent="0.25">
      <c r="A1" s="204" t="s">
        <v>214</v>
      </c>
      <c r="B1" s="28"/>
      <c r="C1" s="28"/>
    </row>
    <row r="2" spans="1:15" s="464" customFormat="1" ht="24.95" customHeight="1" thickBot="1" x14ac:dyDescent="0.3">
      <c r="A2" s="139" t="s">
        <v>217</v>
      </c>
      <c r="B2" s="72"/>
      <c r="C2" s="72"/>
      <c r="D2" s="463"/>
      <c r="E2" s="463"/>
      <c r="F2" s="463"/>
      <c r="G2" s="463"/>
      <c r="H2" s="463"/>
      <c r="I2" s="463"/>
      <c r="J2" s="463"/>
      <c r="K2" s="463"/>
      <c r="L2" s="463"/>
      <c r="M2" s="463"/>
      <c r="N2" s="463"/>
      <c r="O2" s="463"/>
    </row>
    <row r="3" spans="1:15" s="464" customFormat="1" ht="20.100000000000001" customHeight="1" x14ac:dyDescent="0.25">
      <c r="A3" s="1289" t="s">
        <v>13</v>
      </c>
      <c r="B3" s="1313" t="s">
        <v>101</v>
      </c>
      <c r="C3" s="1314"/>
      <c r="D3" s="1314"/>
      <c r="E3" s="1314"/>
      <c r="F3" s="1314"/>
      <c r="G3" s="1314"/>
      <c r="H3" s="1314"/>
      <c r="I3" s="1314"/>
      <c r="J3" s="1314"/>
      <c r="K3" s="1314"/>
      <c r="L3" s="1314"/>
      <c r="M3" s="1314"/>
      <c r="N3" s="1314"/>
      <c r="O3" s="1314"/>
    </row>
    <row r="4" spans="1:15"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5" ht="20.100000000000001" customHeight="1" x14ac:dyDescent="0.25">
      <c r="A5" s="1291"/>
      <c r="B5" s="1134">
        <v>2014</v>
      </c>
      <c r="C5" s="1134">
        <v>2015</v>
      </c>
      <c r="D5" s="1134">
        <v>2014</v>
      </c>
      <c r="E5" s="1134">
        <v>2015</v>
      </c>
      <c r="F5" s="1134">
        <v>2014</v>
      </c>
      <c r="G5" s="1134">
        <v>2015</v>
      </c>
      <c r="H5" s="1134">
        <v>2014</v>
      </c>
      <c r="I5" s="1134">
        <v>2015</v>
      </c>
      <c r="J5" s="1134">
        <v>2014</v>
      </c>
      <c r="K5" s="1134">
        <v>2015</v>
      </c>
      <c r="L5" s="1134">
        <v>2014</v>
      </c>
      <c r="M5" s="1134">
        <v>2015</v>
      </c>
      <c r="N5" s="1134">
        <v>2014</v>
      </c>
      <c r="O5" s="1135">
        <v>2015</v>
      </c>
    </row>
    <row r="6" spans="1:15" ht="20.100000000000001" customHeight="1" x14ac:dyDescent="0.25">
      <c r="A6" s="37" t="s">
        <v>105</v>
      </c>
      <c r="B6" s="38">
        <v>2689</v>
      </c>
      <c r="C6" s="38">
        <v>1966</v>
      </c>
      <c r="D6" s="38">
        <v>312</v>
      </c>
      <c r="E6" s="38">
        <v>302</v>
      </c>
      <c r="F6" s="38">
        <v>117</v>
      </c>
      <c r="G6" s="38">
        <v>66</v>
      </c>
      <c r="H6" s="38">
        <v>58</v>
      </c>
      <c r="I6" s="38">
        <v>10</v>
      </c>
      <c r="J6" s="38">
        <v>78</v>
      </c>
      <c r="K6" s="38">
        <v>12</v>
      </c>
      <c r="L6" s="38">
        <v>113</v>
      </c>
      <c r="M6" s="38">
        <v>8</v>
      </c>
      <c r="N6" s="38">
        <v>250</v>
      </c>
      <c r="O6" s="38">
        <v>82</v>
      </c>
    </row>
    <row r="7" spans="1:15" s="38" customFormat="1" ht="20.100000000000001" customHeight="1" x14ac:dyDescent="0.25">
      <c r="A7" s="40" t="s">
        <v>22</v>
      </c>
      <c r="B7" s="86">
        <v>1</v>
      </c>
      <c r="C7" s="86">
        <v>1</v>
      </c>
      <c r="D7" s="86">
        <v>0</v>
      </c>
      <c r="E7" s="86">
        <v>0</v>
      </c>
      <c r="F7" s="86">
        <v>1</v>
      </c>
      <c r="G7" s="86">
        <v>0</v>
      </c>
      <c r="H7" s="86">
        <v>0</v>
      </c>
      <c r="I7" s="86">
        <v>0</v>
      </c>
      <c r="J7" s="86">
        <v>0</v>
      </c>
      <c r="K7" s="86">
        <v>0</v>
      </c>
      <c r="L7" s="86">
        <v>0</v>
      </c>
      <c r="M7" s="86">
        <v>0</v>
      </c>
      <c r="N7" s="86">
        <v>0</v>
      </c>
      <c r="O7" s="86">
        <v>0</v>
      </c>
    </row>
    <row r="8" spans="1:15" ht="20.100000000000001" customHeight="1" x14ac:dyDescent="0.25">
      <c r="A8" s="42" t="s">
        <v>23</v>
      </c>
      <c r="B8" s="80">
        <v>0</v>
      </c>
      <c r="C8" s="80">
        <v>1</v>
      </c>
      <c r="D8" s="80">
        <v>0</v>
      </c>
      <c r="E8" s="80">
        <v>0</v>
      </c>
      <c r="F8" s="80">
        <v>0</v>
      </c>
      <c r="G8" s="80">
        <v>0</v>
      </c>
      <c r="H8" s="80">
        <v>0</v>
      </c>
      <c r="I8" s="80">
        <v>0</v>
      </c>
      <c r="J8" s="80">
        <v>0</v>
      </c>
      <c r="K8" s="80">
        <v>0</v>
      </c>
      <c r="L8" s="80">
        <v>0</v>
      </c>
      <c r="M8" s="80">
        <v>0</v>
      </c>
      <c r="N8" s="80">
        <v>0</v>
      </c>
      <c r="O8" s="80">
        <v>0</v>
      </c>
    </row>
    <row r="9" spans="1:15" ht="20.100000000000001" customHeight="1" x14ac:dyDescent="0.25">
      <c r="A9" s="42" t="s">
        <v>24</v>
      </c>
      <c r="B9" s="80">
        <v>0</v>
      </c>
      <c r="C9" s="80">
        <v>0</v>
      </c>
      <c r="D9" s="80">
        <v>0</v>
      </c>
      <c r="E9" s="80">
        <v>0</v>
      </c>
      <c r="F9" s="80">
        <v>0</v>
      </c>
      <c r="G9" s="80">
        <v>0</v>
      </c>
      <c r="H9" s="80">
        <v>0</v>
      </c>
      <c r="I9" s="80">
        <v>0</v>
      </c>
      <c r="J9" s="80">
        <v>0</v>
      </c>
      <c r="K9" s="80">
        <v>0</v>
      </c>
      <c r="L9" s="80">
        <v>0</v>
      </c>
      <c r="M9" s="80">
        <v>0</v>
      </c>
      <c r="N9" s="80">
        <v>0</v>
      </c>
      <c r="O9" s="80">
        <v>0</v>
      </c>
    </row>
    <row r="10" spans="1:15" ht="20.100000000000001" customHeight="1" x14ac:dyDescent="0.25">
      <c r="A10" s="42" t="s">
        <v>25</v>
      </c>
      <c r="B10" s="80">
        <v>0</v>
      </c>
      <c r="C10" s="80">
        <v>0</v>
      </c>
      <c r="D10" s="80">
        <v>0</v>
      </c>
      <c r="E10" s="80">
        <v>0</v>
      </c>
      <c r="F10" s="80">
        <v>0</v>
      </c>
      <c r="G10" s="80">
        <v>0</v>
      </c>
      <c r="H10" s="80">
        <v>0</v>
      </c>
      <c r="I10" s="80">
        <v>0</v>
      </c>
      <c r="J10" s="80">
        <v>0</v>
      </c>
      <c r="K10" s="80">
        <v>0</v>
      </c>
      <c r="L10" s="80">
        <v>0</v>
      </c>
      <c r="M10" s="80">
        <v>0</v>
      </c>
      <c r="N10" s="80">
        <v>0</v>
      </c>
      <c r="O10" s="80">
        <v>0</v>
      </c>
    </row>
    <row r="11" spans="1:15" ht="20.100000000000001" customHeight="1" x14ac:dyDescent="0.25">
      <c r="A11" s="42" t="s">
        <v>26</v>
      </c>
      <c r="B11" s="80">
        <v>0</v>
      </c>
      <c r="C11" s="80">
        <v>0</v>
      </c>
      <c r="D11" s="80">
        <v>0</v>
      </c>
      <c r="E11" s="80">
        <v>0</v>
      </c>
      <c r="F11" s="80">
        <v>0</v>
      </c>
      <c r="G11" s="80">
        <v>0</v>
      </c>
      <c r="H11" s="80">
        <v>0</v>
      </c>
      <c r="I11" s="80">
        <v>0</v>
      </c>
      <c r="J11" s="80">
        <v>0</v>
      </c>
      <c r="K11" s="80">
        <v>0</v>
      </c>
      <c r="L11" s="80">
        <v>0</v>
      </c>
      <c r="M11" s="80">
        <v>0</v>
      </c>
      <c r="N11" s="80">
        <v>0</v>
      </c>
      <c r="O11" s="80">
        <v>0</v>
      </c>
    </row>
    <row r="12" spans="1:15" ht="20.100000000000001" customHeight="1" x14ac:dyDescent="0.25">
      <c r="A12" s="42" t="s">
        <v>27</v>
      </c>
      <c r="B12" s="80">
        <v>1</v>
      </c>
      <c r="C12" s="80">
        <v>0</v>
      </c>
      <c r="D12" s="80">
        <v>0</v>
      </c>
      <c r="E12" s="80">
        <v>0</v>
      </c>
      <c r="F12" s="80">
        <v>1</v>
      </c>
      <c r="G12" s="80">
        <v>0</v>
      </c>
      <c r="H12" s="80">
        <v>0</v>
      </c>
      <c r="I12" s="80">
        <v>0</v>
      </c>
      <c r="J12" s="80">
        <v>0</v>
      </c>
      <c r="K12" s="80">
        <v>0</v>
      </c>
      <c r="L12" s="80">
        <v>0</v>
      </c>
      <c r="M12" s="80">
        <v>0</v>
      </c>
      <c r="N12" s="80">
        <v>0</v>
      </c>
      <c r="O12" s="80">
        <v>0</v>
      </c>
    </row>
    <row r="13" spans="1:15" s="38" customFormat="1" ht="20.100000000000001" customHeight="1" x14ac:dyDescent="0.25">
      <c r="A13" s="40" t="s">
        <v>28</v>
      </c>
      <c r="B13" s="86">
        <v>8</v>
      </c>
      <c r="C13" s="86">
        <v>4</v>
      </c>
      <c r="D13" s="86">
        <v>1</v>
      </c>
      <c r="E13" s="86">
        <v>0</v>
      </c>
      <c r="F13" s="86">
        <v>0</v>
      </c>
      <c r="G13" s="86">
        <v>0</v>
      </c>
      <c r="H13" s="86">
        <v>0</v>
      </c>
      <c r="I13" s="86">
        <v>0</v>
      </c>
      <c r="J13" s="86">
        <v>1</v>
      </c>
      <c r="K13" s="86">
        <v>0</v>
      </c>
      <c r="L13" s="86">
        <v>0</v>
      </c>
      <c r="M13" s="86">
        <v>0</v>
      </c>
      <c r="N13" s="86">
        <v>0</v>
      </c>
      <c r="O13" s="86">
        <v>0</v>
      </c>
    </row>
    <row r="14" spans="1:15" ht="20.100000000000001" customHeight="1" x14ac:dyDescent="0.25">
      <c r="A14" s="42" t="s">
        <v>29</v>
      </c>
      <c r="B14" s="80">
        <v>0</v>
      </c>
      <c r="C14" s="80">
        <v>0</v>
      </c>
      <c r="D14" s="80">
        <v>0</v>
      </c>
      <c r="E14" s="80">
        <v>0</v>
      </c>
      <c r="F14" s="80">
        <v>0</v>
      </c>
      <c r="G14" s="80">
        <v>0</v>
      </c>
      <c r="H14" s="80">
        <v>0</v>
      </c>
      <c r="I14" s="80">
        <v>0</v>
      </c>
      <c r="J14" s="80">
        <v>0</v>
      </c>
      <c r="K14" s="80">
        <v>0</v>
      </c>
      <c r="L14" s="80">
        <v>0</v>
      </c>
      <c r="M14" s="80">
        <v>0</v>
      </c>
      <c r="N14" s="80">
        <v>0</v>
      </c>
      <c r="O14" s="80">
        <v>0</v>
      </c>
    </row>
    <row r="15" spans="1:15" ht="20.100000000000001" customHeight="1" x14ac:dyDescent="0.25">
      <c r="A15" s="42" t="s">
        <v>30</v>
      </c>
      <c r="B15" s="80">
        <v>4</v>
      </c>
      <c r="C15" s="80">
        <v>1</v>
      </c>
      <c r="D15" s="80">
        <v>1</v>
      </c>
      <c r="E15" s="80">
        <v>0</v>
      </c>
      <c r="F15" s="80">
        <v>0</v>
      </c>
      <c r="G15" s="80">
        <v>0</v>
      </c>
      <c r="H15" s="80">
        <v>0</v>
      </c>
      <c r="I15" s="80">
        <v>0</v>
      </c>
      <c r="J15" s="80">
        <v>1</v>
      </c>
      <c r="K15" s="80">
        <v>0</v>
      </c>
      <c r="L15" s="80">
        <v>0</v>
      </c>
      <c r="M15" s="80">
        <v>0</v>
      </c>
      <c r="N15" s="80">
        <v>0</v>
      </c>
      <c r="O15" s="80">
        <v>0</v>
      </c>
    </row>
    <row r="16" spans="1:15" ht="20.100000000000001" customHeight="1" x14ac:dyDescent="0.25">
      <c r="A16" s="42" t="s">
        <v>31</v>
      </c>
      <c r="B16" s="80">
        <v>1</v>
      </c>
      <c r="C16" s="80">
        <v>1</v>
      </c>
      <c r="D16" s="80">
        <v>0</v>
      </c>
      <c r="E16" s="80">
        <v>0</v>
      </c>
      <c r="F16" s="80">
        <v>0</v>
      </c>
      <c r="G16" s="80">
        <v>0</v>
      </c>
      <c r="H16" s="80">
        <v>0</v>
      </c>
      <c r="I16" s="80">
        <v>0</v>
      </c>
      <c r="J16" s="80">
        <v>0</v>
      </c>
      <c r="K16" s="80">
        <v>0</v>
      </c>
      <c r="L16" s="80">
        <v>0</v>
      </c>
      <c r="M16" s="80">
        <v>0</v>
      </c>
      <c r="N16" s="80">
        <v>0</v>
      </c>
      <c r="O16" s="80">
        <v>0</v>
      </c>
    </row>
    <row r="17" spans="1:15" ht="20.100000000000001" customHeight="1" x14ac:dyDescent="0.25">
      <c r="A17" s="42" t="s">
        <v>32</v>
      </c>
      <c r="B17" s="80">
        <v>0</v>
      </c>
      <c r="C17" s="80">
        <v>0</v>
      </c>
      <c r="D17" s="80">
        <v>0</v>
      </c>
      <c r="E17" s="80">
        <v>0</v>
      </c>
      <c r="F17" s="80">
        <v>0</v>
      </c>
      <c r="G17" s="80">
        <v>0</v>
      </c>
      <c r="H17" s="80">
        <v>0</v>
      </c>
      <c r="I17" s="80">
        <v>0</v>
      </c>
      <c r="J17" s="80">
        <v>0</v>
      </c>
      <c r="K17" s="80">
        <v>0</v>
      </c>
      <c r="L17" s="80">
        <v>0</v>
      </c>
      <c r="M17" s="80">
        <v>0</v>
      </c>
      <c r="N17" s="80">
        <v>0</v>
      </c>
      <c r="O17" s="80">
        <v>0</v>
      </c>
    </row>
    <row r="18" spans="1:15" ht="20.100000000000001" customHeight="1" x14ac:dyDescent="0.25">
      <c r="A18" s="42" t="s">
        <v>33</v>
      </c>
      <c r="B18" s="80">
        <v>3</v>
      </c>
      <c r="C18" s="80">
        <v>2</v>
      </c>
      <c r="D18" s="80">
        <v>0</v>
      </c>
      <c r="E18" s="80">
        <v>0</v>
      </c>
      <c r="F18" s="80">
        <v>0</v>
      </c>
      <c r="G18" s="80">
        <v>0</v>
      </c>
      <c r="H18" s="80">
        <v>0</v>
      </c>
      <c r="I18" s="80">
        <v>0</v>
      </c>
      <c r="J18" s="80">
        <v>0</v>
      </c>
      <c r="K18" s="80">
        <v>0</v>
      </c>
      <c r="L18" s="80">
        <v>0</v>
      </c>
      <c r="M18" s="80">
        <v>0</v>
      </c>
      <c r="N18" s="80">
        <v>0</v>
      </c>
      <c r="O18" s="80">
        <v>0</v>
      </c>
    </row>
    <row r="19" spans="1:15" s="38" customFormat="1" ht="20.100000000000001" customHeight="1" x14ac:dyDescent="0.25">
      <c r="A19" s="40" t="s">
        <v>34</v>
      </c>
      <c r="B19" s="86">
        <v>22</v>
      </c>
      <c r="C19" s="86">
        <v>13</v>
      </c>
      <c r="D19" s="86">
        <v>0</v>
      </c>
      <c r="E19" s="86">
        <v>0</v>
      </c>
      <c r="F19" s="86">
        <v>0</v>
      </c>
      <c r="G19" s="86">
        <v>0</v>
      </c>
      <c r="H19" s="86">
        <v>0</v>
      </c>
      <c r="I19" s="86">
        <v>0</v>
      </c>
      <c r="J19" s="86">
        <v>1</v>
      </c>
      <c r="K19" s="86">
        <v>2</v>
      </c>
      <c r="L19" s="86">
        <v>8</v>
      </c>
      <c r="M19" s="86">
        <v>0</v>
      </c>
      <c r="N19" s="86">
        <v>4</v>
      </c>
      <c r="O19" s="86">
        <v>0</v>
      </c>
    </row>
    <row r="20" spans="1:15" ht="20.100000000000001" customHeight="1" x14ac:dyDescent="0.25">
      <c r="A20" s="42" t="s">
        <v>35</v>
      </c>
      <c r="B20" s="80">
        <v>8</v>
      </c>
      <c r="C20" s="80">
        <v>0</v>
      </c>
      <c r="D20" s="80">
        <v>0</v>
      </c>
      <c r="E20" s="80">
        <v>0</v>
      </c>
      <c r="F20" s="80">
        <v>0</v>
      </c>
      <c r="G20" s="80">
        <v>0</v>
      </c>
      <c r="H20" s="80">
        <v>0</v>
      </c>
      <c r="I20" s="80">
        <v>0</v>
      </c>
      <c r="J20" s="80">
        <v>0</v>
      </c>
      <c r="K20" s="80">
        <v>0</v>
      </c>
      <c r="L20" s="80">
        <v>4</v>
      </c>
      <c r="M20" s="80">
        <v>0</v>
      </c>
      <c r="N20" s="80">
        <v>1</v>
      </c>
      <c r="O20" s="80">
        <v>0</v>
      </c>
    </row>
    <row r="21" spans="1:15" ht="20.100000000000001" customHeight="1" x14ac:dyDescent="0.25">
      <c r="A21" s="42" t="s">
        <v>36</v>
      </c>
      <c r="B21" s="80">
        <v>5</v>
      </c>
      <c r="C21" s="80">
        <v>10</v>
      </c>
      <c r="D21" s="80">
        <v>0</v>
      </c>
      <c r="E21" s="80">
        <v>0</v>
      </c>
      <c r="F21" s="80">
        <v>0</v>
      </c>
      <c r="G21" s="80">
        <v>0</v>
      </c>
      <c r="H21" s="80">
        <v>0</v>
      </c>
      <c r="I21" s="80">
        <v>0</v>
      </c>
      <c r="J21" s="80">
        <v>0</v>
      </c>
      <c r="K21" s="80">
        <v>2</v>
      </c>
      <c r="L21" s="80">
        <v>0</v>
      </c>
      <c r="M21" s="80">
        <v>0</v>
      </c>
      <c r="N21" s="80">
        <v>3</v>
      </c>
      <c r="O21" s="80">
        <v>0</v>
      </c>
    </row>
    <row r="22" spans="1:15" ht="20.100000000000001" customHeight="1" x14ac:dyDescent="0.25">
      <c r="A22" s="42" t="s">
        <v>37</v>
      </c>
      <c r="B22" s="80">
        <v>9</v>
      </c>
      <c r="C22" s="80">
        <v>3</v>
      </c>
      <c r="D22" s="80">
        <v>0</v>
      </c>
      <c r="E22" s="80">
        <v>0</v>
      </c>
      <c r="F22" s="80">
        <v>0</v>
      </c>
      <c r="G22" s="80">
        <v>0</v>
      </c>
      <c r="H22" s="80">
        <v>0</v>
      </c>
      <c r="I22" s="80">
        <v>0</v>
      </c>
      <c r="J22" s="80">
        <v>1</v>
      </c>
      <c r="K22" s="80">
        <v>0</v>
      </c>
      <c r="L22" s="80">
        <v>4</v>
      </c>
      <c r="M22" s="80">
        <v>0</v>
      </c>
      <c r="N22" s="80">
        <v>0</v>
      </c>
      <c r="O22" s="80">
        <v>0</v>
      </c>
    </row>
    <row r="23" spans="1:15" s="38" customFormat="1" ht="20.100000000000001" customHeight="1" x14ac:dyDescent="0.25">
      <c r="A23" s="40" t="s">
        <v>38</v>
      </c>
      <c r="B23" s="86">
        <v>2324</v>
      </c>
      <c r="C23" s="86">
        <v>1732</v>
      </c>
      <c r="D23" s="86">
        <v>274</v>
      </c>
      <c r="E23" s="86">
        <v>270</v>
      </c>
      <c r="F23" s="86">
        <v>91</v>
      </c>
      <c r="G23" s="86">
        <v>64</v>
      </c>
      <c r="H23" s="86">
        <v>50</v>
      </c>
      <c r="I23" s="86">
        <v>10</v>
      </c>
      <c r="J23" s="86">
        <v>59</v>
      </c>
      <c r="K23" s="86">
        <v>10</v>
      </c>
      <c r="L23" s="86">
        <v>97</v>
      </c>
      <c r="M23" s="86">
        <v>7</v>
      </c>
      <c r="N23" s="86">
        <v>230</v>
      </c>
      <c r="O23" s="86">
        <v>77</v>
      </c>
    </row>
    <row r="24" spans="1:15" ht="20.100000000000001" customHeight="1" x14ac:dyDescent="0.25">
      <c r="A24" s="42" t="s">
        <v>39</v>
      </c>
      <c r="B24" s="80">
        <v>91</v>
      </c>
      <c r="C24" s="80">
        <v>65</v>
      </c>
      <c r="D24" s="80">
        <v>7</v>
      </c>
      <c r="E24" s="80">
        <v>13</v>
      </c>
      <c r="F24" s="80">
        <v>3</v>
      </c>
      <c r="G24" s="80">
        <v>0</v>
      </c>
      <c r="H24" s="80">
        <v>2</v>
      </c>
      <c r="I24" s="80">
        <v>1</v>
      </c>
      <c r="J24" s="80">
        <v>4</v>
      </c>
      <c r="K24" s="80">
        <v>1</v>
      </c>
      <c r="L24" s="80">
        <v>4</v>
      </c>
      <c r="M24" s="80">
        <v>0</v>
      </c>
      <c r="N24" s="80">
        <v>5</v>
      </c>
      <c r="O24" s="80">
        <v>1</v>
      </c>
    </row>
    <row r="25" spans="1:15" ht="20.100000000000001" customHeight="1" x14ac:dyDescent="0.25">
      <c r="A25" s="42" t="s">
        <v>40</v>
      </c>
      <c r="B25" s="80">
        <v>1976</v>
      </c>
      <c r="C25" s="80">
        <v>1480</v>
      </c>
      <c r="D25" s="80">
        <v>232</v>
      </c>
      <c r="E25" s="80">
        <v>227</v>
      </c>
      <c r="F25" s="80">
        <v>77</v>
      </c>
      <c r="G25" s="80">
        <v>61</v>
      </c>
      <c r="H25" s="80">
        <v>25</v>
      </c>
      <c r="I25" s="80">
        <v>9</v>
      </c>
      <c r="J25" s="80">
        <v>49</v>
      </c>
      <c r="K25" s="80">
        <v>8</v>
      </c>
      <c r="L25" s="80">
        <v>83</v>
      </c>
      <c r="M25" s="80">
        <v>7</v>
      </c>
      <c r="N25" s="80">
        <v>184</v>
      </c>
      <c r="O25" s="80">
        <v>66</v>
      </c>
    </row>
    <row r="26" spans="1:15" ht="20.100000000000001" customHeight="1" x14ac:dyDescent="0.25">
      <c r="A26" s="42" t="s">
        <v>41</v>
      </c>
      <c r="B26" s="80">
        <v>40</v>
      </c>
      <c r="C26" s="80">
        <v>14</v>
      </c>
      <c r="D26" s="80">
        <v>2</v>
      </c>
      <c r="E26" s="80">
        <v>2</v>
      </c>
      <c r="F26" s="80">
        <v>0</v>
      </c>
      <c r="G26" s="80">
        <v>1</v>
      </c>
      <c r="H26" s="80">
        <v>0</v>
      </c>
      <c r="I26" s="80">
        <v>0</v>
      </c>
      <c r="J26" s="80">
        <v>2</v>
      </c>
      <c r="K26" s="80">
        <v>0</v>
      </c>
      <c r="L26" s="80">
        <v>0</v>
      </c>
      <c r="M26" s="80">
        <v>0</v>
      </c>
      <c r="N26" s="80">
        <v>21</v>
      </c>
      <c r="O26" s="80">
        <v>0</v>
      </c>
    </row>
    <row r="27" spans="1:15" ht="20.100000000000001" customHeight="1" x14ac:dyDescent="0.25">
      <c r="A27" s="42" t="s">
        <v>42</v>
      </c>
      <c r="B27" s="80">
        <v>42</v>
      </c>
      <c r="C27" s="80">
        <v>14</v>
      </c>
      <c r="D27" s="80">
        <v>4</v>
      </c>
      <c r="E27" s="80">
        <v>2</v>
      </c>
      <c r="F27" s="80">
        <v>3</v>
      </c>
      <c r="G27" s="80">
        <v>0</v>
      </c>
      <c r="H27" s="80">
        <v>6</v>
      </c>
      <c r="I27" s="80">
        <v>0</v>
      </c>
      <c r="J27" s="80">
        <v>1</v>
      </c>
      <c r="K27" s="80">
        <v>1</v>
      </c>
      <c r="L27" s="80">
        <v>5</v>
      </c>
      <c r="M27" s="80">
        <v>0</v>
      </c>
      <c r="N27" s="80">
        <v>5</v>
      </c>
      <c r="O27" s="80">
        <v>0</v>
      </c>
    </row>
    <row r="28" spans="1:15" ht="20.100000000000001" customHeight="1" x14ac:dyDescent="0.25">
      <c r="A28" s="42" t="s">
        <v>43</v>
      </c>
      <c r="B28" s="80">
        <v>9</v>
      </c>
      <c r="C28" s="80">
        <v>6</v>
      </c>
      <c r="D28" s="80">
        <v>0</v>
      </c>
      <c r="E28" s="80">
        <v>3</v>
      </c>
      <c r="F28" s="80">
        <v>0</v>
      </c>
      <c r="G28" s="80">
        <v>0</v>
      </c>
      <c r="H28" s="80">
        <v>6</v>
      </c>
      <c r="I28" s="80">
        <v>0</v>
      </c>
      <c r="J28" s="80">
        <v>0</v>
      </c>
      <c r="K28" s="80">
        <v>0</v>
      </c>
      <c r="L28" s="80">
        <v>0</v>
      </c>
      <c r="M28" s="80">
        <v>0</v>
      </c>
      <c r="N28" s="80">
        <v>0</v>
      </c>
      <c r="O28" s="80">
        <v>0</v>
      </c>
    </row>
    <row r="29" spans="1:15" ht="20.100000000000001" customHeight="1" x14ac:dyDescent="0.25">
      <c r="A29" s="42" t="s">
        <v>44</v>
      </c>
      <c r="B29" s="80">
        <v>0</v>
      </c>
      <c r="C29" s="80">
        <v>0</v>
      </c>
      <c r="D29" s="80">
        <v>0</v>
      </c>
      <c r="E29" s="80">
        <v>0</v>
      </c>
      <c r="F29" s="80">
        <v>0</v>
      </c>
      <c r="G29" s="80">
        <v>0</v>
      </c>
      <c r="H29" s="80">
        <v>0</v>
      </c>
      <c r="I29" s="80">
        <v>0</v>
      </c>
      <c r="J29" s="80">
        <v>0</v>
      </c>
      <c r="K29" s="80">
        <v>0</v>
      </c>
      <c r="L29" s="80">
        <v>0</v>
      </c>
      <c r="M29" s="80">
        <v>0</v>
      </c>
      <c r="N29" s="80">
        <v>0</v>
      </c>
      <c r="O29" s="80">
        <v>0</v>
      </c>
    </row>
    <row r="30" spans="1:15" ht="20.100000000000001" customHeight="1" x14ac:dyDescent="0.25">
      <c r="A30" s="42" t="s">
        <v>45</v>
      </c>
      <c r="B30" s="80">
        <v>1</v>
      </c>
      <c r="C30" s="80">
        <v>1</v>
      </c>
      <c r="D30" s="80">
        <v>0</v>
      </c>
      <c r="E30" s="80">
        <v>0</v>
      </c>
      <c r="F30" s="80">
        <v>0</v>
      </c>
      <c r="G30" s="80">
        <v>0</v>
      </c>
      <c r="H30" s="80">
        <v>0</v>
      </c>
      <c r="I30" s="80">
        <v>0</v>
      </c>
      <c r="J30" s="80">
        <v>1</v>
      </c>
      <c r="K30" s="80">
        <v>0</v>
      </c>
      <c r="L30" s="80">
        <v>0</v>
      </c>
      <c r="M30" s="80">
        <v>0</v>
      </c>
      <c r="N30" s="80">
        <v>0</v>
      </c>
      <c r="O30" s="80">
        <v>0</v>
      </c>
    </row>
    <row r="31" spans="1:15" ht="20.100000000000001" customHeight="1" x14ac:dyDescent="0.25">
      <c r="A31" s="42" t="s">
        <v>46</v>
      </c>
      <c r="B31" s="80">
        <v>151</v>
      </c>
      <c r="C31" s="80">
        <v>126</v>
      </c>
      <c r="D31" s="80">
        <v>23</v>
      </c>
      <c r="E31" s="80">
        <v>21</v>
      </c>
      <c r="F31" s="80">
        <v>8</v>
      </c>
      <c r="G31" s="80">
        <v>2</v>
      </c>
      <c r="H31" s="80">
        <v>11</v>
      </c>
      <c r="I31" s="80">
        <v>0</v>
      </c>
      <c r="J31" s="80">
        <v>2</v>
      </c>
      <c r="K31" s="80">
        <v>0</v>
      </c>
      <c r="L31" s="80">
        <v>4</v>
      </c>
      <c r="M31" s="80">
        <v>0</v>
      </c>
      <c r="N31" s="80">
        <v>13</v>
      </c>
      <c r="O31" s="80">
        <v>8</v>
      </c>
    </row>
    <row r="32" spans="1:15" ht="20.100000000000001" customHeight="1" x14ac:dyDescent="0.25">
      <c r="A32" s="42" t="s">
        <v>47</v>
      </c>
      <c r="B32" s="80">
        <v>0</v>
      </c>
      <c r="C32" s="80">
        <v>1</v>
      </c>
      <c r="D32" s="80">
        <v>0</v>
      </c>
      <c r="E32" s="80">
        <v>0</v>
      </c>
      <c r="F32" s="80">
        <v>0</v>
      </c>
      <c r="G32" s="80">
        <v>0</v>
      </c>
      <c r="H32" s="80">
        <v>0</v>
      </c>
      <c r="I32" s="80">
        <v>0</v>
      </c>
      <c r="J32" s="80">
        <v>0</v>
      </c>
      <c r="K32" s="80">
        <v>0</v>
      </c>
      <c r="L32" s="80">
        <v>0</v>
      </c>
      <c r="M32" s="80">
        <v>0</v>
      </c>
      <c r="N32" s="80">
        <v>0</v>
      </c>
      <c r="O32" s="80">
        <v>0</v>
      </c>
    </row>
    <row r="33" spans="1:15" ht="20.100000000000001" customHeight="1" x14ac:dyDescent="0.25">
      <c r="A33" s="42" t="s">
        <v>48</v>
      </c>
      <c r="B33" s="80">
        <v>0</v>
      </c>
      <c r="C33" s="80">
        <v>0</v>
      </c>
      <c r="D33" s="80">
        <v>0</v>
      </c>
      <c r="E33" s="80">
        <v>0</v>
      </c>
      <c r="F33" s="80">
        <v>0</v>
      </c>
      <c r="G33" s="80">
        <v>0</v>
      </c>
      <c r="H33" s="80">
        <v>0</v>
      </c>
      <c r="I33" s="80">
        <v>0</v>
      </c>
      <c r="J33" s="80">
        <v>0</v>
      </c>
      <c r="K33" s="80">
        <v>0</v>
      </c>
      <c r="L33" s="80">
        <v>0</v>
      </c>
      <c r="M33" s="80">
        <v>0</v>
      </c>
      <c r="N33" s="80">
        <v>0</v>
      </c>
      <c r="O33" s="80">
        <v>0</v>
      </c>
    </row>
    <row r="34" spans="1:15" ht="20.100000000000001" customHeight="1" x14ac:dyDescent="0.25">
      <c r="A34" s="42" t="s">
        <v>49</v>
      </c>
      <c r="B34" s="80">
        <v>5</v>
      </c>
      <c r="C34" s="80">
        <v>7</v>
      </c>
      <c r="D34" s="80">
        <v>3</v>
      </c>
      <c r="E34" s="80">
        <v>1</v>
      </c>
      <c r="F34" s="80">
        <v>0</v>
      </c>
      <c r="G34" s="80">
        <v>0</v>
      </c>
      <c r="H34" s="80">
        <v>0</v>
      </c>
      <c r="I34" s="80">
        <v>0</v>
      </c>
      <c r="J34" s="80">
        <v>0</v>
      </c>
      <c r="K34" s="80">
        <v>0</v>
      </c>
      <c r="L34" s="80">
        <v>0</v>
      </c>
      <c r="M34" s="80">
        <v>0</v>
      </c>
      <c r="N34" s="80">
        <v>0</v>
      </c>
      <c r="O34" s="80">
        <v>0</v>
      </c>
    </row>
    <row r="35" spans="1:15" ht="20.100000000000001" customHeight="1" x14ac:dyDescent="0.25">
      <c r="A35" s="42" t="s">
        <v>50</v>
      </c>
      <c r="B35" s="80">
        <v>9</v>
      </c>
      <c r="C35" s="80">
        <v>18</v>
      </c>
      <c r="D35" s="80">
        <v>3</v>
      </c>
      <c r="E35" s="80">
        <v>1</v>
      </c>
      <c r="F35" s="80">
        <v>0</v>
      </c>
      <c r="G35" s="80">
        <v>0</v>
      </c>
      <c r="H35" s="80">
        <v>0</v>
      </c>
      <c r="I35" s="80">
        <v>0</v>
      </c>
      <c r="J35" s="80">
        <v>0</v>
      </c>
      <c r="K35" s="80">
        <v>0</v>
      </c>
      <c r="L35" s="80">
        <v>1</v>
      </c>
      <c r="M35" s="80">
        <v>0</v>
      </c>
      <c r="N35" s="80">
        <v>2</v>
      </c>
      <c r="O35" s="80">
        <v>2</v>
      </c>
    </row>
    <row r="36" spans="1:15" s="38" customFormat="1" ht="20.100000000000001" customHeight="1" x14ac:dyDescent="0.25">
      <c r="A36" s="40" t="s">
        <v>51</v>
      </c>
      <c r="B36" s="86">
        <v>19</v>
      </c>
      <c r="C36" s="86">
        <v>7</v>
      </c>
      <c r="D36" s="86">
        <v>4</v>
      </c>
      <c r="E36" s="86">
        <v>0</v>
      </c>
      <c r="F36" s="86">
        <v>0</v>
      </c>
      <c r="G36" s="86">
        <v>0</v>
      </c>
      <c r="H36" s="86">
        <v>0</v>
      </c>
      <c r="I36" s="86">
        <v>0</v>
      </c>
      <c r="J36" s="86">
        <v>0</v>
      </c>
      <c r="K36" s="86">
        <v>0</v>
      </c>
      <c r="L36" s="86">
        <v>1</v>
      </c>
      <c r="M36" s="86">
        <v>0</v>
      </c>
      <c r="N36" s="86">
        <v>1</v>
      </c>
      <c r="O36" s="86">
        <v>0</v>
      </c>
    </row>
    <row r="37" spans="1:15" ht="20.100000000000001" customHeight="1" x14ac:dyDescent="0.25">
      <c r="A37" s="42" t="s">
        <v>52</v>
      </c>
      <c r="B37" s="80">
        <v>0</v>
      </c>
      <c r="C37" s="80">
        <v>4</v>
      </c>
      <c r="D37" s="80">
        <v>0</v>
      </c>
      <c r="E37" s="80">
        <v>0</v>
      </c>
      <c r="F37" s="80">
        <v>0</v>
      </c>
      <c r="G37" s="80">
        <v>0</v>
      </c>
      <c r="H37" s="80">
        <v>0</v>
      </c>
      <c r="I37" s="80">
        <v>0</v>
      </c>
      <c r="J37" s="80">
        <v>0</v>
      </c>
      <c r="K37" s="80">
        <v>0</v>
      </c>
      <c r="L37" s="80">
        <v>0</v>
      </c>
      <c r="M37" s="80">
        <v>0</v>
      </c>
      <c r="N37" s="80">
        <v>0</v>
      </c>
      <c r="O37" s="80">
        <v>0</v>
      </c>
    </row>
    <row r="38" spans="1:15" ht="20.100000000000001" customHeight="1" x14ac:dyDescent="0.25">
      <c r="A38" s="42" t="s">
        <v>53</v>
      </c>
      <c r="B38" s="80">
        <v>0</v>
      </c>
      <c r="C38" s="80">
        <v>0</v>
      </c>
      <c r="D38" s="80">
        <v>0</v>
      </c>
      <c r="E38" s="80">
        <v>0</v>
      </c>
      <c r="F38" s="80">
        <v>0</v>
      </c>
      <c r="G38" s="80">
        <v>0</v>
      </c>
      <c r="H38" s="80">
        <v>0</v>
      </c>
      <c r="I38" s="80">
        <v>0</v>
      </c>
      <c r="J38" s="80">
        <v>0</v>
      </c>
      <c r="K38" s="80">
        <v>0</v>
      </c>
      <c r="L38" s="80">
        <v>0</v>
      </c>
      <c r="M38" s="80">
        <v>0</v>
      </c>
      <c r="N38" s="80">
        <v>0</v>
      </c>
      <c r="O38" s="80">
        <v>0</v>
      </c>
    </row>
    <row r="39" spans="1:15" ht="20.100000000000001" customHeight="1" x14ac:dyDescent="0.25">
      <c r="A39" s="42" t="s">
        <v>54</v>
      </c>
      <c r="B39" s="80">
        <v>3</v>
      </c>
      <c r="C39" s="80">
        <v>0</v>
      </c>
      <c r="D39" s="80">
        <v>0</v>
      </c>
      <c r="E39" s="80">
        <v>0</v>
      </c>
      <c r="F39" s="80">
        <v>0</v>
      </c>
      <c r="G39" s="80">
        <v>0</v>
      </c>
      <c r="H39" s="80">
        <v>0</v>
      </c>
      <c r="I39" s="80">
        <v>0</v>
      </c>
      <c r="J39" s="80">
        <v>0</v>
      </c>
      <c r="K39" s="80">
        <v>0</v>
      </c>
      <c r="L39" s="80">
        <v>0</v>
      </c>
      <c r="M39" s="80">
        <v>0</v>
      </c>
      <c r="N39" s="80">
        <v>1</v>
      </c>
      <c r="O39" s="80">
        <v>0</v>
      </c>
    </row>
    <row r="40" spans="1:15" ht="20.100000000000001" customHeight="1" x14ac:dyDescent="0.25">
      <c r="A40" s="42" t="s">
        <v>55</v>
      </c>
      <c r="B40" s="80">
        <v>10</v>
      </c>
      <c r="C40" s="80">
        <v>0</v>
      </c>
      <c r="D40" s="80">
        <v>0</v>
      </c>
      <c r="E40" s="80">
        <v>0</v>
      </c>
      <c r="F40" s="80">
        <v>0</v>
      </c>
      <c r="G40" s="80">
        <v>0</v>
      </c>
      <c r="H40" s="80">
        <v>0</v>
      </c>
      <c r="I40" s="80">
        <v>0</v>
      </c>
      <c r="J40" s="80">
        <v>0</v>
      </c>
      <c r="K40" s="80">
        <v>0</v>
      </c>
      <c r="L40" s="80">
        <v>0</v>
      </c>
      <c r="M40" s="80">
        <v>0</v>
      </c>
      <c r="N40" s="80">
        <v>0</v>
      </c>
      <c r="O40" s="80">
        <v>0</v>
      </c>
    </row>
    <row r="41" spans="1:15" ht="20.100000000000001" customHeight="1" x14ac:dyDescent="0.25">
      <c r="A41" s="42" t="s">
        <v>56</v>
      </c>
      <c r="B41" s="80">
        <v>2</v>
      </c>
      <c r="C41" s="80">
        <v>3</v>
      </c>
      <c r="D41" s="80">
        <v>2</v>
      </c>
      <c r="E41" s="80">
        <v>0</v>
      </c>
      <c r="F41" s="80">
        <v>0</v>
      </c>
      <c r="G41" s="80">
        <v>0</v>
      </c>
      <c r="H41" s="80">
        <v>0</v>
      </c>
      <c r="I41" s="80">
        <v>0</v>
      </c>
      <c r="J41" s="80">
        <v>0</v>
      </c>
      <c r="K41" s="80">
        <v>0</v>
      </c>
      <c r="L41" s="80">
        <v>0</v>
      </c>
      <c r="M41" s="80">
        <v>0</v>
      </c>
      <c r="N41" s="80">
        <v>0</v>
      </c>
      <c r="O41" s="80">
        <v>0</v>
      </c>
    </row>
    <row r="42" spans="1:15" ht="20.100000000000001" customHeight="1" x14ac:dyDescent="0.25">
      <c r="A42" s="42" t="s">
        <v>57</v>
      </c>
      <c r="B42" s="80">
        <v>4</v>
      </c>
      <c r="C42" s="80">
        <v>0</v>
      </c>
      <c r="D42" s="80">
        <v>2</v>
      </c>
      <c r="E42" s="80">
        <v>0</v>
      </c>
      <c r="F42" s="80">
        <v>0</v>
      </c>
      <c r="G42" s="80">
        <v>0</v>
      </c>
      <c r="H42" s="80">
        <v>0</v>
      </c>
      <c r="I42" s="80">
        <v>0</v>
      </c>
      <c r="J42" s="80">
        <v>0</v>
      </c>
      <c r="K42" s="80">
        <v>0</v>
      </c>
      <c r="L42" s="80">
        <v>1</v>
      </c>
      <c r="M42" s="80">
        <v>0</v>
      </c>
      <c r="N42" s="80">
        <v>0</v>
      </c>
      <c r="O42" s="80">
        <v>0</v>
      </c>
    </row>
    <row r="43" spans="1:15" ht="20.100000000000001" customHeight="1" x14ac:dyDescent="0.25">
      <c r="A43" s="40" t="s">
        <v>58</v>
      </c>
      <c r="B43" s="86">
        <v>312</v>
      </c>
      <c r="C43" s="86">
        <v>206</v>
      </c>
      <c r="D43" s="86">
        <v>33</v>
      </c>
      <c r="E43" s="86">
        <v>32</v>
      </c>
      <c r="F43" s="86">
        <v>25</v>
      </c>
      <c r="G43" s="86">
        <v>2</v>
      </c>
      <c r="H43" s="86">
        <v>8</v>
      </c>
      <c r="I43" s="86">
        <v>0</v>
      </c>
      <c r="J43" s="86">
        <v>17</v>
      </c>
      <c r="K43" s="86">
        <v>0</v>
      </c>
      <c r="L43" s="86">
        <v>7</v>
      </c>
      <c r="M43" s="86">
        <v>1</v>
      </c>
      <c r="N43" s="86">
        <v>15</v>
      </c>
      <c r="O43" s="86">
        <v>5</v>
      </c>
    </row>
    <row r="44" spans="1:15" ht="20.100000000000001" customHeight="1" x14ac:dyDescent="0.25">
      <c r="A44" s="42" t="s">
        <v>59</v>
      </c>
      <c r="B44" s="80">
        <v>161</v>
      </c>
      <c r="C44" s="80">
        <v>116</v>
      </c>
      <c r="D44" s="80">
        <v>19</v>
      </c>
      <c r="E44" s="80">
        <v>20</v>
      </c>
      <c r="F44" s="80">
        <v>18</v>
      </c>
      <c r="G44" s="80">
        <v>0</v>
      </c>
      <c r="H44" s="80">
        <v>5</v>
      </c>
      <c r="I44" s="80">
        <v>0</v>
      </c>
      <c r="J44" s="80">
        <v>12</v>
      </c>
      <c r="K44" s="80">
        <v>0</v>
      </c>
      <c r="L44" s="80">
        <v>2</v>
      </c>
      <c r="M44" s="80">
        <v>1</v>
      </c>
      <c r="N44" s="80">
        <v>0</v>
      </c>
      <c r="O44" s="80">
        <v>1</v>
      </c>
    </row>
    <row r="45" spans="1:15" ht="20.100000000000001" customHeight="1" x14ac:dyDescent="0.25">
      <c r="A45" s="42" t="s">
        <v>60</v>
      </c>
      <c r="B45" s="80">
        <v>5</v>
      </c>
      <c r="C45" s="80">
        <v>3</v>
      </c>
      <c r="D45" s="80">
        <v>0</v>
      </c>
      <c r="E45" s="80">
        <v>0</v>
      </c>
      <c r="F45" s="80">
        <v>0</v>
      </c>
      <c r="G45" s="80">
        <v>0</v>
      </c>
      <c r="H45" s="80">
        <v>0</v>
      </c>
      <c r="I45" s="80">
        <v>0</v>
      </c>
      <c r="J45" s="80">
        <v>0</v>
      </c>
      <c r="K45" s="80">
        <v>0</v>
      </c>
      <c r="L45" s="80">
        <v>0</v>
      </c>
      <c r="M45" s="80">
        <v>0</v>
      </c>
      <c r="N45" s="80">
        <v>0</v>
      </c>
      <c r="O45" s="80">
        <v>0</v>
      </c>
    </row>
    <row r="46" spans="1:15" ht="20.100000000000001" customHeight="1" x14ac:dyDescent="0.25">
      <c r="A46" s="42" t="s">
        <v>61</v>
      </c>
      <c r="B46" s="80">
        <v>3</v>
      </c>
      <c r="C46" s="80">
        <v>1</v>
      </c>
      <c r="D46" s="80">
        <v>0</v>
      </c>
      <c r="E46" s="80">
        <v>0</v>
      </c>
      <c r="F46" s="80">
        <v>0</v>
      </c>
      <c r="G46" s="80">
        <v>0</v>
      </c>
      <c r="H46" s="80">
        <v>0</v>
      </c>
      <c r="I46" s="80">
        <v>0</v>
      </c>
      <c r="J46" s="80">
        <v>0</v>
      </c>
      <c r="K46" s="80">
        <v>0</v>
      </c>
      <c r="L46" s="80">
        <v>0</v>
      </c>
      <c r="M46" s="80">
        <v>0</v>
      </c>
      <c r="N46" s="80">
        <v>0</v>
      </c>
      <c r="O46" s="80">
        <v>0</v>
      </c>
    </row>
    <row r="47" spans="1:15" ht="20.100000000000001" customHeight="1" x14ac:dyDescent="0.25">
      <c r="A47" s="42" t="s">
        <v>62</v>
      </c>
      <c r="B47" s="80">
        <v>2</v>
      </c>
      <c r="C47" s="80">
        <v>1</v>
      </c>
      <c r="D47" s="80">
        <v>0</v>
      </c>
      <c r="E47" s="80">
        <v>0</v>
      </c>
      <c r="F47" s="80">
        <v>0</v>
      </c>
      <c r="G47" s="80">
        <v>0</v>
      </c>
      <c r="H47" s="80">
        <v>0</v>
      </c>
      <c r="I47" s="80">
        <v>0</v>
      </c>
      <c r="J47" s="80">
        <v>0</v>
      </c>
      <c r="K47" s="80">
        <v>0</v>
      </c>
      <c r="L47" s="80">
        <v>2</v>
      </c>
      <c r="M47" s="80">
        <v>0</v>
      </c>
      <c r="N47" s="80">
        <v>0</v>
      </c>
      <c r="O47" s="80">
        <v>0</v>
      </c>
    </row>
    <row r="48" spans="1:15" ht="20.100000000000001" customHeight="1" x14ac:dyDescent="0.25">
      <c r="A48" s="42" t="s">
        <v>63</v>
      </c>
      <c r="B48" s="80">
        <v>19</v>
      </c>
      <c r="C48" s="80">
        <v>11</v>
      </c>
      <c r="D48" s="80">
        <v>1</v>
      </c>
      <c r="E48" s="80">
        <v>1</v>
      </c>
      <c r="F48" s="80">
        <v>0</v>
      </c>
      <c r="G48" s="80">
        <v>0</v>
      </c>
      <c r="H48" s="80">
        <v>0</v>
      </c>
      <c r="I48" s="80">
        <v>0</v>
      </c>
      <c r="J48" s="80">
        <v>1</v>
      </c>
      <c r="K48" s="80">
        <v>0</v>
      </c>
      <c r="L48" s="80">
        <v>0</v>
      </c>
      <c r="M48" s="80">
        <v>0</v>
      </c>
      <c r="N48" s="80">
        <v>3</v>
      </c>
      <c r="O48" s="80">
        <v>1</v>
      </c>
    </row>
    <row r="49" spans="1:15" ht="20.100000000000001" customHeight="1" x14ac:dyDescent="0.25">
      <c r="A49" s="42" t="s">
        <v>64</v>
      </c>
      <c r="B49" s="80">
        <v>0</v>
      </c>
      <c r="C49" s="80">
        <v>1</v>
      </c>
      <c r="D49" s="80">
        <v>0</v>
      </c>
      <c r="E49" s="80">
        <v>0</v>
      </c>
      <c r="F49" s="80">
        <v>0</v>
      </c>
      <c r="G49" s="80">
        <v>0</v>
      </c>
      <c r="H49" s="80">
        <v>0</v>
      </c>
      <c r="I49" s="80">
        <v>0</v>
      </c>
      <c r="J49" s="80">
        <v>0</v>
      </c>
      <c r="K49" s="80">
        <v>0</v>
      </c>
      <c r="L49" s="80">
        <v>0</v>
      </c>
      <c r="M49" s="80">
        <v>0</v>
      </c>
      <c r="N49" s="80">
        <v>0</v>
      </c>
      <c r="O49" s="80">
        <v>1</v>
      </c>
    </row>
    <row r="50" spans="1:15" ht="20.100000000000001" customHeight="1" x14ac:dyDescent="0.25">
      <c r="A50" s="42" t="s">
        <v>65</v>
      </c>
      <c r="B50" s="80">
        <v>33</v>
      </c>
      <c r="C50" s="80">
        <v>26</v>
      </c>
      <c r="D50" s="80">
        <v>3</v>
      </c>
      <c r="E50" s="80">
        <v>0</v>
      </c>
      <c r="F50" s="80">
        <v>2</v>
      </c>
      <c r="G50" s="80">
        <v>1</v>
      </c>
      <c r="H50" s="80">
        <v>1</v>
      </c>
      <c r="I50" s="80">
        <v>0</v>
      </c>
      <c r="J50" s="80">
        <v>1</v>
      </c>
      <c r="K50" s="80">
        <v>0</v>
      </c>
      <c r="L50" s="80">
        <v>1</v>
      </c>
      <c r="M50" s="80">
        <v>0</v>
      </c>
      <c r="N50" s="80">
        <v>5</v>
      </c>
      <c r="O50" s="80">
        <v>1</v>
      </c>
    </row>
    <row r="51" spans="1:15" ht="20.100000000000001" customHeight="1" x14ac:dyDescent="0.25">
      <c r="A51" s="42" t="s">
        <v>66</v>
      </c>
      <c r="B51" s="80">
        <v>1</v>
      </c>
      <c r="C51" s="80">
        <v>0</v>
      </c>
      <c r="D51" s="80">
        <v>0</v>
      </c>
      <c r="E51" s="80">
        <v>0</v>
      </c>
      <c r="F51" s="80">
        <v>0</v>
      </c>
      <c r="G51" s="80">
        <v>0</v>
      </c>
      <c r="H51" s="80">
        <v>1</v>
      </c>
      <c r="I51" s="80">
        <v>0</v>
      </c>
      <c r="J51" s="80">
        <v>0</v>
      </c>
      <c r="K51" s="80">
        <v>0</v>
      </c>
      <c r="L51" s="80">
        <v>0</v>
      </c>
      <c r="M51" s="80">
        <v>0</v>
      </c>
      <c r="N51" s="80">
        <v>0</v>
      </c>
      <c r="O51" s="80">
        <v>0</v>
      </c>
    </row>
    <row r="52" spans="1:15" ht="20.100000000000001" customHeight="1" x14ac:dyDescent="0.25">
      <c r="A52" s="42" t="s">
        <v>67</v>
      </c>
      <c r="B52" s="80">
        <v>7</v>
      </c>
      <c r="C52" s="80">
        <v>3</v>
      </c>
      <c r="D52" s="80">
        <v>0</v>
      </c>
      <c r="E52" s="80">
        <v>1</v>
      </c>
      <c r="F52" s="80">
        <v>0</v>
      </c>
      <c r="G52" s="80">
        <v>0</v>
      </c>
      <c r="H52" s="80">
        <v>1</v>
      </c>
      <c r="I52" s="80">
        <v>0</v>
      </c>
      <c r="J52" s="80">
        <v>0</v>
      </c>
      <c r="K52" s="80">
        <v>0</v>
      </c>
      <c r="L52" s="80">
        <v>0</v>
      </c>
      <c r="M52" s="80">
        <v>0</v>
      </c>
      <c r="N52" s="80">
        <v>3</v>
      </c>
      <c r="O52" s="80">
        <v>0</v>
      </c>
    </row>
    <row r="53" spans="1:15" ht="20.100000000000001" customHeight="1" x14ac:dyDescent="0.25">
      <c r="A53" s="42" t="s">
        <v>68</v>
      </c>
      <c r="B53" s="80">
        <v>0</v>
      </c>
      <c r="C53" s="80">
        <v>1</v>
      </c>
      <c r="D53" s="80">
        <v>0</v>
      </c>
      <c r="E53" s="80">
        <v>1</v>
      </c>
      <c r="F53" s="80">
        <v>0</v>
      </c>
      <c r="G53" s="80">
        <v>0</v>
      </c>
      <c r="H53" s="80">
        <v>0</v>
      </c>
      <c r="I53" s="80">
        <v>0</v>
      </c>
      <c r="J53" s="80">
        <v>0</v>
      </c>
      <c r="K53" s="80">
        <v>0</v>
      </c>
      <c r="L53" s="80">
        <v>0</v>
      </c>
      <c r="M53" s="80">
        <v>0</v>
      </c>
      <c r="N53" s="80">
        <v>0</v>
      </c>
      <c r="O53" s="80">
        <v>0</v>
      </c>
    </row>
    <row r="54" spans="1:15" ht="20.100000000000001" customHeight="1" x14ac:dyDescent="0.25">
      <c r="A54" s="42" t="s">
        <v>69</v>
      </c>
      <c r="B54" s="80">
        <v>6</v>
      </c>
      <c r="C54" s="80">
        <v>0</v>
      </c>
      <c r="D54" s="80">
        <v>0</v>
      </c>
      <c r="E54" s="80">
        <v>0</v>
      </c>
      <c r="F54" s="80">
        <v>1</v>
      </c>
      <c r="G54" s="80">
        <v>0</v>
      </c>
      <c r="H54" s="80">
        <v>0</v>
      </c>
      <c r="I54" s="80">
        <v>0</v>
      </c>
      <c r="J54" s="80">
        <v>1</v>
      </c>
      <c r="K54" s="80">
        <v>0</v>
      </c>
      <c r="L54" s="80">
        <v>0</v>
      </c>
      <c r="M54" s="80">
        <v>0</v>
      </c>
      <c r="N54" s="80">
        <v>1</v>
      </c>
      <c r="O54" s="80">
        <v>0</v>
      </c>
    </row>
    <row r="55" spans="1:15" ht="20.100000000000001" customHeight="1" x14ac:dyDescent="0.25">
      <c r="A55" s="42" t="s">
        <v>70</v>
      </c>
      <c r="B55" s="80">
        <v>0</v>
      </c>
      <c r="C55" s="80">
        <v>2</v>
      </c>
      <c r="D55" s="80">
        <v>0</v>
      </c>
      <c r="E55" s="80">
        <v>0</v>
      </c>
      <c r="F55" s="80">
        <v>0</v>
      </c>
      <c r="G55" s="80">
        <v>0</v>
      </c>
      <c r="H55" s="80">
        <v>0</v>
      </c>
      <c r="I55" s="80">
        <v>0</v>
      </c>
      <c r="J55" s="80">
        <v>0</v>
      </c>
      <c r="K55" s="80">
        <v>0</v>
      </c>
      <c r="L55" s="80">
        <v>0</v>
      </c>
      <c r="M55" s="80">
        <v>0</v>
      </c>
      <c r="N55" s="80">
        <v>0</v>
      </c>
      <c r="O55" s="80">
        <v>0</v>
      </c>
    </row>
    <row r="56" spans="1:15" ht="20.100000000000001" customHeight="1" x14ac:dyDescent="0.25">
      <c r="A56" s="42" t="s">
        <v>71</v>
      </c>
      <c r="B56" s="80">
        <v>23</v>
      </c>
      <c r="C56" s="80">
        <v>13</v>
      </c>
      <c r="D56" s="80">
        <v>0</v>
      </c>
      <c r="E56" s="80">
        <v>4</v>
      </c>
      <c r="F56" s="80">
        <v>0</v>
      </c>
      <c r="G56" s="80">
        <v>0</v>
      </c>
      <c r="H56" s="80">
        <v>0</v>
      </c>
      <c r="I56" s="80">
        <v>0</v>
      </c>
      <c r="J56" s="80">
        <v>1</v>
      </c>
      <c r="K56" s="80">
        <v>0</v>
      </c>
      <c r="L56" s="80">
        <v>0</v>
      </c>
      <c r="M56" s="80">
        <v>0</v>
      </c>
      <c r="N56" s="80">
        <v>0</v>
      </c>
      <c r="O56" s="80">
        <v>0</v>
      </c>
    </row>
    <row r="57" spans="1:15" ht="20.100000000000001" customHeight="1" x14ac:dyDescent="0.25">
      <c r="A57" s="42" t="s">
        <v>72</v>
      </c>
      <c r="B57" s="80">
        <v>10</v>
      </c>
      <c r="C57" s="80">
        <v>1</v>
      </c>
      <c r="D57" s="80">
        <v>0</v>
      </c>
      <c r="E57" s="80">
        <v>1</v>
      </c>
      <c r="F57" s="80">
        <v>0</v>
      </c>
      <c r="G57" s="80">
        <v>0</v>
      </c>
      <c r="H57" s="80">
        <v>0</v>
      </c>
      <c r="I57" s="80">
        <v>0</v>
      </c>
      <c r="J57" s="80">
        <v>0</v>
      </c>
      <c r="K57" s="80">
        <v>0</v>
      </c>
      <c r="L57" s="80">
        <v>0</v>
      </c>
      <c r="M57" s="80">
        <v>0</v>
      </c>
      <c r="N57" s="80">
        <v>0</v>
      </c>
      <c r="O57" s="80">
        <v>0</v>
      </c>
    </row>
    <row r="58" spans="1:15" ht="20.100000000000001" customHeight="1" x14ac:dyDescent="0.25">
      <c r="A58" s="42" t="s">
        <v>73</v>
      </c>
      <c r="B58" s="80">
        <v>1</v>
      </c>
      <c r="C58" s="80">
        <v>0</v>
      </c>
      <c r="D58" s="80">
        <v>1</v>
      </c>
      <c r="E58" s="80">
        <v>0</v>
      </c>
      <c r="F58" s="80">
        <v>0</v>
      </c>
      <c r="G58" s="80">
        <v>0</v>
      </c>
      <c r="H58" s="80">
        <v>0</v>
      </c>
      <c r="I58" s="80">
        <v>0</v>
      </c>
      <c r="J58" s="80">
        <v>0</v>
      </c>
      <c r="K58" s="80">
        <v>0</v>
      </c>
      <c r="L58" s="80">
        <v>0</v>
      </c>
      <c r="M58" s="80">
        <v>0</v>
      </c>
      <c r="N58" s="80">
        <v>0</v>
      </c>
      <c r="O58" s="80">
        <v>0</v>
      </c>
    </row>
    <row r="59" spans="1:15" s="38" customFormat="1" ht="20.100000000000001" customHeight="1" x14ac:dyDescent="0.25">
      <c r="A59" s="42" t="s">
        <v>74</v>
      </c>
      <c r="B59" s="80">
        <v>7</v>
      </c>
      <c r="C59" s="80">
        <v>3</v>
      </c>
      <c r="D59" s="80">
        <v>4</v>
      </c>
      <c r="E59" s="80">
        <v>0</v>
      </c>
      <c r="F59" s="80">
        <v>0</v>
      </c>
      <c r="G59" s="80">
        <v>0</v>
      </c>
      <c r="H59" s="80">
        <v>0</v>
      </c>
      <c r="I59" s="80">
        <v>0</v>
      </c>
      <c r="J59" s="80">
        <v>0</v>
      </c>
      <c r="K59" s="80">
        <v>0</v>
      </c>
      <c r="L59" s="80">
        <v>0</v>
      </c>
      <c r="M59" s="80">
        <v>0</v>
      </c>
      <c r="N59" s="80">
        <v>0</v>
      </c>
      <c r="O59" s="80">
        <v>0</v>
      </c>
    </row>
    <row r="60" spans="1:15" s="38" customFormat="1" ht="20.100000000000001" customHeight="1" x14ac:dyDescent="0.25">
      <c r="A60" s="42" t="s">
        <v>75</v>
      </c>
      <c r="B60" s="80">
        <v>0</v>
      </c>
      <c r="C60" s="80">
        <v>1</v>
      </c>
      <c r="D60" s="80">
        <v>0</v>
      </c>
      <c r="E60" s="80">
        <v>0</v>
      </c>
      <c r="F60" s="80">
        <v>0</v>
      </c>
      <c r="G60" s="80">
        <v>0</v>
      </c>
      <c r="H60" s="80">
        <v>0</v>
      </c>
      <c r="I60" s="80">
        <v>0</v>
      </c>
      <c r="J60" s="80">
        <v>0</v>
      </c>
      <c r="K60" s="80">
        <v>0</v>
      </c>
      <c r="L60" s="80">
        <v>0</v>
      </c>
      <c r="M60" s="80">
        <v>0</v>
      </c>
      <c r="N60" s="80">
        <v>0</v>
      </c>
      <c r="O60" s="80">
        <v>0</v>
      </c>
    </row>
    <row r="61" spans="1:15" s="38" customFormat="1" ht="20.100000000000001" customHeight="1" x14ac:dyDescent="0.25">
      <c r="A61" s="42" t="s">
        <v>76</v>
      </c>
      <c r="B61" s="80">
        <v>2</v>
      </c>
      <c r="C61" s="80">
        <v>1</v>
      </c>
      <c r="D61" s="80">
        <v>0</v>
      </c>
      <c r="E61" s="80">
        <v>0</v>
      </c>
      <c r="F61" s="80">
        <v>1</v>
      </c>
      <c r="G61" s="80">
        <v>0</v>
      </c>
      <c r="H61" s="80">
        <v>0</v>
      </c>
      <c r="I61" s="80">
        <v>0</v>
      </c>
      <c r="J61" s="80">
        <v>0</v>
      </c>
      <c r="K61" s="80">
        <v>0</v>
      </c>
      <c r="L61" s="80">
        <v>0</v>
      </c>
      <c r="M61" s="80">
        <v>0</v>
      </c>
      <c r="N61" s="80">
        <v>0</v>
      </c>
      <c r="O61" s="80">
        <v>0</v>
      </c>
    </row>
    <row r="62" spans="1:15" ht="20.100000000000001" customHeight="1" x14ac:dyDescent="0.25">
      <c r="A62" s="42" t="s">
        <v>77</v>
      </c>
      <c r="B62" s="80">
        <v>4</v>
      </c>
      <c r="C62" s="80">
        <v>6</v>
      </c>
      <c r="D62" s="80">
        <v>0</v>
      </c>
      <c r="E62" s="80">
        <v>1</v>
      </c>
      <c r="F62" s="80">
        <v>0</v>
      </c>
      <c r="G62" s="80">
        <v>1</v>
      </c>
      <c r="H62" s="80">
        <v>0</v>
      </c>
      <c r="I62" s="80">
        <v>0</v>
      </c>
      <c r="J62" s="80">
        <v>1</v>
      </c>
      <c r="K62" s="80">
        <v>0</v>
      </c>
      <c r="L62" s="80">
        <v>1</v>
      </c>
      <c r="M62" s="80">
        <v>0</v>
      </c>
      <c r="N62" s="80">
        <v>0</v>
      </c>
      <c r="O62" s="80">
        <v>0</v>
      </c>
    </row>
    <row r="63" spans="1:15" ht="20.100000000000001" customHeight="1" x14ac:dyDescent="0.25">
      <c r="A63" s="42" t="s">
        <v>78</v>
      </c>
      <c r="B63" s="80">
        <v>22</v>
      </c>
      <c r="C63" s="80">
        <v>12</v>
      </c>
      <c r="D63" s="80">
        <v>4</v>
      </c>
      <c r="E63" s="80">
        <v>3</v>
      </c>
      <c r="F63" s="80">
        <v>2</v>
      </c>
      <c r="G63" s="80">
        <v>0</v>
      </c>
      <c r="H63" s="80">
        <v>0</v>
      </c>
      <c r="I63" s="80">
        <v>0</v>
      </c>
      <c r="J63" s="80">
        <v>0</v>
      </c>
      <c r="K63" s="80">
        <v>0</v>
      </c>
      <c r="L63" s="80">
        <v>1</v>
      </c>
      <c r="M63" s="80">
        <v>0</v>
      </c>
      <c r="N63" s="80">
        <v>2</v>
      </c>
      <c r="O63" s="80">
        <v>1</v>
      </c>
    </row>
    <row r="64" spans="1:15" s="38" customFormat="1" ht="20.100000000000001" customHeight="1" x14ac:dyDescent="0.25">
      <c r="A64" s="42" t="s">
        <v>79</v>
      </c>
      <c r="B64" s="80">
        <v>6</v>
      </c>
      <c r="C64" s="80">
        <v>4</v>
      </c>
      <c r="D64" s="80">
        <v>1</v>
      </c>
      <c r="E64" s="80">
        <v>0</v>
      </c>
      <c r="F64" s="80">
        <v>1</v>
      </c>
      <c r="G64" s="80">
        <v>0</v>
      </c>
      <c r="H64" s="80">
        <v>0</v>
      </c>
      <c r="I64" s="80">
        <v>0</v>
      </c>
      <c r="J64" s="80">
        <v>0</v>
      </c>
      <c r="K64" s="80">
        <v>0</v>
      </c>
      <c r="L64" s="80">
        <v>0</v>
      </c>
      <c r="M64" s="80">
        <v>0</v>
      </c>
      <c r="N64" s="80">
        <v>1</v>
      </c>
      <c r="O64" s="80">
        <v>0</v>
      </c>
    </row>
    <row r="65" spans="1:15" ht="20.100000000000001" customHeight="1" x14ac:dyDescent="0.25">
      <c r="A65" s="40" t="s">
        <v>80</v>
      </c>
      <c r="B65" s="86">
        <v>3</v>
      </c>
      <c r="C65" s="86">
        <v>3</v>
      </c>
      <c r="D65" s="86">
        <v>0</v>
      </c>
      <c r="E65" s="86">
        <v>0</v>
      </c>
      <c r="F65" s="86">
        <v>0</v>
      </c>
      <c r="G65" s="86">
        <v>0</v>
      </c>
      <c r="H65" s="86">
        <v>0</v>
      </c>
      <c r="I65" s="86">
        <v>0</v>
      </c>
      <c r="J65" s="86">
        <v>0</v>
      </c>
      <c r="K65" s="86">
        <v>0</v>
      </c>
      <c r="L65" s="86">
        <v>0</v>
      </c>
      <c r="M65" s="86">
        <v>0</v>
      </c>
      <c r="N65" s="86">
        <v>0</v>
      </c>
      <c r="O65" s="86">
        <v>0</v>
      </c>
    </row>
    <row r="66" spans="1:15" ht="20.100000000000001" customHeight="1" x14ac:dyDescent="0.25">
      <c r="A66" s="42" t="s">
        <v>81</v>
      </c>
      <c r="B66" s="91">
        <v>0</v>
      </c>
      <c r="C66" s="91">
        <v>1</v>
      </c>
      <c r="D66" s="91">
        <v>0</v>
      </c>
      <c r="E66" s="91">
        <v>0</v>
      </c>
      <c r="F66" s="91">
        <v>0</v>
      </c>
      <c r="G66" s="91">
        <v>0</v>
      </c>
      <c r="H66" s="91">
        <v>0</v>
      </c>
      <c r="I66" s="91">
        <v>0</v>
      </c>
      <c r="J66" s="91">
        <v>0</v>
      </c>
      <c r="K66" s="91">
        <v>0</v>
      </c>
      <c r="L66" s="91">
        <v>0</v>
      </c>
      <c r="M66" s="91">
        <v>0</v>
      </c>
      <c r="N66" s="91">
        <v>0</v>
      </c>
      <c r="O66" s="91">
        <v>0</v>
      </c>
    </row>
    <row r="67" spans="1:15" ht="20.100000000000001" customHeight="1" x14ac:dyDescent="0.25">
      <c r="A67" s="42" t="s">
        <v>82</v>
      </c>
      <c r="B67" s="91">
        <v>3</v>
      </c>
      <c r="C67" s="91">
        <v>1</v>
      </c>
      <c r="D67" s="91">
        <v>0</v>
      </c>
      <c r="E67" s="91">
        <v>0</v>
      </c>
      <c r="F67" s="91">
        <v>0</v>
      </c>
      <c r="G67" s="91">
        <v>0</v>
      </c>
      <c r="H67" s="91">
        <v>0</v>
      </c>
      <c r="I67" s="91">
        <v>0</v>
      </c>
      <c r="J67" s="91">
        <v>0</v>
      </c>
      <c r="K67" s="91">
        <v>0</v>
      </c>
      <c r="L67" s="91">
        <v>0</v>
      </c>
      <c r="M67" s="91">
        <v>0</v>
      </c>
      <c r="N67" s="91">
        <v>0</v>
      </c>
      <c r="O67" s="91">
        <v>0</v>
      </c>
    </row>
    <row r="68" spans="1:15" ht="20.100000000000001" customHeight="1" x14ac:dyDescent="0.25">
      <c r="A68" s="42" t="s">
        <v>83</v>
      </c>
      <c r="B68" s="91">
        <v>0</v>
      </c>
      <c r="C68" s="91">
        <v>1</v>
      </c>
      <c r="D68" s="91">
        <v>0</v>
      </c>
      <c r="E68" s="91">
        <v>0</v>
      </c>
      <c r="F68" s="91">
        <v>0</v>
      </c>
      <c r="G68" s="91">
        <v>0</v>
      </c>
      <c r="H68" s="91">
        <v>0</v>
      </c>
      <c r="I68" s="91">
        <v>0</v>
      </c>
      <c r="J68" s="91">
        <v>0</v>
      </c>
      <c r="K68" s="91">
        <v>0</v>
      </c>
      <c r="L68" s="91">
        <v>0</v>
      </c>
      <c r="M68" s="91">
        <v>0</v>
      </c>
      <c r="N68" s="91">
        <v>0</v>
      </c>
      <c r="O68" s="91">
        <v>0</v>
      </c>
    </row>
    <row r="69" spans="1:15" s="38" customFormat="1" ht="20.100000000000001" customHeight="1" thickBot="1" x14ac:dyDescent="0.3">
      <c r="A69" s="46" t="s">
        <v>84</v>
      </c>
      <c r="B69" s="95">
        <v>0</v>
      </c>
      <c r="C69" s="95">
        <v>0</v>
      </c>
      <c r="D69" s="95">
        <v>0</v>
      </c>
      <c r="E69" s="95">
        <v>0</v>
      </c>
      <c r="F69" s="95">
        <v>0</v>
      </c>
      <c r="G69" s="95">
        <v>0</v>
      </c>
      <c r="H69" s="95">
        <v>0</v>
      </c>
      <c r="I69" s="95">
        <v>0</v>
      </c>
      <c r="J69" s="95">
        <v>0</v>
      </c>
      <c r="K69" s="95">
        <v>0</v>
      </c>
      <c r="L69" s="95">
        <v>0</v>
      </c>
      <c r="M69" s="95">
        <v>0</v>
      </c>
      <c r="N69" s="95">
        <v>0</v>
      </c>
      <c r="O69" s="95">
        <v>0</v>
      </c>
    </row>
    <row r="70" spans="1:15" s="460" customFormat="1" ht="15.95" customHeight="1" x14ac:dyDescent="0.25">
      <c r="A70" s="142" t="s">
        <v>230</v>
      </c>
      <c r="B70" s="465"/>
      <c r="C70" s="465"/>
      <c r="O70" s="262" t="s">
        <v>91</v>
      </c>
    </row>
    <row r="71" spans="1:15" s="80" customFormat="1" ht="24.95" customHeight="1" x14ac:dyDescent="0.25">
      <c r="A71" s="204" t="s">
        <v>214</v>
      </c>
      <c r="B71" s="28"/>
      <c r="C71" s="28"/>
      <c r="D71" s="86"/>
      <c r="M71" s="461"/>
      <c r="N71" s="462"/>
      <c r="O71" s="266"/>
    </row>
    <row r="72" spans="1:15" ht="24.95" customHeight="1" thickBot="1" x14ac:dyDescent="0.25">
      <c r="A72" s="139" t="s">
        <v>217</v>
      </c>
      <c r="B72" s="72"/>
      <c r="C72" s="72"/>
      <c r="D72" s="71"/>
      <c r="E72" s="71"/>
      <c r="F72" s="71"/>
      <c r="G72" s="71"/>
      <c r="H72" s="71"/>
      <c r="I72" s="71"/>
      <c r="J72" s="71"/>
      <c r="K72" s="71"/>
      <c r="L72" s="71"/>
      <c r="M72" s="65" t="s">
        <v>92</v>
      </c>
      <c r="N72" s="219"/>
      <c r="O72" s="266"/>
    </row>
    <row r="73" spans="1:15" ht="20.100000000000001" customHeight="1" x14ac:dyDescent="0.25">
      <c r="A73" s="1289" t="s">
        <v>13</v>
      </c>
      <c r="B73" s="1313" t="s">
        <v>101</v>
      </c>
      <c r="C73" s="1314"/>
      <c r="D73" s="1314"/>
      <c r="E73" s="1314"/>
      <c r="F73" s="1314"/>
      <c r="G73" s="1314"/>
      <c r="H73" s="1314"/>
      <c r="I73" s="1314"/>
      <c r="J73" s="1314"/>
      <c r="K73" s="1314"/>
      <c r="L73" s="1314"/>
      <c r="M73" s="1314"/>
      <c r="N73" s="219"/>
      <c r="O73" s="72"/>
    </row>
    <row r="74" spans="1:15" ht="20.100000000000001" customHeight="1" x14ac:dyDescent="0.25">
      <c r="A74" s="1290"/>
      <c r="B74" s="131" t="s">
        <v>93</v>
      </c>
      <c r="C74" s="131"/>
      <c r="D74" s="131" t="s">
        <v>94</v>
      </c>
      <c r="E74" s="131"/>
      <c r="F74" s="131" t="s">
        <v>95</v>
      </c>
      <c r="G74" s="131"/>
      <c r="H74" s="131" t="s">
        <v>96</v>
      </c>
      <c r="I74" s="131"/>
      <c r="J74" s="131" t="s">
        <v>97</v>
      </c>
      <c r="K74" s="131"/>
      <c r="L74" s="131" t="s">
        <v>98</v>
      </c>
      <c r="M74" s="125"/>
      <c r="N74" s="71"/>
      <c r="O74" s="42"/>
    </row>
    <row r="75" spans="1:15" ht="20.100000000000001" customHeight="1" x14ac:dyDescent="0.2">
      <c r="A75" s="1291"/>
      <c r="B75" s="1134">
        <v>2014</v>
      </c>
      <c r="C75" s="1134">
        <v>2015</v>
      </c>
      <c r="D75" s="1134">
        <v>2014</v>
      </c>
      <c r="E75" s="1134">
        <v>2015</v>
      </c>
      <c r="F75" s="1134">
        <v>2014</v>
      </c>
      <c r="G75" s="1134">
        <v>2015</v>
      </c>
      <c r="H75" s="1134">
        <v>2014</v>
      </c>
      <c r="I75" s="1134">
        <v>2015</v>
      </c>
      <c r="J75" s="1134">
        <v>2014</v>
      </c>
      <c r="K75" s="1134">
        <v>2015</v>
      </c>
      <c r="L75" s="1134">
        <v>2014</v>
      </c>
      <c r="M75" s="1135">
        <v>2015</v>
      </c>
      <c r="N75" s="132"/>
      <c r="O75" s="168"/>
    </row>
    <row r="76" spans="1:15" ht="20.100000000000001" customHeight="1" x14ac:dyDescent="0.2">
      <c r="A76" s="37" t="s">
        <v>105</v>
      </c>
      <c r="B76" s="38">
        <v>213</v>
      </c>
      <c r="C76" s="38">
        <v>285</v>
      </c>
      <c r="D76" s="38">
        <v>230</v>
      </c>
      <c r="E76" s="38">
        <v>161</v>
      </c>
      <c r="F76" s="38">
        <v>186</v>
      </c>
      <c r="G76" s="38">
        <v>120</v>
      </c>
      <c r="H76" s="38">
        <v>211</v>
      </c>
      <c r="I76" s="38">
        <v>342</v>
      </c>
      <c r="J76" s="38">
        <v>208</v>
      </c>
      <c r="K76" s="38">
        <v>242</v>
      </c>
      <c r="L76" s="38">
        <v>713</v>
      </c>
      <c r="M76" s="38">
        <v>336</v>
      </c>
      <c r="N76" s="168"/>
      <c r="O76" s="168"/>
    </row>
    <row r="77" spans="1:15" s="38" customFormat="1" ht="20.100000000000001" customHeight="1" x14ac:dyDescent="0.2">
      <c r="A77" s="40" t="s">
        <v>22</v>
      </c>
      <c r="B77" s="86">
        <v>0</v>
      </c>
      <c r="C77" s="86">
        <v>0</v>
      </c>
      <c r="D77" s="86">
        <v>0</v>
      </c>
      <c r="E77" s="86">
        <v>0</v>
      </c>
      <c r="F77" s="86">
        <v>0</v>
      </c>
      <c r="G77" s="86">
        <v>0</v>
      </c>
      <c r="H77" s="86">
        <v>0</v>
      </c>
      <c r="I77" s="86">
        <v>1</v>
      </c>
      <c r="J77" s="86">
        <v>0</v>
      </c>
      <c r="K77" s="86">
        <v>0</v>
      </c>
      <c r="L77" s="86">
        <v>0</v>
      </c>
      <c r="M77" s="86">
        <v>0</v>
      </c>
      <c r="N77" s="168"/>
      <c r="O77" s="168"/>
    </row>
    <row r="78" spans="1:15" ht="20.100000000000001" customHeight="1" x14ac:dyDescent="0.2">
      <c r="A78" s="42" t="s">
        <v>23</v>
      </c>
      <c r="B78" s="80">
        <v>0</v>
      </c>
      <c r="C78" s="80">
        <v>0</v>
      </c>
      <c r="D78" s="80">
        <v>0</v>
      </c>
      <c r="E78" s="80">
        <v>0</v>
      </c>
      <c r="F78" s="80">
        <v>0</v>
      </c>
      <c r="G78" s="80">
        <v>0</v>
      </c>
      <c r="H78" s="80">
        <v>0</v>
      </c>
      <c r="I78" s="80">
        <v>1</v>
      </c>
      <c r="J78" s="80">
        <v>0</v>
      </c>
      <c r="K78" s="80">
        <v>0</v>
      </c>
      <c r="L78" s="80">
        <v>0</v>
      </c>
      <c r="M78" s="80">
        <v>0</v>
      </c>
      <c r="N78" s="168"/>
      <c r="O78" s="168"/>
    </row>
    <row r="79" spans="1:15" ht="20.100000000000001" customHeight="1" x14ac:dyDescent="0.2">
      <c r="A79" s="42" t="s">
        <v>24</v>
      </c>
      <c r="B79" s="80">
        <v>0</v>
      </c>
      <c r="C79" s="80">
        <v>0</v>
      </c>
      <c r="D79" s="80">
        <v>0</v>
      </c>
      <c r="E79" s="80">
        <v>0</v>
      </c>
      <c r="F79" s="80">
        <v>0</v>
      </c>
      <c r="G79" s="80">
        <v>0</v>
      </c>
      <c r="H79" s="80">
        <v>0</v>
      </c>
      <c r="I79" s="80">
        <v>0</v>
      </c>
      <c r="J79" s="80">
        <v>0</v>
      </c>
      <c r="K79" s="80">
        <v>0</v>
      </c>
      <c r="L79" s="80">
        <v>0</v>
      </c>
      <c r="M79" s="80">
        <v>0</v>
      </c>
      <c r="N79" s="168"/>
      <c r="O79" s="168"/>
    </row>
    <row r="80" spans="1:15" ht="20.100000000000001" customHeight="1" x14ac:dyDescent="0.2">
      <c r="A80" s="42" t="s">
        <v>25</v>
      </c>
      <c r="B80" s="80">
        <v>0</v>
      </c>
      <c r="C80" s="80">
        <v>0</v>
      </c>
      <c r="D80" s="80">
        <v>0</v>
      </c>
      <c r="E80" s="80">
        <v>0</v>
      </c>
      <c r="F80" s="80">
        <v>0</v>
      </c>
      <c r="G80" s="80">
        <v>0</v>
      </c>
      <c r="H80" s="80">
        <v>0</v>
      </c>
      <c r="I80" s="80">
        <v>0</v>
      </c>
      <c r="J80" s="80">
        <v>0</v>
      </c>
      <c r="K80" s="80">
        <v>0</v>
      </c>
      <c r="L80" s="80">
        <v>0</v>
      </c>
      <c r="M80" s="80">
        <v>0</v>
      </c>
      <c r="N80" s="168"/>
      <c r="O80" s="168"/>
    </row>
    <row r="81" spans="1:25" ht="20.100000000000001" customHeight="1" x14ac:dyDescent="0.2">
      <c r="A81" s="42" t="s">
        <v>26</v>
      </c>
      <c r="B81" s="80">
        <v>0</v>
      </c>
      <c r="C81" s="80">
        <v>0</v>
      </c>
      <c r="D81" s="80">
        <v>0</v>
      </c>
      <c r="E81" s="80">
        <v>0</v>
      </c>
      <c r="F81" s="80">
        <v>0</v>
      </c>
      <c r="G81" s="80">
        <v>0</v>
      </c>
      <c r="H81" s="80">
        <v>0</v>
      </c>
      <c r="I81" s="80">
        <v>0</v>
      </c>
      <c r="J81" s="80">
        <v>0</v>
      </c>
      <c r="K81" s="80">
        <v>0</v>
      </c>
      <c r="L81" s="80">
        <v>0</v>
      </c>
      <c r="M81" s="80">
        <v>0</v>
      </c>
      <c r="N81" s="168"/>
      <c r="O81" s="168"/>
    </row>
    <row r="82" spans="1:25" ht="20.100000000000001" customHeight="1" x14ac:dyDescent="0.2">
      <c r="A82" s="42" t="s">
        <v>27</v>
      </c>
      <c r="B82" s="80">
        <v>0</v>
      </c>
      <c r="C82" s="80">
        <v>0</v>
      </c>
      <c r="D82" s="80">
        <v>0</v>
      </c>
      <c r="E82" s="80">
        <v>0</v>
      </c>
      <c r="F82" s="80">
        <v>0</v>
      </c>
      <c r="G82" s="80">
        <v>0</v>
      </c>
      <c r="H82" s="80">
        <v>0</v>
      </c>
      <c r="I82" s="80">
        <v>0</v>
      </c>
      <c r="J82" s="80">
        <v>0</v>
      </c>
      <c r="K82" s="80">
        <v>0</v>
      </c>
      <c r="L82" s="80">
        <v>0</v>
      </c>
      <c r="M82" s="80">
        <v>0</v>
      </c>
      <c r="N82" s="168"/>
      <c r="O82" s="168"/>
    </row>
    <row r="83" spans="1:25" s="38" customFormat="1" ht="20.100000000000001" customHeight="1" x14ac:dyDescent="0.2">
      <c r="A83" s="40" t="s">
        <v>28</v>
      </c>
      <c r="B83" s="86">
        <v>1</v>
      </c>
      <c r="C83" s="86">
        <v>1</v>
      </c>
      <c r="D83" s="86">
        <v>1</v>
      </c>
      <c r="E83" s="86">
        <v>0</v>
      </c>
      <c r="F83" s="86">
        <v>1</v>
      </c>
      <c r="G83" s="86">
        <v>1</v>
      </c>
      <c r="H83" s="86">
        <v>0</v>
      </c>
      <c r="I83" s="86">
        <v>1</v>
      </c>
      <c r="J83" s="86">
        <v>0</v>
      </c>
      <c r="K83" s="86">
        <v>1</v>
      </c>
      <c r="L83" s="86">
        <v>3</v>
      </c>
      <c r="M83" s="86">
        <v>0</v>
      </c>
      <c r="N83" s="168"/>
      <c r="O83" s="168"/>
      <c r="T83" s="69"/>
      <c r="U83" s="69"/>
      <c r="V83" s="69"/>
      <c r="W83" s="69"/>
      <c r="X83" s="69"/>
      <c r="Y83" s="69"/>
    </row>
    <row r="84" spans="1:25" ht="20.100000000000001" customHeight="1" x14ac:dyDescent="0.2">
      <c r="A84" s="42" t="s">
        <v>29</v>
      </c>
      <c r="B84" s="80">
        <v>0</v>
      </c>
      <c r="C84" s="80">
        <v>0</v>
      </c>
      <c r="D84" s="80">
        <v>0</v>
      </c>
      <c r="E84" s="80">
        <v>0</v>
      </c>
      <c r="F84" s="80">
        <v>0</v>
      </c>
      <c r="G84" s="80">
        <v>0</v>
      </c>
      <c r="H84" s="80">
        <v>0</v>
      </c>
      <c r="I84" s="80">
        <v>0</v>
      </c>
      <c r="J84" s="80">
        <v>0</v>
      </c>
      <c r="K84" s="80">
        <v>0</v>
      </c>
      <c r="L84" s="80">
        <v>0</v>
      </c>
      <c r="M84" s="80">
        <v>0</v>
      </c>
      <c r="N84" s="168"/>
      <c r="O84" s="168"/>
    </row>
    <row r="85" spans="1:25" ht="20.100000000000001" customHeight="1" x14ac:dyDescent="0.2">
      <c r="A85" s="42" t="s">
        <v>30</v>
      </c>
      <c r="B85" s="80">
        <v>0</v>
      </c>
      <c r="C85" s="80">
        <v>0</v>
      </c>
      <c r="D85" s="80">
        <v>0</v>
      </c>
      <c r="E85" s="80">
        <v>0</v>
      </c>
      <c r="F85" s="80">
        <v>0</v>
      </c>
      <c r="G85" s="80">
        <v>0</v>
      </c>
      <c r="H85" s="80">
        <v>0</v>
      </c>
      <c r="I85" s="80">
        <v>1</v>
      </c>
      <c r="J85" s="80">
        <v>0</v>
      </c>
      <c r="K85" s="80">
        <v>0</v>
      </c>
      <c r="L85" s="80">
        <v>2</v>
      </c>
      <c r="M85" s="80">
        <v>0</v>
      </c>
      <c r="N85" s="168"/>
      <c r="O85" s="168"/>
      <c r="T85" s="38"/>
      <c r="U85" s="38"/>
      <c r="V85" s="38"/>
      <c r="W85" s="38"/>
      <c r="X85" s="38"/>
      <c r="Y85" s="38"/>
    </row>
    <row r="86" spans="1:25" ht="20.100000000000001" customHeight="1" x14ac:dyDescent="0.2">
      <c r="A86" s="42" t="s">
        <v>31</v>
      </c>
      <c r="B86" s="80">
        <v>0</v>
      </c>
      <c r="C86" s="80">
        <v>1</v>
      </c>
      <c r="D86" s="80">
        <v>0</v>
      </c>
      <c r="E86" s="80">
        <v>0</v>
      </c>
      <c r="F86" s="80">
        <v>1</v>
      </c>
      <c r="G86" s="80">
        <v>0</v>
      </c>
      <c r="H86" s="80">
        <v>0</v>
      </c>
      <c r="I86" s="80">
        <v>0</v>
      </c>
      <c r="J86" s="80">
        <v>0</v>
      </c>
      <c r="K86" s="80">
        <v>0</v>
      </c>
      <c r="L86" s="80">
        <v>0</v>
      </c>
      <c r="M86" s="80">
        <v>0</v>
      </c>
      <c r="N86" s="168"/>
      <c r="O86" s="168"/>
    </row>
    <row r="87" spans="1:25" ht="20.100000000000001" customHeight="1" x14ac:dyDescent="0.2">
      <c r="A87" s="42" t="s">
        <v>32</v>
      </c>
      <c r="B87" s="80">
        <v>0</v>
      </c>
      <c r="C87" s="80">
        <v>0</v>
      </c>
      <c r="D87" s="80">
        <v>0</v>
      </c>
      <c r="E87" s="80">
        <v>0</v>
      </c>
      <c r="F87" s="80">
        <v>0</v>
      </c>
      <c r="G87" s="80">
        <v>0</v>
      </c>
      <c r="H87" s="80">
        <v>0</v>
      </c>
      <c r="I87" s="80">
        <v>0</v>
      </c>
      <c r="J87" s="80">
        <v>0</v>
      </c>
      <c r="K87" s="80">
        <v>0</v>
      </c>
      <c r="L87" s="80">
        <v>0</v>
      </c>
      <c r="M87" s="80">
        <v>0</v>
      </c>
      <c r="N87" s="168"/>
      <c r="O87" s="168"/>
    </row>
    <row r="88" spans="1:25" ht="20.100000000000001" customHeight="1" x14ac:dyDescent="0.2">
      <c r="A88" s="42" t="s">
        <v>33</v>
      </c>
      <c r="B88" s="80">
        <v>1</v>
      </c>
      <c r="C88" s="80">
        <v>0</v>
      </c>
      <c r="D88" s="80">
        <v>1</v>
      </c>
      <c r="E88" s="80">
        <v>0</v>
      </c>
      <c r="F88" s="80">
        <v>0</v>
      </c>
      <c r="G88" s="80">
        <v>1</v>
      </c>
      <c r="H88" s="80">
        <v>0</v>
      </c>
      <c r="I88" s="80">
        <v>0</v>
      </c>
      <c r="J88" s="80">
        <v>0</v>
      </c>
      <c r="K88" s="80">
        <v>1</v>
      </c>
      <c r="L88" s="80">
        <v>1</v>
      </c>
      <c r="M88" s="80">
        <v>0</v>
      </c>
      <c r="N88" s="168"/>
      <c r="O88" s="168"/>
    </row>
    <row r="89" spans="1:25" s="38" customFormat="1" ht="20.100000000000001" customHeight="1" x14ac:dyDescent="0.2">
      <c r="A89" s="40" t="s">
        <v>34</v>
      </c>
      <c r="B89" s="86">
        <v>1</v>
      </c>
      <c r="C89" s="86">
        <v>0</v>
      </c>
      <c r="D89" s="86">
        <v>2</v>
      </c>
      <c r="E89" s="86">
        <v>0</v>
      </c>
      <c r="F89" s="86">
        <v>1</v>
      </c>
      <c r="G89" s="86">
        <v>0</v>
      </c>
      <c r="H89" s="86">
        <v>3</v>
      </c>
      <c r="I89" s="86">
        <v>3</v>
      </c>
      <c r="J89" s="86">
        <v>2</v>
      </c>
      <c r="K89" s="86">
        <v>6</v>
      </c>
      <c r="L89" s="86">
        <v>0</v>
      </c>
      <c r="M89" s="86">
        <v>2</v>
      </c>
      <c r="N89" s="168"/>
      <c r="O89" s="168"/>
      <c r="T89" s="69"/>
      <c r="U89" s="69"/>
      <c r="V89" s="69"/>
      <c r="W89" s="69"/>
      <c r="X89" s="69"/>
      <c r="Y89" s="69"/>
    </row>
    <row r="90" spans="1:25" ht="20.100000000000001" customHeight="1" x14ac:dyDescent="0.2">
      <c r="A90" s="42" t="s">
        <v>35</v>
      </c>
      <c r="B90" s="80">
        <v>1</v>
      </c>
      <c r="C90" s="80">
        <v>0</v>
      </c>
      <c r="D90" s="80">
        <v>2</v>
      </c>
      <c r="E90" s="80">
        <v>0</v>
      </c>
      <c r="F90" s="80">
        <v>0</v>
      </c>
      <c r="G90" s="80">
        <v>0</v>
      </c>
      <c r="H90" s="80">
        <v>0</v>
      </c>
      <c r="I90" s="80">
        <v>0</v>
      </c>
      <c r="J90" s="80">
        <v>0</v>
      </c>
      <c r="K90" s="80">
        <v>0</v>
      </c>
      <c r="L90" s="80">
        <v>0</v>
      </c>
      <c r="M90" s="80">
        <v>0</v>
      </c>
      <c r="N90" s="168"/>
      <c r="O90" s="168"/>
    </row>
    <row r="91" spans="1:25" ht="20.100000000000001" customHeight="1" x14ac:dyDescent="0.2">
      <c r="A91" s="42" t="s">
        <v>36</v>
      </c>
      <c r="B91" s="80">
        <v>0</v>
      </c>
      <c r="C91" s="80">
        <v>0</v>
      </c>
      <c r="D91" s="80">
        <v>0</v>
      </c>
      <c r="E91" s="80">
        <v>0</v>
      </c>
      <c r="F91" s="80">
        <v>0</v>
      </c>
      <c r="G91" s="80">
        <v>0</v>
      </c>
      <c r="H91" s="80">
        <v>0</v>
      </c>
      <c r="I91" s="80">
        <v>2</v>
      </c>
      <c r="J91" s="80">
        <v>2</v>
      </c>
      <c r="K91" s="80">
        <v>4</v>
      </c>
      <c r="L91" s="80">
        <v>0</v>
      </c>
      <c r="M91" s="80">
        <v>2</v>
      </c>
      <c r="N91" s="168"/>
      <c r="O91" s="168"/>
      <c r="T91" s="38"/>
      <c r="U91" s="38"/>
      <c r="V91" s="38"/>
      <c r="W91" s="38"/>
      <c r="X91" s="38"/>
      <c r="Y91" s="38"/>
    </row>
    <row r="92" spans="1:25" ht="20.100000000000001" customHeight="1" x14ac:dyDescent="0.2">
      <c r="A92" s="42" t="s">
        <v>37</v>
      </c>
      <c r="B92" s="80">
        <v>0</v>
      </c>
      <c r="C92" s="80">
        <v>0</v>
      </c>
      <c r="D92" s="80">
        <v>0</v>
      </c>
      <c r="E92" s="80">
        <v>0</v>
      </c>
      <c r="F92" s="80">
        <v>1</v>
      </c>
      <c r="G92" s="80">
        <v>0</v>
      </c>
      <c r="H92" s="80">
        <v>3</v>
      </c>
      <c r="I92" s="80">
        <v>1</v>
      </c>
      <c r="J92" s="80">
        <v>0</v>
      </c>
      <c r="K92" s="80">
        <v>2</v>
      </c>
      <c r="L92" s="80">
        <v>0</v>
      </c>
      <c r="M92" s="80">
        <v>0</v>
      </c>
      <c r="N92" s="168"/>
      <c r="O92" s="168"/>
    </row>
    <row r="93" spans="1:25" s="38" customFormat="1" ht="20.100000000000001" customHeight="1" x14ac:dyDescent="0.2">
      <c r="A93" s="40" t="s">
        <v>38</v>
      </c>
      <c r="B93" s="86">
        <v>187</v>
      </c>
      <c r="C93" s="86">
        <v>257</v>
      </c>
      <c r="D93" s="86">
        <v>191</v>
      </c>
      <c r="E93" s="86">
        <v>137</v>
      </c>
      <c r="F93" s="86">
        <v>159</v>
      </c>
      <c r="G93" s="86">
        <v>114</v>
      </c>
      <c r="H93" s="86">
        <v>161</v>
      </c>
      <c r="I93" s="86">
        <v>277</v>
      </c>
      <c r="J93" s="86">
        <v>166</v>
      </c>
      <c r="K93" s="86">
        <v>183</v>
      </c>
      <c r="L93" s="86">
        <v>659</v>
      </c>
      <c r="M93" s="86">
        <v>326</v>
      </c>
      <c r="N93" s="168"/>
      <c r="O93" s="168"/>
      <c r="T93" s="69"/>
      <c r="U93" s="69"/>
      <c r="V93" s="69"/>
      <c r="W93" s="69"/>
      <c r="X93" s="69"/>
      <c r="Y93" s="69"/>
    </row>
    <row r="94" spans="1:25" ht="20.100000000000001" customHeight="1" x14ac:dyDescent="0.2">
      <c r="A94" s="42" t="s">
        <v>39</v>
      </c>
      <c r="B94" s="80">
        <v>18</v>
      </c>
      <c r="C94" s="80">
        <v>16</v>
      </c>
      <c r="D94" s="80">
        <v>17</v>
      </c>
      <c r="E94" s="80">
        <v>12</v>
      </c>
      <c r="F94" s="80">
        <v>10</v>
      </c>
      <c r="G94" s="80">
        <v>8</v>
      </c>
      <c r="H94" s="80">
        <v>4</v>
      </c>
      <c r="I94" s="80">
        <v>10</v>
      </c>
      <c r="J94" s="80">
        <v>6</v>
      </c>
      <c r="K94" s="80">
        <v>3</v>
      </c>
      <c r="L94" s="80">
        <v>11</v>
      </c>
      <c r="M94" s="80">
        <v>0</v>
      </c>
      <c r="N94" s="168"/>
      <c r="O94" s="168"/>
    </row>
    <row r="95" spans="1:25" ht="20.100000000000001" customHeight="1" x14ac:dyDescent="0.2">
      <c r="A95" s="42" t="s">
        <v>40</v>
      </c>
      <c r="B95" s="80">
        <v>155</v>
      </c>
      <c r="C95" s="80">
        <v>228</v>
      </c>
      <c r="D95" s="80">
        <v>158</v>
      </c>
      <c r="E95" s="80">
        <v>104</v>
      </c>
      <c r="F95" s="80">
        <v>127</v>
      </c>
      <c r="G95" s="80">
        <v>95</v>
      </c>
      <c r="H95" s="80">
        <v>126</v>
      </c>
      <c r="I95" s="80">
        <v>237</v>
      </c>
      <c r="J95" s="80">
        <v>149</v>
      </c>
      <c r="K95" s="80">
        <v>150</v>
      </c>
      <c r="L95" s="80">
        <v>611</v>
      </c>
      <c r="M95" s="80">
        <v>288</v>
      </c>
      <c r="N95" s="168"/>
      <c r="O95" s="168"/>
      <c r="T95" s="38"/>
      <c r="U95" s="38"/>
      <c r="V95" s="38"/>
      <c r="W95" s="38"/>
      <c r="X95" s="38"/>
      <c r="Y95" s="38"/>
    </row>
    <row r="96" spans="1:25" ht="20.100000000000001" customHeight="1" x14ac:dyDescent="0.2">
      <c r="A96" s="42" t="s">
        <v>41</v>
      </c>
      <c r="B96" s="80">
        <v>1</v>
      </c>
      <c r="C96" s="80">
        <v>0</v>
      </c>
      <c r="D96" s="80">
        <v>4</v>
      </c>
      <c r="E96" s="80">
        <v>0</v>
      </c>
      <c r="F96" s="80">
        <v>4</v>
      </c>
      <c r="G96" s="80">
        <v>2</v>
      </c>
      <c r="H96" s="80">
        <v>3</v>
      </c>
      <c r="I96" s="80">
        <v>6</v>
      </c>
      <c r="J96" s="80">
        <v>0</v>
      </c>
      <c r="K96" s="80">
        <v>0</v>
      </c>
      <c r="L96" s="80">
        <v>3</v>
      </c>
      <c r="M96" s="80">
        <v>3</v>
      </c>
      <c r="N96" s="168"/>
      <c r="O96" s="168"/>
    </row>
    <row r="97" spans="1:25" ht="20.100000000000001" customHeight="1" x14ac:dyDescent="0.2">
      <c r="A97" s="42" t="s">
        <v>42</v>
      </c>
      <c r="B97" s="80">
        <v>0</v>
      </c>
      <c r="C97" s="80">
        <v>1</v>
      </c>
      <c r="D97" s="80">
        <v>2</v>
      </c>
      <c r="E97" s="80">
        <v>1</v>
      </c>
      <c r="F97" s="80">
        <v>7</v>
      </c>
      <c r="G97" s="80">
        <v>0</v>
      </c>
      <c r="H97" s="80">
        <v>4</v>
      </c>
      <c r="I97" s="80">
        <v>3</v>
      </c>
      <c r="J97" s="80">
        <v>0</v>
      </c>
      <c r="K97" s="80">
        <v>1</v>
      </c>
      <c r="L97" s="80">
        <v>5</v>
      </c>
      <c r="M97" s="80">
        <v>5</v>
      </c>
      <c r="N97" s="168"/>
      <c r="O97" s="168"/>
    </row>
    <row r="98" spans="1:25" ht="20.100000000000001" customHeight="1" x14ac:dyDescent="0.2">
      <c r="A98" s="42" t="s">
        <v>43</v>
      </c>
      <c r="B98" s="80">
        <v>2</v>
      </c>
      <c r="C98" s="80">
        <v>0</v>
      </c>
      <c r="D98" s="80">
        <v>0</v>
      </c>
      <c r="E98" s="80">
        <v>0</v>
      </c>
      <c r="F98" s="80">
        <v>0</v>
      </c>
      <c r="G98" s="80">
        <v>0</v>
      </c>
      <c r="H98" s="80">
        <v>1</v>
      </c>
      <c r="I98" s="80">
        <v>0</v>
      </c>
      <c r="J98" s="80">
        <v>0</v>
      </c>
      <c r="K98" s="80">
        <v>0</v>
      </c>
      <c r="L98" s="80">
        <v>0</v>
      </c>
      <c r="M98" s="80">
        <v>3</v>
      </c>
      <c r="N98" s="168"/>
      <c r="O98" s="168"/>
    </row>
    <row r="99" spans="1:25" ht="20.100000000000001" customHeight="1" x14ac:dyDescent="0.2">
      <c r="A99" s="42" t="s">
        <v>44</v>
      </c>
      <c r="B99" s="80">
        <v>0</v>
      </c>
      <c r="C99" s="80">
        <v>0</v>
      </c>
      <c r="D99" s="80">
        <v>0</v>
      </c>
      <c r="E99" s="80">
        <v>0</v>
      </c>
      <c r="F99" s="80">
        <v>0</v>
      </c>
      <c r="G99" s="80">
        <v>0</v>
      </c>
      <c r="H99" s="80">
        <v>0</v>
      </c>
      <c r="I99" s="80">
        <v>0</v>
      </c>
      <c r="J99" s="80">
        <v>0</v>
      </c>
      <c r="K99" s="80">
        <v>0</v>
      </c>
      <c r="L99" s="80">
        <v>0</v>
      </c>
      <c r="M99" s="80">
        <v>0</v>
      </c>
      <c r="N99" s="168"/>
      <c r="O99" s="168"/>
    </row>
    <row r="100" spans="1:25" ht="20.100000000000001" customHeight="1" x14ac:dyDescent="0.2">
      <c r="A100" s="42" t="s">
        <v>45</v>
      </c>
      <c r="B100" s="80">
        <v>0</v>
      </c>
      <c r="C100" s="80">
        <v>0</v>
      </c>
      <c r="D100" s="80">
        <v>0</v>
      </c>
      <c r="E100" s="80">
        <v>1</v>
      </c>
      <c r="F100" s="80">
        <v>0</v>
      </c>
      <c r="G100" s="80">
        <v>0</v>
      </c>
      <c r="H100" s="80">
        <v>0</v>
      </c>
      <c r="I100" s="80">
        <v>0</v>
      </c>
      <c r="J100" s="80">
        <v>0</v>
      </c>
      <c r="K100" s="80">
        <v>0</v>
      </c>
      <c r="L100" s="80">
        <v>0</v>
      </c>
      <c r="M100" s="80">
        <v>0</v>
      </c>
      <c r="N100" s="168"/>
      <c r="O100" s="168"/>
    </row>
    <row r="101" spans="1:25" ht="20.100000000000001" customHeight="1" x14ac:dyDescent="0.2">
      <c r="A101" s="42" t="s">
        <v>46</v>
      </c>
      <c r="B101" s="80">
        <v>10</v>
      </c>
      <c r="C101" s="80">
        <v>10</v>
      </c>
      <c r="D101" s="80">
        <v>9</v>
      </c>
      <c r="E101" s="80">
        <v>17</v>
      </c>
      <c r="F101" s="80">
        <v>9</v>
      </c>
      <c r="G101" s="80">
        <v>4</v>
      </c>
      <c r="H101" s="80">
        <v>22</v>
      </c>
      <c r="I101" s="80">
        <v>17</v>
      </c>
      <c r="J101" s="80">
        <v>11</v>
      </c>
      <c r="K101" s="80">
        <v>22</v>
      </c>
      <c r="L101" s="80">
        <v>29</v>
      </c>
      <c r="M101" s="80">
        <v>25</v>
      </c>
      <c r="N101" s="168"/>
      <c r="O101" s="168"/>
    </row>
    <row r="102" spans="1:25" ht="20.100000000000001" customHeight="1" x14ac:dyDescent="0.2">
      <c r="A102" s="42" t="s">
        <v>47</v>
      </c>
      <c r="B102" s="80">
        <v>0</v>
      </c>
      <c r="C102" s="80">
        <v>0</v>
      </c>
      <c r="D102" s="80">
        <v>0</v>
      </c>
      <c r="E102" s="80">
        <v>0</v>
      </c>
      <c r="F102" s="80">
        <v>0</v>
      </c>
      <c r="G102" s="80">
        <v>0</v>
      </c>
      <c r="H102" s="80">
        <v>0</v>
      </c>
      <c r="I102" s="80">
        <v>0</v>
      </c>
      <c r="J102" s="80">
        <v>0</v>
      </c>
      <c r="K102" s="80">
        <v>0</v>
      </c>
      <c r="L102" s="80">
        <v>0</v>
      </c>
      <c r="M102" s="80">
        <v>1</v>
      </c>
      <c r="N102" s="168"/>
      <c r="O102" s="168"/>
    </row>
    <row r="103" spans="1:25" ht="20.100000000000001" customHeight="1" x14ac:dyDescent="0.2">
      <c r="A103" s="42" t="s">
        <v>48</v>
      </c>
      <c r="B103" s="80">
        <v>0</v>
      </c>
      <c r="C103" s="80">
        <v>0</v>
      </c>
      <c r="D103" s="80">
        <v>0</v>
      </c>
      <c r="E103" s="80">
        <v>0</v>
      </c>
      <c r="F103" s="80">
        <v>0</v>
      </c>
      <c r="G103" s="80">
        <v>0</v>
      </c>
      <c r="H103" s="80">
        <v>0</v>
      </c>
      <c r="I103" s="80">
        <v>0</v>
      </c>
      <c r="J103" s="80">
        <v>0</v>
      </c>
      <c r="K103" s="80">
        <v>0</v>
      </c>
      <c r="L103" s="80">
        <v>0</v>
      </c>
      <c r="M103" s="80">
        <v>0</v>
      </c>
      <c r="N103" s="168"/>
      <c r="O103" s="168"/>
    </row>
    <row r="104" spans="1:25" ht="20.100000000000001" customHeight="1" x14ac:dyDescent="0.2">
      <c r="A104" s="42" t="s">
        <v>49</v>
      </c>
      <c r="B104" s="80">
        <v>0</v>
      </c>
      <c r="C104" s="80">
        <v>1</v>
      </c>
      <c r="D104" s="80">
        <v>0</v>
      </c>
      <c r="E104" s="80">
        <v>1</v>
      </c>
      <c r="F104" s="80">
        <v>2</v>
      </c>
      <c r="G104" s="80">
        <v>1</v>
      </c>
      <c r="H104" s="80">
        <v>0</v>
      </c>
      <c r="I104" s="80">
        <v>1</v>
      </c>
      <c r="J104" s="80">
        <v>0</v>
      </c>
      <c r="K104" s="80">
        <v>2</v>
      </c>
      <c r="L104" s="80">
        <v>0</v>
      </c>
      <c r="M104" s="80">
        <v>0</v>
      </c>
      <c r="N104" s="168"/>
      <c r="O104" s="168"/>
    </row>
    <row r="105" spans="1:25" ht="20.100000000000001" customHeight="1" x14ac:dyDescent="0.2">
      <c r="A105" s="42" t="s">
        <v>50</v>
      </c>
      <c r="B105" s="80">
        <v>1</v>
      </c>
      <c r="C105" s="80">
        <v>1</v>
      </c>
      <c r="D105" s="80">
        <v>1</v>
      </c>
      <c r="E105" s="80">
        <v>1</v>
      </c>
      <c r="F105" s="80">
        <v>0</v>
      </c>
      <c r="G105" s="80">
        <v>4</v>
      </c>
      <c r="H105" s="80">
        <v>1</v>
      </c>
      <c r="I105" s="80">
        <v>3</v>
      </c>
      <c r="J105" s="80">
        <v>0</v>
      </c>
      <c r="K105" s="80">
        <v>5</v>
      </c>
      <c r="L105" s="80">
        <v>0</v>
      </c>
      <c r="M105" s="80">
        <v>1</v>
      </c>
      <c r="N105" s="168"/>
      <c r="O105" s="168"/>
    </row>
    <row r="106" spans="1:25" s="38" customFormat="1" ht="20.100000000000001" customHeight="1" x14ac:dyDescent="0.2">
      <c r="A106" s="40" t="s">
        <v>51</v>
      </c>
      <c r="B106" s="86">
        <v>6</v>
      </c>
      <c r="C106" s="86">
        <v>1</v>
      </c>
      <c r="D106" s="86">
        <v>0</v>
      </c>
      <c r="E106" s="86">
        <v>0</v>
      </c>
      <c r="F106" s="86">
        <v>5</v>
      </c>
      <c r="G106" s="86">
        <v>0</v>
      </c>
      <c r="H106" s="86">
        <v>1</v>
      </c>
      <c r="I106" s="86">
        <v>4</v>
      </c>
      <c r="J106" s="86">
        <v>1</v>
      </c>
      <c r="K106" s="86">
        <v>2</v>
      </c>
      <c r="L106" s="86">
        <v>0</v>
      </c>
      <c r="M106" s="86">
        <v>0</v>
      </c>
      <c r="N106" s="168"/>
      <c r="O106" s="168"/>
      <c r="T106" s="69"/>
      <c r="U106" s="69"/>
      <c r="V106" s="69"/>
      <c r="W106" s="69"/>
      <c r="X106" s="69"/>
      <c r="Y106" s="69"/>
    </row>
    <row r="107" spans="1:25" ht="20.100000000000001" customHeight="1" x14ac:dyDescent="0.2">
      <c r="A107" s="42" t="s">
        <v>52</v>
      </c>
      <c r="B107" s="80">
        <v>0</v>
      </c>
      <c r="C107" s="80">
        <v>0</v>
      </c>
      <c r="D107" s="80">
        <v>0</v>
      </c>
      <c r="E107" s="80">
        <v>0</v>
      </c>
      <c r="F107" s="80">
        <v>0</v>
      </c>
      <c r="G107" s="80">
        <v>0</v>
      </c>
      <c r="H107" s="80">
        <v>0</v>
      </c>
      <c r="I107" s="80">
        <v>4</v>
      </c>
      <c r="J107" s="80">
        <v>0</v>
      </c>
      <c r="K107" s="80">
        <v>0</v>
      </c>
      <c r="L107" s="80">
        <v>0</v>
      </c>
      <c r="M107" s="80">
        <v>0</v>
      </c>
      <c r="N107" s="168"/>
      <c r="O107" s="168"/>
    </row>
    <row r="108" spans="1:25" ht="20.100000000000001" customHeight="1" x14ac:dyDescent="0.2">
      <c r="A108" s="42" t="s">
        <v>53</v>
      </c>
      <c r="B108" s="80">
        <v>0</v>
      </c>
      <c r="C108" s="80">
        <v>0</v>
      </c>
      <c r="D108" s="80">
        <v>0</v>
      </c>
      <c r="E108" s="80">
        <v>0</v>
      </c>
      <c r="F108" s="80">
        <v>0</v>
      </c>
      <c r="G108" s="80">
        <v>0</v>
      </c>
      <c r="H108" s="80">
        <v>0</v>
      </c>
      <c r="I108" s="80">
        <v>0</v>
      </c>
      <c r="J108" s="80">
        <v>0</v>
      </c>
      <c r="K108" s="80">
        <v>0</v>
      </c>
      <c r="L108" s="80">
        <v>0</v>
      </c>
      <c r="M108" s="80">
        <v>0</v>
      </c>
      <c r="N108" s="168"/>
      <c r="O108" s="168"/>
      <c r="T108" s="38"/>
      <c r="U108" s="38"/>
      <c r="V108" s="38"/>
      <c r="W108" s="38"/>
      <c r="X108" s="38"/>
      <c r="Y108" s="38"/>
    </row>
    <row r="109" spans="1:25" ht="20.100000000000001" customHeight="1" x14ac:dyDescent="0.2">
      <c r="A109" s="42" t="s">
        <v>54</v>
      </c>
      <c r="B109" s="80">
        <v>1</v>
      </c>
      <c r="C109" s="80">
        <v>0</v>
      </c>
      <c r="D109" s="80">
        <v>0</v>
      </c>
      <c r="E109" s="80">
        <v>0</v>
      </c>
      <c r="F109" s="80">
        <v>0</v>
      </c>
      <c r="G109" s="80">
        <v>0</v>
      </c>
      <c r="H109" s="80">
        <v>0</v>
      </c>
      <c r="I109" s="80">
        <v>0</v>
      </c>
      <c r="J109" s="80">
        <v>1</v>
      </c>
      <c r="K109" s="80">
        <v>0</v>
      </c>
      <c r="L109" s="80">
        <v>0</v>
      </c>
      <c r="M109" s="80">
        <v>0</v>
      </c>
      <c r="N109" s="168"/>
      <c r="O109" s="168"/>
    </row>
    <row r="110" spans="1:25" ht="20.100000000000001" customHeight="1" x14ac:dyDescent="0.2">
      <c r="A110" s="42" t="s">
        <v>55</v>
      </c>
      <c r="B110" s="80">
        <v>5</v>
      </c>
      <c r="C110" s="80">
        <v>0</v>
      </c>
      <c r="D110" s="80">
        <v>0</v>
      </c>
      <c r="E110" s="80">
        <v>0</v>
      </c>
      <c r="F110" s="80">
        <v>5</v>
      </c>
      <c r="G110" s="80">
        <v>0</v>
      </c>
      <c r="H110" s="80">
        <v>0</v>
      </c>
      <c r="I110" s="80">
        <v>0</v>
      </c>
      <c r="J110" s="80">
        <v>0</v>
      </c>
      <c r="K110" s="80">
        <v>0</v>
      </c>
      <c r="L110" s="80">
        <v>0</v>
      </c>
      <c r="M110" s="80">
        <v>0</v>
      </c>
      <c r="N110" s="168"/>
      <c r="O110" s="168"/>
    </row>
    <row r="111" spans="1:25" ht="20.100000000000001" customHeight="1" x14ac:dyDescent="0.2">
      <c r="A111" s="42" t="s">
        <v>56</v>
      </c>
      <c r="B111" s="80">
        <v>0</v>
      </c>
      <c r="C111" s="80">
        <v>1</v>
      </c>
      <c r="D111" s="80">
        <v>0</v>
      </c>
      <c r="E111" s="80">
        <v>0</v>
      </c>
      <c r="F111" s="80">
        <v>0</v>
      </c>
      <c r="G111" s="80">
        <v>0</v>
      </c>
      <c r="H111" s="80">
        <v>0</v>
      </c>
      <c r="I111" s="80">
        <v>0</v>
      </c>
      <c r="J111" s="80">
        <v>0</v>
      </c>
      <c r="K111" s="80">
        <v>2</v>
      </c>
      <c r="L111" s="80">
        <v>0</v>
      </c>
      <c r="M111" s="80">
        <v>0</v>
      </c>
      <c r="N111" s="168"/>
      <c r="O111" s="168"/>
    </row>
    <row r="112" spans="1:25" ht="20.100000000000001" customHeight="1" x14ac:dyDescent="0.2">
      <c r="A112" s="42" t="s">
        <v>57</v>
      </c>
      <c r="B112" s="80">
        <v>0</v>
      </c>
      <c r="C112" s="80">
        <v>0</v>
      </c>
      <c r="D112" s="80">
        <v>0</v>
      </c>
      <c r="E112" s="80">
        <v>0</v>
      </c>
      <c r="F112" s="80">
        <v>0</v>
      </c>
      <c r="G112" s="80">
        <v>0</v>
      </c>
      <c r="H112" s="80">
        <v>1</v>
      </c>
      <c r="I112" s="80">
        <v>0</v>
      </c>
      <c r="J112" s="80">
        <v>0</v>
      </c>
      <c r="K112" s="80">
        <v>0</v>
      </c>
      <c r="L112" s="80">
        <v>0</v>
      </c>
      <c r="M112" s="80">
        <v>0</v>
      </c>
      <c r="N112" s="168"/>
      <c r="O112" s="168"/>
    </row>
    <row r="113" spans="1:15" ht="20.100000000000001" customHeight="1" x14ac:dyDescent="0.2">
      <c r="A113" s="40" t="s">
        <v>58</v>
      </c>
      <c r="B113" s="86">
        <v>16</v>
      </c>
      <c r="C113" s="86">
        <v>25</v>
      </c>
      <c r="D113" s="86">
        <v>36</v>
      </c>
      <c r="E113" s="86">
        <v>24</v>
      </c>
      <c r="F113" s="86">
        <v>20</v>
      </c>
      <c r="G113" s="86">
        <v>4</v>
      </c>
      <c r="H113" s="86">
        <v>45</v>
      </c>
      <c r="I113" s="86">
        <v>56</v>
      </c>
      <c r="J113" s="86">
        <v>39</v>
      </c>
      <c r="K113" s="86">
        <v>50</v>
      </c>
      <c r="L113" s="86">
        <v>51</v>
      </c>
      <c r="M113" s="86">
        <v>7</v>
      </c>
      <c r="N113" s="168"/>
      <c r="O113" s="168"/>
    </row>
    <row r="114" spans="1:15" ht="20.100000000000001" customHeight="1" x14ac:dyDescent="0.2">
      <c r="A114" s="42" t="s">
        <v>59</v>
      </c>
      <c r="B114" s="80">
        <v>10</v>
      </c>
      <c r="C114" s="80">
        <v>14</v>
      </c>
      <c r="D114" s="80">
        <v>9</v>
      </c>
      <c r="E114" s="80">
        <v>8</v>
      </c>
      <c r="F114" s="80">
        <v>8</v>
      </c>
      <c r="G114" s="80">
        <v>2</v>
      </c>
      <c r="H114" s="80">
        <v>25</v>
      </c>
      <c r="I114" s="80">
        <v>38</v>
      </c>
      <c r="J114" s="80">
        <v>29</v>
      </c>
      <c r="K114" s="80">
        <v>31</v>
      </c>
      <c r="L114" s="80">
        <v>24</v>
      </c>
      <c r="M114" s="80">
        <v>1</v>
      </c>
      <c r="N114" s="168"/>
      <c r="O114" s="168"/>
    </row>
    <row r="115" spans="1:15" ht="20.100000000000001" customHeight="1" x14ac:dyDescent="0.2">
      <c r="A115" s="42" t="s">
        <v>60</v>
      </c>
      <c r="B115" s="80">
        <v>0</v>
      </c>
      <c r="C115" s="80">
        <v>0</v>
      </c>
      <c r="D115" s="80">
        <v>1</v>
      </c>
      <c r="E115" s="80">
        <v>1</v>
      </c>
      <c r="F115" s="80">
        <v>0</v>
      </c>
      <c r="G115" s="80">
        <v>0</v>
      </c>
      <c r="H115" s="80">
        <v>1</v>
      </c>
      <c r="I115" s="80">
        <v>0</v>
      </c>
      <c r="J115" s="80">
        <v>1</v>
      </c>
      <c r="K115" s="80">
        <v>2</v>
      </c>
      <c r="L115" s="80">
        <v>2</v>
      </c>
      <c r="M115" s="80">
        <v>0</v>
      </c>
      <c r="N115" s="168"/>
      <c r="O115" s="168"/>
    </row>
    <row r="116" spans="1:15" ht="20.100000000000001" customHeight="1" x14ac:dyDescent="0.2">
      <c r="A116" s="42" t="s">
        <v>61</v>
      </c>
      <c r="B116" s="80">
        <v>0</v>
      </c>
      <c r="C116" s="80">
        <v>1</v>
      </c>
      <c r="D116" s="80">
        <v>0</v>
      </c>
      <c r="E116" s="80">
        <v>0</v>
      </c>
      <c r="F116" s="80">
        <v>3</v>
      </c>
      <c r="G116" s="80">
        <v>0</v>
      </c>
      <c r="H116" s="80">
        <v>0</v>
      </c>
      <c r="I116" s="80">
        <v>0</v>
      </c>
      <c r="J116" s="80">
        <v>0</v>
      </c>
      <c r="K116" s="80">
        <v>0</v>
      </c>
      <c r="L116" s="80">
        <v>0</v>
      </c>
      <c r="M116" s="80">
        <v>0</v>
      </c>
      <c r="N116" s="168"/>
      <c r="O116" s="168"/>
    </row>
    <row r="117" spans="1:15" ht="20.100000000000001" customHeight="1" x14ac:dyDescent="0.2">
      <c r="A117" s="42" t="s">
        <v>62</v>
      </c>
      <c r="B117" s="80">
        <v>0</v>
      </c>
      <c r="C117" s="80">
        <v>0</v>
      </c>
      <c r="D117" s="80">
        <v>0</v>
      </c>
      <c r="E117" s="80">
        <v>0</v>
      </c>
      <c r="F117" s="80">
        <v>0</v>
      </c>
      <c r="G117" s="80">
        <v>0</v>
      </c>
      <c r="H117" s="80">
        <v>0</v>
      </c>
      <c r="I117" s="80">
        <v>0</v>
      </c>
      <c r="J117" s="80">
        <v>0</v>
      </c>
      <c r="K117" s="80">
        <v>1</v>
      </c>
      <c r="L117" s="80">
        <v>0</v>
      </c>
      <c r="M117" s="80">
        <v>0</v>
      </c>
      <c r="N117" s="168"/>
      <c r="O117" s="168"/>
    </row>
    <row r="118" spans="1:15" ht="20.100000000000001" customHeight="1" x14ac:dyDescent="0.2">
      <c r="A118" s="42" t="s">
        <v>63</v>
      </c>
      <c r="B118" s="80">
        <v>3</v>
      </c>
      <c r="C118" s="80">
        <v>0</v>
      </c>
      <c r="D118" s="80">
        <v>3</v>
      </c>
      <c r="E118" s="80">
        <v>1</v>
      </c>
      <c r="F118" s="80">
        <v>0</v>
      </c>
      <c r="G118" s="80">
        <v>0</v>
      </c>
      <c r="H118" s="80">
        <v>1</v>
      </c>
      <c r="I118" s="80">
        <v>6</v>
      </c>
      <c r="J118" s="80">
        <v>3</v>
      </c>
      <c r="K118" s="80">
        <v>0</v>
      </c>
      <c r="L118" s="80">
        <v>4</v>
      </c>
      <c r="M118" s="80">
        <v>2</v>
      </c>
      <c r="N118" s="168"/>
      <c r="O118" s="168"/>
    </row>
    <row r="119" spans="1:15" ht="20.100000000000001" customHeight="1" x14ac:dyDescent="0.2">
      <c r="A119" s="42" t="s">
        <v>64</v>
      </c>
      <c r="B119" s="80">
        <v>0</v>
      </c>
      <c r="C119" s="80">
        <v>0</v>
      </c>
      <c r="D119" s="80">
        <v>0</v>
      </c>
      <c r="E119" s="80">
        <v>0</v>
      </c>
      <c r="F119" s="80">
        <v>0</v>
      </c>
      <c r="G119" s="80">
        <v>0</v>
      </c>
      <c r="H119" s="80">
        <v>0</v>
      </c>
      <c r="I119" s="80">
        <v>0</v>
      </c>
      <c r="J119" s="80">
        <v>0</v>
      </c>
      <c r="K119" s="80">
        <v>0</v>
      </c>
      <c r="L119" s="80">
        <v>0</v>
      </c>
      <c r="M119" s="80">
        <v>0</v>
      </c>
      <c r="N119" s="168"/>
      <c r="O119" s="168"/>
    </row>
    <row r="120" spans="1:15" ht="20.100000000000001" customHeight="1" x14ac:dyDescent="0.2">
      <c r="A120" s="42" t="s">
        <v>65</v>
      </c>
      <c r="B120" s="80">
        <v>0</v>
      </c>
      <c r="C120" s="80">
        <v>2</v>
      </c>
      <c r="D120" s="80">
        <v>6</v>
      </c>
      <c r="E120" s="80">
        <v>3</v>
      </c>
      <c r="F120" s="80">
        <v>1</v>
      </c>
      <c r="G120" s="80">
        <v>1</v>
      </c>
      <c r="H120" s="80">
        <v>3</v>
      </c>
      <c r="I120" s="80">
        <v>5</v>
      </c>
      <c r="J120" s="80">
        <v>4</v>
      </c>
      <c r="K120" s="80">
        <v>9</v>
      </c>
      <c r="L120" s="80">
        <v>6</v>
      </c>
      <c r="M120" s="80">
        <v>4</v>
      </c>
      <c r="N120" s="168"/>
      <c r="O120" s="168"/>
    </row>
    <row r="121" spans="1:15" ht="20.100000000000001" customHeight="1" x14ac:dyDescent="0.2">
      <c r="A121" s="42" t="s">
        <v>66</v>
      </c>
      <c r="B121" s="80">
        <v>0</v>
      </c>
      <c r="C121" s="80">
        <v>0</v>
      </c>
      <c r="D121" s="80">
        <v>0</v>
      </c>
      <c r="E121" s="80">
        <v>0</v>
      </c>
      <c r="F121" s="80">
        <v>0</v>
      </c>
      <c r="G121" s="80">
        <v>0</v>
      </c>
      <c r="H121" s="80">
        <v>0</v>
      </c>
      <c r="I121" s="80">
        <v>0</v>
      </c>
      <c r="J121" s="80">
        <v>0</v>
      </c>
      <c r="K121" s="80">
        <v>0</v>
      </c>
      <c r="L121" s="80">
        <v>0</v>
      </c>
      <c r="M121" s="80">
        <v>0</v>
      </c>
      <c r="N121" s="168"/>
      <c r="O121" s="168"/>
    </row>
    <row r="122" spans="1:15" ht="20.100000000000001" customHeight="1" x14ac:dyDescent="0.2">
      <c r="A122" s="42" t="s">
        <v>67</v>
      </c>
      <c r="B122" s="80">
        <v>1</v>
      </c>
      <c r="C122" s="80">
        <v>0</v>
      </c>
      <c r="D122" s="80">
        <v>2</v>
      </c>
      <c r="E122" s="80">
        <v>0</v>
      </c>
      <c r="F122" s="80">
        <v>0</v>
      </c>
      <c r="G122" s="80">
        <v>0</v>
      </c>
      <c r="H122" s="80">
        <v>0</v>
      </c>
      <c r="I122" s="80">
        <v>0</v>
      </c>
      <c r="J122" s="80">
        <v>0</v>
      </c>
      <c r="K122" s="80">
        <v>2</v>
      </c>
      <c r="L122" s="80">
        <v>0</v>
      </c>
      <c r="M122" s="80">
        <v>0</v>
      </c>
      <c r="N122" s="168"/>
      <c r="O122" s="168"/>
    </row>
    <row r="123" spans="1:15" ht="20.100000000000001" customHeight="1" x14ac:dyDescent="0.2">
      <c r="A123" s="42" t="s">
        <v>68</v>
      </c>
      <c r="B123" s="80">
        <v>0</v>
      </c>
      <c r="C123" s="80">
        <v>0</v>
      </c>
      <c r="D123" s="80">
        <v>0</v>
      </c>
      <c r="E123" s="80">
        <v>0</v>
      </c>
      <c r="F123" s="80">
        <v>0</v>
      </c>
      <c r="G123" s="80">
        <v>0</v>
      </c>
      <c r="H123" s="80">
        <v>0</v>
      </c>
      <c r="I123" s="80">
        <v>0</v>
      </c>
      <c r="J123" s="80">
        <v>0</v>
      </c>
      <c r="K123" s="80">
        <v>0</v>
      </c>
      <c r="L123" s="80">
        <v>0</v>
      </c>
      <c r="M123" s="80">
        <v>0</v>
      </c>
      <c r="N123" s="168"/>
      <c r="O123" s="168"/>
    </row>
    <row r="124" spans="1:15" ht="20.100000000000001" customHeight="1" x14ac:dyDescent="0.2">
      <c r="A124" s="42" t="s">
        <v>69</v>
      </c>
      <c r="B124" s="80">
        <v>0</v>
      </c>
      <c r="C124" s="80">
        <v>0</v>
      </c>
      <c r="D124" s="80">
        <v>1</v>
      </c>
      <c r="E124" s="80">
        <v>0</v>
      </c>
      <c r="F124" s="80">
        <v>0</v>
      </c>
      <c r="G124" s="80">
        <v>0</v>
      </c>
      <c r="H124" s="80">
        <v>2</v>
      </c>
      <c r="I124" s="80">
        <v>0</v>
      </c>
      <c r="J124" s="80">
        <v>0</v>
      </c>
      <c r="K124" s="80">
        <v>0</v>
      </c>
      <c r="L124" s="80">
        <v>0</v>
      </c>
      <c r="M124" s="80">
        <v>0</v>
      </c>
      <c r="N124" s="168"/>
      <c r="O124" s="168"/>
    </row>
    <row r="125" spans="1:15" ht="20.100000000000001" customHeight="1" x14ac:dyDescent="0.2">
      <c r="A125" s="42" t="s">
        <v>70</v>
      </c>
      <c r="B125" s="80">
        <v>0</v>
      </c>
      <c r="C125" s="80">
        <v>0</v>
      </c>
      <c r="D125" s="80">
        <v>0</v>
      </c>
      <c r="E125" s="80">
        <v>0</v>
      </c>
      <c r="F125" s="80">
        <v>0</v>
      </c>
      <c r="G125" s="80">
        <v>1</v>
      </c>
      <c r="H125" s="80">
        <v>0</v>
      </c>
      <c r="I125" s="80">
        <v>0</v>
      </c>
      <c r="J125" s="80">
        <v>0</v>
      </c>
      <c r="K125" s="80">
        <v>1</v>
      </c>
      <c r="L125" s="80">
        <v>0</v>
      </c>
      <c r="M125" s="80">
        <v>0</v>
      </c>
      <c r="N125" s="168"/>
      <c r="O125" s="168"/>
    </row>
    <row r="126" spans="1:15" ht="20.100000000000001" customHeight="1" x14ac:dyDescent="0.2">
      <c r="A126" s="42" t="s">
        <v>71</v>
      </c>
      <c r="B126" s="80">
        <v>0</v>
      </c>
      <c r="C126" s="80">
        <v>0</v>
      </c>
      <c r="D126" s="80">
        <v>12</v>
      </c>
      <c r="E126" s="80">
        <v>6</v>
      </c>
      <c r="F126" s="80">
        <v>3</v>
      </c>
      <c r="G126" s="80">
        <v>0</v>
      </c>
      <c r="H126" s="80">
        <v>1</v>
      </c>
      <c r="I126" s="80">
        <v>2</v>
      </c>
      <c r="J126" s="80">
        <v>0</v>
      </c>
      <c r="K126" s="80">
        <v>1</v>
      </c>
      <c r="L126" s="80">
        <v>6</v>
      </c>
      <c r="M126" s="80">
        <v>0</v>
      </c>
      <c r="N126" s="168"/>
      <c r="O126" s="168"/>
    </row>
    <row r="127" spans="1:15" ht="20.100000000000001" customHeight="1" x14ac:dyDescent="0.2">
      <c r="A127" s="42" t="s">
        <v>72</v>
      </c>
      <c r="B127" s="80">
        <v>0</v>
      </c>
      <c r="C127" s="80">
        <v>0</v>
      </c>
      <c r="D127" s="80">
        <v>0</v>
      </c>
      <c r="E127" s="80">
        <v>0</v>
      </c>
      <c r="F127" s="80">
        <v>0</v>
      </c>
      <c r="G127" s="80">
        <v>0</v>
      </c>
      <c r="H127" s="80">
        <v>10</v>
      </c>
      <c r="I127" s="80">
        <v>0</v>
      </c>
      <c r="J127" s="80">
        <v>0</v>
      </c>
      <c r="K127" s="80">
        <v>0</v>
      </c>
      <c r="L127" s="80">
        <v>0</v>
      </c>
      <c r="M127" s="80">
        <v>0</v>
      </c>
      <c r="N127" s="168"/>
      <c r="O127" s="168"/>
    </row>
    <row r="128" spans="1:15" ht="20.100000000000001" customHeight="1" x14ac:dyDescent="0.2">
      <c r="A128" s="42" t="s">
        <v>73</v>
      </c>
      <c r="B128" s="80">
        <v>0</v>
      </c>
      <c r="C128" s="80">
        <v>0</v>
      </c>
      <c r="D128" s="80">
        <v>0</v>
      </c>
      <c r="E128" s="80">
        <v>0</v>
      </c>
      <c r="F128" s="80">
        <v>0</v>
      </c>
      <c r="G128" s="80">
        <v>0</v>
      </c>
      <c r="H128" s="80">
        <v>0</v>
      </c>
      <c r="I128" s="80">
        <v>0</v>
      </c>
      <c r="J128" s="80">
        <v>0</v>
      </c>
      <c r="K128" s="80">
        <v>0</v>
      </c>
      <c r="L128" s="80">
        <v>0</v>
      </c>
      <c r="M128" s="80">
        <v>0</v>
      </c>
      <c r="N128" s="168"/>
      <c r="O128" s="168"/>
    </row>
    <row r="129" spans="1:25" s="38" customFormat="1" ht="20.100000000000001" customHeight="1" x14ac:dyDescent="0.2">
      <c r="A129" s="42" t="s">
        <v>74</v>
      </c>
      <c r="B129" s="80">
        <v>0</v>
      </c>
      <c r="C129" s="80">
        <v>2</v>
      </c>
      <c r="D129" s="80">
        <v>1</v>
      </c>
      <c r="E129" s="80">
        <v>0</v>
      </c>
      <c r="F129" s="80">
        <v>0</v>
      </c>
      <c r="G129" s="80">
        <v>0</v>
      </c>
      <c r="H129" s="80">
        <v>1</v>
      </c>
      <c r="I129" s="80">
        <v>1</v>
      </c>
      <c r="J129" s="80">
        <v>0</v>
      </c>
      <c r="K129" s="80">
        <v>0</v>
      </c>
      <c r="L129" s="80">
        <v>1</v>
      </c>
      <c r="M129" s="80">
        <v>0</v>
      </c>
      <c r="N129" s="168"/>
      <c r="O129" s="168"/>
      <c r="T129" s="69"/>
      <c r="U129" s="69"/>
      <c r="V129" s="69"/>
      <c r="W129" s="69"/>
      <c r="X129" s="69"/>
      <c r="Y129" s="69"/>
    </row>
    <row r="130" spans="1:25" s="38" customFormat="1" ht="20.100000000000001" customHeight="1" x14ac:dyDescent="0.2">
      <c r="A130" s="42" t="s">
        <v>75</v>
      </c>
      <c r="B130" s="80">
        <v>0</v>
      </c>
      <c r="C130" s="80">
        <v>0</v>
      </c>
      <c r="D130" s="80">
        <v>0</v>
      </c>
      <c r="E130" s="80">
        <v>1</v>
      </c>
      <c r="F130" s="80">
        <v>0</v>
      </c>
      <c r="G130" s="80">
        <v>0</v>
      </c>
      <c r="H130" s="80">
        <v>0</v>
      </c>
      <c r="I130" s="80">
        <v>0</v>
      </c>
      <c r="J130" s="80">
        <v>0</v>
      </c>
      <c r="K130" s="80">
        <v>0</v>
      </c>
      <c r="L130" s="80">
        <v>0</v>
      </c>
      <c r="M130" s="80">
        <v>0</v>
      </c>
      <c r="N130" s="168"/>
      <c r="O130" s="168"/>
      <c r="T130" s="69"/>
      <c r="U130" s="69"/>
      <c r="V130" s="69"/>
      <c r="W130" s="69"/>
      <c r="X130" s="69"/>
      <c r="Y130" s="69"/>
    </row>
    <row r="131" spans="1:25" s="38" customFormat="1" ht="20.100000000000001" customHeight="1" x14ac:dyDescent="0.2">
      <c r="A131" s="42" t="s">
        <v>76</v>
      </c>
      <c r="B131" s="80">
        <v>0</v>
      </c>
      <c r="C131" s="80">
        <v>0</v>
      </c>
      <c r="D131" s="80">
        <v>0</v>
      </c>
      <c r="E131" s="80">
        <v>0</v>
      </c>
      <c r="F131" s="80">
        <v>0</v>
      </c>
      <c r="G131" s="80">
        <v>0</v>
      </c>
      <c r="H131" s="80">
        <v>0</v>
      </c>
      <c r="I131" s="80">
        <v>1</v>
      </c>
      <c r="J131" s="80">
        <v>1</v>
      </c>
      <c r="K131" s="80">
        <v>0</v>
      </c>
      <c r="L131" s="80">
        <v>0</v>
      </c>
      <c r="M131" s="80">
        <v>0</v>
      </c>
      <c r="N131" s="168"/>
      <c r="O131" s="168"/>
    </row>
    <row r="132" spans="1:25" ht="20.100000000000001" customHeight="1" x14ac:dyDescent="0.2">
      <c r="A132" s="42" t="s">
        <v>77</v>
      </c>
      <c r="B132" s="80">
        <v>0</v>
      </c>
      <c r="C132" s="80">
        <v>3</v>
      </c>
      <c r="D132" s="80">
        <v>0</v>
      </c>
      <c r="E132" s="80">
        <v>0</v>
      </c>
      <c r="F132" s="80">
        <v>0</v>
      </c>
      <c r="G132" s="80">
        <v>0</v>
      </c>
      <c r="H132" s="80">
        <v>0</v>
      </c>
      <c r="I132" s="80">
        <v>1</v>
      </c>
      <c r="J132" s="80">
        <v>0</v>
      </c>
      <c r="K132" s="80">
        <v>0</v>
      </c>
      <c r="L132" s="80">
        <v>2</v>
      </c>
      <c r="M132" s="80">
        <v>0</v>
      </c>
      <c r="N132" s="168"/>
      <c r="O132" s="168"/>
      <c r="T132" s="38"/>
      <c r="U132" s="38"/>
      <c r="V132" s="38"/>
      <c r="W132" s="38"/>
      <c r="X132" s="38"/>
      <c r="Y132" s="38"/>
    </row>
    <row r="133" spans="1:25" ht="20.100000000000001" customHeight="1" x14ac:dyDescent="0.2">
      <c r="A133" s="42" t="s">
        <v>78</v>
      </c>
      <c r="B133" s="80">
        <v>2</v>
      </c>
      <c r="C133" s="80">
        <v>2</v>
      </c>
      <c r="D133" s="80">
        <v>0</v>
      </c>
      <c r="E133" s="80">
        <v>1</v>
      </c>
      <c r="F133" s="80">
        <v>5</v>
      </c>
      <c r="G133" s="80">
        <v>0</v>
      </c>
      <c r="H133" s="80">
        <v>1</v>
      </c>
      <c r="I133" s="80">
        <v>2</v>
      </c>
      <c r="J133" s="80">
        <v>1</v>
      </c>
      <c r="K133" s="80">
        <v>3</v>
      </c>
      <c r="L133" s="80">
        <v>4</v>
      </c>
      <c r="M133" s="80">
        <v>0</v>
      </c>
      <c r="N133" s="168"/>
      <c r="O133" s="168"/>
      <c r="T133" s="38"/>
      <c r="U133" s="38"/>
      <c r="V133" s="38"/>
      <c r="W133" s="38"/>
      <c r="X133" s="38"/>
      <c r="Y133" s="38"/>
    </row>
    <row r="134" spans="1:25" s="38" customFormat="1" ht="20.100000000000001" customHeight="1" x14ac:dyDescent="0.2">
      <c r="A134" s="42" t="s">
        <v>79</v>
      </c>
      <c r="B134" s="80">
        <v>0</v>
      </c>
      <c r="C134" s="80">
        <v>1</v>
      </c>
      <c r="D134" s="80">
        <v>1</v>
      </c>
      <c r="E134" s="80">
        <v>3</v>
      </c>
      <c r="F134" s="80">
        <v>0</v>
      </c>
      <c r="G134" s="80">
        <v>0</v>
      </c>
      <c r="H134" s="80">
        <v>0</v>
      </c>
      <c r="I134" s="80">
        <v>0</v>
      </c>
      <c r="J134" s="80">
        <v>0</v>
      </c>
      <c r="K134" s="80">
        <v>0</v>
      </c>
      <c r="L134" s="80">
        <v>2</v>
      </c>
      <c r="M134" s="80">
        <v>0</v>
      </c>
      <c r="N134" s="168"/>
      <c r="O134" s="168"/>
      <c r="T134" s="69"/>
      <c r="U134" s="69"/>
      <c r="V134" s="69"/>
      <c r="W134" s="69"/>
      <c r="X134" s="69"/>
      <c r="Y134" s="69"/>
    </row>
    <row r="135" spans="1:25" ht="20.100000000000001" customHeight="1" x14ac:dyDescent="0.2">
      <c r="A135" s="40" t="s">
        <v>80</v>
      </c>
      <c r="B135" s="86">
        <v>2</v>
      </c>
      <c r="C135" s="86">
        <v>1</v>
      </c>
      <c r="D135" s="86">
        <v>0</v>
      </c>
      <c r="E135" s="86">
        <v>0</v>
      </c>
      <c r="F135" s="86">
        <v>0</v>
      </c>
      <c r="G135" s="86">
        <v>1</v>
      </c>
      <c r="H135" s="86">
        <v>1</v>
      </c>
      <c r="I135" s="86">
        <v>0</v>
      </c>
      <c r="J135" s="86">
        <v>0</v>
      </c>
      <c r="K135" s="86">
        <v>0</v>
      </c>
      <c r="L135" s="86">
        <v>0</v>
      </c>
      <c r="M135" s="86">
        <v>1</v>
      </c>
      <c r="N135" s="168"/>
      <c r="O135" s="168"/>
    </row>
    <row r="136" spans="1:25" ht="20.100000000000001" customHeight="1" x14ac:dyDescent="0.2">
      <c r="A136" s="42" t="s">
        <v>81</v>
      </c>
      <c r="B136" s="91">
        <v>0</v>
      </c>
      <c r="C136" s="91">
        <v>0</v>
      </c>
      <c r="D136" s="91">
        <v>0</v>
      </c>
      <c r="E136" s="91">
        <v>0</v>
      </c>
      <c r="F136" s="91">
        <v>0</v>
      </c>
      <c r="G136" s="91">
        <v>0</v>
      </c>
      <c r="H136" s="91">
        <v>0</v>
      </c>
      <c r="I136" s="91">
        <v>0</v>
      </c>
      <c r="J136" s="91">
        <v>0</v>
      </c>
      <c r="K136" s="91">
        <v>0</v>
      </c>
      <c r="L136" s="91">
        <v>0</v>
      </c>
      <c r="M136" s="91">
        <v>1</v>
      </c>
      <c r="N136" s="168"/>
      <c r="O136" s="168"/>
    </row>
    <row r="137" spans="1:25" ht="20.100000000000001" customHeight="1" x14ac:dyDescent="0.2">
      <c r="A137" s="42" t="s">
        <v>82</v>
      </c>
      <c r="B137" s="91">
        <v>2</v>
      </c>
      <c r="C137" s="91">
        <v>0</v>
      </c>
      <c r="D137" s="91">
        <v>0</v>
      </c>
      <c r="E137" s="91">
        <v>0</v>
      </c>
      <c r="F137" s="91">
        <v>0</v>
      </c>
      <c r="G137" s="91">
        <v>1</v>
      </c>
      <c r="H137" s="91">
        <v>1</v>
      </c>
      <c r="I137" s="91">
        <v>0</v>
      </c>
      <c r="J137" s="91">
        <v>0</v>
      </c>
      <c r="K137" s="91">
        <v>0</v>
      </c>
      <c r="L137" s="91">
        <v>0</v>
      </c>
      <c r="M137" s="91">
        <v>0</v>
      </c>
      <c r="N137" s="168"/>
      <c r="O137" s="168"/>
    </row>
    <row r="138" spans="1:25" ht="20.100000000000001" customHeight="1" x14ac:dyDescent="0.2">
      <c r="A138" s="42" t="s">
        <v>83</v>
      </c>
      <c r="B138" s="91">
        <v>0</v>
      </c>
      <c r="C138" s="91">
        <v>1</v>
      </c>
      <c r="D138" s="91">
        <v>0</v>
      </c>
      <c r="E138" s="91">
        <v>0</v>
      </c>
      <c r="F138" s="91">
        <v>0</v>
      </c>
      <c r="G138" s="91">
        <v>0</v>
      </c>
      <c r="H138" s="91">
        <v>0</v>
      </c>
      <c r="I138" s="91">
        <v>0</v>
      </c>
      <c r="J138" s="91">
        <v>0</v>
      </c>
      <c r="K138" s="91">
        <v>0</v>
      </c>
      <c r="L138" s="91">
        <v>0</v>
      </c>
      <c r="M138" s="91">
        <v>0</v>
      </c>
      <c r="N138" s="168"/>
      <c r="O138" s="168"/>
    </row>
    <row r="139" spans="1:25" s="38" customFormat="1" ht="20.100000000000001" customHeight="1" thickBot="1" x14ac:dyDescent="0.25">
      <c r="A139" s="46" t="s">
        <v>84</v>
      </c>
      <c r="B139" s="95">
        <v>0</v>
      </c>
      <c r="C139" s="95">
        <v>0</v>
      </c>
      <c r="D139" s="95">
        <v>0</v>
      </c>
      <c r="E139" s="95">
        <v>0</v>
      </c>
      <c r="F139" s="95">
        <v>0</v>
      </c>
      <c r="G139" s="95">
        <v>0</v>
      </c>
      <c r="H139" s="95">
        <v>0</v>
      </c>
      <c r="I139" s="95">
        <v>0</v>
      </c>
      <c r="J139" s="95">
        <v>0</v>
      </c>
      <c r="K139" s="95">
        <v>0</v>
      </c>
      <c r="L139" s="95">
        <v>0</v>
      </c>
      <c r="M139" s="95">
        <v>0</v>
      </c>
      <c r="N139" s="168"/>
      <c r="O139" s="168"/>
    </row>
    <row r="140" spans="1:25" s="460" customFormat="1" ht="20.100000000000001" customHeight="1" x14ac:dyDescent="0.25">
      <c r="A140" s="142" t="s">
        <v>230</v>
      </c>
      <c r="B140" s="465"/>
      <c r="C140" s="465"/>
      <c r="O140" s="466"/>
    </row>
    <row r="141" spans="1:25" s="80" customFormat="1" ht="20.100000000000001" customHeight="1" x14ac:dyDescent="0.25">
      <c r="N141" s="86"/>
      <c r="O141" s="86"/>
    </row>
    <row r="142" spans="1:25" ht="20.100000000000001" customHeight="1" x14ac:dyDescent="0.25">
      <c r="D142" s="86"/>
      <c r="F142" s="86"/>
      <c r="H142" s="86"/>
      <c r="J142" s="86"/>
      <c r="L142" s="86"/>
    </row>
    <row r="143" spans="1:25" ht="20.100000000000001" customHeight="1" x14ac:dyDescent="0.25">
      <c r="D143" s="80"/>
      <c r="E143" s="135"/>
      <c r="F143" s="80"/>
      <c r="G143" s="135"/>
      <c r="H143" s="80"/>
    </row>
    <row r="144" spans="1:25" ht="20.100000000000001" customHeight="1" x14ac:dyDescent="0.25">
      <c r="D144" s="80"/>
      <c r="E144" s="135"/>
      <c r="F144" s="80"/>
      <c r="G144" s="135"/>
      <c r="H144" s="80"/>
    </row>
    <row r="145" spans="4:8" ht="20.100000000000001" customHeight="1" x14ac:dyDescent="0.25">
      <c r="D145" s="80"/>
      <c r="E145" s="135"/>
      <c r="F145" s="80"/>
      <c r="G145" s="135"/>
      <c r="H145" s="80"/>
    </row>
    <row r="146" spans="4:8" ht="20.100000000000001" customHeight="1" x14ac:dyDescent="0.25">
      <c r="D146" s="80"/>
      <c r="E146" s="135"/>
      <c r="F146" s="80"/>
      <c r="G146" s="135"/>
      <c r="H146" s="80"/>
    </row>
    <row r="147" spans="4:8" ht="20.100000000000001" customHeight="1" x14ac:dyDescent="0.25">
      <c r="D147" s="80"/>
      <c r="E147" s="135"/>
      <c r="F147" s="80"/>
      <c r="G147" s="135"/>
      <c r="H147" s="80"/>
    </row>
    <row r="148" spans="4:8" ht="20.100000000000001" customHeight="1" x14ac:dyDescent="0.25">
      <c r="D148" s="80"/>
      <c r="E148" s="135"/>
      <c r="F148" s="80"/>
      <c r="G148" s="135"/>
      <c r="H148" s="80"/>
    </row>
    <row r="149" spans="4:8" ht="20.100000000000001" customHeight="1" x14ac:dyDescent="0.25">
      <c r="D149" s="80"/>
      <c r="E149" s="135"/>
      <c r="F149" s="80"/>
      <c r="G149" s="135"/>
      <c r="H149" s="80"/>
    </row>
    <row r="150" spans="4:8" ht="20.100000000000001" customHeight="1" x14ac:dyDescent="0.25">
      <c r="D150" s="80"/>
      <c r="E150" s="135"/>
      <c r="F150" s="80"/>
      <c r="G150" s="135"/>
      <c r="H150" s="80"/>
    </row>
    <row r="151" spans="4:8" ht="20.100000000000001" customHeight="1" x14ac:dyDescent="0.25">
      <c r="D151" s="80"/>
      <c r="E151" s="135"/>
      <c r="F151" s="80"/>
      <c r="G151" s="135"/>
      <c r="H151" s="80"/>
    </row>
    <row r="152" spans="4:8" ht="20.100000000000001" customHeight="1" x14ac:dyDescent="0.25">
      <c r="D152" s="80"/>
      <c r="E152" s="135"/>
      <c r="F152" s="80"/>
      <c r="G152" s="135"/>
      <c r="H152" s="80"/>
    </row>
    <row r="153" spans="4:8" ht="20.100000000000001" customHeight="1" x14ac:dyDescent="0.25">
      <c r="D153" s="80"/>
      <c r="E153" s="135"/>
      <c r="F153" s="80"/>
      <c r="G153" s="135"/>
      <c r="H153" s="80"/>
    </row>
    <row r="154" spans="4:8" ht="20.100000000000001" customHeight="1" x14ac:dyDescent="0.25">
      <c r="D154" s="80"/>
      <c r="E154" s="80"/>
      <c r="F154" s="80"/>
      <c r="G154" s="80"/>
      <c r="H154" s="80"/>
    </row>
    <row r="155" spans="4:8" ht="20.100000000000001" customHeight="1" x14ac:dyDescent="0.25">
      <c r="D155" s="80"/>
      <c r="E155" s="467"/>
      <c r="F155" s="80"/>
      <c r="G155" s="80"/>
      <c r="H155" s="80"/>
    </row>
  </sheetData>
  <mergeCells count="5">
    <mergeCell ref="A3:A5"/>
    <mergeCell ref="B3:O3"/>
    <mergeCell ref="B4:C4"/>
    <mergeCell ref="A73:A75"/>
    <mergeCell ref="B73:M73"/>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92D050"/>
  </sheetPr>
  <dimension ref="A1:AB141"/>
  <sheetViews>
    <sheetView showGridLines="0" zoomScaleNormal="100" zoomScaleSheetLayoutView="100" workbookViewId="0"/>
  </sheetViews>
  <sheetFormatPr defaultColWidth="11.42578125" defaultRowHeight="12.75" x14ac:dyDescent="0.25"/>
  <cols>
    <col min="1" max="1" width="36.7109375" style="42" customWidth="1"/>
    <col min="2" max="3" width="10.28515625" style="42" customWidth="1"/>
    <col min="4" max="15" width="9" style="42" customWidth="1"/>
    <col min="16" max="16" width="11.7109375" style="59" customWidth="1"/>
    <col min="17" max="16384" width="11.42578125" style="42"/>
  </cols>
  <sheetData>
    <row r="1" spans="1:16" s="28" customFormat="1" ht="24.95" customHeight="1" x14ac:dyDescent="0.25">
      <c r="A1" s="1136" t="s">
        <v>1186</v>
      </c>
      <c r="B1" s="1136"/>
      <c r="C1" s="1136"/>
      <c r="D1" s="1136"/>
      <c r="E1" s="1136"/>
      <c r="F1" s="1136"/>
      <c r="G1" s="1136"/>
      <c r="P1" s="32"/>
    </row>
    <row r="2" spans="1:16" s="56" customFormat="1" ht="24.95" customHeight="1" thickBot="1" x14ac:dyDescent="0.3">
      <c r="A2" s="29" t="s">
        <v>145</v>
      </c>
      <c r="B2" s="54"/>
      <c r="C2" s="54"/>
      <c r="D2" s="54"/>
      <c r="E2" s="54"/>
      <c r="F2" s="54"/>
      <c r="G2" s="54"/>
      <c r="H2" s="54"/>
      <c r="I2" s="54"/>
      <c r="J2" s="54"/>
      <c r="K2" s="54"/>
      <c r="L2" s="54"/>
      <c r="M2" s="54"/>
      <c r="N2" s="54"/>
      <c r="O2" s="54"/>
      <c r="P2" s="55"/>
    </row>
    <row r="3" spans="1:16" s="40" customFormat="1" ht="20.100000000000001" customHeight="1" x14ac:dyDescent="0.25">
      <c r="A3" s="1289" t="s">
        <v>13</v>
      </c>
      <c r="B3" s="1283" t="s">
        <v>99</v>
      </c>
      <c r="C3" s="1284"/>
      <c r="D3" s="1284"/>
      <c r="E3" s="1284"/>
      <c r="F3" s="1284"/>
      <c r="G3" s="1284"/>
      <c r="H3" s="1284"/>
      <c r="I3" s="1284"/>
      <c r="J3" s="1284"/>
      <c r="K3" s="1284"/>
      <c r="L3" s="1284"/>
      <c r="M3" s="1284"/>
      <c r="N3" s="1284"/>
      <c r="O3" s="1284"/>
      <c r="P3" s="57"/>
    </row>
    <row r="4" spans="1:16" ht="20.100000000000001" customHeight="1" x14ac:dyDescent="0.25">
      <c r="A4" s="1290"/>
      <c r="B4" s="1285" t="s">
        <v>15</v>
      </c>
      <c r="C4" s="1285"/>
      <c r="D4" s="33" t="s">
        <v>85</v>
      </c>
      <c r="E4" s="33"/>
      <c r="F4" s="33" t="s">
        <v>86</v>
      </c>
      <c r="G4" s="33"/>
      <c r="H4" s="33" t="s">
        <v>87</v>
      </c>
      <c r="I4" s="33"/>
      <c r="J4" s="33" t="s">
        <v>88</v>
      </c>
      <c r="K4" s="33"/>
      <c r="L4" s="33" t="s">
        <v>89</v>
      </c>
      <c r="M4" s="33"/>
      <c r="N4" s="33" t="s">
        <v>90</v>
      </c>
      <c r="O4" s="58"/>
    </row>
    <row r="5" spans="1:16" ht="20.100000000000001" customHeight="1" x14ac:dyDescent="0.25">
      <c r="A5" s="1291"/>
      <c r="B5" s="60">
        <v>2014</v>
      </c>
      <c r="C5" s="60">
        <v>2015</v>
      </c>
      <c r="D5" s="60">
        <v>2014</v>
      </c>
      <c r="E5" s="60">
        <v>2015</v>
      </c>
      <c r="F5" s="60">
        <v>2014</v>
      </c>
      <c r="G5" s="60">
        <v>2015</v>
      </c>
      <c r="H5" s="60">
        <v>2014</v>
      </c>
      <c r="I5" s="60">
        <v>2015</v>
      </c>
      <c r="J5" s="60">
        <v>2014</v>
      </c>
      <c r="K5" s="60">
        <v>2015</v>
      </c>
      <c r="L5" s="60">
        <v>2014</v>
      </c>
      <c r="M5" s="60">
        <v>2015</v>
      </c>
      <c r="N5" s="60">
        <v>2014</v>
      </c>
      <c r="O5" s="61">
        <v>2015</v>
      </c>
    </row>
    <row r="6" spans="1:16" ht="20.100000000000001" customHeight="1" x14ac:dyDescent="0.25">
      <c r="A6" s="37" t="s">
        <v>21</v>
      </c>
      <c r="B6" s="38">
        <v>4540509</v>
      </c>
      <c r="C6" s="38">
        <v>4318429</v>
      </c>
      <c r="D6" s="38">
        <v>326544</v>
      </c>
      <c r="E6" s="38">
        <v>313454</v>
      </c>
      <c r="F6" s="38">
        <v>385731</v>
      </c>
      <c r="G6" s="38">
        <v>397754</v>
      </c>
      <c r="H6" s="38">
        <v>239955</v>
      </c>
      <c r="I6" s="38">
        <v>436673</v>
      </c>
      <c r="J6" s="38">
        <v>297803</v>
      </c>
      <c r="K6" s="38">
        <v>328538</v>
      </c>
      <c r="L6" s="38">
        <v>283432</v>
      </c>
      <c r="M6" s="38">
        <v>310934</v>
      </c>
      <c r="N6" s="38">
        <v>749044</v>
      </c>
      <c r="O6" s="38">
        <v>299544</v>
      </c>
    </row>
    <row r="7" spans="1:16" s="40" customFormat="1" ht="20.100000000000001" customHeight="1" x14ac:dyDescent="0.25">
      <c r="A7" s="40" t="s">
        <v>22</v>
      </c>
      <c r="B7" s="41">
        <v>125086</v>
      </c>
      <c r="C7" s="41">
        <v>109220</v>
      </c>
      <c r="D7" s="41">
        <v>8302</v>
      </c>
      <c r="E7" s="41">
        <v>11239</v>
      </c>
      <c r="F7" s="41">
        <v>6954</v>
      </c>
      <c r="G7" s="41">
        <v>8415</v>
      </c>
      <c r="H7" s="41">
        <v>5619</v>
      </c>
      <c r="I7" s="41">
        <v>9884</v>
      </c>
      <c r="J7" s="41">
        <v>7440</v>
      </c>
      <c r="K7" s="41">
        <v>8111</v>
      </c>
      <c r="L7" s="41">
        <v>8945</v>
      </c>
      <c r="M7" s="41">
        <v>9232</v>
      </c>
      <c r="N7" s="41">
        <v>25847</v>
      </c>
      <c r="O7" s="41">
        <v>9110</v>
      </c>
      <c r="P7" s="57"/>
    </row>
    <row r="8" spans="1:16" ht="20.100000000000001" customHeight="1" x14ac:dyDescent="0.25">
      <c r="A8" s="42" t="s">
        <v>23</v>
      </c>
      <c r="B8" s="43">
        <v>24647</v>
      </c>
      <c r="C8" s="43">
        <v>25992</v>
      </c>
      <c r="D8" s="43">
        <v>1007</v>
      </c>
      <c r="E8" s="43">
        <v>1532</v>
      </c>
      <c r="F8" s="43">
        <v>1090</v>
      </c>
      <c r="G8" s="43">
        <v>1721</v>
      </c>
      <c r="H8" s="43">
        <v>1083</v>
      </c>
      <c r="I8" s="43">
        <v>2163</v>
      </c>
      <c r="J8" s="43">
        <v>1636</v>
      </c>
      <c r="K8" s="43">
        <v>2413</v>
      </c>
      <c r="L8" s="43">
        <v>1551</v>
      </c>
      <c r="M8" s="43">
        <v>2281</v>
      </c>
      <c r="N8" s="43">
        <v>3846</v>
      </c>
      <c r="O8" s="43">
        <v>1746</v>
      </c>
    </row>
    <row r="9" spans="1:16" ht="20.100000000000001" customHeight="1" x14ac:dyDescent="0.25">
      <c r="A9" s="42" t="s">
        <v>24</v>
      </c>
      <c r="B9" s="43">
        <v>47680</v>
      </c>
      <c r="C9" s="43">
        <v>48189</v>
      </c>
      <c r="D9" s="43">
        <v>5565</v>
      </c>
      <c r="E9" s="43">
        <v>7551</v>
      </c>
      <c r="F9" s="43">
        <v>3529</v>
      </c>
      <c r="G9" s="43">
        <v>4091</v>
      </c>
      <c r="H9" s="43">
        <v>2216</v>
      </c>
      <c r="I9" s="43">
        <v>4579</v>
      </c>
      <c r="J9" s="43">
        <v>3300</v>
      </c>
      <c r="K9" s="43">
        <v>3376</v>
      </c>
      <c r="L9" s="43">
        <v>4460</v>
      </c>
      <c r="M9" s="43">
        <v>4218</v>
      </c>
      <c r="N9" s="43">
        <v>3528</v>
      </c>
      <c r="O9" s="43">
        <v>3003</v>
      </c>
    </row>
    <row r="10" spans="1:16" ht="20.100000000000001" customHeight="1" x14ac:dyDescent="0.25">
      <c r="A10" s="42" t="s">
        <v>25</v>
      </c>
      <c r="B10" s="43">
        <v>2891</v>
      </c>
      <c r="C10" s="43">
        <v>2551</v>
      </c>
      <c r="D10" s="43">
        <v>130</v>
      </c>
      <c r="E10" s="43">
        <v>188</v>
      </c>
      <c r="F10" s="43">
        <v>173</v>
      </c>
      <c r="G10" s="43">
        <v>182</v>
      </c>
      <c r="H10" s="43">
        <v>262</v>
      </c>
      <c r="I10" s="43">
        <v>153</v>
      </c>
      <c r="J10" s="43">
        <v>180</v>
      </c>
      <c r="K10" s="43">
        <v>181</v>
      </c>
      <c r="L10" s="43">
        <v>235</v>
      </c>
      <c r="M10" s="43">
        <v>179</v>
      </c>
      <c r="N10" s="43">
        <v>156</v>
      </c>
      <c r="O10" s="43">
        <v>238</v>
      </c>
    </row>
    <row r="11" spans="1:16" ht="20.100000000000001" customHeight="1" x14ac:dyDescent="0.25">
      <c r="A11" s="42" t="s">
        <v>26</v>
      </c>
      <c r="B11" s="43">
        <v>8255</v>
      </c>
      <c r="C11" s="43">
        <v>3466</v>
      </c>
      <c r="D11" s="43">
        <v>163</v>
      </c>
      <c r="E11" s="43">
        <v>118</v>
      </c>
      <c r="F11" s="43">
        <v>326</v>
      </c>
      <c r="G11" s="43">
        <v>220</v>
      </c>
      <c r="H11" s="43">
        <v>419</v>
      </c>
      <c r="I11" s="43">
        <v>206</v>
      </c>
      <c r="J11" s="43">
        <v>335</v>
      </c>
      <c r="K11" s="43">
        <v>132</v>
      </c>
      <c r="L11" s="43">
        <v>471</v>
      </c>
      <c r="M11" s="43">
        <v>191</v>
      </c>
      <c r="N11" s="43">
        <v>3850</v>
      </c>
      <c r="O11" s="43">
        <v>1264</v>
      </c>
    </row>
    <row r="12" spans="1:16" ht="20.100000000000001" customHeight="1" x14ac:dyDescent="0.25">
      <c r="A12" s="42" t="s">
        <v>27</v>
      </c>
      <c r="B12" s="43">
        <v>41613</v>
      </c>
      <c r="C12" s="43">
        <v>29022</v>
      </c>
      <c r="D12" s="43">
        <v>1437</v>
      </c>
      <c r="E12" s="43">
        <v>1850</v>
      </c>
      <c r="F12" s="43">
        <v>1836</v>
      </c>
      <c r="G12" s="43">
        <v>2201</v>
      </c>
      <c r="H12" s="43">
        <v>1639</v>
      </c>
      <c r="I12" s="43">
        <v>2783</v>
      </c>
      <c r="J12" s="43">
        <v>1989</v>
      </c>
      <c r="K12" s="43">
        <v>2009</v>
      </c>
      <c r="L12" s="43">
        <v>2228</v>
      </c>
      <c r="M12" s="43">
        <v>2363</v>
      </c>
      <c r="N12" s="43">
        <v>14467</v>
      </c>
      <c r="O12" s="43">
        <v>2859</v>
      </c>
    </row>
    <row r="13" spans="1:16" s="40" customFormat="1" ht="20.100000000000001" customHeight="1" x14ac:dyDescent="0.25">
      <c r="A13" s="40" t="s">
        <v>28</v>
      </c>
      <c r="B13" s="41">
        <v>58337</v>
      </c>
      <c r="C13" s="41">
        <v>50396</v>
      </c>
      <c r="D13" s="41">
        <v>2515</v>
      </c>
      <c r="E13" s="41">
        <v>2464</v>
      </c>
      <c r="F13" s="41">
        <v>2715</v>
      </c>
      <c r="G13" s="41">
        <v>3228</v>
      </c>
      <c r="H13" s="41">
        <v>2292</v>
      </c>
      <c r="I13" s="41">
        <v>4551</v>
      </c>
      <c r="J13" s="41">
        <v>3261</v>
      </c>
      <c r="K13" s="41">
        <v>4121</v>
      </c>
      <c r="L13" s="41">
        <v>3606</v>
      </c>
      <c r="M13" s="41">
        <v>4327</v>
      </c>
      <c r="N13" s="41">
        <v>16753</v>
      </c>
      <c r="O13" s="41">
        <v>4828</v>
      </c>
      <c r="P13" s="57"/>
    </row>
    <row r="14" spans="1:16" ht="20.100000000000001" customHeight="1" x14ac:dyDescent="0.25">
      <c r="A14" s="42" t="s">
        <v>29</v>
      </c>
      <c r="B14" s="43">
        <v>14675</v>
      </c>
      <c r="C14" s="43">
        <v>10312</v>
      </c>
      <c r="D14" s="43">
        <v>678</v>
      </c>
      <c r="E14" s="43">
        <v>611</v>
      </c>
      <c r="F14" s="43">
        <v>557</v>
      </c>
      <c r="G14" s="43">
        <v>676</v>
      </c>
      <c r="H14" s="43">
        <v>456</v>
      </c>
      <c r="I14" s="43">
        <v>1006</v>
      </c>
      <c r="J14" s="43">
        <v>838</v>
      </c>
      <c r="K14" s="43">
        <v>806</v>
      </c>
      <c r="L14" s="43">
        <v>889</v>
      </c>
      <c r="M14" s="43">
        <v>1085</v>
      </c>
      <c r="N14" s="43">
        <v>5177</v>
      </c>
      <c r="O14" s="43">
        <v>887</v>
      </c>
    </row>
    <row r="15" spans="1:16" ht="20.100000000000001" customHeight="1" x14ac:dyDescent="0.25">
      <c r="A15" s="42" t="s">
        <v>30</v>
      </c>
      <c r="B15" s="43">
        <v>4467</v>
      </c>
      <c r="C15" s="43">
        <v>5838</v>
      </c>
      <c r="D15" s="43">
        <v>273</v>
      </c>
      <c r="E15" s="43">
        <v>274</v>
      </c>
      <c r="F15" s="43">
        <v>305</v>
      </c>
      <c r="G15" s="43">
        <v>319</v>
      </c>
      <c r="H15" s="43">
        <v>200</v>
      </c>
      <c r="I15" s="43">
        <v>314</v>
      </c>
      <c r="J15" s="43">
        <v>291</v>
      </c>
      <c r="K15" s="43">
        <v>438</v>
      </c>
      <c r="L15" s="43">
        <v>382</v>
      </c>
      <c r="M15" s="43">
        <v>436</v>
      </c>
      <c r="N15" s="43">
        <v>301</v>
      </c>
      <c r="O15" s="43">
        <v>582</v>
      </c>
    </row>
    <row r="16" spans="1:16" ht="20.100000000000001" customHeight="1" x14ac:dyDescent="0.25">
      <c r="A16" s="42" t="s">
        <v>31</v>
      </c>
      <c r="B16" s="43">
        <v>7874</v>
      </c>
      <c r="C16" s="43">
        <v>5728</v>
      </c>
      <c r="D16" s="43">
        <v>150</v>
      </c>
      <c r="E16" s="43">
        <v>238</v>
      </c>
      <c r="F16" s="43">
        <v>281</v>
      </c>
      <c r="G16" s="43">
        <v>330</v>
      </c>
      <c r="H16" s="43">
        <v>308</v>
      </c>
      <c r="I16" s="43">
        <v>519</v>
      </c>
      <c r="J16" s="43">
        <v>364</v>
      </c>
      <c r="K16" s="43">
        <v>509</v>
      </c>
      <c r="L16" s="43">
        <v>437</v>
      </c>
      <c r="M16" s="43">
        <v>460</v>
      </c>
      <c r="N16" s="43">
        <v>2511</v>
      </c>
      <c r="O16" s="43">
        <v>593</v>
      </c>
    </row>
    <row r="17" spans="1:16" ht="20.100000000000001" customHeight="1" x14ac:dyDescent="0.25">
      <c r="A17" s="42" t="s">
        <v>32</v>
      </c>
      <c r="B17" s="43">
        <v>9425</v>
      </c>
      <c r="C17" s="43">
        <v>9656</v>
      </c>
      <c r="D17" s="43">
        <v>451</v>
      </c>
      <c r="E17" s="43">
        <v>604</v>
      </c>
      <c r="F17" s="43">
        <v>414</v>
      </c>
      <c r="G17" s="43">
        <v>668</v>
      </c>
      <c r="H17" s="43">
        <v>401</v>
      </c>
      <c r="I17" s="43">
        <v>848</v>
      </c>
      <c r="J17" s="43">
        <v>532</v>
      </c>
      <c r="K17" s="43">
        <v>832</v>
      </c>
      <c r="L17" s="43">
        <v>599</v>
      </c>
      <c r="M17" s="43">
        <v>829</v>
      </c>
      <c r="N17" s="43">
        <v>2171</v>
      </c>
      <c r="O17" s="43">
        <v>761</v>
      </c>
    </row>
    <row r="18" spans="1:16" ht="20.100000000000001" customHeight="1" x14ac:dyDescent="0.25">
      <c r="A18" s="42" t="s">
        <v>33</v>
      </c>
      <c r="B18" s="43">
        <v>21896</v>
      </c>
      <c r="C18" s="43">
        <v>18862</v>
      </c>
      <c r="D18" s="43">
        <v>963</v>
      </c>
      <c r="E18" s="43">
        <v>737</v>
      </c>
      <c r="F18" s="43">
        <v>1158</v>
      </c>
      <c r="G18" s="43">
        <v>1235</v>
      </c>
      <c r="H18" s="43">
        <v>927</v>
      </c>
      <c r="I18" s="43">
        <v>1864</v>
      </c>
      <c r="J18" s="43">
        <v>1236</v>
      </c>
      <c r="K18" s="43">
        <v>1536</v>
      </c>
      <c r="L18" s="43">
        <v>1299</v>
      </c>
      <c r="M18" s="43">
        <v>1517</v>
      </c>
      <c r="N18" s="43">
        <v>6593</v>
      </c>
      <c r="O18" s="43">
        <v>2005</v>
      </c>
    </row>
    <row r="19" spans="1:16" s="40" customFormat="1" ht="20.100000000000001" customHeight="1" x14ac:dyDescent="0.25">
      <c r="A19" s="40" t="s">
        <v>34</v>
      </c>
      <c r="B19" s="41">
        <v>807059</v>
      </c>
      <c r="C19" s="41">
        <v>699272</v>
      </c>
      <c r="D19" s="41">
        <v>40321</v>
      </c>
      <c r="E19" s="41">
        <v>29287</v>
      </c>
      <c r="F19" s="41">
        <v>53535</v>
      </c>
      <c r="G19" s="41">
        <v>55461</v>
      </c>
      <c r="H19" s="41">
        <v>39707</v>
      </c>
      <c r="I19" s="41">
        <v>69208</v>
      </c>
      <c r="J19" s="41">
        <v>48508</v>
      </c>
      <c r="K19" s="41">
        <v>54882</v>
      </c>
      <c r="L19" s="41">
        <v>58538</v>
      </c>
      <c r="M19" s="41">
        <v>62337</v>
      </c>
      <c r="N19" s="41">
        <v>183653</v>
      </c>
      <c r="O19" s="41">
        <v>68538</v>
      </c>
      <c r="P19" s="57"/>
    </row>
    <row r="20" spans="1:16" ht="20.100000000000001" customHeight="1" x14ac:dyDescent="0.25">
      <c r="A20" s="42" t="s">
        <v>35</v>
      </c>
      <c r="B20" s="43">
        <v>72371</v>
      </c>
      <c r="C20" s="43">
        <v>62786</v>
      </c>
      <c r="D20" s="43">
        <v>4091</v>
      </c>
      <c r="E20" s="43">
        <v>3114</v>
      </c>
      <c r="F20" s="43">
        <v>5925</v>
      </c>
      <c r="G20" s="43">
        <v>6224</v>
      </c>
      <c r="H20" s="43">
        <v>3736</v>
      </c>
      <c r="I20" s="43">
        <v>6638</v>
      </c>
      <c r="J20" s="43">
        <v>4592</v>
      </c>
      <c r="K20" s="43">
        <v>5349</v>
      </c>
      <c r="L20" s="43">
        <v>4594</v>
      </c>
      <c r="M20" s="43">
        <v>5044</v>
      </c>
      <c r="N20" s="43">
        <v>15242</v>
      </c>
      <c r="O20" s="43">
        <v>4613</v>
      </c>
    </row>
    <row r="21" spans="1:16" ht="20.100000000000001" customHeight="1" x14ac:dyDescent="0.25">
      <c r="A21" s="42" t="s">
        <v>36</v>
      </c>
      <c r="B21" s="43">
        <v>631064</v>
      </c>
      <c r="C21" s="43">
        <v>550962</v>
      </c>
      <c r="D21" s="43">
        <v>33365</v>
      </c>
      <c r="E21" s="43">
        <v>22920</v>
      </c>
      <c r="F21" s="43">
        <v>43129</v>
      </c>
      <c r="G21" s="43">
        <v>43326</v>
      </c>
      <c r="H21" s="43">
        <v>33079</v>
      </c>
      <c r="I21" s="43">
        <v>54273</v>
      </c>
      <c r="J21" s="43">
        <v>38210</v>
      </c>
      <c r="K21" s="43">
        <v>42611</v>
      </c>
      <c r="L21" s="43">
        <v>47512</v>
      </c>
      <c r="M21" s="43">
        <v>49656</v>
      </c>
      <c r="N21" s="43">
        <v>132696</v>
      </c>
      <c r="O21" s="43">
        <v>54742</v>
      </c>
    </row>
    <row r="22" spans="1:16" ht="20.100000000000001" customHeight="1" x14ac:dyDescent="0.25">
      <c r="A22" s="42" t="s">
        <v>37</v>
      </c>
      <c r="B22" s="43">
        <v>103624</v>
      </c>
      <c r="C22" s="43">
        <v>85524</v>
      </c>
      <c r="D22" s="43">
        <v>2865</v>
      </c>
      <c r="E22" s="43">
        <v>3253</v>
      </c>
      <c r="F22" s="43">
        <v>4481</v>
      </c>
      <c r="G22" s="43">
        <v>5911</v>
      </c>
      <c r="H22" s="43">
        <v>2892</v>
      </c>
      <c r="I22" s="43">
        <v>8297</v>
      </c>
      <c r="J22" s="43">
        <v>5706</v>
      </c>
      <c r="K22" s="43">
        <v>6922</v>
      </c>
      <c r="L22" s="43">
        <v>6432</v>
      </c>
      <c r="M22" s="43">
        <v>7637</v>
      </c>
      <c r="N22" s="43">
        <v>35715</v>
      </c>
      <c r="O22" s="43">
        <v>9183</v>
      </c>
    </row>
    <row r="23" spans="1:16" s="40" customFormat="1" ht="20.100000000000001" customHeight="1" x14ac:dyDescent="0.25">
      <c r="A23" s="40" t="s">
        <v>38</v>
      </c>
      <c r="B23" s="41">
        <v>1537721</v>
      </c>
      <c r="C23" s="41">
        <v>1683514</v>
      </c>
      <c r="D23" s="41">
        <v>149941</v>
      </c>
      <c r="E23" s="41">
        <v>159917</v>
      </c>
      <c r="F23" s="41">
        <v>160084</v>
      </c>
      <c r="G23" s="41">
        <v>167207</v>
      </c>
      <c r="H23" s="41">
        <v>80920</v>
      </c>
      <c r="I23" s="41">
        <v>174284</v>
      </c>
      <c r="J23" s="41">
        <v>99490</v>
      </c>
      <c r="K23" s="41">
        <v>120527</v>
      </c>
      <c r="L23" s="41">
        <v>85929</v>
      </c>
      <c r="M23" s="41">
        <v>112067</v>
      </c>
      <c r="N23" s="41">
        <v>219531</v>
      </c>
      <c r="O23" s="41">
        <v>91772</v>
      </c>
      <c r="P23" s="57"/>
    </row>
    <row r="24" spans="1:16" ht="20.100000000000001" customHeight="1" x14ac:dyDescent="0.25">
      <c r="A24" s="42" t="s">
        <v>39</v>
      </c>
      <c r="B24" s="43">
        <v>734709</v>
      </c>
      <c r="C24" s="43">
        <v>913435</v>
      </c>
      <c r="D24" s="43">
        <v>98116</v>
      </c>
      <c r="E24" s="43">
        <v>98300</v>
      </c>
      <c r="F24" s="43">
        <v>91580</v>
      </c>
      <c r="G24" s="43">
        <v>94188</v>
      </c>
      <c r="H24" s="43">
        <v>49066</v>
      </c>
      <c r="I24" s="43">
        <v>99094</v>
      </c>
      <c r="J24" s="43">
        <v>43725</v>
      </c>
      <c r="K24" s="43">
        <v>61629</v>
      </c>
      <c r="L24" s="43">
        <v>35419</v>
      </c>
      <c r="M24" s="43">
        <v>53183</v>
      </c>
      <c r="N24" s="43">
        <v>71484</v>
      </c>
      <c r="O24" s="43">
        <v>39709</v>
      </c>
    </row>
    <row r="25" spans="1:16" ht="20.100000000000001" customHeight="1" x14ac:dyDescent="0.25">
      <c r="A25" s="42" t="s">
        <v>40</v>
      </c>
      <c r="B25" s="43">
        <v>50242</v>
      </c>
      <c r="C25" s="43">
        <v>64206</v>
      </c>
      <c r="D25" s="43">
        <v>3713</v>
      </c>
      <c r="E25" s="43">
        <v>4722</v>
      </c>
      <c r="F25" s="43">
        <v>3132</v>
      </c>
      <c r="G25" s="43">
        <v>3602</v>
      </c>
      <c r="H25" s="43">
        <v>2147</v>
      </c>
      <c r="I25" s="43">
        <v>5530</v>
      </c>
      <c r="J25" s="43">
        <v>3942</v>
      </c>
      <c r="K25" s="43">
        <v>5921</v>
      </c>
      <c r="L25" s="43">
        <v>4046</v>
      </c>
      <c r="M25" s="43">
        <v>5464</v>
      </c>
      <c r="N25" s="43">
        <v>6027</v>
      </c>
      <c r="O25" s="43">
        <v>4869</v>
      </c>
    </row>
    <row r="26" spans="1:16" ht="20.100000000000001" customHeight="1" x14ac:dyDescent="0.25">
      <c r="A26" s="42" t="s">
        <v>41</v>
      </c>
      <c r="B26" s="43">
        <v>278113</v>
      </c>
      <c r="C26" s="43">
        <v>268094</v>
      </c>
      <c r="D26" s="43">
        <v>24752</v>
      </c>
      <c r="E26" s="43">
        <v>27378</v>
      </c>
      <c r="F26" s="43">
        <v>38226</v>
      </c>
      <c r="G26" s="43">
        <v>39230</v>
      </c>
      <c r="H26" s="43">
        <v>10323</v>
      </c>
      <c r="I26" s="43">
        <v>23046</v>
      </c>
      <c r="J26" s="43">
        <v>13237</v>
      </c>
      <c r="K26" s="43">
        <v>17020</v>
      </c>
      <c r="L26" s="43">
        <v>13786</v>
      </c>
      <c r="M26" s="43">
        <v>18897</v>
      </c>
      <c r="N26" s="43">
        <v>45333</v>
      </c>
      <c r="O26" s="43">
        <v>13010</v>
      </c>
    </row>
    <row r="27" spans="1:16" ht="20.100000000000001" customHeight="1" x14ac:dyDescent="0.25">
      <c r="A27" s="42" t="s">
        <v>42</v>
      </c>
      <c r="B27" s="43">
        <v>132271</v>
      </c>
      <c r="C27" s="43">
        <v>105714</v>
      </c>
      <c r="D27" s="43">
        <v>5305</v>
      </c>
      <c r="E27" s="43">
        <v>5242</v>
      </c>
      <c r="F27" s="43">
        <v>5948</v>
      </c>
      <c r="G27" s="43">
        <v>6770</v>
      </c>
      <c r="H27" s="43">
        <v>4250</v>
      </c>
      <c r="I27" s="43">
        <v>11007</v>
      </c>
      <c r="J27" s="43">
        <v>8191</v>
      </c>
      <c r="K27" s="43">
        <v>8944</v>
      </c>
      <c r="L27" s="43">
        <v>7767</v>
      </c>
      <c r="M27" s="43">
        <v>9341</v>
      </c>
      <c r="N27" s="43">
        <v>42962</v>
      </c>
      <c r="O27" s="43">
        <v>9715</v>
      </c>
    </row>
    <row r="28" spans="1:16" ht="20.100000000000001" customHeight="1" x14ac:dyDescent="0.25">
      <c r="A28" s="42" t="s">
        <v>43</v>
      </c>
      <c r="B28" s="43">
        <v>37916</v>
      </c>
      <c r="C28" s="43">
        <v>32150</v>
      </c>
      <c r="D28" s="43">
        <v>1176</v>
      </c>
      <c r="E28" s="43">
        <v>1300</v>
      </c>
      <c r="F28" s="43">
        <v>1404</v>
      </c>
      <c r="G28" s="43">
        <v>2230</v>
      </c>
      <c r="H28" s="43">
        <v>1317</v>
      </c>
      <c r="I28" s="43">
        <v>2751</v>
      </c>
      <c r="J28" s="43">
        <v>1818</v>
      </c>
      <c r="K28" s="43">
        <v>3132</v>
      </c>
      <c r="L28" s="43">
        <v>1915</v>
      </c>
      <c r="M28" s="43">
        <v>2522</v>
      </c>
      <c r="N28" s="43">
        <v>15091</v>
      </c>
      <c r="O28" s="43">
        <v>2527</v>
      </c>
    </row>
    <row r="29" spans="1:16" ht="20.100000000000001" customHeight="1" x14ac:dyDescent="0.25">
      <c r="A29" s="42" t="s">
        <v>44</v>
      </c>
      <c r="B29" s="43">
        <v>4</v>
      </c>
      <c r="C29" s="43">
        <v>7</v>
      </c>
      <c r="D29" s="43">
        <v>0</v>
      </c>
      <c r="E29" s="43">
        <v>0</v>
      </c>
      <c r="F29" s="43">
        <v>0</v>
      </c>
      <c r="G29" s="43">
        <v>0</v>
      </c>
      <c r="H29" s="43">
        <v>0</v>
      </c>
      <c r="I29" s="43">
        <v>0</v>
      </c>
      <c r="J29" s="43">
        <v>3</v>
      </c>
      <c r="K29" s="43">
        <v>0</v>
      </c>
      <c r="L29" s="43">
        <v>0</v>
      </c>
      <c r="M29" s="43">
        <v>0</v>
      </c>
      <c r="N29" s="43">
        <v>1</v>
      </c>
      <c r="O29" s="43">
        <v>0</v>
      </c>
    </row>
    <row r="30" spans="1:16" ht="20.100000000000001" customHeight="1" x14ac:dyDescent="0.25">
      <c r="A30" s="42" t="s">
        <v>45</v>
      </c>
      <c r="B30" s="43">
        <v>41332</v>
      </c>
      <c r="C30" s="43">
        <v>45588</v>
      </c>
      <c r="D30" s="43">
        <v>3791</v>
      </c>
      <c r="E30" s="43">
        <v>5039</v>
      </c>
      <c r="F30" s="43">
        <v>3180</v>
      </c>
      <c r="G30" s="43">
        <v>3214</v>
      </c>
      <c r="H30" s="43">
        <v>1689</v>
      </c>
      <c r="I30" s="43">
        <v>4234</v>
      </c>
      <c r="J30" s="43">
        <v>3713</v>
      </c>
      <c r="K30" s="43">
        <v>3610</v>
      </c>
      <c r="L30" s="43">
        <v>3221</v>
      </c>
      <c r="M30" s="43">
        <v>4437</v>
      </c>
      <c r="N30" s="43">
        <v>2563</v>
      </c>
      <c r="O30" s="43">
        <v>3263</v>
      </c>
    </row>
    <row r="31" spans="1:16" ht="20.100000000000001" customHeight="1" x14ac:dyDescent="0.25">
      <c r="A31" s="42" t="s">
        <v>46</v>
      </c>
      <c r="B31" s="43">
        <v>84291</v>
      </c>
      <c r="C31" s="43">
        <v>86818</v>
      </c>
      <c r="D31" s="43">
        <v>4306</v>
      </c>
      <c r="E31" s="43">
        <v>5746</v>
      </c>
      <c r="F31" s="43">
        <v>5650</v>
      </c>
      <c r="G31" s="43">
        <v>6930</v>
      </c>
      <c r="H31" s="43">
        <v>3992</v>
      </c>
      <c r="I31" s="43">
        <v>8614</v>
      </c>
      <c r="J31" s="43">
        <v>5603</v>
      </c>
      <c r="K31" s="43">
        <v>7431</v>
      </c>
      <c r="L31" s="43">
        <v>6448</v>
      </c>
      <c r="M31" s="43">
        <v>7756</v>
      </c>
      <c r="N31" s="43">
        <v>9827</v>
      </c>
      <c r="O31" s="43">
        <v>6616</v>
      </c>
    </row>
    <row r="32" spans="1:16" ht="20.100000000000001" customHeight="1" x14ac:dyDescent="0.25">
      <c r="A32" s="42" t="s">
        <v>47</v>
      </c>
      <c r="B32" s="43">
        <v>517</v>
      </c>
      <c r="C32" s="43">
        <v>549</v>
      </c>
      <c r="D32" s="43">
        <v>12</v>
      </c>
      <c r="E32" s="43">
        <v>24</v>
      </c>
      <c r="F32" s="43">
        <v>11</v>
      </c>
      <c r="G32" s="43">
        <v>31</v>
      </c>
      <c r="H32" s="43">
        <v>32</v>
      </c>
      <c r="I32" s="43">
        <v>50</v>
      </c>
      <c r="J32" s="43">
        <v>54</v>
      </c>
      <c r="K32" s="43">
        <v>57</v>
      </c>
      <c r="L32" s="43">
        <v>38</v>
      </c>
      <c r="M32" s="43">
        <v>22</v>
      </c>
      <c r="N32" s="43">
        <v>86</v>
      </c>
      <c r="O32" s="43">
        <v>39</v>
      </c>
    </row>
    <row r="33" spans="1:16" ht="20.100000000000001" customHeight="1" x14ac:dyDescent="0.25">
      <c r="A33" s="42" t="s">
        <v>48</v>
      </c>
      <c r="B33" s="43">
        <v>3240</v>
      </c>
      <c r="C33" s="43">
        <v>4799</v>
      </c>
      <c r="D33" s="43">
        <v>165</v>
      </c>
      <c r="E33" s="43">
        <v>142</v>
      </c>
      <c r="F33" s="43">
        <v>170</v>
      </c>
      <c r="G33" s="43">
        <v>146</v>
      </c>
      <c r="H33" s="43">
        <v>226</v>
      </c>
      <c r="I33" s="43">
        <v>154</v>
      </c>
      <c r="J33" s="43">
        <v>217</v>
      </c>
      <c r="K33" s="43">
        <v>246</v>
      </c>
      <c r="L33" s="43">
        <v>177</v>
      </c>
      <c r="M33" s="43">
        <v>263</v>
      </c>
      <c r="N33" s="43">
        <v>481</v>
      </c>
      <c r="O33" s="43">
        <v>258</v>
      </c>
    </row>
    <row r="34" spans="1:16" ht="20.100000000000001" customHeight="1" x14ac:dyDescent="0.25">
      <c r="A34" s="42" t="s">
        <v>49</v>
      </c>
      <c r="B34" s="43">
        <v>91621</v>
      </c>
      <c r="C34" s="43">
        <v>111990</v>
      </c>
      <c r="D34" s="43">
        <v>5481</v>
      </c>
      <c r="E34" s="43">
        <v>9484</v>
      </c>
      <c r="F34" s="43">
        <v>5820</v>
      </c>
      <c r="G34" s="43">
        <v>8054</v>
      </c>
      <c r="H34" s="43">
        <v>3756</v>
      </c>
      <c r="I34" s="43">
        <v>15964</v>
      </c>
      <c r="J34" s="43">
        <v>11933</v>
      </c>
      <c r="K34" s="43">
        <v>7535</v>
      </c>
      <c r="L34" s="43">
        <v>5082</v>
      </c>
      <c r="M34" s="43">
        <v>6248</v>
      </c>
      <c r="N34" s="43">
        <v>13954</v>
      </c>
      <c r="O34" s="43">
        <v>8149</v>
      </c>
    </row>
    <row r="35" spans="1:16" ht="20.100000000000001" customHeight="1" x14ac:dyDescent="0.25">
      <c r="A35" s="42" t="s">
        <v>50</v>
      </c>
      <c r="B35" s="43">
        <v>83465</v>
      </c>
      <c r="C35" s="43">
        <v>50164</v>
      </c>
      <c r="D35" s="43">
        <v>3124</v>
      </c>
      <c r="E35" s="43">
        <v>2540</v>
      </c>
      <c r="F35" s="43">
        <v>4963</v>
      </c>
      <c r="G35" s="43">
        <v>2812</v>
      </c>
      <c r="H35" s="43">
        <v>4122</v>
      </c>
      <c r="I35" s="43">
        <v>3840</v>
      </c>
      <c r="J35" s="43">
        <v>7054</v>
      </c>
      <c r="K35" s="43">
        <v>5002</v>
      </c>
      <c r="L35" s="43">
        <v>8030</v>
      </c>
      <c r="M35" s="43">
        <v>3934</v>
      </c>
      <c r="N35" s="43">
        <v>11722</v>
      </c>
      <c r="O35" s="43">
        <v>3617</v>
      </c>
    </row>
    <row r="36" spans="1:16" s="40" customFormat="1" ht="20.100000000000001" customHeight="1" x14ac:dyDescent="0.25">
      <c r="A36" s="40" t="s">
        <v>51</v>
      </c>
      <c r="B36" s="41">
        <v>293710</v>
      </c>
      <c r="C36" s="41">
        <v>264618</v>
      </c>
      <c r="D36" s="41">
        <v>13549</v>
      </c>
      <c r="E36" s="41">
        <v>11506</v>
      </c>
      <c r="F36" s="41">
        <v>19639</v>
      </c>
      <c r="G36" s="41">
        <v>23646</v>
      </c>
      <c r="H36" s="41">
        <v>16971</v>
      </c>
      <c r="I36" s="41">
        <v>27247</v>
      </c>
      <c r="J36" s="41">
        <v>19750</v>
      </c>
      <c r="K36" s="41">
        <v>23303</v>
      </c>
      <c r="L36" s="41">
        <v>24363</v>
      </c>
      <c r="M36" s="41">
        <v>24125</v>
      </c>
      <c r="N36" s="41">
        <v>52845</v>
      </c>
      <c r="O36" s="41">
        <v>25635</v>
      </c>
      <c r="P36" s="57"/>
    </row>
    <row r="37" spans="1:16" ht="20.100000000000001" customHeight="1" x14ac:dyDescent="0.25">
      <c r="A37" s="42" t="s">
        <v>52</v>
      </c>
      <c r="B37" s="43">
        <v>55362</v>
      </c>
      <c r="C37" s="43">
        <v>50831</v>
      </c>
      <c r="D37" s="43">
        <v>2536</v>
      </c>
      <c r="E37" s="43">
        <v>1263</v>
      </c>
      <c r="F37" s="43">
        <v>2833</v>
      </c>
      <c r="G37" s="43">
        <v>3364</v>
      </c>
      <c r="H37" s="43">
        <v>3125</v>
      </c>
      <c r="I37" s="43">
        <v>5431</v>
      </c>
      <c r="J37" s="43">
        <v>4180</v>
      </c>
      <c r="K37" s="43">
        <v>4714</v>
      </c>
      <c r="L37" s="43">
        <v>5977</v>
      </c>
      <c r="M37" s="43">
        <v>5595</v>
      </c>
      <c r="N37" s="43">
        <v>7929</v>
      </c>
      <c r="O37" s="43">
        <v>4365</v>
      </c>
    </row>
    <row r="38" spans="1:16" ht="20.100000000000001" customHeight="1" x14ac:dyDescent="0.25">
      <c r="A38" s="42" t="s">
        <v>53</v>
      </c>
      <c r="B38" s="43">
        <v>24930</v>
      </c>
      <c r="C38" s="43">
        <v>22397</v>
      </c>
      <c r="D38" s="43">
        <v>1085</v>
      </c>
      <c r="E38" s="43">
        <v>433</v>
      </c>
      <c r="F38" s="43">
        <v>1490</v>
      </c>
      <c r="G38" s="43">
        <v>1730</v>
      </c>
      <c r="H38" s="43">
        <v>1135</v>
      </c>
      <c r="I38" s="43">
        <v>2196</v>
      </c>
      <c r="J38" s="43">
        <v>1461</v>
      </c>
      <c r="K38" s="43">
        <v>2208</v>
      </c>
      <c r="L38" s="43">
        <v>2111</v>
      </c>
      <c r="M38" s="43">
        <v>2458</v>
      </c>
      <c r="N38" s="43">
        <v>4366</v>
      </c>
      <c r="O38" s="43">
        <v>2316</v>
      </c>
    </row>
    <row r="39" spans="1:16" ht="20.100000000000001" customHeight="1" x14ac:dyDescent="0.25">
      <c r="A39" s="42" t="s">
        <v>54</v>
      </c>
      <c r="B39" s="43">
        <v>31173</v>
      </c>
      <c r="C39" s="43">
        <v>25939</v>
      </c>
      <c r="D39" s="43">
        <v>2076</v>
      </c>
      <c r="E39" s="43">
        <v>1672</v>
      </c>
      <c r="F39" s="43">
        <v>3394</v>
      </c>
      <c r="G39" s="43">
        <v>3905</v>
      </c>
      <c r="H39" s="43">
        <v>2124</v>
      </c>
      <c r="I39" s="43">
        <v>2714</v>
      </c>
      <c r="J39" s="43">
        <v>1941</v>
      </c>
      <c r="K39" s="43">
        <v>2261</v>
      </c>
      <c r="L39" s="43">
        <v>1855</v>
      </c>
      <c r="M39" s="43">
        <v>1636</v>
      </c>
      <c r="N39" s="43">
        <v>5706</v>
      </c>
      <c r="O39" s="43">
        <v>1769</v>
      </c>
    </row>
    <row r="40" spans="1:16" ht="20.100000000000001" customHeight="1" x14ac:dyDescent="0.25">
      <c r="A40" s="42" t="s">
        <v>55</v>
      </c>
      <c r="B40" s="43">
        <v>73534</v>
      </c>
      <c r="C40" s="43">
        <v>62032</v>
      </c>
      <c r="D40" s="43">
        <v>3466</v>
      </c>
      <c r="E40" s="43">
        <v>2191</v>
      </c>
      <c r="F40" s="43">
        <v>5368</v>
      </c>
      <c r="G40" s="43">
        <v>6203</v>
      </c>
      <c r="H40" s="43">
        <v>4902</v>
      </c>
      <c r="I40" s="43">
        <v>6570</v>
      </c>
      <c r="J40" s="43">
        <v>4516</v>
      </c>
      <c r="K40" s="43">
        <v>4407</v>
      </c>
      <c r="L40" s="43">
        <v>5770</v>
      </c>
      <c r="M40" s="43">
        <v>4970</v>
      </c>
      <c r="N40" s="43">
        <v>14512</v>
      </c>
      <c r="O40" s="43">
        <v>6689</v>
      </c>
    </row>
    <row r="41" spans="1:16" ht="20.100000000000001" customHeight="1" x14ac:dyDescent="0.25">
      <c r="A41" s="42" t="s">
        <v>56</v>
      </c>
      <c r="B41" s="43">
        <v>37137</v>
      </c>
      <c r="C41" s="43">
        <v>41968</v>
      </c>
      <c r="D41" s="43">
        <v>2077</v>
      </c>
      <c r="E41" s="43">
        <v>2964</v>
      </c>
      <c r="F41" s="43">
        <v>2857</v>
      </c>
      <c r="G41" s="43">
        <v>3409</v>
      </c>
      <c r="H41" s="43">
        <v>1753</v>
      </c>
      <c r="I41" s="43">
        <v>3778</v>
      </c>
      <c r="J41" s="43">
        <v>2498</v>
      </c>
      <c r="K41" s="43">
        <v>4463</v>
      </c>
      <c r="L41" s="43">
        <v>3405</v>
      </c>
      <c r="M41" s="43">
        <v>3818</v>
      </c>
      <c r="N41" s="43">
        <v>5335</v>
      </c>
      <c r="O41" s="43">
        <v>3630</v>
      </c>
    </row>
    <row r="42" spans="1:16" ht="20.100000000000001" customHeight="1" x14ac:dyDescent="0.25">
      <c r="A42" s="42" t="s">
        <v>57</v>
      </c>
      <c r="B42" s="43">
        <v>71574</v>
      </c>
      <c r="C42" s="43">
        <v>61451</v>
      </c>
      <c r="D42" s="43">
        <v>2309</v>
      </c>
      <c r="E42" s="43">
        <v>2983</v>
      </c>
      <c r="F42" s="43">
        <v>3697</v>
      </c>
      <c r="G42" s="43">
        <v>5035</v>
      </c>
      <c r="H42" s="43">
        <v>3932</v>
      </c>
      <c r="I42" s="43">
        <v>6558</v>
      </c>
      <c r="J42" s="43">
        <v>5154</v>
      </c>
      <c r="K42" s="43">
        <v>5250</v>
      </c>
      <c r="L42" s="43">
        <v>5245</v>
      </c>
      <c r="M42" s="43">
        <v>5648</v>
      </c>
      <c r="N42" s="43">
        <v>14997</v>
      </c>
      <c r="O42" s="43">
        <v>6866</v>
      </c>
    </row>
    <row r="43" spans="1:16" ht="20.100000000000001" customHeight="1" x14ac:dyDescent="0.25">
      <c r="A43" s="40" t="s">
        <v>58</v>
      </c>
      <c r="B43" s="41">
        <v>1655538</v>
      </c>
      <c r="C43" s="41">
        <v>1468022</v>
      </c>
      <c r="D43" s="41">
        <v>109501</v>
      </c>
      <c r="E43" s="41">
        <v>96594</v>
      </c>
      <c r="F43" s="41">
        <v>138229</v>
      </c>
      <c r="G43" s="41">
        <v>135239</v>
      </c>
      <c r="H43" s="41">
        <v>91905</v>
      </c>
      <c r="I43" s="41">
        <v>147988</v>
      </c>
      <c r="J43" s="41">
        <v>115995</v>
      </c>
      <c r="K43" s="41">
        <v>113697</v>
      </c>
      <c r="L43" s="41">
        <v>98053</v>
      </c>
      <c r="M43" s="41">
        <v>95291</v>
      </c>
      <c r="N43" s="41">
        <v>231512</v>
      </c>
      <c r="O43" s="41">
        <v>96376</v>
      </c>
    </row>
    <row r="44" spans="1:16" ht="20.100000000000001" customHeight="1" x14ac:dyDescent="0.25">
      <c r="A44" s="42" t="s">
        <v>59</v>
      </c>
      <c r="B44" s="43">
        <v>231358</v>
      </c>
      <c r="C44" s="43">
        <v>196558</v>
      </c>
      <c r="D44" s="43">
        <v>14237</v>
      </c>
      <c r="E44" s="43">
        <v>11782</v>
      </c>
      <c r="F44" s="43">
        <v>19252</v>
      </c>
      <c r="G44" s="43">
        <v>17582</v>
      </c>
      <c r="H44" s="43">
        <v>14980</v>
      </c>
      <c r="I44" s="43">
        <v>24798</v>
      </c>
      <c r="J44" s="43">
        <v>14955</v>
      </c>
      <c r="K44" s="43">
        <v>14070</v>
      </c>
      <c r="L44" s="43">
        <v>13524</v>
      </c>
      <c r="M44" s="43">
        <v>12624</v>
      </c>
      <c r="N44" s="43">
        <v>32102</v>
      </c>
      <c r="O44" s="43">
        <v>11208</v>
      </c>
    </row>
    <row r="45" spans="1:16" ht="20.100000000000001" customHeight="1" x14ac:dyDescent="0.25">
      <c r="A45" s="42" t="s">
        <v>60</v>
      </c>
      <c r="B45" s="43">
        <v>24761</v>
      </c>
      <c r="C45" s="43">
        <v>23504</v>
      </c>
      <c r="D45" s="43">
        <v>1595</v>
      </c>
      <c r="E45" s="43">
        <v>1664</v>
      </c>
      <c r="F45" s="43">
        <v>1977</v>
      </c>
      <c r="G45" s="43">
        <v>2145</v>
      </c>
      <c r="H45" s="43">
        <v>1389</v>
      </c>
      <c r="I45" s="43">
        <v>2498</v>
      </c>
      <c r="J45" s="43">
        <v>1577</v>
      </c>
      <c r="K45" s="43">
        <v>1509</v>
      </c>
      <c r="L45" s="43">
        <v>1387</v>
      </c>
      <c r="M45" s="43">
        <v>1616</v>
      </c>
      <c r="N45" s="43">
        <v>2553</v>
      </c>
      <c r="O45" s="43">
        <v>1198</v>
      </c>
    </row>
    <row r="46" spans="1:16" ht="20.100000000000001" customHeight="1" x14ac:dyDescent="0.25">
      <c r="A46" s="42" t="s">
        <v>61</v>
      </c>
      <c r="B46" s="43">
        <v>39129</v>
      </c>
      <c r="C46" s="43">
        <v>31218</v>
      </c>
      <c r="D46" s="43">
        <v>1904</v>
      </c>
      <c r="E46" s="43">
        <v>1534</v>
      </c>
      <c r="F46" s="43">
        <v>2260</v>
      </c>
      <c r="G46" s="43">
        <v>2280</v>
      </c>
      <c r="H46" s="43">
        <v>1907</v>
      </c>
      <c r="I46" s="43">
        <v>2463</v>
      </c>
      <c r="J46" s="43">
        <v>2713</v>
      </c>
      <c r="K46" s="43">
        <v>3438</v>
      </c>
      <c r="L46" s="43">
        <v>2132</v>
      </c>
      <c r="M46" s="43">
        <v>2012</v>
      </c>
      <c r="N46" s="43">
        <v>10057</v>
      </c>
      <c r="O46" s="43">
        <v>2550</v>
      </c>
    </row>
    <row r="47" spans="1:16" ht="20.100000000000001" customHeight="1" x14ac:dyDescent="0.25">
      <c r="A47" s="42" t="s">
        <v>62</v>
      </c>
      <c r="B47" s="43">
        <v>19643</v>
      </c>
      <c r="C47" s="43">
        <v>20464</v>
      </c>
      <c r="D47" s="43">
        <v>1430</v>
      </c>
      <c r="E47" s="43">
        <v>1349</v>
      </c>
      <c r="F47" s="43">
        <v>2076</v>
      </c>
      <c r="G47" s="43">
        <v>2058</v>
      </c>
      <c r="H47" s="43">
        <v>1096</v>
      </c>
      <c r="I47" s="43">
        <v>2107</v>
      </c>
      <c r="J47" s="43">
        <v>1492</v>
      </c>
      <c r="K47" s="43">
        <v>1227</v>
      </c>
      <c r="L47" s="43">
        <v>1109</v>
      </c>
      <c r="M47" s="43">
        <v>1334</v>
      </c>
      <c r="N47" s="43">
        <v>1690</v>
      </c>
      <c r="O47" s="43">
        <v>1562</v>
      </c>
    </row>
    <row r="48" spans="1:16" ht="20.100000000000001" customHeight="1" x14ac:dyDescent="0.25">
      <c r="A48" s="42" t="s">
        <v>63</v>
      </c>
      <c r="B48" s="43">
        <v>145929</v>
      </c>
      <c r="C48" s="43">
        <v>132815</v>
      </c>
      <c r="D48" s="43">
        <v>9204</v>
      </c>
      <c r="E48" s="43">
        <v>7725</v>
      </c>
      <c r="F48" s="43">
        <v>10968</v>
      </c>
      <c r="G48" s="43">
        <v>10409</v>
      </c>
      <c r="H48" s="43">
        <v>8569</v>
      </c>
      <c r="I48" s="43">
        <v>13674</v>
      </c>
      <c r="J48" s="43">
        <v>11436</v>
      </c>
      <c r="K48" s="43">
        <v>10087</v>
      </c>
      <c r="L48" s="43">
        <v>10519</v>
      </c>
      <c r="M48" s="43">
        <v>9764</v>
      </c>
      <c r="N48" s="43">
        <v>13956</v>
      </c>
      <c r="O48" s="43">
        <v>10244</v>
      </c>
    </row>
    <row r="49" spans="1:16" ht="20.100000000000001" customHeight="1" x14ac:dyDescent="0.25">
      <c r="A49" s="42" t="s">
        <v>64</v>
      </c>
      <c r="B49" s="43">
        <v>12411</v>
      </c>
      <c r="C49" s="43">
        <v>11070</v>
      </c>
      <c r="D49" s="43">
        <v>779</v>
      </c>
      <c r="E49" s="43">
        <v>642</v>
      </c>
      <c r="F49" s="43">
        <v>1038</v>
      </c>
      <c r="G49" s="43">
        <v>953</v>
      </c>
      <c r="H49" s="43">
        <v>553</v>
      </c>
      <c r="I49" s="43">
        <v>1011</v>
      </c>
      <c r="J49" s="43">
        <v>627</v>
      </c>
      <c r="K49" s="43">
        <v>798</v>
      </c>
      <c r="L49" s="43">
        <v>894</v>
      </c>
      <c r="M49" s="43">
        <v>776</v>
      </c>
      <c r="N49" s="43">
        <v>1971</v>
      </c>
      <c r="O49" s="43">
        <v>822</v>
      </c>
    </row>
    <row r="50" spans="1:16" ht="20.100000000000001" customHeight="1" x14ac:dyDescent="0.25">
      <c r="A50" s="42" t="s">
        <v>65</v>
      </c>
      <c r="B50" s="43">
        <v>246027</v>
      </c>
      <c r="C50" s="43">
        <v>229653</v>
      </c>
      <c r="D50" s="43">
        <v>13680</v>
      </c>
      <c r="E50" s="43">
        <v>13405</v>
      </c>
      <c r="F50" s="43">
        <v>23016</v>
      </c>
      <c r="G50" s="43">
        <v>24359</v>
      </c>
      <c r="H50" s="43">
        <v>12781</v>
      </c>
      <c r="I50" s="43">
        <v>18797</v>
      </c>
      <c r="J50" s="43">
        <v>18157</v>
      </c>
      <c r="K50" s="43">
        <v>19389</v>
      </c>
      <c r="L50" s="43">
        <v>14121</v>
      </c>
      <c r="M50" s="43">
        <v>15185</v>
      </c>
      <c r="N50" s="43">
        <v>35926</v>
      </c>
      <c r="O50" s="43">
        <v>13471</v>
      </c>
    </row>
    <row r="51" spans="1:16" ht="20.100000000000001" customHeight="1" x14ac:dyDescent="0.25">
      <c r="A51" s="42" t="s">
        <v>66</v>
      </c>
      <c r="B51" s="43">
        <v>7358</v>
      </c>
      <c r="C51" s="43">
        <v>6644</v>
      </c>
      <c r="D51" s="43">
        <v>349</v>
      </c>
      <c r="E51" s="43">
        <v>384</v>
      </c>
      <c r="F51" s="43">
        <v>605</v>
      </c>
      <c r="G51" s="43">
        <v>636</v>
      </c>
      <c r="H51" s="43">
        <v>379</v>
      </c>
      <c r="I51" s="43">
        <v>618</v>
      </c>
      <c r="J51" s="43">
        <v>474</v>
      </c>
      <c r="K51" s="43">
        <v>612</v>
      </c>
      <c r="L51" s="43">
        <v>453</v>
      </c>
      <c r="M51" s="43">
        <v>445</v>
      </c>
      <c r="N51" s="43">
        <v>1244</v>
      </c>
      <c r="O51" s="43">
        <v>578</v>
      </c>
    </row>
    <row r="52" spans="1:16" ht="20.100000000000001" customHeight="1" x14ac:dyDescent="0.25">
      <c r="A52" s="42" t="s">
        <v>67</v>
      </c>
      <c r="B52" s="43">
        <v>73400</v>
      </c>
      <c r="C52" s="43">
        <v>60555</v>
      </c>
      <c r="D52" s="43">
        <v>4359</v>
      </c>
      <c r="E52" s="43">
        <v>3153</v>
      </c>
      <c r="F52" s="43">
        <v>5374</v>
      </c>
      <c r="G52" s="43">
        <v>4805</v>
      </c>
      <c r="H52" s="43">
        <v>3852</v>
      </c>
      <c r="I52" s="43">
        <v>4808</v>
      </c>
      <c r="J52" s="43">
        <v>4993</v>
      </c>
      <c r="K52" s="43">
        <v>5243</v>
      </c>
      <c r="L52" s="43">
        <v>4871</v>
      </c>
      <c r="M52" s="43">
        <v>4218</v>
      </c>
      <c r="N52" s="43">
        <v>12862</v>
      </c>
      <c r="O52" s="43">
        <v>4089</v>
      </c>
    </row>
    <row r="53" spans="1:16" ht="20.100000000000001" customHeight="1" x14ac:dyDescent="0.25">
      <c r="A53" s="42" t="s">
        <v>68</v>
      </c>
      <c r="B53" s="43">
        <v>5598</v>
      </c>
      <c r="C53" s="43">
        <v>6345</v>
      </c>
      <c r="D53" s="43">
        <v>489</v>
      </c>
      <c r="E53" s="43">
        <v>503</v>
      </c>
      <c r="F53" s="43">
        <v>579</v>
      </c>
      <c r="G53" s="43">
        <v>657</v>
      </c>
      <c r="H53" s="43">
        <v>307</v>
      </c>
      <c r="I53" s="43">
        <v>546</v>
      </c>
      <c r="J53" s="43">
        <v>337</v>
      </c>
      <c r="K53" s="43">
        <v>600</v>
      </c>
      <c r="L53" s="43">
        <v>262</v>
      </c>
      <c r="M53" s="43">
        <v>451</v>
      </c>
      <c r="N53" s="43">
        <v>479</v>
      </c>
      <c r="O53" s="43">
        <v>558</v>
      </c>
    </row>
    <row r="54" spans="1:16" ht="20.100000000000001" customHeight="1" x14ac:dyDescent="0.25">
      <c r="A54" s="42" t="s">
        <v>69</v>
      </c>
      <c r="B54" s="43">
        <v>192907</v>
      </c>
      <c r="C54" s="43">
        <v>163782</v>
      </c>
      <c r="D54" s="43">
        <v>10077</v>
      </c>
      <c r="E54" s="43">
        <v>8875</v>
      </c>
      <c r="F54" s="43">
        <v>14285</v>
      </c>
      <c r="G54" s="43">
        <v>16039</v>
      </c>
      <c r="H54" s="43">
        <v>9207</v>
      </c>
      <c r="I54" s="43">
        <v>16443</v>
      </c>
      <c r="J54" s="43">
        <v>12381</v>
      </c>
      <c r="K54" s="43">
        <v>13513</v>
      </c>
      <c r="L54" s="43">
        <v>12668</v>
      </c>
      <c r="M54" s="43">
        <v>11424</v>
      </c>
      <c r="N54" s="43">
        <v>44980</v>
      </c>
      <c r="O54" s="43">
        <v>11789</v>
      </c>
    </row>
    <row r="55" spans="1:16" ht="20.100000000000001" customHeight="1" x14ac:dyDescent="0.25">
      <c r="A55" s="42" t="s">
        <v>70</v>
      </c>
      <c r="B55" s="43">
        <v>16689</v>
      </c>
      <c r="C55" s="43">
        <v>15106</v>
      </c>
      <c r="D55" s="43">
        <v>1061</v>
      </c>
      <c r="E55" s="43">
        <v>937</v>
      </c>
      <c r="F55" s="43">
        <v>1408</v>
      </c>
      <c r="G55" s="43">
        <v>1152</v>
      </c>
      <c r="H55" s="43">
        <v>893</v>
      </c>
      <c r="I55" s="43">
        <v>1472</v>
      </c>
      <c r="J55" s="43">
        <v>1199</v>
      </c>
      <c r="K55" s="43">
        <v>1176</v>
      </c>
      <c r="L55" s="43">
        <v>1080</v>
      </c>
      <c r="M55" s="43">
        <v>1026</v>
      </c>
      <c r="N55" s="43">
        <v>2651</v>
      </c>
      <c r="O55" s="43">
        <v>1236</v>
      </c>
    </row>
    <row r="56" spans="1:16" ht="20.100000000000001" customHeight="1" x14ac:dyDescent="0.25">
      <c r="A56" s="42" t="s">
        <v>71</v>
      </c>
      <c r="B56" s="43">
        <v>211128</v>
      </c>
      <c r="C56" s="43">
        <v>189598</v>
      </c>
      <c r="D56" s="43">
        <v>18961</v>
      </c>
      <c r="E56" s="43">
        <v>16118</v>
      </c>
      <c r="F56" s="43">
        <v>18426</v>
      </c>
      <c r="G56" s="43">
        <v>16989</v>
      </c>
      <c r="H56" s="43">
        <v>12295</v>
      </c>
      <c r="I56" s="43">
        <v>17865</v>
      </c>
      <c r="J56" s="43">
        <v>14185</v>
      </c>
      <c r="K56" s="43">
        <v>12701</v>
      </c>
      <c r="L56" s="43">
        <v>12709</v>
      </c>
      <c r="M56" s="43">
        <v>11105</v>
      </c>
      <c r="N56" s="43">
        <v>14439</v>
      </c>
      <c r="O56" s="43">
        <v>11862</v>
      </c>
    </row>
    <row r="57" spans="1:16" ht="20.100000000000001" customHeight="1" x14ac:dyDescent="0.25">
      <c r="A57" s="42" t="s">
        <v>72</v>
      </c>
      <c r="B57" s="43">
        <v>32127</v>
      </c>
      <c r="C57" s="43">
        <v>24459</v>
      </c>
      <c r="D57" s="43">
        <v>2235</v>
      </c>
      <c r="E57" s="43">
        <v>2080</v>
      </c>
      <c r="F57" s="43">
        <v>3055</v>
      </c>
      <c r="G57" s="43">
        <v>2885</v>
      </c>
      <c r="H57" s="43">
        <v>1623</v>
      </c>
      <c r="I57" s="43">
        <v>2912</v>
      </c>
      <c r="J57" s="43">
        <v>2333</v>
      </c>
      <c r="K57" s="43">
        <v>1509</v>
      </c>
      <c r="L57" s="43">
        <v>1423</v>
      </c>
      <c r="M57" s="43">
        <v>1159</v>
      </c>
      <c r="N57" s="43">
        <v>5632</v>
      </c>
      <c r="O57" s="43">
        <v>1856</v>
      </c>
    </row>
    <row r="58" spans="1:16" ht="20.100000000000001" customHeight="1" x14ac:dyDescent="0.25">
      <c r="A58" s="42" t="s">
        <v>73</v>
      </c>
      <c r="B58" s="43">
        <v>20621</v>
      </c>
      <c r="C58" s="43">
        <v>21036</v>
      </c>
      <c r="D58" s="43">
        <v>1304</v>
      </c>
      <c r="E58" s="43">
        <v>1591</v>
      </c>
      <c r="F58" s="43">
        <v>2006</v>
      </c>
      <c r="G58" s="43">
        <v>2223</v>
      </c>
      <c r="H58" s="43">
        <v>1125</v>
      </c>
      <c r="I58" s="43">
        <v>2357</v>
      </c>
      <c r="J58" s="43">
        <v>1004</v>
      </c>
      <c r="K58" s="43">
        <v>1602</v>
      </c>
      <c r="L58" s="43">
        <v>1070</v>
      </c>
      <c r="M58" s="43">
        <v>1579</v>
      </c>
      <c r="N58" s="43">
        <v>1714</v>
      </c>
      <c r="O58" s="43">
        <v>1092</v>
      </c>
    </row>
    <row r="59" spans="1:16" s="40" customFormat="1" ht="20.100000000000001" customHeight="1" x14ac:dyDescent="0.25">
      <c r="A59" s="42" t="s">
        <v>74</v>
      </c>
      <c r="B59" s="43">
        <v>167360</v>
      </c>
      <c r="C59" s="43">
        <v>159671</v>
      </c>
      <c r="D59" s="43">
        <v>14179</v>
      </c>
      <c r="E59" s="43">
        <v>12018</v>
      </c>
      <c r="F59" s="43">
        <v>14055</v>
      </c>
      <c r="G59" s="43">
        <v>12580</v>
      </c>
      <c r="H59" s="43">
        <v>9961</v>
      </c>
      <c r="I59" s="43">
        <v>19846</v>
      </c>
      <c r="J59" s="43">
        <v>16379</v>
      </c>
      <c r="K59" s="43">
        <v>11998</v>
      </c>
      <c r="L59" s="43">
        <v>9884</v>
      </c>
      <c r="M59" s="43">
        <v>9567</v>
      </c>
      <c r="N59" s="43">
        <v>13520</v>
      </c>
      <c r="O59" s="43">
        <v>11142</v>
      </c>
      <c r="P59" s="57"/>
    </row>
    <row r="60" spans="1:16" s="40" customFormat="1" ht="20.100000000000001" customHeight="1" x14ac:dyDescent="0.25">
      <c r="A60" s="42" t="s">
        <v>75</v>
      </c>
      <c r="B60" s="43">
        <v>7231</v>
      </c>
      <c r="C60" s="43">
        <v>7315</v>
      </c>
      <c r="D60" s="43">
        <v>432</v>
      </c>
      <c r="E60" s="43">
        <v>369</v>
      </c>
      <c r="F60" s="43">
        <v>782</v>
      </c>
      <c r="G60" s="43">
        <v>706</v>
      </c>
      <c r="H60" s="43">
        <v>383</v>
      </c>
      <c r="I60" s="43">
        <v>908</v>
      </c>
      <c r="J60" s="43">
        <v>471</v>
      </c>
      <c r="K60" s="43">
        <v>630</v>
      </c>
      <c r="L60" s="43">
        <v>389</v>
      </c>
      <c r="M60" s="43">
        <v>556</v>
      </c>
      <c r="N60" s="43">
        <v>518</v>
      </c>
      <c r="O60" s="43">
        <v>573</v>
      </c>
      <c r="P60" s="57"/>
    </row>
    <row r="61" spans="1:16" s="40" customFormat="1" ht="20.100000000000001" customHeight="1" x14ac:dyDescent="0.25">
      <c r="A61" s="42" t="s">
        <v>76</v>
      </c>
      <c r="B61" s="43">
        <v>32119</v>
      </c>
      <c r="C61" s="43">
        <v>22711</v>
      </c>
      <c r="D61" s="43">
        <v>1991</v>
      </c>
      <c r="E61" s="43">
        <v>1822</v>
      </c>
      <c r="F61" s="43">
        <v>2861</v>
      </c>
      <c r="G61" s="43">
        <v>2132</v>
      </c>
      <c r="H61" s="43">
        <v>2091</v>
      </c>
      <c r="I61" s="43">
        <v>2140</v>
      </c>
      <c r="J61" s="43">
        <v>1379</v>
      </c>
      <c r="K61" s="43">
        <v>2333</v>
      </c>
      <c r="L61" s="43">
        <v>1367</v>
      </c>
      <c r="M61" s="43">
        <v>1866</v>
      </c>
      <c r="N61" s="43">
        <v>7962</v>
      </c>
      <c r="O61" s="43">
        <v>1814</v>
      </c>
      <c r="P61" s="57"/>
    </row>
    <row r="62" spans="1:16" ht="20.100000000000001" customHeight="1" x14ac:dyDescent="0.25">
      <c r="A62" s="42" t="s">
        <v>77</v>
      </c>
      <c r="B62" s="43">
        <v>38877</v>
      </c>
      <c r="C62" s="43">
        <v>31551</v>
      </c>
      <c r="D62" s="43">
        <v>2666</v>
      </c>
      <c r="E62" s="43">
        <v>2266</v>
      </c>
      <c r="F62" s="43">
        <v>3368</v>
      </c>
      <c r="G62" s="43">
        <v>3426</v>
      </c>
      <c r="H62" s="43">
        <v>1691</v>
      </c>
      <c r="I62" s="43">
        <v>2878</v>
      </c>
      <c r="J62" s="43">
        <v>2119</v>
      </c>
      <c r="K62" s="43">
        <v>2162</v>
      </c>
      <c r="L62" s="43">
        <v>1854</v>
      </c>
      <c r="M62" s="43">
        <v>1729</v>
      </c>
      <c r="N62" s="43">
        <v>5983</v>
      </c>
      <c r="O62" s="43">
        <v>2006</v>
      </c>
    </row>
    <row r="63" spans="1:16" ht="20.100000000000001" customHeight="1" x14ac:dyDescent="0.25">
      <c r="A63" s="42" t="s">
        <v>78</v>
      </c>
      <c r="B63" s="43">
        <v>70068</v>
      </c>
      <c r="C63" s="43">
        <v>62072</v>
      </c>
      <c r="D63" s="43">
        <v>4635</v>
      </c>
      <c r="E63" s="43">
        <v>4814</v>
      </c>
      <c r="F63" s="43">
        <v>5315</v>
      </c>
      <c r="G63" s="43">
        <v>5414</v>
      </c>
      <c r="H63" s="43">
        <v>3358</v>
      </c>
      <c r="I63" s="43">
        <v>4950</v>
      </c>
      <c r="J63" s="43">
        <v>4660</v>
      </c>
      <c r="K63" s="43">
        <v>4688</v>
      </c>
      <c r="L63" s="43">
        <v>3179</v>
      </c>
      <c r="M63" s="43">
        <v>3134</v>
      </c>
      <c r="N63" s="43">
        <v>10794</v>
      </c>
      <c r="O63" s="43">
        <v>2973</v>
      </c>
    </row>
    <row r="64" spans="1:16" s="40" customFormat="1" ht="20.100000000000001" customHeight="1" x14ac:dyDescent="0.25">
      <c r="A64" s="42" t="s">
        <v>79</v>
      </c>
      <c r="B64" s="43">
        <v>60797</v>
      </c>
      <c r="C64" s="43">
        <v>51895</v>
      </c>
      <c r="D64" s="43">
        <v>3934</v>
      </c>
      <c r="E64" s="43">
        <v>3563</v>
      </c>
      <c r="F64" s="43">
        <v>5523</v>
      </c>
      <c r="G64" s="43">
        <v>5809</v>
      </c>
      <c r="H64" s="43">
        <v>3465</v>
      </c>
      <c r="I64" s="43">
        <v>4897</v>
      </c>
      <c r="J64" s="43">
        <v>3124</v>
      </c>
      <c r="K64" s="43">
        <v>4412</v>
      </c>
      <c r="L64" s="43">
        <v>3158</v>
      </c>
      <c r="M64" s="43">
        <v>3721</v>
      </c>
      <c r="N64" s="43">
        <v>10479</v>
      </c>
      <c r="O64" s="43">
        <v>3753</v>
      </c>
      <c r="P64" s="57"/>
    </row>
    <row r="65" spans="1:28" ht="20.100000000000001" customHeight="1" x14ac:dyDescent="0.25">
      <c r="A65" s="40" t="s">
        <v>80</v>
      </c>
      <c r="B65" s="41">
        <v>62903</v>
      </c>
      <c r="C65" s="41">
        <v>43262</v>
      </c>
      <c r="D65" s="41">
        <v>2403</v>
      </c>
      <c r="E65" s="41">
        <v>2431</v>
      </c>
      <c r="F65" s="41">
        <v>4560</v>
      </c>
      <c r="G65" s="41">
        <v>4544</v>
      </c>
      <c r="H65" s="41">
        <v>2534</v>
      </c>
      <c r="I65" s="41">
        <v>3489</v>
      </c>
      <c r="J65" s="41">
        <v>3351</v>
      </c>
      <c r="K65" s="41">
        <v>3884</v>
      </c>
      <c r="L65" s="41">
        <v>3985</v>
      </c>
      <c r="M65" s="41">
        <v>3541</v>
      </c>
      <c r="N65" s="41">
        <v>18870</v>
      </c>
      <c r="O65" s="41">
        <v>3278</v>
      </c>
    </row>
    <row r="66" spans="1:28" ht="20.100000000000001" customHeight="1" x14ac:dyDescent="0.25">
      <c r="A66" s="42" t="s">
        <v>81</v>
      </c>
      <c r="B66" s="45">
        <v>52772</v>
      </c>
      <c r="C66" s="45">
        <v>34890</v>
      </c>
      <c r="D66" s="45">
        <v>2065</v>
      </c>
      <c r="E66" s="45">
        <v>2035</v>
      </c>
      <c r="F66" s="45">
        <v>3910</v>
      </c>
      <c r="G66" s="45">
        <v>3834</v>
      </c>
      <c r="H66" s="45">
        <v>2108</v>
      </c>
      <c r="I66" s="45">
        <v>2797</v>
      </c>
      <c r="J66" s="45">
        <v>2690</v>
      </c>
      <c r="K66" s="45">
        <v>3023</v>
      </c>
      <c r="L66" s="45">
        <v>3192</v>
      </c>
      <c r="M66" s="45">
        <v>2836</v>
      </c>
      <c r="N66" s="45">
        <v>17229</v>
      </c>
      <c r="O66" s="45">
        <v>2608</v>
      </c>
    </row>
    <row r="67" spans="1:28" ht="20.100000000000001" customHeight="1" x14ac:dyDescent="0.25">
      <c r="A67" s="42" t="s">
        <v>82</v>
      </c>
      <c r="B67" s="45">
        <v>9892</v>
      </c>
      <c r="C67" s="45">
        <v>8196</v>
      </c>
      <c r="D67" s="45">
        <v>335</v>
      </c>
      <c r="E67" s="45">
        <v>384</v>
      </c>
      <c r="F67" s="45">
        <v>635</v>
      </c>
      <c r="G67" s="45">
        <v>665</v>
      </c>
      <c r="H67" s="45">
        <v>404</v>
      </c>
      <c r="I67" s="45">
        <v>677</v>
      </c>
      <c r="J67" s="45">
        <v>646</v>
      </c>
      <c r="K67" s="45">
        <v>855</v>
      </c>
      <c r="L67" s="45">
        <v>784</v>
      </c>
      <c r="M67" s="45">
        <v>700</v>
      </c>
      <c r="N67" s="45">
        <v>1578</v>
      </c>
      <c r="O67" s="45">
        <v>652</v>
      </c>
    </row>
    <row r="68" spans="1:28" ht="20.100000000000001" customHeight="1" x14ac:dyDescent="0.25">
      <c r="A68" s="42" t="s">
        <v>83</v>
      </c>
      <c r="B68" s="45">
        <v>239</v>
      </c>
      <c r="C68" s="45">
        <v>176</v>
      </c>
      <c r="D68" s="45">
        <v>3</v>
      </c>
      <c r="E68" s="45">
        <v>12</v>
      </c>
      <c r="F68" s="45">
        <v>15</v>
      </c>
      <c r="G68" s="45">
        <v>45</v>
      </c>
      <c r="H68" s="45">
        <v>22</v>
      </c>
      <c r="I68" s="45">
        <v>15</v>
      </c>
      <c r="J68" s="45">
        <v>15</v>
      </c>
      <c r="K68" s="45">
        <v>6</v>
      </c>
      <c r="L68" s="45">
        <v>9</v>
      </c>
      <c r="M68" s="45">
        <v>5</v>
      </c>
      <c r="N68" s="45">
        <v>63</v>
      </c>
      <c r="O68" s="45">
        <v>18</v>
      </c>
    </row>
    <row r="69" spans="1:28" s="40" customFormat="1" ht="20.100000000000001" customHeight="1" thickBot="1" x14ac:dyDescent="0.3">
      <c r="A69" s="46" t="s">
        <v>84</v>
      </c>
      <c r="B69" s="47">
        <v>155</v>
      </c>
      <c r="C69" s="47">
        <v>125</v>
      </c>
      <c r="D69" s="47">
        <v>12</v>
      </c>
      <c r="E69" s="47">
        <v>16</v>
      </c>
      <c r="F69" s="47">
        <v>15</v>
      </c>
      <c r="G69" s="47">
        <v>14</v>
      </c>
      <c r="H69" s="47">
        <v>7</v>
      </c>
      <c r="I69" s="47">
        <v>22</v>
      </c>
      <c r="J69" s="47">
        <v>8</v>
      </c>
      <c r="K69" s="47">
        <v>13</v>
      </c>
      <c r="L69" s="47">
        <v>13</v>
      </c>
      <c r="M69" s="47">
        <v>14</v>
      </c>
      <c r="N69" s="47">
        <v>33</v>
      </c>
      <c r="O69" s="47">
        <v>7</v>
      </c>
      <c r="P69" s="57"/>
    </row>
    <row r="70" spans="1:28" s="49" customFormat="1" ht="15.95" customHeight="1" x14ac:dyDescent="0.25">
      <c r="A70" s="48" t="s">
        <v>228</v>
      </c>
      <c r="B70" s="48"/>
      <c r="C70" s="48"/>
      <c r="O70" s="62" t="s">
        <v>91</v>
      </c>
      <c r="P70" s="70"/>
    </row>
    <row r="71" spans="1:28" ht="24.95" customHeight="1" x14ac:dyDescent="0.25">
      <c r="A71" s="1292" t="s">
        <v>12</v>
      </c>
      <c r="B71" s="1292"/>
      <c r="C71" s="1292"/>
      <c r="D71" s="1292"/>
      <c r="E71" s="1292"/>
      <c r="F71" s="1292"/>
      <c r="G71" s="1292"/>
      <c r="M71" s="40"/>
      <c r="N71" s="63"/>
      <c r="O71" s="63"/>
    </row>
    <row r="72" spans="1:28" ht="24.95" customHeight="1" thickBot="1" x14ac:dyDescent="0.25">
      <c r="A72" s="29" t="s">
        <v>145</v>
      </c>
      <c r="B72" s="46"/>
      <c r="C72" s="46"/>
      <c r="D72" s="64"/>
      <c r="E72" s="64"/>
      <c r="F72" s="64"/>
      <c r="G72" s="64"/>
      <c r="H72" s="64"/>
      <c r="I72" s="64"/>
      <c r="J72" s="64"/>
      <c r="K72" s="64"/>
      <c r="L72" s="64"/>
      <c r="M72" s="65" t="s">
        <v>92</v>
      </c>
      <c r="N72" s="66"/>
      <c r="O72" s="66"/>
      <c r="P72" s="66"/>
    </row>
    <row r="73" spans="1:28" ht="20.100000000000001" customHeight="1" x14ac:dyDescent="0.25">
      <c r="A73" s="1289" t="s">
        <v>13</v>
      </c>
      <c r="B73" s="1283" t="s">
        <v>99</v>
      </c>
      <c r="C73" s="1284"/>
      <c r="D73" s="1284"/>
      <c r="E73" s="1284"/>
      <c r="F73" s="1284"/>
      <c r="G73" s="1284"/>
      <c r="H73" s="1284"/>
      <c r="I73" s="1284"/>
      <c r="J73" s="1284"/>
      <c r="K73" s="1284"/>
      <c r="L73" s="1284"/>
      <c r="M73" s="1284"/>
      <c r="N73" s="66"/>
      <c r="O73" s="66"/>
      <c r="P73" s="66"/>
    </row>
    <row r="74" spans="1:28" ht="20.100000000000001" customHeight="1" x14ac:dyDescent="0.25">
      <c r="A74" s="1290"/>
      <c r="B74" s="1285" t="s">
        <v>93</v>
      </c>
      <c r="C74" s="1285"/>
      <c r="D74" s="33" t="s">
        <v>94</v>
      </c>
      <c r="E74" s="33"/>
      <c r="F74" s="1285" t="s">
        <v>95</v>
      </c>
      <c r="G74" s="1285"/>
      <c r="H74" s="33" t="s">
        <v>96</v>
      </c>
      <c r="I74" s="33"/>
      <c r="J74" s="1285" t="s">
        <v>97</v>
      </c>
      <c r="K74" s="1285"/>
      <c r="L74" s="33" t="s">
        <v>98</v>
      </c>
      <c r="M74" s="58"/>
      <c r="P74" s="66"/>
    </row>
    <row r="75" spans="1:28" s="40" customFormat="1" ht="20.100000000000001" customHeight="1" x14ac:dyDescent="0.25">
      <c r="A75" s="1291"/>
      <c r="B75" s="60">
        <v>2014</v>
      </c>
      <c r="C75" s="60">
        <v>2015</v>
      </c>
      <c r="D75" s="60">
        <v>2014</v>
      </c>
      <c r="E75" s="60">
        <v>2015</v>
      </c>
      <c r="F75" s="60">
        <v>2014</v>
      </c>
      <c r="G75" s="60">
        <v>2015</v>
      </c>
      <c r="H75" s="60">
        <v>2014</v>
      </c>
      <c r="I75" s="60">
        <v>2015</v>
      </c>
      <c r="J75" s="60">
        <v>2014</v>
      </c>
      <c r="K75" s="60">
        <v>2015</v>
      </c>
      <c r="L75" s="60">
        <v>2014</v>
      </c>
      <c r="M75" s="61">
        <v>2015</v>
      </c>
      <c r="N75" s="57" t="s">
        <v>3</v>
      </c>
      <c r="P75" s="63"/>
    </row>
    <row r="76" spans="1:28" s="40" customFormat="1" ht="20.100000000000001" customHeight="1" x14ac:dyDescent="0.25">
      <c r="A76" s="37" t="s">
        <v>21</v>
      </c>
      <c r="B76" s="38">
        <v>406711</v>
      </c>
      <c r="C76" s="38">
        <v>357493</v>
      </c>
      <c r="D76" s="38">
        <v>306152</v>
      </c>
      <c r="E76" s="38">
        <v>305756</v>
      </c>
      <c r="F76" s="38">
        <v>289112</v>
      </c>
      <c r="G76" s="38">
        <v>202437</v>
      </c>
      <c r="H76" s="38">
        <v>317141</v>
      </c>
      <c r="I76" s="38">
        <v>393759</v>
      </c>
      <c r="J76" s="38">
        <v>349652</v>
      </c>
      <c r="K76" s="38">
        <v>452114</v>
      </c>
      <c r="L76" s="38">
        <v>589232</v>
      </c>
      <c r="M76" s="38">
        <v>519973</v>
      </c>
      <c r="P76" s="63"/>
      <c r="Q76" s="42"/>
    </row>
    <row r="77" spans="1:28" ht="20.100000000000001" customHeight="1" x14ac:dyDescent="0.25">
      <c r="A77" s="40" t="s">
        <v>22</v>
      </c>
      <c r="B77" s="41">
        <v>12531</v>
      </c>
      <c r="C77" s="41">
        <v>9837</v>
      </c>
      <c r="D77" s="41">
        <v>9512</v>
      </c>
      <c r="E77" s="41">
        <v>9174</v>
      </c>
      <c r="F77" s="41">
        <v>7855</v>
      </c>
      <c r="G77" s="41">
        <v>5025</v>
      </c>
      <c r="H77" s="41">
        <v>8513</v>
      </c>
      <c r="I77" s="41">
        <v>8680</v>
      </c>
      <c r="J77" s="41">
        <v>9573</v>
      </c>
      <c r="K77" s="41">
        <v>10554</v>
      </c>
      <c r="L77" s="41">
        <v>13995</v>
      </c>
      <c r="M77" s="41">
        <v>9959</v>
      </c>
      <c r="P77" s="66"/>
      <c r="Q77" s="40"/>
      <c r="S77" s="66"/>
      <c r="T77" s="40"/>
      <c r="U77" s="40"/>
      <c r="V77" s="40"/>
      <c r="W77" s="40"/>
      <c r="X77" s="40"/>
      <c r="Y77" s="40"/>
      <c r="Z77" s="40"/>
      <c r="AA77" s="40"/>
      <c r="AB77" s="40"/>
    </row>
    <row r="78" spans="1:28" ht="20.100000000000001" customHeight="1" x14ac:dyDescent="0.25">
      <c r="A78" s="42" t="s">
        <v>23</v>
      </c>
      <c r="B78" s="43">
        <v>3132</v>
      </c>
      <c r="C78" s="43">
        <v>2186</v>
      </c>
      <c r="D78" s="43">
        <v>1758</v>
      </c>
      <c r="E78" s="43">
        <v>2149</v>
      </c>
      <c r="F78" s="43">
        <v>1600</v>
      </c>
      <c r="G78" s="43">
        <v>1497</v>
      </c>
      <c r="H78" s="43">
        <v>1733</v>
      </c>
      <c r="I78" s="43">
        <v>2232</v>
      </c>
      <c r="J78" s="43">
        <v>1917</v>
      </c>
      <c r="K78" s="43">
        <v>2424</v>
      </c>
      <c r="L78" s="43">
        <v>4294</v>
      </c>
      <c r="M78" s="43">
        <v>3648</v>
      </c>
      <c r="P78" s="66"/>
      <c r="S78" s="66"/>
    </row>
    <row r="79" spans="1:28" ht="20.100000000000001" customHeight="1" x14ac:dyDescent="0.25">
      <c r="A79" s="42" t="s">
        <v>24</v>
      </c>
      <c r="B79" s="43">
        <v>3636</v>
      </c>
      <c r="C79" s="43">
        <v>4435</v>
      </c>
      <c r="D79" s="43">
        <v>4465</v>
      </c>
      <c r="E79" s="43">
        <v>4363</v>
      </c>
      <c r="F79" s="43">
        <v>3696</v>
      </c>
      <c r="G79" s="43">
        <v>1664</v>
      </c>
      <c r="H79" s="43">
        <v>4030</v>
      </c>
      <c r="I79" s="43">
        <v>3452</v>
      </c>
      <c r="J79" s="43">
        <v>4324</v>
      </c>
      <c r="K79" s="43">
        <v>4334</v>
      </c>
      <c r="L79" s="43">
        <v>4931</v>
      </c>
      <c r="M79" s="43">
        <v>3123</v>
      </c>
      <c r="P79" s="66"/>
      <c r="S79" s="66"/>
    </row>
    <row r="80" spans="1:28" ht="20.100000000000001" customHeight="1" x14ac:dyDescent="0.25">
      <c r="A80" s="42" t="s">
        <v>25</v>
      </c>
      <c r="B80" s="43">
        <v>244</v>
      </c>
      <c r="C80" s="43">
        <v>332</v>
      </c>
      <c r="D80" s="43">
        <v>386</v>
      </c>
      <c r="E80" s="43">
        <v>249</v>
      </c>
      <c r="F80" s="43">
        <v>192</v>
      </c>
      <c r="G80" s="43">
        <v>164</v>
      </c>
      <c r="H80" s="43">
        <v>267</v>
      </c>
      <c r="I80" s="43">
        <v>221</v>
      </c>
      <c r="J80" s="43">
        <v>321</v>
      </c>
      <c r="K80" s="43">
        <v>338</v>
      </c>
      <c r="L80" s="43">
        <v>345</v>
      </c>
      <c r="M80" s="43">
        <v>126</v>
      </c>
      <c r="P80" s="66"/>
      <c r="S80" s="66"/>
    </row>
    <row r="81" spans="1:28" ht="20.100000000000001" customHeight="1" x14ac:dyDescent="0.25">
      <c r="A81" s="42" t="s">
        <v>26</v>
      </c>
      <c r="B81" s="43">
        <v>910</v>
      </c>
      <c r="C81" s="43">
        <v>195</v>
      </c>
      <c r="D81" s="43">
        <v>335</v>
      </c>
      <c r="E81" s="43">
        <v>196</v>
      </c>
      <c r="F81" s="43">
        <v>333</v>
      </c>
      <c r="G81" s="43">
        <v>127</v>
      </c>
      <c r="H81" s="43">
        <v>288</v>
      </c>
      <c r="I81" s="43">
        <v>175</v>
      </c>
      <c r="J81" s="43">
        <v>360</v>
      </c>
      <c r="K81" s="43">
        <v>348</v>
      </c>
      <c r="L81" s="43">
        <v>465</v>
      </c>
      <c r="M81" s="43">
        <v>294</v>
      </c>
      <c r="P81" s="66"/>
      <c r="S81" s="66"/>
    </row>
    <row r="82" spans="1:28" s="40" customFormat="1" ht="20.100000000000001" customHeight="1" x14ac:dyDescent="0.25">
      <c r="A82" s="42" t="s">
        <v>27</v>
      </c>
      <c r="B82" s="43">
        <v>4609</v>
      </c>
      <c r="C82" s="43">
        <v>2689</v>
      </c>
      <c r="D82" s="43">
        <v>2568</v>
      </c>
      <c r="E82" s="43">
        <v>2217</v>
      </c>
      <c r="F82" s="43">
        <v>2034</v>
      </c>
      <c r="G82" s="43">
        <v>1573</v>
      </c>
      <c r="H82" s="43">
        <v>2195</v>
      </c>
      <c r="I82" s="43">
        <v>2600</v>
      </c>
      <c r="J82" s="43">
        <v>2651</v>
      </c>
      <c r="K82" s="43">
        <v>3110</v>
      </c>
      <c r="L82" s="43">
        <v>3960</v>
      </c>
      <c r="M82" s="43">
        <v>2768</v>
      </c>
      <c r="P82" s="63"/>
      <c r="Q82" s="42"/>
      <c r="S82" s="63"/>
      <c r="T82" s="42"/>
      <c r="U82" s="42"/>
      <c r="V82" s="42"/>
      <c r="W82" s="42"/>
      <c r="X82" s="42"/>
      <c r="Y82" s="42"/>
      <c r="Z82" s="42"/>
      <c r="AA82" s="42"/>
      <c r="AB82" s="42"/>
    </row>
    <row r="83" spans="1:28" ht="20.100000000000001" customHeight="1" x14ac:dyDescent="0.25">
      <c r="A83" s="40" t="s">
        <v>28</v>
      </c>
      <c r="B83" s="41">
        <v>6518</v>
      </c>
      <c r="C83" s="41">
        <v>4540</v>
      </c>
      <c r="D83" s="41">
        <v>3794</v>
      </c>
      <c r="E83" s="41">
        <v>3955</v>
      </c>
      <c r="F83" s="41">
        <v>3494</v>
      </c>
      <c r="G83" s="41">
        <v>2814</v>
      </c>
      <c r="H83" s="41">
        <v>3215</v>
      </c>
      <c r="I83" s="41">
        <v>4942</v>
      </c>
      <c r="J83" s="41">
        <v>4302</v>
      </c>
      <c r="K83" s="41">
        <v>5413</v>
      </c>
      <c r="L83" s="41">
        <v>5872</v>
      </c>
      <c r="M83" s="41">
        <v>5213</v>
      </c>
      <c r="P83" s="66"/>
      <c r="Q83" s="40"/>
      <c r="S83" s="66"/>
      <c r="T83" s="40"/>
      <c r="U83" s="40"/>
      <c r="V83" s="40"/>
      <c r="W83" s="40"/>
      <c r="X83" s="40"/>
      <c r="Y83" s="40"/>
      <c r="Z83" s="40"/>
      <c r="AA83" s="40"/>
      <c r="AB83" s="40"/>
    </row>
    <row r="84" spans="1:28" ht="20.100000000000001" customHeight="1" x14ac:dyDescent="0.25">
      <c r="A84" s="42" t="s">
        <v>29</v>
      </c>
      <c r="B84" s="43">
        <v>1547</v>
      </c>
      <c r="C84" s="43">
        <v>826</v>
      </c>
      <c r="D84" s="43">
        <v>835</v>
      </c>
      <c r="E84" s="43">
        <v>810</v>
      </c>
      <c r="F84" s="43">
        <v>864</v>
      </c>
      <c r="G84" s="43">
        <v>487</v>
      </c>
      <c r="H84" s="43">
        <v>701</v>
      </c>
      <c r="I84" s="43">
        <v>1048</v>
      </c>
      <c r="J84" s="43">
        <v>898</v>
      </c>
      <c r="K84" s="43">
        <v>993</v>
      </c>
      <c r="L84" s="43">
        <v>1235</v>
      </c>
      <c r="M84" s="43">
        <v>1077</v>
      </c>
      <c r="P84" s="66"/>
      <c r="S84" s="66"/>
    </row>
    <row r="85" spans="1:28" ht="20.100000000000001" customHeight="1" x14ac:dyDescent="0.25">
      <c r="A85" s="42" t="s">
        <v>30</v>
      </c>
      <c r="B85" s="43">
        <v>442</v>
      </c>
      <c r="C85" s="43">
        <v>786</v>
      </c>
      <c r="D85" s="43">
        <v>534</v>
      </c>
      <c r="E85" s="43">
        <v>623</v>
      </c>
      <c r="F85" s="43">
        <v>432</v>
      </c>
      <c r="G85" s="43">
        <v>268</v>
      </c>
      <c r="H85" s="43">
        <v>293</v>
      </c>
      <c r="I85" s="43">
        <v>495</v>
      </c>
      <c r="J85" s="43">
        <v>381</v>
      </c>
      <c r="K85" s="43">
        <v>649</v>
      </c>
      <c r="L85" s="43">
        <v>633</v>
      </c>
      <c r="M85" s="43">
        <v>654</v>
      </c>
      <c r="P85" s="66"/>
      <c r="S85" s="66"/>
    </row>
    <row r="86" spans="1:28" ht="20.100000000000001" customHeight="1" x14ac:dyDescent="0.25">
      <c r="A86" s="42" t="s">
        <v>31</v>
      </c>
      <c r="B86" s="43">
        <v>1158</v>
      </c>
      <c r="C86" s="43">
        <v>473</v>
      </c>
      <c r="D86" s="43">
        <v>491</v>
      </c>
      <c r="E86" s="43">
        <v>406</v>
      </c>
      <c r="F86" s="43">
        <v>387</v>
      </c>
      <c r="G86" s="43">
        <v>331</v>
      </c>
      <c r="H86" s="43">
        <v>433</v>
      </c>
      <c r="I86" s="43">
        <v>553</v>
      </c>
      <c r="J86" s="43">
        <v>610</v>
      </c>
      <c r="K86" s="43">
        <v>731</v>
      </c>
      <c r="L86" s="43">
        <v>744</v>
      </c>
      <c r="M86" s="43">
        <v>585</v>
      </c>
      <c r="P86" s="66"/>
      <c r="S86" s="66"/>
    </row>
    <row r="87" spans="1:28" ht="20.100000000000001" customHeight="1" x14ac:dyDescent="0.25">
      <c r="A87" s="42" t="s">
        <v>32</v>
      </c>
      <c r="B87" s="43">
        <v>971</v>
      </c>
      <c r="C87" s="43">
        <v>782</v>
      </c>
      <c r="D87" s="43">
        <v>564</v>
      </c>
      <c r="E87" s="43">
        <v>563</v>
      </c>
      <c r="F87" s="43">
        <v>576</v>
      </c>
      <c r="G87" s="43">
        <v>543</v>
      </c>
      <c r="H87" s="43">
        <v>621</v>
      </c>
      <c r="I87" s="43">
        <v>1082</v>
      </c>
      <c r="J87" s="43">
        <v>740</v>
      </c>
      <c r="K87" s="43">
        <v>1045</v>
      </c>
      <c r="L87" s="43">
        <v>1385</v>
      </c>
      <c r="M87" s="43">
        <v>1099</v>
      </c>
      <c r="P87" s="66"/>
      <c r="S87" s="66"/>
    </row>
    <row r="88" spans="1:28" ht="20.100000000000001" customHeight="1" x14ac:dyDescent="0.25">
      <c r="A88" s="42" t="s">
        <v>33</v>
      </c>
      <c r="B88" s="43">
        <v>2400</v>
      </c>
      <c r="C88" s="43">
        <v>1673</v>
      </c>
      <c r="D88" s="43">
        <v>1370</v>
      </c>
      <c r="E88" s="43">
        <v>1553</v>
      </c>
      <c r="F88" s="43">
        <v>1235</v>
      </c>
      <c r="G88" s="43">
        <v>1185</v>
      </c>
      <c r="H88" s="43">
        <v>1167</v>
      </c>
      <c r="I88" s="43">
        <v>1764</v>
      </c>
      <c r="J88" s="43">
        <v>1673</v>
      </c>
      <c r="K88" s="43">
        <v>1995</v>
      </c>
      <c r="L88" s="43">
        <v>1875</v>
      </c>
      <c r="M88" s="43">
        <v>1798</v>
      </c>
      <c r="P88" s="66"/>
      <c r="S88" s="66"/>
    </row>
    <row r="89" spans="1:28" ht="20.100000000000001" customHeight="1" x14ac:dyDescent="0.25">
      <c r="A89" s="40" t="s">
        <v>34</v>
      </c>
      <c r="B89" s="41">
        <v>73254</v>
      </c>
      <c r="C89" s="41">
        <v>61653</v>
      </c>
      <c r="D89" s="41">
        <v>58338</v>
      </c>
      <c r="E89" s="41">
        <v>53652</v>
      </c>
      <c r="F89" s="41">
        <v>48703</v>
      </c>
      <c r="G89" s="41">
        <v>30838</v>
      </c>
      <c r="H89" s="41">
        <v>51724</v>
      </c>
      <c r="I89" s="41">
        <v>60692</v>
      </c>
      <c r="J89" s="41">
        <v>54795</v>
      </c>
      <c r="K89" s="41">
        <v>70284</v>
      </c>
      <c r="L89" s="41">
        <v>95983</v>
      </c>
      <c r="M89" s="41">
        <v>82440</v>
      </c>
      <c r="P89" s="66"/>
      <c r="Q89" s="40"/>
      <c r="S89" s="66"/>
      <c r="T89" s="40"/>
      <c r="U89" s="40"/>
      <c r="V89" s="40"/>
      <c r="W89" s="40"/>
      <c r="X89" s="40"/>
      <c r="Y89" s="40"/>
      <c r="Z89" s="40"/>
      <c r="AA89" s="40"/>
      <c r="AB89" s="40"/>
    </row>
    <row r="90" spans="1:28" ht="20.100000000000001" customHeight="1" x14ac:dyDescent="0.25">
      <c r="A90" s="42" t="s">
        <v>35</v>
      </c>
      <c r="B90" s="43">
        <v>6868</v>
      </c>
      <c r="C90" s="43">
        <v>4462</v>
      </c>
      <c r="D90" s="43">
        <v>4086</v>
      </c>
      <c r="E90" s="43">
        <v>4004</v>
      </c>
      <c r="F90" s="43">
        <v>4166</v>
      </c>
      <c r="G90" s="43">
        <v>2282</v>
      </c>
      <c r="H90" s="43">
        <v>4341</v>
      </c>
      <c r="I90" s="43">
        <v>5930</v>
      </c>
      <c r="J90" s="43">
        <v>4989</v>
      </c>
      <c r="K90" s="43">
        <v>6868</v>
      </c>
      <c r="L90" s="43">
        <v>9741</v>
      </c>
      <c r="M90" s="43">
        <v>8258</v>
      </c>
      <c r="P90" s="66"/>
      <c r="S90" s="66"/>
    </row>
    <row r="91" spans="1:28" ht="20.100000000000001" customHeight="1" x14ac:dyDescent="0.25">
      <c r="A91" s="42" t="s">
        <v>36</v>
      </c>
      <c r="B91" s="43">
        <v>55458</v>
      </c>
      <c r="C91" s="43">
        <v>48003</v>
      </c>
      <c r="D91" s="43">
        <v>48030</v>
      </c>
      <c r="E91" s="43">
        <v>42993</v>
      </c>
      <c r="F91" s="43">
        <v>38629</v>
      </c>
      <c r="G91" s="43">
        <v>24305</v>
      </c>
      <c r="H91" s="43">
        <v>41545</v>
      </c>
      <c r="I91" s="43">
        <v>47156</v>
      </c>
      <c r="J91" s="43">
        <v>42756</v>
      </c>
      <c r="K91" s="43">
        <v>55313</v>
      </c>
      <c r="L91" s="43">
        <v>76655</v>
      </c>
      <c r="M91" s="43">
        <v>65664</v>
      </c>
      <c r="P91" s="66"/>
      <c r="S91" s="66"/>
    </row>
    <row r="92" spans="1:28" ht="20.100000000000001" customHeight="1" x14ac:dyDescent="0.25">
      <c r="A92" s="42" t="s">
        <v>37</v>
      </c>
      <c r="B92" s="43">
        <v>10928</v>
      </c>
      <c r="C92" s="43">
        <v>9188</v>
      </c>
      <c r="D92" s="43">
        <v>6222</v>
      </c>
      <c r="E92" s="43">
        <v>6655</v>
      </c>
      <c r="F92" s="43">
        <v>5908</v>
      </c>
      <c r="G92" s="43">
        <v>4251</v>
      </c>
      <c r="H92" s="43">
        <v>5838</v>
      </c>
      <c r="I92" s="43">
        <v>7606</v>
      </c>
      <c r="J92" s="43">
        <v>7050</v>
      </c>
      <c r="K92" s="43">
        <v>8103</v>
      </c>
      <c r="L92" s="43">
        <v>9587</v>
      </c>
      <c r="M92" s="43">
        <v>8518</v>
      </c>
      <c r="P92" s="66"/>
      <c r="S92" s="66"/>
    </row>
    <row r="93" spans="1:28" ht="20.100000000000001" customHeight="1" x14ac:dyDescent="0.25">
      <c r="A93" s="40" t="s">
        <v>38</v>
      </c>
      <c r="B93" s="41">
        <v>133959</v>
      </c>
      <c r="C93" s="41">
        <v>133205</v>
      </c>
      <c r="D93" s="41">
        <v>89419</v>
      </c>
      <c r="E93" s="41">
        <v>104152</v>
      </c>
      <c r="F93" s="41">
        <v>105337</v>
      </c>
      <c r="G93" s="41">
        <v>84854</v>
      </c>
      <c r="H93" s="41">
        <v>104860</v>
      </c>
      <c r="I93" s="41">
        <v>154912</v>
      </c>
      <c r="J93" s="41">
        <v>111863</v>
      </c>
      <c r="K93" s="41">
        <v>174327</v>
      </c>
      <c r="L93" s="41">
        <v>196388</v>
      </c>
      <c r="M93" s="41">
        <v>206290</v>
      </c>
      <c r="P93" s="66"/>
      <c r="Q93" s="40"/>
      <c r="S93" s="66"/>
      <c r="T93" s="40"/>
      <c r="U93" s="40"/>
      <c r="V93" s="40"/>
      <c r="W93" s="40"/>
      <c r="X93" s="40"/>
      <c r="Y93" s="40"/>
      <c r="Z93" s="40"/>
      <c r="AA93" s="40"/>
      <c r="AB93" s="40"/>
    </row>
    <row r="94" spans="1:28" ht="20.100000000000001" customHeight="1" x14ac:dyDescent="0.25">
      <c r="A94" s="42" t="s">
        <v>39</v>
      </c>
      <c r="B94" s="43">
        <v>76015</v>
      </c>
      <c r="C94" s="43">
        <v>74114</v>
      </c>
      <c r="D94" s="43">
        <v>37231</v>
      </c>
      <c r="E94" s="43">
        <v>54635</v>
      </c>
      <c r="F94" s="43">
        <v>45931</v>
      </c>
      <c r="G94" s="43">
        <v>44831</v>
      </c>
      <c r="H94" s="43">
        <v>47310</v>
      </c>
      <c r="I94" s="43">
        <v>83442</v>
      </c>
      <c r="J94" s="43">
        <v>51466</v>
      </c>
      <c r="K94" s="43">
        <v>94333</v>
      </c>
      <c r="L94" s="43">
        <v>87366</v>
      </c>
      <c r="M94" s="43">
        <v>115977</v>
      </c>
      <c r="P94" s="66"/>
      <c r="S94" s="66"/>
    </row>
    <row r="95" spans="1:28" ht="20.100000000000001" customHeight="1" x14ac:dyDescent="0.25">
      <c r="A95" s="42" t="s">
        <v>40</v>
      </c>
      <c r="B95" s="43">
        <v>4772</v>
      </c>
      <c r="C95" s="43">
        <v>5175</v>
      </c>
      <c r="D95" s="43">
        <v>3641</v>
      </c>
      <c r="E95" s="43">
        <v>4460</v>
      </c>
      <c r="F95" s="43">
        <v>3709</v>
      </c>
      <c r="G95" s="43">
        <v>2991</v>
      </c>
      <c r="H95" s="43">
        <v>3817</v>
      </c>
      <c r="I95" s="43">
        <v>6322</v>
      </c>
      <c r="J95" s="43">
        <v>3988</v>
      </c>
      <c r="K95" s="43">
        <v>6735</v>
      </c>
      <c r="L95" s="43">
        <v>7308</v>
      </c>
      <c r="M95" s="43">
        <v>8415</v>
      </c>
      <c r="P95" s="66"/>
      <c r="S95" s="66"/>
    </row>
    <row r="96" spans="1:28" ht="20.100000000000001" customHeight="1" x14ac:dyDescent="0.25">
      <c r="A96" s="42" t="s">
        <v>41</v>
      </c>
      <c r="B96" s="43">
        <v>14613</v>
      </c>
      <c r="C96" s="43">
        <v>18666</v>
      </c>
      <c r="D96" s="43">
        <v>14003</v>
      </c>
      <c r="E96" s="43">
        <v>13261</v>
      </c>
      <c r="F96" s="43">
        <v>21808</v>
      </c>
      <c r="G96" s="43">
        <v>14627</v>
      </c>
      <c r="H96" s="43">
        <v>18881</v>
      </c>
      <c r="I96" s="43">
        <v>22480</v>
      </c>
      <c r="J96" s="43">
        <v>18552</v>
      </c>
      <c r="K96" s="43">
        <v>25907</v>
      </c>
      <c r="L96" s="43">
        <v>44599</v>
      </c>
      <c r="M96" s="43">
        <v>34572</v>
      </c>
      <c r="P96" s="66"/>
      <c r="S96" s="66"/>
    </row>
    <row r="97" spans="1:28" ht="20.100000000000001" customHeight="1" x14ac:dyDescent="0.25">
      <c r="A97" s="42" t="s">
        <v>42</v>
      </c>
      <c r="B97" s="43">
        <v>9807</v>
      </c>
      <c r="C97" s="43">
        <v>8007</v>
      </c>
      <c r="D97" s="43">
        <v>8265</v>
      </c>
      <c r="E97" s="43">
        <v>7442</v>
      </c>
      <c r="F97" s="43">
        <v>7268</v>
      </c>
      <c r="G97" s="43">
        <v>4933</v>
      </c>
      <c r="H97" s="43">
        <v>7903</v>
      </c>
      <c r="I97" s="43">
        <v>9954</v>
      </c>
      <c r="J97" s="43">
        <v>8657</v>
      </c>
      <c r="K97" s="43">
        <v>11816</v>
      </c>
      <c r="L97" s="43">
        <v>15948</v>
      </c>
      <c r="M97" s="43">
        <v>12543</v>
      </c>
      <c r="P97" s="66"/>
      <c r="S97" s="66"/>
    </row>
    <row r="98" spans="1:28" ht="20.100000000000001" customHeight="1" x14ac:dyDescent="0.25">
      <c r="A98" s="42" t="s">
        <v>43</v>
      </c>
      <c r="B98" s="43">
        <v>2525</v>
      </c>
      <c r="C98" s="43">
        <v>2659</v>
      </c>
      <c r="D98" s="43">
        <v>2376</v>
      </c>
      <c r="E98" s="43">
        <v>2397</v>
      </c>
      <c r="F98" s="43">
        <v>2018</v>
      </c>
      <c r="G98" s="43">
        <v>1929</v>
      </c>
      <c r="H98" s="43">
        <v>2062</v>
      </c>
      <c r="I98" s="43">
        <v>3327</v>
      </c>
      <c r="J98" s="43">
        <v>2718</v>
      </c>
      <c r="K98" s="43">
        <v>4017</v>
      </c>
      <c r="L98" s="43">
        <v>3496</v>
      </c>
      <c r="M98" s="43">
        <v>3359</v>
      </c>
      <c r="P98" s="66"/>
      <c r="S98" s="66"/>
    </row>
    <row r="99" spans="1:28" ht="20.100000000000001" customHeight="1" x14ac:dyDescent="0.25">
      <c r="A99" s="42" t="s">
        <v>44</v>
      </c>
      <c r="B99" s="43">
        <v>0</v>
      </c>
      <c r="C99" s="43">
        <v>0</v>
      </c>
      <c r="D99" s="43">
        <v>0</v>
      </c>
      <c r="E99" s="43">
        <v>0</v>
      </c>
      <c r="F99" s="43">
        <v>0</v>
      </c>
      <c r="G99" s="43">
        <v>1</v>
      </c>
      <c r="H99" s="43">
        <v>0</v>
      </c>
      <c r="I99" s="43">
        <v>0</v>
      </c>
      <c r="J99" s="43">
        <v>0</v>
      </c>
      <c r="K99" s="43">
        <v>2</v>
      </c>
      <c r="L99" s="43">
        <v>0</v>
      </c>
      <c r="M99" s="43">
        <v>4</v>
      </c>
      <c r="P99" s="66"/>
      <c r="S99" s="66"/>
    </row>
    <row r="100" spans="1:28" ht="20.100000000000001" customHeight="1" x14ac:dyDescent="0.25">
      <c r="A100" s="42" t="s">
        <v>45</v>
      </c>
      <c r="B100" s="43">
        <v>3236</v>
      </c>
      <c r="C100" s="43">
        <v>3433</v>
      </c>
      <c r="D100" s="43">
        <v>3068</v>
      </c>
      <c r="E100" s="43">
        <v>3291</v>
      </c>
      <c r="F100" s="43">
        <v>3081</v>
      </c>
      <c r="G100" s="43">
        <v>2077</v>
      </c>
      <c r="H100" s="43">
        <v>3077</v>
      </c>
      <c r="I100" s="43">
        <v>3402</v>
      </c>
      <c r="J100" s="43">
        <v>3934</v>
      </c>
      <c r="K100" s="43">
        <v>4248</v>
      </c>
      <c r="L100" s="43">
        <v>6779</v>
      </c>
      <c r="M100" s="43">
        <v>5340</v>
      </c>
      <c r="P100" s="66"/>
      <c r="S100" s="66"/>
    </row>
    <row r="101" spans="1:28" ht="20.100000000000001" customHeight="1" x14ac:dyDescent="0.25">
      <c r="A101" s="42" t="s">
        <v>46</v>
      </c>
      <c r="B101" s="43">
        <v>9122</v>
      </c>
      <c r="C101" s="43">
        <v>7596</v>
      </c>
      <c r="D101" s="43">
        <v>6809</v>
      </c>
      <c r="E101" s="43">
        <v>5784</v>
      </c>
      <c r="F101" s="43">
        <v>6199</v>
      </c>
      <c r="G101" s="43">
        <v>4075</v>
      </c>
      <c r="H101" s="43">
        <v>7249</v>
      </c>
      <c r="I101" s="43">
        <v>8431</v>
      </c>
      <c r="J101" s="43">
        <v>7599</v>
      </c>
      <c r="K101" s="43">
        <v>8248</v>
      </c>
      <c r="L101" s="43">
        <v>11487</v>
      </c>
      <c r="M101" s="43">
        <v>9591</v>
      </c>
      <c r="P101" s="66"/>
      <c r="S101" s="66"/>
    </row>
    <row r="102" spans="1:28" s="40" customFormat="1" ht="20.100000000000001" customHeight="1" x14ac:dyDescent="0.25">
      <c r="A102" s="42" t="s">
        <v>47</v>
      </c>
      <c r="B102" s="43">
        <v>61</v>
      </c>
      <c r="C102" s="43">
        <v>38</v>
      </c>
      <c r="D102" s="43">
        <v>56</v>
      </c>
      <c r="E102" s="43">
        <v>51</v>
      </c>
      <c r="F102" s="43">
        <v>31</v>
      </c>
      <c r="G102" s="43">
        <v>39</v>
      </c>
      <c r="H102" s="43">
        <v>41</v>
      </c>
      <c r="I102" s="43">
        <v>27</v>
      </c>
      <c r="J102" s="43">
        <v>51</v>
      </c>
      <c r="K102" s="43">
        <v>62</v>
      </c>
      <c r="L102" s="43">
        <v>44</v>
      </c>
      <c r="M102" s="43">
        <v>109</v>
      </c>
      <c r="P102" s="63"/>
      <c r="Q102" s="42"/>
      <c r="S102" s="63"/>
      <c r="T102" s="42"/>
      <c r="U102" s="42"/>
      <c r="V102" s="42"/>
      <c r="W102" s="42"/>
      <c r="X102" s="42"/>
      <c r="Y102" s="42"/>
      <c r="Z102" s="42"/>
      <c r="AA102" s="42"/>
      <c r="AB102" s="42"/>
    </row>
    <row r="103" spans="1:28" ht="20.100000000000001" customHeight="1" x14ac:dyDescent="0.25">
      <c r="A103" s="42" t="s">
        <v>48</v>
      </c>
      <c r="B103" s="43">
        <v>234</v>
      </c>
      <c r="C103" s="43">
        <v>225</v>
      </c>
      <c r="D103" s="43">
        <v>294</v>
      </c>
      <c r="E103" s="43">
        <v>354</v>
      </c>
      <c r="F103" s="43">
        <v>475</v>
      </c>
      <c r="G103" s="43">
        <v>679</v>
      </c>
      <c r="H103" s="43">
        <v>182</v>
      </c>
      <c r="I103" s="43">
        <v>714</v>
      </c>
      <c r="J103" s="43">
        <v>214</v>
      </c>
      <c r="K103" s="43">
        <v>751</v>
      </c>
      <c r="L103" s="43">
        <v>405</v>
      </c>
      <c r="M103" s="43">
        <v>867</v>
      </c>
      <c r="P103" s="66"/>
      <c r="S103" s="66"/>
    </row>
    <row r="104" spans="1:28" ht="20.100000000000001" customHeight="1" x14ac:dyDescent="0.25">
      <c r="A104" s="42" t="s">
        <v>49</v>
      </c>
      <c r="B104" s="43">
        <v>4993</v>
      </c>
      <c r="C104" s="43">
        <v>9352</v>
      </c>
      <c r="D104" s="43">
        <v>6953</v>
      </c>
      <c r="E104" s="43">
        <v>8303</v>
      </c>
      <c r="F104" s="43">
        <v>9167</v>
      </c>
      <c r="G104" s="43">
        <v>5821</v>
      </c>
      <c r="H104" s="43">
        <v>8043</v>
      </c>
      <c r="I104" s="43">
        <v>11483</v>
      </c>
      <c r="J104" s="43">
        <v>7824</v>
      </c>
      <c r="K104" s="43">
        <v>11621</v>
      </c>
      <c r="L104" s="43">
        <v>8615</v>
      </c>
      <c r="M104" s="43">
        <v>9976</v>
      </c>
      <c r="P104" s="66"/>
      <c r="S104" s="66"/>
    </row>
    <row r="105" spans="1:28" s="40" customFormat="1" ht="20.100000000000001" customHeight="1" x14ac:dyDescent="0.25">
      <c r="A105" s="42" t="s">
        <v>50</v>
      </c>
      <c r="B105" s="43">
        <v>8581</v>
      </c>
      <c r="C105" s="43">
        <v>3940</v>
      </c>
      <c r="D105" s="43">
        <v>6723</v>
      </c>
      <c r="E105" s="43">
        <v>4174</v>
      </c>
      <c r="F105" s="43">
        <v>5650</v>
      </c>
      <c r="G105" s="43">
        <v>2851</v>
      </c>
      <c r="H105" s="43">
        <v>6295</v>
      </c>
      <c r="I105" s="43">
        <v>5330</v>
      </c>
      <c r="J105" s="43">
        <v>6860</v>
      </c>
      <c r="K105" s="43">
        <v>6587</v>
      </c>
      <c r="L105" s="43">
        <v>10341</v>
      </c>
      <c r="M105" s="43">
        <v>5537</v>
      </c>
      <c r="P105" s="63"/>
      <c r="Q105" s="42"/>
      <c r="S105" s="63"/>
      <c r="T105" s="42"/>
      <c r="U105" s="42"/>
      <c r="V105" s="42"/>
      <c r="W105" s="42"/>
      <c r="X105" s="42"/>
      <c r="Y105" s="42"/>
      <c r="Z105" s="42"/>
      <c r="AA105" s="42"/>
      <c r="AB105" s="42"/>
    </row>
    <row r="106" spans="1:28" ht="20.100000000000001" customHeight="1" x14ac:dyDescent="0.25">
      <c r="A106" s="40" t="s">
        <v>51</v>
      </c>
      <c r="B106" s="41">
        <v>32697</v>
      </c>
      <c r="C106" s="41">
        <v>22924</v>
      </c>
      <c r="D106" s="41">
        <v>24000</v>
      </c>
      <c r="E106" s="41">
        <v>21761</v>
      </c>
      <c r="F106" s="41">
        <v>20479</v>
      </c>
      <c r="G106" s="41">
        <v>15204</v>
      </c>
      <c r="H106" s="41">
        <v>19462</v>
      </c>
      <c r="I106" s="41">
        <v>23046</v>
      </c>
      <c r="J106" s="41">
        <v>21127</v>
      </c>
      <c r="K106" s="41">
        <v>25058</v>
      </c>
      <c r="L106" s="41">
        <v>28828</v>
      </c>
      <c r="M106" s="41">
        <v>21163</v>
      </c>
      <c r="P106" s="66"/>
      <c r="Q106" s="40"/>
      <c r="S106" s="66"/>
      <c r="T106" s="40"/>
      <c r="U106" s="40"/>
      <c r="V106" s="40"/>
      <c r="W106" s="40"/>
      <c r="X106" s="40"/>
      <c r="Y106" s="40"/>
      <c r="Z106" s="40"/>
      <c r="AA106" s="40"/>
      <c r="AB106" s="40"/>
    </row>
    <row r="107" spans="1:28" ht="20.100000000000001" customHeight="1" x14ac:dyDescent="0.25">
      <c r="A107" s="42" t="s">
        <v>52</v>
      </c>
      <c r="B107" s="43">
        <v>6767</v>
      </c>
      <c r="C107" s="43">
        <v>4776</v>
      </c>
      <c r="D107" s="43">
        <v>5757</v>
      </c>
      <c r="E107" s="43">
        <v>4075</v>
      </c>
      <c r="F107" s="43">
        <v>3694</v>
      </c>
      <c r="G107" s="43">
        <v>3622</v>
      </c>
      <c r="H107" s="43">
        <v>3608</v>
      </c>
      <c r="I107" s="43">
        <v>4914</v>
      </c>
      <c r="J107" s="43">
        <v>3711</v>
      </c>
      <c r="K107" s="43">
        <v>5093</v>
      </c>
      <c r="L107" s="43">
        <v>5245</v>
      </c>
      <c r="M107" s="43">
        <v>3619</v>
      </c>
      <c r="P107" s="66"/>
      <c r="S107" s="66"/>
    </row>
    <row r="108" spans="1:28" ht="20.100000000000001" customHeight="1" x14ac:dyDescent="0.25">
      <c r="A108" s="42" t="s">
        <v>53</v>
      </c>
      <c r="B108" s="43">
        <v>3534</v>
      </c>
      <c r="C108" s="43">
        <v>1776</v>
      </c>
      <c r="D108" s="43">
        <v>2037</v>
      </c>
      <c r="E108" s="43">
        <v>1968</v>
      </c>
      <c r="F108" s="43">
        <v>1665</v>
      </c>
      <c r="G108" s="43">
        <v>1212</v>
      </c>
      <c r="H108" s="43">
        <v>1558</v>
      </c>
      <c r="I108" s="43">
        <v>2045</v>
      </c>
      <c r="J108" s="43">
        <v>2294</v>
      </c>
      <c r="K108" s="43">
        <v>2372</v>
      </c>
      <c r="L108" s="43">
        <v>2194</v>
      </c>
      <c r="M108" s="43">
        <v>1683</v>
      </c>
      <c r="P108" s="66"/>
      <c r="S108" s="66"/>
    </row>
    <row r="109" spans="1:28" ht="20.100000000000001" customHeight="1" x14ac:dyDescent="0.25">
      <c r="A109" s="42" t="s">
        <v>54</v>
      </c>
      <c r="B109" s="43">
        <v>3197</v>
      </c>
      <c r="C109" s="43">
        <v>1846</v>
      </c>
      <c r="D109" s="43">
        <v>1956</v>
      </c>
      <c r="E109" s="43">
        <v>1954</v>
      </c>
      <c r="F109" s="43">
        <v>2002</v>
      </c>
      <c r="G109" s="43">
        <v>1529</v>
      </c>
      <c r="H109" s="43">
        <v>1809</v>
      </c>
      <c r="I109" s="43">
        <v>1864</v>
      </c>
      <c r="J109" s="43">
        <v>2064</v>
      </c>
      <c r="K109" s="43">
        <v>2407</v>
      </c>
      <c r="L109" s="43">
        <v>3049</v>
      </c>
      <c r="M109" s="43">
        <v>2382</v>
      </c>
      <c r="P109" s="66"/>
      <c r="S109" s="66"/>
    </row>
    <row r="110" spans="1:28" ht="20.100000000000001" customHeight="1" x14ac:dyDescent="0.25">
      <c r="A110" s="42" t="s">
        <v>55</v>
      </c>
      <c r="B110" s="43">
        <v>6372</v>
      </c>
      <c r="C110" s="43">
        <v>5814</v>
      </c>
      <c r="D110" s="43">
        <v>6687</v>
      </c>
      <c r="E110" s="43">
        <v>5610</v>
      </c>
      <c r="F110" s="43">
        <v>5884</v>
      </c>
      <c r="G110" s="43">
        <v>3862</v>
      </c>
      <c r="H110" s="43">
        <v>4827</v>
      </c>
      <c r="I110" s="43">
        <v>5460</v>
      </c>
      <c r="J110" s="43">
        <v>4908</v>
      </c>
      <c r="K110" s="43">
        <v>5788</v>
      </c>
      <c r="L110" s="43">
        <v>6322</v>
      </c>
      <c r="M110" s="43">
        <v>4468</v>
      </c>
      <c r="P110" s="66"/>
      <c r="S110" s="66"/>
    </row>
    <row r="111" spans="1:28" ht="20.100000000000001" customHeight="1" x14ac:dyDescent="0.25">
      <c r="A111" s="42" t="s">
        <v>56</v>
      </c>
      <c r="B111" s="43">
        <v>2521</v>
      </c>
      <c r="C111" s="43">
        <v>3945</v>
      </c>
      <c r="D111" s="43">
        <v>3071</v>
      </c>
      <c r="E111" s="43">
        <v>3215</v>
      </c>
      <c r="F111" s="43">
        <v>2566</v>
      </c>
      <c r="G111" s="43">
        <v>1728</v>
      </c>
      <c r="H111" s="43">
        <v>3182</v>
      </c>
      <c r="I111" s="43">
        <v>3752</v>
      </c>
      <c r="J111" s="43">
        <v>2979</v>
      </c>
      <c r="K111" s="43">
        <v>3900</v>
      </c>
      <c r="L111" s="43">
        <v>4893</v>
      </c>
      <c r="M111" s="43">
        <v>3366</v>
      </c>
      <c r="P111" s="66"/>
      <c r="S111" s="66"/>
    </row>
    <row r="112" spans="1:28" ht="20.100000000000001" customHeight="1" x14ac:dyDescent="0.25">
      <c r="A112" s="42" t="s">
        <v>57</v>
      </c>
      <c r="B112" s="43">
        <v>10306</v>
      </c>
      <c r="C112" s="43">
        <v>4767</v>
      </c>
      <c r="D112" s="43">
        <v>4492</v>
      </c>
      <c r="E112" s="43">
        <v>4939</v>
      </c>
      <c r="F112" s="43">
        <v>4668</v>
      </c>
      <c r="G112" s="43">
        <v>3251</v>
      </c>
      <c r="H112" s="43">
        <v>4478</v>
      </c>
      <c r="I112" s="43">
        <v>5011</v>
      </c>
      <c r="J112" s="43">
        <v>5171</v>
      </c>
      <c r="K112" s="43">
        <v>5498</v>
      </c>
      <c r="L112" s="43">
        <v>7125</v>
      </c>
      <c r="M112" s="43">
        <v>5645</v>
      </c>
      <c r="P112" s="66"/>
      <c r="S112" s="66"/>
    </row>
    <row r="113" spans="1:28" ht="20.100000000000001" customHeight="1" x14ac:dyDescent="0.25">
      <c r="A113" s="40" t="s">
        <v>58</v>
      </c>
      <c r="B113" s="41">
        <v>142479</v>
      </c>
      <c r="C113" s="41">
        <v>122182</v>
      </c>
      <c r="D113" s="41">
        <v>117687</v>
      </c>
      <c r="E113" s="41">
        <v>110214</v>
      </c>
      <c r="F113" s="41">
        <v>98827</v>
      </c>
      <c r="G113" s="41">
        <v>61081</v>
      </c>
      <c r="H113" s="41">
        <v>125612</v>
      </c>
      <c r="I113" s="41">
        <v>137192</v>
      </c>
      <c r="J113" s="41">
        <v>144536</v>
      </c>
      <c r="K113" s="41">
        <v>162302</v>
      </c>
      <c r="L113" s="41">
        <v>241202</v>
      </c>
      <c r="M113" s="41">
        <v>189866</v>
      </c>
      <c r="P113" s="66"/>
      <c r="S113" s="66"/>
    </row>
    <row r="114" spans="1:28" ht="20.100000000000001" customHeight="1" x14ac:dyDescent="0.25">
      <c r="A114" s="42" t="s">
        <v>59</v>
      </c>
      <c r="B114" s="43">
        <v>22088</v>
      </c>
      <c r="C114" s="43">
        <v>14530</v>
      </c>
      <c r="D114" s="43">
        <v>16736</v>
      </c>
      <c r="E114" s="43">
        <v>15375</v>
      </c>
      <c r="F114" s="43">
        <v>14553</v>
      </c>
      <c r="G114" s="43">
        <v>8783</v>
      </c>
      <c r="H114" s="43">
        <v>19033</v>
      </c>
      <c r="I114" s="43">
        <v>21666</v>
      </c>
      <c r="J114" s="43">
        <v>20104</v>
      </c>
      <c r="K114" s="43">
        <v>21739</v>
      </c>
      <c r="L114" s="43">
        <v>29794</v>
      </c>
      <c r="M114" s="43">
        <v>22401</v>
      </c>
      <c r="P114" s="66"/>
      <c r="S114" s="66"/>
    </row>
    <row r="115" spans="1:28" ht="20.100000000000001" customHeight="1" x14ac:dyDescent="0.25">
      <c r="A115" s="42" t="s">
        <v>60</v>
      </c>
      <c r="B115" s="43">
        <v>2418</v>
      </c>
      <c r="C115" s="43">
        <v>2092</v>
      </c>
      <c r="D115" s="43">
        <v>1884</v>
      </c>
      <c r="E115" s="43">
        <v>1983</v>
      </c>
      <c r="F115" s="43">
        <v>1466</v>
      </c>
      <c r="G115" s="43">
        <v>993</v>
      </c>
      <c r="H115" s="43">
        <v>2135</v>
      </c>
      <c r="I115" s="43">
        <v>2101</v>
      </c>
      <c r="J115" s="43">
        <v>2587</v>
      </c>
      <c r="K115" s="43">
        <v>2834</v>
      </c>
      <c r="L115" s="43">
        <v>3793</v>
      </c>
      <c r="M115" s="43">
        <v>2871</v>
      </c>
      <c r="P115" s="66"/>
      <c r="S115" s="66"/>
    </row>
    <row r="116" spans="1:28" ht="20.100000000000001" customHeight="1" x14ac:dyDescent="0.25">
      <c r="A116" s="42" t="s">
        <v>61</v>
      </c>
      <c r="B116" s="43">
        <v>3214</v>
      </c>
      <c r="C116" s="43">
        <v>3862</v>
      </c>
      <c r="D116" s="43">
        <v>2067</v>
      </c>
      <c r="E116" s="43">
        <v>2227</v>
      </c>
      <c r="F116" s="43">
        <v>2153</v>
      </c>
      <c r="G116" s="43">
        <v>1065</v>
      </c>
      <c r="H116" s="43">
        <v>3431</v>
      </c>
      <c r="I116" s="43">
        <v>2993</v>
      </c>
      <c r="J116" s="43">
        <v>2765</v>
      </c>
      <c r="K116" s="43">
        <v>3267</v>
      </c>
      <c r="L116" s="43">
        <v>4526</v>
      </c>
      <c r="M116" s="43">
        <v>3527</v>
      </c>
      <c r="P116" s="66"/>
      <c r="S116" s="66"/>
    </row>
    <row r="117" spans="1:28" ht="20.100000000000001" customHeight="1" x14ac:dyDescent="0.25">
      <c r="A117" s="42" t="s">
        <v>62</v>
      </c>
      <c r="B117" s="43">
        <v>1633</v>
      </c>
      <c r="C117" s="43">
        <v>1815</v>
      </c>
      <c r="D117" s="43">
        <v>1144</v>
      </c>
      <c r="E117" s="43">
        <v>1401</v>
      </c>
      <c r="F117" s="43">
        <v>1440</v>
      </c>
      <c r="G117" s="43">
        <v>909</v>
      </c>
      <c r="H117" s="43">
        <v>1762</v>
      </c>
      <c r="I117" s="43">
        <v>2042</v>
      </c>
      <c r="J117" s="43">
        <v>1814</v>
      </c>
      <c r="K117" s="43">
        <v>1975</v>
      </c>
      <c r="L117" s="43">
        <v>2957</v>
      </c>
      <c r="M117" s="43">
        <v>2685</v>
      </c>
      <c r="P117" s="66"/>
      <c r="S117" s="66"/>
    </row>
    <row r="118" spans="1:28" ht="20.100000000000001" customHeight="1" x14ac:dyDescent="0.25">
      <c r="A118" s="42" t="s">
        <v>63</v>
      </c>
      <c r="B118" s="43">
        <v>12534</v>
      </c>
      <c r="C118" s="43">
        <v>11243</v>
      </c>
      <c r="D118" s="43">
        <v>12724</v>
      </c>
      <c r="E118" s="43">
        <v>10922</v>
      </c>
      <c r="F118" s="43">
        <v>10795</v>
      </c>
      <c r="G118" s="43">
        <v>6006</v>
      </c>
      <c r="H118" s="43">
        <v>11298</v>
      </c>
      <c r="I118" s="43">
        <v>11660</v>
      </c>
      <c r="J118" s="43">
        <v>14269</v>
      </c>
      <c r="K118" s="43">
        <v>14892</v>
      </c>
      <c r="L118" s="43">
        <v>19657</v>
      </c>
      <c r="M118" s="43">
        <v>16189</v>
      </c>
      <c r="P118" s="66"/>
      <c r="S118" s="66"/>
    </row>
    <row r="119" spans="1:28" ht="20.100000000000001" customHeight="1" x14ac:dyDescent="0.25">
      <c r="A119" s="42" t="s">
        <v>64</v>
      </c>
      <c r="B119" s="43">
        <v>694</v>
      </c>
      <c r="C119" s="43">
        <v>613</v>
      </c>
      <c r="D119" s="43">
        <v>588</v>
      </c>
      <c r="E119" s="43">
        <v>819</v>
      </c>
      <c r="F119" s="43">
        <v>784</v>
      </c>
      <c r="G119" s="43">
        <v>418</v>
      </c>
      <c r="H119" s="43">
        <v>1413</v>
      </c>
      <c r="I119" s="43">
        <v>1168</v>
      </c>
      <c r="J119" s="43">
        <v>1147</v>
      </c>
      <c r="K119" s="43">
        <v>1422</v>
      </c>
      <c r="L119" s="43">
        <v>1923</v>
      </c>
      <c r="M119" s="43">
        <v>1628</v>
      </c>
      <c r="P119" s="66"/>
      <c r="S119" s="66"/>
    </row>
    <row r="120" spans="1:28" ht="20.100000000000001" customHeight="1" x14ac:dyDescent="0.25">
      <c r="A120" s="42" t="s">
        <v>65</v>
      </c>
      <c r="B120" s="43">
        <v>23175</v>
      </c>
      <c r="C120" s="43">
        <v>23382</v>
      </c>
      <c r="D120" s="43">
        <v>19160</v>
      </c>
      <c r="E120" s="43">
        <v>19731</v>
      </c>
      <c r="F120" s="43">
        <v>12011</v>
      </c>
      <c r="G120" s="43">
        <v>7565</v>
      </c>
      <c r="H120" s="43">
        <v>19038</v>
      </c>
      <c r="I120" s="43">
        <v>23237</v>
      </c>
      <c r="J120" s="43">
        <v>20482</v>
      </c>
      <c r="K120" s="43">
        <v>23685</v>
      </c>
      <c r="L120" s="43">
        <v>34480</v>
      </c>
      <c r="M120" s="43">
        <v>27447</v>
      </c>
      <c r="P120" s="66"/>
      <c r="S120" s="66"/>
    </row>
    <row r="121" spans="1:28" ht="20.100000000000001" customHeight="1" x14ac:dyDescent="0.25">
      <c r="A121" s="42" t="s">
        <v>66</v>
      </c>
      <c r="B121" s="43">
        <v>561</v>
      </c>
      <c r="C121" s="43">
        <v>482</v>
      </c>
      <c r="D121" s="43">
        <v>452</v>
      </c>
      <c r="E121" s="43">
        <v>482</v>
      </c>
      <c r="F121" s="43">
        <v>556</v>
      </c>
      <c r="G121" s="43">
        <v>258</v>
      </c>
      <c r="H121" s="43">
        <v>386</v>
      </c>
      <c r="I121" s="43">
        <v>585</v>
      </c>
      <c r="J121" s="43">
        <v>570</v>
      </c>
      <c r="K121" s="43">
        <v>749</v>
      </c>
      <c r="L121" s="43">
        <v>1329</v>
      </c>
      <c r="M121" s="43">
        <v>815</v>
      </c>
      <c r="P121" s="66"/>
      <c r="S121" s="66"/>
    </row>
    <row r="122" spans="1:28" s="40" customFormat="1" ht="20.100000000000001" customHeight="1" x14ac:dyDescent="0.25">
      <c r="A122" s="42" t="s">
        <v>67</v>
      </c>
      <c r="B122" s="43">
        <v>8063</v>
      </c>
      <c r="C122" s="43">
        <v>7578</v>
      </c>
      <c r="D122" s="43">
        <v>4529</v>
      </c>
      <c r="E122" s="43">
        <v>4130</v>
      </c>
      <c r="F122" s="43">
        <v>4758</v>
      </c>
      <c r="G122" s="43">
        <v>2779</v>
      </c>
      <c r="H122" s="43">
        <v>5630</v>
      </c>
      <c r="I122" s="43">
        <v>5582</v>
      </c>
      <c r="J122" s="43">
        <v>5853</v>
      </c>
      <c r="K122" s="43">
        <v>6833</v>
      </c>
      <c r="L122" s="43">
        <v>8256</v>
      </c>
      <c r="M122" s="43">
        <v>7337</v>
      </c>
      <c r="P122" s="63"/>
      <c r="Q122" s="42"/>
      <c r="S122" s="63"/>
      <c r="T122" s="42"/>
      <c r="U122" s="42"/>
      <c r="V122" s="42"/>
      <c r="W122" s="42"/>
      <c r="X122" s="42"/>
      <c r="Y122" s="42"/>
      <c r="Z122" s="42"/>
      <c r="AA122" s="42"/>
      <c r="AB122" s="42"/>
    </row>
    <row r="123" spans="1:28" ht="20.100000000000001" customHeight="1" x14ac:dyDescent="0.25">
      <c r="A123" s="42" t="s">
        <v>68</v>
      </c>
      <c r="B123" s="43">
        <v>524</v>
      </c>
      <c r="C123" s="43">
        <v>383</v>
      </c>
      <c r="D123" s="43">
        <v>253</v>
      </c>
      <c r="E123" s="43">
        <v>491</v>
      </c>
      <c r="F123" s="43">
        <v>372</v>
      </c>
      <c r="G123" s="43">
        <v>245</v>
      </c>
      <c r="H123" s="43">
        <v>542</v>
      </c>
      <c r="I123" s="43">
        <v>622</v>
      </c>
      <c r="J123" s="43">
        <v>653</v>
      </c>
      <c r="K123" s="43">
        <v>685</v>
      </c>
      <c r="L123" s="43">
        <v>801</v>
      </c>
      <c r="M123" s="43">
        <v>604</v>
      </c>
      <c r="P123" s="66"/>
      <c r="S123" s="66"/>
    </row>
    <row r="124" spans="1:28" ht="20.100000000000001" customHeight="1" x14ac:dyDescent="0.25">
      <c r="A124" s="42" t="s">
        <v>69</v>
      </c>
      <c r="B124" s="43">
        <v>16431</v>
      </c>
      <c r="C124" s="43">
        <v>13201</v>
      </c>
      <c r="D124" s="43">
        <v>11605</v>
      </c>
      <c r="E124" s="43">
        <v>11074</v>
      </c>
      <c r="F124" s="43">
        <v>11933</v>
      </c>
      <c r="G124" s="43">
        <v>8502</v>
      </c>
      <c r="H124" s="43">
        <v>12699</v>
      </c>
      <c r="I124" s="43">
        <v>15663</v>
      </c>
      <c r="J124" s="43">
        <v>15271</v>
      </c>
      <c r="K124" s="43">
        <v>18399</v>
      </c>
      <c r="L124" s="43">
        <v>21370</v>
      </c>
      <c r="M124" s="43">
        <v>18860</v>
      </c>
      <c r="P124" s="66"/>
      <c r="S124" s="66"/>
    </row>
    <row r="125" spans="1:28" ht="20.100000000000001" customHeight="1" x14ac:dyDescent="0.25">
      <c r="A125" s="42" t="s">
        <v>70</v>
      </c>
      <c r="B125" s="43">
        <v>1493</v>
      </c>
      <c r="C125" s="43">
        <v>1382</v>
      </c>
      <c r="D125" s="43">
        <v>1118</v>
      </c>
      <c r="E125" s="43">
        <v>1118</v>
      </c>
      <c r="F125" s="43">
        <v>1040</v>
      </c>
      <c r="G125" s="43">
        <v>709</v>
      </c>
      <c r="H125" s="43">
        <v>1165</v>
      </c>
      <c r="I125" s="43">
        <v>1500</v>
      </c>
      <c r="J125" s="43">
        <v>1264</v>
      </c>
      <c r="K125" s="43">
        <v>1496</v>
      </c>
      <c r="L125" s="43">
        <v>2317</v>
      </c>
      <c r="M125" s="43">
        <v>1902</v>
      </c>
      <c r="P125" s="66"/>
      <c r="S125" s="66"/>
    </row>
    <row r="126" spans="1:28" s="40" customFormat="1" ht="20.100000000000001" customHeight="1" x14ac:dyDescent="0.25">
      <c r="A126" s="42" t="s">
        <v>71</v>
      </c>
      <c r="B126" s="43">
        <v>15958</v>
      </c>
      <c r="C126" s="43">
        <v>14174</v>
      </c>
      <c r="D126" s="43">
        <v>20660</v>
      </c>
      <c r="E126" s="43">
        <v>16870</v>
      </c>
      <c r="F126" s="43">
        <v>12006</v>
      </c>
      <c r="G126" s="43">
        <v>7050</v>
      </c>
      <c r="H126" s="43">
        <v>14073</v>
      </c>
      <c r="I126" s="43">
        <v>15042</v>
      </c>
      <c r="J126" s="43">
        <v>19769</v>
      </c>
      <c r="K126" s="43">
        <v>20947</v>
      </c>
      <c r="L126" s="43">
        <v>37647</v>
      </c>
      <c r="M126" s="43">
        <v>28875</v>
      </c>
      <c r="P126" s="63"/>
      <c r="Q126" s="42"/>
      <c r="S126" s="63"/>
      <c r="T126" s="42"/>
      <c r="U126" s="42"/>
      <c r="V126" s="42"/>
      <c r="W126" s="42"/>
      <c r="X126" s="42"/>
      <c r="Y126" s="42"/>
      <c r="Z126" s="42"/>
      <c r="AA126" s="42"/>
      <c r="AB126" s="42"/>
    </row>
    <row r="127" spans="1:28" ht="20.100000000000001" customHeight="1" x14ac:dyDescent="0.25">
      <c r="A127" s="42" t="s">
        <v>72</v>
      </c>
      <c r="B127" s="43">
        <v>2834</v>
      </c>
      <c r="C127" s="43">
        <v>1879</v>
      </c>
      <c r="D127" s="43">
        <v>1241</v>
      </c>
      <c r="E127" s="43">
        <v>1108</v>
      </c>
      <c r="F127" s="43">
        <v>2062</v>
      </c>
      <c r="G127" s="43">
        <v>990</v>
      </c>
      <c r="H127" s="43">
        <v>2523</v>
      </c>
      <c r="I127" s="43">
        <v>2162</v>
      </c>
      <c r="J127" s="43">
        <v>2507</v>
      </c>
      <c r="K127" s="43">
        <v>2750</v>
      </c>
      <c r="L127" s="43">
        <v>4659</v>
      </c>
      <c r="M127" s="43">
        <v>3169</v>
      </c>
      <c r="P127" s="66"/>
      <c r="S127" s="66"/>
    </row>
    <row r="128" spans="1:28" ht="20.100000000000001" customHeight="1" x14ac:dyDescent="0.25">
      <c r="A128" s="42" t="s">
        <v>73</v>
      </c>
      <c r="B128" s="43">
        <v>1630</v>
      </c>
      <c r="C128" s="43">
        <v>1354</v>
      </c>
      <c r="D128" s="43">
        <v>1158</v>
      </c>
      <c r="E128" s="43">
        <v>1226</v>
      </c>
      <c r="F128" s="43">
        <v>1749</v>
      </c>
      <c r="G128" s="43">
        <v>954</v>
      </c>
      <c r="H128" s="43">
        <v>2564</v>
      </c>
      <c r="I128" s="43">
        <v>1768</v>
      </c>
      <c r="J128" s="43">
        <v>2713</v>
      </c>
      <c r="K128" s="43">
        <v>3309</v>
      </c>
      <c r="L128" s="43">
        <v>2584</v>
      </c>
      <c r="M128" s="43">
        <v>1981</v>
      </c>
      <c r="P128" s="66"/>
      <c r="S128" s="66"/>
    </row>
    <row r="129" spans="1:28" ht="20.100000000000001" customHeight="1" x14ac:dyDescent="0.25">
      <c r="A129" s="42" t="s">
        <v>74</v>
      </c>
      <c r="B129" s="43">
        <v>10457</v>
      </c>
      <c r="C129" s="43">
        <v>10323</v>
      </c>
      <c r="D129" s="43">
        <v>12567</v>
      </c>
      <c r="E129" s="43">
        <v>11214</v>
      </c>
      <c r="F129" s="43">
        <v>10038</v>
      </c>
      <c r="G129" s="43">
        <v>6528</v>
      </c>
      <c r="H129" s="43">
        <v>11851</v>
      </c>
      <c r="I129" s="43">
        <v>12696</v>
      </c>
      <c r="J129" s="43">
        <v>14739</v>
      </c>
      <c r="K129" s="43">
        <v>17199</v>
      </c>
      <c r="L129" s="43">
        <v>29730</v>
      </c>
      <c r="M129" s="43">
        <v>24560</v>
      </c>
      <c r="P129" s="66"/>
      <c r="Q129" s="40"/>
      <c r="S129" s="66"/>
      <c r="T129" s="40"/>
      <c r="U129" s="40"/>
      <c r="V129" s="40"/>
      <c r="W129" s="40"/>
      <c r="X129" s="40"/>
      <c r="Y129" s="40"/>
      <c r="Z129" s="40"/>
      <c r="AA129" s="40"/>
      <c r="AB129" s="40"/>
    </row>
    <row r="130" spans="1:28" ht="20.100000000000001" customHeight="1" x14ac:dyDescent="0.25">
      <c r="A130" s="42" t="s">
        <v>75</v>
      </c>
      <c r="B130" s="43">
        <v>497</v>
      </c>
      <c r="C130" s="43">
        <v>444</v>
      </c>
      <c r="D130" s="43">
        <v>365</v>
      </c>
      <c r="E130" s="43">
        <v>351</v>
      </c>
      <c r="F130" s="43">
        <v>578</v>
      </c>
      <c r="G130" s="43">
        <v>299</v>
      </c>
      <c r="H130" s="43">
        <v>911</v>
      </c>
      <c r="I130" s="43">
        <v>709</v>
      </c>
      <c r="J130" s="43">
        <v>878</v>
      </c>
      <c r="K130" s="43">
        <v>1161</v>
      </c>
      <c r="L130" s="43">
        <v>1027</v>
      </c>
      <c r="M130" s="43">
        <v>609</v>
      </c>
      <c r="P130" s="66"/>
      <c r="Q130" s="40"/>
      <c r="S130" s="66"/>
      <c r="T130" s="40"/>
      <c r="U130" s="40"/>
      <c r="V130" s="40"/>
      <c r="W130" s="40"/>
      <c r="X130" s="40"/>
      <c r="Y130" s="40"/>
      <c r="Z130" s="40"/>
      <c r="AA130" s="40"/>
      <c r="AB130" s="40"/>
    </row>
    <row r="131" spans="1:28" ht="20.100000000000001" customHeight="1" x14ac:dyDescent="0.25">
      <c r="A131" s="42" t="s">
        <v>76</v>
      </c>
      <c r="B131" s="43">
        <v>3481</v>
      </c>
      <c r="C131" s="43">
        <v>1316</v>
      </c>
      <c r="D131" s="43">
        <v>1361</v>
      </c>
      <c r="E131" s="43">
        <v>1334</v>
      </c>
      <c r="F131" s="43">
        <v>1368</v>
      </c>
      <c r="G131" s="43">
        <v>854</v>
      </c>
      <c r="H131" s="43">
        <v>1540</v>
      </c>
      <c r="I131" s="43">
        <v>1829</v>
      </c>
      <c r="J131" s="43">
        <v>2439</v>
      </c>
      <c r="K131" s="43">
        <v>2628</v>
      </c>
      <c r="L131" s="43">
        <v>4279</v>
      </c>
      <c r="M131" s="43">
        <v>2643</v>
      </c>
      <c r="P131" s="66"/>
      <c r="Q131" s="40"/>
      <c r="S131" s="66"/>
      <c r="T131" s="40"/>
      <c r="U131" s="40"/>
      <c r="V131" s="40"/>
      <c r="W131" s="40"/>
      <c r="X131" s="40"/>
      <c r="Y131" s="40"/>
      <c r="Z131" s="40"/>
      <c r="AA131" s="40"/>
      <c r="AB131" s="40"/>
    </row>
    <row r="132" spans="1:28" ht="20.100000000000001" customHeight="1" x14ac:dyDescent="0.25">
      <c r="A132" s="42" t="s">
        <v>77</v>
      </c>
      <c r="B132" s="43">
        <v>2559</v>
      </c>
      <c r="C132" s="43">
        <v>1753</v>
      </c>
      <c r="D132" s="43">
        <v>1597</v>
      </c>
      <c r="E132" s="43">
        <v>1521</v>
      </c>
      <c r="F132" s="43">
        <v>2132</v>
      </c>
      <c r="G132" s="43">
        <v>1091</v>
      </c>
      <c r="H132" s="43">
        <v>3221</v>
      </c>
      <c r="I132" s="43">
        <v>3071</v>
      </c>
      <c r="J132" s="43">
        <v>3430</v>
      </c>
      <c r="K132" s="43">
        <v>3663</v>
      </c>
      <c r="L132" s="43">
        <v>8257</v>
      </c>
      <c r="M132" s="43">
        <v>5985</v>
      </c>
      <c r="P132" s="66"/>
      <c r="S132" s="66"/>
    </row>
    <row r="133" spans="1:28" s="40" customFormat="1" ht="20.100000000000001" customHeight="1" x14ac:dyDescent="0.25">
      <c r="A133" s="42" t="s">
        <v>78</v>
      </c>
      <c r="B133" s="43">
        <v>6786</v>
      </c>
      <c r="C133" s="43">
        <v>6853</v>
      </c>
      <c r="D133" s="43">
        <v>3149</v>
      </c>
      <c r="E133" s="43">
        <v>3435</v>
      </c>
      <c r="F133" s="43">
        <v>3723</v>
      </c>
      <c r="G133" s="43">
        <v>2618</v>
      </c>
      <c r="H133" s="43">
        <v>5733</v>
      </c>
      <c r="I133" s="43">
        <v>6477</v>
      </c>
      <c r="J133" s="43">
        <v>5748</v>
      </c>
      <c r="K133" s="43">
        <v>6598</v>
      </c>
      <c r="L133" s="43">
        <v>12988</v>
      </c>
      <c r="M133" s="43">
        <v>10118</v>
      </c>
      <c r="P133" s="63"/>
    </row>
    <row r="134" spans="1:28" s="40" customFormat="1" ht="20.100000000000001" customHeight="1" x14ac:dyDescent="0.25">
      <c r="A134" s="42" t="s">
        <v>79</v>
      </c>
      <c r="B134" s="43">
        <v>5449</v>
      </c>
      <c r="C134" s="43">
        <v>3523</v>
      </c>
      <c r="D134" s="43">
        <v>3329</v>
      </c>
      <c r="E134" s="43">
        <v>3402</v>
      </c>
      <c r="F134" s="43">
        <v>3310</v>
      </c>
      <c r="G134" s="43">
        <v>2465</v>
      </c>
      <c r="H134" s="43">
        <v>4664</v>
      </c>
      <c r="I134" s="43">
        <v>4619</v>
      </c>
      <c r="J134" s="43">
        <v>5534</v>
      </c>
      <c r="K134" s="43">
        <v>6071</v>
      </c>
      <c r="L134" s="43">
        <v>8828</v>
      </c>
      <c r="M134" s="43">
        <v>5660</v>
      </c>
      <c r="P134" s="63"/>
    </row>
    <row r="135" spans="1:28" ht="20.100000000000001" customHeight="1" x14ac:dyDescent="0.25">
      <c r="A135" s="40" t="s">
        <v>80</v>
      </c>
      <c r="B135" s="41">
        <v>5266</v>
      </c>
      <c r="C135" s="41">
        <v>3147</v>
      </c>
      <c r="D135" s="41">
        <v>3392</v>
      </c>
      <c r="E135" s="41">
        <v>2834</v>
      </c>
      <c r="F135" s="41">
        <v>4406</v>
      </c>
      <c r="G135" s="41">
        <v>2615</v>
      </c>
      <c r="H135" s="41">
        <v>3744</v>
      </c>
      <c r="I135" s="41">
        <v>4290</v>
      </c>
      <c r="J135" s="41">
        <v>3443</v>
      </c>
      <c r="K135" s="41">
        <v>4170</v>
      </c>
      <c r="L135" s="41">
        <v>6949</v>
      </c>
      <c r="M135" s="41">
        <v>5039</v>
      </c>
      <c r="P135" s="66"/>
    </row>
    <row r="136" spans="1:28" ht="20.100000000000001" customHeight="1" x14ac:dyDescent="0.25">
      <c r="A136" s="42" t="s">
        <v>81</v>
      </c>
      <c r="B136" s="45">
        <v>4318</v>
      </c>
      <c r="C136" s="45">
        <v>2421</v>
      </c>
      <c r="D136" s="45">
        <v>2438</v>
      </c>
      <c r="E136" s="45">
        <v>2228</v>
      </c>
      <c r="F136" s="45">
        <v>3361</v>
      </c>
      <c r="G136" s="45">
        <v>2153</v>
      </c>
      <c r="H136" s="45">
        <v>3034</v>
      </c>
      <c r="I136" s="45">
        <v>3443</v>
      </c>
      <c r="J136" s="45">
        <v>2738</v>
      </c>
      <c r="K136" s="45">
        <v>3374</v>
      </c>
      <c r="L136" s="45">
        <v>5689</v>
      </c>
      <c r="M136" s="45">
        <v>4138</v>
      </c>
    </row>
    <row r="137" spans="1:28" ht="20.100000000000001" customHeight="1" x14ac:dyDescent="0.25">
      <c r="A137" s="42" t="s">
        <v>82</v>
      </c>
      <c r="B137" s="45">
        <v>908</v>
      </c>
      <c r="C137" s="45">
        <v>696</v>
      </c>
      <c r="D137" s="45">
        <v>932</v>
      </c>
      <c r="E137" s="45">
        <v>594</v>
      </c>
      <c r="F137" s="45">
        <v>1027</v>
      </c>
      <c r="G137" s="45">
        <v>458</v>
      </c>
      <c r="H137" s="45">
        <v>700</v>
      </c>
      <c r="I137" s="45">
        <v>838</v>
      </c>
      <c r="J137" s="45">
        <v>695</v>
      </c>
      <c r="K137" s="45">
        <v>784</v>
      </c>
      <c r="L137" s="45">
        <v>1248</v>
      </c>
      <c r="M137" s="45">
        <v>893</v>
      </c>
    </row>
    <row r="138" spans="1:28" ht="20.100000000000001" customHeight="1" x14ac:dyDescent="0.25">
      <c r="A138" s="42" t="s">
        <v>83</v>
      </c>
      <c r="B138" s="45">
        <v>40</v>
      </c>
      <c r="C138" s="45">
        <v>30</v>
      </c>
      <c r="D138" s="45">
        <v>22</v>
      </c>
      <c r="E138" s="45">
        <v>12</v>
      </c>
      <c r="F138" s="45">
        <v>18</v>
      </c>
      <c r="G138" s="45">
        <v>4</v>
      </c>
      <c r="H138" s="45">
        <v>10</v>
      </c>
      <c r="I138" s="45">
        <v>9</v>
      </c>
      <c r="J138" s="45">
        <v>10</v>
      </c>
      <c r="K138" s="45">
        <v>12</v>
      </c>
      <c r="L138" s="45">
        <v>12</v>
      </c>
      <c r="M138" s="45">
        <v>8</v>
      </c>
    </row>
    <row r="139" spans="1:28" s="40" customFormat="1" ht="20.100000000000001" customHeight="1" thickBot="1" x14ac:dyDescent="0.3">
      <c r="A139" s="46" t="s">
        <v>84</v>
      </c>
      <c r="B139" s="47">
        <v>7</v>
      </c>
      <c r="C139" s="47">
        <v>5</v>
      </c>
      <c r="D139" s="47">
        <v>10</v>
      </c>
      <c r="E139" s="47">
        <v>14</v>
      </c>
      <c r="F139" s="47">
        <v>11</v>
      </c>
      <c r="G139" s="47">
        <v>6</v>
      </c>
      <c r="H139" s="47">
        <v>11</v>
      </c>
      <c r="I139" s="47">
        <v>5</v>
      </c>
      <c r="J139" s="47">
        <v>13</v>
      </c>
      <c r="K139" s="47">
        <v>6</v>
      </c>
      <c r="L139" s="47">
        <v>15</v>
      </c>
      <c r="M139" s="47">
        <v>3</v>
      </c>
      <c r="P139" s="57"/>
    </row>
    <row r="140" spans="1:28" s="49" customFormat="1" ht="15.95" customHeight="1" x14ac:dyDescent="0.25">
      <c r="A140" s="48" t="s">
        <v>228</v>
      </c>
      <c r="B140" s="48"/>
      <c r="C140" s="48"/>
      <c r="P140" s="70"/>
    </row>
    <row r="141" spans="1:28" ht="11.25" customHeight="1" x14ac:dyDescent="0.25">
      <c r="N141" s="41"/>
      <c r="O141" s="41"/>
    </row>
  </sheetData>
  <mergeCells count="9">
    <mergeCell ref="A3:A5"/>
    <mergeCell ref="B3:O3"/>
    <mergeCell ref="B4:C4"/>
    <mergeCell ref="A71:G71"/>
    <mergeCell ref="A73:A75"/>
    <mergeCell ref="B73:M73"/>
    <mergeCell ref="B74:C74"/>
    <mergeCell ref="F74:G74"/>
    <mergeCell ref="J74:K7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7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0">
    <tabColor rgb="FF00B0F0"/>
  </sheetPr>
  <dimension ref="A1:J20"/>
  <sheetViews>
    <sheetView showGridLines="0" zoomScaleNormal="100" zoomScaleSheetLayoutView="75" workbookViewId="0"/>
  </sheetViews>
  <sheetFormatPr defaultColWidth="9.7109375" defaultRowHeight="12.75" x14ac:dyDescent="0.2"/>
  <cols>
    <col min="1" max="16384" width="9.7109375" style="19"/>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277" t="s">
        <v>236</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1">
    <tabColor rgb="FF92D050"/>
  </sheetPr>
  <dimension ref="A1:T46"/>
  <sheetViews>
    <sheetView showGridLines="0" zoomScaleNormal="100" workbookViewId="0"/>
  </sheetViews>
  <sheetFormatPr defaultColWidth="11.42578125" defaultRowHeight="20.100000000000001" customHeight="1" x14ac:dyDescent="0.2"/>
  <cols>
    <col min="1" max="1" width="36.7109375" style="471" customWidth="1"/>
    <col min="2" max="11" width="10.7109375" style="471" customWidth="1"/>
    <col min="12" max="12" width="11.5703125" style="471" customWidth="1"/>
    <col min="13" max="13" width="15.7109375" style="471" customWidth="1"/>
    <col min="14" max="15" width="11.5703125" style="471" customWidth="1"/>
    <col min="16" max="16" width="11.7109375" style="252" customWidth="1"/>
    <col min="17" max="17" width="7.5703125" style="252" bestFit="1" customWidth="1"/>
    <col min="18" max="20" width="11.42578125" style="252" customWidth="1"/>
    <col min="21" max="16384" width="11.42578125" style="471"/>
  </cols>
  <sheetData>
    <row r="1" spans="1:20" s="468" customFormat="1" ht="24.95" customHeight="1" x14ac:dyDescent="0.25">
      <c r="A1" s="257" t="s">
        <v>236</v>
      </c>
      <c r="L1" s="469"/>
      <c r="M1" s="469"/>
      <c r="N1" s="469"/>
      <c r="O1" s="469"/>
      <c r="P1" s="469"/>
      <c r="Q1" s="469"/>
      <c r="R1" s="469"/>
      <c r="S1" s="469"/>
      <c r="T1" s="469"/>
    </row>
    <row r="2" spans="1:20" ht="24.95" customHeight="1" thickBot="1" x14ac:dyDescent="0.25">
      <c r="A2" s="76" t="s">
        <v>280</v>
      </c>
      <c r="B2" s="1259"/>
      <c r="C2" s="1259"/>
      <c r="D2" s="1259"/>
      <c r="E2" s="1259"/>
      <c r="F2" s="1259"/>
      <c r="G2" s="1259"/>
      <c r="H2" s="1259"/>
      <c r="I2" s="1259"/>
      <c r="J2" s="1259"/>
      <c r="K2" s="1259"/>
      <c r="L2" s="470"/>
      <c r="M2" s="470"/>
      <c r="N2" s="470"/>
      <c r="O2" s="470"/>
    </row>
    <row r="3" spans="1:20" ht="20.100000000000001" customHeight="1" x14ac:dyDescent="0.2">
      <c r="A3" s="1280" t="s">
        <v>113</v>
      </c>
      <c r="B3" s="1283" t="s">
        <v>14</v>
      </c>
      <c r="C3" s="1284"/>
      <c r="D3" s="1284"/>
      <c r="E3" s="1284"/>
      <c r="F3" s="1284"/>
      <c r="G3" s="1284"/>
      <c r="H3" s="1284"/>
      <c r="I3" s="1284"/>
      <c r="J3" s="1284"/>
      <c r="K3" s="1284"/>
      <c r="L3" s="470"/>
      <c r="M3" s="470"/>
      <c r="N3" s="470"/>
      <c r="O3" s="470"/>
    </row>
    <row r="4" spans="1:20" ht="20.100000000000001" customHeight="1" x14ac:dyDescent="0.2">
      <c r="A4" s="1281"/>
      <c r="B4" s="1285" t="s">
        <v>15</v>
      </c>
      <c r="C4" s="1285"/>
      <c r="D4" s="1285" t="s">
        <v>16</v>
      </c>
      <c r="E4" s="1285"/>
      <c r="F4" s="1285"/>
      <c r="G4" s="1285"/>
      <c r="H4" s="1285"/>
      <c r="I4" s="1285"/>
      <c r="J4" s="1285"/>
      <c r="K4" s="1286"/>
      <c r="L4" s="470"/>
      <c r="M4" s="470"/>
      <c r="N4" s="470"/>
      <c r="O4" s="470"/>
    </row>
    <row r="5" spans="1:20" ht="20.100000000000001" customHeight="1" x14ac:dyDescent="0.2">
      <c r="A5" s="1281"/>
      <c r="B5" s="1285"/>
      <c r="C5" s="1285"/>
      <c r="D5" s="33" t="s">
        <v>17</v>
      </c>
      <c r="E5" s="33"/>
      <c r="F5" s="33" t="s">
        <v>18</v>
      </c>
      <c r="G5" s="33"/>
      <c r="H5" s="33" t="s">
        <v>19</v>
      </c>
      <c r="I5" s="33"/>
      <c r="J5" s="33" t="s">
        <v>20</v>
      </c>
      <c r="K5" s="34"/>
      <c r="L5" s="252"/>
      <c r="M5" s="252"/>
      <c r="N5" s="252"/>
      <c r="O5" s="252"/>
    </row>
    <row r="6" spans="1:20" ht="20.100000000000001" customHeight="1" x14ac:dyDescent="0.2">
      <c r="A6" s="1282"/>
      <c r="B6" s="1134">
        <v>2014</v>
      </c>
      <c r="C6" s="1134">
        <v>2015</v>
      </c>
      <c r="D6" s="1134">
        <v>2014</v>
      </c>
      <c r="E6" s="1134">
        <v>2015</v>
      </c>
      <c r="F6" s="1134">
        <v>2014</v>
      </c>
      <c r="G6" s="1134">
        <v>2015</v>
      </c>
      <c r="H6" s="1134">
        <v>2014</v>
      </c>
      <c r="I6" s="1134">
        <v>2015</v>
      </c>
      <c r="J6" s="1134">
        <v>2014</v>
      </c>
      <c r="K6" s="1135">
        <v>2015</v>
      </c>
      <c r="L6" s="252"/>
      <c r="M6" s="252"/>
      <c r="N6" s="252"/>
      <c r="O6" s="252"/>
    </row>
    <row r="7" spans="1:20" ht="20.100000000000001" customHeight="1" x14ac:dyDescent="0.2">
      <c r="A7" s="1147" t="s">
        <v>21</v>
      </c>
      <c r="B7" s="41">
        <v>6429852</v>
      </c>
      <c r="C7" s="41">
        <v>6305838</v>
      </c>
      <c r="D7" s="41">
        <v>4540509</v>
      </c>
      <c r="E7" s="41">
        <v>4318429</v>
      </c>
      <c r="F7" s="41">
        <v>65572</v>
      </c>
      <c r="G7" s="41">
        <v>55879</v>
      </c>
      <c r="H7" s="41">
        <v>1759612</v>
      </c>
      <c r="I7" s="41">
        <v>1870626</v>
      </c>
      <c r="J7" s="41">
        <v>64159</v>
      </c>
      <c r="K7" s="41">
        <v>60904</v>
      </c>
      <c r="L7" s="252"/>
      <c r="M7" s="472"/>
      <c r="N7" s="473"/>
      <c r="O7" s="252"/>
    </row>
    <row r="8" spans="1:20" ht="20.100000000000001" customHeight="1" x14ac:dyDescent="0.2">
      <c r="A8" s="88" t="s">
        <v>219</v>
      </c>
      <c r="B8" s="45">
        <v>28032</v>
      </c>
      <c r="C8" s="45">
        <v>25146</v>
      </c>
      <c r="D8" s="45">
        <v>12</v>
      </c>
      <c r="E8" s="45">
        <v>0</v>
      </c>
      <c r="F8" s="45">
        <v>0</v>
      </c>
      <c r="G8" s="45">
        <v>0</v>
      </c>
      <c r="H8" s="45">
        <v>28018</v>
      </c>
      <c r="I8" s="45">
        <v>25143</v>
      </c>
      <c r="J8" s="45">
        <v>2</v>
      </c>
      <c r="K8" s="45">
        <v>3</v>
      </c>
      <c r="L8" s="252"/>
      <c r="M8" s="472"/>
      <c r="N8" s="473"/>
      <c r="O8" s="252"/>
    </row>
    <row r="9" spans="1:20" ht="20.100000000000001" customHeight="1" x14ac:dyDescent="0.2">
      <c r="A9" s="88" t="s">
        <v>220</v>
      </c>
      <c r="B9" s="45">
        <v>20850</v>
      </c>
      <c r="C9" s="45">
        <v>18386</v>
      </c>
      <c r="D9" s="45">
        <v>67</v>
      </c>
      <c r="E9" s="45">
        <v>114</v>
      </c>
      <c r="F9" s="45">
        <v>0</v>
      </c>
      <c r="G9" s="45">
        <v>0</v>
      </c>
      <c r="H9" s="45">
        <v>133</v>
      </c>
      <c r="I9" s="45">
        <v>0</v>
      </c>
      <c r="J9" s="45">
        <v>20650</v>
      </c>
      <c r="K9" s="45">
        <v>18272</v>
      </c>
      <c r="L9" s="252"/>
      <c r="M9" s="252"/>
      <c r="N9" s="252"/>
      <c r="O9" s="252"/>
      <c r="Q9" s="475"/>
    </row>
    <row r="10" spans="1:20" ht="20.100000000000001" customHeight="1" x14ac:dyDescent="0.2">
      <c r="A10" s="88" t="s">
        <v>114</v>
      </c>
      <c r="B10" s="45">
        <v>50032</v>
      </c>
      <c r="C10" s="45">
        <v>50290</v>
      </c>
      <c r="D10" s="45">
        <v>40344</v>
      </c>
      <c r="E10" s="45">
        <v>42264</v>
      </c>
      <c r="F10" s="45">
        <v>0</v>
      </c>
      <c r="G10" s="45">
        <v>0</v>
      </c>
      <c r="H10" s="45">
        <v>9688</v>
      </c>
      <c r="I10" s="45">
        <v>8026</v>
      </c>
      <c r="J10" s="45">
        <v>0</v>
      </c>
      <c r="K10" s="45">
        <v>0</v>
      </c>
      <c r="L10" s="252"/>
      <c r="M10" s="252"/>
      <c r="N10" s="252"/>
      <c r="O10" s="252"/>
      <c r="Q10" s="475"/>
    </row>
    <row r="11" spans="1:20" ht="20.100000000000001" customHeight="1" x14ac:dyDescent="0.2">
      <c r="A11" s="88" t="s">
        <v>115</v>
      </c>
      <c r="B11" s="45">
        <v>145660</v>
      </c>
      <c r="C11" s="45">
        <v>151660</v>
      </c>
      <c r="D11" s="45">
        <v>142501</v>
      </c>
      <c r="E11" s="45">
        <v>142249</v>
      </c>
      <c r="F11" s="45">
        <v>3159</v>
      </c>
      <c r="G11" s="45">
        <v>9411</v>
      </c>
      <c r="H11" s="45">
        <v>0</v>
      </c>
      <c r="I11" s="45">
        <v>0</v>
      </c>
      <c r="J11" s="45">
        <v>0</v>
      </c>
      <c r="K11" s="45">
        <v>0</v>
      </c>
      <c r="L11" s="252"/>
      <c r="M11" s="252"/>
      <c r="N11" s="252"/>
      <c r="O11" s="252"/>
      <c r="Q11" s="475"/>
    </row>
    <row r="12" spans="1:20" ht="20.100000000000001" customHeight="1" x14ac:dyDescent="0.2">
      <c r="A12" s="88" t="s">
        <v>116</v>
      </c>
      <c r="B12" s="45">
        <v>85025</v>
      </c>
      <c r="C12" s="45">
        <v>78711</v>
      </c>
      <c r="D12" s="45">
        <v>82413</v>
      </c>
      <c r="E12" s="45">
        <v>75903</v>
      </c>
      <c r="F12" s="45">
        <v>2612</v>
      </c>
      <c r="G12" s="45">
        <v>2808</v>
      </c>
      <c r="H12" s="45">
        <v>0</v>
      </c>
      <c r="I12" s="45">
        <v>0</v>
      </c>
      <c r="J12" s="45">
        <v>0</v>
      </c>
      <c r="K12" s="45">
        <v>0</v>
      </c>
      <c r="L12" s="252"/>
      <c r="M12" s="252"/>
      <c r="N12" s="252"/>
      <c r="O12" s="252"/>
      <c r="Q12" s="475"/>
    </row>
    <row r="13" spans="1:20" ht="20.100000000000001" customHeight="1" x14ac:dyDescent="0.2">
      <c r="A13" s="88" t="s">
        <v>117</v>
      </c>
      <c r="B13" s="45">
        <v>100063</v>
      </c>
      <c r="C13" s="45">
        <v>107208</v>
      </c>
      <c r="D13" s="45">
        <v>100063</v>
      </c>
      <c r="E13" s="45">
        <v>107208</v>
      </c>
      <c r="F13" s="45">
        <v>0</v>
      </c>
      <c r="G13" s="45">
        <v>0</v>
      </c>
      <c r="H13" s="45">
        <v>0</v>
      </c>
      <c r="I13" s="45">
        <v>0</v>
      </c>
      <c r="J13" s="45">
        <v>0</v>
      </c>
      <c r="K13" s="45">
        <v>0</v>
      </c>
      <c r="L13" s="252"/>
      <c r="M13" s="252"/>
      <c r="N13" s="252"/>
      <c r="O13" s="252"/>
      <c r="Q13" s="475"/>
    </row>
    <row r="14" spans="1:20" ht="20.100000000000001" customHeight="1" x14ac:dyDescent="0.2">
      <c r="A14" s="88" t="s">
        <v>118</v>
      </c>
      <c r="B14" s="45">
        <v>61999</v>
      </c>
      <c r="C14" s="45">
        <v>56601</v>
      </c>
      <c r="D14" s="45">
        <v>0</v>
      </c>
      <c r="E14" s="45">
        <v>609</v>
      </c>
      <c r="F14" s="45">
        <v>0</v>
      </c>
      <c r="G14" s="45">
        <v>0</v>
      </c>
      <c r="H14" s="45">
        <v>61999</v>
      </c>
      <c r="I14" s="45">
        <v>55429</v>
      </c>
      <c r="J14" s="45">
        <v>0</v>
      </c>
      <c r="K14" s="45">
        <v>563</v>
      </c>
      <c r="L14" s="252"/>
      <c r="M14" s="252"/>
      <c r="N14" s="252"/>
      <c r="O14" s="252"/>
      <c r="Q14" s="475"/>
    </row>
    <row r="15" spans="1:20" ht="20.100000000000001" customHeight="1" x14ac:dyDescent="0.2">
      <c r="A15" s="88" t="s">
        <v>119</v>
      </c>
      <c r="B15" s="45">
        <v>50916</v>
      </c>
      <c r="C15" s="45">
        <v>47929</v>
      </c>
      <c r="D15" s="45">
        <v>50916</v>
      </c>
      <c r="E15" s="45">
        <v>47929</v>
      </c>
      <c r="F15" s="45">
        <v>0</v>
      </c>
      <c r="G15" s="45">
        <v>0</v>
      </c>
      <c r="H15" s="45">
        <v>0</v>
      </c>
      <c r="I15" s="45">
        <v>0</v>
      </c>
      <c r="J15" s="45">
        <v>0</v>
      </c>
      <c r="K15" s="45">
        <v>0</v>
      </c>
      <c r="L15" s="252"/>
      <c r="M15" s="252"/>
      <c r="N15" s="252"/>
      <c r="O15" s="252"/>
      <c r="Q15" s="475"/>
    </row>
    <row r="16" spans="1:20" ht="20.100000000000001" customHeight="1" x14ac:dyDescent="0.2">
      <c r="A16" s="88" t="s">
        <v>120</v>
      </c>
      <c r="B16" s="45">
        <v>14813</v>
      </c>
      <c r="C16" s="45">
        <v>20708</v>
      </c>
      <c r="D16" s="45">
        <v>12075</v>
      </c>
      <c r="E16" s="45">
        <v>19932</v>
      </c>
      <c r="F16" s="45">
        <v>0</v>
      </c>
      <c r="G16" s="45">
        <v>0</v>
      </c>
      <c r="H16" s="45">
        <v>0</v>
      </c>
      <c r="I16" s="45">
        <v>0</v>
      </c>
      <c r="J16" s="45">
        <v>2738</v>
      </c>
      <c r="K16" s="45">
        <v>776</v>
      </c>
      <c r="L16" s="252"/>
      <c r="M16" s="252"/>
      <c r="N16" s="252"/>
      <c r="O16" s="252"/>
      <c r="Q16" s="475"/>
    </row>
    <row r="17" spans="1:20" ht="20.100000000000001" customHeight="1" x14ac:dyDescent="0.2">
      <c r="A17" s="88" t="s">
        <v>121</v>
      </c>
      <c r="B17" s="45">
        <v>837046</v>
      </c>
      <c r="C17" s="45">
        <v>758973</v>
      </c>
      <c r="D17" s="45">
        <v>55300</v>
      </c>
      <c r="E17" s="45">
        <v>56305</v>
      </c>
      <c r="F17" s="45">
        <v>0</v>
      </c>
      <c r="G17" s="45">
        <v>50</v>
      </c>
      <c r="H17" s="45">
        <v>781746</v>
      </c>
      <c r="I17" s="45">
        <v>701810</v>
      </c>
      <c r="J17" s="45">
        <v>0</v>
      </c>
      <c r="K17" s="45">
        <v>808</v>
      </c>
      <c r="L17" s="252"/>
      <c r="M17" s="252"/>
      <c r="N17" s="252"/>
      <c r="O17" s="252"/>
      <c r="Q17" s="475"/>
    </row>
    <row r="18" spans="1:20" ht="20.100000000000001" customHeight="1" x14ac:dyDescent="0.2">
      <c r="A18" s="88" t="s">
        <v>122</v>
      </c>
      <c r="B18" s="45">
        <v>78075</v>
      </c>
      <c r="C18" s="45">
        <v>66232</v>
      </c>
      <c r="D18" s="45">
        <v>61762</v>
      </c>
      <c r="E18" s="45">
        <v>56670</v>
      </c>
      <c r="F18" s="45">
        <v>16313</v>
      </c>
      <c r="G18" s="45">
        <v>9562</v>
      </c>
      <c r="H18" s="45">
        <v>0</v>
      </c>
      <c r="I18" s="45">
        <v>0</v>
      </c>
      <c r="J18" s="45">
        <v>0</v>
      </c>
      <c r="K18" s="45">
        <v>0</v>
      </c>
      <c r="L18" s="252"/>
      <c r="M18" s="252"/>
      <c r="N18" s="252"/>
      <c r="O18" s="252"/>
      <c r="Q18" s="475"/>
    </row>
    <row r="19" spans="1:20" ht="20.100000000000001" customHeight="1" x14ac:dyDescent="0.2">
      <c r="A19" s="88" t="s">
        <v>123</v>
      </c>
      <c r="B19" s="45">
        <v>1597153</v>
      </c>
      <c r="C19" s="45">
        <v>1375978</v>
      </c>
      <c r="D19" s="45">
        <v>1569611</v>
      </c>
      <c r="E19" s="45">
        <v>1344599</v>
      </c>
      <c r="F19" s="45">
        <v>27542</v>
      </c>
      <c r="G19" s="45">
        <v>31379</v>
      </c>
      <c r="H19" s="45">
        <v>0</v>
      </c>
      <c r="I19" s="45">
        <v>0</v>
      </c>
      <c r="J19" s="45">
        <v>0</v>
      </c>
      <c r="K19" s="45">
        <v>0</v>
      </c>
      <c r="L19" s="252"/>
      <c r="M19" s="252"/>
      <c r="N19" s="252"/>
      <c r="O19" s="252"/>
      <c r="Q19" s="475"/>
    </row>
    <row r="20" spans="1:20" ht="20.100000000000001" customHeight="1" x14ac:dyDescent="0.2">
      <c r="A20" s="88" t="s">
        <v>124</v>
      </c>
      <c r="B20" s="45">
        <v>38014</v>
      </c>
      <c r="C20" s="45">
        <v>28580</v>
      </c>
      <c r="D20" s="45">
        <v>36885</v>
      </c>
      <c r="E20" s="45">
        <v>28517</v>
      </c>
      <c r="F20" s="45">
        <v>1129</v>
      </c>
      <c r="G20" s="45">
        <v>63</v>
      </c>
      <c r="H20" s="45">
        <v>0</v>
      </c>
      <c r="I20" s="45">
        <v>0</v>
      </c>
      <c r="J20" s="45">
        <v>0</v>
      </c>
      <c r="K20" s="45">
        <v>0</v>
      </c>
      <c r="L20" s="252"/>
      <c r="M20" s="252"/>
      <c r="N20" s="252"/>
      <c r="O20" s="252"/>
      <c r="Q20" s="475"/>
    </row>
    <row r="21" spans="1:20" ht="20.100000000000001" customHeight="1" x14ac:dyDescent="0.2">
      <c r="A21" s="88" t="s">
        <v>125</v>
      </c>
      <c r="B21" s="45">
        <v>907669</v>
      </c>
      <c r="C21" s="45">
        <v>1080478</v>
      </c>
      <c r="D21" s="45">
        <v>97226</v>
      </c>
      <c r="E21" s="45">
        <v>77600</v>
      </c>
      <c r="F21" s="45">
        <v>0</v>
      </c>
      <c r="G21" s="45">
        <v>1674</v>
      </c>
      <c r="H21" s="45">
        <v>769782</v>
      </c>
      <c r="I21" s="45">
        <v>960726</v>
      </c>
      <c r="J21" s="45">
        <v>40661</v>
      </c>
      <c r="K21" s="45">
        <v>40478</v>
      </c>
      <c r="L21" s="252"/>
      <c r="M21" s="252"/>
      <c r="N21" s="252"/>
      <c r="O21" s="252"/>
      <c r="Q21" s="475"/>
    </row>
    <row r="22" spans="1:20" ht="20.100000000000001" customHeight="1" x14ac:dyDescent="0.2">
      <c r="A22" s="88" t="s">
        <v>226</v>
      </c>
      <c r="B22" s="45">
        <v>32840</v>
      </c>
      <c r="C22" s="45">
        <v>38026</v>
      </c>
      <c r="D22" s="45">
        <v>241</v>
      </c>
      <c r="E22" s="45">
        <v>110</v>
      </c>
      <c r="F22" s="45">
        <v>0</v>
      </c>
      <c r="G22" s="45">
        <v>0</v>
      </c>
      <c r="H22" s="45">
        <v>32492</v>
      </c>
      <c r="I22" s="45">
        <v>37912</v>
      </c>
      <c r="J22" s="45">
        <v>107</v>
      </c>
      <c r="K22" s="45">
        <v>4</v>
      </c>
      <c r="L22" s="252"/>
      <c r="M22" s="252"/>
      <c r="N22" s="252"/>
      <c r="O22" s="252"/>
      <c r="Q22" s="475"/>
    </row>
    <row r="23" spans="1:20" ht="20.100000000000001" customHeight="1" x14ac:dyDescent="0.2">
      <c r="A23" s="88" t="s">
        <v>126</v>
      </c>
      <c r="B23" s="45">
        <v>156976</v>
      </c>
      <c r="C23" s="45">
        <v>149133</v>
      </c>
      <c r="D23" s="45">
        <v>69277</v>
      </c>
      <c r="E23" s="45">
        <v>69302</v>
      </c>
      <c r="F23" s="45">
        <v>14634</v>
      </c>
      <c r="G23" s="45">
        <v>217</v>
      </c>
      <c r="H23" s="45">
        <v>73065</v>
      </c>
      <c r="I23" s="45">
        <v>79614</v>
      </c>
      <c r="J23" s="45">
        <v>0</v>
      </c>
      <c r="K23" s="45">
        <v>0</v>
      </c>
      <c r="L23" s="252"/>
      <c r="M23" s="252"/>
      <c r="N23" s="252"/>
      <c r="O23" s="252"/>
      <c r="Q23" s="475"/>
    </row>
    <row r="24" spans="1:20" ht="20.100000000000001" customHeight="1" x14ac:dyDescent="0.2">
      <c r="A24" s="88" t="s">
        <v>127</v>
      </c>
      <c r="B24" s="45">
        <v>2219917</v>
      </c>
      <c r="C24" s="45">
        <v>2248811</v>
      </c>
      <c r="D24" s="45">
        <v>2219735</v>
      </c>
      <c r="E24" s="45">
        <v>2248242</v>
      </c>
      <c r="F24" s="45">
        <v>182</v>
      </c>
      <c r="G24" s="45">
        <v>569</v>
      </c>
      <c r="H24" s="45">
        <v>0</v>
      </c>
      <c r="I24" s="45">
        <v>0</v>
      </c>
      <c r="J24" s="45">
        <v>0</v>
      </c>
      <c r="K24" s="45">
        <v>0</v>
      </c>
      <c r="L24" s="252"/>
      <c r="M24" s="252"/>
      <c r="N24" s="252"/>
      <c r="O24" s="252"/>
      <c r="Q24" s="475"/>
    </row>
    <row r="25" spans="1:20" ht="20.100000000000001" customHeight="1" thickBot="1" x14ac:dyDescent="0.25">
      <c r="A25" s="476" t="s">
        <v>128</v>
      </c>
      <c r="B25" s="477">
        <v>4772</v>
      </c>
      <c r="C25" s="477">
        <v>2988</v>
      </c>
      <c r="D25" s="477">
        <v>2081</v>
      </c>
      <c r="E25" s="477">
        <v>876</v>
      </c>
      <c r="F25" s="477">
        <v>1</v>
      </c>
      <c r="G25" s="477">
        <v>146</v>
      </c>
      <c r="H25" s="477">
        <v>2689</v>
      </c>
      <c r="I25" s="477">
        <v>1966</v>
      </c>
      <c r="J25" s="477">
        <v>1</v>
      </c>
      <c r="K25" s="477">
        <v>0</v>
      </c>
      <c r="L25" s="252"/>
      <c r="M25" s="473"/>
      <c r="N25" s="252"/>
      <c r="O25" s="252"/>
      <c r="Q25" s="475"/>
    </row>
    <row r="26" spans="1:20" ht="15.95" customHeight="1" x14ac:dyDescent="0.2">
      <c r="A26" s="96" t="s">
        <v>229</v>
      </c>
      <c r="C26" s="479"/>
      <c r="D26" s="479"/>
      <c r="M26" s="168"/>
      <c r="N26" s="168"/>
    </row>
    <row r="27" spans="1:20" s="352" customFormat="1" ht="24.95" customHeight="1" thickBot="1" x14ac:dyDescent="0.3">
      <c r="A27" s="76" t="s">
        <v>140</v>
      </c>
      <c r="B27" s="29"/>
      <c r="C27" s="29"/>
      <c r="D27" s="29"/>
      <c r="E27" s="29"/>
      <c r="F27" s="29"/>
      <c r="G27" s="29"/>
      <c r="H27" s="29"/>
      <c r="I27" s="29"/>
      <c r="J27" s="1265"/>
      <c r="K27" s="1265"/>
      <c r="L27" s="1266"/>
      <c r="M27" s="1266"/>
      <c r="N27" s="1267"/>
      <c r="P27" s="113"/>
      <c r="Q27" s="113"/>
      <c r="R27" s="113"/>
      <c r="S27" s="113"/>
      <c r="T27" s="113"/>
    </row>
    <row r="28" spans="1:20" s="42" customFormat="1" ht="20.100000000000001" customHeight="1" x14ac:dyDescent="0.25">
      <c r="A28" s="1280" t="s">
        <v>129</v>
      </c>
      <c r="B28" s="1283" t="s">
        <v>14</v>
      </c>
      <c r="C28" s="1284"/>
      <c r="D28" s="1284"/>
      <c r="E28" s="1284"/>
      <c r="F28" s="1284"/>
      <c r="G28" s="1284"/>
      <c r="H28" s="1284"/>
      <c r="I28" s="1284"/>
      <c r="J28" s="1284"/>
      <c r="K28" s="1284"/>
      <c r="L28" s="480"/>
      <c r="M28" s="480"/>
      <c r="N28" s="481"/>
      <c r="P28" s="59"/>
      <c r="Q28" s="59"/>
      <c r="R28" s="59"/>
      <c r="S28" s="59"/>
      <c r="T28" s="59"/>
    </row>
    <row r="29" spans="1:20" s="42" customFormat="1" ht="20.100000000000001" customHeight="1" x14ac:dyDescent="0.25">
      <c r="A29" s="1281"/>
      <c r="B29" s="1285" t="s">
        <v>15</v>
      </c>
      <c r="C29" s="1285"/>
      <c r="D29" s="1285" t="s">
        <v>16</v>
      </c>
      <c r="E29" s="1285"/>
      <c r="F29" s="1285"/>
      <c r="G29" s="1285"/>
      <c r="H29" s="1285"/>
      <c r="I29" s="1285"/>
      <c r="J29" s="1285"/>
      <c r="K29" s="1286"/>
      <c r="L29" s="480"/>
      <c r="M29" s="480"/>
      <c r="N29" s="481"/>
      <c r="P29" s="59"/>
      <c r="Q29" s="59"/>
      <c r="R29" s="59"/>
      <c r="S29" s="59"/>
      <c r="T29" s="59"/>
    </row>
    <row r="30" spans="1:20" s="42" customFormat="1" ht="20.100000000000001" customHeight="1" x14ac:dyDescent="0.25">
      <c r="A30" s="1281"/>
      <c r="B30" s="1285"/>
      <c r="C30" s="1285"/>
      <c r="D30" s="33" t="s">
        <v>17</v>
      </c>
      <c r="E30" s="33"/>
      <c r="F30" s="33" t="s">
        <v>18</v>
      </c>
      <c r="G30" s="33"/>
      <c r="H30" s="33" t="s">
        <v>19</v>
      </c>
      <c r="I30" s="33"/>
      <c r="J30" s="33" t="s">
        <v>20</v>
      </c>
      <c r="K30" s="34"/>
      <c r="L30" s="59"/>
      <c r="M30" s="59"/>
      <c r="P30" s="59"/>
      <c r="Q30" s="59"/>
      <c r="R30" s="59"/>
      <c r="S30" s="59"/>
      <c r="T30" s="59"/>
    </row>
    <row r="31" spans="1:20" s="42" customFormat="1" ht="20.100000000000001" customHeight="1" x14ac:dyDescent="0.25">
      <c r="A31" s="1282"/>
      <c r="B31" s="1134">
        <v>2014</v>
      </c>
      <c r="C31" s="1134">
        <v>2015</v>
      </c>
      <c r="D31" s="1134">
        <v>2014</v>
      </c>
      <c r="E31" s="1134">
        <v>2015</v>
      </c>
      <c r="F31" s="1134">
        <v>2014</v>
      </c>
      <c r="G31" s="1134">
        <v>2015</v>
      </c>
      <c r="H31" s="1134">
        <v>2014</v>
      </c>
      <c r="I31" s="1134">
        <v>2015</v>
      </c>
      <c r="J31" s="1134">
        <v>2014</v>
      </c>
      <c r="K31" s="1135">
        <v>2015</v>
      </c>
      <c r="L31" s="59"/>
      <c r="M31" s="59"/>
      <c r="P31" s="59"/>
      <c r="Q31" s="59"/>
      <c r="R31" s="59"/>
      <c r="S31" s="59"/>
      <c r="T31" s="59"/>
    </row>
    <row r="32" spans="1:20" s="42" customFormat="1" ht="20.100000000000001" customHeight="1" x14ac:dyDescent="0.25">
      <c r="A32" s="1147" t="s">
        <v>21</v>
      </c>
      <c r="B32" s="41">
        <v>6429852</v>
      </c>
      <c r="C32" s="41">
        <v>6305838</v>
      </c>
      <c r="D32" s="41">
        <v>4540509</v>
      </c>
      <c r="E32" s="41">
        <v>4318429</v>
      </c>
      <c r="F32" s="41">
        <v>65572</v>
      </c>
      <c r="G32" s="41">
        <v>55879</v>
      </c>
      <c r="H32" s="41">
        <v>1759612</v>
      </c>
      <c r="I32" s="41">
        <v>1870626</v>
      </c>
      <c r="J32" s="41">
        <v>64159</v>
      </c>
      <c r="K32" s="41">
        <v>60904</v>
      </c>
      <c r="M32" s="472"/>
      <c r="P32" s="59"/>
      <c r="Q32" s="59"/>
      <c r="R32" s="59"/>
      <c r="S32" s="59"/>
      <c r="T32" s="59"/>
    </row>
    <row r="33" spans="1:20" s="42" customFormat="1" ht="20.100000000000001" customHeight="1" x14ac:dyDescent="0.25">
      <c r="A33" s="42" t="s">
        <v>85</v>
      </c>
      <c r="B33" s="45">
        <v>580615.11688055284</v>
      </c>
      <c r="C33" s="45">
        <v>915056</v>
      </c>
      <c r="D33" s="45">
        <v>326544</v>
      </c>
      <c r="E33" s="45">
        <v>313454</v>
      </c>
      <c r="F33" s="45">
        <v>12054</v>
      </c>
      <c r="G33" s="45">
        <v>12756</v>
      </c>
      <c r="H33" s="45">
        <v>230497.6</v>
      </c>
      <c r="I33" s="45">
        <v>578123</v>
      </c>
      <c r="J33" s="45">
        <v>11519.516880552814</v>
      </c>
      <c r="K33" s="45">
        <v>10723</v>
      </c>
      <c r="P33" s="59"/>
      <c r="Q33" s="59"/>
      <c r="R33" s="59"/>
      <c r="S33" s="59"/>
      <c r="T33" s="59"/>
    </row>
    <row r="34" spans="1:20" s="42" customFormat="1" ht="20.100000000000001" customHeight="1" x14ac:dyDescent="0.25">
      <c r="A34" s="42" t="s">
        <v>86</v>
      </c>
      <c r="B34" s="45">
        <v>535095.5645607108</v>
      </c>
      <c r="C34" s="45">
        <v>719513</v>
      </c>
      <c r="D34" s="45">
        <v>385731</v>
      </c>
      <c r="E34" s="45">
        <v>397754</v>
      </c>
      <c r="F34" s="45">
        <v>10698</v>
      </c>
      <c r="G34" s="45">
        <v>14110</v>
      </c>
      <c r="H34" s="45">
        <v>130220.5</v>
      </c>
      <c r="I34" s="45">
        <v>299962</v>
      </c>
      <c r="J34" s="45">
        <v>8446.0645607107599</v>
      </c>
      <c r="K34" s="45">
        <v>7687</v>
      </c>
      <c r="P34" s="59"/>
      <c r="Q34" s="59"/>
      <c r="R34" s="59"/>
      <c r="S34" s="59"/>
      <c r="T34" s="59"/>
    </row>
    <row r="35" spans="1:20" s="42" customFormat="1" ht="20.100000000000001" customHeight="1" x14ac:dyDescent="0.25">
      <c r="A35" s="42" t="s">
        <v>87</v>
      </c>
      <c r="B35" s="45">
        <v>329778.80612043437</v>
      </c>
      <c r="C35" s="45">
        <v>619939</v>
      </c>
      <c r="D35" s="45">
        <v>239955</v>
      </c>
      <c r="E35" s="45">
        <v>436673</v>
      </c>
      <c r="F35" s="45">
        <v>8830</v>
      </c>
      <c r="G35" s="45">
        <v>11486</v>
      </c>
      <c r="H35" s="45">
        <v>76718</v>
      </c>
      <c r="I35" s="45">
        <v>167706</v>
      </c>
      <c r="J35" s="45">
        <v>4275.8061204343539</v>
      </c>
      <c r="K35" s="45">
        <v>4074</v>
      </c>
      <c r="P35" s="59"/>
      <c r="Q35" s="59"/>
      <c r="R35" s="59"/>
      <c r="S35" s="59"/>
      <c r="T35" s="59"/>
    </row>
    <row r="36" spans="1:20" s="42" customFormat="1" ht="20.100000000000001" customHeight="1" x14ac:dyDescent="0.25">
      <c r="A36" s="42" t="s">
        <v>88</v>
      </c>
      <c r="B36" s="45">
        <v>389943.39032576507</v>
      </c>
      <c r="C36" s="45">
        <v>414084</v>
      </c>
      <c r="D36" s="45">
        <v>297803</v>
      </c>
      <c r="E36" s="45">
        <v>328538</v>
      </c>
      <c r="F36" s="45">
        <v>102</v>
      </c>
      <c r="G36" s="45">
        <v>716</v>
      </c>
      <c r="H36" s="45">
        <v>87166</v>
      </c>
      <c r="I36" s="45">
        <v>80521</v>
      </c>
      <c r="J36" s="45">
        <v>4872.3903257650545</v>
      </c>
      <c r="K36" s="45">
        <v>4309</v>
      </c>
      <c r="P36" s="59"/>
      <c r="Q36" s="59"/>
      <c r="R36" s="59"/>
      <c r="S36" s="59"/>
      <c r="T36" s="59"/>
    </row>
    <row r="37" spans="1:20" s="42" customFormat="1" ht="20.100000000000001" customHeight="1" x14ac:dyDescent="0.25">
      <c r="A37" s="42" t="s">
        <v>89</v>
      </c>
      <c r="B37" s="45">
        <v>349819.07137216191</v>
      </c>
      <c r="C37" s="45">
        <v>372818</v>
      </c>
      <c r="D37" s="45">
        <v>283432</v>
      </c>
      <c r="E37" s="45">
        <v>310934</v>
      </c>
      <c r="F37" s="45">
        <v>50</v>
      </c>
      <c r="G37" s="45">
        <v>260</v>
      </c>
      <c r="H37" s="45">
        <v>63258.9</v>
      </c>
      <c r="I37" s="45">
        <v>57778</v>
      </c>
      <c r="J37" s="45">
        <v>3078.1713721618953</v>
      </c>
      <c r="K37" s="45">
        <v>3846</v>
      </c>
      <c r="P37" s="59"/>
      <c r="Q37" s="59"/>
      <c r="R37" s="59"/>
      <c r="S37" s="59"/>
      <c r="T37" s="59"/>
    </row>
    <row r="38" spans="1:20" s="42" customFormat="1" ht="20.100000000000001" customHeight="1" x14ac:dyDescent="0.25">
      <c r="A38" s="42" t="s">
        <v>90</v>
      </c>
      <c r="B38" s="45">
        <v>1018876</v>
      </c>
      <c r="C38" s="45">
        <v>350156</v>
      </c>
      <c r="D38" s="45">
        <v>749044</v>
      </c>
      <c r="E38" s="45">
        <v>299544</v>
      </c>
      <c r="F38" s="45">
        <v>418</v>
      </c>
      <c r="G38" s="45">
        <v>66</v>
      </c>
      <c r="H38" s="45">
        <v>265793</v>
      </c>
      <c r="I38" s="45">
        <v>48551</v>
      </c>
      <c r="J38" s="45">
        <v>3620.8215202369202</v>
      </c>
      <c r="K38" s="45">
        <v>1995</v>
      </c>
      <c r="P38" s="59"/>
      <c r="Q38" s="59"/>
      <c r="R38" s="59"/>
      <c r="S38" s="59"/>
      <c r="T38" s="59"/>
    </row>
    <row r="39" spans="1:20" s="42" customFormat="1" ht="20.100000000000001" customHeight="1" x14ac:dyDescent="0.25">
      <c r="A39" s="42" t="s">
        <v>93</v>
      </c>
      <c r="B39" s="45">
        <v>717769.49743336625</v>
      </c>
      <c r="C39" s="45">
        <v>454624</v>
      </c>
      <c r="D39" s="45">
        <v>406711</v>
      </c>
      <c r="E39" s="45">
        <v>357493</v>
      </c>
      <c r="F39" s="45">
        <v>80</v>
      </c>
      <c r="G39" s="45">
        <v>67</v>
      </c>
      <c r="H39" s="45">
        <v>307225.30000000005</v>
      </c>
      <c r="I39" s="45">
        <v>92662</v>
      </c>
      <c r="J39" s="45">
        <v>3753.1974333662388</v>
      </c>
      <c r="K39" s="45">
        <v>4402</v>
      </c>
      <c r="P39" s="59"/>
      <c r="Q39" s="59"/>
      <c r="R39" s="59"/>
      <c r="S39" s="59"/>
      <c r="T39" s="59"/>
    </row>
    <row r="40" spans="1:20" s="42" customFormat="1" ht="20.100000000000001" customHeight="1" x14ac:dyDescent="0.25">
      <c r="A40" s="42" t="s">
        <v>94</v>
      </c>
      <c r="B40" s="45">
        <v>401094.25577492599</v>
      </c>
      <c r="C40" s="45">
        <v>366300</v>
      </c>
      <c r="D40" s="45">
        <v>306152</v>
      </c>
      <c r="E40" s="45">
        <v>305756</v>
      </c>
      <c r="F40" s="45">
        <v>11</v>
      </c>
      <c r="G40" s="45">
        <v>25</v>
      </c>
      <c r="H40" s="45">
        <v>90222.9</v>
      </c>
      <c r="I40" s="45">
        <v>56323</v>
      </c>
      <c r="J40" s="45">
        <v>4708.3557749259626</v>
      </c>
      <c r="K40" s="45">
        <v>4196</v>
      </c>
      <c r="P40" s="59"/>
      <c r="Q40" s="59"/>
      <c r="R40" s="59"/>
      <c r="S40" s="59"/>
      <c r="T40" s="59"/>
    </row>
    <row r="41" spans="1:20" s="42" customFormat="1" ht="20.100000000000001" customHeight="1" x14ac:dyDescent="0.25">
      <c r="A41" s="42" t="s">
        <v>95</v>
      </c>
      <c r="B41" s="45">
        <v>373554.8514313919</v>
      </c>
      <c r="C41" s="45">
        <v>243336</v>
      </c>
      <c r="D41" s="45">
        <v>289112</v>
      </c>
      <c r="E41" s="45">
        <v>202437</v>
      </c>
      <c r="F41" s="45">
        <v>20</v>
      </c>
      <c r="G41" s="45">
        <v>129</v>
      </c>
      <c r="H41" s="45">
        <v>83926.9</v>
      </c>
      <c r="I41" s="45">
        <v>39756</v>
      </c>
      <c r="J41" s="45">
        <v>495.9514313919052</v>
      </c>
      <c r="K41" s="45">
        <v>1014</v>
      </c>
      <c r="P41" s="59"/>
      <c r="Q41" s="59"/>
      <c r="R41" s="59"/>
      <c r="S41" s="59"/>
      <c r="T41" s="59"/>
    </row>
    <row r="42" spans="1:20" s="42" customFormat="1" ht="20.100000000000001" customHeight="1" x14ac:dyDescent="0.25">
      <c r="A42" s="42" t="s">
        <v>96</v>
      </c>
      <c r="B42" s="45">
        <v>414407.95419545902</v>
      </c>
      <c r="C42" s="45">
        <v>491491</v>
      </c>
      <c r="D42" s="45">
        <v>317141</v>
      </c>
      <c r="E42" s="45">
        <v>393759</v>
      </c>
      <c r="F42" s="45">
        <v>56</v>
      </c>
      <c r="G42" s="45">
        <v>348</v>
      </c>
      <c r="H42" s="45">
        <v>93332.2</v>
      </c>
      <c r="I42" s="45">
        <v>92961</v>
      </c>
      <c r="J42" s="45">
        <v>3878.7541954590324</v>
      </c>
      <c r="K42" s="45">
        <v>4423</v>
      </c>
      <c r="P42" s="59"/>
      <c r="Q42" s="59"/>
      <c r="R42" s="59"/>
      <c r="S42" s="59"/>
      <c r="T42" s="59"/>
    </row>
    <row r="43" spans="1:20" s="42" customFormat="1" ht="20.100000000000001" customHeight="1" x14ac:dyDescent="0.25">
      <c r="A43" s="42" t="s">
        <v>97</v>
      </c>
      <c r="B43" s="45">
        <v>467114.56465942744</v>
      </c>
      <c r="C43" s="45">
        <v>573959</v>
      </c>
      <c r="D43" s="45">
        <v>349652</v>
      </c>
      <c r="E43" s="45">
        <v>452114</v>
      </c>
      <c r="F43" s="45">
        <v>8575</v>
      </c>
      <c r="G43" s="45">
        <v>3441</v>
      </c>
      <c r="H43" s="45">
        <v>104149.4</v>
      </c>
      <c r="I43" s="45">
        <v>113034</v>
      </c>
      <c r="J43" s="45">
        <v>4738.1646594274434</v>
      </c>
      <c r="K43" s="45">
        <v>5370</v>
      </c>
      <c r="P43" s="59"/>
      <c r="Q43" s="59"/>
      <c r="R43" s="59"/>
      <c r="S43" s="59"/>
      <c r="T43" s="59"/>
    </row>
    <row r="44" spans="1:20" s="42" customFormat="1" ht="20.100000000000001" customHeight="1" thickBot="1" x14ac:dyDescent="0.3">
      <c r="A44" s="64" t="s">
        <v>98</v>
      </c>
      <c r="B44" s="477">
        <v>851782.80572556762</v>
      </c>
      <c r="C44" s="477">
        <v>784562</v>
      </c>
      <c r="D44" s="477">
        <v>589232</v>
      </c>
      <c r="E44" s="477">
        <v>519973</v>
      </c>
      <c r="F44" s="477">
        <v>24678</v>
      </c>
      <c r="G44" s="477">
        <v>12475</v>
      </c>
      <c r="H44" s="477">
        <v>227101</v>
      </c>
      <c r="I44" s="477">
        <v>243249</v>
      </c>
      <c r="J44" s="477">
        <v>10771.805725567621</v>
      </c>
      <c r="K44" s="477">
        <v>8865</v>
      </c>
      <c r="M44" s="59"/>
      <c r="P44" s="59"/>
      <c r="Q44" s="59"/>
      <c r="R44" s="59"/>
      <c r="S44" s="59"/>
      <c r="T44" s="59"/>
    </row>
    <row r="45" spans="1:20" s="482" customFormat="1" ht="15.95" customHeight="1" x14ac:dyDescent="0.25">
      <c r="A45" s="96" t="s">
        <v>229</v>
      </c>
      <c r="C45" s="483"/>
      <c r="D45" s="483"/>
      <c r="I45" s="483"/>
      <c r="P45" s="484"/>
      <c r="Q45" s="484"/>
      <c r="R45" s="484"/>
      <c r="S45" s="484"/>
      <c r="T45" s="484"/>
    </row>
    <row r="46" spans="1:20" ht="20.100000000000001" customHeight="1" x14ac:dyDescent="0.2">
      <c r="C46" s="479"/>
    </row>
  </sheetData>
  <mergeCells count="8">
    <mergeCell ref="A3:A6"/>
    <mergeCell ref="B3:K3"/>
    <mergeCell ref="B4:C5"/>
    <mergeCell ref="D4:K4"/>
    <mergeCell ref="A28:A31"/>
    <mergeCell ref="B28:K28"/>
    <mergeCell ref="B29:C30"/>
    <mergeCell ref="D29:K29"/>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01" max="16383" man="1"/>
    <brk id="102"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2">
    <tabColor rgb="FF92D050"/>
  </sheetPr>
  <dimension ref="A1:Z56"/>
  <sheetViews>
    <sheetView showGridLines="0" zoomScaleNormal="100" zoomScaleSheetLayoutView="55" workbookViewId="0"/>
  </sheetViews>
  <sheetFormatPr defaultColWidth="11.42578125" defaultRowHeight="20.100000000000001" customHeight="1" x14ac:dyDescent="0.2"/>
  <cols>
    <col min="1" max="1" width="15.7109375" style="471" customWidth="1"/>
    <col min="2" max="15" width="10.5703125" style="471" customWidth="1"/>
    <col min="16" max="18" width="11.42578125" style="252" customWidth="1"/>
    <col min="19" max="16384" width="11.42578125" style="471"/>
  </cols>
  <sheetData>
    <row r="1" spans="1:18" s="468" customFormat="1" ht="24.95" customHeight="1" x14ac:dyDescent="0.25">
      <c r="A1" s="582" t="s">
        <v>236</v>
      </c>
      <c r="L1" s="469"/>
      <c r="M1" s="469"/>
      <c r="N1" s="469"/>
      <c r="O1" s="469"/>
      <c r="P1" s="469"/>
      <c r="Q1" s="469"/>
      <c r="R1" s="469"/>
    </row>
    <row r="2" spans="1:18" ht="24.95" customHeight="1" thickBot="1" x14ac:dyDescent="0.25">
      <c r="A2" s="227" t="s">
        <v>296</v>
      </c>
      <c r="B2" s="1259"/>
      <c r="C2" s="1259"/>
      <c r="D2" s="1259"/>
      <c r="E2" s="1259"/>
      <c r="F2" s="1259"/>
      <c r="G2" s="1259"/>
      <c r="H2" s="1259"/>
      <c r="I2" s="1259"/>
      <c r="J2" s="1259"/>
      <c r="K2" s="1262"/>
      <c r="L2" s="1262"/>
      <c r="M2" s="1263"/>
      <c r="N2" s="1264"/>
      <c r="O2" s="1264"/>
    </row>
    <row r="3" spans="1:18" s="486" customFormat="1" ht="20.100000000000001" customHeight="1" x14ac:dyDescent="0.2">
      <c r="A3" s="1356" t="s">
        <v>129</v>
      </c>
      <c r="B3" s="1353" t="s">
        <v>14</v>
      </c>
      <c r="C3" s="1353"/>
      <c r="D3" s="1353"/>
      <c r="E3" s="1353"/>
      <c r="F3" s="1353"/>
      <c r="G3" s="1353"/>
      <c r="H3" s="1353"/>
      <c r="I3" s="1353"/>
      <c r="J3" s="1353"/>
      <c r="K3" s="1353"/>
      <c r="L3" s="1353"/>
      <c r="M3" s="1353"/>
      <c r="N3" s="1353"/>
      <c r="O3" s="1354"/>
      <c r="P3" s="485"/>
      <c r="Q3" s="485"/>
      <c r="R3" s="485"/>
    </row>
    <row r="4" spans="1:18" s="486" customFormat="1" ht="20.100000000000001" customHeight="1" x14ac:dyDescent="0.2">
      <c r="A4" s="1357"/>
      <c r="B4" s="1352" t="s">
        <v>15</v>
      </c>
      <c r="C4" s="1352"/>
      <c r="D4" s="1352" t="s">
        <v>113</v>
      </c>
      <c r="E4" s="1352"/>
      <c r="F4" s="1352"/>
      <c r="G4" s="1352"/>
      <c r="H4" s="1352"/>
      <c r="I4" s="1352"/>
      <c r="J4" s="1352"/>
      <c r="K4" s="1352"/>
      <c r="L4" s="1352"/>
      <c r="M4" s="1352"/>
      <c r="N4" s="1352"/>
      <c r="O4" s="1355"/>
      <c r="P4" s="485"/>
      <c r="Q4" s="485"/>
      <c r="R4" s="485"/>
    </row>
    <row r="5" spans="1:18" s="487" customFormat="1" ht="39.950000000000003" customHeight="1" x14ac:dyDescent="0.2">
      <c r="A5" s="1357"/>
      <c r="B5" s="1352"/>
      <c r="C5" s="1352"/>
      <c r="D5" s="1352" t="s">
        <v>219</v>
      </c>
      <c r="E5" s="1352"/>
      <c r="F5" s="1352" t="s">
        <v>220</v>
      </c>
      <c r="G5" s="1352"/>
      <c r="H5" s="1352" t="s">
        <v>114</v>
      </c>
      <c r="I5" s="1352"/>
      <c r="J5" s="1352" t="s">
        <v>115</v>
      </c>
      <c r="K5" s="1352"/>
      <c r="L5" s="1352" t="s">
        <v>116</v>
      </c>
      <c r="M5" s="1352"/>
      <c r="N5" s="1352" t="s">
        <v>117</v>
      </c>
      <c r="O5" s="1355"/>
    </row>
    <row r="6" spans="1:18" ht="20.100000000000001" customHeight="1" x14ac:dyDescent="0.2">
      <c r="A6" s="1357"/>
      <c r="B6" s="1145">
        <v>2014</v>
      </c>
      <c r="C6" s="1145">
        <v>2015</v>
      </c>
      <c r="D6" s="1145">
        <v>2014</v>
      </c>
      <c r="E6" s="1145">
        <v>2015</v>
      </c>
      <c r="F6" s="1145">
        <v>2014</v>
      </c>
      <c r="G6" s="1145">
        <v>2015</v>
      </c>
      <c r="H6" s="1145">
        <v>2014</v>
      </c>
      <c r="I6" s="1145">
        <v>2015</v>
      </c>
      <c r="J6" s="1145">
        <v>2014</v>
      </c>
      <c r="K6" s="1145">
        <v>2015</v>
      </c>
      <c r="L6" s="1145">
        <v>2014</v>
      </c>
      <c r="M6" s="1145">
        <v>2015</v>
      </c>
      <c r="N6" s="1145">
        <v>2014</v>
      </c>
      <c r="O6" s="1146">
        <v>2015</v>
      </c>
    </row>
    <row r="7" spans="1:18" s="252" customFormat="1" ht="20.100000000000001" customHeight="1" x14ac:dyDescent="0.2">
      <c r="A7" s="1147" t="s">
        <v>21</v>
      </c>
      <c r="B7" s="488">
        <v>6429852</v>
      </c>
      <c r="C7" s="488">
        <v>6305838</v>
      </c>
      <c r="D7" s="488">
        <v>28032</v>
      </c>
      <c r="E7" s="488">
        <v>25146</v>
      </c>
      <c r="F7" s="488">
        <v>20850</v>
      </c>
      <c r="G7" s="488">
        <v>18386</v>
      </c>
      <c r="H7" s="488">
        <v>50032</v>
      </c>
      <c r="I7" s="488">
        <v>50290</v>
      </c>
      <c r="J7" s="488">
        <v>145660</v>
      </c>
      <c r="K7" s="488">
        <v>151660</v>
      </c>
      <c r="L7" s="488">
        <v>85025</v>
      </c>
      <c r="M7" s="488">
        <v>78711</v>
      </c>
      <c r="N7" s="488">
        <v>100063</v>
      </c>
      <c r="O7" s="488">
        <v>107208</v>
      </c>
    </row>
    <row r="8" spans="1:18" ht="20.100000000000001" customHeight="1" x14ac:dyDescent="0.2">
      <c r="A8" s="489" t="s">
        <v>85</v>
      </c>
      <c r="B8" s="490">
        <v>580616</v>
      </c>
      <c r="C8" s="490">
        <v>915056</v>
      </c>
      <c r="D8" s="490">
        <v>2711</v>
      </c>
      <c r="E8" s="491">
        <v>3042</v>
      </c>
      <c r="F8" s="490">
        <v>689.5168805528134</v>
      </c>
      <c r="G8" s="491">
        <v>2058</v>
      </c>
      <c r="H8" s="490">
        <v>3581</v>
      </c>
      <c r="I8" s="491">
        <v>4423</v>
      </c>
      <c r="J8" s="490">
        <v>19485</v>
      </c>
      <c r="K8" s="492">
        <v>15251</v>
      </c>
      <c r="L8" s="490">
        <v>6552</v>
      </c>
      <c r="M8" s="491">
        <v>6304</v>
      </c>
      <c r="N8" s="490">
        <v>4126</v>
      </c>
      <c r="O8" s="492">
        <v>4889</v>
      </c>
    </row>
    <row r="9" spans="1:18" ht="20.100000000000001" customHeight="1" x14ac:dyDescent="0.2">
      <c r="A9" s="489" t="s">
        <v>86</v>
      </c>
      <c r="B9" s="490">
        <v>535096</v>
      </c>
      <c r="C9" s="490">
        <v>719513</v>
      </c>
      <c r="D9" s="490">
        <v>2150</v>
      </c>
      <c r="E9" s="491">
        <v>1812</v>
      </c>
      <c r="F9" s="490">
        <v>1328.0645607107601</v>
      </c>
      <c r="G9" s="491">
        <v>1265</v>
      </c>
      <c r="H9" s="490">
        <v>2915</v>
      </c>
      <c r="I9" s="491">
        <v>3187</v>
      </c>
      <c r="J9" s="490">
        <v>17512</v>
      </c>
      <c r="K9" s="492">
        <v>17446</v>
      </c>
      <c r="L9" s="490">
        <v>5029</v>
      </c>
      <c r="M9" s="491">
        <v>5538</v>
      </c>
      <c r="N9" s="490">
        <v>4776</v>
      </c>
      <c r="O9" s="492">
        <v>6108</v>
      </c>
    </row>
    <row r="10" spans="1:18" ht="20.100000000000001" customHeight="1" x14ac:dyDescent="0.2">
      <c r="A10" s="489" t="s">
        <v>87</v>
      </c>
      <c r="B10" s="490">
        <v>329779</v>
      </c>
      <c r="C10" s="490">
        <v>619939</v>
      </c>
      <c r="D10" s="490">
        <v>1671</v>
      </c>
      <c r="E10" s="491">
        <v>1685</v>
      </c>
      <c r="F10" s="490">
        <v>1160.8061204343535</v>
      </c>
      <c r="G10" s="491">
        <v>533</v>
      </c>
      <c r="H10" s="490">
        <v>2797</v>
      </c>
      <c r="I10" s="491">
        <v>3666</v>
      </c>
      <c r="J10" s="490">
        <v>9636</v>
      </c>
      <c r="K10" s="492">
        <v>17561</v>
      </c>
      <c r="L10" s="490">
        <v>3775</v>
      </c>
      <c r="M10" s="491">
        <v>5078</v>
      </c>
      <c r="N10" s="490">
        <v>5049</v>
      </c>
      <c r="O10" s="492">
        <v>7650</v>
      </c>
    </row>
    <row r="11" spans="1:18" ht="20.100000000000001" customHeight="1" x14ac:dyDescent="0.2">
      <c r="A11" s="489" t="s">
        <v>88</v>
      </c>
      <c r="B11" s="490">
        <v>389943</v>
      </c>
      <c r="C11" s="490">
        <v>414084</v>
      </c>
      <c r="D11" s="490">
        <v>1723</v>
      </c>
      <c r="E11" s="491">
        <v>1715</v>
      </c>
      <c r="F11" s="490">
        <v>1219.3903257650543</v>
      </c>
      <c r="G11" s="491">
        <v>943</v>
      </c>
      <c r="H11" s="490">
        <v>1474</v>
      </c>
      <c r="I11" s="491">
        <v>3392</v>
      </c>
      <c r="J11" s="490">
        <v>9325</v>
      </c>
      <c r="K11" s="492">
        <v>6336</v>
      </c>
      <c r="L11" s="490">
        <v>4001</v>
      </c>
      <c r="M11" s="491">
        <v>3132</v>
      </c>
      <c r="N11" s="490">
        <v>5599</v>
      </c>
      <c r="O11" s="492">
        <v>6921</v>
      </c>
    </row>
    <row r="12" spans="1:18" ht="20.100000000000001" customHeight="1" x14ac:dyDescent="0.2">
      <c r="A12" s="489" t="s">
        <v>89</v>
      </c>
      <c r="B12" s="490">
        <v>349819</v>
      </c>
      <c r="C12" s="490">
        <v>372818</v>
      </c>
      <c r="D12" s="490">
        <v>2114</v>
      </c>
      <c r="E12" s="491">
        <v>1856</v>
      </c>
      <c r="F12" s="490">
        <v>1102.1713721618953</v>
      </c>
      <c r="G12" s="491">
        <v>994</v>
      </c>
      <c r="H12" s="490">
        <v>3225</v>
      </c>
      <c r="I12" s="491">
        <v>3406</v>
      </c>
      <c r="J12" s="490">
        <v>4251</v>
      </c>
      <c r="K12" s="492">
        <v>5425</v>
      </c>
      <c r="L12" s="490">
        <v>3279</v>
      </c>
      <c r="M12" s="491">
        <v>2942</v>
      </c>
      <c r="N12" s="490">
        <v>5653</v>
      </c>
      <c r="O12" s="492">
        <v>6796</v>
      </c>
    </row>
    <row r="13" spans="1:18" s="252" customFormat="1" ht="20.100000000000001" customHeight="1" x14ac:dyDescent="0.2">
      <c r="A13" s="489" t="s">
        <v>90</v>
      </c>
      <c r="B13" s="490">
        <v>1018876</v>
      </c>
      <c r="C13" s="490">
        <v>350156</v>
      </c>
      <c r="D13" s="490">
        <v>2931</v>
      </c>
      <c r="E13" s="491">
        <v>1525</v>
      </c>
      <c r="F13" s="490">
        <v>1346.8215202369202</v>
      </c>
      <c r="G13" s="491">
        <v>479</v>
      </c>
      <c r="H13" s="490">
        <v>13309</v>
      </c>
      <c r="I13" s="491">
        <v>4271</v>
      </c>
      <c r="J13" s="490">
        <v>28679</v>
      </c>
      <c r="K13" s="492">
        <v>6392</v>
      </c>
      <c r="L13" s="490">
        <v>9717</v>
      </c>
      <c r="M13" s="491">
        <v>4771</v>
      </c>
      <c r="N13" s="490">
        <v>24143</v>
      </c>
      <c r="O13" s="492">
        <v>8253</v>
      </c>
    </row>
    <row r="14" spans="1:18" ht="20.100000000000001" customHeight="1" x14ac:dyDescent="0.2">
      <c r="A14" s="489" t="s">
        <v>93</v>
      </c>
      <c r="B14" s="490">
        <v>717769</v>
      </c>
      <c r="C14" s="490">
        <v>454624</v>
      </c>
      <c r="D14" s="490">
        <v>2859</v>
      </c>
      <c r="E14" s="491">
        <v>3568</v>
      </c>
      <c r="F14" s="490">
        <v>2207.1974333662388</v>
      </c>
      <c r="G14" s="491">
        <v>1979</v>
      </c>
      <c r="H14" s="490">
        <v>3699</v>
      </c>
      <c r="I14" s="491">
        <v>5273</v>
      </c>
      <c r="J14" s="490">
        <v>8093</v>
      </c>
      <c r="K14" s="492">
        <v>12161</v>
      </c>
      <c r="L14" s="490">
        <v>7343</v>
      </c>
      <c r="M14" s="491">
        <v>7169</v>
      </c>
      <c r="N14" s="490">
        <v>14587</v>
      </c>
      <c r="O14" s="492">
        <v>12715</v>
      </c>
    </row>
    <row r="15" spans="1:18" ht="20.100000000000001" customHeight="1" x14ac:dyDescent="0.2">
      <c r="A15" s="489" t="s">
        <v>94</v>
      </c>
      <c r="B15" s="490">
        <v>401094</v>
      </c>
      <c r="C15" s="490">
        <v>366300</v>
      </c>
      <c r="D15" s="490">
        <v>2287</v>
      </c>
      <c r="E15" s="491">
        <v>2251</v>
      </c>
      <c r="F15" s="490">
        <v>2465.3557749259626</v>
      </c>
      <c r="G15" s="491">
        <v>1776</v>
      </c>
      <c r="H15" s="490">
        <v>3378</v>
      </c>
      <c r="I15" s="491">
        <v>3990</v>
      </c>
      <c r="J15" s="490">
        <v>7163</v>
      </c>
      <c r="K15" s="492">
        <v>11335</v>
      </c>
      <c r="L15" s="490">
        <v>7058</v>
      </c>
      <c r="M15" s="491">
        <v>6599</v>
      </c>
      <c r="N15" s="490">
        <v>6712</v>
      </c>
      <c r="O15" s="492">
        <v>9544</v>
      </c>
    </row>
    <row r="16" spans="1:18" ht="20.100000000000001" customHeight="1" x14ac:dyDescent="0.2">
      <c r="A16" s="489" t="s">
        <v>95</v>
      </c>
      <c r="B16" s="490">
        <v>373555</v>
      </c>
      <c r="C16" s="490">
        <v>243336</v>
      </c>
      <c r="D16" s="490">
        <v>1574</v>
      </c>
      <c r="E16" s="491">
        <v>867</v>
      </c>
      <c r="F16" s="490">
        <v>526.9514313919052</v>
      </c>
      <c r="G16" s="491">
        <v>242</v>
      </c>
      <c r="H16" s="490">
        <v>2942</v>
      </c>
      <c r="I16" s="491">
        <v>3160</v>
      </c>
      <c r="J16" s="490">
        <v>6773</v>
      </c>
      <c r="K16" s="492">
        <v>9046</v>
      </c>
      <c r="L16" s="490">
        <v>5366</v>
      </c>
      <c r="M16" s="491">
        <v>3538</v>
      </c>
      <c r="N16" s="490">
        <v>5312</v>
      </c>
      <c r="O16" s="492">
        <v>5226</v>
      </c>
    </row>
    <row r="17" spans="1:26" ht="20.100000000000001" customHeight="1" x14ac:dyDescent="0.2">
      <c r="A17" s="489" t="s">
        <v>96</v>
      </c>
      <c r="B17" s="490">
        <v>414408</v>
      </c>
      <c r="C17" s="490">
        <v>491491</v>
      </c>
      <c r="D17" s="490">
        <v>1825</v>
      </c>
      <c r="E17" s="491">
        <v>2294</v>
      </c>
      <c r="F17" s="490">
        <v>1691.7541954590324</v>
      </c>
      <c r="G17" s="491">
        <v>1361</v>
      </c>
      <c r="H17" s="490">
        <v>3466</v>
      </c>
      <c r="I17" s="491">
        <v>5283</v>
      </c>
      <c r="J17" s="490">
        <v>7465</v>
      </c>
      <c r="K17" s="492">
        <v>13600</v>
      </c>
      <c r="L17" s="490">
        <v>8971</v>
      </c>
      <c r="M17" s="491">
        <v>9517</v>
      </c>
      <c r="N17" s="490">
        <v>5721</v>
      </c>
      <c r="O17" s="492">
        <v>11379</v>
      </c>
    </row>
    <row r="18" spans="1:26" ht="20.100000000000001" customHeight="1" x14ac:dyDescent="0.2">
      <c r="A18" s="489" t="s">
        <v>97</v>
      </c>
      <c r="B18" s="490">
        <v>467114</v>
      </c>
      <c r="C18" s="490">
        <v>573959</v>
      </c>
      <c r="D18" s="490">
        <v>1986</v>
      </c>
      <c r="E18" s="491">
        <v>1998</v>
      </c>
      <c r="F18" s="490">
        <v>2238.1646594274434</v>
      </c>
      <c r="G18" s="491">
        <v>2741</v>
      </c>
      <c r="H18" s="490">
        <v>3301</v>
      </c>
      <c r="I18" s="491">
        <v>5676</v>
      </c>
      <c r="J18" s="490">
        <v>9777</v>
      </c>
      <c r="K18" s="492">
        <v>16340</v>
      </c>
      <c r="L18" s="490">
        <v>11275</v>
      </c>
      <c r="M18" s="491">
        <v>11904</v>
      </c>
      <c r="N18" s="490">
        <v>6385</v>
      </c>
      <c r="O18" s="492">
        <v>13846</v>
      </c>
    </row>
    <row r="19" spans="1:26" ht="20.100000000000001" customHeight="1" thickBot="1" x14ac:dyDescent="0.25">
      <c r="A19" s="493" t="s">
        <v>98</v>
      </c>
      <c r="B19" s="490">
        <v>851783</v>
      </c>
      <c r="C19" s="490">
        <v>784562</v>
      </c>
      <c r="D19" s="490">
        <v>4201</v>
      </c>
      <c r="E19" s="494">
        <v>2533</v>
      </c>
      <c r="F19" s="490">
        <v>4873.8057255676213</v>
      </c>
      <c r="G19" s="494">
        <v>4015</v>
      </c>
      <c r="H19" s="490">
        <v>5945</v>
      </c>
      <c r="I19" s="494">
        <v>4563</v>
      </c>
      <c r="J19" s="490">
        <v>17501</v>
      </c>
      <c r="K19" s="492">
        <v>20767</v>
      </c>
      <c r="L19" s="490">
        <v>12659</v>
      </c>
      <c r="M19" s="494">
        <v>12219</v>
      </c>
      <c r="N19" s="490">
        <v>12000</v>
      </c>
      <c r="O19" s="492">
        <v>13881</v>
      </c>
    </row>
    <row r="20" spans="1:26" ht="12" customHeight="1" thickBot="1" x14ac:dyDescent="0.25">
      <c r="A20" s="495"/>
      <c r="B20" s="496"/>
      <c r="C20" s="496"/>
      <c r="D20" s="496"/>
      <c r="E20" s="496"/>
      <c r="F20" s="496"/>
      <c r="G20" s="496"/>
      <c r="H20" s="496"/>
      <c r="I20" s="496"/>
      <c r="J20" s="496"/>
      <c r="K20" s="496"/>
      <c r="L20" s="496"/>
      <c r="M20" s="497"/>
      <c r="N20" s="497"/>
      <c r="O20" s="498"/>
    </row>
    <row r="21" spans="1:26" ht="20.100000000000001" customHeight="1" x14ac:dyDescent="0.2">
      <c r="A21" s="1356" t="s">
        <v>129</v>
      </c>
      <c r="B21" s="1353" t="s">
        <v>14</v>
      </c>
      <c r="C21" s="1353"/>
      <c r="D21" s="1353"/>
      <c r="E21" s="1353"/>
      <c r="F21" s="1353"/>
      <c r="G21" s="1353"/>
      <c r="H21" s="1353"/>
      <c r="I21" s="1353"/>
      <c r="J21" s="1353"/>
      <c r="K21" s="1353"/>
      <c r="L21" s="1353"/>
      <c r="M21" s="1353"/>
      <c r="N21" s="1353"/>
      <c r="O21" s="1354"/>
    </row>
    <row r="22" spans="1:26" ht="20.100000000000001" customHeight="1" x14ac:dyDescent="0.2">
      <c r="A22" s="1357"/>
      <c r="B22" s="1352" t="s">
        <v>113</v>
      </c>
      <c r="C22" s="1352"/>
      <c r="D22" s="1352"/>
      <c r="E22" s="1352"/>
      <c r="F22" s="1352"/>
      <c r="G22" s="1352"/>
      <c r="H22" s="1352"/>
      <c r="I22" s="1352"/>
      <c r="J22" s="1352"/>
      <c r="K22" s="1352"/>
      <c r="L22" s="1352"/>
      <c r="M22" s="1352"/>
      <c r="N22" s="1352"/>
      <c r="O22" s="1355"/>
    </row>
    <row r="23" spans="1:26" s="499" customFormat="1" ht="39.950000000000003" customHeight="1" x14ac:dyDescent="0.2">
      <c r="A23" s="1357"/>
      <c r="B23" s="1352" t="s">
        <v>118</v>
      </c>
      <c r="C23" s="1352"/>
      <c r="D23" s="1352" t="s">
        <v>119</v>
      </c>
      <c r="E23" s="1352"/>
      <c r="F23" s="1352" t="s">
        <v>120</v>
      </c>
      <c r="G23" s="1352"/>
      <c r="H23" s="1352" t="s">
        <v>121</v>
      </c>
      <c r="I23" s="1352"/>
      <c r="J23" s="1352" t="s">
        <v>122</v>
      </c>
      <c r="K23" s="1352"/>
      <c r="L23" s="1352" t="s">
        <v>123</v>
      </c>
      <c r="M23" s="1352"/>
      <c r="N23" s="1352" t="s">
        <v>124</v>
      </c>
      <c r="O23" s="1355"/>
      <c r="T23" s="487"/>
      <c r="U23" s="487"/>
      <c r="V23" s="487"/>
      <c r="W23" s="487"/>
      <c r="X23" s="487"/>
      <c r="Y23" s="487"/>
      <c r="Z23" s="487"/>
    </row>
    <row r="24" spans="1:26" ht="20.100000000000001" customHeight="1" x14ac:dyDescent="0.2">
      <c r="A24" s="1357"/>
      <c r="B24" s="1145">
        <v>2014</v>
      </c>
      <c r="C24" s="1145">
        <v>2015</v>
      </c>
      <c r="D24" s="1145">
        <v>2014</v>
      </c>
      <c r="E24" s="1145">
        <v>2015</v>
      </c>
      <c r="F24" s="1145">
        <v>2014</v>
      </c>
      <c r="G24" s="1145">
        <v>2015</v>
      </c>
      <c r="H24" s="1145">
        <v>2014</v>
      </c>
      <c r="I24" s="1145">
        <v>2015</v>
      </c>
      <c r="J24" s="1145">
        <v>2014</v>
      </c>
      <c r="K24" s="1145">
        <v>2015</v>
      </c>
      <c r="L24" s="1145">
        <v>2014</v>
      </c>
      <c r="M24" s="1145">
        <v>2015</v>
      </c>
      <c r="N24" s="1145">
        <v>2014</v>
      </c>
      <c r="O24" s="1146">
        <v>2015</v>
      </c>
      <c r="P24" s="471"/>
      <c r="Q24" s="471"/>
      <c r="R24" s="471"/>
      <c r="T24" s="252"/>
      <c r="U24" s="252"/>
      <c r="V24" s="252"/>
      <c r="W24" s="252"/>
      <c r="X24" s="252"/>
      <c r="Y24" s="252"/>
      <c r="Z24" s="252"/>
    </row>
    <row r="25" spans="1:26" ht="20.100000000000001" customHeight="1" x14ac:dyDescent="0.2">
      <c r="A25" s="1147" t="s">
        <v>21</v>
      </c>
      <c r="B25" s="488">
        <v>61999</v>
      </c>
      <c r="C25" s="488">
        <v>56601</v>
      </c>
      <c r="D25" s="488">
        <v>50916</v>
      </c>
      <c r="E25" s="488">
        <v>47929</v>
      </c>
      <c r="F25" s="488">
        <v>14813</v>
      </c>
      <c r="G25" s="488">
        <v>20708</v>
      </c>
      <c r="H25" s="488">
        <v>837046</v>
      </c>
      <c r="I25" s="488">
        <v>758973</v>
      </c>
      <c r="J25" s="488">
        <v>78075</v>
      </c>
      <c r="K25" s="488">
        <v>66232</v>
      </c>
      <c r="L25" s="488">
        <v>1597153</v>
      </c>
      <c r="M25" s="488">
        <v>1375978</v>
      </c>
      <c r="N25" s="488">
        <v>38014</v>
      </c>
      <c r="O25" s="488">
        <v>28580</v>
      </c>
      <c r="T25" s="252"/>
      <c r="U25" s="252"/>
      <c r="V25" s="252"/>
      <c r="W25" s="252"/>
      <c r="X25" s="252"/>
      <c r="Y25" s="252"/>
      <c r="Z25" s="252"/>
    </row>
    <row r="26" spans="1:26" ht="20.100000000000001" customHeight="1" x14ac:dyDescent="0.2">
      <c r="A26" s="489" t="s">
        <v>85</v>
      </c>
      <c r="B26" s="490">
        <v>8454</v>
      </c>
      <c r="C26" s="491">
        <v>7542</v>
      </c>
      <c r="D26" s="490">
        <v>2117</v>
      </c>
      <c r="E26" s="491">
        <v>2038</v>
      </c>
      <c r="F26" s="490">
        <v>1574</v>
      </c>
      <c r="G26" s="490">
        <v>770</v>
      </c>
      <c r="H26" s="490">
        <v>147165</v>
      </c>
      <c r="I26" s="491">
        <v>143903</v>
      </c>
      <c r="J26" s="490">
        <v>5064</v>
      </c>
      <c r="K26" s="491">
        <v>8451</v>
      </c>
      <c r="L26" s="490">
        <v>129526</v>
      </c>
      <c r="M26" s="491">
        <v>106989</v>
      </c>
      <c r="N26" s="490">
        <v>3395</v>
      </c>
      <c r="O26" s="491">
        <v>2992</v>
      </c>
      <c r="T26" s="252"/>
      <c r="U26" s="252"/>
      <c r="V26" s="252"/>
      <c r="W26" s="252"/>
      <c r="X26" s="252"/>
      <c r="Y26" s="252"/>
      <c r="Z26" s="252"/>
    </row>
    <row r="27" spans="1:26" ht="20.100000000000001" customHeight="1" x14ac:dyDescent="0.2">
      <c r="A27" s="489" t="s">
        <v>86</v>
      </c>
      <c r="B27" s="490">
        <v>5129</v>
      </c>
      <c r="C27" s="491">
        <v>4994</v>
      </c>
      <c r="D27" s="490">
        <v>2664</v>
      </c>
      <c r="E27" s="491">
        <v>3453</v>
      </c>
      <c r="F27" s="490">
        <v>2033</v>
      </c>
      <c r="G27" s="490">
        <v>1509</v>
      </c>
      <c r="H27" s="490">
        <v>89717</v>
      </c>
      <c r="I27" s="491">
        <v>83840</v>
      </c>
      <c r="J27" s="490">
        <v>6115</v>
      </c>
      <c r="K27" s="491">
        <v>5206</v>
      </c>
      <c r="L27" s="490">
        <v>147388</v>
      </c>
      <c r="M27" s="491">
        <v>140529</v>
      </c>
      <c r="N27" s="490">
        <v>3214</v>
      </c>
      <c r="O27" s="491">
        <v>2992</v>
      </c>
      <c r="T27" s="252"/>
      <c r="U27" s="252"/>
      <c r="V27" s="252"/>
      <c r="W27" s="252"/>
      <c r="X27" s="252"/>
      <c r="Y27" s="252"/>
      <c r="Z27" s="252"/>
    </row>
    <row r="28" spans="1:26" ht="20.100000000000001" customHeight="1" x14ac:dyDescent="0.2">
      <c r="A28" s="489" t="s">
        <v>87</v>
      </c>
      <c r="B28" s="490">
        <v>3909</v>
      </c>
      <c r="C28" s="491">
        <v>4400</v>
      </c>
      <c r="D28" s="490">
        <v>2155</v>
      </c>
      <c r="E28" s="491">
        <v>4518</v>
      </c>
      <c r="F28" s="490">
        <v>614</v>
      </c>
      <c r="G28" s="490">
        <v>849</v>
      </c>
      <c r="H28" s="490">
        <v>52907</v>
      </c>
      <c r="I28" s="491">
        <v>67889</v>
      </c>
      <c r="J28" s="490">
        <v>3346</v>
      </c>
      <c r="K28" s="491">
        <v>6010</v>
      </c>
      <c r="L28" s="490">
        <v>90799</v>
      </c>
      <c r="M28" s="491">
        <v>139764</v>
      </c>
      <c r="N28" s="490">
        <v>2615</v>
      </c>
      <c r="O28" s="491">
        <v>2313</v>
      </c>
      <c r="T28" s="252"/>
      <c r="U28" s="252"/>
      <c r="V28" s="252"/>
      <c r="W28" s="252"/>
      <c r="X28" s="252"/>
      <c r="Y28" s="252"/>
      <c r="Z28" s="252"/>
    </row>
    <row r="29" spans="1:26" ht="20.100000000000001" customHeight="1" x14ac:dyDescent="0.2">
      <c r="A29" s="489" t="s">
        <v>88</v>
      </c>
      <c r="B29" s="490">
        <v>4302</v>
      </c>
      <c r="C29" s="491">
        <v>4533</v>
      </c>
      <c r="D29" s="490">
        <v>2584</v>
      </c>
      <c r="E29" s="491">
        <v>3559</v>
      </c>
      <c r="F29" s="490">
        <v>866</v>
      </c>
      <c r="G29" s="490">
        <v>1231</v>
      </c>
      <c r="H29" s="490">
        <v>54560</v>
      </c>
      <c r="I29" s="491">
        <v>45177</v>
      </c>
      <c r="J29" s="490">
        <v>3148</v>
      </c>
      <c r="K29" s="491">
        <v>3592</v>
      </c>
      <c r="L29" s="490">
        <v>96508</v>
      </c>
      <c r="M29" s="491">
        <v>100304</v>
      </c>
      <c r="N29" s="490">
        <v>2544</v>
      </c>
      <c r="O29" s="491">
        <v>1120</v>
      </c>
      <c r="T29" s="252"/>
      <c r="U29" s="252"/>
      <c r="V29" s="252"/>
      <c r="W29" s="252"/>
      <c r="X29" s="252"/>
      <c r="Y29" s="252"/>
      <c r="Z29" s="252"/>
    </row>
    <row r="30" spans="1:26" s="252" customFormat="1" ht="20.100000000000001" customHeight="1" x14ac:dyDescent="0.2">
      <c r="A30" s="489" t="s">
        <v>89</v>
      </c>
      <c r="B30" s="490">
        <v>4085</v>
      </c>
      <c r="C30" s="491">
        <v>3697</v>
      </c>
      <c r="D30" s="490">
        <v>3331</v>
      </c>
      <c r="E30" s="491">
        <v>4512</v>
      </c>
      <c r="F30" s="490">
        <v>531</v>
      </c>
      <c r="G30" s="490">
        <v>1032</v>
      </c>
      <c r="H30" s="490">
        <v>39174</v>
      </c>
      <c r="I30" s="491">
        <v>37481</v>
      </c>
      <c r="J30" s="490">
        <v>2396</v>
      </c>
      <c r="K30" s="491">
        <v>3001</v>
      </c>
      <c r="L30" s="490">
        <v>88705</v>
      </c>
      <c r="M30" s="491">
        <v>93742</v>
      </c>
      <c r="N30" s="490">
        <v>1595</v>
      </c>
      <c r="O30" s="491">
        <v>694</v>
      </c>
    </row>
    <row r="31" spans="1:26" s="168" customFormat="1" ht="20.100000000000001" customHeight="1" x14ac:dyDescent="0.2">
      <c r="A31" s="489" t="s">
        <v>90</v>
      </c>
      <c r="B31" s="490">
        <v>6905</v>
      </c>
      <c r="C31" s="491">
        <v>3250</v>
      </c>
      <c r="D31" s="490">
        <v>18398</v>
      </c>
      <c r="E31" s="491">
        <v>4370</v>
      </c>
      <c r="F31" s="490">
        <v>1715</v>
      </c>
      <c r="G31" s="490">
        <v>1163</v>
      </c>
      <c r="H31" s="490">
        <v>60825</v>
      </c>
      <c r="I31" s="491">
        <v>30881</v>
      </c>
      <c r="J31" s="490">
        <v>18086</v>
      </c>
      <c r="K31" s="491">
        <v>4157</v>
      </c>
      <c r="L31" s="490">
        <v>251261</v>
      </c>
      <c r="M31" s="491">
        <v>85202</v>
      </c>
      <c r="N31" s="490">
        <v>5420</v>
      </c>
      <c r="O31" s="491">
        <v>1315</v>
      </c>
      <c r="X31" s="132"/>
      <c r="Y31" s="132"/>
      <c r="Z31" s="132"/>
    </row>
    <row r="32" spans="1:26" s="88" customFormat="1" ht="20.100000000000001" customHeight="1" x14ac:dyDescent="0.25">
      <c r="A32" s="489" t="s">
        <v>93</v>
      </c>
      <c r="B32" s="490">
        <v>4512</v>
      </c>
      <c r="C32" s="491">
        <v>4941</v>
      </c>
      <c r="D32" s="490">
        <v>5122</v>
      </c>
      <c r="E32" s="491">
        <v>5817</v>
      </c>
      <c r="F32" s="490">
        <v>1468</v>
      </c>
      <c r="G32" s="490">
        <v>1793</v>
      </c>
      <c r="H32" s="490">
        <v>82421</v>
      </c>
      <c r="I32" s="491">
        <v>57810</v>
      </c>
      <c r="J32" s="490">
        <v>4489</v>
      </c>
      <c r="K32" s="491">
        <v>5207</v>
      </c>
      <c r="L32" s="490">
        <v>159364</v>
      </c>
      <c r="M32" s="491">
        <v>114137</v>
      </c>
      <c r="N32" s="490">
        <v>2524</v>
      </c>
      <c r="O32" s="491">
        <v>1863</v>
      </c>
      <c r="X32" s="238"/>
      <c r="Y32" s="238"/>
      <c r="Z32" s="238"/>
    </row>
    <row r="33" spans="1:26" ht="20.100000000000001" customHeight="1" x14ac:dyDescent="0.2">
      <c r="A33" s="489" t="s">
        <v>94</v>
      </c>
      <c r="B33" s="490">
        <v>3867</v>
      </c>
      <c r="C33" s="491">
        <v>3508</v>
      </c>
      <c r="D33" s="490">
        <v>3347</v>
      </c>
      <c r="E33" s="491">
        <v>3922</v>
      </c>
      <c r="F33" s="490">
        <v>1310</v>
      </c>
      <c r="G33" s="490">
        <v>1684</v>
      </c>
      <c r="H33" s="490">
        <v>40983</v>
      </c>
      <c r="I33" s="491">
        <v>35097</v>
      </c>
      <c r="J33" s="490">
        <v>3240</v>
      </c>
      <c r="K33" s="491">
        <v>4145</v>
      </c>
      <c r="L33" s="490">
        <v>97899</v>
      </c>
      <c r="M33" s="491">
        <v>89196</v>
      </c>
      <c r="N33" s="490">
        <v>2775</v>
      </c>
      <c r="O33" s="491">
        <v>2146</v>
      </c>
    </row>
    <row r="34" spans="1:26" ht="20.100000000000001" customHeight="1" x14ac:dyDescent="0.2">
      <c r="A34" s="489" t="s">
        <v>95</v>
      </c>
      <c r="B34" s="490">
        <v>3488</v>
      </c>
      <c r="C34" s="491">
        <v>1636</v>
      </c>
      <c r="D34" s="490">
        <v>2210</v>
      </c>
      <c r="E34" s="491">
        <v>1776</v>
      </c>
      <c r="F34" s="490">
        <v>1054</v>
      </c>
      <c r="G34" s="490">
        <v>1356</v>
      </c>
      <c r="H34" s="490">
        <v>43273</v>
      </c>
      <c r="I34" s="491">
        <v>29024</v>
      </c>
      <c r="J34" s="490">
        <v>2694</v>
      </c>
      <c r="K34" s="491">
        <v>2236</v>
      </c>
      <c r="L34" s="490">
        <v>90135</v>
      </c>
      <c r="M34" s="491">
        <v>65840</v>
      </c>
      <c r="N34" s="490">
        <v>1974</v>
      </c>
      <c r="O34" s="491">
        <v>1080</v>
      </c>
    </row>
    <row r="35" spans="1:26" ht="20.100000000000001" customHeight="1" x14ac:dyDescent="0.2">
      <c r="A35" s="489" t="s">
        <v>96</v>
      </c>
      <c r="B35" s="490">
        <v>3334</v>
      </c>
      <c r="C35" s="491">
        <v>4192</v>
      </c>
      <c r="D35" s="490">
        <v>2242</v>
      </c>
      <c r="E35" s="491">
        <v>3348</v>
      </c>
      <c r="F35" s="490">
        <v>1123</v>
      </c>
      <c r="G35" s="490">
        <v>3141</v>
      </c>
      <c r="H35" s="490">
        <v>50047</v>
      </c>
      <c r="I35" s="491">
        <v>55311</v>
      </c>
      <c r="J35" s="490">
        <v>3373</v>
      </c>
      <c r="K35" s="491">
        <v>4917</v>
      </c>
      <c r="L35" s="490">
        <v>104434</v>
      </c>
      <c r="M35" s="491">
        <v>127964</v>
      </c>
      <c r="N35" s="490">
        <v>2666</v>
      </c>
      <c r="O35" s="491">
        <v>2941</v>
      </c>
    </row>
    <row r="36" spans="1:26" ht="20.100000000000001" customHeight="1" x14ac:dyDescent="0.2">
      <c r="A36" s="489" t="s">
        <v>97</v>
      </c>
      <c r="B36" s="490">
        <v>3732</v>
      </c>
      <c r="C36" s="491">
        <v>4225</v>
      </c>
      <c r="D36" s="490">
        <v>2414</v>
      </c>
      <c r="E36" s="491">
        <v>3950</v>
      </c>
      <c r="F36" s="490">
        <v>1003</v>
      </c>
      <c r="G36" s="490">
        <v>2627</v>
      </c>
      <c r="H36" s="490">
        <v>54459</v>
      </c>
      <c r="I36" s="491">
        <v>65662</v>
      </c>
      <c r="J36" s="490">
        <v>7508</v>
      </c>
      <c r="K36" s="491">
        <v>5837</v>
      </c>
      <c r="L36" s="490">
        <v>116340</v>
      </c>
      <c r="M36" s="491">
        <v>146676</v>
      </c>
      <c r="N36" s="490">
        <v>3221</v>
      </c>
      <c r="O36" s="491">
        <v>3816</v>
      </c>
    </row>
    <row r="37" spans="1:26" ht="20.100000000000001" customHeight="1" thickBot="1" x14ac:dyDescent="0.25">
      <c r="A37" s="493" t="s">
        <v>98</v>
      </c>
      <c r="B37" s="500">
        <v>10282</v>
      </c>
      <c r="C37" s="494">
        <v>9683</v>
      </c>
      <c r="D37" s="500">
        <v>4332</v>
      </c>
      <c r="E37" s="494">
        <v>6666</v>
      </c>
      <c r="F37" s="500">
        <v>1522</v>
      </c>
      <c r="G37" s="500">
        <v>3553</v>
      </c>
      <c r="H37" s="500">
        <v>121515</v>
      </c>
      <c r="I37" s="494">
        <v>106898</v>
      </c>
      <c r="J37" s="500">
        <v>18616</v>
      </c>
      <c r="K37" s="494">
        <v>13473</v>
      </c>
      <c r="L37" s="500">
        <v>224794</v>
      </c>
      <c r="M37" s="494">
        <v>165635</v>
      </c>
      <c r="N37" s="500">
        <v>6071</v>
      </c>
      <c r="O37" s="494">
        <v>5308</v>
      </c>
    </row>
    <row r="38" spans="1:26" s="501" customFormat="1" ht="9.75" customHeight="1" thickBot="1" x14ac:dyDescent="0.3">
      <c r="J38" s="502"/>
      <c r="K38" s="502"/>
      <c r="L38" s="502"/>
      <c r="M38" s="502"/>
      <c r="N38" s="502"/>
      <c r="O38" s="502"/>
      <c r="P38" s="503"/>
      <c r="Q38" s="503"/>
      <c r="R38" s="503"/>
    </row>
    <row r="39" spans="1:26" ht="20.100000000000001" customHeight="1" x14ac:dyDescent="0.2">
      <c r="A39" s="1356" t="s">
        <v>129</v>
      </c>
      <c r="B39" s="1353" t="s">
        <v>14</v>
      </c>
      <c r="C39" s="1353"/>
      <c r="D39" s="1353"/>
      <c r="E39" s="1353"/>
      <c r="F39" s="1353"/>
      <c r="G39" s="1353"/>
      <c r="H39" s="1353"/>
      <c r="I39" s="1353"/>
      <c r="J39" s="1353"/>
      <c r="K39" s="1354"/>
      <c r="L39" s="572"/>
      <c r="M39" s="572"/>
      <c r="N39" s="572"/>
      <c r="O39" s="572"/>
    </row>
    <row r="40" spans="1:26" ht="20.100000000000001" customHeight="1" x14ac:dyDescent="0.2">
      <c r="A40" s="1357"/>
      <c r="B40" s="1352" t="s">
        <v>113</v>
      </c>
      <c r="C40" s="1352"/>
      <c r="D40" s="1352"/>
      <c r="E40" s="1352"/>
      <c r="F40" s="1352"/>
      <c r="G40" s="1352"/>
      <c r="H40" s="1352"/>
      <c r="I40" s="1352"/>
      <c r="J40" s="1352"/>
      <c r="K40" s="1355"/>
      <c r="L40" s="572"/>
      <c r="M40" s="572"/>
      <c r="N40" s="572"/>
      <c r="O40" s="572"/>
    </row>
    <row r="41" spans="1:26" ht="39.75" customHeight="1" x14ac:dyDescent="0.2">
      <c r="A41" s="1357"/>
      <c r="B41" s="1352" t="s">
        <v>130</v>
      </c>
      <c r="C41" s="1352"/>
      <c r="D41" s="1352" t="s">
        <v>226</v>
      </c>
      <c r="E41" s="1352"/>
      <c r="F41" s="1352" t="s">
        <v>126</v>
      </c>
      <c r="G41" s="1352"/>
      <c r="H41" s="1352" t="s">
        <v>127</v>
      </c>
      <c r="I41" s="1352"/>
      <c r="J41" s="1352" t="s">
        <v>131</v>
      </c>
      <c r="K41" s="1355"/>
      <c r="P41" s="471"/>
      <c r="Q41" s="471"/>
      <c r="R41" s="471"/>
    </row>
    <row r="42" spans="1:26" ht="20.100000000000001" customHeight="1" x14ac:dyDescent="0.2">
      <c r="A42" s="1357"/>
      <c r="B42" s="1145">
        <v>2014</v>
      </c>
      <c r="C42" s="1145">
        <v>2015</v>
      </c>
      <c r="D42" s="1145">
        <v>2014</v>
      </c>
      <c r="E42" s="1145">
        <v>2015</v>
      </c>
      <c r="F42" s="1145">
        <v>2014</v>
      </c>
      <c r="G42" s="1145">
        <v>2015</v>
      </c>
      <c r="H42" s="1145">
        <v>2014</v>
      </c>
      <c r="I42" s="1145">
        <v>2015</v>
      </c>
      <c r="J42" s="1145">
        <v>2014</v>
      </c>
      <c r="K42" s="1146">
        <v>2015</v>
      </c>
      <c r="P42" s="471"/>
      <c r="Q42" s="471"/>
      <c r="R42" s="471"/>
    </row>
    <row r="43" spans="1:26" ht="20.100000000000001" customHeight="1" x14ac:dyDescent="0.2">
      <c r="A43" s="573" t="s">
        <v>21</v>
      </c>
      <c r="B43" s="574">
        <v>907669</v>
      </c>
      <c r="C43" s="574">
        <v>1080478</v>
      </c>
      <c r="D43" s="574">
        <v>32840</v>
      </c>
      <c r="E43" s="574">
        <v>38026</v>
      </c>
      <c r="F43" s="574">
        <v>156976</v>
      </c>
      <c r="G43" s="574">
        <v>149133</v>
      </c>
      <c r="H43" s="574">
        <v>2219917</v>
      </c>
      <c r="I43" s="574">
        <v>2248811</v>
      </c>
      <c r="J43" s="574">
        <v>4772</v>
      </c>
      <c r="K43" s="574">
        <v>2988</v>
      </c>
      <c r="P43" s="471"/>
      <c r="Q43" s="471"/>
      <c r="R43" s="471"/>
    </row>
    <row r="44" spans="1:26" ht="20.100000000000001" customHeight="1" x14ac:dyDescent="0.2">
      <c r="A44" s="520" t="s">
        <v>85</v>
      </c>
      <c r="B44" s="490">
        <v>58999</v>
      </c>
      <c r="C44" s="491">
        <v>405845</v>
      </c>
      <c r="D44" s="490">
        <v>1851</v>
      </c>
      <c r="E44" s="491">
        <v>2685</v>
      </c>
      <c r="F44" s="490">
        <v>55416</v>
      </c>
      <c r="G44" s="491">
        <v>53009</v>
      </c>
      <c r="H44" s="490">
        <v>129132</v>
      </c>
      <c r="I44" s="490">
        <v>144563</v>
      </c>
      <c r="J44" s="490">
        <v>778</v>
      </c>
      <c r="K44" s="491">
        <v>302</v>
      </c>
      <c r="P44" s="471"/>
      <c r="Q44" s="471"/>
      <c r="R44" s="471"/>
    </row>
    <row r="45" spans="1:26" ht="20.100000000000001" customHeight="1" x14ac:dyDescent="0.2">
      <c r="A45" s="520" t="s">
        <v>86</v>
      </c>
      <c r="B45" s="490">
        <v>29960</v>
      </c>
      <c r="C45" s="491">
        <v>205233</v>
      </c>
      <c r="D45" s="490">
        <v>1800</v>
      </c>
      <c r="E45" s="491">
        <v>2571</v>
      </c>
      <c r="F45" s="490">
        <v>41008</v>
      </c>
      <c r="G45" s="491">
        <v>35744</v>
      </c>
      <c r="H45" s="490">
        <v>171927</v>
      </c>
      <c r="I45" s="490">
        <v>198018</v>
      </c>
      <c r="J45" s="490">
        <v>431</v>
      </c>
      <c r="K45" s="491">
        <v>68</v>
      </c>
      <c r="P45" s="471"/>
      <c r="Q45" s="471"/>
      <c r="R45" s="471"/>
    </row>
    <row r="46" spans="1:26" ht="20.100000000000001" customHeight="1" x14ac:dyDescent="0.2">
      <c r="A46" s="520" t="s">
        <v>87</v>
      </c>
      <c r="B46" s="490">
        <v>28405</v>
      </c>
      <c r="C46" s="491">
        <v>106289</v>
      </c>
      <c r="D46" s="490">
        <v>1844</v>
      </c>
      <c r="E46" s="491">
        <v>2880</v>
      </c>
      <c r="F46" s="490">
        <v>12249</v>
      </c>
      <c r="G46" s="491">
        <v>10890</v>
      </c>
      <c r="H46" s="490">
        <v>106789</v>
      </c>
      <c r="I46" s="490">
        <v>237335</v>
      </c>
      <c r="J46" s="490">
        <v>58</v>
      </c>
      <c r="K46" s="491">
        <v>629</v>
      </c>
      <c r="P46" s="471"/>
      <c r="Q46" s="471"/>
      <c r="R46" s="471"/>
    </row>
    <row r="47" spans="1:26" ht="20.100000000000001" customHeight="1" x14ac:dyDescent="0.2">
      <c r="A47" s="520" t="s">
        <v>88</v>
      </c>
      <c r="B47" s="490">
        <v>35711</v>
      </c>
      <c r="C47" s="491">
        <v>36099</v>
      </c>
      <c r="D47" s="490">
        <v>2556</v>
      </c>
      <c r="E47" s="491">
        <v>3061</v>
      </c>
      <c r="F47" s="490">
        <v>5594</v>
      </c>
      <c r="G47" s="491">
        <v>4721</v>
      </c>
      <c r="H47" s="490">
        <v>157991</v>
      </c>
      <c r="I47" s="490">
        <v>188224</v>
      </c>
      <c r="J47" s="490">
        <v>238</v>
      </c>
      <c r="K47" s="491">
        <v>24</v>
      </c>
      <c r="P47" s="471"/>
      <c r="Q47" s="471"/>
      <c r="R47" s="471"/>
    </row>
    <row r="48" spans="1:26" ht="20.100000000000001" customHeight="1" x14ac:dyDescent="0.2">
      <c r="A48" s="520" t="s">
        <v>89</v>
      </c>
      <c r="B48" s="490">
        <v>25596</v>
      </c>
      <c r="C48" s="491">
        <v>23011</v>
      </c>
      <c r="D48" s="490">
        <v>2182</v>
      </c>
      <c r="E48" s="491">
        <v>2432</v>
      </c>
      <c r="F48" s="490">
        <v>1688</v>
      </c>
      <c r="G48" s="491">
        <v>2491</v>
      </c>
      <c r="H48" s="490">
        <v>160799</v>
      </c>
      <c r="I48" s="490">
        <v>179044</v>
      </c>
      <c r="J48" s="490">
        <v>113</v>
      </c>
      <c r="K48" s="491">
        <v>262</v>
      </c>
      <c r="P48" s="471"/>
      <c r="Q48" s="471"/>
      <c r="R48" s="471"/>
      <c r="V48" s="252"/>
      <c r="W48" s="252"/>
      <c r="X48" s="252"/>
      <c r="Y48" s="252"/>
      <c r="Z48" s="252"/>
    </row>
    <row r="49" spans="1:26" ht="20.100000000000001" customHeight="1" x14ac:dyDescent="0.2">
      <c r="A49" s="520" t="s">
        <v>90</v>
      </c>
      <c r="B49" s="490">
        <v>215659</v>
      </c>
      <c r="C49" s="491">
        <v>19641</v>
      </c>
      <c r="D49" s="490">
        <v>4223</v>
      </c>
      <c r="E49" s="491">
        <v>2397</v>
      </c>
      <c r="F49" s="490">
        <v>3175</v>
      </c>
      <c r="G49" s="491">
        <v>1355</v>
      </c>
      <c r="H49" s="490">
        <v>352042</v>
      </c>
      <c r="I49" s="490">
        <v>170635</v>
      </c>
      <c r="J49" s="490">
        <v>1041</v>
      </c>
      <c r="K49" s="491">
        <v>99</v>
      </c>
      <c r="P49" s="471"/>
      <c r="Q49" s="471"/>
      <c r="R49" s="471"/>
      <c r="V49" s="252"/>
      <c r="W49" s="252"/>
      <c r="X49" s="252"/>
      <c r="Y49" s="252"/>
      <c r="Z49" s="252"/>
    </row>
    <row r="50" spans="1:26" ht="20.100000000000001" customHeight="1" x14ac:dyDescent="0.2">
      <c r="A50" s="520" t="s">
        <v>93</v>
      </c>
      <c r="B50" s="490">
        <v>222444</v>
      </c>
      <c r="C50" s="491">
        <v>33631</v>
      </c>
      <c r="D50" s="490">
        <v>2394</v>
      </c>
      <c r="E50" s="491">
        <v>3091</v>
      </c>
      <c r="F50" s="490">
        <v>4248</v>
      </c>
      <c r="G50" s="491">
        <v>3462</v>
      </c>
      <c r="H50" s="490">
        <v>189765</v>
      </c>
      <c r="I50" s="490">
        <v>179700</v>
      </c>
      <c r="J50" s="490">
        <v>230</v>
      </c>
      <c r="K50" s="491">
        <v>307</v>
      </c>
      <c r="P50" s="471"/>
      <c r="Q50" s="471"/>
      <c r="R50" s="471"/>
      <c r="V50" s="252"/>
      <c r="W50" s="252"/>
      <c r="X50" s="252"/>
      <c r="Y50" s="252"/>
      <c r="Z50" s="252"/>
    </row>
    <row r="51" spans="1:26" ht="20.100000000000001" customHeight="1" x14ac:dyDescent="0.2">
      <c r="A51" s="520" t="s">
        <v>94</v>
      </c>
      <c r="B51" s="490">
        <v>49897</v>
      </c>
      <c r="C51" s="491">
        <v>20263</v>
      </c>
      <c r="D51" s="490">
        <v>3361</v>
      </c>
      <c r="E51" s="491">
        <v>3346</v>
      </c>
      <c r="F51" s="490">
        <v>1301</v>
      </c>
      <c r="G51" s="491">
        <v>1996</v>
      </c>
      <c r="H51" s="490">
        <v>163821</v>
      </c>
      <c r="I51" s="490">
        <v>165338</v>
      </c>
      <c r="J51" s="490">
        <v>230</v>
      </c>
      <c r="K51" s="491">
        <v>164</v>
      </c>
      <c r="P51" s="471"/>
      <c r="Q51" s="471"/>
      <c r="R51" s="471"/>
      <c r="V51" s="252"/>
      <c r="W51" s="252"/>
      <c r="X51" s="252"/>
      <c r="Y51" s="252"/>
      <c r="Z51" s="252"/>
    </row>
    <row r="52" spans="1:26" ht="20.100000000000001" customHeight="1" x14ac:dyDescent="0.2">
      <c r="A52" s="520" t="s">
        <v>95</v>
      </c>
      <c r="B52" s="490">
        <v>41433</v>
      </c>
      <c r="C52" s="491">
        <v>12886</v>
      </c>
      <c r="D52" s="490">
        <v>2340</v>
      </c>
      <c r="E52" s="491">
        <v>1488</v>
      </c>
      <c r="F52" s="490">
        <v>2520</v>
      </c>
      <c r="G52" s="491">
        <v>2140</v>
      </c>
      <c r="H52" s="490">
        <v>159754</v>
      </c>
      <c r="I52" s="490">
        <v>101671</v>
      </c>
      <c r="J52" s="490">
        <v>186</v>
      </c>
      <c r="K52" s="491">
        <v>124</v>
      </c>
      <c r="P52" s="471"/>
      <c r="Q52" s="471"/>
      <c r="R52" s="471"/>
      <c r="V52" s="252"/>
      <c r="W52" s="252"/>
      <c r="X52" s="252"/>
      <c r="Y52" s="252"/>
      <c r="Z52" s="252"/>
    </row>
    <row r="53" spans="1:26" ht="20.100000000000001" customHeight="1" x14ac:dyDescent="0.2">
      <c r="A53" s="520" t="s">
        <v>96</v>
      </c>
      <c r="B53" s="490">
        <v>47308</v>
      </c>
      <c r="C53" s="491">
        <v>39397</v>
      </c>
      <c r="D53" s="490">
        <v>2125</v>
      </c>
      <c r="E53" s="491">
        <v>3560</v>
      </c>
      <c r="F53" s="490">
        <v>2355</v>
      </c>
      <c r="G53" s="491">
        <v>4777</v>
      </c>
      <c r="H53" s="490">
        <v>166050</v>
      </c>
      <c r="I53" s="490">
        <v>198156</v>
      </c>
      <c r="J53" s="490">
        <v>211</v>
      </c>
      <c r="K53" s="491">
        <v>353</v>
      </c>
      <c r="P53" s="471"/>
      <c r="Q53" s="471"/>
      <c r="R53" s="471"/>
      <c r="V53" s="252"/>
      <c r="W53" s="252"/>
      <c r="X53" s="252"/>
      <c r="Y53" s="252"/>
      <c r="Z53" s="252"/>
    </row>
    <row r="54" spans="1:26" ht="20.100000000000001" customHeight="1" x14ac:dyDescent="0.2">
      <c r="A54" s="520" t="s">
        <v>97</v>
      </c>
      <c r="B54" s="490">
        <v>52540</v>
      </c>
      <c r="C54" s="491">
        <v>49023</v>
      </c>
      <c r="D54" s="490">
        <v>2623</v>
      </c>
      <c r="E54" s="491">
        <v>4600</v>
      </c>
      <c r="F54" s="490">
        <v>3752</v>
      </c>
      <c r="G54" s="491">
        <v>6406</v>
      </c>
      <c r="H54" s="490">
        <v>184260</v>
      </c>
      <c r="I54" s="490">
        <v>228364</v>
      </c>
      <c r="J54" s="490">
        <v>300</v>
      </c>
      <c r="K54" s="491">
        <v>268</v>
      </c>
      <c r="P54" s="471"/>
      <c r="Q54" s="471"/>
      <c r="R54" s="471"/>
      <c r="V54" s="252"/>
      <c r="W54" s="252"/>
      <c r="X54" s="252"/>
      <c r="Y54" s="252"/>
      <c r="Z54" s="252"/>
    </row>
    <row r="55" spans="1:26" ht="20.100000000000001" customHeight="1" thickBot="1" x14ac:dyDescent="0.25">
      <c r="A55" s="493" t="s">
        <v>98</v>
      </c>
      <c r="B55" s="500">
        <v>99717</v>
      </c>
      <c r="C55" s="494">
        <v>129160</v>
      </c>
      <c r="D55" s="500">
        <v>5541</v>
      </c>
      <c r="E55" s="494">
        <v>5915</v>
      </c>
      <c r="F55" s="500">
        <v>23670</v>
      </c>
      <c r="G55" s="494">
        <v>22142</v>
      </c>
      <c r="H55" s="500">
        <v>277587</v>
      </c>
      <c r="I55" s="500">
        <v>257763</v>
      </c>
      <c r="J55" s="500">
        <v>956</v>
      </c>
      <c r="K55" s="494">
        <v>388</v>
      </c>
      <c r="P55" s="471"/>
      <c r="Q55" s="471"/>
      <c r="R55" s="471"/>
      <c r="V55" s="252"/>
      <c r="W55" s="252"/>
      <c r="X55" s="252"/>
      <c r="Y55" s="252"/>
      <c r="Z55" s="252"/>
    </row>
    <row r="56" spans="1:26" ht="20.100000000000001" customHeight="1" x14ac:dyDescent="0.2">
      <c r="A56" s="233" t="s">
        <v>229</v>
      </c>
    </row>
  </sheetData>
  <mergeCells count="28">
    <mergeCell ref="A21:A24"/>
    <mergeCell ref="B41:C41"/>
    <mergeCell ref="D41:E41"/>
    <mergeCell ref="J5:K5"/>
    <mergeCell ref="L5:M5"/>
    <mergeCell ref="B23:C23"/>
    <mergeCell ref="A3:A6"/>
    <mergeCell ref="B3:O3"/>
    <mergeCell ref="B4:C5"/>
    <mergeCell ref="D4:O4"/>
    <mergeCell ref="N5:O5"/>
    <mergeCell ref="D5:E5"/>
    <mergeCell ref="D23:E23"/>
    <mergeCell ref="F23:G23"/>
    <mergeCell ref="H23:I23"/>
    <mergeCell ref="A39:A42"/>
    <mergeCell ref="F41:G41"/>
    <mergeCell ref="H41:I41"/>
    <mergeCell ref="J41:K41"/>
    <mergeCell ref="B39:K39"/>
    <mergeCell ref="B40:K40"/>
    <mergeCell ref="J23:K23"/>
    <mergeCell ref="L23:M23"/>
    <mergeCell ref="F5:G5"/>
    <mergeCell ref="H5:I5"/>
    <mergeCell ref="B21:O21"/>
    <mergeCell ref="B22:O22"/>
    <mergeCell ref="N23:O23"/>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5" max="16383" man="1"/>
    <brk id="9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3">
    <tabColor rgb="FF92D050"/>
  </sheetPr>
  <dimension ref="A1:S76"/>
  <sheetViews>
    <sheetView showGridLines="0" zoomScaleNormal="100" zoomScaleSheetLayoutView="40" workbookViewId="0"/>
  </sheetViews>
  <sheetFormatPr defaultColWidth="11.42578125" defaultRowHeight="20.100000000000001" customHeight="1" x14ac:dyDescent="0.2"/>
  <cols>
    <col min="1" max="1" width="15.7109375" style="132" customWidth="1"/>
    <col min="2" max="3" width="10.28515625" style="132" customWidth="1"/>
    <col min="4" max="5" width="10.7109375" style="132" customWidth="1"/>
    <col min="6" max="7" width="10.28515625" style="132" bestFit="1" customWidth="1"/>
    <col min="8" max="8" width="11" style="132" customWidth="1"/>
    <col min="9" max="10" width="10.5703125" style="132" customWidth="1"/>
    <col min="11" max="11" width="10.28515625" style="471" customWidth="1"/>
    <col min="12" max="13" width="10.7109375" style="471" customWidth="1"/>
    <col min="14" max="15" width="10.28515625" style="471" bestFit="1" customWidth="1"/>
    <col min="16" max="17" width="9" style="471" customWidth="1"/>
    <col min="18" max="16384" width="11.42578125" style="471"/>
  </cols>
  <sheetData>
    <row r="1" spans="1:19" ht="24.95" customHeight="1" x14ac:dyDescent="0.2">
      <c r="A1" s="582" t="s">
        <v>236</v>
      </c>
      <c r="B1" s="582"/>
      <c r="C1" s="582"/>
      <c r="D1" s="584"/>
      <c r="E1" s="584"/>
      <c r="F1" s="584"/>
      <c r="G1" s="584"/>
      <c r="H1" s="584"/>
      <c r="I1" s="584"/>
      <c r="J1" s="584"/>
      <c r="K1" s="584"/>
      <c r="L1" s="584"/>
      <c r="M1" s="584"/>
      <c r="N1" s="252"/>
      <c r="O1" s="252"/>
      <c r="P1" s="252"/>
      <c r="Q1" s="252"/>
    </row>
    <row r="2" spans="1:19" ht="24.95" customHeight="1" thickBot="1" x14ac:dyDescent="0.25">
      <c r="A2" s="227" t="s">
        <v>303</v>
      </c>
      <c r="B2" s="237"/>
      <c r="C2" s="237"/>
      <c r="D2" s="1259"/>
      <c r="E2" s="1259"/>
      <c r="F2" s="1259"/>
      <c r="G2" s="1259"/>
      <c r="H2" s="1259"/>
      <c r="I2" s="1259"/>
      <c r="J2" s="1259"/>
      <c r="K2" s="1259"/>
      <c r="L2" s="1259"/>
      <c r="M2" s="1259"/>
      <c r="N2" s="1259"/>
      <c r="O2" s="1259"/>
      <c r="P2" s="252"/>
      <c r="Q2" s="252"/>
      <c r="R2" s="252"/>
      <c r="S2" s="252"/>
    </row>
    <row r="3" spans="1:19" s="486" customFormat="1" ht="20.100000000000001" customHeight="1" x14ac:dyDescent="0.2">
      <c r="A3" s="1284" t="s">
        <v>129</v>
      </c>
      <c r="B3" s="1320" t="s">
        <v>99</v>
      </c>
      <c r="C3" s="1321"/>
      <c r="D3" s="1321"/>
      <c r="E3" s="1321"/>
      <c r="F3" s="1321"/>
      <c r="G3" s="1321"/>
      <c r="H3" s="1321"/>
      <c r="I3" s="1321"/>
      <c r="J3" s="1321"/>
      <c r="K3" s="1321"/>
      <c r="L3" s="1321"/>
      <c r="M3" s="1321"/>
      <c r="N3" s="1321"/>
      <c r="O3" s="1321"/>
      <c r="P3" s="485"/>
      <c r="Q3" s="485"/>
    </row>
    <row r="4" spans="1:19" s="486" customFormat="1" ht="20.100000000000001" customHeight="1" x14ac:dyDescent="0.2">
      <c r="A4" s="1331"/>
      <c r="B4" s="1352" t="s">
        <v>15</v>
      </c>
      <c r="C4" s="1352"/>
      <c r="D4" s="1359" t="s">
        <v>113</v>
      </c>
      <c r="E4" s="1360"/>
      <c r="F4" s="1360"/>
      <c r="G4" s="1360"/>
      <c r="H4" s="1360"/>
      <c r="I4" s="1360"/>
      <c r="J4" s="1360"/>
      <c r="K4" s="1360"/>
      <c r="L4" s="1360"/>
      <c r="M4" s="1360"/>
      <c r="N4" s="1360"/>
      <c r="O4" s="1360"/>
      <c r="P4" s="485"/>
      <c r="Q4" s="485"/>
    </row>
    <row r="5" spans="1:19" s="499" customFormat="1" ht="39.950000000000003" customHeight="1" x14ac:dyDescent="0.2">
      <c r="A5" s="1331"/>
      <c r="B5" s="1352"/>
      <c r="C5" s="1352"/>
      <c r="D5" s="1352" t="s">
        <v>219</v>
      </c>
      <c r="E5" s="1352"/>
      <c r="F5" s="1352" t="s">
        <v>220</v>
      </c>
      <c r="G5" s="1352"/>
      <c r="H5" s="1352" t="s">
        <v>114</v>
      </c>
      <c r="I5" s="1352"/>
      <c r="J5" s="1355" t="s">
        <v>115</v>
      </c>
      <c r="K5" s="1357"/>
      <c r="L5" s="1355" t="s">
        <v>116</v>
      </c>
      <c r="M5" s="1357"/>
      <c r="N5" s="1355" t="s">
        <v>117</v>
      </c>
      <c r="O5" s="1358"/>
      <c r="P5" s="504"/>
      <c r="Q5" s="487"/>
    </row>
    <row r="6" spans="1:19" ht="20.100000000000001" customHeight="1" x14ac:dyDescent="0.2">
      <c r="A6" s="1340"/>
      <c r="B6" s="1260">
        <v>2014</v>
      </c>
      <c r="C6" s="1260">
        <v>2015</v>
      </c>
      <c r="D6" s="1260">
        <v>2014</v>
      </c>
      <c r="E6" s="1260">
        <v>2015</v>
      </c>
      <c r="F6" s="1260">
        <v>2014</v>
      </c>
      <c r="G6" s="1260">
        <v>2015</v>
      </c>
      <c r="H6" s="1260">
        <v>2014</v>
      </c>
      <c r="I6" s="1260">
        <v>2015</v>
      </c>
      <c r="J6" s="1260">
        <v>2014</v>
      </c>
      <c r="K6" s="1260">
        <v>2015</v>
      </c>
      <c r="L6" s="1260">
        <v>2014</v>
      </c>
      <c r="M6" s="1260">
        <v>2015</v>
      </c>
      <c r="N6" s="1260">
        <v>2014</v>
      </c>
      <c r="O6" s="1261">
        <v>2015</v>
      </c>
      <c r="P6" s="505"/>
      <c r="Q6" s="252"/>
    </row>
    <row r="7" spans="1:19" ht="20.100000000000001" customHeight="1" x14ac:dyDescent="0.2">
      <c r="A7" s="1147" t="s">
        <v>21</v>
      </c>
      <c r="B7" s="472">
        <v>4540509</v>
      </c>
      <c r="C7" s="472">
        <v>4318429</v>
      </c>
      <c r="D7" s="472">
        <v>12</v>
      </c>
      <c r="E7" s="472">
        <v>0</v>
      </c>
      <c r="F7" s="472">
        <v>67</v>
      </c>
      <c r="G7" s="472">
        <v>114</v>
      </c>
      <c r="H7" s="472">
        <v>40344</v>
      </c>
      <c r="I7" s="472">
        <v>42264</v>
      </c>
      <c r="J7" s="472">
        <v>142501</v>
      </c>
      <c r="K7" s="472">
        <v>142249</v>
      </c>
      <c r="L7" s="472">
        <v>82413</v>
      </c>
      <c r="M7" s="472">
        <v>75903</v>
      </c>
      <c r="N7" s="472">
        <v>100063</v>
      </c>
      <c r="O7" s="472">
        <v>107208</v>
      </c>
      <c r="P7" s="505"/>
      <c r="Q7" s="252"/>
    </row>
    <row r="8" spans="1:19" ht="20.100000000000001" customHeight="1" x14ac:dyDescent="0.2">
      <c r="A8" s="42" t="s">
        <v>85</v>
      </c>
      <c r="B8" s="506">
        <v>326544</v>
      </c>
      <c r="C8" s="506">
        <v>313454</v>
      </c>
      <c r="D8" s="506">
        <v>0</v>
      </c>
      <c r="E8" s="474">
        <v>0</v>
      </c>
      <c r="F8" s="506">
        <v>4</v>
      </c>
      <c r="G8" s="507">
        <v>0</v>
      </c>
      <c r="H8" s="506">
        <v>2763</v>
      </c>
      <c r="I8" s="507">
        <v>3341</v>
      </c>
      <c r="J8" s="506">
        <v>19455</v>
      </c>
      <c r="K8" s="474">
        <v>14644</v>
      </c>
      <c r="L8" s="506">
        <v>6082</v>
      </c>
      <c r="M8" s="474">
        <v>6302</v>
      </c>
      <c r="N8" s="506">
        <v>4126</v>
      </c>
      <c r="O8" s="506">
        <v>4889</v>
      </c>
      <c r="P8" s="506"/>
      <c r="Q8" s="252"/>
    </row>
    <row r="9" spans="1:19" ht="20.100000000000001" customHeight="1" x14ac:dyDescent="0.2">
      <c r="A9" s="42" t="s">
        <v>86</v>
      </c>
      <c r="B9" s="506">
        <v>385731</v>
      </c>
      <c r="C9" s="506">
        <v>397754</v>
      </c>
      <c r="D9" s="506">
        <v>0</v>
      </c>
      <c r="E9" s="474">
        <v>0</v>
      </c>
      <c r="F9" s="506">
        <v>3</v>
      </c>
      <c r="G9" s="474">
        <v>6</v>
      </c>
      <c r="H9" s="506">
        <v>2247</v>
      </c>
      <c r="I9" s="474">
        <v>2470</v>
      </c>
      <c r="J9" s="506">
        <v>17435</v>
      </c>
      <c r="K9" s="474">
        <v>14646</v>
      </c>
      <c r="L9" s="506">
        <v>5029</v>
      </c>
      <c r="M9" s="474">
        <v>5533</v>
      </c>
      <c r="N9" s="506">
        <v>4776</v>
      </c>
      <c r="O9" s="506">
        <v>6108</v>
      </c>
      <c r="P9" s="508"/>
    </row>
    <row r="10" spans="1:19" ht="20.100000000000001" customHeight="1" x14ac:dyDescent="0.2">
      <c r="A10" s="42" t="s">
        <v>87</v>
      </c>
      <c r="B10" s="506">
        <v>239955</v>
      </c>
      <c r="C10" s="506">
        <v>436673</v>
      </c>
      <c r="D10" s="506">
        <v>0</v>
      </c>
      <c r="E10" s="474">
        <v>0</v>
      </c>
      <c r="F10" s="506">
        <v>6</v>
      </c>
      <c r="G10" s="474">
        <v>3</v>
      </c>
      <c r="H10" s="506">
        <v>2797</v>
      </c>
      <c r="I10" s="474">
        <v>3005</v>
      </c>
      <c r="J10" s="506">
        <v>9511</v>
      </c>
      <c r="K10" s="474">
        <v>17506</v>
      </c>
      <c r="L10" s="506">
        <v>3733</v>
      </c>
      <c r="M10" s="474">
        <v>5070</v>
      </c>
      <c r="N10" s="506">
        <v>5049</v>
      </c>
      <c r="O10" s="506">
        <v>7650</v>
      </c>
      <c r="P10" s="474"/>
    </row>
    <row r="11" spans="1:19" ht="20.100000000000001" customHeight="1" x14ac:dyDescent="0.2">
      <c r="A11" s="42" t="s">
        <v>88</v>
      </c>
      <c r="B11" s="506">
        <v>297803</v>
      </c>
      <c r="C11" s="506">
        <v>328538</v>
      </c>
      <c r="D11" s="506">
        <v>0</v>
      </c>
      <c r="E11" s="474">
        <v>0</v>
      </c>
      <c r="F11" s="506">
        <v>1</v>
      </c>
      <c r="G11" s="474">
        <v>16</v>
      </c>
      <c r="H11" s="506">
        <v>1474</v>
      </c>
      <c r="I11" s="474">
        <v>2505</v>
      </c>
      <c r="J11" s="506">
        <v>9318</v>
      </c>
      <c r="K11" s="474">
        <v>6321</v>
      </c>
      <c r="L11" s="506">
        <v>3959</v>
      </c>
      <c r="M11" s="474">
        <v>3130</v>
      </c>
      <c r="N11" s="506">
        <v>5599</v>
      </c>
      <c r="O11" s="506">
        <v>6921</v>
      </c>
      <c r="P11" s="474"/>
    </row>
    <row r="12" spans="1:19" ht="20.100000000000001" customHeight="1" x14ac:dyDescent="0.2">
      <c r="A12" s="42" t="s">
        <v>89</v>
      </c>
      <c r="B12" s="506">
        <v>283432</v>
      </c>
      <c r="C12" s="506">
        <v>310934</v>
      </c>
      <c r="D12" s="506">
        <v>0</v>
      </c>
      <c r="E12" s="474">
        <v>0</v>
      </c>
      <c r="F12" s="506">
        <v>3</v>
      </c>
      <c r="G12" s="474">
        <v>2</v>
      </c>
      <c r="H12" s="506">
        <v>2260</v>
      </c>
      <c r="I12" s="474">
        <v>2783</v>
      </c>
      <c r="J12" s="506">
        <v>4233</v>
      </c>
      <c r="K12" s="474">
        <v>5245</v>
      </c>
      <c r="L12" s="506">
        <v>3279</v>
      </c>
      <c r="M12" s="474">
        <v>2938</v>
      </c>
      <c r="N12" s="506">
        <v>5653</v>
      </c>
      <c r="O12" s="506">
        <v>6796</v>
      </c>
      <c r="P12" s="474"/>
    </row>
    <row r="13" spans="1:19" ht="20.100000000000001" customHeight="1" x14ac:dyDescent="0.2">
      <c r="A13" s="42" t="s">
        <v>90</v>
      </c>
      <c r="B13" s="506">
        <v>749044</v>
      </c>
      <c r="C13" s="506">
        <v>299544</v>
      </c>
      <c r="D13" s="506">
        <v>0</v>
      </c>
      <c r="E13" s="474">
        <v>0</v>
      </c>
      <c r="F13" s="506">
        <v>0</v>
      </c>
      <c r="G13" s="474">
        <v>11</v>
      </c>
      <c r="H13" s="506">
        <v>10592</v>
      </c>
      <c r="I13" s="474">
        <v>3599</v>
      </c>
      <c r="J13" s="506">
        <v>28328</v>
      </c>
      <c r="K13" s="474">
        <v>6386</v>
      </c>
      <c r="L13" s="506">
        <v>9707</v>
      </c>
      <c r="M13" s="474">
        <v>4768</v>
      </c>
      <c r="N13" s="506">
        <v>24143</v>
      </c>
      <c r="O13" s="506">
        <v>8253</v>
      </c>
      <c r="P13" s="474"/>
    </row>
    <row r="14" spans="1:19" ht="20.100000000000001" customHeight="1" x14ac:dyDescent="0.2">
      <c r="A14" s="42" t="s">
        <v>93</v>
      </c>
      <c r="B14" s="506">
        <v>406711</v>
      </c>
      <c r="C14" s="506">
        <v>357493</v>
      </c>
      <c r="D14" s="506">
        <v>0</v>
      </c>
      <c r="E14" s="474">
        <v>0</v>
      </c>
      <c r="F14" s="506">
        <v>6</v>
      </c>
      <c r="G14" s="474">
        <v>0</v>
      </c>
      <c r="H14" s="506">
        <v>3338</v>
      </c>
      <c r="I14" s="474">
        <v>4599</v>
      </c>
      <c r="J14" s="506">
        <v>8083</v>
      </c>
      <c r="K14" s="474">
        <v>12154</v>
      </c>
      <c r="L14" s="506">
        <v>7301</v>
      </c>
      <c r="M14" s="474">
        <v>7168</v>
      </c>
      <c r="N14" s="506">
        <v>14587</v>
      </c>
      <c r="O14" s="506">
        <v>12715</v>
      </c>
      <c r="P14" s="474"/>
    </row>
    <row r="15" spans="1:19" ht="20.100000000000001" customHeight="1" x14ac:dyDescent="0.2">
      <c r="A15" s="42" t="s">
        <v>94</v>
      </c>
      <c r="B15" s="506">
        <v>306152</v>
      </c>
      <c r="C15" s="506">
        <v>305756</v>
      </c>
      <c r="D15" s="506">
        <v>0</v>
      </c>
      <c r="E15" s="474">
        <v>0</v>
      </c>
      <c r="F15" s="506">
        <v>1</v>
      </c>
      <c r="G15" s="474">
        <v>7</v>
      </c>
      <c r="H15" s="506">
        <v>2880</v>
      </c>
      <c r="I15" s="474">
        <v>3500</v>
      </c>
      <c r="J15" s="506">
        <v>7153</v>
      </c>
      <c r="K15" s="474">
        <v>11332</v>
      </c>
      <c r="L15" s="506">
        <v>7058</v>
      </c>
      <c r="M15" s="474">
        <v>6596</v>
      </c>
      <c r="N15" s="506">
        <v>6712</v>
      </c>
      <c r="O15" s="506">
        <v>9544</v>
      </c>
      <c r="P15" s="474"/>
    </row>
    <row r="16" spans="1:19" ht="20.100000000000001" customHeight="1" x14ac:dyDescent="0.2">
      <c r="A16" s="42" t="s">
        <v>95</v>
      </c>
      <c r="B16" s="506">
        <v>289112</v>
      </c>
      <c r="C16" s="506">
        <v>202437</v>
      </c>
      <c r="D16" s="506">
        <v>0</v>
      </c>
      <c r="E16" s="474">
        <v>0</v>
      </c>
      <c r="F16" s="506">
        <v>31</v>
      </c>
      <c r="G16" s="474">
        <v>6</v>
      </c>
      <c r="H16" s="506">
        <v>2295</v>
      </c>
      <c r="I16" s="474">
        <v>2814</v>
      </c>
      <c r="J16" s="506">
        <v>6763</v>
      </c>
      <c r="K16" s="474">
        <v>9039</v>
      </c>
      <c r="L16" s="506">
        <v>5366</v>
      </c>
      <c r="M16" s="474">
        <v>3537</v>
      </c>
      <c r="N16" s="506">
        <v>5312</v>
      </c>
      <c r="O16" s="506">
        <v>5226</v>
      </c>
      <c r="P16" s="474"/>
    </row>
    <row r="17" spans="1:18" ht="20.100000000000001" customHeight="1" x14ac:dyDescent="0.2">
      <c r="A17" s="42" t="s">
        <v>96</v>
      </c>
      <c r="B17" s="506">
        <v>317141</v>
      </c>
      <c r="C17" s="506">
        <v>393759</v>
      </c>
      <c r="D17" s="506">
        <v>0</v>
      </c>
      <c r="E17" s="474">
        <v>0</v>
      </c>
      <c r="F17" s="506">
        <v>2</v>
      </c>
      <c r="G17" s="474">
        <v>57</v>
      </c>
      <c r="H17" s="506">
        <v>2842</v>
      </c>
      <c r="I17" s="474">
        <v>4734</v>
      </c>
      <c r="J17" s="506">
        <v>7440</v>
      </c>
      <c r="K17" s="474">
        <v>13543</v>
      </c>
      <c r="L17" s="506">
        <v>8971</v>
      </c>
      <c r="M17" s="474">
        <v>9517</v>
      </c>
      <c r="N17" s="506">
        <v>5721</v>
      </c>
      <c r="O17" s="506">
        <v>11379</v>
      </c>
      <c r="P17" s="474"/>
    </row>
    <row r="18" spans="1:18" s="252" customFormat="1" ht="20.100000000000001" customHeight="1" x14ac:dyDescent="0.2">
      <c r="A18" s="42" t="s">
        <v>97</v>
      </c>
      <c r="B18" s="506">
        <v>349652</v>
      </c>
      <c r="C18" s="506">
        <v>452114</v>
      </c>
      <c r="D18" s="506">
        <v>0</v>
      </c>
      <c r="E18" s="474">
        <v>0</v>
      </c>
      <c r="F18" s="506">
        <v>0</v>
      </c>
      <c r="G18" s="474">
        <v>0</v>
      </c>
      <c r="H18" s="506">
        <v>2583</v>
      </c>
      <c r="I18" s="474">
        <v>5019</v>
      </c>
      <c r="J18" s="506">
        <v>7413</v>
      </c>
      <c r="K18" s="474">
        <v>14186</v>
      </c>
      <c r="L18" s="506">
        <v>9541</v>
      </c>
      <c r="M18" s="474">
        <v>10869</v>
      </c>
      <c r="N18" s="506">
        <v>6385</v>
      </c>
      <c r="O18" s="506">
        <v>13846</v>
      </c>
      <c r="P18" s="474"/>
    </row>
    <row r="19" spans="1:18" s="168" customFormat="1" ht="20.100000000000001" customHeight="1" thickBot="1" x14ac:dyDescent="0.25">
      <c r="A19" s="64" t="s">
        <v>98</v>
      </c>
      <c r="B19" s="478">
        <v>589232</v>
      </c>
      <c r="C19" s="478">
        <v>519973</v>
      </c>
      <c r="D19" s="478">
        <v>0</v>
      </c>
      <c r="E19" s="478">
        <v>0</v>
      </c>
      <c r="F19" s="478">
        <v>10</v>
      </c>
      <c r="G19" s="478">
        <v>6</v>
      </c>
      <c r="H19" s="478">
        <v>4273</v>
      </c>
      <c r="I19" s="478">
        <v>3895</v>
      </c>
      <c r="J19" s="478">
        <v>17369</v>
      </c>
      <c r="K19" s="478">
        <v>17247</v>
      </c>
      <c r="L19" s="478">
        <v>12387</v>
      </c>
      <c r="M19" s="478">
        <v>10475</v>
      </c>
      <c r="N19" s="478">
        <v>12000</v>
      </c>
      <c r="O19" s="478">
        <v>13881</v>
      </c>
      <c r="P19" s="506"/>
    </row>
    <row r="20" spans="1:18" s="168" customFormat="1" ht="12" customHeight="1" thickBot="1" x14ac:dyDescent="0.25">
      <c r="A20" s="509"/>
      <c r="C20" s="42"/>
      <c r="D20" s="510"/>
      <c r="G20" s="510"/>
      <c r="J20" s="510"/>
      <c r="K20" s="511"/>
      <c r="M20" s="512"/>
      <c r="R20" s="510"/>
    </row>
    <row r="21" spans="1:18" s="486" customFormat="1" ht="20.100000000000001" customHeight="1" x14ac:dyDescent="0.2">
      <c r="A21" s="1284" t="s">
        <v>129</v>
      </c>
      <c r="B21" s="1320" t="s">
        <v>99</v>
      </c>
      <c r="C21" s="1321"/>
      <c r="D21" s="1321"/>
      <c r="E21" s="1321"/>
      <c r="F21" s="1321"/>
      <c r="G21" s="1321"/>
      <c r="H21" s="1321"/>
      <c r="I21" s="1321"/>
      <c r="J21" s="1321"/>
      <c r="K21" s="1321"/>
      <c r="L21" s="1321"/>
      <c r="M21" s="1321"/>
      <c r="N21" s="1321"/>
      <c r="O21" s="1321"/>
    </row>
    <row r="22" spans="1:18" s="486" customFormat="1" ht="20.100000000000001" customHeight="1" x14ac:dyDescent="0.2">
      <c r="A22" s="1331"/>
      <c r="B22" s="1359" t="s">
        <v>113</v>
      </c>
      <c r="C22" s="1360"/>
      <c r="D22" s="1360"/>
      <c r="E22" s="1360"/>
      <c r="F22" s="1360"/>
      <c r="G22" s="1360"/>
      <c r="H22" s="1360"/>
      <c r="I22" s="1360"/>
      <c r="J22" s="1360"/>
      <c r="K22" s="1360"/>
      <c r="L22" s="1360"/>
      <c r="M22" s="1360"/>
      <c r="N22" s="1360"/>
      <c r="O22" s="1360"/>
    </row>
    <row r="23" spans="1:18" s="499" customFormat="1" ht="39.950000000000003" customHeight="1" x14ac:dyDescent="0.2">
      <c r="A23" s="1331"/>
      <c r="B23" s="1355" t="s">
        <v>118</v>
      </c>
      <c r="C23" s="1357"/>
      <c r="D23" s="1352" t="s">
        <v>119</v>
      </c>
      <c r="E23" s="1352"/>
      <c r="F23" s="1352" t="s">
        <v>120</v>
      </c>
      <c r="G23" s="1352"/>
      <c r="H23" s="1355" t="s">
        <v>121</v>
      </c>
      <c r="I23" s="1358"/>
      <c r="J23" s="1355" t="s">
        <v>122</v>
      </c>
      <c r="K23" s="1357"/>
      <c r="L23" s="1355" t="s">
        <v>123</v>
      </c>
      <c r="M23" s="1357"/>
      <c r="N23" s="1355" t="s">
        <v>124</v>
      </c>
      <c r="O23" s="1358"/>
      <c r="P23" s="487"/>
    </row>
    <row r="24" spans="1:18" ht="20.100000000000001" customHeight="1" x14ac:dyDescent="0.2">
      <c r="A24" s="1340"/>
      <c r="B24" s="1137">
        <v>2014</v>
      </c>
      <c r="C24" s="1261">
        <v>2015</v>
      </c>
      <c r="D24" s="1137">
        <v>2014</v>
      </c>
      <c r="E24" s="1261">
        <v>2015</v>
      </c>
      <c r="F24" s="1137">
        <v>2014</v>
      </c>
      <c r="G24" s="1142">
        <v>2015</v>
      </c>
      <c r="H24" s="1137">
        <v>2014</v>
      </c>
      <c r="I24" s="1137">
        <v>2015</v>
      </c>
      <c r="J24" s="1137">
        <v>2014</v>
      </c>
      <c r="K24" s="1137">
        <v>2015</v>
      </c>
      <c r="L24" s="1137">
        <v>2014</v>
      </c>
      <c r="M24" s="1137">
        <v>2015</v>
      </c>
      <c r="N24" s="1137">
        <v>2014</v>
      </c>
      <c r="O24" s="1261">
        <v>2015</v>
      </c>
      <c r="P24" s="252"/>
    </row>
    <row r="25" spans="1:18" ht="20.100000000000001" customHeight="1" x14ac:dyDescent="0.2">
      <c r="A25" s="1147" t="s">
        <v>21</v>
      </c>
      <c r="B25" s="472">
        <v>0</v>
      </c>
      <c r="C25" s="472">
        <v>609</v>
      </c>
      <c r="D25" s="472">
        <v>50916</v>
      </c>
      <c r="E25" s="472">
        <v>47929</v>
      </c>
      <c r="F25" s="472">
        <v>12075</v>
      </c>
      <c r="G25" s="472">
        <v>19932</v>
      </c>
      <c r="H25" s="472">
        <v>55300</v>
      </c>
      <c r="I25" s="513">
        <v>56305</v>
      </c>
      <c r="J25" s="472">
        <v>61762</v>
      </c>
      <c r="K25" s="513">
        <v>56670</v>
      </c>
      <c r="L25" s="472">
        <v>1569611</v>
      </c>
      <c r="M25" s="513">
        <v>1344599</v>
      </c>
      <c r="N25" s="472">
        <v>36885</v>
      </c>
      <c r="O25" s="513">
        <v>28517</v>
      </c>
    </row>
    <row r="26" spans="1:18" ht="20.100000000000001" customHeight="1" x14ac:dyDescent="0.2">
      <c r="A26" s="42" t="s">
        <v>85</v>
      </c>
      <c r="B26" s="506">
        <v>0</v>
      </c>
      <c r="C26" s="514">
        <v>101</v>
      </c>
      <c r="D26" s="506">
        <v>2117</v>
      </c>
      <c r="E26" s="514">
        <v>2038</v>
      </c>
      <c r="F26" s="506">
        <v>517</v>
      </c>
      <c r="G26" s="514">
        <v>759</v>
      </c>
      <c r="H26" s="506">
        <v>3407</v>
      </c>
      <c r="I26" s="474">
        <v>4776</v>
      </c>
      <c r="J26" s="506">
        <v>4273</v>
      </c>
      <c r="K26" s="474">
        <v>4146</v>
      </c>
      <c r="L26" s="506">
        <v>121990</v>
      </c>
      <c r="M26" s="474">
        <v>99256</v>
      </c>
      <c r="N26" s="506">
        <v>3377</v>
      </c>
      <c r="O26" s="474">
        <v>2960</v>
      </c>
    </row>
    <row r="27" spans="1:18" ht="20.100000000000001" customHeight="1" x14ac:dyDescent="0.2">
      <c r="A27" s="42" t="s">
        <v>86</v>
      </c>
      <c r="B27" s="506">
        <v>0</v>
      </c>
      <c r="C27" s="514">
        <v>54</v>
      </c>
      <c r="D27" s="506">
        <v>2664</v>
      </c>
      <c r="E27" s="514">
        <v>3453</v>
      </c>
      <c r="F27" s="506">
        <v>579</v>
      </c>
      <c r="G27" s="514">
        <v>1032</v>
      </c>
      <c r="H27" s="506">
        <v>3747</v>
      </c>
      <c r="I27" s="474">
        <v>5358</v>
      </c>
      <c r="J27" s="506">
        <v>4501</v>
      </c>
      <c r="K27" s="474">
        <v>5081</v>
      </c>
      <c r="L27" s="506">
        <v>145447</v>
      </c>
      <c r="M27" s="474">
        <v>130075</v>
      </c>
      <c r="N27" s="506">
        <v>3214</v>
      </c>
      <c r="O27" s="474">
        <v>2984</v>
      </c>
    </row>
    <row r="28" spans="1:18" ht="20.100000000000001" customHeight="1" x14ac:dyDescent="0.2">
      <c r="A28" s="42" t="s">
        <v>87</v>
      </c>
      <c r="B28" s="506">
        <v>0</v>
      </c>
      <c r="C28" s="514">
        <v>77</v>
      </c>
      <c r="D28" s="506">
        <v>2155</v>
      </c>
      <c r="E28" s="514">
        <v>4518</v>
      </c>
      <c r="F28" s="506">
        <v>608</v>
      </c>
      <c r="G28" s="514">
        <v>841</v>
      </c>
      <c r="H28" s="506">
        <v>3754</v>
      </c>
      <c r="I28" s="474">
        <v>7126</v>
      </c>
      <c r="J28" s="506">
        <v>3329</v>
      </c>
      <c r="K28" s="474">
        <v>5991</v>
      </c>
      <c r="L28" s="506">
        <v>86596</v>
      </c>
      <c r="M28" s="474">
        <v>129256</v>
      </c>
      <c r="N28" s="506">
        <v>2562</v>
      </c>
      <c r="O28" s="474">
        <v>2307</v>
      </c>
    </row>
    <row r="29" spans="1:18" ht="20.100000000000001" customHeight="1" x14ac:dyDescent="0.2">
      <c r="A29" s="42" t="s">
        <v>88</v>
      </c>
      <c r="B29" s="506">
        <v>0</v>
      </c>
      <c r="C29" s="514">
        <v>49</v>
      </c>
      <c r="D29" s="506">
        <v>2584</v>
      </c>
      <c r="E29" s="514">
        <v>3559</v>
      </c>
      <c r="F29" s="506">
        <v>654</v>
      </c>
      <c r="G29" s="514">
        <v>1076</v>
      </c>
      <c r="H29" s="506">
        <v>4263</v>
      </c>
      <c r="I29" s="474">
        <v>4648</v>
      </c>
      <c r="J29" s="506">
        <v>3143</v>
      </c>
      <c r="K29" s="474">
        <v>3564</v>
      </c>
      <c r="L29" s="506">
        <v>96500</v>
      </c>
      <c r="M29" s="474">
        <v>99755</v>
      </c>
      <c r="N29" s="506">
        <v>2544</v>
      </c>
      <c r="O29" s="474">
        <v>1119</v>
      </c>
    </row>
    <row r="30" spans="1:18" ht="20.100000000000001" customHeight="1" x14ac:dyDescent="0.2">
      <c r="A30" s="42" t="s">
        <v>89</v>
      </c>
      <c r="B30" s="506">
        <v>0</v>
      </c>
      <c r="C30" s="514">
        <v>75</v>
      </c>
      <c r="D30" s="506">
        <v>3331</v>
      </c>
      <c r="E30" s="514">
        <v>4512</v>
      </c>
      <c r="F30" s="506">
        <v>529</v>
      </c>
      <c r="G30" s="514">
        <v>1032</v>
      </c>
      <c r="H30" s="506">
        <v>4915</v>
      </c>
      <c r="I30" s="474">
        <v>4904</v>
      </c>
      <c r="J30" s="506">
        <v>2394</v>
      </c>
      <c r="K30" s="474">
        <v>2995</v>
      </c>
      <c r="L30" s="506">
        <v>88699</v>
      </c>
      <c r="M30" s="474">
        <v>93724</v>
      </c>
      <c r="N30" s="506">
        <v>1595</v>
      </c>
      <c r="O30" s="474">
        <v>687</v>
      </c>
    </row>
    <row r="31" spans="1:18" ht="20.100000000000001" customHeight="1" x14ac:dyDescent="0.2">
      <c r="A31" s="42" t="s">
        <v>90</v>
      </c>
      <c r="B31" s="506">
        <v>0</v>
      </c>
      <c r="C31" s="514">
        <v>45</v>
      </c>
      <c r="D31" s="506">
        <v>18398</v>
      </c>
      <c r="E31" s="514">
        <v>4370</v>
      </c>
      <c r="F31" s="506">
        <v>1715</v>
      </c>
      <c r="G31" s="514">
        <v>1158</v>
      </c>
      <c r="H31" s="506">
        <v>6164</v>
      </c>
      <c r="I31" s="474">
        <v>4336</v>
      </c>
      <c r="J31" s="506">
        <v>18079</v>
      </c>
      <c r="K31" s="474">
        <v>4151</v>
      </c>
      <c r="L31" s="506">
        <v>251217</v>
      </c>
      <c r="M31" s="474">
        <v>85200</v>
      </c>
      <c r="N31" s="506">
        <v>5420</v>
      </c>
      <c r="O31" s="474">
        <v>1315</v>
      </c>
    </row>
    <row r="32" spans="1:18" ht="20.100000000000001" customHeight="1" x14ac:dyDescent="0.2">
      <c r="A32" s="42" t="s">
        <v>93</v>
      </c>
      <c r="B32" s="506">
        <v>0</v>
      </c>
      <c r="C32" s="514">
        <v>95</v>
      </c>
      <c r="D32" s="506">
        <v>5122</v>
      </c>
      <c r="E32" s="514">
        <v>5817</v>
      </c>
      <c r="F32" s="506">
        <v>1468</v>
      </c>
      <c r="G32" s="514">
        <v>1790</v>
      </c>
      <c r="H32" s="506">
        <v>3978</v>
      </c>
      <c r="I32" s="474">
        <v>4496</v>
      </c>
      <c r="J32" s="506">
        <v>4483</v>
      </c>
      <c r="K32" s="474">
        <v>5200</v>
      </c>
      <c r="L32" s="506">
        <v>159364</v>
      </c>
      <c r="M32" s="474">
        <v>114133</v>
      </c>
      <c r="N32" s="506">
        <v>2524</v>
      </c>
      <c r="O32" s="474">
        <v>1863</v>
      </c>
    </row>
    <row r="33" spans="1:17" ht="20.100000000000001" customHeight="1" x14ac:dyDescent="0.2">
      <c r="A33" s="42" t="s">
        <v>94</v>
      </c>
      <c r="B33" s="506">
        <v>0</v>
      </c>
      <c r="C33" s="514">
        <v>35</v>
      </c>
      <c r="D33" s="506">
        <v>3347</v>
      </c>
      <c r="E33" s="514">
        <v>3922</v>
      </c>
      <c r="F33" s="506">
        <v>1310</v>
      </c>
      <c r="G33" s="514">
        <v>1682</v>
      </c>
      <c r="H33" s="506">
        <v>4560</v>
      </c>
      <c r="I33" s="474">
        <v>3274</v>
      </c>
      <c r="J33" s="506">
        <v>3240</v>
      </c>
      <c r="K33" s="474">
        <v>4142</v>
      </c>
      <c r="L33" s="506">
        <v>97899</v>
      </c>
      <c r="M33" s="474">
        <v>89190</v>
      </c>
      <c r="N33" s="506">
        <v>2775</v>
      </c>
      <c r="O33" s="474">
        <v>2146</v>
      </c>
    </row>
    <row r="34" spans="1:17" ht="20.100000000000001" customHeight="1" x14ac:dyDescent="0.2">
      <c r="A34" s="42" t="s">
        <v>95</v>
      </c>
      <c r="B34" s="506">
        <v>0</v>
      </c>
      <c r="C34" s="514">
        <v>22</v>
      </c>
      <c r="D34" s="506">
        <v>2210</v>
      </c>
      <c r="E34" s="514">
        <v>1776</v>
      </c>
      <c r="F34" s="506">
        <v>1054</v>
      </c>
      <c r="G34" s="514">
        <v>1346</v>
      </c>
      <c r="H34" s="506">
        <v>4643</v>
      </c>
      <c r="I34" s="474">
        <v>3125</v>
      </c>
      <c r="J34" s="506">
        <v>2694</v>
      </c>
      <c r="K34" s="474">
        <v>2224</v>
      </c>
      <c r="L34" s="506">
        <v>90135</v>
      </c>
      <c r="M34" s="474">
        <v>65742</v>
      </c>
      <c r="N34" s="506">
        <v>1974</v>
      </c>
      <c r="O34" s="474">
        <v>1079</v>
      </c>
    </row>
    <row r="35" spans="1:17" ht="20.100000000000001" customHeight="1" x14ac:dyDescent="0.2">
      <c r="A35" s="42" t="s">
        <v>96</v>
      </c>
      <c r="B35" s="506">
        <v>0</v>
      </c>
      <c r="C35" s="514">
        <v>13</v>
      </c>
      <c r="D35" s="506">
        <v>2242</v>
      </c>
      <c r="E35" s="514">
        <v>3348</v>
      </c>
      <c r="F35" s="506">
        <v>1123</v>
      </c>
      <c r="G35" s="514">
        <v>3042</v>
      </c>
      <c r="H35" s="506">
        <v>4863</v>
      </c>
      <c r="I35" s="474">
        <v>4719</v>
      </c>
      <c r="J35" s="506">
        <v>3368</v>
      </c>
      <c r="K35" s="474">
        <v>4878</v>
      </c>
      <c r="L35" s="506">
        <v>104426</v>
      </c>
      <c r="M35" s="474">
        <v>127762</v>
      </c>
      <c r="N35" s="506">
        <v>2648</v>
      </c>
      <c r="O35" s="474">
        <v>2939</v>
      </c>
    </row>
    <row r="36" spans="1:17" ht="20.100000000000001" customHeight="1" x14ac:dyDescent="0.2">
      <c r="A36" s="42" t="s">
        <v>97</v>
      </c>
      <c r="B36" s="506">
        <v>0</v>
      </c>
      <c r="C36" s="514">
        <v>34</v>
      </c>
      <c r="D36" s="506">
        <v>2414</v>
      </c>
      <c r="E36" s="514">
        <v>3950</v>
      </c>
      <c r="F36" s="506">
        <v>1001</v>
      </c>
      <c r="G36" s="514">
        <v>2621</v>
      </c>
      <c r="H36" s="506">
        <v>4542</v>
      </c>
      <c r="I36" s="474">
        <v>4609</v>
      </c>
      <c r="J36" s="506">
        <v>3749</v>
      </c>
      <c r="K36" s="474">
        <v>5782</v>
      </c>
      <c r="L36" s="506">
        <v>115630</v>
      </c>
      <c r="M36" s="474">
        <v>146576</v>
      </c>
      <c r="N36" s="506">
        <v>3221</v>
      </c>
      <c r="O36" s="474">
        <v>3816</v>
      </c>
    </row>
    <row r="37" spans="1:17" s="87" customFormat="1" ht="20.100000000000001" customHeight="1" thickBot="1" x14ac:dyDescent="0.3">
      <c r="A37" s="64" t="s">
        <v>98</v>
      </c>
      <c r="B37" s="478">
        <v>0</v>
      </c>
      <c r="C37" s="515">
        <v>9</v>
      </c>
      <c r="D37" s="478">
        <v>4332</v>
      </c>
      <c r="E37" s="515">
        <v>6666</v>
      </c>
      <c r="F37" s="478">
        <v>1517</v>
      </c>
      <c r="G37" s="515">
        <v>3553</v>
      </c>
      <c r="H37" s="478">
        <v>6464</v>
      </c>
      <c r="I37" s="478">
        <v>4934</v>
      </c>
      <c r="J37" s="478">
        <v>8509</v>
      </c>
      <c r="K37" s="478">
        <v>8516</v>
      </c>
      <c r="L37" s="478">
        <v>211708</v>
      </c>
      <c r="M37" s="478">
        <v>163930</v>
      </c>
      <c r="N37" s="478">
        <v>5031</v>
      </c>
      <c r="O37" s="478">
        <v>5302</v>
      </c>
    </row>
    <row r="38" spans="1:17" s="276" customFormat="1" ht="11.25" customHeight="1" thickBot="1" x14ac:dyDescent="0.3">
      <c r="A38" s="233"/>
      <c r="M38" s="516"/>
      <c r="N38" s="517"/>
      <c r="O38" s="517"/>
      <c r="P38" s="517"/>
      <c r="Q38" s="517"/>
    </row>
    <row r="39" spans="1:17" s="486" customFormat="1" ht="20.100000000000001" customHeight="1" x14ac:dyDescent="0.2">
      <c r="A39" s="1284" t="s">
        <v>129</v>
      </c>
      <c r="B39" s="1320" t="s">
        <v>99</v>
      </c>
      <c r="C39" s="1321"/>
      <c r="D39" s="1321"/>
      <c r="E39" s="1321"/>
      <c r="F39" s="1321"/>
      <c r="G39" s="1321"/>
      <c r="H39" s="1321"/>
      <c r="I39" s="1321"/>
      <c r="J39" s="1321"/>
      <c r="K39" s="1321"/>
    </row>
    <row r="40" spans="1:17" s="486" customFormat="1" ht="20.100000000000001" customHeight="1" x14ac:dyDescent="0.2">
      <c r="A40" s="1331"/>
      <c r="B40" s="1359" t="s">
        <v>113</v>
      </c>
      <c r="C40" s="1360"/>
      <c r="D40" s="1360"/>
      <c r="E40" s="1360"/>
      <c r="F40" s="1360"/>
      <c r="G40" s="1360"/>
      <c r="H40" s="1360"/>
      <c r="I40" s="1360"/>
      <c r="J40" s="1360"/>
      <c r="K40" s="1360"/>
    </row>
    <row r="41" spans="1:17" s="499" customFormat="1" ht="39.950000000000003" customHeight="1" x14ac:dyDescent="0.2">
      <c r="A41" s="1331"/>
      <c r="B41" s="1355" t="s">
        <v>130</v>
      </c>
      <c r="C41" s="1357"/>
      <c r="D41" s="1355" t="s">
        <v>226</v>
      </c>
      <c r="E41" s="1358"/>
      <c r="F41" s="1355" t="s">
        <v>126</v>
      </c>
      <c r="G41" s="1357"/>
      <c r="H41" s="1355" t="s">
        <v>127</v>
      </c>
      <c r="I41" s="1357"/>
      <c r="J41" s="1355" t="s">
        <v>132</v>
      </c>
      <c r="K41" s="1358"/>
      <c r="L41" s="487"/>
    </row>
    <row r="42" spans="1:17" ht="20.100000000000001" customHeight="1" x14ac:dyDescent="0.2">
      <c r="A42" s="1340"/>
      <c r="B42" s="1137">
        <v>2014</v>
      </c>
      <c r="C42" s="1261">
        <v>2015</v>
      </c>
      <c r="D42" s="1137">
        <v>2014</v>
      </c>
      <c r="E42" s="1261">
        <v>2015</v>
      </c>
      <c r="F42" s="1137">
        <v>2014</v>
      </c>
      <c r="G42" s="1142">
        <v>2015</v>
      </c>
      <c r="H42" s="1137">
        <v>2014</v>
      </c>
      <c r="I42" s="1137">
        <v>2015</v>
      </c>
      <c r="J42" s="1137">
        <v>2014</v>
      </c>
      <c r="K42" s="1261">
        <v>2015</v>
      </c>
      <c r="L42" s="252"/>
    </row>
    <row r="43" spans="1:17" ht="20.100000000000001" customHeight="1" x14ac:dyDescent="0.2">
      <c r="A43" s="1147" t="s">
        <v>21</v>
      </c>
      <c r="B43" s="472">
        <v>97226</v>
      </c>
      <c r="C43" s="472">
        <v>77600</v>
      </c>
      <c r="D43" s="472">
        <v>241</v>
      </c>
      <c r="E43" s="472">
        <v>110</v>
      </c>
      <c r="F43" s="472">
        <v>69277</v>
      </c>
      <c r="G43" s="472">
        <v>69302</v>
      </c>
      <c r="H43" s="472">
        <v>2219735</v>
      </c>
      <c r="I43" s="513">
        <v>2248242</v>
      </c>
      <c r="J43" s="472">
        <v>2081</v>
      </c>
      <c r="K43" s="513">
        <v>876</v>
      </c>
    </row>
    <row r="44" spans="1:17" ht="20.100000000000001" customHeight="1" x14ac:dyDescent="0.2">
      <c r="A44" s="42" t="s">
        <v>85</v>
      </c>
      <c r="B44" s="506">
        <v>9126</v>
      </c>
      <c r="C44" s="474">
        <v>7177</v>
      </c>
      <c r="D44" s="506">
        <v>26</v>
      </c>
      <c r="E44" s="474">
        <v>0</v>
      </c>
      <c r="F44" s="506">
        <v>19690</v>
      </c>
      <c r="G44" s="514">
        <v>18521</v>
      </c>
      <c r="H44" s="506">
        <v>129126</v>
      </c>
      <c r="I44" s="474">
        <v>144544</v>
      </c>
      <c r="J44" s="506">
        <v>465</v>
      </c>
      <c r="K44" s="474">
        <v>0</v>
      </c>
    </row>
    <row r="45" spans="1:17" ht="20.100000000000001" customHeight="1" x14ac:dyDescent="0.2">
      <c r="A45" s="42" t="s">
        <v>86</v>
      </c>
      <c r="B45" s="506">
        <v>7125</v>
      </c>
      <c r="C45" s="474">
        <v>7230</v>
      </c>
      <c r="D45" s="506">
        <v>5</v>
      </c>
      <c r="E45" s="474">
        <v>4</v>
      </c>
      <c r="F45" s="506">
        <v>16746</v>
      </c>
      <c r="G45" s="514">
        <v>15708</v>
      </c>
      <c r="H45" s="506">
        <v>171899</v>
      </c>
      <c r="I45" s="474">
        <v>198010</v>
      </c>
      <c r="J45" s="506">
        <v>314</v>
      </c>
      <c r="K45" s="474">
        <v>2</v>
      </c>
    </row>
    <row r="46" spans="1:17" ht="20.100000000000001" customHeight="1" x14ac:dyDescent="0.2">
      <c r="A46" s="42" t="s">
        <v>87</v>
      </c>
      <c r="B46" s="506">
        <v>8511</v>
      </c>
      <c r="C46" s="474">
        <v>10151</v>
      </c>
      <c r="D46" s="506">
        <v>5</v>
      </c>
      <c r="E46" s="474">
        <v>0</v>
      </c>
      <c r="F46" s="506">
        <v>4552</v>
      </c>
      <c r="G46" s="514">
        <v>5229</v>
      </c>
      <c r="H46" s="506">
        <v>106775</v>
      </c>
      <c r="I46" s="474">
        <v>237331</v>
      </c>
      <c r="J46" s="506">
        <v>0</v>
      </c>
      <c r="K46" s="474">
        <v>612</v>
      </c>
    </row>
    <row r="47" spans="1:17" ht="20.100000000000001" customHeight="1" x14ac:dyDescent="0.2">
      <c r="A47" s="42" t="s">
        <v>88</v>
      </c>
      <c r="B47" s="506">
        <v>6668</v>
      </c>
      <c r="C47" s="474">
        <v>5186</v>
      </c>
      <c r="D47" s="506">
        <v>19</v>
      </c>
      <c r="E47" s="474">
        <v>10</v>
      </c>
      <c r="F47" s="506">
        <v>2966</v>
      </c>
      <c r="G47" s="514">
        <v>2464</v>
      </c>
      <c r="H47" s="506">
        <v>157951</v>
      </c>
      <c r="I47" s="474">
        <v>188214</v>
      </c>
      <c r="J47" s="506">
        <v>160</v>
      </c>
      <c r="K47" s="474">
        <v>1</v>
      </c>
    </row>
    <row r="48" spans="1:17" ht="20.100000000000001" customHeight="1" x14ac:dyDescent="0.2">
      <c r="A48" s="42" t="s">
        <v>89</v>
      </c>
      <c r="B48" s="506">
        <v>4870</v>
      </c>
      <c r="C48" s="474">
        <v>4438</v>
      </c>
      <c r="D48" s="506">
        <v>13</v>
      </c>
      <c r="E48" s="474">
        <v>0</v>
      </c>
      <c r="F48" s="506">
        <v>883</v>
      </c>
      <c r="G48" s="514">
        <v>1531</v>
      </c>
      <c r="H48" s="506">
        <v>160775</v>
      </c>
      <c r="I48" s="474">
        <v>179035</v>
      </c>
      <c r="J48" s="506">
        <v>0</v>
      </c>
      <c r="K48" s="474">
        <v>237</v>
      </c>
    </row>
    <row r="49" spans="1:17" ht="20.100000000000001" customHeight="1" x14ac:dyDescent="0.2">
      <c r="A49" s="42" t="s">
        <v>90</v>
      </c>
      <c r="B49" s="506">
        <v>21356</v>
      </c>
      <c r="C49" s="474">
        <v>4542</v>
      </c>
      <c r="D49" s="506">
        <v>100</v>
      </c>
      <c r="E49" s="474">
        <v>1</v>
      </c>
      <c r="F49" s="506">
        <v>999</v>
      </c>
      <c r="G49" s="514">
        <v>775</v>
      </c>
      <c r="H49" s="506">
        <v>352036</v>
      </c>
      <c r="I49" s="474">
        <v>170628</v>
      </c>
      <c r="J49" s="506">
        <v>790</v>
      </c>
      <c r="K49" s="474">
        <v>6</v>
      </c>
    </row>
    <row r="50" spans="1:17" ht="20.100000000000001" customHeight="1" x14ac:dyDescent="0.2">
      <c r="A50" s="42" t="s">
        <v>93</v>
      </c>
      <c r="B50" s="506">
        <v>5852</v>
      </c>
      <c r="C50" s="474">
        <v>5935</v>
      </c>
      <c r="D50" s="506">
        <v>2</v>
      </c>
      <c r="E50" s="474">
        <v>14</v>
      </c>
      <c r="F50" s="506">
        <v>829</v>
      </c>
      <c r="G50" s="514">
        <v>1818</v>
      </c>
      <c r="H50" s="506">
        <v>189757</v>
      </c>
      <c r="I50" s="474">
        <v>179682</v>
      </c>
      <c r="J50" s="506">
        <v>17</v>
      </c>
      <c r="K50" s="474">
        <v>14</v>
      </c>
    </row>
    <row r="51" spans="1:17" ht="20.100000000000001" customHeight="1" x14ac:dyDescent="0.2">
      <c r="A51" s="42" t="s">
        <v>94</v>
      </c>
      <c r="B51" s="506">
        <v>5082</v>
      </c>
      <c r="C51" s="474">
        <v>3984</v>
      </c>
      <c r="D51" s="506">
        <v>10</v>
      </c>
      <c r="E51" s="474">
        <v>0</v>
      </c>
      <c r="F51" s="506">
        <v>304</v>
      </c>
      <c r="G51" s="514">
        <v>1069</v>
      </c>
      <c r="H51" s="506">
        <v>163821</v>
      </c>
      <c r="I51" s="474">
        <v>165333</v>
      </c>
      <c r="J51" s="506">
        <v>0</v>
      </c>
      <c r="K51" s="474">
        <v>0</v>
      </c>
    </row>
    <row r="52" spans="1:17" ht="20.100000000000001" customHeight="1" x14ac:dyDescent="0.2">
      <c r="A52" s="42" t="s">
        <v>95</v>
      </c>
      <c r="B52" s="506">
        <v>5230</v>
      </c>
      <c r="C52" s="474">
        <v>3189</v>
      </c>
      <c r="D52" s="506">
        <v>19</v>
      </c>
      <c r="E52" s="474">
        <v>4</v>
      </c>
      <c r="F52" s="506">
        <v>1642</v>
      </c>
      <c r="G52" s="514">
        <v>1640</v>
      </c>
      <c r="H52" s="506">
        <v>159744</v>
      </c>
      <c r="I52" s="474">
        <v>101664</v>
      </c>
      <c r="J52" s="506">
        <v>0</v>
      </c>
      <c r="K52" s="474">
        <v>4</v>
      </c>
    </row>
    <row r="53" spans="1:17" ht="20.100000000000001" customHeight="1" x14ac:dyDescent="0.2">
      <c r="A53" s="42" t="s">
        <v>96</v>
      </c>
      <c r="B53" s="506">
        <v>6368</v>
      </c>
      <c r="C53" s="474">
        <v>7012</v>
      </c>
      <c r="D53" s="506">
        <v>2</v>
      </c>
      <c r="E53" s="474">
        <v>10</v>
      </c>
      <c r="F53" s="506">
        <v>1075</v>
      </c>
      <c r="G53" s="514">
        <v>2665</v>
      </c>
      <c r="H53" s="506">
        <v>166050</v>
      </c>
      <c r="I53" s="474">
        <v>198141</v>
      </c>
      <c r="J53" s="506">
        <v>0</v>
      </c>
      <c r="K53" s="474">
        <v>0</v>
      </c>
    </row>
    <row r="54" spans="1:17" ht="20.100000000000001" customHeight="1" x14ac:dyDescent="0.2">
      <c r="A54" s="42" t="s">
        <v>97</v>
      </c>
      <c r="B54" s="506">
        <v>6701</v>
      </c>
      <c r="C54" s="474">
        <v>7982</v>
      </c>
      <c r="D54" s="506">
        <v>17</v>
      </c>
      <c r="E54" s="474">
        <v>2</v>
      </c>
      <c r="F54" s="506">
        <v>2111</v>
      </c>
      <c r="G54" s="514">
        <v>4462</v>
      </c>
      <c r="H54" s="506">
        <v>184252</v>
      </c>
      <c r="I54" s="474">
        <v>228360</v>
      </c>
      <c r="J54" s="506">
        <v>92</v>
      </c>
      <c r="K54" s="474">
        <v>0</v>
      </c>
    </row>
    <row r="55" spans="1:17" s="87" customFormat="1" ht="20.100000000000001" customHeight="1" thickBot="1" x14ac:dyDescent="0.3">
      <c r="A55" s="64" t="s">
        <v>98</v>
      </c>
      <c r="B55" s="478">
        <v>10337</v>
      </c>
      <c r="C55" s="478">
        <v>10774</v>
      </c>
      <c r="D55" s="478">
        <v>23</v>
      </c>
      <c r="E55" s="478">
        <v>65</v>
      </c>
      <c r="F55" s="478">
        <v>17480</v>
      </c>
      <c r="G55" s="515">
        <v>13420</v>
      </c>
      <c r="H55" s="478">
        <v>277549</v>
      </c>
      <c r="I55" s="478">
        <v>257300</v>
      </c>
      <c r="J55" s="478">
        <v>243</v>
      </c>
      <c r="K55" s="478">
        <v>0</v>
      </c>
    </row>
    <row r="56" spans="1:17" s="276" customFormat="1" ht="15.95" customHeight="1" x14ac:dyDescent="0.25">
      <c r="A56" s="233" t="s">
        <v>228</v>
      </c>
      <c r="M56" s="516"/>
      <c r="N56" s="517"/>
      <c r="O56" s="517"/>
      <c r="P56" s="517"/>
      <c r="Q56" s="517"/>
    </row>
    <row r="76" spans="1:17" s="168" customFormat="1" ht="20.100000000000001" customHeight="1" x14ac:dyDescent="0.2">
      <c r="A76" s="521"/>
      <c r="B76" s="522"/>
      <c r="C76" s="472"/>
      <c r="D76" s="472"/>
      <c r="E76" s="472"/>
      <c r="F76" s="472"/>
      <c r="G76" s="472"/>
      <c r="H76" s="472"/>
      <c r="I76" s="472"/>
      <c r="J76" s="472"/>
      <c r="K76" s="59"/>
      <c r="L76" s="59"/>
      <c r="M76" s="59"/>
      <c r="N76" s="59"/>
      <c r="O76" s="523"/>
      <c r="P76" s="59"/>
      <c r="Q76" s="523"/>
    </row>
  </sheetData>
  <mergeCells count="28">
    <mergeCell ref="B41:C41"/>
    <mergeCell ref="B39:K39"/>
    <mergeCell ref="B40:K40"/>
    <mergeCell ref="A39:A42"/>
    <mergeCell ref="D41:E41"/>
    <mergeCell ref="F41:G41"/>
    <mergeCell ref="H41:I41"/>
    <mergeCell ref="J41:K41"/>
    <mergeCell ref="A21:A24"/>
    <mergeCell ref="F23:G23"/>
    <mergeCell ref="H23:I23"/>
    <mergeCell ref="J23:K23"/>
    <mergeCell ref="L23:M23"/>
    <mergeCell ref="N23:O23"/>
    <mergeCell ref="D23:E23"/>
    <mergeCell ref="B22:O22"/>
    <mergeCell ref="B21:O21"/>
    <mergeCell ref="B23:C23"/>
    <mergeCell ref="J5:K5"/>
    <mergeCell ref="L5:M5"/>
    <mergeCell ref="N5:O5"/>
    <mergeCell ref="F5:G5"/>
    <mergeCell ref="A3:A6"/>
    <mergeCell ref="B4:C5"/>
    <mergeCell ref="D5:E5"/>
    <mergeCell ref="H5:I5"/>
    <mergeCell ref="B3:O3"/>
    <mergeCell ref="D4:O4"/>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112" max="16383" man="1"/>
    <brk id="184" max="16383" man="1"/>
    <brk id="185" max="16383" man="1"/>
  </rowBreaks>
  <colBreaks count="1" manualBreakCount="1">
    <brk id="1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4">
    <tabColor rgb="FF92D050"/>
  </sheetPr>
  <dimension ref="A1:S87"/>
  <sheetViews>
    <sheetView showGridLines="0" zoomScaleNormal="100" zoomScaleSheetLayoutView="85" workbookViewId="0"/>
  </sheetViews>
  <sheetFormatPr defaultColWidth="11.42578125" defaultRowHeight="20.100000000000001" customHeight="1" x14ac:dyDescent="0.2"/>
  <cols>
    <col min="1" max="1" width="26.7109375" style="132" customWidth="1"/>
    <col min="2" max="11" width="10.28515625" style="132" customWidth="1"/>
    <col min="12" max="12" width="11.42578125" style="132" customWidth="1"/>
    <col min="13" max="13" width="14.5703125" style="132" customWidth="1"/>
    <col min="14" max="16384" width="11.42578125" style="132"/>
  </cols>
  <sheetData>
    <row r="1" spans="1:19" s="575" customFormat="1" ht="24.95" customHeight="1" x14ac:dyDescent="0.25">
      <c r="A1" s="583" t="s">
        <v>236</v>
      </c>
      <c r="B1" s="583"/>
      <c r="C1" s="583"/>
    </row>
    <row r="2" spans="1:19" s="252" customFormat="1" ht="24.95" customHeight="1" thickBot="1" x14ac:dyDescent="0.25">
      <c r="A2" s="243" t="s">
        <v>305</v>
      </c>
    </row>
    <row r="3" spans="1:19" s="485" customFormat="1" ht="20.100000000000001" customHeight="1" x14ac:dyDescent="0.2">
      <c r="A3" s="1367" t="s">
        <v>129</v>
      </c>
      <c r="B3" s="1361" t="s">
        <v>100</v>
      </c>
      <c r="C3" s="1361"/>
      <c r="D3" s="1361"/>
      <c r="E3" s="1361"/>
      <c r="F3" s="1361"/>
      <c r="G3" s="1361"/>
      <c r="H3" s="1361"/>
      <c r="I3" s="1361"/>
      <c r="J3" s="1361"/>
      <c r="K3" s="1361"/>
      <c r="L3" s="1361"/>
      <c r="M3" s="1320"/>
    </row>
    <row r="4" spans="1:19" s="485" customFormat="1" ht="20.100000000000001" customHeight="1" x14ac:dyDescent="0.2">
      <c r="A4" s="1317"/>
      <c r="B4" s="1285" t="s">
        <v>15</v>
      </c>
      <c r="C4" s="1285"/>
      <c r="D4" s="1362" t="s">
        <v>113</v>
      </c>
      <c r="E4" s="1362"/>
      <c r="F4" s="1362"/>
      <c r="G4" s="1362"/>
      <c r="H4" s="1362"/>
      <c r="I4" s="1362"/>
      <c r="J4" s="1362"/>
      <c r="K4" s="1362"/>
      <c r="L4" s="1362"/>
      <c r="M4" s="1359"/>
    </row>
    <row r="5" spans="1:19" s="519" customFormat="1" ht="24.95" customHeight="1" x14ac:dyDescent="0.2">
      <c r="A5" s="1317"/>
      <c r="B5" s="1285"/>
      <c r="C5" s="1285"/>
      <c r="D5" s="518" t="s">
        <v>115</v>
      </c>
      <c r="E5" s="518"/>
      <c r="F5" s="518" t="s">
        <v>116</v>
      </c>
      <c r="G5" s="518"/>
      <c r="H5" s="518" t="s">
        <v>121</v>
      </c>
      <c r="I5" s="518"/>
      <c r="J5" s="518" t="s">
        <v>122</v>
      </c>
      <c r="K5" s="518"/>
      <c r="L5" s="1365" t="s">
        <v>123</v>
      </c>
      <c r="M5" s="1366"/>
      <c r="Q5" s="520"/>
      <c r="R5" s="520"/>
      <c r="S5" s="520"/>
    </row>
    <row r="6" spans="1:19" ht="20.100000000000001" customHeight="1" x14ac:dyDescent="0.2">
      <c r="A6" s="1317"/>
      <c r="B6" s="1256">
        <v>2014</v>
      </c>
      <c r="C6" s="1256">
        <v>2015</v>
      </c>
      <c r="D6" s="1256">
        <v>2014</v>
      </c>
      <c r="E6" s="1256">
        <v>2015</v>
      </c>
      <c r="F6" s="1256">
        <v>2014</v>
      </c>
      <c r="G6" s="1256">
        <v>2015</v>
      </c>
      <c r="H6" s="1256">
        <v>2014</v>
      </c>
      <c r="I6" s="1256">
        <v>2015</v>
      </c>
      <c r="J6" s="1256">
        <v>2014</v>
      </c>
      <c r="K6" s="1256">
        <v>2015</v>
      </c>
      <c r="L6" s="1256">
        <v>2014</v>
      </c>
      <c r="M6" s="1257">
        <v>2015</v>
      </c>
      <c r="Q6" s="59"/>
      <c r="R6" s="59"/>
      <c r="S6" s="59"/>
    </row>
    <row r="7" spans="1:19" ht="20.100000000000001" customHeight="1" x14ac:dyDescent="0.2">
      <c r="A7" s="1147" t="s">
        <v>21</v>
      </c>
      <c r="B7" s="472">
        <v>65572</v>
      </c>
      <c r="C7" s="472">
        <v>55879</v>
      </c>
      <c r="D7" s="472">
        <v>3159</v>
      </c>
      <c r="E7" s="472">
        <v>9411</v>
      </c>
      <c r="F7" s="472">
        <v>2612</v>
      </c>
      <c r="G7" s="472">
        <v>2808</v>
      </c>
      <c r="H7" s="472">
        <v>0</v>
      </c>
      <c r="I7" s="472">
        <v>50</v>
      </c>
      <c r="J7" s="472">
        <v>16313</v>
      </c>
      <c r="K7" s="472">
        <v>9562</v>
      </c>
      <c r="L7" s="472">
        <v>27542</v>
      </c>
      <c r="M7" s="472">
        <v>31379</v>
      </c>
      <c r="Q7" s="472"/>
      <c r="R7" s="59"/>
      <c r="S7" s="59"/>
    </row>
    <row r="8" spans="1:19" ht="20.100000000000001" customHeight="1" x14ac:dyDescent="0.2">
      <c r="A8" s="59" t="s">
        <v>85</v>
      </c>
      <c r="B8" s="506">
        <v>12054</v>
      </c>
      <c r="C8" s="45">
        <v>12756</v>
      </c>
      <c r="D8" s="506">
        <v>30</v>
      </c>
      <c r="E8" s="45">
        <v>607</v>
      </c>
      <c r="F8" s="506">
        <v>470</v>
      </c>
      <c r="G8" s="45">
        <v>2</v>
      </c>
      <c r="H8" s="506">
        <v>0</v>
      </c>
      <c r="I8" s="45">
        <v>0</v>
      </c>
      <c r="J8" s="506">
        <v>791</v>
      </c>
      <c r="K8" s="45">
        <v>4305</v>
      </c>
      <c r="L8" s="506">
        <v>7536</v>
      </c>
      <c r="M8" s="45">
        <v>7733</v>
      </c>
      <c r="Q8" s="59"/>
      <c r="R8" s="59"/>
      <c r="S8" s="59"/>
    </row>
    <row r="9" spans="1:19" ht="20.100000000000001" customHeight="1" x14ac:dyDescent="0.2">
      <c r="A9" s="59" t="s">
        <v>86</v>
      </c>
      <c r="B9" s="506">
        <v>10698</v>
      </c>
      <c r="C9" s="45">
        <v>14110</v>
      </c>
      <c r="D9" s="506">
        <v>77</v>
      </c>
      <c r="E9" s="45">
        <v>2800</v>
      </c>
      <c r="F9" s="506">
        <v>0</v>
      </c>
      <c r="G9" s="45">
        <v>5</v>
      </c>
      <c r="H9" s="506">
        <v>0</v>
      </c>
      <c r="I9" s="45">
        <v>7</v>
      </c>
      <c r="J9" s="506">
        <v>1614</v>
      </c>
      <c r="K9" s="45">
        <v>125</v>
      </c>
      <c r="L9" s="506">
        <v>1941</v>
      </c>
      <c r="M9" s="45">
        <v>10454</v>
      </c>
      <c r="Q9" s="59"/>
      <c r="R9" s="59"/>
      <c r="S9" s="59"/>
    </row>
    <row r="10" spans="1:19" ht="20.100000000000001" customHeight="1" x14ac:dyDescent="0.2">
      <c r="A10" s="59" t="s">
        <v>87</v>
      </c>
      <c r="B10" s="506">
        <v>8830</v>
      </c>
      <c r="C10" s="45">
        <v>11486</v>
      </c>
      <c r="D10" s="506">
        <v>125</v>
      </c>
      <c r="E10" s="45">
        <v>55</v>
      </c>
      <c r="F10" s="506">
        <v>42</v>
      </c>
      <c r="G10" s="45">
        <v>8</v>
      </c>
      <c r="H10" s="506">
        <v>0</v>
      </c>
      <c r="I10" s="45">
        <v>9</v>
      </c>
      <c r="J10" s="506">
        <v>17</v>
      </c>
      <c r="K10" s="45">
        <v>19</v>
      </c>
      <c r="L10" s="506">
        <v>4203</v>
      </c>
      <c r="M10" s="45">
        <v>10508</v>
      </c>
      <c r="Q10" s="59"/>
      <c r="R10" s="59"/>
      <c r="S10" s="59"/>
    </row>
    <row r="11" spans="1:19" ht="20.100000000000001" customHeight="1" x14ac:dyDescent="0.2">
      <c r="A11" s="59" t="s">
        <v>88</v>
      </c>
      <c r="B11" s="506">
        <v>102</v>
      </c>
      <c r="C11" s="45">
        <v>716</v>
      </c>
      <c r="D11" s="506">
        <v>7</v>
      </c>
      <c r="E11" s="45">
        <v>15</v>
      </c>
      <c r="F11" s="506">
        <v>42</v>
      </c>
      <c r="G11" s="45">
        <v>2</v>
      </c>
      <c r="H11" s="506">
        <v>0</v>
      </c>
      <c r="I11" s="45">
        <v>0</v>
      </c>
      <c r="J11" s="506">
        <v>5</v>
      </c>
      <c r="K11" s="45">
        <v>28</v>
      </c>
      <c r="L11" s="506">
        <v>8</v>
      </c>
      <c r="M11" s="45">
        <v>549</v>
      </c>
      <c r="Q11" s="59"/>
      <c r="R11" s="59"/>
      <c r="S11" s="59"/>
    </row>
    <row r="12" spans="1:19" ht="20.100000000000001" customHeight="1" x14ac:dyDescent="0.2">
      <c r="A12" s="59" t="s">
        <v>89</v>
      </c>
      <c r="B12" s="506">
        <v>50</v>
      </c>
      <c r="C12" s="45">
        <v>260</v>
      </c>
      <c r="D12" s="506">
        <v>18</v>
      </c>
      <c r="E12" s="45">
        <v>180</v>
      </c>
      <c r="F12" s="506">
        <v>0</v>
      </c>
      <c r="G12" s="45">
        <v>4</v>
      </c>
      <c r="H12" s="506">
        <v>0</v>
      </c>
      <c r="I12" s="45">
        <v>7</v>
      </c>
      <c r="J12" s="506">
        <v>2</v>
      </c>
      <c r="K12" s="45">
        <v>6</v>
      </c>
      <c r="L12" s="506">
        <v>6</v>
      </c>
      <c r="M12" s="45">
        <v>18</v>
      </c>
      <c r="Q12" s="59"/>
      <c r="R12" s="59"/>
      <c r="S12" s="59"/>
    </row>
    <row r="13" spans="1:19" ht="20.100000000000001" customHeight="1" x14ac:dyDescent="0.2">
      <c r="A13" s="59" t="s">
        <v>90</v>
      </c>
      <c r="B13" s="506">
        <v>418</v>
      </c>
      <c r="C13" s="45">
        <v>66</v>
      </c>
      <c r="D13" s="506">
        <v>351</v>
      </c>
      <c r="E13" s="45">
        <v>6</v>
      </c>
      <c r="F13" s="506">
        <v>10</v>
      </c>
      <c r="G13" s="45">
        <v>3</v>
      </c>
      <c r="H13" s="506">
        <v>0</v>
      </c>
      <c r="I13" s="45">
        <v>8</v>
      </c>
      <c r="J13" s="506">
        <v>7</v>
      </c>
      <c r="K13" s="45">
        <v>6</v>
      </c>
      <c r="L13" s="506">
        <v>44</v>
      </c>
      <c r="M13" s="45">
        <v>2</v>
      </c>
      <c r="Q13" s="59"/>
      <c r="R13" s="59"/>
      <c r="S13" s="59"/>
    </row>
    <row r="14" spans="1:19" ht="20.100000000000001" customHeight="1" x14ac:dyDescent="0.2">
      <c r="A14" s="59" t="s">
        <v>93</v>
      </c>
      <c r="B14" s="506">
        <v>80</v>
      </c>
      <c r="C14" s="45">
        <v>67</v>
      </c>
      <c r="D14" s="506">
        <v>10</v>
      </c>
      <c r="E14" s="45">
        <v>7</v>
      </c>
      <c r="F14" s="506">
        <v>42</v>
      </c>
      <c r="G14" s="45">
        <v>1</v>
      </c>
      <c r="H14" s="506">
        <v>0</v>
      </c>
      <c r="I14" s="45">
        <v>6</v>
      </c>
      <c r="J14" s="506">
        <v>6</v>
      </c>
      <c r="K14" s="45">
        <v>7</v>
      </c>
      <c r="L14" s="506">
        <v>0</v>
      </c>
      <c r="M14" s="45">
        <v>4</v>
      </c>
      <c r="Q14" s="59"/>
      <c r="R14" s="59"/>
      <c r="S14" s="59"/>
    </row>
    <row r="15" spans="1:19" ht="20.100000000000001" customHeight="1" x14ac:dyDescent="0.2">
      <c r="A15" s="59" t="s">
        <v>94</v>
      </c>
      <c r="B15" s="506">
        <v>11</v>
      </c>
      <c r="C15" s="45">
        <v>25</v>
      </c>
      <c r="D15" s="506">
        <v>10</v>
      </c>
      <c r="E15" s="45">
        <v>3</v>
      </c>
      <c r="F15" s="506">
        <v>0</v>
      </c>
      <c r="G15" s="45">
        <v>3</v>
      </c>
      <c r="H15" s="506">
        <v>0</v>
      </c>
      <c r="I15" s="45">
        <v>0</v>
      </c>
      <c r="J15" s="506">
        <v>0</v>
      </c>
      <c r="K15" s="45">
        <v>3</v>
      </c>
      <c r="L15" s="506">
        <v>0</v>
      </c>
      <c r="M15" s="45">
        <v>6</v>
      </c>
      <c r="Q15" s="59"/>
      <c r="R15" s="59"/>
      <c r="S15" s="59"/>
    </row>
    <row r="16" spans="1:19" ht="20.100000000000001" customHeight="1" x14ac:dyDescent="0.2">
      <c r="A16" s="59" t="s">
        <v>95</v>
      </c>
      <c r="B16" s="506">
        <v>20</v>
      </c>
      <c r="C16" s="45">
        <v>129</v>
      </c>
      <c r="D16" s="506">
        <v>10</v>
      </c>
      <c r="E16" s="45">
        <v>7</v>
      </c>
      <c r="F16" s="506">
        <v>0</v>
      </c>
      <c r="G16" s="45">
        <v>1</v>
      </c>
      <c r="H16" s="506">
        <v>0</v>
      </c>
      <c r="I16" s="45">
        <v>2</v>
      </c>
      <c r="J16" s="506">
        <v>0</v>
      </c>
      <c r="K16" s="45">
        <v>12</v>
      </c>
      <c r="L16" s="506">
        <v>0</v>
      </c>
      <c r="M16" s="45">
        <v>98</v>
      </c>
      <c r="Q16" s="59"/>
      <c r="R16" s="59"/>
      <c r="S16" s="59"/>
    </row>
    <row r="17" spans="1:19" ht="20.100000000000001" customHeight="1" x14ac:dyDescent="0.2">
      <c r="A17" s="59" t="s">
        <v>96</v>
      </c>
      <c r="B17" s="506">
        <v>56</v>
      </c>
      <c r="C17" s="45">
        <v>348</v>
      </c>
      <c r="D17" s="506">
        <v>25</v>
      </c>
      <c r="E17" s="45">
        <v>57</v>
      </c>
      <c r="F17" s="506">
        <v>0</v>
      </c>
      <c r="G17" s="45">
        <v>0</v>
      </c>
      <c r="H17" s="506">
        <v>0</v>
      </c>
      <c r="I17" s="45">
        <v>5</v>
      </c>
      <c r="J17" s="506">
        <v>5</v>
      </c>
      <c r="K17" s="45">
        <v>39</v>
      </c>
      <c r="L17" s="506">
        <v>8</v>
      </c>
      <c r="M17" s="45">
        <v>202</v>
      </c>
      <c r="Q17" s="59"/>
      <c r="R17" s="59"/>
      <c r="S17" s="59"/>
    </row>
    <row r="18" spans="1:19" ht="20.100000000000001" customHeight="1" x14ac:dyDescent="0.2">
      <c r="A18" s="59" t="s">
        <v>97</v>
      </c>
      <c r="B18" s="506">
        <v>8575</v>
      </c>
      <c r="C18" s="45">
        <v>3441</v>
      </c>
      <c r="D18" s="506">
        <v>2364</v>
      </c>
      <c r="E18" s="45">
        <v>2154</v>
      </c>
      <c r="F18" s="506">
        <v>1734</v>
      </c>
      <c r="G18" s="45">
        <v>1035</v>
      </c>
      <c r="H18" s="506">
        <v>0</v>
      </c>
      <c r="I18" s="45">
        <v>1</v>
      </c>
      <c r="J18" s="506">
        <v>3759</v>
      </c>
      <c r="K18" s="45">
        <v>55</v>
      </c>
      <c r="L18" s="506">
        <v>710</v>
      </c>
      <c r="M18" s="45">
        <v>100</v>
      </c>
      <c r="Q18" s="59"/>
      <c r="R18" s="59"/>
      <c r="S18" s="59"/>
    </row>
    <row r="19" spans="1:19" ht="20.100000000000001" customHeight="1" thickBot="1" x14ac:dyDescent="0.25">
      <c r="A19" s="64" t="s">
        <v>98</v>
      </c>
      <c r="B19" s="478">
        <v>24678</v>
      </c>
      <c r="C19" s="477">
        <v>12475</v>
      </c>
      <c r="D19" s="478">
        <v>132</v>
      </c>
      <c r="E19" s="477">
        <v>3520</v>
      </c>
      <c r="F19" s="478">
        <v>272</v>
      </c>
      <c r="G19" s="477">
        <v>1744</v>
      </c>
      <c r="H19" s="478">
        <v>0</v>
      </c>
      <c r="I19" s="477">
        <v>5</v>
      </c>
      <c r="J19" s="478">
        <v>10107</v>
      </c>
      <c r="K19" s="477">
        <v>4957</v>
      </c>
      <c r="L19" s="478">
        <v>13086</v>
      </c>
      <c r="M19" s="477">
        <v>1705</v>
      </c>
      <c r="Q19" s="59"/>
      <c r="R19" s="59"/>
      <c r="S19" s="59"/>
    </row>
    <row r="20" spans="1:19" s="70" customFormat="1" ht="9" customHeight="1" thickBot="1" x14ac:dyDescent="0.3">
      <c r="A20" s="576"/>
      <c r="B20" s="571"/>
      <c r="C20" s="51"/>
      <c r="D20" s="51"/>
      <c r="E20" s="51"/>
      <c r="F20" s="51"/>
      <c r="G20" s="51"/>
      <c r="H20" s="51"/>
      <c r="I20" s="51"/>
      <c r="J20" s="51"/>
      <c r="M20" s="259"/>
      <c r="O20" s="259"/>
      <c r="Q20" s="259"/>
    </row>
    <row r="21" spans="1:19" s="485" customFormat="1" ht="20.100000000000001" customHeight="1" x14ac:dyDescent="0.2">
      <c r="A21" s="1363" t="s">
        <v>129</v>
      </c>
      <c r="B21" s="1361" t="s">
        <v>100</v>
      </c>
      <c r="C21" s="1361"/>
      <c r="D21" s="1361"/>
      <c r="E21" s="1361"/>
      <c r="F21" s="1361"/>
      <c r="G21" s="1361"/>
      <c r="H21" s="1361"/>
      <c r="I21" s="1361"/>
      <c r="J21" s="1361"/>
      <c r="K21" s="1320"/>
      <c r="L21" s="577"/>
    </row>
    <row r="22" spans="1:19" s="485" customFormat="1" ht="20.100000000000001" customHeight="1" x14ac:dyDescent="0.2">
      <c r="A22" s="1364"/>
      <c r="B22" s="1362" t="s">
        <v>113</v>
      </c>
      <c r="C22" s="1362"/>
      <c r="D22" s="1362"/>
      <c r="E22" s="1362"/>
      <c r="F22" s="1362"/>
      <c r="G22" s="1362"/>
      <c r="H22" s="1362"/>
      <c r="I22" s="1362"/>
      <c r="J22" s="1362"/>
      <c r="K22" s="1359"/>
      <c r="L22" s="577"/>
    </row>
    <row r="23" spans="1:19" s="519" customFormat="1" ht="24.95" customHeight="1" x14ac:dyDescent="0.2">
      <c r="A23" s="1364"/>
      <c r="B23" s="1365" t="s">
        <v>124</v>
      </c>
      <c r="C23" s="1365"/>
      <c r="D23" s="1365" t="s">
        <v>130</v>
      </c>
      <c r="E23" s="1365"/>
      <c r="F23" s="1365" t="s">
        <v>126</v>
      </c>
      <c r="G23" s="1365"/>
      <c r="H23" s="1365" t="s">
        <v>127</v>
      </c>
      <c r="I23" s="1365"/>
      <c r="J23" s="1365" t="s">
        <v>128</v>
      </c>
      <c r="K23" s="1366"/>
    </row>
    <row r="24" spans="1:19" ht="20.100000000000001" customHeight="1" x14ac:dyDescent="0.2">
      <c r="A24" s="1364"/>
      <c r="B24" s="1256">
        <v>2014</v>
      </c>
      <c r="C24" s="1256">
        <v>2015</v>
      </c>
      <c r="D24" s="1256">
        <v>2014</v>
      </c>
      <c r="E24" s="1256">
        <v>2015</v>
      </c>
      <c r="F24" s="1256">
        <v>2014</v>
      </c>
      <c r="G24" s="1256">
        <v>2015</v>
      </c>
      <c r="H24" s="1256">
        <v>2014</v>
      </c>
      <c r="I24" s="1256">
        <v>2015</v>
      </c>
      <c r="J24" s="1256">
        <v>2014</v>
      </c>
      <c r="K24" s="1142">
        <v>2015</v>
      </c>
    </row>
    <row r="25" spans="1:19" ht="20.100000000000001" customHeight="1" x14ac:dyDescent="0.2">
      <c r="A25" s="1147" t="s">
        <v>21</v>
      </c>
      <c r="B25" s="472">
        <v>1129</v>
      </c>
      <c r="C25" s="472">
        <v>63</v>
      </c>
      <c r="D25" s="472">
        <v>0</v>
      </c>
      <c r="E25" s="472">
        <v>1674</v>
      </c>
      <c r="F25" s="472">
        <v>14634</v>
      </c>
      <c r="G25" s="472">
        <v>217</v>
      </c>
      <c r="H25" s="472">
        <v>182</v>
      </c>
      <c r="I25" s="472">
        <v>569</v>
      </c>
      <c r="J25" s="472">
        <v>1</v>
      </c>
      <c r="K25" s="472">
        <v>146</v>
      </c>
    </row>
    <row r="26" spans="1:19" ht="20.100000000000001" customHeight="1" x14ac:dyDescent="0.2">
      <c r="A26" s="59" t="s">
        <v>85</v>
      </c>
      <c r="B26" s="45">
        <v>18</v>
      </c>
      <c r="C26" s="45">
        <v>32</v>
      </c>
      <c r="D26" s="45">
        <v>0</v>
      </c>
      <c r="E26" s="45">
        <v>12</v>
      </c>
      <c r="F26" s="45">
        <v>3202</v>
      </c>
      <c r="G26" s="45">
        <v>46</v>
      </c>
      <c r="H26" s="45">
        <v>6</v>
      </c>
      <c r="I26" s="45">
        <v>19</v>
      </c>
      <c r="J26" s="45">
        <v>1</v>
      </c>
      <c r="K26" s="45">
        <v>0</v>
      </c>
    </row>
    <row r="27" spans="1:19" ht="20.100000000000001" customHeight="1" x14ac:dyDescent="0.2">
      <c r="A27" s="59" t="s">
        <v>86</v>
      </c>
      <c r="B27" s="45">
        <v>0</v>
      </c>
      <c r="C27" s="45">
        <v>8</v>
      </c>
      <c r="D27" s="45">
        <v>0</v>
      </c>
      <c r="E27" s="45">
        <v>701</v>
      </c>
      <c r="F27" s="45">
        <v>7038</v>
      </c>
      <c r="G27" s="45">
        <v>2</v>
      </c>
      <c r="H27" s="45">
        <v>28</v>
      </c>
      <c r="I27" s="45">
        <v>8</v>
      </c>
      <c r="J27" s="45">
        <v>0</v>
      </c>
      <c r="K27" s="45">
        <v>0</v>
      </c>
    </row>
    <row r="28" spans="1:19" ht="20.100000000000001" customHeight="1" x14ac:dyDescent="0.2">
      <c r="A28" s="59" t="s">
        <v>87</v>
      </c>
      <c r="B28" s="45">
        <v>53</v>
      </c>
      <c r="C28" s="45">
        <v>6</v>
      </c>
      <c r="D28" s="45">
        <v>0</v>
      </c>
      <c r="E28" s="45">
        <v>855</v>
      </c>
      <c r="F28" s="45">
        <v>4376</v>
      </c>
      <c r="G28" s="45">
        <v>15</v>
      </c>
      <c r="H28" s="45">
        <v>14</v>
      </c>
      <c r="I28" s="45">
        <v>4</v>
      </c>
      <c r="J28" s="45">
        <v>0</v>
      </c>
      <c r="K28" s="45">
        <v>7</v>
      </c>
    </row>
    <row r="29" spans="1:19" ht="20.100000000000001" customHeight="1" x14ac:dyDescent="0.2">
      <c r="A29" s="59" t="s">
        <v>88</v>
      </c>
      <c r="B29" s="45">
        <v>0</v>
      </c>
      <c r="C29" s="45">
        <v>1</v>
      </c>
      <c r="D29" s="45">
        <v>0</v>
      </c>
      <c r="E29" s="45">
        <v>23</v>
      </c>
      <c r="F29" s="45">
        <v>0</v>
      </c>
      <c r="G29" s="45">
        <v>77</v>
      </c>
      <c r="H29" s="45">
        <v>40</v>
      </c>
      <c r="I29" s="45">
        <v>10</v>
      </c>
      <c r="J29" s="45">
        <v>0</v>
      </c>
      <c r="K29" s="45">
        <v>11</v>
      </c>
    </row>
    <row r="30" spans="1:19" ht="20.100000000000001" customHeight="1" x14ac:dyDescent="0.2">
      <c r="A30" s="59" t="s">
        <v>89</v>
      </c>
      <c r="B30" s="45">
        <v>0</v>
      </c>
      <c r="C30" s="45">
        <v>7</v>
      </c>
      <c r="D30" s="45">
        <v>0</v>
      </c>
      <c r="E30" s="45">
        <v>11</v>
      </c>
      <c r="F30" s="45">
        <v>0</v>
      </c>
      <c r="G30" s="45">
        <v>1</v>
      </c>
      <c r="H30" s="45">
        <v>24</v>
      </c>
      <c r="I30" s="45">
        <v>9</v>
      </c>
      <c r="J30" s="45">
        <v>0</v>
      </c>
      <c r="K30" s="45">
        <v>17</v>
      </c>
    </row>
    <row r="31" spans="1:19" ht="20.100000000000001" customHeight="1" x14ac:dyDescent="0.2">
      <c r="A31" s="59" t="s">
        <v>90</v>
      </c>
      <c r="B31" s="45">
        <v>0</v>
      </c>
      <c r="C31" s="45">
        <v>0</v>
      </c>
      <c r="D31" s="45">
        <v>0</v>
      </c>
      <c r="E31" s="45">
        <v>13</v>
      </c>
      <c r="F31" s="45">
        <v>0</v>
      </c>
      <c r="G31" s="45">
        <v>10</v>
      </c>
      <c r="H31" s="45">
        <v>6</v>
      </c>
      <c r="I31" s="45">
        <v>7</v>
      </c>
      <c r="J31" s="45">
        <v>0</v>
      </c>
      <c r="K31" s="45">
        <v>11</v>
      </c>
    </row>
    <row r="32" spans="1:19" ht="20.100000000000001" customHeight="1" x14ac:dyDescent="0.2">
      <c r="A32" s="59" t="s">
        <v>93</v>
      </c>
      <c r="B32" s="45">
        <v>0</v>
      </c>
      <c r="C32" s="45">
        <v>0</v>
      </c>
      <c r="D32" s="45">
        <v>0</v>
      </c>
      <c r="E32" s="45">
        <v>13</v>
      </c>
      <c r="F32" s="45">
        <v>14</v>
      </c>
      <c r="G32" s="45">
        <v>3</v>
      </c>
      <c r="H32" s="45">
        <v>8</v>
      </c>
      <c r="I32" s="45">
        <v>18</v>
      </c>
      <c r="J32" s="45">
        <v>0</v>
      </c>
      <c r="K32" s="45">
        <v>8</v>
      </c>
    </row>
    <row r="33" spans="1:13" ht="20.100000000000001" customHeight="1" x14ac:dyDescent="0.2">
      <c r="A33" s="59" t="s">
        <v>94</v>
      </c>
      <c r="B33" s="45">
        <v>0</v>
      </c>
      <c r="C33" s="45">
        <v>0</v>
      </c>
      <c r="D33" s="45">
        <v>0</v>
      </c>
      <c r="E33" s="45">
        <v>2</v>
      </c>
      <c r="F33" s="45">
        <v>1</v>
      </c>
      <c r="G33" s="45">
        <v>0</v>
      </c>
      <c r="H33" s="45">
        <v>0</v>
      </c>
      <c r="I33" s="45">
        <v>5</v>
      </c>
      <c r="J33" s="45">
        <v>0</v>
      </c>
      <c r="K33" s="45">
        <v>3</v>
      </c>
    </row>
    <row r="34" spans="1:13" ht="20.100000000000001" customHeight="1" x14ac:dyDescent="0.2">
      <c r="A34" s="59" t="s">
        <v>95</v>
      </c>
      <c r="B34" s="45">
        <v>0</v>
      </c>
      <c r="C34" s="45">
        <v>1</v>
      </c>
      <c r="D34" s="45">
        <v>0</v>
      </c>
      <c r="E34" s="45">
        <v>1</v>
      </c>
      <c r="F34" s="45">
        <v>0</v>
      </c>
      <c r="G34" s="45">
        <v>0</v>
      </c>
      <c r="H34" s="45">
        <v>10</v>
      </c>
      <c r="I34" s="45">
        <v>7</v>
      </c>
      <c r="J34" s="45">
        <v>0</v>
      </c>
      <c r="K34" s="45">
        <v>0</v>
      </c>
    </row>
    <row r="35" spans="1:13" ht="20.100000000000001" customHeight="1" x14ac:dyDescent="0.2">
      <c r="A35" s="59" t="s">
        <v>96</v>
      </c>
      <c r="B35" s="45">
        <v>18</v>
      </c>
      <c r="C35" s="45">
        <v>2</v>
      </c>
      <c r="D35" s="45">
        <v>0</v>
      </c>
      <c r="E35" s="45">
        <v>14</v>
      </c>
      <c r="F35" s="45">
        <v>0</v>
      </c>
      <c r="G35" s="45">
        <v>3</v>
      </c>
      <c r="H35" s="45">
        <v>0</v>
      </c>
      <c r="I35" s="45">
        <v>15</v>
      </c>
      <c r="J35" s="45">
        <v>0</v>
      </c>
      <c r="K35" s="45">
        <v>11</v>
      </c>
    </row>
    <row r="36" spans="1:13" ht="20.100000000000001" customHeight="1" x14ac:dyDescent="0.2">
      <c r="A36" s="59" t="s">
        <v>97</v>
      </c>
      <c r="B36" s="45">
        <v>0</v>
      </c>
      <c r="C36" s="45">
        <v>0</v>
      </c>
      <c r="D36" s="45">
        <v>0</v>
      </c>
      <c r="E36" s="45">
        <v>14</v>
      </c>
      <c r="F36" s="45">
        <v>0</v>
      </c>
      <c r="G36" s="45">
        <v>52</v>
      </c>
      <c r="H36" s="45">
        <v>8</v>
      </c>
      <c r="I36" s="45">
        <v>4</v>
      </c>
      <c r="J36" s="45">
        <v>0</v>
      </c>
      <c r="K36" s="45">
        <v>26</v>
      </c>
    </row>
    <row r="37" spans="1:13" ht="20.100000000000001" customHeight="1" thickBot="1" x14ac:dyDescent="0.25">
      <c r="A37" s="64" t="s">
        <v>98</v>
      </c>
      <c r="B37" s="477">
        <v>1040</v>
      </c>
      <c r="C37" s="477">
        <v>6</v>
      </c>
      <c r="D37" s="477">
        <v>0</v>
      </c>
      <c r="E37" s="477">
        <v>15</v>
      </c>
      <c r="F37" s="477">
        <v>3</v>
      </c>
      <c r="G37" s="477">
        <v>8</v>
      </c>
      <c r="H37" s="477">
        <v>38</v>
      </c>
      <c r="I37" s="477">
        <v>463</v>
      </c>
      <c r="J37" s="477">
        <v>0</v>
      </c>
      <c r="K37" s="477">
        <v>52</v>
      </c>
    </row>
    <row r="38" spans="1:13" s="219" customFormat="1" ht="20.100000000000001" customHeight="1" x14ac:dyDescent="0.25">
      <c r="A38" s="578" t="s">
        <v>229</v>
      </c>
      <c r="B38" s="579"/>
    </row>
    <row r="39" spans="1:13" s="525" customFormat="1" ht="20.100000000000001" customHeight="1" thickBot="1" x14ac:dyDescent="0.3">
      <c r="A39" s="1258" t="s">
        <v>139</v>
      </c>
    </row>
    <row r="40" spans="1:13" s="485" customFormat="1" ht="20.100000000000001" customHeight="1" x14ac:dyDescent="0.2">
      <c r="A40" s="1363" t="s">
        <v>129</v>
      </c>
      <c r="B40" s="1361" t="s">
        <v>101</v>
      </c>
      <c r="C40" s="1361"/>
      <c r="D40" s="1361"/>
      <c r="E40" s="1361"/>
      <c r="F40" s="1361"/>
      <c r="G40" s="1361"/>
      <c r="H40" s="1361"/>
      <c r="I40" s="1361"/>
      <c r="J40" s="1361"/>
      <c r="K40" s="1361"/>
      <c r="L40" s="1361"/>
      <c r="M40" s="1320"/>
    </row>
    <row r="41" spans="1:13" s="485" customFormat="1" ht="20.100000000000001" customHeight="1" x14ac:dyDescent="0.2">
      <c r="A41" s="1364"/>
      <c r="B41" s="1285" t="s">
        <v>15</v>
      </c>
      <c r="C41" s="1285"/>
      <c r="D41" s="1362" t="s">
        <v>113</v>
      </c>
      <c r="E41" s="1362"/>
      <c r="F41" s="1362"/>
      <c r="G41" s="1362"/>
      <c r="H41" s="1362"/>
      <c r="I41" s="1362"/>
      <c r="J41" s="1362"/>
      <c r="K41" s="1362"/>
      <c r="L41" s="1362"/>
      <c r="M41" s="1359"/>
    </row>
    <row r="42" spans="1:13" s="519" customFormat="1" ht="24.95" customHeight="1" x14ac:dyDescent="0.2">
      <c r="A42" s="1364"/>
      <c r="B42" s="1285"/>
      <c r="C42" s="1285"/>
      <c r="D42" s="1365" t="s">
        <v>219</v>
      </c>
      <c r="E42" s="1365"/>
      <c r="F42" s="1365" t="s">
        <v>220</v>
      </c>
      <c r="G42" s="1365"/>
      <c r="H42" s="1365" t="s">
        <v>114</v>
      </c>
      <c r="I42" s="1365"/>
      <c r="J42" s="1365" t="s">
        <v>118</v>
      </c>
      <c r="K42" s="1365"/>
      <c r="L42" s="1365" t="s">
        <v>121</v>
      </c>
      <c r="M42" s="1366"/>
    </row>
    <row r="43" spans="1:13" ht="20.100000000000001" customHeight="1" x14ac:dyDescent="0.2">
      <c r="A43" s="1364"/>
      <c r="B43" s="1256">
        <v>2014</v>
      </c>
      <c r="C43" s="1256">
        <v>2015</v>
      </c>
      <c r="D43" s="1256">
        <v>2014</v>
      </c>
      <c r="E43" s="1256">
        <v>2015</v>
      </c>
      <c r="F43" s="1256">
        <v>2014</v>
      </c>
      <c r="G43" s="1256">
        <v>2015</v>
      </c>
      <c r="H43" s="1256">
        <v>2014</v>
      </c>
      <c r="I43" s="1256">
        <v>2015</v>
      </c>
      <c r="J43" s="1256">
        <v>2014</v>
      </c>
      <c r="K43" s="1256">
        <v>2015</v>
      </c>
      <c r="L43" s="1145">
        <v>2014</v>
      </c>
      <c r="M43" s="1146">
        <v>2015</v>
      </c>
    </row>
    <row r="44" spans="1:13" ht="20.100000000000001" customHeight="1" x14ac:dyDescent="0.2">
      <c r="A44" s="1147" t="s">
        <v>21</v>
      </c>
      <c r="B44" s="472">
        <v>1759612</v>
      </c>
      <c r="C44" s="472">
        <v>1870626</v>
      </c>
      <c r="D44" s="472">
        <v>28018</v>
      </c>
      <c r="E44" s="472">
        <v>25143</v>
      </c>
      <c r="F44" s="472">
        <v>133</v>
      </c>
      <c r="G44" s="472">
        <v>0</v>
      </c>
      <c r="H44" s="472">
        <v>9688</v>
      </c>
      <c r="I44" s="472">
        <v>8026</v>
      </c>
      <c r="J44" s="472">
        <v>61999</v>
      </c>
      <c r="K44" s="472">
        <v>55429</v>
      </c>
      <c r="L44" s="580">
        <v>781746</v>
      </c>
      <c r="M44" s="580">
        <v>701810</v>
      </c>
    </row>
    <row r="45" spans="1:13" ht="20.100000000000001" customHeight="1" x14ac:dyDescent="0.2">
      <c r="A45" s="59" t="s">
        <v>85</v>
      </c>
      <c r="B45" s="45">
        <v>230498</v>
      </c>
      <c r="C45" s="45">
        <v>578123</v>
      </c>
      <c r="D45" s="45">
        <v>2711</v>
      </c>
      <c r="E45" s="45">
        <v>3040</v>
      </c>
      <c r="F45" s="45">
        <v>0</v>
      </c>
      <c r="G45" s="45">
        <v>0</v>
      </c>
      <c r="H45" s="45">
        <v>818</v>
      </c>
      <c r="I45" s="45">
        <v>1082</v>
      </c>
      <c r="J45" s="45">
        <v>8454</v>
      </c>
      <c r="K45" s="45">
        <v>7441</v>
      </c>
      <c r="L45" s="490">
        <v>143758</v>
      </c>
      <c r="M45" s="491">
        <v>139078</v>
      </c>
    </row>
    <row r="46" spans="1:13" ht="20.100000000000001" customHeight="1" x14ac:dyDescent="0.2">
      <c r="A46" s="59" t="s">
        <v>86</v>
      </c>
      <c r="B46" s="45">
        <v>130221</v>
      </c>
      <c r="C46" s="45">
        <v>299962</v>
      </c>
      <c r="D46" s="45">
        <v>2148</v>
      </c>
      <c r="E46" s="45">
        <v>1812</v>
      </c>
      <c r="F46" s="45">
        <v>0</v>
      </c>
      <c r="G46" s="45">
        <v>0</v>
      </c>
      <c r="H46" s="45">
        <v>668</v>
      </c>
      <c r="I46" s="45">
        <v>717</v>
      </c>
      <c r="J46" s="45">
        <v>5129</v>
      </c>
      <c r="K46" s="45">
        <v>4900</v>
      </c>
      <c r="L46" s="490">
        <v>85970</v>
      </c>
      <c r="M46" s="491">
        <v>78475</v>
      </c>
    </row>
    <row r="47" spans="1:13" ht="20.100000000000001" customHeight="1" x14ac:dyDescent="0.2">
      <c r="A47" s="59" t="s">
        <v>87</v>
      </c>
      <c r="B47" s="45">
        <v>76718</v>
      </c>
      <c r="C47" s="45">
        <v>167706</v>
      </c>
      <c r="D47" s="45">
        <v>1659</v>
      </c>
      <c r="E47" s="45">
        <v>1685</v>
      </c>
      <c r="F47" s="45">
        <v>0</v>
      </c>
      <c r="G47" s="45">
        <v>0</v>
      </c>
      <c r="H47" s="45">
        <v>0</v>
      </c>
      <c r="I47" s="45">
        <v>661</v>
      </c>
      <c r="J47" s="45">
        <v>3909</v>
      </c>
      <c r="K47" s="45">
        <v>4273</v>
      </c>
      <c r="L47" s="490">
        <v>49153</v>
      </c>
      <c r="M47" s="491">
        <v>60648</v>
      </c>
    </row>
    <row r="48" spans="1:13" ht="20.100000000000001" customHeight="1" x14ac:dyDescent="0.2">
      <c r="A48" s="59" t="s">
        <v>88</v>
      </c>
      <c r="B48" s="45">
        <v>87166</v>
      </c>
      <c r="C48" s="45">
        <v>80521</v>
      </c>
      <c r="D48" s="45">
        <v>1723</v>
      </c>
      <c r="E48" s="45">
        <v>1715</v>
      </c>
      <c r="F48" s="45">
        <v>0</v>
      </c>
      <c r="G48" s="45">
        <v>0</v>
      </c>
      <c r="H48" s="45">
        <v>0</v>
      </c>
      <c r="I48" s="45">
        <v>887</v>
      </c>
      <c r="J48" s="45">
        <v>4302</v>
      </c>
      <c r="K48" s="45">
        <v>4415</v>
      </c>
      <c r="L48" s="490">
        <v>50297</v>
      </c>
      <c r="M48" s="491">
        <v>40480</v>
      </c>
    </row>
    <row r="49" spans="1:13" ht="20.100000000000001" customHeight="1" x14ac:dyDescent="0.2">
      <c r="A49" s="59" t="s">
        <v>89</v>
      </c>
      <c r="B49" s="45">
        <v>63259</v>
      </c>
      <c r="C49" s="45">
        <v>57778</v>
      </c>
      <c r="D49" s="45">
        <v>2114</v>
      </c>
      <c r="E49" s="45">
        <v>1856</v>
      </c>
      <c r="F49" s="45">
        <v>0</v>
      </c>
      <c r="G49" s="45">
        <v>0</v>
      </c>
      <c r="H49" s="45">
        <v>965</v>
      </c>
      <c r="I49" s="45">
        <v>623</v>
      </c>
      <c r="J49" s="45">
        <v>4085</v>
      </c>
      <c r="K49" s="45">
        <v>3533</v>
      </c>
      <c r="L49" s="490">
        <v>34259</v>
      </c>
      <c r="M49" s="491">
        <v>32454</v>
      </c>
    </row>
    <row r="50" spans="1:13" ht="20.100000000000001" customHeight="1" x14ac:dyDescent="0.2">
      <c r="A50" s="59" t="s">
        <v>90</v>
      </c>
      <c r="B50" s="45">
        <v>265793</v>
      </c>
      <c r="C50" s="45">
        <v>48551</v>
      </c>
      <c r="D50" s="45">
        <v>2931</v>
      </c>
      <c r="E50" s="45">
        <v>1525</v>
      </c>
      <c r="F50" s="45">
        <v>27</v>
      </c>
      <c r="G50" s="45">
        <v>0</v>
      </c>
      <c r="H50" s="45">
        <v>2717</v>
      </c>
      <c r="I50" s="45">
        <v>672</v>
      </c>
      <c r="J50" s="45">
        <v>6905</v>
      </c>
      <c r="K50" s="45">
        <v>3186</v>
      </c>
      <c r="L50" s="490">
        <v>54661</v>
      </c>
      <c r="M50" s="491">
        <v>26537</v>
      </c>
    </row>
    <row r="51" spans="1:13" ht="20.100000000000001" customHeight="1" x14ac:dyDescent="0.2">
      <c r="A51" s="59" t="s">
        <v>93</v>
      </c>
      <c r="B51" s="45">
        <v>307225</v>
      </c>
      <c r="C51" s="45">
        <v>92662</v>
      </c>
      <c r="D51" s="45">
        <v>2859</v>
      </c>
      <c r="E51" s="45">
        <v>3568</v>
      </c>
      <c r="F51" s="45">
        <v>0</v>
      </c>
      <c r="G51" s="45">
        <v>0</v>
      </c>
      <c r="H51" s="45">
        <v>361</v>
      </c>
      <c r="I51" s="45">
        <v>674</v>
      </c>
      <c r="J51" s="45">
        <v>4512</v>
      </c>
      <c r="K51" s="45">
        <v>4784</v>
      </c>
      <c r="L51" s="490">
        <v>78443</v>
      </c>
      <c r="M51" s="491">
        <v>53199</v>
      </c>
    </row>
    <row r="52" spans="1:13" ht="20.100000000000001" customHeight="1" x14ac:dyDescent="0.2">
      <c r="A52" s="59" t="s">
        <v>94</v>
      </c>
      <c r="B52" s="45">
        <v>90223</v>
      </c>
      <c r="C52" s="45">
        <v>56323</v>
      </c>
      <c r="D52" s="45">
        <v>2287</v>
      </c>
      <c r="E52" s="45">
        <v>2251</v>
      </c>
      <c r="F52" s="45">
        <v>0</v>
      </c>
      <c r="G52" s="45">
        <v>0</v>
      </c>
      <c r="H52" s="45">
        <v>498</v>
      </c>
      <c r="I52" s="45">
        <v>490</v>
      </c>
      <c r="J52" s="45">
        <v>3867</v>
      </c>
      <c r="K52" s="45">
        <v>3390</v>
      </c>
      <c r="L52" s="490">
        <v>36423</v>
      </c>
      <c r="M52" s="491">
        <v>31657</v>
      </c>
    </row>
    <row r="53" spans="1:13" ht="20.100000000000001" customHeight="1" x14ac:dyDescent="0.2">
      <c r="A53" s="59" t="s">
        <v>95</v>
      </c>
      <c r="B53" s="45">
        <v>83927</v>
      </c>
      <c r="C53" s="45">
        <v>39756</v>
      </c>
      <c r="D53" s="45">
        <v>1574</v>
      </c>
      <c r="E53" s="45">
        <v>867</v>
      </c>
      <c r="F53" s="45">
        <v>0</v>
      </c>
      <c r="G53" s="45">
        <v>0</v>
      </c>
      <c r="H53" s="45">
        <v>647</v>
      </c>
      <c r="I53" s="45">
        <v>346</v>
      </c>
      <c r="J53" s="45">
        <v>3488</v>
      </c>
      <c r="K53" s="45">
        <v>1598</v>
      </c>
      <c r="L53" s="490">
        <v>38630</v>
      </c>
      <c r="M53" s="491">
        <v>25897</v>
      </c>
    </row>
    <row r="54" spans="1:13" ht="20.100000000000001" customHeight="1" x14ac:dyDescent="0.2">
      <c r="A54" s="59" t="s">
        <v>96</v>
      </c>
      <c r="B54" s="45">
        <v>93332</v>
      </c>
      <c r="C54" s="45">
        <v>92961</v>
      </c>
      <c r="D54" s="45">
        <v>1825</v>
      </c>
      <c r="E54" s="45">
        <v>2294</v>
      </c>
      <c r="F54" s="45">
        <v>96</v>
      </c>
      <c r="G54" s="45">
        <v>0</v>
      </c>
      <c r="H54" s="45">
        <v>624</v>
      </c>
      <c r="I54" s="45">
        <v>549</v>
      </c>
      <c r="J54" s="45">
        <v>3334</v>
      </c>
      <c r="K54" s="45">
        <v>4140</v>
      </c>
      <c r="L54" s="490">
        <v>45184</v>
      </c>
      <c r="M54" s="491">
        <v>50374</v>
      </c>
    </row>
    <row r="55" spans="1:13" ht="20.100000000000001" customHeight="1" x14ac:dyDescent="0.2">
      <c r="A55" s="59" t="s">
        <v>97</v>
      </c>
      <c r="B55" s="45">
        <v>104149</v>
      </c>
      <c r="C55" s="45">
        <v>113034</v>
      </c>
      <c r="D55" s="45">
        <v>1986</v>
      </c>
      <c r="E55" s="45">
        <v>1998</v>
      </c>
      <c r="F55" s="45">
        <v>0</v>
      </c>
      <c r="G55" s="45">
        <v>0</v>
      </c>
      <c r="H55" s="45">
        <v>718</v>
      </c>
      <c r="I55" s="45">
        <v>657</v>
      </c>
      <c r="J55" s="45">
        <v>3732</v>
      </c>
      <c r="K55" s="45">
        <v>4158</v>
      </c>
      <c r="L55" s="490">
        <v>49917</v>
      </c>
      <c r="M55" s="491">
        <v>61052</v>
      </c>
    </row>
    <row r="56" spans="1:13" ht="20.100000000000001" customHeight="1" thickBot="1" x14ac:dyDescent="0.25">
      <c r="A56" s="64" t="s">
        <v>98</v>
      </c>
      <c r="B56" s="477">
        <v>227101</v>
      </c>
      <c r="C56" s="477">
        <v>243249</v>
      </c>
      <c r="D56" s="477">
        <v>4201</v>
      </c>
      <c r="E56" s="477">
        <v>2532</v>
      </c>
      <c r="F56" s="477">
        <v>10</v>
      </c>
      <c r="G56" s="477">
        <v>0</v>
      </c>
      <c r="H56" s="477">
        <v>1672</v>
      </c>
      <c r="I56" s="477">
        <v>668</v>
      </c>
      <c r="J56" s="477">
        <v>10282</v>
      </c>
      <c r="K56" s="477">
        <v>9611</v>
      </c>
      <c r="L56" s="500">
        <v>115051</v>
      </c>
      <c r="M56" s="494">
        <v>101959</v>
      </c>
    </row>
    <row r="57" spans="1:13" s="527" customFormat="1" ht="9" customHeight="1" thickBot="1" x14ac:dyDescent="0.3">
      <c r="A57" s="578"/>
      <c r="B57" s="571"/>
      <c r="H57" s="528"/>
      <c r="I57" s="528"/>
      <c r="K57" s="529"/>
    </row>
    <row r="58" spans="1:13" s="252" customFormat="1" ht="20.100000000000001" customHeight="1" x14ac:dyDescent="0.2">
      <c r="A58" s="1356" t="s">
        <v>129</v>
      </c>
      <c r="B58" s="1353" t="s">
        <v>101</v>
      </c>
      <c r="C58" s="1353"/>
      <c r="D58" s="1353"/>
      <c r="E58" s="1353"/>
      <c r="F58" s="1353"/>
      <c r="G58" s="1353"/>
      <c r="H58" s="1353"/>
      <c r="I58" s="1354"/>
      <c r="J58" s="572"/>
      <c r="K58" s="572"/>
    </row>
    <row r="59" spans="1:13" s="252" customFormat="1" ht="20.100000000000001" customHeight="1" x14ac:dyDescent="0.2">
      <c r="A59" s="1357"/>
      <c r="B59" s="1352" t="s">
        <v>113</v>
      </c>
      <c r="C59" s="1352"/>
      <c r="D59" s="1352"/>
      <c r="E59" s="1352"/>
      <c r="F59" s="1352"/>
      <c r="G59" s="1352"/>
      <c r="H59" s="1352"/>
      <c r="I59" s="1355"/>
      <c r="J59" s="572"/>
      <c r="K59" s="572"/>
    </row>
    <row r="60" spans="1:13" s="252" customFormat="1" ht="24.95" customHeight="1" x14ac:dyDescent="0.2">
      <c r="A60" s="1357"/>
      <c r="B60" s="1365" t="s">
        <v>130</v>
      </c>
      <c r="C60" s="1365"/>
      <c r="D60" s="1365" t="s">
        <v>226</v>
      </c>
      <c r="E60" s="1365"/>
      <c r="F60" s="1365" t="s">
        <v>126</v>
      </c>
      <c r="G60" s="1365"/>
      <c r="H60" s="1365" t="s">
        <v>128</v>
      </c>
      <c r="I60" s="1366"/>
    </row>
    <row r="61" spans="1:13" s="252" customFormat="1" ht="20.100000000000001" customHeight="1" x14ac:dyDescent="0.2">
      <c r="A61" s="1357"/>
      <c r="B61" s="1145">
        <v>2014</v>
      </c>
      <c r="C61" s="1145">
        <v>2015</v>
      </c>
      <c r="D61" s="1145">
        <v>2014</v>
      </c>
      <c r="E61" s="1145">
        <v>2015</v>
      </c>
      <c r="F61" s="1145">
        <v>2014</v>
      </c>
      <c r="G61" s="1145">
        <v>2015</v>
      </c>
      <c r="H61" s="1145">
        <v>2014</v>
      </c>
      <c r="I61" s="1146">
        <v>2015</v>
      </c>
    </row>
    <row r="62" spans="1:13" s="252" customFormat="1" ht="20.100000000000001" customHeight="1" x14ac:dyDescent="0.2">
      <c r="A62" s="1147" t="s">
        <v>21</v>
      </c>
      <c r="B62" s="580">
        <v>769782</v>
      </c>
      <c r="C62" s="580">
        <v>960726</v>
      </c>
      <c r="D62" s="580">
        <v>32492</v>
      </c>
      <c r="E62" s="580">
        <v>37912</v>
      </c>
      <c r="F62" s="580">
        <v>73065</v>
      </c>
      <c r="G62" s="580">
        <v>79614</v>
      </c>
      <c r="H62" s="580">
        <v>2689</v>
      </c>
      <c r="I62" s="580">
        <v>1966</v>
      </c>
    </row>
    <row r="63" spans="1:13" s="252" customFormat="1" ht="20.100000000000001" customHeight="1" x14ac:dyDescent="0.2">
      <c r="A63" s="520" t="s">
        <v>85</v>
      </c>
      <c r="B63" s="490">
        <v>40096</v>
      </c>
      <c r="C63" s="491">
        <v>390053</v>
      </c>
      <c r="D63" s="490">
        <v>1825</v>
      </c>
      <c r="E63" s="490">
        <v>2685</v>
      </c>
      <c r="F63" s="490">
        <v>32524</v>
      </c>
      <c r="G63" s="491">
        <v>34442</v>
      </c>
      <c r="H63" s="490">
        <v>312</v>
      </c>
      <c r="I63" s="491">
        <v>302</v>
      </c>
    </row>
    <row r="64" spans="1:13" s="252" customFormat="1" ht="20.100000000000001" customHeight="1" x14ac:dyDescent="0.2">
      <c r="A64" s="520" t="s">
        <v>86</v>
      </c>
      <c r="B64" s="490">
        <v>17170</v>
      </c>
      <c r="C64" s="491">
        <v>191391</v>
      </c>
      <c r="D64" s="490">
        <v>1795</v>
      </c>
      <c r="E64" s="490">
        <v>2567</v>
      </c>
      <c r="F64" s="490">
        <v>17224</v>
      </c>
      <c r="G64" s="491">
        <v>20034</v>
      </c>
      <c r="H64" s="490">
        <v>117</v>
      </c>
      <c r="I64" s="491">
        <v>66</v>
      </c>
    </row>
    <row r="65" spans="1:11" s="252" customFormat="1" ht="20.100000000000001" customHeight="1" x14ac:dyDescent="0.2">
      <c r="A65" s="520" t="s">
        <v>87</v>
      </c>
      <c r="B65" s="490">
        <v>16779</v>
      </c>
      <c r="C65" s="491">
        <v>91903</v>
      </c>
      <c r="D65" s="490">
        <v>1839</v>
      </c>
      <c r="E65" s="490">
        <v>2880</v>
      </c>
      <c r="F65" s="490">
        <v>3321</v>
      </c>
      <c r="G65" s="491">
        <v>5646</v>
      </c>
      <c r="H65" s="490">
        <v>58</v>
      </c>
      <c r="I65" s="491">
        <v>10</v>
      </c>
    </row>
    <row r="66" spans="1:11" s="252" customFormat="1" ht="20.100000000000001" customHeight="1" x14ac:dyDescent="0.2">
      <c r="A66" s="520" t="s">
        <v>88</v>
      </c>
      <c r="B66" s="490">
        <v>25601</v>
      </c>
      <c r="C66" s="491">
        <v>27781</v>
      </c>
      <c r="D66" s="490">
        <v>2537</v>
      </c>
      <c r="E66" s="490">
        <v>3051</v>
      </c>
      <c r="F66" s="490">
        <v>2628</v>
      </c>
      <c r="G66" s="491">
        <v>2180</v>
      </c>
      <c r="H66" s="490">
        <v>78</v>
      </c>
      <c r="I66" s="491">
        <v>12</v>
      </c>
    </row>
    <row r="67" spans="1:11" s="252" customFormat="1" ht="20.100000000000001" customHeight="1" x14ac:dyDescent="0.2">
      <c r="A67" s="520" t="s">
        <v>89</v>
      </c>
      <c r="B67" s="490">
        <v>18751</v>
      </c>
      <c r="C67" s="491">
        <v>15913</v>
      </c>
      <c r="D67" s="490">
        <v>2167</v>
      </c>
      <c r="E67" s="490">
        <v>2432</v>
      </c>
      <c r="F67" s="490">
        <v>805</v>
      </c>
      <c r="G67" s="491">
        <v>959</v>
      </c>
      <c r="H67" s="490">
        <v>113</v>
      </c>
      <c r="I67" s="491">
        <v>8</v>
      </c>
    </row>
    <row r="68" spans="1:11" s="252" customFormat="1" ht="20.100000000000001" customHeight="1" x14ac:dyDescent="0.2">
      <c r="A68" s="520" t="s">
        <v>90</v>
      </c>
      <c r="B68" s="490">
        <v>192108</v>
      </c>
      <c r="C68" s="491">
        <v>13583</v>
      </c>
      <c r="D68" s="490">
        <v>4018</v>
      </c>
      <c r="E68" s="490">
        <v>2396</v>
      </c>
      <c r="F68" s="490">
        <v>2176</v>
      </c>
      <c r="G68" s="491">
        <v>570</v>
      </c>
      <c r="H68" s="490">
        <v>250</v>
      </c>
      <c r="I68" s="491">
        <v>82</v>
      </c>
    </row>
    <row r="69" spans="1:11" s="252" customFormat="1" ht="20.100000000000001" customHeight="1" x14ac:dyDescent="0.2">
      <c r="A69" s="520" t="s">
        <v>93</v>
      </c>
      <c r="B69" s="490">
        <v>215040</v>
      </c>
      <c r="C69" s="491">
        <v>25438</v>
      </c>
      <c r="D69" s="490">
        <v>2392</v>
      </c>
      <c r="E69" s="490">
        <v>3073</v>
      </c>
      <c r="F69" s="490">
        <v>3405</v>
      </c>
      <c r="G69" s="491">
        <v>1641</v>
      </c>
      <c r="H69" s="490">
        <v>213</v>
      </c>
      <c r="I69" s="491">
        <v>285</v>
      </c>
    </row>
    <row r="70" spans="1:11" s="252" customFormat="1" ht="20.100000000000001" customHeight="1" x14ac:dyDescent="0.2">
      <c r="A70" s="520" t="s">
        <v>94</v>
      </c>
      <c r="B70" s="490">
        <v>42571</v>
      </c>
      <c r="C70" s="491">
        <v>14101</v>
      </c>
      <c r="D70" s="490">
        <v>3351</v>
      </c>
      <c r="E70" s="490">
        <v>3346</v>
      </c>
      <c r="F70" s="490">
        <v>996</v>
      </c>
      <c r="G70" s="491">
        <v>927</v>
      </c>
      <c r="H70" s="490">
        <v>230</v>
      </c>
      <c r="I70" s="491">
        <v>161</v>
      </c>
    </row>
    <row r="71" spans="1:11" s="252" customFormat="1" ht="20.100000000000001" customHeight="1" x14ac:dyDescent="0.2">
      <c r="A71" s="520" t="s">
        <v>95</v>
      </c>
      <c r="B71" s="490">
        <v>36203</v>
      </c>
      <c r="C71" s="491">
        <v>8944</v>
      </c>
      <c r="D71" s="490">
        <v>2321</v>
      </c>
      <c r="E71" s="490">
        <v>1484</v>
      </c>
      <c r="F71" s="490">
        <v>878</v>
      </c>
      <c r="G71" s="491">
        <v>500</v>
      </c>
      <c r="H71" s="490">
        <v>186</v>
      </c>
      <c r="I71" s="491">
        <v>120</v>
      </c>
    </row>
    <row r="72" spans="1:11" s="252" customFormat="1" ht="20.100000000000001" customHeight="1" x14ac:dyDescent="0.2">
      <c r="A72" s="520" t="s">
        <v>96</v>
      </c>
      <c r="B72" s="490">
        <v>38655</v>
      </c>
      <c r="C72" s="491">
        <v>29603</v>
      </c>
      <c r="D72" s="490">
        <v>2123</v>
      </c>
      <c r="E72" s="490">
        <v>3550</v>
      </c>
      <c r="F72" s="490">
        <v>1280</v>
      </c>
      <c r="G72" s="491">
        <v>2109</v>
      </c>
      <c r="H72" s="490">
        <v>211</v>
      </c>
      <c r="I72" s="491">
        <v>342</v>
      </c>
    </row>
    <row r="73" spans="1:11" s="252" customFormat="1" ht="20.100000000000001" customHeight="1" x14ac:dyDescent="0.2">
      <c r="A73" s="520" t="s">
        <v>97</v>
      </c>
      <c r="B73" s="490">
        <v>43341</v>
      </c>
      <c r="C73" s="491">
        <v>38437</v>
      </c>
      <c r="D73" s="490">
        <v>2606</v>
      </c>
      <c r="E73" s="490">
        <v>4598</v>
      </c>
      <c r="F73" s="490">
        <v>1641</v>
      </c>
      <c r="G73" s="491">
        <v>1892</v>
      </c>
      <c r="H73" s="490">
        <v>208</v>
      </c>
      <c r="I73" s="491">
        <v>242</v>
      </c>
    </row>
    <row r="74" spans="1:11" s="252" customFormat="1" ht="20.100000000000001" customHeight="1" thickBot="1" x14ac:dyDescent="0.25">
      <c r="A74" s="493" t="s">
        <v>98</v>
      </c>
      <c r="B74" s="500">
        <v>83467</v>
      </c>
      <c r="C74" s="494">
        <v>113579</v>
      </c>
      <c r="D74" s="500">
        <v>5518</v>
      </c>
      <c r="E74" s="500">
        <v>5850</v>
      </c>
      <c r="F74" s="500">
        <v>6187</v>
      </c>
      <c r="G74" s="494">
        <v>8714</v>
      </c>
      <c r="H74" s="500">
        <v>713</v>
      </c>
      <c r="I74" s="494">
        <v>336</v>
      </c>
    </row>
    <row r="75" spans="1:11" s="530" customFormat="1" ht="15.95" customHeight="1" x14ac:dyDescent="0.25">
      <c r="A75" s="578" t="s">
        <v>228</v>
      </c>
      <c r="B75" s="527"/>
      <c r="C75" s="527"/>
      <c r="D75" s="527"/>
      <c r="E75" s="527"/>
      <c r="F75" s="527"/>
      <c r="G75" s="527"/>
      <c r="H75" s="527"/>
      <c r="I75" s="527"/>
      <c r="J75" s="527"/>
    </row>
    <row r="76" spans="1:11" s="252" customFormat="1" ht="20.100000000000001" customHeight="1" x14ac:dyDescent="0.2">
      <c r="A76" s="581"/>
      <c r="B76" s="132"/>
      <c r="C76" s="132"/>
      <c r="D76" s="132"/>
      <c r="E76" s="132"/>
      <c r="F76" s="132"/>
      <c r="G76" s="132"/>
      <c r="H76" s="132"/>
      <c r="I76" s="132"/>
      <c r="J76" s="132"/>
    </row>
    <row r="77" spans="1:11" ht="20.100000000000001" customHeight="1" x14ac:dyDescent="0.2">
      <c r="A77" s="252"/>
      <c r="B77" s="252"/>
      <c r="C77" s="252"/>
      <c r="D77" s="252"/>
      <c r="E77" s="252"/>
      <c r="F77" s="252"/>
      <c r="G77" s="252"/>
      <c r="H77" s="252"/>
      <c r="I77" s="252"/>
      <c r="J77" s="252"/>
      <c r="K77" s="252"/>
    </row>
    <row r="78" spans="1:11" ht="20.100000000000001" customHeight="1" x14ac:dyDescent="0.2">
      <c r="A78" s="252"/>
      <c r="B78" s="252"/>
      <c r="C78" s="252"/>
      <c r="D78" s="252"/>
      <c r="E78" s="252"/>
      <c r="F78" s="252"/>
      <c r="G78" s="252"/>
      <c r="H78" s="252"/>
      <c r="I78" s="252"/>
      <c r="J78" s="252"/>
      <c r="K78" s="252"/>
    </row>
    <row r="79" spans="1:11" ht="20.100000000000001" customHeight="1" x14ac:dyDescent="0.2">
      <c r="A79" s="252"/>
      <c r="B79" s="252"/>
      <c r="C79" s="252"/>
      <c r="D79" s="252"/>
      <c r="E79" s="252"/>
      <c r="F79" s="252"/>
      <c r="G79" s="252"/>
      <c r="H79" s="252"/>
      <c r="I79" s="252"/>
      <c r="J79" s="252"/>
      <c r="K79" s="252"/>
    </row>
    <row r="80" spans="1:11" ht="20.100000000000001" customHeight="1" x14ac:dyDescent="0.2">
      <c r="A80" s="252"/>
      <c r="B80" s="252"/>
      <c r="C80" s="252"/>
      <c r="D80" s="252"/>
      <c r="E80" s="252"/>
      <c r="F80" s="252"/>
      <c r="G80" s="252"/>
      <c r="H80" s="252"/>
      <c r="I80" s="252"/>
      <c r="J80" s="252"/>
      <c r="K80" s="252"/>
    </row>
    <row r="81" spans="1:11" ht="20.100000000000001" customHeight="1" x14ac:dyDescent="0.2">
      <c r="A81" s="252"/>
      <c r="B81" s="252"/>
      <c r="C81" s="252"/>
      <c r="D81" s="252"/>
      <c r="E81" s="252"/>
      <c r="F81" s="252"/>
      <c r="G81" s="252"/>
      <c r="H81" s="252"/>
      <c r="I81" s="252"/>
      <c r="J81" s="252"/>
      <c r="K81" s="252"/>
    </row>
    <row r="82" spans="1:11" ht="20.100000000000001" customHeight="1" x14ac:dyDescent="0.2">
      <c r="A82" s="252"/>
      <c r="B82" s="252"/>
      <c r="C82" s="252"/>
      <c r="D82" s="252"/>
      <c r="E82" s="252"/>
      <c r="F82" s="252"/>
      <c r="G82" s="252"/>
      <c r="H82" s="252"/>
      <c r="I82" s="252"/>
      <c r="J82" s="252"/>
      <c r="K82" s="252"/>
    </row>
    <row r="83" spans="1:11" ht="20.100000000000001" customHeight="1" x14ac:dyDescent="0.2">
      <c r="A83" s="252"/>
      <c r="B83" s="252"/>
      <c r="C83" s="252"/>
      <c r="D83" s="252"/>
      <c r="E83" s="252"/>
      <c r="F83" s="252"/>
      <c r="G83" s="252"/>
      <c r="H83" s="252"/>
      <c r="I83" s="252"/>
      <c r="J83" s="252"/>
      <c r="K83" s="252"/>
    </row>
    <row r="84" spans="1:11" ht="20.100000000000001" customHeight="1" x14ac:dyDescent="0.2">
      <c r="A84" s="252"/>
      <c r="B84" s="252"/>
      <c r="C84" s="252"/>
      <c r="D84" s="252"/>
      <c r="E84" s="252"/>
      <c r="F84" s="252"/>
      <c r="G84" s="252"/>
      <c r="H84" s="252"/>
      <c r="I84" s="252"/>
      <c r="J84" s="252"/>
      <c r="K84" s="252"/>
    </row>
    <row r="85" spans="1:11" ht="20.100000000000001" customHeight="1" x14ac:dyDescent="0.2">
      <c r="A85" s="252"/>
      <c r="B85" s="252"/>
      <c r="C85" s="252"/>
      <c r="D85" s="252"/>
      <c r="E85" s="252"/>
      <c r="F85" s="252"/>
      <c r="G85" s="252"/>
      <c r="H85" s="252"/>
      <c r="I85" s="252"/>
      <c r="J85" s="252"/>
      <c r="K85" s="252"/>
    </row>
    <row r="86" spans="1:11" ht="20.100000000000001" customHeight="1" x14ac:dyDescent="0.2">
      <c r="A86" s="252"/>
      <c r="B86" s="252"/>
      <c r="C86" s="252"/>
      <c r="D86" s="252"/>
      <c r="E86" s="252"/>
      <c r="F86" s="252"/>
      <c r="G86" s="252"/>
      <c r="H86" s="252"/>
      <c r="I86" s="252"/>
      <c r="J86" s="252"/>
      <c r="K86" s="252"/>
    </row>
    <row r="87" spans="1:11" ht="20.100000000000001" customHeight="1" x14ac:dyDescent="0.2">
      <c r="A87" s="252"/>
      <c r="B87" s="252"/>
      <c r="C87" s="252"/>
      <c r="D87" s="252"/>
      <c r="E87" s="252"/>
      <c r="F87" s="252"/>
      <c r="G87" s="252"/>
      <c r="H87" s="252"/>
      <c r="I87" s="252"/>
      <c r="J87" s="252"/>
      <c r="K87" s="252"/>
    </row>
  </sheetData>
  <mergeCells count="29">
    <mergeCell ref="A3:A6"/>
    <mergeCell ref="B3:M3"/>
    <mergeCell ref="B4:C5"/>
    <mergeCell ref="D4:M4"/>
    <mergeCell ref="L5:M5"/>
    <mergeCell ref="A21:A24"/>
    <mergeCell ref="B21:K21"/>
    <mergeCell ref="B22:K22"/>
    <mergeCell ref="B23:C23"/>
    <mergeCell ref="D23:E23"/>
    <mergeCell ref="F23:G23"/>
    <mergeCell ref="H23:I23"/>
    <mergeCell ref="J23:K23"/>
    <mergeCell ref="B58:I58"/>
    <mergeCell ref="B59:I59"/>
    <mergeCell ref="B40:M40"/>
    <mergeCell ref="D41:M41"/>
    <mergeCell ref="A40:A43"/>
    <mergeCell ref="B41:C42"/>
    <mergeCell ref="D42:E42"/>
    <mergeCell ref="F42:G42"/>
    <mergeCell ref="H42:I42"/>
    <mergeCell ref="J42:K42"/>
    <mergeCell ref="A58:A61"/>
    <mergeCell ref="D60:E60"/>
    <mergeCell ref="F60:G60"/>
    <mergeCell ref="H60:I60"/>
    <mergeCell ref="B60:C60"/>
    <mergeCell ref="L42:M42"/>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48" max="16383" man="1"/>
    <brk id="149"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5">
    <tabColor rgb="FF92D050"/>
  </sheetPr>
  <dimension ref="A1:P50"/>
  <sheetViews>
    <sheetView showGridLines="0" zoomScaleNormal="100" zoomScaleSheetLayoutView="55" workbookViewId="0"/>
  </sheetViews>
  <sheetFormatPr defaultColWidth="11.42578125" defaultRowHeight="20.100000000000001" customHeight="1" x14ac:dyDescent="0.2"/>
  <cols>
    <col min="1" max="1" width="27.7109375" style="132" customWidth="1"/>
    <col min="2" max="11" width="10.28515625" style="132" customWidth="1"/>
    <col min="12" max="12" width="11.42578125" style="132" customWidth="1"/>
    <col min="13" max="13" width="11.140625" style="168" customWidth="1"/>
    <col min="14" max="14" width="11.42578125" style="168" customWidth="1"/>
    <col min="15" max="15" width="14.5703125" style="168" customWidth="1"/>
    <col min="16" max="16384" width="11.42578125" style="168"/>
  </cols>
  <sheetData>
    <row r="1" spans="1:13" s="524" customFormat="1" ht="24.95" customHeight="1" x14ac:dyDescent="0.25">
      <c r="A1" s="257" t="s">
        <v>236</v>
      </c>
      <c r="B1" s="257"/>
      <c r="C1" s="257"/>
      <c r="L1" s="525"/>
      <c r="M1" s="526"/>
    </row>
    <row r="2" spans="1:13" s="526" customFormat="1" ht="24.95" customHeight="1" thickBot="1" x14ac:dyDescent="0.25">
      <c r="A2" s="1255" t="s">
        <v>307</v>
      </c>
      <c r="B2" s="525"/>
      <c r="C2" s="525"/>
      <c r="D2" s="525"/>
      <c r="E2" s="525"/>
      <c r="F2" s="525"/>
      <c r="G2" s="525"/>
      <c r="H2" s="525"/>
      <c r="I2" s="525"/>
      <c r="J2" s="525"/>
      <c r="K2" s="265"/>
      <c r="L2" s="525"/>
    </row>
    <row r="3" spans="1:13" s="486" customFormat="1" ht="20.100000000000001" customHeight="1" x14ac:dyDescent="0.2">
      <c r="A3" s="1372" t="s">
        <v>129</v>
      </c>
      <c r="B3" s="1369" t="s">
        <v>102</v>
      </c>
      <c r="C3" s="1370"/>
      <c r="D3" s="1370"/>
      <c r="E3" s="1370"/>
      <c r="F3" s="1370"/>
      <c r="G3" s="1370"/>
      <c r="H3" s="1370"/>
      <c r="I3" s="1370"/>
      <c r="J3" s="1370"/>
      <c r="K3" s="1370"/>
    </row>
    <row r="4" spans="1:13" s="486" customFormat="1" ht="20.100000000000001" customHeight="1" x14ac:dyDescent="0.2">
      <c r="A4" s="1373"/>
      <c r="B4" s="1375" t="s">
        <v>15</v>
      </c>
      <c r="C4" s="1375"/>
      <c r="D4" s="1366" t="s">
        <v>113</v>
      </c>
      <c r="E4" s="1371"/>
      <c r="F4" s="1371"/>
      <c r="G4" s="1371"/>
      <c r="H4" s="1371"/>
      <c r="I4" s="1371"/>
      <c r="J4" s="1371"/>
      <c r="K4" s="1371"/>
    </row>
    <row r="5" spans="1:13" s="499" customFormat="1" ht="39.950000000000003" customHeight="1" x14ac:dyDescent="0.2">
      <c r="A5" s="1373"/>
      <c r="B5" s="1365"/>
      <c r="C5" s="1365"/>
      <c r="D5" s="1365" t="s">
        <v>219</v>
      </c>
      <c r="E5" s="1365"/>
      <c r="F5" s="1365" t="s">
        <v>220</v>
      </c>
      <c r="G5" s="1365"/>
      <c r="H5" s="1365" t="s">
        <v>118</v>
      </c>
      <c r="I5" s="1365"/>
      <c r="J5" s="1365" t="s">
        <v>120</v>
      </c>
      <c r="K5" s="1366"/>
    </row>
    <row r="6" spans="1:13" s="471" customFormat="1" ht="20.100000000000001" customHeight="1" x14ac:dyDescent="0.2">
      <c r="A6" s="1374"/>
      <c r="B6" s="1256">
        <v>2014</v>
      </c>
      <c r="C6" s="1256">
        <v>2015</v>
      </c>
      <c r="D6" s="1256">
        <v>2014</v>
      </c>
      <c r="E6" s="1256">
        <v>2015</v>
      </c>
      <c r="F6" s="1256">
        <v>2014</v>
      </c>
      <c r="G6" s="1256">
        <v>2015</v>
      </c>
      <c r="H6" s="1256">
        <v>2014</v>
      </c>
      <c r="I6" s="1256">
        <v>2015</v>
      </c>
      <c r="J6" s="1256">
        <v>2014</v>
      </c>
      <c r="K6" s="1257">
        <v>2015</v>
      </c>
    </row>
    <row r="7" spans="1:13" s="471" customFormat="1" ht="20.100000000000001" customHeight="1" x14ac:dyDescent="0.2">
      <c r="A7" s="1147" t="s">
        <v>21</v>
      </c>
      <c r="B7" s="41">
        <v>64159</v>
      </c>
      <c r="C7" s="513">
        <v>60904</v>
      </c>
      <c r="D7" s="41">
        <v>2</v>
      </c>
      <c r="E7" s="513">
        <v>3</v>
      </c>
      <c r="F7" s="41">
        <v>20650</v>
      </c>
      <c r="G7" s="513">
        <v>18272</v>
      </c>
      <c r="H7" s="41">
        <v>0</v>
      </c>
      <c r="I7" s="513">
        <v>563</v>
      </c>
      <c r="J7" s="41">
        <v>2738</v>
      </c>
      <c r="K7" s="513">
        <v>776</v>
      </c>
    </row>
    <row r="8" spans="1:13" s="471" customFormat="1" ht="20.100000000000001" customHeight="1" x14ac:dyDescent="0.2">
      <c r="A8" s="42" t="s">
        <v>85</v>
      </c>
      <c r="B8" s="43">
        <v>11520</v>
      </c>
      <c r="C8" s="474">
        <v>10723</v>
      </c>
      <c r="D8" s="43">
        <v>0</v>
      </c>
      <c r="E8" s="474">
        <v>2</v>
      </c>
      <c r="F8" s="43">
        <v>685.5168805528134</v>
      </c>
      <c r="G8" s="474">
        <v>2058</v>
      </c>
      <c r="H8" s="43">
        <v>0</v>
      </c>
      <c r="I8" s="474">
        <v>0</v>
      </c>
      <c r="J8" s="43">
        <v>1057</v>
      </c>
      <c r="K8" s="474">
        <v>11</v>
      </c>
    </row>
    <row r="9" spans="1:13" s="471" customFormat="1" ht="20.100000000000001" customHeight="1" x14ac:dyDescent="0.2">
      <c r="A9" s="42" t="s">
        <v>86</v>
      </c>
      <c r="B9" s="43">
        <v>8446</v>
      </c>
      <c r="C9" s="474">
        <v>7687</v>
      </c>
      <c r="D9" s="43">
        <v>2</v>
      </c>
      <c r="E9" s="474">
        <v>0</v>
      </c>
      <c r="F9" s="43">
        <v>1325.0645607107601</v>
      </c>
      <c r="G9" s="474">
        <v>1259</v>
      </c>
      <c r="H9" s="43">
        <v>0</v>
      </c>
      <c r="I9" s="474">
        <v>40</v>
      </c>
      <c r="J9" s="43">
        <v>1454</v>
      </c>
      <c r="K9" s="474">
        <v>477</v>
      </c>
    </row>
    <row r="10" spans="1:13" s="471" customFormat="1" ht="20.100000000000001" customHeight="1" x14ac:dyDescent="0.2">
      <c r="A10" s="42" t="s">
        <v>87</v>
      </c>
      <c r="B10" s="43">
        <v>4276</v>
      </c>
      <c r="C10" s="474">
        <v>4074</v>
      </c>
      <c r="D10" s="43">
        <v>0</v>
      </c>
      <c r="E10" s="474">
        <v>0</v>
      </c>
      <c r="F10" s="43">
        <v>1154.8061204343535</v>
      </c>
      <c r="G10" s="474">
        <v>530</v>
      </c>
      <c r="H10" s="43">
        <v>0</v>
      </c>
      <c r="I10" s="474">
        <v>50</v>
      </c>
      <c r="J10" s="43">
        <v>6</v>
      </c>
      <c r="K10" s="474">
        <v>8</v>
      </c>
    </row>
    <row r="11" spans="1:13" s="471" customFormat="1" ht="20.100000000000001" customHeight="1" x14ac:dyDescent="0.2">
      <c r="A11" s="42" t="s">
        <v>88</v>
      </c>
      <c r="B11" s="43">
        <v>4872</v>
      </c>
      <c r="C11" s="474">
        <v>4309</v>
      </c>
      <c r="D11" s="43">
        <v>0</v>
      </c>
      <c r="E11" s="474">
        <v>0</v>
      </c>
      <c r="F11" s="43">
        <v>1218.3903257650543</v>
      </c>
      <c r="G11" s="474">
        <v>927</v>
      </c>
      <c r="H11" s="43">
        <v>0</v>
      </c>
      <c r="I11" s="474">
        <v>69</v>
      </c>
      <c r="J11" s="43">
        <v>212</v>
      </c>
      <c r="K11" s="474">
        <v>155</v>
      </c>
    </row>
    <row r="12" spans="1:13" s="471" customFormat="1" ht="20.100000000000001" customHeight="1" x14ac:dyDescent="0.2">
      <c r="A12" s="42" t="s">
        <v>89</v>
      </c>
      <c r="B12" s="43">
        <v>3078</v>
      </c>
      <c r="C12" s="474">
        <v>3846</v>
      </c>
      <c r="D12" s="43">
        <v>0</v>
      </c>
      <c r="E12" s="474">
        <v>0</v>
      </c>
      <c r="F12" s="43">
        <v>1099.1713721618953</v>
      </c>
      <c r="G12" s="474">
        <v>992</v>
      </c>
      <c r="H12" s="43">
        <v>0</v>
      </c>
      <c r="I12" s="474">
        <v>89</v>
      </c>
      <c r="J12" s="43">
        <v>2</v>
      </c>
      <c r="K12" s="474">
        <v>0</v>
      </c>
    </row>
    <row r="13" spans="1:13" s="471" customFormat="1" ht="20.100000000000001" customHeight="1" x14ac:dyDescent="0.2">
      <c r="A13" s="42" t="s">
        <v>90</v>
      </c>
      <c r="B13" s="43">
        <v>3621</v>
      </c>
      <c r="C13" s="474">
        <v>1995</v>
      </c>
      <c r="D13" s="43">
        <v>0</v>
      </c>
      <c r="E13" s="474">
        <v>0</v>
      </c>
      <c r="F13" s="43">
        <v>1319.8215202369202</v>
      </c>
      <c r="G13" s="474">
        <v>468</v>
      </c>
      <c r="H13" s="43">
        <v>0</v>
      </c>
      <c r="I13" s="474">
        <v>19</v>
      </c>
      <c r="J13" s="43">
        <v>0</v>
      </c>
      <c r="K13" s="474">
        <v>5</v>
      </c>
    </row>
    <row r="14" spans="1:13" s="471" customFormat="1" ht="20.100000000000001" customHeight="1" x14ac:dyDescent="0.2">
      <c r="A14" s="42" t="s">
        <v>93</v>
      </c>
      <c r="B14" s="43">
        <v>3753</v>
      </c>
      <c r="C14" s="474">
        <v>4402</v>
      </c>
      <c r="D14" s="43">
        <v>0</v>
      </c>
      <c r="E14" s="474">
        <v>0</v>
      </c>
      <c r="F14" s="43">
        <v>2201.1974333662388</v>
      </c>
      <c r="G14" s="474">
        <v>1979</v>
      </c>
      <c r="H14" s="43">
        <v>0</v>
      </c>
      <c r="I14" s="474">
        <v>62</v>
      </c>
      <c r="J14" s="43">
        <v>0</v>
      </c>
      <c r="K14" s="474">
        <v>3</v>
      </c>
    </row>
    <row r="15" spans="1:13" s="471" customFormat="1" ht="20.100000000000001" customHeight="1" x14ac:dyDescent="0.2">
      <c r="A15" s="42" t="s">
        <v>94</v>
      </c>
      <c r="B15" s="43">
        <v>4708</v>
      </c>
      <c r="C15" s="474">
        <v>4196</v>
      </c>
      <c r="D15" s="43">
        <v>0</v>
      </c>
      <c r="E15" s="474">
        <v>0</v>
      </c>
      <c r="F15" s="43">
        <v>2464.3557749259626</v>
      </c>
      <c r="G15" s="474">
        <v>1769</v>
      </c>
      <c r="H15" s="43">
        <v>0</v>
      </c>
      <c r="I15" s="474">
        <v>83</v>
      </c>
      <c r="J15" s="43">
        <v>0</v>
      </c>
      <c r="K15" s="474">
        <v>2</v>
      </c>
    </row>
    <row r="16" spans="1:13" s="471" customFormat="1" ht="20.100000000000001" customHeight="1" x14ac:dyDescent="0.2">
      <c r="A16" s="42" t="s">
        <v>95</v>
      </c>
      <c r="B16" s="43">
        <v>496</v>
      </c>
      <c r="C16" s="474">
        <v>1014</v>
      </c>
      <c r="D16" s="43">
        <v>0</v>
      </c>
      <c r="E16" s="474">
        <v>0</v>
      </c>
      <c r="F16" s="43">
        <v>495.9514313919052</v>
      </c>
      <c r="G16" s="474">
        <v>236</v>
      </c>
      <c r="H16" s="43">
        <v>0</v>
      </c>
      <c r="I16" s="474">
        <v>16</v>
      </c>
      <c r="J16" s="43">
        <v>0</v>
      </c>
      <c r="K16" s="474">
        <v>10</v>
      </c>
    </row>
    <row r="17" spans="1:16" s="471" customFormat="1" ht="20.100000000000001" customHeight="1" x14ac:dyDescent="0.2">
      <c r="A17" s="42" t="s">
        <v>96</v>
      </c>
      <c r="B17" s="43">
        <v>3879</v>
      </c>
      <c r="C17" s="474">
        <v>4423</v>
      </c>
      <c r="D17" s="43">
        <v>0</v>
      </c>
      <c r="E17" s="474">
        <v>0</v>
      </c>
      <c r="F17" s="43">
        <v>1593.7541954590324</v>
      </c>
      <c r="G17" s="474">
        <v>1304</v>
      </c>
      <c r="H17" s="43">
        <v>0</v>
      </c>
      <c r="I17" s="474">
        <v>39</v>
      </c>
      <c r="J17" s="43">
        <v>0</v>
      </c>
      <c r="K17" s="474">
        <v>99</v>
      </c>
    </row>
    <row r="18" spans="1:16" s="252" customFormat="1" ht="20.100000000000001" customHeight="1" x14ac:dyDescent="0.2">
      <c r="A18" s="42" t="s">
        <v>97</v>
      </c>
      <c r="B18" s="43">
        <v>4738</v>
      </c>
      <c r="C18" s="474">
        <v>5370</v>
      </c>
      <c r="D18" s="43">
        <v>0</v>
      </c>
      <c r="E18" s="474">
        <v>0</v>
      </c>
      <c r="F18" s="43">
        <v>2238.1646594274434</v>
      </c>
      <c r="G18" s="474">
        <v>2741</v>
      </c>
      <c r="H18" s="43">
        <v>0</v>
      </c>
      <c r="I18" s="474">
        <v>33</v>
      </c>
      <c r="J18" s="43">
        <v>2</v>
      </c>
      <c r="K18" s="474">
        <v>6</v>
      </c>
    </row>
    <row r="19" spans="1:16" ht="20.100000000000001" customHeight="1" thickBot="1" x14ac:dyDescent="0.25">
      <c r="A19" s="64" t="s">
        <v>98</v>
      </c>
      <c r="B19" s="477">
        <v>10772</v>
      </c>
      <c r="C19" s="478">
        <v>8865</v>
      </c>
      <c r="D19" s="477">
        <v>0</v>
      </c>
      <c r="E19" s="478">
        <v>1</v>
      </c>
      <c r="F19" s="477">
        <v>4853.8057255676213</v>
      </c>
      <c r="G19" s="478">
        <v>4009</v>
      </c>
      <c r="H19" s="477">
        <v>0</v>
      </c>
      <c r="I19" s="478">
        <v>63</v>
      </c>
      <c r="J19" s="477">
        <v>5</v>
      </c>
      <c r="K19" s="478">
        <v>0</v>
      </c>
      <c r="L19" s="168"/>
    </row>
    <row r="20" spans="1:16" s="288" customFormat="1" ht="6.75" customHeight="1" thickBot="1" x14ac:dyDescent="0.3">
      <c r="A20" s="96"/>
      <c r="B20" s="48"/>
      <c r="C20" s="527"/>
      <c r="D20" s="527"/>
      <c r="E20" s="527"/>
      <c r="F20" s="527"/>
      <c r="G20" s="527"/>
      <c r="H20" s="528"/>
      <c r="I20" s="528"/>
      <c r="J20" s="527"/>
      <c r="K20" s="529"/>
      <c r="L20" s="530"/>
      <c r="M20" s="102"/>
    </row>
    <row r="21" spans="1:16" s="471" customFormat="1" ht="20.100000000000001" customHeight="1" x14ac:dyDescent="0.2">
      <c r="A21" s="1376" t="s">
        <v>129</v>
      </c>
      <c r="B21" s="1354" t="s">
        <v>102</v>
      </c>
      <c r="C21" s="1368"/>
      <c r="D21" s="1368"/>
      <c r="E21" s="1368"/>
      <c r="F21" s="1368"/>
      <c r="G21" s="1368"/>
      <c r="H21" s="1368"/>
      <c r="I21" s="1368"/>
      <c r="L21" s="252"/>
      <c r="M21" s="252"/>
      <c r="N21" s="252"/>
      <c r="O21" s="252"/>
      <c r="P21" s="252"/>
    </row>
    <row r="22" spans="1:16" s="471" customFormat="1" ht="20.100000000000001" customHeight="1" x14ac:dyDescent="0.2">
      <c r="A22" s="1377"/>
      <c r="B22" s="1355" t="s">
        <v>113</v>
      </c>
      <c r="C22" s="1358"/>
      <c r="D22" s="1358"/>
      <c r="E22" s="1358"/>
      <c r="F22" s="1358"/>
      <c r="G22" s="1358"/>
      <c r="H22" s="1358"/>
      <c r="I22" s="1358"/>
      <c r="L22" s="252"/>
      <c r="M22" s="252"/>
      <c r="N22" s="252"/>
      <c r="O22" s="252"/>
      <c r="P22" s="252"/>
    </row>
    <row r="23" spans="1:16" s="471" customFormat="1" ht="39.75" customHeight="1" x14ac:dyDescent="0.2">
      <c r="A23" s="1377"/>
      <c r="B23" s="1366" t="s">
        <v>121</v>
      </c>
      <c r="C23" s="1371"/>
      <c r="D23" s="1365" t="s">
        <v>130</v>
      </c>
      <c r="E23" s="1365"/>
      <c r="F23" s="1365" t="s">
        <v>226</v>
      </c>
      <c r="G23" s="1365"/>
      <c r="H23" s="1365" t="s">
        <v>128</v>
      </c>
      <c r="I23" s="1366"/>
      <c r="L23" s="252"/>
      <c r="M23" s="252"/>
      <c r="N23" s="252"/>
      <c r="O23" s="252"/>
      <c r="P23" s="252"/>
    </row>
    <row r="24" spans="1:16" s="471" customFormat="1" ht="20.100000000000001" customHeight="1" x14ac:dyDescent="0.2">
      <c r="A24" s="1378"/>
      <c r="B24" s="1145">
        <v>2014</v>
      </c>
      <c r="C24" s="1146">
        <v>2015</v>
      </c>
      <c r="D24" s="1145">
        <v>2014</v>
      </c>
      <c r="E24" s="1146">
        <v>2015</v>
      </c>
      <c r="F24" s="1145">
        <v>2014</v>
      </c>
      <c r="G24" s="1145">
        <v>2015</v>
      </c>
      <c r="H24" s="1145">
        <v>2014</v>
      </c>
      <c r="I24" s="1146">
        <v>2015</v>
      </c>
      <c r="L24" s="252"/>
      <c r="M24" s="252"/>
      <c r="N24" s="252"/>
      <c r="O24" s="252"/>
      <c r="P24" s="252"/>
    </row>
    <row r="25" spans="1:16" s="471" customFormat="1" ht="20.100000000000001" customHeight="1" x14ac:dyDescent="0.2">
      <c r="A25" s="1147" t="s">
        <v>21</v>
      </c>
      <c r="B25" s="488">
        <v>0</v>
      </c>
      <c r="C25" s="488">
        <v>808</v>
      </c>
      <c r="D25" s="488">
        <v>40661</v>
      </c>
      <c r="E25" s="488">
        <v>40478</v>
      </c>
      <c r="F25" s="488">
        <v>107</v>
      </c>
      <c r="G25" s="488">
        <v>4</v>
      </c>
      <c r="H25" s="488">
        <v>1</v>
      </c>
      <c r="I25" s="488">
        <v>0</v>
      </c>
      <c r="L25" s="252"/>
      <c r="M25" s="252"/>
      <c r="N25" s="252"/>
      <c r="O25" s="252"/>
      <c r="P25" s="252"/>
    </row>
    <row r="26" spans="1:16" s="471" customFormat="1" ht="20.100000000000001" customHeight="1" x14ac:dyDescent="0.2">
      <c r="A26" s="489" t="s">
        <v>85</v>
      </c>
      <c r="B26" s="490">
        <v>0</v>
      </c>
      <c r="C26" s="491">
        <v>49</v>
      </c>
      <c r="D26" s="490">
        <v>9777</v>
      </c>
      <c r="E26" s="491">
        <v>8603</v>
      </c>
      <c r="F26" s="490">
        <v>0</v>
      </c>
      <c r="G26" s="490">
        <v>0</v>
      </c>
      <c r="H26" s="490">
        <v>0</v>
      </c>
      <c r="I26" s="491">
        <v>0</v>
      </c>
      <c r="L26" s="252"/>
      <c r="M26" s="252"/>
      <c r="N26" s="252"/>
      <c r="O26" s="252"/>
      <c r="P26" s="252"/>
    </row>
    <row r="27" spans="1:16" s="471" customFormat="1" ht="20.100000000000001" customHeight="1" x14ac:dyDescent="0.2">
      <c r="A27" s="489" t="s">
        <v>86</v>
      </c>
      <c r="B27" s="490">
        <v>0</v>
      </c>
      <c r="C27" s="491">
        <v>0</v>
      </c>
      <c r="D27" s="490">
        <v>5665</v>
      </c>
      <c r="E27" s="491">
        <v>5911</v>
      </c>
      <c r="F27" s="490">
        <v>0</v>
      </c>
      <c r="G27" s="490">
        <v>0</v>
      </c>
      <c r="H27" s="490">
        <v>0</v>
      </c>
      <c r="I27" s="491">
        <v>0</v>
      </c>
      <c r="L27" s="252"/>
      <c r="M27" s="252"/>
      <c r="N27" s="252"/>
      <c r="O27" s="252"/>
      <c r="P27" s="252"/>
    </row>
    <row r="28" spans="1:16" s="471" customFormat="1" ht="20.100000000000001" customHeight="1" x14ac:dyDescent="0.2">
      <c r="A28" s="489" t="s">
        <v>87</v>
      </c>
      <c r="B28" s="490">
        <v>0</v>
      </c>
      <c r="C28" s="491">
        <v>106</v>
      </c>
      <c r="D28" s="490">
        <v>3115</v>
      </c>
      <c r="E28" s="491">
        <v>3380</v>
      </c>
      <c r="F28" s="490">
        <v>0</v>
      </c>
      <c r="G28" s="490">
        <v>0</v>
      </c>
      <c r="H28" s="490">
        <v>0</v>
      </c>
      <c r="I28" s="491">
        <v>0</v>
      </c>
      <c r="L28" s="252"/>
      <c r="M28" s="252"/>
      <c r="N28" s="252"/>
      <c r="O28" s="252"/>
      <c r="P28" s="252"/>
    </row>
    <row r="29" spans="1:16" s="471" customFormat="1" ht="20.100000000000001" customHeight="1" x14ac:dyDescent="0.2">
      <c r="A29" s="489" t="s">
        <v>88</v>
      </c>
      <c r="B29" s="490">
        <v>0</v>
      </c>
      <c r="C29" s="491">
        <v>49</v>
      </c>
      <c r="D29" s="490">
        <v>3442</v>
      </c>
      <c r="E29" s="491">
        <v>3109</v>
      </c>
      <c r="F29" s="490">
        <v>0</v>
      </c>
      <c r="G29" s="490">
        <v>0</v>
      </c>
      <c r="H29" s="490">
        <v>0</v>
      </c>
      <c r="I29" s="491">
        <v>0</v>
      </c>
      <c r="L29" s="252"/>
      <c r="M29" s="252"/>
      <c r="N29" s="252"/>
      <c r="O29" s="252"/>
      <c r="P29" s="252"/>
    </row>
    <row r="30" spans="1:16" s="471" customFormat="1" ht="20.100000000000001" customHeight="1" x14ac:dyDescent="0.2">
      <c r="A30" s="489" t="s">
        <v>89</v>
      </c>
      <c r="B30" s="490">
        <v>0</v>
      </c>
      <c r="C30" s="491">
        <v>116</v>
      </c>
      <c r="D30" s="490">
        <v>1975</v>
      </c>
      <c r="E30" s="491">
        <v>2649</v>
      </c>
      <c r="F30" s="490">
        <v>2</v>
      </c>
      <c r="G30" s="490">
        <v>0</v>
      </c>
      <c r="H30" s="490">
        <v>0</v>
      </c>
      <c r="I30" s="491">
        <v>0</v>
      </c>
      <c r="L30" s="252"/>
      <c r="M30" s="252"/>
      <c r="N30" s="252"/>
      <c r="O30" s="252"/>
      <c r="P30" s="252"/>
    </row>
    <row r="31" spans="1:16" s="471" customFormat="1" ht="20.100000000000001" customHeight="1" x14ac:dyDescent="0.2">
      <c r="A31" s="489" t="s">
        <v>90</v>
      </c>
      <c r="B31" s="490">
        <v>0</v>
      </c>
      <c r="C31" s="491">
        <v>0</v>
      </c>
      <c r="D31" s="490">
        <v>2195</v>
      </c>
      <c r="E31" s="491">
        <v>1503</v>
      </c>
      <c r="F31" s="490">
        <v>105</v>
      </c>
      <c r="G31" s="490">
        <v>0</v>
      </c>
      <c r="H31" s="490">
        <v>1</v>
      </c>
      <c r="I31" s="491">
        <v>0</v>
      </c>
      <c r="L31" s="252"/>
      <c r="M31" s="252"/>
      <c r="N31" s="252"/>
      <c r="O31" s="252"/>
      <c r="P31" s="252"/>
    </row>
    <row r="32" spans="1:16" s="471" customFormat="1" ht="20.100000000000001" customHeight="1" x14ac:dyDescent="0.2">
      <c r="A32" s="489" t="s">
        <v>93</v>
      </c>
      <c r="B32" s="490">
        <v>0</v>
      </c>
      <c r="C32" s="491">
        <v>109</v>
      </c>
      <c r="D32" s="490">
        <v>1552</v>
      </c>
      <c r="E32" s="491">
        <v>2245</v>
      </c>
      <c r="F32" s="490">
        <v>0</v>
      </c>
      <c r="G32" s="490">
        <v>4</v>
      </c>
      <c r="H32" s="490">
        <v>0</v>
      </c>
      <c r="I32" s="491">
        <v>0</v>
      </c>
      <c r="L32" s="252"/>
      <c r="M32" s="252"/>
      <c r="N32" s="252"/>
      <c r="O32" s="252"/>
      <c r="P32" s="252"/>
    </row>
    <row r="33" spans="1:16" s="471" customFormat="1" ht="20.100000000000001" customHeight="1" x14ac:dyDescent="0.2">
      <c r="A33" s="489" t="s">
        <v>94</v>
      </c>
      <c r="B33" s="490">
        <v>0</v>
      </c>
      <c r="C33" s="491">
        <v>166</v>
      </c>
      <c r="D33" s="490">
        <v>2244</v>
      </c>
      <c r="E33" s="491">
        <v>2176</v>
      </c>
      <c r="F33" s="490">
        <v>0</v>
      </c>
      <c r="G33" s="490">
        <v>0</v>
      </c>
      <c r="H33" s="490">
        <v>0</v>
      </c>
      <c r="I33" s="491">
        <v>0</v>
      </c>
      <c r="L33" s="252"/>
      <c r="M33" s="252"/>
      <c r="N33" s="252"/>
      <c r="O33" s="252"/>
      <c r="P33" s="252"/>
    </row>
    <row r="34" spans="1:16" s="471" customFormat="1" ht="20.100000000000001" customHeight="1" x14ac:dyDescent="0.2">
      <c r="A34" s="489" t="s">
        <v>95</v>
      </c>
      <c r="B34" s="490">
        <v>0</v>
      </c>
      <c r="C34" s="491">
        <v>0</v>
      </c>
      <c r="D34" s="490">
        <v>0</v>
      </c>
      <c r="E34" s="491">
        <v>752</v>
      </c>
      <c r="F34" s="490">
        <v>0</v>
      </c>
      <c r="G34" s="490">
        <v>0</v>
      </c>
      <c r="H34" s="490">
        <v>0</v>
      </c>
      <c r="I34" s="491">
        <v>0</v>
      </c>
      <c r="L34" s="252"/>
      <c r="M34" s="252"/>
      <c r="N34" s="252"/>
      <c r="O34" s="252"/>
      <c r="P34" s="252"/>
    </row>
    <row r="35" spans="1:16" s="471" customFormat="1" ht="20.100000000000001" customHeight="1" x14ac:dyDescent="0.2">
      <c r="A35" s="489" t="s">
        <v>96</v>
      </c>
      <c r="B35" s="490">
        <v>0</v>
      </c>
      <c r="C35" s="491">
        <v>213</v>
      </c>
      <c r="D35" s="490">
        <v>2285</v>
      </c>
      <c r="E35" s="491">
        <v>2768</v>
      </c>
      <c r="F35" s="490">
        <v>0</v>
      </c>
      <c r="G35" s="490">
        <v>0</v>
      </c>
      <c r="H35" s="490">
        <v>0</v>
      </c>
      <c r="I35" s="491">
        <v>0</v>
      </c>
      <c r="L35" s="252"/>
      <c r="M35" s="252"/>
      <c r="N35" s="252"/>
      <c r="O35" s="252"/>
      <c r="P35" s="252"/>
    </row>
    <row r="36" spans="1:16" s="471" customFormat="1" ht="20.100000000000001" customHeight="1" x14ac:dyDescent="0.2">
      <c r="A36" s="489" t="s">
        <v>97</v>
      </c>
      <c r="B36" s="490">
        <v>0</v>
      </c>
      <c r="C36" s="491">
        <v>0</v>
      </c>
      <c r="D36" s="490">
        <v>2498</v>
      </c>
      <c r="E36" s="491">
        <v>2590</v>
      </c>
      <c r="F36" s="490">
        <v>0</v>
      </c>
      <c r="G36" s="490">
        <v>0</v>
      </c>
      <c r="H36" s="490">
        <v>0</v>
      </c>
      <c r="I36" s="491">
        <v>0</v>
      </c>
      <c r="L36" s="252"/>
      <c r="M36" s="252"/>
      <c r="N36" s="252"/>
      <c r="O36" s="252"/>
      <c r="P36" s="252"/>
    </row>
    <row r="37" spans="1:16" s="471" customFormat="1" ht="20.100000000000001" customHeight="1" thickBot="1" x14ac:dyDescent="0.25">
      <c r="A37" s="493" t="s">
        <v>98</v>
      </c>
      <c r="B37" s="500">
        <v>0</v>
      </c>
      <c r="C37" s="494">
        <v>0</v>
      </c>
      <c r="D37" s="500">
        <v>5913</v>
      </c>
      <c r="E37" s="494">
        <v>4792</v>
      </c>
      <c r="F37" s="500">
        <v>0</v>
      </c>
      <c r="G37" s="500">
        <v>0</v>
      </c>
      <c r="H37" s="500">
        <v>0</v>
      </c>
      <c r="I37" s="494">
        <v>0</v>
      </c>
      <c r="L37" s="252"/>
      <c r="M37" s="252"/>
      <c r="N37" s="252"/>
      <c r="O37" s="252"/>
      <c r="P37" s="252"/>
    </row>
    <row r="38" spans="1:16" s="102" customFormat="1" ht="15.95" customHeight="1" x14ac:dyDescent="0.25">
      <c r="A38" s="96" t="s">
        <v>228</v>
      </c>
      <c r="B38" s="527"/>
      <c r="C38" s="527"/>
      <c r="D38" s="527"/>
      <c r="E38" s="527"/>
      <c r="F38" s="527"/>
      <c r="G38" s="527"/>
      <c r="H38" s="527"/>
      <c r="I38" s="527"/>
      <c r="J38" s="527"/>
      <c r="L38" s="530"/>
    </row>
    <row r="39" spans="1:16" s="471" customFormat="1" ht="20.100000000000001" customHeight="1" x14ac:dyDescent="0.2">
      <c r="A39" s="531"/>
      <c r="B39" s="132"/>
      <c r="C39" s="132"/>
      <c r="D39" s="132"/>
      <c r="E39" s="132"/>
      <c r="F39" s="132"/>
      <c r="G39" s="132"/>
      <c r="H39" s="132"/>
      <c r="I39" s="132"/>
      <c r="J39" s="132"/>
      <c r="L39" s="252"/>
    </row>
    <row r="40" spans="1:16" ht="20.100000000000001" customHeight="1" x14ac:dyDescent="0.2">
      <c r="A40" s="471"/>
      <c r="B40" s="471"/>
      <c r="C40" s="471"/>
      <c r="D40" s="471"/>
      <c r="E40" s="471"/>
      <c r="F40" s="471"/>
      <c r="G40" s="471"/>
      <c r="H40" s="471"/>
      <c r="I40" s="471"/>
      <c r="J40" s="471"/>
      <c r="K40" s="471"/>
      <c r="L40" s="252"/>
      <c r="M40" s="471"/>
    </row>
    <row r="41" spans="1:16" ht="20.100000000000001" customHeight="1" x14ac:dyDescent="0.2">
      <c r="A41" s="471"/>
      <c r="B41" s="471"/>
      <c r="C41" s="471"/>
      <c r="D41" s="471"/>
      <c r="E41" s="471"/>
      <c r="F41" s="471"/>
      <c r="G41" s="471"/>
      <c r="H41" s="471"/>
      <c r="I41" s="471"/>
      <c r="J41" s="471"/>
      <c r="K41" s="471"/>
      <c r="L41" s="252"/>
      <c r="M41" s="471"/>
    </row>
    <row r="42" spans="1:16" ht="20.100000000000001" customHeight="1" x14ac:dyDescent="0.2">
      <c r="A42" s="471"/>
      <c r="B42" s="471"/>
      <c r="C42" s="471"/>
      <c r="D42" s="471"/>
      <c r="E42" s="471"/>
      <c r="F42" s="471"/>
      <c r="G42" s="471"/>
      <c r="H42" s="471"/>
      <c r="I42" s="471"/>
      <c r="J42" s="471"/>
      <c r="K42" s="471"/>
      <c r="L42" s="252"/>
      <c r="M42" s="471"/>
    </row>
    <row r="43" spans="1:16" ht="20.100000000000001" customHeight="1" x14ac:dyDescent="0.2">
      <c r="A43" s="471"/>
      <c r="B43" s="471"/>
      <c r="C43" s="471"/>
      <c r="D43" s="471"/>
      <c r="E43" s="471"/>
      <c r="F43" s="471"/>
      <c r="G43" s="471"/>
      <c r="H43" s="471"/>
      <c r="I43" s="471"/>
      <c r="J43" s="471"/>
      <c r="K43" s="471"/>
      <c r="L43" s="252"/>
      <c r="M43" s="471"/>
    </row>
    <row r="44" spans="1:16" ht="20.100000000000001" customHeight="1" x14ac:dyDescent="0.2">
      <c r="A44" s="471"/>
      <c r="B44" s="471"/>
      <c r="C44" s="471"/>
      <c r="D44" s="471"/>
      <c r="E44" s="471"/>
      <c r="F44" s="471"/>
      <c r="G44" s="471"/>
      <c r="H44" s="471"/>
      <c r="I44" s="471"/>
      <c r="J44" s="471"/>
      <c r="K44" s="471"/>
      <c r="L44" s="252"/>
      <c r="M44" s="471"/>
    </row>
    <row r="45" spans="1:16" ht="20.100000000000001" customHeight="1" x14ac:dyDescent="0.2">
      <c r="A45" s="471"/>
      <c r="B45" s="471"/>
      <c r="C45" s="471"/>
      <c r="D45" s="471"/>
      <c r="E45" s="471"/>
      <c r="F45" s="471"/>
      <c r="G45" s="471"/>
      <c r="H45" s="471"/>
      <c r="I45" s="471"/>
      <c r="J45" s="471"/>
      <c r="K45" s="471"/>
      <c r="L45" s="252"/>
      <c r="M45" s="471"/>
    </row>
    <row r="46" spans="1:16" ht="20.100000000000001" customHeight="1" x14ac:dyDescent="0.2">
      <c r="A46" s="471"/>
      <c r="B46" s="471"/>
      <c r="C46" s="471"/>
      <c r="D46" s="471"/>
      <c r="E46" s="471"/>
      <c r="F46" s="471"/>
      <c r="G46" s="471"/>
      <c r="H46" s="471"/>
      <c r="I46" s="471"/>
      <c r="J46" s="471"/>
      <c r="K46" s="471"/>
      <c r="L46" s="252"/>
      <c r="M46" s="471"/>
    </row>
    <row r="47" spans="1:16" ht="20.100000000000001" customHeight="1" x14ac:dyDescent="0.2">
      <c r="A47" s="471"/>
      <c r="B47" s="471"/>
      <c r="C47" s="471"/>
      <c r="D47" s="471"/>
      <c r="E47" s="471"/>
      <c r="F47" s="471"/>
      <c r="G47" s="471"/>
      <c r="H47" s="471"/>
      <c r="I47" s="471"/>
      <c r="J47" s="471"/>
      <c r="K47" s="471"/>
      <c r="L47" s="252"/>
      <c r="M47" s="471"/>
    </row>
    <row r="48" spans="1:16" ht="20.100000000000001" customHeight="1" x14ac:dyDescent="0.2">
      <c r="A48" s="471"/>
      <c r="B48" s="471"/>
      <c r="C48" s="471"/>
      <c r="D48" s="471"/>
      <c r="E48" s="471"/>
      <c r="F48" s="471"/>
      <c r="G48" s="471"/>
      <c r="H48" s="471"/>
      <c r="I48" s="471"/>
      <c r="J48" s="471"/>
      <c r="K48" s="471"/>
      <c r="L48" s="252"/>
      <c r="M48" s="471"/>
    </row>
    <row r="49" spans="1:13" ht="20.100000000000001" customHeight="1" x14ac:dyDescent="0.2">
      <c r="A49" s="471"/>
      <c r="B49" s="471"/>
      <c r="C49" s="471"/>
      <c r="D49" s="471"/>
      <c r="E49" s="471"/>
      <c r="F49" s="471"/>
      <c r="G49" s="471"/>
      <c r="H49" s="471"/>
      <c r="I49" s="471"/>
      <c r="J49" s="471"/>
      <c r="K49" s="471"/>
      <c r="L49" s="252"/>
      <c r="M49" s="471"/>
    </row>
    <row r="50" spans="1:13" ht="20.100000000000001" customHeight="1" x14ac:dyDescent="0.2">
      <c r="A50" s="471"/>
      <c r="B50" s="471"/>
      <c r="C50" s="471"/>
      <c r="D50" s="471"/>
      <c r="E50" s="471"/>
      <c r="F50" s="471"/>
      <c r="G50" s="471"/>
      <c r="H50" s="471"/>
      <c r="I50" s="471"/>
      <c r="J50" s="471"/>
      <c r="K50" s="471"/>
      <c r="L50" s="252"/>
      <c r="M50" s="471"/>
    </row>
  </sheetData>
  <mergeCells count="15">
    <mergeCell ref="B21:I21"/>
    <mergeCell ref="B22:I22"/>
    <mergeCell ref="B3:K3"/>
    <mergeCell ref="D4:K4"/>
    <mergeCell ref="A3:A6"/>
    <mergeCell ref="B4:C5"/>
    <mergeCell ref="D5:E5"/>
    <mergeCell ref="F5:G5"/>
    <mergeCell ref="H5:I5"/>
    <mergeCell ref="J5:K5"/>
    <mergeCell ref="A21:A24"/>
    <mergeCell ref="B23:C23"/>
    <mergeCell ref="D23:E23"/>
    <mergeCell ref="F23:G23"/>
    <mergeCell ref="H23:I23"/>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11" max="16383" man="1"/>
    <brk id="112"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6">
    <tabColor rgb="FF92D050"/>
  </sheetPr>
  <dimension ref="A1:HO52"/>
  <sheetViews>
    <sheetView showGridLines="0" zoomScaleNormal="100" zoomScaleSheetLayoutView="130" workbookViewId="0"/>
  </sheetViews>
  <sheetFormatPr defaultColWidth="11.42578125" defaultRowHeight="20.100000000000001" customHeight="1" x14ac:dyDescent="0.25"/>
  <cols>
    <col min="1" max="1" width="14.7109375" style="42" customWidth="1"/>
    <col min="2" max="3" width="10.7109375" style="42" customWidth="1"/>
    <col min="4" max="4" width="8.28515625" style="42" customWidth="1"/>
    <col min="5" max="6" width="10.7109375" style="42" customWidth="1"/>
    <col min="7" max="7" width="8.28515625" style="42" customWidth="1"/>
    <col min="8" max="9" width="10.7109375" style="42" customWidth="1"/>
    <col min="10" max="10" width="8.28515625" style="42" customWidth="1"/>
    <col min="11" max="11" width="10.7109375" style="59" customWidth="1"/>
    <col min="12" max="12" width="10.7109375" style="42" customWidth="1"/>
    <col min="13" max="13" width="8.28515625" style="42" customWidth="1"/>
    <col min="14" max="15" width="10.7109375" style="42" customWidth="1"/>
    <col min="16" max="16" width="8.28515625" style="42" customWidth="1"/>
    <col min="17" max="247" width="11.42578125" style="42"/>
    <col min="248" max="248" width="16.7109375" style="42" customWidth="1"/>
    <col min="249" max="249" width="15.28515625" style="42" bestFit="1" customWidth="1"/>
    <col min="250" max="250" width="14.5703125" style="42" customWidth="1"/>
    <col min="251" max="251" width="11.5703125" style="42" bestFit="1" customWidth="1"/>
    <col min="252" max="252" width="15" style="42" bestFit="1" customWidth="1"/>
    <col min="253" max="253" width="14.28515625" style="42" customWidth="1"/>
    <col min="254" max="254" width="8.7109375" style="42" customWidth="1"/>
    <col min="255" max="255" width="13" style="42" customWidth="1"/>
    <col min="256" max="256" width="14" style="42" customWidth="1"/>
    <col min="257" max="257" width="11.85546875" style="42" bestFit="1" customWidth="1"/>
    <col min="258" max="258" width="14.5703125" style="42" customWidth="1"/>
    <col min="259" max="259" width="13.7109375" style="42" customWidth="1"/>
    <col min="260" max="260" width="8.7109375" style="42" customWidth="1"/>
    <col min="261" max="261" width="13.5703125" style="42" customWidth="1"/>
    <col min="262" max="262" width="13.28515625" style="42" customWidth="1"/>
    <col min="263" max="263" width="12.140625" style="42" bestFit="1" customWidth="1"/>
    <col min="264" max="264" width="12.7109375" style="42" customWidth="1"/>
    <col min="265" max="265" width="14.42578125" style="42" customWidth="1"/>
    <col min="266" max="266" width="11.42578125" style="42" customWidth="1"/>
    <col min="267" max="267" width="17.140625" style="42" customWidth="1"/>
    <col min="268" max="268" width="29.5703125" style="42" customWidth="1"/>
    <col min="269" max="269" width="11.42578125" style="42" customWidth="1"/>
    <col min="270" max="270" width="18.42578125" style="42" customWidth="1"/>
    <col min="271" max="503" width="11.42578125" style="42"/>
    <col min="504" max="504" width="16.7109375" style="42" customWidth="1"/>
    <col min="505" max="505" width="15.28515625" style="42" bestFit="1" customWidth="1"/>
    <col min="506" max="506" width="14.5703125" style="42" customWidth="1"/>
    <col min="507" max="507" width="11.5703125" style="42" bestFit="1" customWidth="1"/>
    <col min="508" max="508" width="15" style="42" bestFit="1" customWidth="1"/>
    <col min="509" max="509" width="14.28515625" style="42" customWidth="1"/>
    <col min="510" max="510" width="8.7109375" style="42" customWidth="1"/>
    <col min="511" max="511" width="13" style="42" customWidth="1"/>
    <col min="512" max="512" width="14" style="42" customWidth="1"/>
    <col min="513" max="513" width="11.85546875" style="42" bestFit="1" customWidth="1"/>
    <col min="514" max="514" width="14.5703125" style="42" customWidth="1"/>
    <col min="515" max="515" width="13.7109375" style="42" customWidth="1"/>
    <col min="516" max="516" width="8.7109375" style="42" customWidth="1"/>
    <col min="517" max="517" width="13.5703125" style="42" customWidth="1"/>
    <col min="518" max="518" width="13.28515625" style="42" customWidth="1"/>
    <col min="519" max="519" width="12.140625" style="42" bestFit="1" customWidth="1"/>
    <col min="520" max="520" width="12.7109375" style="42" customWidth="1"/>
    <col min="521" max="521" width="14.42578125" style="42" customWidth="1"/>
    <col min="522" max="522" width="11.42578125" style="42" customWidth="1"/>
    <col min="523" max="523" width="17.140625" style="42" customWidth="1"/>
    <col min="524" max="524" width="29.5703125" style="42" customWidth="1"/>
    <col min="525" max="525" width="11.42578125" style="42" customWidth="1"/>
    <col min="526" max="526" width="18.42578125" style="42" customWidth="1"/>
    <col min="527" max="759" width="11.42578125" style="42"/>
    <col min="760" max="760" width="16.7109375" style="42" customWidth="1"/>
    <col min="761" max="761" width="15.28515625" style="42" bestFit="1" customWidth="1"/>
    <col min="762" max="762" width="14.5703125" style="42" customWidth="1"/>
    <col min="763" max="763" width="11.5703125" style="42" bestFit="1" customWidth="1"/>
    <col min="764" max="764" width="15" style="42" bestFit="1" customWidth="1"/>
    <col min="765" max="765" width="14.28515625" style="42" customWidth="1"/>
    <col min="766" max="766" width="8.7109375" style="42" customWidth="1"/>
    <col min="767" max="767" width="13" style="42" customWidth="1"/>
    <col min="768" max="768" width="14" style="42" customWidth="1"/>
    <col min="769" max="769" width="11.85546875" style="42" bestFit="1" customWidth="1"/>
    <col min="770" max="770" width="14.5703125" style="42" customWidth="1"/>
    <col min="771" max="771" width="13.7109375" style="42" customWidth="1"/>
    <col min="772" max="772" width="8.7109375" style="42" customWidth="1"/>
    <col min="773" max="773" width="13.5703125" style="42" customWidth="1"/>
    <col min="774" max="774" width="13.28515625" style="42" customWidth="1"/>
    <col min="775" max="775" width="12.140625" style="42" bestFit="1" customWidth="1"/>
    <col min="776" max="776" width="12.7109375" style="42" customWidth="1"/>
    <col min="777" max="777" width="14.42578125" style="42" customWidth="1"/>
    <col min="778" max="778" width="11.42578125" style="42" customWidth="1"/>
    <col min="779" max="779" width="17.140625" style="42" customWidth="1"/>
    <col min="780" max="780" width="29.5703125" style="42" customWidth="1"/>
    <col min="781" max="781" width="11.42578125" style="42" customWidth="1"/>
    <col min="782" max="782" width="18.42578125" style="42" customWidth="1"/>
    <col min="783" max="1015" width="11.42578125" style="42"/>
    <col min="1016" max="1016" width="16.7109375" style="42" customWidth="1"/>
    <col min="1017" max="1017" width="15.28515625" style="42" bestFit="1" customWidth="1"/>
    <col min="1018" max="1018" width="14.5703125" style="42" customWidth="1"/>
    <col min="1019" max="1019" width="11.5703125" style="42" bestFit="1" customWidth="1"/>
    <col min="1020" max="1020" width="15" style="42" bestFit="1" customWidth="1"/>
    <col min="1021" max="1021" width="14.28515625" style="42" customWidth="1"/>
    <col min="1022" max="1022" width="8.7109375" style="42" customWidth="1"/>
    <col min="1023" max="1023" width="13" style="42" customWidth="1"/>
    <col min="1024" max="1024" width="14" style="42" customWidth="1"/>
    <col min="1025" max="1025" width="11.85546875" style="42" bestFit="1" customWidth="1"/>
    <col min="1026" max="1026" width="14.5703125" style="42" customWidth="1"/>
    <col min="1027" max="1027" width="13.7109375" style="42" customWidth="1"/>
    <col min="1028" max="1028" width="8.7109375" style="42" customWidth="1"/>
    <col min="1029" max="1029" width="13.5703125" style="42" customWidth="1"/>
    <col min="1030" max="1030" width="13.28515625" style="42" customWidth="1"/>
    <col min="1031" max="1031" width="12.140625" style="42" bestFit="1" customWidth="1"/>
    <col min="1032" max="1032" width="12.7109375" style="42" customWidth="1"/>
    <col min="1033" max="1033" width="14.42578125" style="42" customWidth="1"/>
    <col min="1034" max="1034" width="11.42578125" style="42" customWidth="1"/>
    <col min="1035" max="1035" width="17.140625" style="42" customWidth="1"/>
    <col min="1036" max="1036" width="29.5703125" style="42" customWidth="1"/>
    <col min="1037" max="1037" width="11.42578125" style="42" customWidth="1"/>
    <col min="1038" max="1038" width="18.42578125" style="42" customWidth="1"/>
    <col min="1039" max="1271" width="11.42578125" style="42"/>
    <col min="1272" max="1272" width="16.7109375" style="42" customWidth="1"/>
    <col min="1273" max="1273" width="15.28515625" style="42" bestFit="1" customWidth="1"/>
    <col min="1274" max="1274" width="14.5703125" style="42" customWidth="1"/>
    <col min="1275" max="1275" width="11.5703125" style="42" bestFit="1" customWidth="1"/>
    <col min="1276" max="1276" width="15" style="42" bestFit="1" customWidth="1"/>
    <col min="1277" max="1277" width="14.28515625" style="42" customWidth="1"/>
    <col min="1278" max="1278" width="8.7109375" style="42" customWidth="1"/>
    <col min="1279" max="1279" width="13" style="42" customWidth="1"/>
    <col min="1280" max="1280" width="14" style="42" customWidth="1"/>
    <col min="1281" max="1281" width="11.85546875" style="42" bestFit="1" customWidth="1"/>
    <col min="1282" max="1282" width="14.5703125" style="42" customWidth="1"/>
    <col min="1283" max="1283" width="13.7109375" style="42" customWidth="1"/>
    <col min="1284" max="1284" width="8.7109375" style="42" customWidth="1"/>
    <col min="1285" max="1285" width="13.5703125" style="42" customWidth="1"/>
    <col min="1286" max="1286" width="13.28515625" style="42" customWidth="1"/>
    <col min="1287" max="1287" width="12.140625" style="42" bestFit="1" customWidth="1"/>
    <col min="1288" max="1288" width="12.7109375" style="42" customWidth="1"/>
    <col min="1289" max="1289" width="14.42578125" style="42" customWidth="1"/>
    <col min="1290" max="1290" width="11.42578125" style="42" customWidth="1"/>
    <col min="1291" max="1291" width="17.140625" style="42" customWidth="1"/>
    <col min="1292" max="1292" width="29.5703125" style="42" customWidth="1"/>
    <col min="1293" max="1293" width="11.42578125" style="42" customWidth="1"/>
    <col min="1294" max="1294" width="18.42578125" style="42" customWidth="1"/>
    <col min="1295" max="1527" width="11.42578125" style="42"/>
    <col min="1528" max="1528" width="16.7109375" style="42" customWidth="1"/>
    <col min="1529" max="1529" width="15.28515625" style="42" bestFit="1" customWidth="1"/>
    <col min="1530" max="1530" width="14.5703125" style="42" customWidth="1"/>
    <col min="1531" max="1531" width="11.5703125" style="42" bestFit="1" customWidth="1"/>
    <col min="1532" max="1532" width="15" style="42" bestFit="1" customWidth="1"/>
    <col min="1533" max="1533" width="14.28515625" style="42" customWidth="1"/>
    <col min="1534" max="1534" width="8.7109375" style="42" customWidth="1"/>
    <col min="1535" max="1535" width="13" style="42" customWidth="1"/>
    <col min="1536" max="1536" width="14" style="42" customWidth="1"/>
    <col min="1537" max="1537" width="11.85546875" style="42" bestFit="1" customWidth="1"/>
    <col min="1538" max="1538" width="14.5703125" style="42" customWidth="1"/>
    <col min="1539" max="1539" width="13.7109375" style="42" customWidth="1"/>
    <col min="1540" max="1540" width="8.7109375" style="42" customWidth="1"/>
    <col min="1541" max="1541" width="13.5703125" style="42" customWidth="1"/>
    <col min="1542" max="1542" width="13.28515625" style="42" customWidth="1"/>
    <col min="1543" max="1543" width="12.140625" style="42" bestFit="1" customWidth="1"/>
    <col min="1544" max="1544" width="12.7109375" style="42" customWidth="1"/>
    <col min="1545" max="1545" width="14.42578125" style="42" customWidth="1"/>
    <col min="1546" max="1546" width="11.42578125" style="42" customWidth="1"/>
    <col min="1547" max="1547" width="17.140625" style="42" customWidth="1"/>
    <col min="1548" max="1548" width="29.5703125" style="42" customWidth="1"/>
    <col min="1549" max="1549" width="11.42578125" style="42" customWidth="1"/>
    <col min="1550" max="1550" width="18.42578125" style="42" customWidth="1"/>
    <col min="1551" max="1783" width="11.42578125" style="42"/>
    <col min="1784" max="1784" width="16.7109375" style="42" customWidth="1"/>
    <col min="1785" max="1785" width="15.28515625" style="42" bestFit="1" customWidth="1"/>
    <col min="1786" max="1786" width="14.5703125" style="42" customWidth="1"/>
    <col min="1787" max="1787" width="11.5703125" style="42" bestFit="1" customWidth="1"/>
    <col min="1788" max="1788" width="15" style="42" bestFit="1" customWidth="1"/>
    <col min="1789" max="1789" width="14.28515625" style="42" customWidth="1"/>
    <col min="1790" max="1790" width="8.7109375" style="42" customWidth="1"/>
    <col min="1791" max="1791" width="13" style="42" customWidth="1"/>
    <col min="1792" max="1792" width="14" style="42" customWidth="1"/>
    <col min="1793" max="1793" width="11.85546875" style="42" bestFit="1" customWidth="1"/>
    <col min="1794" max="1794" width="14.5703125" style="42" customWidth="1"/>
    <col min="1795" max="1795" width="13.7109375" style="42" customWidth="1"/>
    <col min="1796" max="1796" width="8.7109375" style="42" customWidth="1"/>
    <col min="1797" max="1797" width="13.5703125" style="42" customWidth="1"/>
    <col min="1798" max="1798" width="13.28515625" style="42" customWidth="1"/>
    <col min="1799" max="1799" width="12.140625" style="42" bestFit="1" customWidth="1"/>
    <col min="1800" max="1800" width="12.7109375" style="42" customWidth="1"/>
    <col min="1801" max="1801" width="14.42578125" style="42" customWidth="1"/>
    <col min="1802" max="1802" width="11.42578125" style="42" customWidth="1"/>
    <col min="1803" max="1803" width="17.140625" style="42" customWidth="1"/>
    <col min="1804" max="1804" width="29.5703125" style="42" customWidth="1"/>
    <col min="1805" max="1805" width="11.42578125" style="42" customWidth="1"/>
    <col min="1806" max="1806" width="18.42578125" style="42" customWidth="1"/>
    <col min="1807" max="2039" width="11.42578125" style="42"/>
    <col min="2040" max="2040" width="16.7109375" style="42" customWidth="1"/>
    <col min="2041" max="2041" width="15.28515625" style="42" bestFit="1" customWidth="1"/>
    <col min="2042" max="2042" width="14.5703125" style="42" customWidth="1"/>
    <col min="2043" max="2043" width="11.5703125" style="42" bestFit="1" customWidth="1"/>
    <col min="2044" max="2044" width="15" style="42" bestFit="1" customWidth="1"/>
    <col min="2045" max="2045" width="14.28515625" style="42" customWidth="1"/>
    <col min="2046" max="2046" width="8.7109375" style="42" customWidth="1"/>
    <col min="2047" max="2047" width="13" style="42" customWidth="1"/>
    <col min="2048" max="2048" width="14" style="42" customWidth="1"/>
    <col min="2049" max="2049" width="11.85546875" style="42" bestFit="1" customWidth="1"/>
    <col min="2050" max="2050" width="14.5703125" style="42" customWidth="1"/>
    <col min="2051" max="2051" width="13.7109375" style="42" customWidth="1"/>
    <col min="2052" max="2052" width="8.7109375" style="42" customWidth="1"/>
    <col min="2053" max="2053" width="13.5703125" style="42" customWidth="1"/>
    <col min="2054" max="2054" width="13.28515625" style="42" customWidth="1"/>
    <col min="2055" max="2055" width="12.140625" style="42" bestFit="1" customWidth="1"/>
    <col min="2056" max="2056" width="12.7109375" style="42" customWidth="1"/>
    <col min="2057" max="2057" width="14.42578125" style="42" customWidth="1"/>
    <col min="2058" max="2058" width="11.42578125" style="42" customWidth="1"/>
    <col min="2059" max="2059" width="17.140625" style="42" customWidth="1"/>
    <col min="2060" max="2060" width="29.5703125" style="42" customWidth="1"/>
    <col min="2061" max="2061" width="11.42578125" style="42" customWidth="1"/>
    <col min="2062" max="2062" width="18.42578125" style="42" customWidth="1"/>
    <col min="2063" max="2295" width="11.42578125" style="42"/>
    <col min="2296" max="2296" width="16.7109375" style="42" customWidth="1"/>
    <col min="2297" max="2297" width="15.28515625" style="42" bestFit="1" customWidth="1"/>
    <col min="2298" max="2298" width="14.5703125" style="42" customWidth="1"/>
    <col min="2299" max="2299" width="11.5703125" style="42" bestFit="1" customWidth="1"/>
    <col min="2300" max="2300" width="15" style="42" bestFit="1" customWidth="1"/>
    <col min="2301" max="2301" width="14.28515625" style="42" customWidth="1"/>
    <col min="2302" max="2302" width="8.7109375" style="42" customWidth="1"/>
    <col min="2303" max="2303" width="13" style="42" customWidth="1"/>
    <col min="2304" max="2304" width="14" style="42" customWidth="1"/>
    <col min="2305" max="2305" width="11.85546875" style="42" bestFit="1" customWidth="1"/>
    <col min="2306" max="2306" width="14.5703125" style="42" customWidth="1"/>
    <col min="2307" max="2307" width="13.7109375" style="42" customWidth="1"/>
    <col min="2308" max="2308" width="8.7109375" style="42" customWidth="1"/>
    <col min="2309" max="2309" width="13.5703125" style="42" customWidth="1"/>
    <col min="2310" max="2310" width="13.28515625" style="42" customWidth="1"/>
    <col min="2311" max="2311" width="12.140625" style="42" bestFit="1" customWidth="1"/>
    <col min="2312" max="2312" width="12.7109375" style="42" customWidth="1"/>
    <col min="2313" max="2313" width="14.42578125" style="42" customWidth="1"/>
    <col min="2314" max="2314" width="11.42578125" style="42" customWidth="1"/>
    <col min="2315" max="2315" width="17.140625" style="42" customWidth="1"/>
    <col min="2316" max="2316" width="29.5703125" style="42" customWidth="1"/>
    <col min="2317" max="2317" width="11.42578125" style="42" customWidth="1"/>
    <col min="2318" max="2318" width="18.42578125" style="42" customWidth="1"/>
    <col min="2319" max="2551" width="11.42578125" style="42"/>
    <col min="2552" max="2552" width="16.7109375" style="42" customWidth="1"/>
    <col min="2553" max="2553" width="15.28515625" style="42" bestFit="1" customWidth="1"/>
    <col min="2554" max="2554" width="14.5703125" style="42" customWidth="1"/>
    <col min="2555" max="2555" width="11.5703125" style="42" bestFit="1" customWidth="1"/>
    <col min="2556" max="2556" width="15" style="42" bestFit="1" customWidth="1"/>
    <col min="2557" max="2557" width="14.28515625" style="42" customWidth="1"/>
    <col min="2558" max="2558" width="8.7109375" style="42" customWidth="1"/>
    <col min="2559" max="2559" width="13" style="42" customWidth="1"/>
    <col min="2560" max="2560" width="14" style="42" customWidth="1"/>
    <col min="2561" max="2561" width="11.85546875" style="42" bestFit="1" customWidth="1"/>
    <col min="2562" max="2562" width="14.5703125" style="42" customWidth="1"/>
    <col min="2563" max="2563" width="13.7109375" style="42" customWidth="1"/>
    <col min="2564" max="2564" width="8.7109375" style="42" customWidth="1"/>
    <col min="2565" max="2565" width="13.5703125" style="42" customWidth="1"/>
    <col min="2566" max="2566" width="13.28515625" style="42" customWidth="1"/>
    <col min="2567" max="2567" width="12.140625" style="42" bestFit="1" customWidth="1"/>
    <col min="2568" max="2568" width="12.7109375" style="42" customWidth="1"/>
    <col min="2569" max="2569" width="14.42578125" style="42" customWidth="1"/>
    <col min="2570" max="2570" width="11.42578125" style="42" customWidth="1"/>
    <col min="2571" max="2571" width="17.140625" style="42" customWidth="1"/>
    <col min="2572" max="2572" width="29.5703125" style="42" customWidth="1"/>
    <col min="2573" max="2573" width="11.42578125" style="42" customWidth="1"/>
    <col min="2574" max="2574" width="18.42578125" style="42" customWidth="1"/>
    <col min="2575" max="2807" width="11.42578125" style="42"/>
    <col min="2808" max="2808" width="16.7109375" style="42" customWidth="1"/>
    <col min="2809" max="2809" width="15.28515625" style="42" bestFit="1" customWidth="1"/>
    <col min="2810" max="2810" width="14.5703125" style="42" customWidth="1"/>
    <col min="2811" max="2811" width="11.5703125" style="42" bestFit="1" customWidth="1"/>
    <col min="2812" max="2812" width="15" style="42" bestFit="1" customWidth="1"/>
    <col min="2813" max="2813" width="14.28515625" style="42" customWidth="1"/>
    <col min="2814" max="2814" width="8.7109375" style="42" customWidth="1"/>
    <col min="2815" max="2815" width="13" style="42" customWidth="1"/>
    <col min="2816" max="2816" width="14" style="42" customWidth="1"/>
    <col min="2817" max="2817" width="11.85546875" style="42" bestFit="1" customWidth="1"/>
    <col min="2818" max="2818" width="14.5703125" style="42" customWidth="1"/>
    <col min="2819" max="2819" width="13.7109375" style="42" customWidth="1"/>
    <col min="2820" max="2820" width="8.7109375" style="42" customWidth="1"/>
    <col min="2821" max="2821" width="13.5703125" style="42" customWidth="1"/>
    <col min="2822" max="2822" width="13.28515625" style="42" customWidth="1"/>
    <col min="2823" max="2823" width="12.140625" style="42" bestFit="1" customWidth="1"/>
    <col min="2824" max="2824" width="12.7109375" style="42" customWidth="1"/>
    <col min="2825" max="2825" width="14.42578125" style="42" customWidth="1"/>
    <col min="2826" max="2826" width="11.42578125" style="42" customWidth="1"/>
    <col min="2827" max="2827" width="17.140625" style="42" customWidth="1"/>
    <col min="2828" max="2828" width="29.5703125" style="42" customWidth="1"/>
    <col min="2829" max="2829" width="11.42578125" style="42" customWidth="1"/>
    <col min="2830" max="2830" width="18.42578125" style="42" customWidth="1"/>
    <col min="2831" max="3063" width="11.42578125" style="42"/>
    <col min="3064" max="3064" width="16.7109375" style="42" customWidth="1"/>
    <col min="3065" max="3065" width="15.28515625" style="42" bestFit="1" customWidth="1"/>
    <col min="3066" max="3066" width="14.5703125" style="42" customWidth="1"/>
    <col min="3067" max="3067" width="11.5703125" style="42" bestFit="1" customWidth="1"/>
    <col min="3068" max="3068" width="15" style="42" bestFit="1" customWidth="1"/>
    <col min="3069" max="3069" width="14.28515625" style="42" customWidth="1"/>
    <col min="3070" max="3070" width="8.7109375" style="42" customWidth="1"/>
    <col min="3071" max="3071" width="13" style="42" customWidth="1"/>
    <col min="3072" max="3072" width="14" style="42" customWidth="1"/>
    <col min="3073" max="3073" width="11.85546875" style="42" bestFit="1" customWidth="1"/>
    <col min="3074" max="3074" width="14.5703125" style="42" customWidth="1"/>
    <col min="3075" max="3075" width="13.7109375" style="42" customWidth="1"/>
    <col min="3076" max="3076" width="8.7109375" style="42" customWidth="1"/>
    <col min="3077" max="3077" width="13.5703125" style="42" customWidth="1"/>
    <col min="3078" max="3078" width="13.28515625" style="42" customWidth="1"/>
    <col min="3079" max="3079" width="12.140625" style="42" bestFit="1" customWidth="1"/>
    <col min="3080" max="3080" width="12.7109375" style="42" customWidth="1"/>
    <col min="3081" max="3081" width="14.42578125" style="42" customWidth="1"/>
    <col min="3082" max="3082" width="11.42578125" style="42" customWidth="1"/>
    <col min="3083" max="3083" width="17.140625" style="42" customWidth="1"/>
    <col min="3084" max="3084" width="29.5703125" style="42" customWidth="1"/>
    <col min="3085" max="3085" width="11.42578125" style="42" customWidth="1"/>
    <col min="3086" max="3086" width="18.42578125" style="42" customWidth="1"/>
    <col min="3087" max="3319" width="11.42578125" style="42"/>
    <col min="3320" max="3320" width="16.7109375" style="42" customWidth="1"/>
    <col min="3321" max="3321" width="15.28515625" style="42" bestFit="1" customWidth="1"/>
    <col min="3322" max="3322" width="14.5703125" style="42" customWidth="1"/>
    <col min="3323" max="3323" width="11.5703125" style="42" bestFit="1" customWidth="1"/>
    <col min="3324" max="3324" width="15" style="42" bestFit="1" customWidth="1"/>
    <col min="3325" max="3325" width="14.28515625" style="42" customWidth="1"/>
    <col min="3326" max="3326" width="8.7109375" style="42" customWidth="1"/>
    <col min="3327" max="3327" width="13" style="42" customWidth="1"/>
    <col min="3328" max="3328" width="14" style="42" customWidth="1"/>
    <col min="3329" max="3329" width="11.85546875" style="42" bestFit="1" customWidth="1"/>
    <col min="3330" max="3330" width="14.5703125" style="42" customWidth="1"/>
    <col min="3331" max="3331" width="13.7109375" style="42" customWidth="1"/>
    <col min="3332" max="3332" width="8.7109375" style="42" customWidth="1"/>
    <col min="3333" max="3333" width="13.5703125" style="42" customWidth="1"/>
    <col min="3334" max="3334" width="13.28515625" style="42" customWidth="1"/>
    <col min="3335" max="3335" width="12.140625" style="42" bestFit="1" customWidth="1"/>
    <col min="3336" max="3336" width="12.7109375" style="42" customWidth="1"/>
    <col min="3337" max="3337" width="14.42578125" style="42" customWidth="1"/>
    <col min="3338" max="3338" width="11.42578125" style="42" customWidth="1"/>
    <col min="3339" max="3339" width="17.140625" style="42" customWidth="1"/>
    <col min="3340" max="3340" width="29.5703125" style="42" customWidth="1"/>
    <col min="3341" max="3341" width="11.42578125" style="42" customWidth="1"/>
    <col min="3342" max="3342" width="18.42578125" style="42" customWidth="1"/>
    <col min="3343" max="3575" width="11.42578125" style="42"/>
    <col min="3576" max="3576" width="16.7109375" style="42" customWidth="1"/>
    <col min="3577" max="3577" width="15.28515625" style="42" bestFit="1" customWidth="1"/>
    <col min="3578" max="3578" width="14.5703125" style="42" customWidth="1"/>
    <col min="3579" max="3579" width="11.5703125" style="42" bestFit="1" customWidth="1"/>
    <col min="3580" max="3580" width="15" style="42" bestFit="1" customWidth="1"/>
    <col min="3581" max="3581" width="14.28515625" style="42" customWidth="1"/>
    <col min="3582" max="3582" width="8.7109375" style="42" customWidth="1"/>
    <col min="3583" max="3583" width="13" style="42" customWidth="1"/>
    <col min="3584" max="3584" width="14" style="42" customWidth="1"/>
    <col min="3585" max="3585" width="11.85546875" style="42" bestFit="1" customWidth="1"/>
    <col min="3586" max="3586" width="14.5703125" style="42" customWidth="1"/>
    <col min="3587" max="3587" width="13.7109375" style="42" customWidth="1"/>
    <col min="3588" max="3588" width="8.7109375" style="42" customWidth="1"/>
    <col min="3589" max="3589" width="13.5703125" style="42" customWidth="1"/>
    <col min="3590" max="3590" width="13.28515625" style="42" customWidth="1"/>
    <col min="3591" max="3591" width="12.140625" style="42" bestFit="1" customWidth="1"/>
    <col min="3592" max="3592" width="12.7109375" style="42" customWidth="1"/>
    <col min="3593" max="3593" width="14.42578125" style="42" customWidth="1"/>
    <col min="3594" max="3594" width="11.42578125" style="42" customWidth="1"/>
    <col min="3595" max="3595" width="17.140625" style="42" customWidth="1"/>
    <col min="3596" max="3596" width="29.5703125" style="42" customWidth="1"/>
    <col min="3597" max="3597" width="11.42578125" style="42" customWidth="1"/>
    <col min="3598" max="3598" width="18.42578125" style="42" customWidth="1"/>
    <col min="3599" max="3831" width="11.42578125" style="42"/>
    <col min="3832" max="3832" width="16.7109375" style="42" customWidth="1"/>
    <col min="3833" max="3833" width="15.28515625" style="42" bestFit="1" customWidth="1"/>
    <col min="3834" max="3834" width="14.5703125" style="42" customWidth="1"/>
    <col min="3835" max="3835" width="11.5703125" style="42" bestFit="1" customWidth="1"/>
    <col min="3836" max="3836" width="15" style="42" bestFit="1" customWidth="1"/>
    <col min="3837" max="3837" width="14.28515625" style="42" customWidth="1"/>
    <col min="3838" max="3838" width="8.7109375" style="42" customWidth="1"/>
    <col min="3839" max="3839" width="13" style="42" customWidth="1"/>
    <col min="3840" max="3840" width="14" style="42" customWidth="1"/>
    <col min="3841" max="3841" width="11.85546875" style="42" bestFit="1" customWidth="1"/>
    <col min="3842" max="3842" width="14.5703125" style="42" customWidth="1"/>
    <col min="3843" max="3843" width="13.7109375" style="42" customWidth="1"/>
    <col min="3844" max="3844" width="8.7109375" style="42" customWidth="1"/>
    <col min="3845" max="3845" width="13.5703125" style="42" customWidth="1"/>
    <col min="3846" max="3846" width="13.28515625" style="42" customWidth="1"/>
    <col min="3847" max="3847" width="12.140625" style="42" bestFit="1" customWidth="1"/>
    <col min="3848" max="3848" width="12.7109375" style="42" customWidth="1"/>
    <col min="3849" max="3849" width="14.42578125" style="42" customWidth="1"/>
    <col min="3850" max="3850" width="11.42578125" style="42" customWidth="1"/>
    <col min="3851" max="3851" width="17.140625" style="42" customWidth="1"/>
    <col min="3852" max="3852" width="29.5703125" style="42" customWidth="1"/>
    <col min="3853" max="3853" width="11.42578125" style="42" customWidth="1"/>
    <col min="3854" max="3854" width="18.42578125" style="42" customWidth="1"/>
    <col min="3855" max="4087" width="11.42578125" style="42"/>
    <col min="4088" max="4088" width="16.7109375" style="42" customWidth="1"/>
    <col min="4089" max="4089" width="15.28515625" style="42" bestFit="1" customWidth="1"/>
    <col min="4090" max="4090" width="14.5703125" style="42" customWidth="1"/>
    <col min="4091" max="4091" width="11.5703125" style="42" bestFit="1" customWidth="1"/>
    <col min="4092" max="4092" width="15" style="42" bestFit="1" customWidth="1"/>
    <col min="4093" max="4093" width="14.28515625" style="42" customWidth="1"/>
    <col min="4094" max="4094" width="8.7109375" style="42" customWidth="1"/>
    <col min="4095" max="4095" width="13" style="42" customWidth="1"/>
    <col min="4096" max="4096" width="14" style="42" customWidth="1"/>
    <col min="4097" max="4097" width="11.85546875" style="42" bestFit="1" customWidth="1"/>
    <col min="4098" max="4098" width="14.5703125" style="42" customWidth="1"/>
    <col min="4099" max="4099" width="13.7109375" style="42" customWidth="1"/>
    <col min="4100" max="4100" width="8.7109375" style="42" customWidth="1"/>
    <col min="4101" max="4101" width="13.5703125" style="42" customWidth="1"/>
    <col min="4102" max="4102" width="13.28515625" style="42" customWidth="1"/>
    <col min="4103" max="4103" width="12.140625" style="42" bestFit="1" customWidth="1"/>
    <col min="4104" max="4104" width="12.7109375" style="42" customWidth="1"/>
    <col min="4105" max="4105" width="14.42578125" style="42" customWidth="1"/>
    <col min="4106" max="4106" width="11.42578125" style="42" customWidth="1"/>
    <col min="4107" max="4107" width="17.140625" style="42" customWidth="1"/>
    <col min="4108" max="4108" width="29.5703125" style="42" customWidth="1"/>
    <col min="4109" max="4109" width="11.42578125" style="42" customWidth="1"/>
    <col min="4110" max="4110" width="18.42578125" style="42" customWidth="1"/>
    <col min="4111" max="4343" width="11.42578125" style="42"/>
    <col min="4344" max="4344" width="16.7109375" style="42" customWidth="1"/>
    <col min="4345" max="4345" width="15.28515625" style="42" bestFit="1" customWidth="1"/>
    <col min="4346" max="4346" width="14.5703125" style="42" customWidth="1"/>
    <col min="4347" max="4347" width="11.5703125" style="42" bestFit="1" customWidth="1"/>
    <col min="4348" max="4348" width="15" style="42" bestFit="1" customWidth="1"/>
    <col min="4349" max="4349" width="14.28515625" style="42" customWidth="1"/>
    <col min="4350" max="4350" width="8.7109375" style="42" customWidth="1"/>
    <col min="4351" max="4351" width="13" style="42" customWidth="1"/>
    <col min="4352" max="4352" width="14" style="42" customWidth="1"/>
    <col min="4353" max="4353" width="11.85546875" style="42" bestFit="1" customWidth="1"/>
    <col min="4354" max="4354" width="14.5703125" style="42" customWidth="1"/>
    <col min="4355" max="4355" width="13.7109375" style="42" customWidth="1"/>
    <col min="4356" max="4356" width="8.7109375" style="42" customWidth="1"/>
    <col min="4357" max="4357" width="13.5703125" style="42" customWidth="1"/>
    <col min="4358" max="4358" width="13.28515625" style="42" customWidth="1"/>
    <col min="4359" max="4359" width="12.140625" style="42" bestFit="1" customWidth="1"/>
    <col min="4360" max="4360" width="12.7109375" style="42" customWidth="1"/>
    <col min="4361" max="4361" width="14.42578125" style="42" customWidth="1"/>
    <col min="4362" max="4362" width="11.42578125" style="42" customWidth="1"/>
    <col min="4363" max="4363" width="17.140625" style="42" customWidth="1"/>
    <col min="4364" max="4364" width="29.5703125" style="42" customWidth="1"/>
    <col min="4365" max="4365" width="11.42578125" style="42" customWidth="1"/>
    <col min="4366" max="4366" width="18.42578125" style="42" customWidth="1"/>
    <col min="4367" max="4599" width="11.42578125" style="42"/>
    <col min="4600" max="4600" width="16.7109375" style="42" customWidth="1"/>
    <col min="4601" max="4601" width="15.28515625" style="42" bestFit="1" customWidth="1"/>
    <col min="4602" max="4602" width="14.5703125" style="42" customWidth="1"/>
    <col min="4603" max="4603" width="11.5703125" style="42" bestFit="1" customWidth="1"/>
    <col min="4604" max="4604" width="15" style="42" bestFit="1" customWidth="1"/>
    <col min="4605" max="4605" width="14.28515625" style="42" customWidth="1"/>
    <col min="4606" max="4606" width="8.7109375" style="42" customWidth="1"/>
    <col min="4607" max="4607" width="13" style="42" customWidth="1"/>
    <col min="4608" max="4608" width="14" style="42" customWidth="1"/>
    <col min="4609" max="4609" width="11.85546875" style="42" bestFit="1" customWidth="1"/>
    <col min="4610" max="4610" width="14.5703125" style="42" customWidth="1"/>
    <col min="4611" max="4611" width="13.7109375" style="42" customWidth="1"/>
    <col min="4612" max="4612" width="8.7109375" style="42" customWidth="1"/>
    <col min="4613" max="4613" width="13.5703125" style="42" customWidth="1"/>
    <col min="4614" max="4614" width="13.28515625" style="42" customWidth="1"/>
    <col min="4615" max="4615" width="12.140625" style="42" bestFit="1" customWidth="1"/>
    <col min="4616" max="4616" width="12.7109375" style="42" customWidth="1"/>
    <col min="4617" max="4617" width="14.42578125" style="42" customWidth="1"/>
    <col min="4618" max="4618" width="11.42578125" style="42" customWidth="1"/>
    <col min="4619" max="4619" width="17.140625" style="42" customWidth="1"/>
    <col min="4620" max="4620" width="29.5703125" style="42" customWidth="1"/>
    <col min="4621" max="4621" width="11.42578125" style="42" customWidth="1"/>
    <col min="4622" max="4622" width="18.42578125" style="42" customWidth="1"/>
    <col min="4623" max="4855" width="11.42578125" style="42"/>
    <col min="4856" max="4856" width="16.7109375" style="42" customWidth="1"/>
    <col min="4857" max="4857" width="15.28515625" style="42" bestFit="1" customWidth="1"/>
    <col min="4858" max="4858" width="14.5703125" style="42" customWidth="1"/>
    <col min="4859" max="4859" width="11.5703125" style="42" bestFit="1" customWidth="1"/>
    <col min="4860" max="4860" width="15" style="42" bestFit="1" customWidth="1"/>
    <col min="4861" max="4861" width="14.28515625" style="42" customWidth="1"/>
    <col min="4862" max="4862" width="8.7109375" style="42" customWidth="1"/>
    <col min="4863" max="4863" width="13" style="42" customWidth="1"/>
    <col min="4864" max="4864" width="14" style="42" customWidth="1"/>
    <col min="4865" max="4865" width="11.85546875" style="42" bestFit="1" customWidth="1"/>
    <col min="4866" max="4866" width="14.5703125" style="42" customWidth="1"/>
    <col min="4867" max="4867" width="13.7109375" style="42" customWidth="1"/>
    <col min="4868" max="4868" width="8.7109375" style="42" customWidth="1"/>
    <col min="4869" max="4869" width="13.5703125" style="42" customWidth="1"/>
    <col min="4870" max="4870" width="13.28515625" style="42" customWidth="1"/>
    <col min="4871" max="4871" width="12.140625" style="42" bestFit="1" customWidth="1"/>
    <col min="4872" max="4872" width="12.7109375" style="42" customWidth="1"/>
    <col min="4873" max="4873" width="14.42578125" style="42" customWidth="1"/>
    <col min="4874" max="4874" width="11.42578125" style="42" customWidth="1"/>
    <col min="4875" max="4875" width="17.140625" style="42" customWidth="1"/>
    <col min="4876" max="4876" width="29.5703125" style="42" customWidth="1"/>
    <col min="4877" max="4877" width="11.42578125" style="42" customWidth="1"/>
    <col min="4878" max="4878" width="18.42578125" style="42" customWidth="1"/>
    <col min="4879" max="5111" width="11.42578125" style="42"/>
    <col min="5112" max="5112" width="16.7109375" style="42" customWidth="1"/>
    <col min="5113" max="5113" width="15.28515625" style="42" bestFit="1" customWidth="1"/>
    <col min="5114" max="5114" width="14.5703125" style="42" customWidth="1"/>
    <col min="5115" max="5115" width="11.5703125" style="42" bestFit="1" customWidth="1"/>
    <col min="5116" max="5116" width="15" style="42" bestFit="1" customWidth="1"/>
    <col min="5117" max="5117" width="14.28515625" style="42" customWidth="1"/>
    <col min="5118" max="5118" width="8.7109375" style="42" customWidth="1"/>
    <col min="5119" max="5119" width="13" style="42" customWidth="1"/>
    <col min="5120" max="5120" width="14" style="42" customWidth="1"/>
    <col min="5121" max="5121" width="11.85546875" style="42" bestFit="1" customWidth="1"/>
    <col min="5122" max="5122" width="14.5703125" style="42" customWidth="1"/>
    <col min="5123" max="5123" width="13.7109375" style="42" customWidth="1"/>
    <col min="5124" max="5124" width="8.7109375" style="42" customWidth="1"/>
    <col min="5125" max="5125" width="13.5703125" style="42" customWidth="1"/>
    <col min="5126" max="5126" width="13.28515625" style="42" customWidth="1"/>
    <col min="5127" max="5127" width="12.140625" style="42" bestFit="1" customWidth="1"/>
    <col min="5128" max="5128" width="12.7109375" style="42" customWidth="1"/>
    <col min="5129" max="5129" width="14.42578125" style="42" customWidth="1"/>
    <col min="5130" max="5130" width="11.42578125" style="42" customWidth="1"/>
    <col min="5131" max="5131" width="17.140625" style="42" customWidth="1"/>
    <col min="5132" max="5132" width="29.5703125" style="42" customWidth="1"/>
    <col min="5133" max="5133" width="11.42578125" style="42" customWidth="1"/>
    <col min="5134" max="5134" width="18.42578125" style="42" customWidth="1"/>
    <col min="5135" max="5367" width="11.42578125" style="42"/>
    <col min="5368" max="5368" width="16.7109375" style="42" customWidth="1"/>
    <col min="5369" max="5369" width="15.28515625" style="42" bestFit="1" customWidth="1"/>
    <col min="5370" max="5370" width="14.5703125" style="42" customWidth="1"/>
    <col min="5371" max="5371" width="11.5703125" style="42" bestFit="1" customWidth="1"/>
    <col min="5372" max="5372" width="15" style="42" bestFit="1" customWidth="1"/>
    <col min="5373" max="5373" width="14.28515625" style="42" customWidth="1"/>
    <col min="5374" max="5374" width="8.7109375" style="42" customWidth="1"/>
    <col min="5375" max="5375" width="13" style="42" customWidth="1"/>
    <col min="5376" max="5376" width="14" style="42" customWidth="1"/>
    <col min="5377" max="5377" width="11.85546875" style="42" bestFit="1" customWidth="1"/>
    <col min="5378" max="5378" width="14.5703125" style="42" customWidth="1"/>
    <col min="5379" max="5379" width="13.7109375" style="42" customWidth="1"/>
    <col min="5380" max="5380" width="8.7109375" style="42" customWidth="1"/>
    <col min="5381" max="5381" width="13.5703125" style="42" customWidth="1"/>
    <col min="5382" max="5382" width="13.28515625" style="42" customWidth="1"/>
    <col min="5383" max="5383" width="12.140625" style="42" bestFit="1" customWidth="1"/>
    <col min="5384" max="5384" width="12.7109375" style="42" customWidth="1"/>
    <col min="5385" max="5385" width="14.42578125" style="42" customWidth="1"/>
    <col min="5386" max="5386" width="11.42578125" style="42" customWidth="1"/>
    <col min="5387" max="5387" width="17.140625" style="42" customWidth="1"/>
    <col min="5388" max="5388" width="29.5703125" style="42" customWidth="1"/>
    <col min="5389" max="5389" width="11.42578125" style="42" customWidth="1"/>
    <col min="5390" max="5390" width="18.42578125" style="42" customWidth="1"/>
    <col min="5391" max="5623" width="11.42578125" style="42"/>
    <col min="5624" max="5624" width="16.7109375" style="42" customWidth="1"/>
    <col min="5625" max="5625" width="15.28515625" style="42" bestFit="1" customWidth="1"/>
    <col min="5626" max="5626" width="14.5703125" style="42" customWidth="1"/>
    <col min="5627" max="5627" width="11.5703125" style="42" bestFit="1" customWidth="1"/>
    <col min="5628" max="5628" width="15" style="42" bestFit="1" customWidth="1"/>
    <col min="5629" max="5629" width="14.28515625" style="42" customWidth="1"/>
    <col min="5630" max="5630" width="8.7109375" style="42" customWidth="1"/>
    <col min="5631" max="5631" width="13" style="42" customWidth="1"/>
    <col min="5632" max="5632" width="14" style="42" customWidth="1"/>
    <col min="5633" max="5633" width="11.85546875" style="42" bestFit="1" customWidth="1"/>
    <col min="5634" max="5634" width="14.5703125" style="42" customWidth="1"/>
    <col min="5635" max="5635" width="13.7109375" style="42" customWidth="1"/>
    <col min="5636" max="5636" width="8.7109375" style="42" customWidth="1"/>
    <col min="5637" max="5637" width="13.5703125" style="42" customWidth="1"/>
    <col min="5638" max="5638" width="13.28515625" style="42" customWidth="1"/>
    <col min="5639" max="5639" width="12.140625" style="42" bestFit="1" customWidth="1"/>
    <col min="5640" max="5640" width="12.7109375" style="42" customWidth="1"/>
    <col min="5641" max="5641" width="14.42578125" style="42" customWidth="1"/>
    <col min="5642" max="5642" width="11.42578125" style="42" customWidth="1"/>
    <col min="5643" max="5643" width="17.140625" style="42" customWidth="1"/>
    <col min="5644" max="5644" width="29.5703125" style="42" customWidth="1"/>
    <col min="5645" max="5645" width="11.42578125" style="42" customWidth="1"/>
    <col min="5646" max="5646" width="18.42578125" style="42" customWidth="1"/>
    <col min="5647" max="5879" width="11.42578125" style="42"/>
    <col min="5880" max="5880" width="16.7109375" style="42" customWidth="1"/>
    <col min="5881" max="5881" width="15.28515625" style="42" bestFit="1" customWidth="1"/>
    <col min="5882" max="5882" width="14.5703125" style="42" customWidth="1"/>
    <col min="5883" max="5883" width="11.5703125" style="42" bestFit="1" customWidth="1"/>
    <col min="5884" max="5884" width="15" style="42" bestFit="1" customWidth="1"/>
    <col min="5885" max="5885" width="14.28515625" style="42" customWidth="1"/>
    <col min="5886" max="5886" width="8.7109375" style="42" customWidth="1"/>
    <col min="5887" max="5887" width="13" style="42" customWidth="1"/>
    <col min="5888" max="5888" width="14" style="42" customWidth="1"/>
    <col min="5889" max="5889" width="11.85546875" style="42" bestFit="1" customWidth="1"/>
    <col min="5890" max="5890" width="14.5703125" style="42" customWidth="1"/>
    <col min="5891" max="5891" width="13.7109375" style="42" customWidth="1"/>
    <col min="5892" max="5892" width="8.7109375" style="42" customWidth="1"/>
    <col min="5893" max="5893" width="13.5703125" style="42" customWidth="1"/>
    <col min="5894" max="5894" width="13.28515625" style="42" customWidth="1"/>
    <col min="5895" max="5895" width="12.140625" style="42" bestFit="1" customWidth="1"/>
    <col min="5896" max="5896" width="12.7109375" style="42" customWidth="1"/>
    <col min="5897" max="5897" width="14.42578125" style="42" customWidth="1"/>
    <col min="5898" max="5898" width="11.42578125" style="42" customWidth="1"/>
    <col min="5899" max="5899" width="17.140625" style="42" customWidth="1"/>
    <col min="5900" max="5900" width="29.5703125" style="42" customWidth="1"/>
    <col min="5901" max="5901" width="11.42578125" style="42" customWidth="1"/>
    <col min="5902" max="5902" width="18.42578125" style="42" customWidth="1"/>
    <col min="5903" max="6135" width="11.42578125" style="42"/>
    <col min="6136" max="6136" width="16.7109375" style="42" customWidth="1"/>
    <col min="6137" max="6137" width="15.28515625" style="42" bestFit="1" customWidth="1"/>
    <col min="6138" max="6138" width="14.5703125" style="42" customWidth="1"/>
    <col min="6139" max="6139" width="11.5703125" style="42" bestFit="1" customWidth="1"/>
    <col min="6140" max="6140" width="15" style="42" bestFit="1" customWidth="1"/>
    <col min="6141" max="6141" width="14.28515625" style="42" customWidth="1"/>
    <col min="6142" max="6142" width="8.7109375" style="42" customWidth="1"/>
    <col min="6143" max="6143" width="13" style="42" customWidth="1"/>
    <col min="6144" max="6144" width="14" style="42" customWidth="1"/>
    <col min="6145" max="6145" width="11.85546875" style="42" bestFit="1" customWidth="1"/>
    <col min="6146" max="6146" width="14.5703125" style="42" customWidth="1"/>
    <col min="6147" max="6147" width="13.7109375" style="42" customWidth="1"/>
    <col min="6148" max="6148" width="8.7109375" style="42" customWidth="1"/>
    <col min="6149" max="6149" width="13.5703125" style="42" customWidth="1"/>
    <col min="6150" max="6150" width="13.28515625" style="42" customWidth="1"/>
    <col min="6151" max="6151" width="12.140625" style="42" bestFit="1" customWidth="1"/>
    <col min="6152" max="6152" width="12.7109375" style="42" customWidth="1"/>
    <col min="6153" max="6153" width="14.42578125" style="42" customWidth="1"/>
    <col min="6154" max="6154" width="11.42578125" style="42" customWidth="1"/>
    <col min="6155" max="6155" width="17.140625" style="42" customWidth="1"/>
    <col min="6156" max="6156" width="29.5703125" style="42" customWidth="1"/>
    <col min="6157" max="6157" width="11.42578125" style="42" customWidth="1"/>
    <col min="6158" max="6158" width="18.42578125" style="42" customWidth="1"/>
    <col min="6159" max="6391" width="11.42578125" style="42"/>
    <col min="6392" max="6392" width="16.7109375" style="42" customWidth="1"/>
    <col min="6393" max="6393" width="15.28515625" style="42" bestFit="1" customWidth="1"/>
    <col min="6394" max="6394" width="14.5703125" style="42" customWidth="1"/>
    <col min="6395" max="6395" width="11.5703125" style="42" bestFit="1" customWidth="1"/>
    <col min="6396" max="6396" width="15" style="42" bestFit="1" customWidth="1"/>
    <col min="6397" max="6397" width="14.28515625" style="42" customWidth="1"/>
    <col min="6398" max="6398" width="8.7109375" style="42" customWidth="1"/>
    <col min="6399" max="6399" width="13" style="42" customWidth="1"/>
    <col min="6400" max="6400" width="14" style="42" customWidth="1"/>
    <col min="6401" max="6401" width="11.85546875" style="42" bestFit="1" customWidth="1"/>
    <col min="6402" max="6402" width="14.5703125" style="42" customWidth="1"/>
    <col min="6403" max="6403" width="13.7109375" style="42" customWidth="1"/>
    <col min="6404" max="6404" width="8.7109375" style="42" customWidth="1"/>
    <col min="6405" max="6405" width="13.5703125" style="42" customWidth="1"/>
    <col min="6406" max="6406" width="13.28515625" style="42" customWidth="1"/>
    <col min="6407" max="6407" width="12.140625" style="42" bestFit="1" customWidth="1"/>
    <col min="6408" max="6408" width="12.7109375" style="42" customWidth="1"/>
    <col min="6409" max="6409" width="14.42578125" style="42" customWidth="1"/>
    <col min="6410" max="6410" width="11.42578125" style="42" customWidth="1"/>
    <col min="6411" max="6411" width="17.140625" style="42" customWidth="1"/>
    <col min="6412" max="6412" width="29.5703125" style="42" customWidth="1"/>
    <col min="6413" max="6413" width="11.42578125" style="42" customWidth="1"/>
    <col min="6414" max="6414" width="18.42578125" style="42" customWidth="1"/>
    <col min="6415" max="6647" width="11.42578125" style="42"/>
    <col min="6648" max="6648" width="16.7109375" style="42" customWidth="1"/>
    <col min="6649" max="6649" width="15.28515625" style="42" bestFit="1" customWidth="1"/>
    <col min="6650" max="6650" width="14.5703125" style="42" customWidth="1"/>
    <col min="6651" max="6651" width="11.5703125" style="42" bestFit="1" customWidth="1"/>
    <col min="6652" max="6652" width="15" style="42" bestFit="1" customWidth="1"/>
    <col min="6653" max="6653" width="14.28515625" style="42" customWidth="1"/>
    <col min="6654" max="6654" width="8.7109375" style="42" customWidth="1"/>
    <col min="6655" max="6655" width="13" style="42" customWidth="1"/>
    <col min="6656" max="6656" width="14" style="42" customWidth="1"/>
    <col min="6657" max="6657" width="11.85546875" style="42" bestFit="1" customWidth="1"/>
    <col min="6658" max="6658" width="14.5703125" style="42" customWidth="1"/>
    <col min="6659" max="6659" width="13.7109375" style="42" customWidth="1"/>
    <col min="6660" max="6660" width="8.7109375" style="42" customWidth="1"/>
    <col min="6661" max="6661" width="13.5703125" style="42" customWidth="1"/>
    <col min="6662" max="6662" width="13.28515625" style="42" customWidth="1"/>
    <col min="6663" max="6663" width="12.140625" style="42" bestFit="1" customWidth="1"/>
    <col min="6664" max="6664" width="12.7109375" style="42" customWidth="1"/>
    <col min="6665" max="6665" width="14.42578125" style="42" customWidth="1"/>
    <col min="6666" max="6666" width="11.42578125" style="42" customWidth="1"/>
    <col min="6667" max="6667" width="17.140625" style="42" customWidth="1"/>
    <col min="6668" max="6668" width="29.5703125" style="42" customWidth="1"/>
    <col min="6669" max="6669" width="11.42578125" style="42" customWidth="1"/>
    <col min="6670" max="6670" width="18.42578125" style="42" customWidth="1"/>
    <col min="6671" max="6903" width="11.42578125" style="42"/>
    <col min="6904" max="6904" width="16.7109375" style="42" customWidth="1"/>
    <col min="6905" max="6905" width="15.28515625" style="42" bestFit="1" customWidth="1"/>
    <col min="6906" max="6906" width="14.5703125" style="42" customWidth="1"/>
    <col min="6907" max="6907" width="11.5703125" style="42" bestFit="1" customWidth="1"/>
    <col min="6908" max="6908" width="15" style="42" bestFit="1" customWidth="1"/>
    <col min="6909" max="6909" width="14.28515625" style="42" customWidth="1"/>
    <col min="6910" max="6910" width="8.7109375" style="42" customWidth="1"/>
    <col min="6911" max="6911" width="13" style="42" customWidth="1"/>
    <col min="6912" max="6912" width="14" style="42" customWidth="1"/>
    <col min="6913" max="6913" width="11.85546875" style="42" bestFit="1" customWidth="1"/>
    <col min="6914" max="6914" width="14.5703125" style="42" customWidth="1"/>
    <col min="6915" max="6915" width="13.7109375" style="42" customWidth="1"/>
    <col min="6916" max="6916" width="8.7109375" style="42" customWidth="1"/>
    <col min="6917" max="6917" width="13.5703125" style="42" customWidth="1"/>
    <col min="6918" max="6918" width="13.28515625" style="42" customWidth="1"/>
    <col min="6919" max="6919" width="12.140625" style="42" bestFit="1" customWidth="1"/>
    <col min="6920" max="6920" width="12.7109375" style="42" customWidth="1"/>
    <col min="6921" max="6921" width="14.42578125" style="42" customWidth="1"/>
    <col min="6922" max="6922" width="11.42578125" style="42" customWidth="1"/>
    <col min="6923" max="6923" width="17.140625" style="42" customWidth="1"/>
    <col min="6924" max="6924" width="29.5703125" style="42" customWidth="1"/>
    <col min="6925" max="6925" width="11.42578125" style="42" customWidth="1"/>
    <col min="6926" max="6926" width="18.42578125" style="42" customWidth="1"/>
    <col min="6927" max="7159" width="11.42578125" style="42"/>
    <col min="7160" max="7160" width="16.7109375" style="42" customWidth="1"/>
    <col min="7161" max="7161" width="15.28515625" style="42" bestFit="1" customWidth="1"/>
    <col min="7162" max="7162" width="14.5703125" style="42" customWidth="1"/>
    <col min="7163" max="7163" width="11.5703125" style="42" bestFit="1" customWidth="1"/>
    <col min="7164" max="7164" width="15" style="42" bestFit="1" customWidth="1"/>
    <col min="7165" max="7165" width="14.28515625" style="42" customWidth="1"/>
    <col min="7166" max="7166" width="8.7109375" style="42" customWidth="1"/>
    <col min="7167" max="7167" width="13" style="42" customWidth="1"/>
    <col min="7168" max="7168" width="14" style="42" customWidth="1"/>
    <col min="7169" max="7169" width="11.85546875" style="42" bestFit="1" customWidth="1"/>
    <col min="7170" max="7170" width="14.5703125" style="42" customWidth="1"/>
    <col min="7171" max="7171" width="13.7109375" style="42" customWidth="1"/>
    <col min="7172" max="7172" width="8.7109375" style="42" customWidth="1"/>
    <col min="7173" max="7173" width="13.5703125" style="42" customWidth="1"/>
    <col min="7174" max="7174" width="13.28515625" style="42" customWidth="1"/>
    <col min="7175" max="7175" width="12.140625" style="42" bestFit="1" customWidth="1"/>
    <col min="7176" max="7176" width="12.7109375" style="42" customWidth="1"/>
    <col min="7177" max="7177" width="14.42578125" style="42" customWidth="1"/>
    <col min="7178" max="7178" width="11.42578125" style="42" customWidth="1"/>
    <col min="7179" max="7179" width="17.140625" style="42" customWidth="1"/>
    <col min="7180" max="7180" width="29.5703125" style="42" customWidth="1"/>
    <col min="7181" max="7181" width="11.42578125" style="42" customWidth="1"/>
    <col min="7182" max="7182" width="18.42578125" style="42" customWidth="1"/>
    <col min="7183" max="7415" width="11.42578125" style="42"/>
    <col min="7416" max="7416" width="16.7109375" style="42" customWidth="1"/>
    <col min="7417" max="7417" width="15.28515625" style="42" bestFit="1" customWidth="1"/>
    <col min="7418" max="7418" width="14.5703125" style="42" customWidth="1"/>
    <col min="7419" max="7419" width="11.5703125" style="42" bestFit="1" customWidth="1"/>
    <col min="7420" max="7420" width="15" style="42" bestFit="1" customWidth="1"/>
    <col min="7421" max="7421" width="14.28515625" style="42" customWidth="1"/>
    <col min="7422" max="7422" width="8.7109375" style="42" customWidth="1"/>
    <col min="7423" max="7423" width="13" style="42" customWidth="1"/>
    <col min="7424" max="7424" width="14" style="42" customWidth="1"/>
    <col min="7425" max="7425" width="11.85546875" style="42" bestFit="1" customWidth="1"/>
    <col min="7426" max="7426" width="14.5703125" style="42" customWidth="1"/>
    <col min="7427" max="7427" width="13.7109375" style="42" customWidth="1"/>
    <col min="7428" max="7428" width="8.7109375" style="42" customWidth="1"/>
    <col min="7429" max="7429" width="13.5703125" style="42" customWidth="1"/>
    <col min="7430" max="7430" width="13.28515625" style="42" customWidth="1"/>
    <col min="7431" max="7431" width="12.140625" style="42" bestFit="1" customWidth="1"/>
    <col min="7432" max="7432" width="12.7109375" style="42" customWidth="1"/>
    <col min="7433" max="7433" width="14.42578125" style="42" customWidth="1"/>
    <col min="7434" max="7434" width="11.42578125" style="42" customWidth="1"/>
    <col min="7435" max="7435" width="17.140625" style="42" customWidth="1"/>
    <col min="7436" max="7436" width="29.5703125" style="42" customWidth="1"/>
    <col min="7437" max="7437" width="11.42578125" style="42" customWidth="1"/>
    <col min="7438" max="7438" width="18.42578125" style="42" customWidth="1"/>
    <col min="7439" max="7671" width="11.42578125" style="42"/>
    <col min="7672" max="7672" width="16.7109375" style="42" customWidth="1"/>
    <col min="7673" max="7673" width="15.28515625" style="42" bestFit="1" customWidth="1"/>
    <col min="7674" max="7674" width="14.5703125" style="42" customWidth="1"/>
    <col min="7675" max="7675" width="11.5703125" style="42" bestFit="1" customWidth="1"/>
    <col min="7676" max="7676" width="15" style="42" bestFit="1" customWidth="1"/>
    <col min="7677" max="7677" width="14.28515625" style="42" customWidth="1"/>
    <col min="7678" max="7678" width="8.7109375" style="42" customWidth="1"/>
    <col min="7679" max="7679" width="13" style="42" customWidth="1"/>
    <col min="7680" max="7680" width="14" style="42" customWidth="1"/>
    <col min="7681" max="7681" width="11.85546875" style="42" bestFit="1" customWidth="1"/>
    <col min="7682" max="7682" width="14.5703125" style="42" customWidth="1"/>
    <col min="7683" max="7683" width="13.7109375" style="42" customWidth="1"/>
    <col min="7684" max="7684" width="8.7109375" style="42" customWidth="1"/>
    <col min="7685" max="7685" width="13.5703125" style="42" customWidth="1"/>
    <col min="7686" max="7686" width="13.28515625" style="42" customWidth="1"/>
    <col min="7687" max="7687" width="12.140625" style="42" bestFit="1" customWidth="1"/>
    <col min="7688" max="7688" width="12.7109375" style="42" customWidth="1"/>
    <col min="7689" max="7689" width="14.42578125" style="42" customWidth="1"/>
    <col min="7690" max="7690" width="11.42578125" style="42" customWidth="1"/>
    <col min="7691" max="7691" width="17.140625" style="42" customWidth="1"/>
    <col min="7692" max="7692" width="29.5703125" style="42" customWidth="1"/>
    <col min="7693" max="7693" width="11.42578125" style="42" customWidth="1"/>
    <col min="7694" max="7694" width="18.42578125" style="42" customWidth="1"/>
    <col min="7695" max="7927" width="11.42578125" style="42"/>
    <col min="7928" max="7928" width="16.7109375" style="42" customWidth="1"/>
    <col min="7929" max="7929" width="15.28515625" style="42" bestFit="1" customWidth="1"/>
    <col min="7930" max="7930" width="14.5703125" style="42" customWidth="1"/>
    <col min="7931" max="7931" width="11.5703125" style="42" bestFit="1" customWidth="1"/>
    <col min="7932" max="7932" width="15" style="42" bestFit="1" customWidth="1"/>
    <col min="7933" max="7933" width="14.28515625" style="42" customWidth="1"/>
    <col min="7934" max="7934" width="8.7109375" style="42" customWidth="1"/>
    <col min="7935" max="7935" width="13" style="42" customWidth="1"/>
    <col min="7936" max="7936" width="14" style="42" customWidth="1"/>
    <col min="7937" max="7937" width="11.85546875" style="42" bestFit="1" customWidth="1"/>
    <col min="7938" max="7938" width="14.5703125" style="42" customWidth="1"/>
    <col min="7939" max="7939" width="13.7109375" style="42" customWidth="1"/>
    <col min="7940" max="7940" width="8.7109375" style="42" customWidth="1"/>
    <col min="7941" max="7941" width="13.5703125" style="42" customWidth="1"/>
    <col min="7942" max="7942" width="13.28515625" style="42" customWidth="1"/>
    <col min="7943" max="7943" width="12.140625" style="42" bestFit="1" customWidth="1"/>
    <col min="7944" max="7944" width="12.7109375" style="42" customWidth="1"/>
    <col min="7945" max="7945" width="14.42578125" style="42" customWidth="1"/>
    <col min="7946" max="7946" width="11.42578125" style="42" customWidth="1"/>
    <col min="7947" max="7947" width="17.140625" style="42" customWidth="1"/>
    <col min="7948" max="7948" width="29.5703125" style="42" customWidth="1"/>
    <col min="7949" max="7949" width="11.42578125" style="42" customWidth="1"/>
    <col min="7950" max="7950" width="18.42578125" style="42" customWidth="1"/>
    <col min="7951" max="8183" width="11.42578125" style="42"/>
    <col min="8184" max="8184" width="16.7109375" style="42" customWidth="1"/>
    <col min="8185" max="8185" width="15.28515625" style="42" bestFit="1" customWidth="1"/>
    <col min="8186" max="8186" width="14.5703125" style="42" customWidth="1"/>
    <col min="8187" max="8187" width="11.5703125" style="42" bestFit="1" customWidth="1"/>
    <col min="8188" max="8188" width="15" style="42" bestFit="1" customWidth="1"/>
    <col min="8189" max="8189" width="14.28515625" style="42" customWidth="1"/>
    <col min="8190" max="8190" width="8.7109375" style="42" customWidth="1"/>
    <col min="8191" max="8191" width="13" style="42" customWidth="1"/>
    <col min="8192" max="8192" width="14" style="42" customWidth="1"/>
    <col min="8193" max="8193" width="11.85546875" style="42" bestFit="1" customWidth="1"/>
    <col min="8194" max="8194" width="14.5703125" style="42" customWidth="1"/>
    <col min="8195" max="8195" width="13.7109375" style="42" customWidth="1"/>
    <col min="8196" max="8196" width="8.7109375" style="42" customWidth="1"/>
    <col min="8197" max="8197" width="13.5703125" style="42" customWidth="1"/>
    <col min="8198" max="8198" width="13.28515625" style="42" customWidth="1"/>
    <col min="8199" max="8199" width="12.140625" style="42" bestFit="1" customWidth="1"/>
    <col min="8200" max="8200" width="12.7109375" style="42" customWidth="1"/>
    <col min="8201" max="8201" width="14.42578125" style="42" customWidth="1"/>
    <col min="8202" max="8202" width="11.42578125" style="42" customWidth="1"/>
    <col min="8203" max="8203" width="17.140625" style="42" customWidth="1"/>
    <col min="8204" max="8204" width="29.5703125" style="42" customWidth="1"/>
    <col min="8205" max="8205" width="11.42578125" style="42" customWidth="1"/>
    <col min="8206" max="8206" width="18.42578125" style="42" customWidth="1"/>
    <col min="8207" max="8439" width="11.42578125" style="42"/>
    <col min="8440" max="8440" width="16.7109375" style="42" customWidth="1"/>
    <col min="8441" max="8441" width="15.28515625" style="42" bestFit="1" customWidth="1"/>
    <col min="8442" max="8442" width="14.5703125" style="42" customWidth="1"/>
    <col min="8443" max="8443" width="11.5703125" style="42" bestFit="1" customWidth="1"/>
    <col min="8444" max="8444" width="15" style="42" bestFit="1" customWidth="1"/>
    <col min="8445" max="8445" width="14.28515625" style="42" customWidth="1"/>
    <col min="8446" max="8446" width="8.7109375" style="42" customWidth="1"/>
    <col min="8447" max="8447" width="13" style="42" customWidth="1"/>
    <col min="8448" max="8448" width="14" style="42" customWidth="1"/>
    <col min="8449" max="8449" width="11.85546875" style="42" bestFit="1" customWidth="1"/>
    <col min="8450" max="8450" width="14.5703125" style="42" customWidth="1"/>
    <col min="8451" max="8451" width="13.7109375" style="42" customWidth="1"/>
    <col min="8452" max="8452" width="8.7109375" style="42" customWidth="1"/>
    <col min="8453" max="8453" width="13.5703125" style="42" customWidth="1"/>
    <col min="8454" max="8454" width="13.28515625" style="42" customWidth="1"/>
    <col min="8455" max="8455" width="12.140625" style="42" bestFit="1" customWidth="1"/>
    <col min="8456" max="8456" width="12.7109375" style="42" customWidth="1"/>
    <col min="8457" max="8457" width="14.42578125" style="42" customWidth="1"/>
    <col min="8458" max="8458" width="11.42578125" style="42" customWidth="1"/>
    <col min="8459" max="8459" width="17.140625" style="42" customWidth="1"/>
    <col min="8460" max="8460" width="29.5703125" style="42" customWidth="1"/>
    <col min="8461" max="8461" width="11.42578125" style="42" customWidth="1"/>
    <col min="8462" max="8462" width="18.42578125" style="42" customWidth="1"/>
    <col min="8463" max="8695" width="11.42578125" style="42"/>
    <col min="8696" max="8696" width="16.7109375" style="42" customWidth="1"/>
    <col min="8697" max="8697" width="15.28515625" style="42" bestFit="1" customWidth="1"/>
    <col min="8698" max="8698" width="14.5703125" style="42" customWidth="1"/>
    <col min="8699" max="8699" width="11.5703125" style="42" bestFit="1" customWidth="1"/>
    <col min="8700" max="8700" width="15" style="42" bestFit="1" customWidth="1"/>
    <col min="8701" max="8701" width="14.28515625" style="42" customWidth="1"/>
    <col min="8702" max="8702" width="8.7109375" style="42" customWidth="1"/>
    <col min="8703" max="8703" width="13" style="42" customWidth="1"/>
    <col min="8704" max="8704" width="14" style="42" customWidth="1"/>
    <col min="8705" max="8705" width="11.85546875" style="42" bestFit="1" customWidth="1"/>
    <col min="8706" max="8706" width="14.5703125" style="42" customWidth="1"/>
    <col min="8707" max="8707" width="13.7109375" style="42" customWidth="1"/>
    <col min="8708" max="8708" width="8.7109375" style="42" customWidth="1"/>
    <col min="8709" max="8709" width="13.5703125" style="42" customWidth="1"/>
    <col min="8710" max="8710" width="13.28515625" style="42" customWidth="1"/>
    <col min="8711" max="8711" width="12.140625" style="42" bestFit="1" customWidth="1"/>
    <col min="8712" max="8712" width="12.7109375" style="42" customWidth="1"/>
    <col min="8713" max="8713" width="14.42578125" style="42" customWidth="1"/>
    <col min="8714" max="8714" width="11.42578125" style="42" customWidth="1"/>
    <col min="8715" max="8715" width="17.140625" style="42" customWidth="1"/>
    <col min="8716" max="8716" width="29.5703125" style="42" customWidth="1"/>
    <col min="8717" max="8717" width="11.42578125" style="42" customWidth="1"/>
    <col min="8718" max="8718" width="18.42578125" style="42" customWidth="1"/>
    <col min="8719" max="8951" width="11.42578125" style="42"/>
    <col min="8952" max="8952" width="16.7109375" style="42" customWidth="1"/>
    <col min="8953" max="8953" width="15.28515625" style="42" bestFit="1" customWidth="1"/>
    <col min="8954" max="8954" width="14.5703125" style="42" customWidth="1"/>
    <col min="8955" max="8955" width="11.5703125" style="42" bestFit="1" customWidth="1"/>
    <col min="8956" max="8956" width="15" style="42" bestFit="1" customWidth="1"/>
    <col min="8957" max="8957" width="14.28515625" style="42" customWidth="1"/>
    <col min="8958" max="8958" width="8.7109375" style="42" customWidth="1"/>
    <col min="8959" max="8959" width="13" style="42" customWidth="1"/>
    <col min="8960" max="8960" width="14" style="42" customWidth="1"/>
    <col min="8961" max="8961" width="11.85546875" style="42" bestFit="1" customWidth="1"/>
    <col min="8962" max="8962" width="14.5703125" style="42" customWidth="1"/>
    <col min="8963" max="8963" width="13.7109375" style="42" customWidth="1"/>
    <col min="8964" max="8964" width="8.7109375" style="42" customWidth="1"/>
    <col min="8965" max="8965" width="13.5703125" style="42" customWidth="1"/>
    <col min="8966" max="8966" width="13.28515625" style="42" customWidth="1"/>
    <col min="8967" max="8967" width="12.140625" style="42" bestFit="1" customWidth="1"/>
    <col min="8968" max="8968" width="12.7109375" style="42" customWidth="1"/>
    <col min="8969" max="8969" width="14.42578125" style="42" customWidth="1"/>
    <col min="8970" max="8970" width="11.42578125" style="42" customWidth="1"/>
    <col min="8971" max="8971" width="17.140625" style="42" customWidth="1"/>
    <col min="8972" max="8972" width="29.5703125" style="42" customWidth="1"/>
    <col min="8973" max="8973" width="11.42578125" style="42" customWidth="1"/>
    <col min="8974" max="8974" width="18.42578125" style="42" customWidth="1"/>
    <col min="8975" max="9207" width="11.42578125" style="42"/>
    <col min="9208" max="9208" width="16.7109375" style="42" customWidth="1"/>
    <col min="9209" max="9209" width="15.28515625" style="42" bestFit="1" customWidth="1"/>
    <col min="9210" max="9210" width="14.5703125" style="42" customWidth="1"/>
    <col min="9211" max="9211" width="11.5703125" style="42" bestFit="1" customWidth="1"/>
    <col min="9212" max="9212" width="15" style="42" bestFit="1" customWidth="1"/>
    <col min="9213" max="9213" width="14.28515625" style="42" customWidth="1"/>
    <col min="9214" max="9214" width="8.7109375" style="42" customWidth="1"/>
    <col min="9215" max="9215" width="13" style="42" customWidth="1"/>
    <col min="9216" max="9216" width="14" style="42" customWidth="1"/>
    <col min="9217" max="9217" width="11.85546875" style="42" bestFit="1" customWidth="1"/>
    <col min="9218" max="9218" width="14.5703125" style="42" customWidth="1"/>
    <col min="9219" max="9219" width="13.7109375" style="42" customWidth="1"/>
    <col min="9220" max="9220" width="8.7109375" style="42" customWidth="1"/>
    <col min="9221" max="9221" width="13.5703125" style="42" customWidth="1"/>
    <col min="9222" max="9222" width="13.28515625" style="42" customWidth="1"/>
    <col min="9223" max="9223" width="12.140625" style="42" bestFit="1" customWidth="1"/>
    <col min="9224" max="9224" width="12.7109375" style="42" customWidth="1"/>
    <col min="9225" max="9225" width="14.42578125" style="42" customWidth="1"/>
    <col min="9226" max="9226" width="11.42578125" style="42" customWidth="1"/>
    <col min="9227" max="9227" width="17.140625" style="42" customWidth="1"/>
    <col min="9228" max="9228" width="29.5703125" style="42" customWidth="1"/>
    <col min="9229" max="9229" width="11.42578125" style="42" customWidth="1"/>
    <col min="9230" max="9230" width="18.42578125" style="42" customWidth="1"/>
    <col min="9231" max="9463" width="11.42578125" style="42"/>
    <col min="9464" max="9464" width="16.7109375" style="42" customWidth="1"/>
    <col min="9465" max="9465" width="15.28515625" style="42" bestFit="1" customWidth="1"/>
    <col min="9466" max="9466" width="14.5703125" style="42" customWidth="1"/>
    <col min="9467" max="9467" width="11.5703125" style="42" bestFit="1" customWidth="1"/>
    <col min="9468" max="9468" width="15" style="42" bestFit="1" customWidth="1"/>
    <col min="9469" max="9469" width="14.28515625" style="42" customWidth="1"/>
    <col min="9470" max="9470" width="8.7109375" style="42" customWidth="1"/>
    <col min="9471" max="9471" width="13" style="42" customWidth="1"/>
    <col min="9472" max="9472" width="14" style="42" customWidth="1"/>
    <col min="9473" max="9473" width="11.85546875" style="42" bestFit="1" customWidth="1"/>
    <col min="9474" max="9474" width="14.5703125" style="42" customWidth="1"/>
    <col min="9475" max="9475" width="13.7109375" style="42" customWidth="1"/>
    <col min="9476" max="9476" width="8.7109375" style="42" customWidth="1"/>
    <col min="9477" max="9477" width="13.5703125" style="42" customWidth="1"/>
    <col min="9478" max="9478" width="13.28515625" style="42" customWidth="1"/>
    <col min="9479" max="9479" width="12.140625" style="42" bestFit="1" customWidth="1"/>
    <col min="9480" max="9480" width="12.7109375" style="42" customWidth="1"/>
    <col min="9481" max="9481" width="14.42578125" style="42" customWidth="1"/>
    <col min="9482" max="9482" width="11.42578125" style="42" customWidth="1"/>
    <col min="9483" max="9483" width="17.140625" style="42" customWidth="1"/>
    <col min="9484" max="9484" width="29.5703125" style="42" customWidth="1"/>
    <col min="9485" max="9485" width="11.42578125" style="42" customWidth="1"/>
    <col min="9486" max="9486" width="18.42578125" style="42" customWidth="1"/>
    <col min="9487" max="9719" width="11.42578125" style="42"/>
    <col min="9720" max="9720" width="16.7109375" style="42" customWidth="1"/>
    <col min="9721" max="9721" width="15.28515625" style="42" bestFit="1" customWidth="1"/>
    <col min="9722" max="9722" width="14.5703125" style="42" customWidth="1"/>
    <col min="9723" max="9723" width="11.5703125" style="42" bestFit="1" customWidth="1"/>
    <col min="9724" max="9724" width="15" style="42" bestFit="1" customWidth="1"/>
    <col min="9725" max="9725" width="14.28515625" style="42" customWidth="1"/>
    <col min="9726" max="9726" width="8.7109375" style="42" customWidth="1"/>
    <col min="9727" max="9727" width="13" style="42" customWidth="1"/>
    <col min="9728" max="9728" width="14" style="42" customWidth="1"/>
    <col min="9729" max="9729" width="11.85546875" style="42" bestFit="1" customWidth="1"/>
    <col min="9730" max="9730" width="14.5703125" style="42" customWidth="1"/>
    <col min="9731" max="9731" width="13.7109375" style="42" customWidth="1"/>
    <col min="9732" max="9732" width="8.7109375" style="42" customWidth="1"/>
    <col min="9733" max="9733" width="13.5703125" style="42" customWidth="1"/>
    <col min="9734" max="9734" width="13.28515625" style="42" customWidth="1"/>
    <col min="9735" max="9735" width="12.140625" style="42" bestFit="1" customWidth="1"/>
    <col min="9736" max="9736" width="12.7109375" style="42" customWidth="1"/>
    <col min="9737" max="9737" width="14.42578125" style="42" customWidth="1"/>
    <col min="9738" max="9738" width="11.42578125" style="42" customWidth="1"/>
    <col min="9739" max="9739" width="17.140625" style="42" customWidth="1"/>
    <col min="9740" max="9740" width="29.5703125" style="42" customWidth="1"/>
    <col min="9741" max="9741" width="11.42578125" style="42" customWidth="1"/>
    <col min="9742" max="9742" width="18.42578125" style="42" customWidth="1"/>
    <col min="9743" max="9975" width="11.42578125" style="42"/>
    <col min="9976" max="9976" width="16.7109375" style="42" customWidth="1"/>
    <col min="9977" max="9977" width="15.28515625" style="42" bestFit="1" customWidth="1"/>
    <col min="9978" max="9978" width="14.5703125" style="42" customWidth="1"/>
    <col min="9979" max="9979" width="11.5703125" style="42" bestFit="1" customWidth="1"/>
    <col min="9980" max="9980" width="15" style="42" bestFit="1" customWidth="1"/>
    <col min="9981" max="9981" width="14.28515625" style="42" customWidth="1"/>
    <col min="9982" max="9982" width="8.7109375" style="42" customWidth="1"/>
    <col min="9983" max="9983" width="13" style="42" customWidth="1"/>
    <col min="9984" max="9984" width="14" style="42" customWidth="1"/>
    <col min="9985" max="9985" width="11.85546875" style="42" bestFit="1" customWidth="1"/>
    <col min="9986" max="9986" width="14.5703125" style="42" customWidth="1"/>
    <col min="9987" max="9987" width="13.7109375" style="42" customWidth="1"/>
    <col min="9988" max="9988" width="8.7109375" style="42" customWidth="1"/>
    <col min="9989" max="9989" width="13.5703125" style="42" customWidth="1"/>
    <col min="9990" max="9990" width="13.28515625" style="42" customWidth="1"/>
    <col min="9991" max="9991" width="12.140625" style="42" bestFit="1" customWidth="1"/>
    <col min="9992" max="9992" width="12.7109375" style="42" customWidth="1"/>
    <col min="9993" max="9993" width="14.42578125" style="42" customWidth="1"/>
    <col min="9994" max="9994" width="11.42578125" style="42" customWidth="1"/>
    <col min="9995" max="9995" width="17.140625" style="42" customWidth="1"/>
    <col min="9996" max="9996" width="29.5703125" style="42" customWidth="1"/>
    <col min="9997" max="9997" width="11.42578125" style="42" customWidth="1"/>
    <col min="9998" max="9998" width="18.42578125" style="42" customWidth="1"/>
    <col min="9999" max="10231" width="11.42578125" style="42"/>
    <col min="10232" max="10232" width="16.7109375" style="42" customWidth="1"/>
    <col min="10233" max="10233" width="15.28515625" style="42" bestFit="1" customWidth="1"/>
    <col min="10234" max="10234" width="14.5703125" style="42" customWidth="1"/>
    <col min="10235" max="10235" width="11.5703125" style="42" bestFit="1" customWidth="1"/>
    <col min="10236" max="10236" width="15" style="42" bestFit="1" customWidth="1"/>
    <col min="10237" max="10237" width="14.28515625" style="42" customWidth="1"/>
    <col min="10238" max="10238" width="8.7109375" style="42" customWidth="1"/>
    <col min="10239" max="10239" width="13" style="42" customWidth="1"/>
    <col min="10240" max="10240" width="14" style="42" customWidth="1"/>
    <col min="10241" max="10241" width="11.85546875" style="42" bestFit="1" customWidth="1"/>
    <col min="10242" max="10242" width="14.5703125" style="42" customWidth="1"/>
    <col min="10243" max="10243" width="13.7109375" style="42" customWidth="1"/>
    <col min="10244" max="10244" width="8.7109375" style="42" customWidth="1"/>
    <col min="10245" max="10245" width="13.5703125" style="42" customWidth="1"/>
    <col min="10246" max="10246" width="13.28515625" style="42" customWidth="1"/>
    <col min="10247" max="10247" width="12.140625" style="42" bestFit="1" customWidth="1"/>
    <col min="10248" max="10248" width="12.7109375" style="42" customWidth="1"/>
    <col min="10249" max="10249" width="14.42578125" style="42" customWidth="1"/>
    <col min="10250" max="10250" width="11.42578125" style="42" customWidth="1"/>
    <col min="10251" max="10251" width="17.140625" style="42" customWidth="1"/>
    <col min="10252" max="10252" width="29.5703125" style="42" customWidth="1"/>
    <col min="10253" max="10253" width="11.42578125" style="42" customWidth="1"/>
    <col min="10254" max="10254" width="18.42578125" style="42" customWidth="1"/>
    <col min="10255" max="10487" width="11.42578125" style="42"/>
    <col min="10488" max="10488" width="16.7109375" style="42" customWidth="1"/>
    <col min="10489" max="10489" width="15.28515625" style="42" bestFit="1" customWidth="1"/>
    <col min="10490" max="10490" width="14.5703125" style="42" customWidth="1"/>
    <col min="10491" max="10491" width="11.5703125" style="42" bestFit="1" customWidth="1"/>
    <col min="10492" max="10492" width="15" style="42" bestFit="1" customWidth="1"/>
    <col min="10493" max="10493" width="14.28515625" style="42" customWidth="1"/>
    <col min="10494" max="10494" width="8.7109375" style="42" customWidth="1"/>
    <col min="10495" max="10495" width="13" style="42" customWidth="1"/>
    <col min="10496" max="10496" width="14" style="42" customWidth="1"/>
    <col min="10497" max="10497" width="11.85546875" style="42" bestFit="1" customWidth="1"/>
    <col min="10498" max="10498" width="14.5703125" style="42" customWidth="1"/>
    <col min="10499" max="10499" width="13.7109375" style="42" customWidth="1"/>
    <col min="10500" max="10500" width="8.7109375" style="42" customWidth="1"/>
    <col min="10501" max="10501" width="13.5703125" style="42" customWidth="1"/>
    <col min="10502" max="10502" width="13.28515625" style="42" customWidth="1"/>
    <col min="10503" max="10503" width="12.140625" style="42" bestFit="1" customWidth="1"/>
    <col min="10504" max="10504" width="12.7109375" style="42" customWidth="1"/>
    <col min="10505" max="10505" width="14.42578125" style="42" customWidth="1"/>
    <col min="10506" max="10506" width="11.42578125" style="42" customWidth="1"/>
    <col min="10507" max="10507" width="17.140625" style="42" customWidth="1"/>
    <col min="10508" max="10508" width="29.5703125" style="42" customWidth="1"/>
    <col min="10509" max="10509" width="11.42578125" style="42" customWidth="1"/>
    <col min="10510" max="10510" width="18.42578125" style="42" customWidth="1"/>
    <col min="10511" max="10743" width="11.42578125" style="42"/>
    <col min="10744" max="10744" width="16.7109375" style="42" customWidth="1"/>
    <col min="10745" max="10745" width="15.28515625" style="42" bestFit="1" customWidth="1"/>
    <col min="10746" max="10746" width="14.5703125" style="42" customWidth="1"/>
    <col min="10747" max="10747" width="11.5703125" style="42" bestFit="1" customWidth="1"/>
    <col min="10748" max="10748" width="15" style="42" bestFit="1" customWidth="1"/>
    <col min="10749" max="10749" width="14.28515625" style="42" customWidth="1"/>
    <col min="10750" max="10750" width="8.7109375" style="42" customWidth="1"/>
    <col min="10751" max="10751" width="13" style="42" customWidth="1"/>
    <col min="10752" max="10752" width="14" style="42" customWidth="1"/>
    <col min="10753" max="10753" width="11.85546875" style="42" bestFit="1" customWidth="1"/>
    <col min="10754" max="10754" width="14.5703125" style="42" customWidth="1"/>
    <col min="10755" max="10755" width="13.7109375" style="42" customWidth="1"/>
    <col min="10756" max="10756" width="8.7109375" style="42" customWidth="1"/>
    <col min="10757" max="10757" width="13.5703125" style="42" customWidth="1"/>
    <col min="10758" max="10758" width="13.28515625" style="42" customWidth="1"/>
    <col min="10759" max="10759" width="12.140625" style="42" bestFit="1" customWidth="1"/>
    <col min="10760" max="10760" width="12.7109375" style="42" customWidth="1"/>
    <col min="10761" max="10761" width="14.42578125" style="42" customWidth="1"/>
    <col min="10762" max="10762" width="11.42578125" style="42" customWidth="1"/>
    <col min="10763" max="10763" width="17.140625" style="42" customWidth="1"/>
    <col min="10764" max="10764" width="29.5703125" style="42" customWidth="1"/>
    <col min="10765" max="10765" width="11.42578125" style="42" customWidth="1"/>
    <col min="10766" max="10766" width="18.42578125" style="42" customWidth="1"/>
    <col min="10767" max="10999" width="11.42578125" style="42"/>
    <col min="11000" max="11000" width="16.7109375" style="42" customWidth="1"/>
    <col min="11001" max="11001" width="15.28515625" style="42" bestFit="1" customWidth="1"/>
    <col min="11002" max="11002" width="14.5703125" style="42" customWidth="1"/>
    <col min="11003" max="11003" width="11.5703125" style="42" bestFit="1" customWidth="1"/>
    <col min="11004" max="11004" width="15" style="42" bestFit="1" customWidth="1"/>
    <col min="11005" max="11005" width="14.28515625" style="42" customWidth="1"/>
    <col min="11006" max="11006" width="8.7109375" style="42" customWidth="1"/>
    <col min="11007" max="11007" width="13" style="42" customWidth="1"/>
    <col min="11008" max="11008" width="14" style="42" customWidth="1"/>
    <col min="11009" max="11009" width="11.85546875" style="42" bestFit="1" customWidth="1"/>
    <col min="11010" max="11010" width="14.5703125" style="42" customWidth="1"/>
    <col min="11011" max="11011" width="13.7109375" style="42" customWidth="1"/>
    <col min="11012" max="11012" width="8.7109375" style="42" customWidth="1"/>
    <col min="11013" max="11013" width="13.5703125" style="42" customWidth="1"/>
    <col min="11014" max="11014" width="13.28515625" style="42" customWidth="1"/>
    <col min="11015" max="11015" width="12.140625" style="42" bestFit="1" customWidth="1"/>
    <col min="11016" max="11016" width="12.7109375" style="42" customWidth="1"/>
    <col min="11017" max="11017" width="14.42578125" style="42" customWidth="1"/>
    <col min="11018" max="11018" width="11.42578125" style="42" customWidth="1"/>
    <col min="11019" max="11019" width="17.140625" style="42" customWidth="1"/>
    <col min="11020" max="11020" width="29.5703125" style="42" customWidth="1"/>
    <col min="11021" max="11021" width="11.42578125" style="42" customWidth="1"/>
    <col min="11022" max="11022" width="18.42578125" style="42" customWidth="1"/>
    <col min="11023" max="11255" width="11.42578125" style="42"/>
    <col min="11256" max="11256" width="16.7109375" style="42" customWidth="1"/>
    <col min="11257" max="11257" width="15.28515625" style="42" bestFit="1" customWidth="1"/>
    <col min="11258" max="11258" width="14.5703125" style="42" customWidth="1"/>
    <col min="11259" max="11259" width="11.5703125" style="42" bestFit="1" customWidth="1"/>
    <col min="11260" max="11260" width="15" style="42" bestFit="1" customWidth="1"/>
    <col min="11261" max="11261" width="14.28515625" style="42" customWidth="1"/>
    <col min="11262" max="11262" width="8.7109375" style="42" customWidth="1"/>
    <col min="11263" max="11263" width="13" style="42" customWidth="1"/>
    <col min="11264" max="11264" width="14" style="42" customWidth="1"/>
    <col min="11265" max="11265" width="11.85546875" style="42" bestFit="1" customWidth="1"/>
    <col min="11266" max="11266" width="14.5703125" style="42" customWidth="1"/>
    <col min="11267" max="11267" width="13.7109375" style="42" customWidth="1"/>
    <col min="11268" max="11268" width="8.7109375" style="42" customWidth="1"/>
    <col min="11269" max="11269" width="13.5703125" style="42" customWidth="1"/>
    <col min="11270" max="11270" width="13.28515625" style="42" customWidth="1"/>
    <col min="11271" max="11271" width="12.140625" style="42" bestFit="1" customWidth="1"/>
    <col min="11272" max="11272" width="12.7109375" style="42" customWidth="1"/>
    <col min="11273" max="11273" width="14.42578125" style="42" customWidth="1"/>
    <col min="11274" max="11274" width="11.42578125" style="42" customWidth="1"/>
    <col min="11275" max="11275" width="17.140625" style="42" customWidth="1"/>
    <col min="11276" max="11276" width="29.5703125" style="42" customWidth="1"/>
    <col min="11277" max="11277" width="11.42578125" style="42" customWidth="1"/>
    <col min="11278" max="11278" width="18.42578125" style="42" customWidth="1"/>
    <col min="11279" max="11511" width="11.42578125" style="42"/>
    <col min="11512" max="11512" width="16.7109375" style="42" customWidth="1"/>
    <col min="11513" max="11513" width="15.28515625" style="42" bestFit="1" customWidth="1"/>
    <col min="11514" max="11514" width="14.5703125" style="42" customWidth="1"/>
    <col min="11515" max="11515" width="11.5703125" style="42" bestFit="1" customWidth="1"/>
    <col min="11516" max="11516" width="15" style="42" bestFit="1" customWidth="1"/>
    <col min="11517" max="11517" width="14.28515625" style="42" customWidth="1"/>
    <col min="11518" max="11518" width="8.7109375" style="42" customWidth="1"/>
    <col min="11519" max="11519" width="13" style="42" customWidth="1"/>
    <col min="11520" max="11520" width="14" style="42" customWidth="1"/>
    <col min="11521" max="11521" width="11.85546875" style="42" bestFit="1" customWidth="1"/>
    <col min="11522" max="11522" width="14.5703125" style="42" customWidth="1"/>
    <col min="11523" max="11523" width="13.7109375" style="42" customWidth="1"/>
    <col min="11524" max="11524" width="8.7109375" style="42" customWidth="1"/>
    <col min="11525" max="11525" width="13.5703125" style="42" customWidth="1"/>
    <col min="11526" max="11526" width="13.28515625" style="42" customWidth="1"/>
    <col min="11527" max="11527" width="12.140625" style="42" bestFit="1" customWidth="1"/>
    <col min="11528" max="11528" width="12.7109375" style="42" customWidth="1"/>
    <col min="11529" max="11529" width="14.42578125" style="42" customWidth="1"/>
    <col min="11530" max="11530" width="11.42578125" style="42" customWidth="1"/>
    <col min="11531" max="11531" width="17.140625" style="42" customWidth="1"/>
    <col min="11532" max="11532" width="29.5703125" style="42" customWidth="1"/>
    <col min="11533" max="11533" width="11.42578125" style="42" customWidth="1"/>
    <col min="11534" max="11534" width="18.42578125" style="42" customWidth="1"/>
    <col min="11535" max="11767" width="11.42578125" style="42"/>
    <col min="11768" max="11768" width="16.7109375" style="42" customWidth="1"/>
    <col min="11769" max="11769" width="15.28515625" style="42" bestFit="1" customWidth="1"/>
    <col min="11770" max="11770" width="14.5703125" style="42" customWidth="1"/>
    <col min="11771" max="11771" width="11.5703125" style="42" bestFit="1" customWidth="1"/>
    <col min="11772" max="11772" width="15" style="42" bestFit="1" customWidth="1"/>
    <col min="11773" max="11773" width="14.28515625" style="42" customWidth="1"/>
    <col min="11774" max="11774" width="8.7109375" style="42" customWidth="1"/>
    <col min="11775" max="11775" width="13" style="42" customWidth="1"/>
    <col min="11776" max="11776" width="14" style="42" customWidth="1"/>
    <col min="11777" max="11777" width="11.85546875" style="42" bestFit="1" customWidth="1"/>
    <col min="11778" max="11778" width="14.5703125" style="42" customWidth="1"/>
    <col min="11779" max="11779" width="13.7109375" style="42" customWidth="1"/>
    <col min="11780" max="11780" width="8.7109375" style="42" customWidth="1"/>
    <col min="11781" max="11781" width="13.5703125" style="42" customWidth="1"/>
    <col min="11782" max="11782" width="13.28515625" style="42" customWidth="1"/>
    <col min="11783" max="11783" width="12.140625" style="42" bestFit="1" customWidth="1"/>
    <col min="11784" max="11784" width="12.7109375" style="42" customWidth="1"/>
    <col min="11785" max="11785" width="14.42578125" style="42" customWidth="1"/>
    <col min="11786" max="11786" width="11.42578125" style="42" customWidth="1"/>
    <col min="11787" max="11787" width="17.140625" style="42" customWidth="1"/>
    <col min="11788" max="11788" width="29.5703125" style="42" customWidth="1"/>
    <col min="11789" max="11789" width="11.42578125" style="42" customWidth="1"/>
    <col min="11790" max="11790" width="18.42578125" style="42" customWidth="1"/>
    <col min="11791" max="12023" width="11.42578125" style="42"/>
    <col min="12024" max="12024" width="16.7109375" style="42" customWidth="1"/>
    <col min="12025" max="12025" width="15.28515625" style="42" bestFit="1" customWidth="1"/>
    <col min="12026" max="12026" width="14.5703125" style="42" customWidth="1"/>
    <col min="12027" max="12027" width="11.5703125" style="42" bestFit="1" customWidth="1"/>
    <col min="12028" max="12028" width="15" style="42" bestFit="1" customWidth="1"/>
    <col min="12029" max="12029" width="14.28515625" style="42" customWidth="1"/>
    <col min="12030" max="12030" width="8.7109375" style="42" customWidth="1"/>
    <col min="12031" max="12031" width="13" style="42" customWidth="1"/>
    <col min="12032" max="12032" width="14" style="42" customWidth="1"/>
    <col min="12033" max="12033" width="11.85546875" style="42" bestFit="1" customWidth="1"/>
    <col min="12034" max="12034" width="14.5703125" style="42" customWidth="1"/>
    <col min="12035" max="12035" width="13.7109375" style="42" customWidth="1"/>
    <col min="12036" max="12036" width="8.7109375" style="42" customWidth="1"/>
    <col min="12037" max="12037" width="13.5703125" style="42" customWidth="1"/>
    <col min="12038" max="12038" width="13.28515625" style="42" customWidth="1"/>
    <col min="12039" max="12039" width="12.140625" style="42" bestFit="1" customWidth="1"/>
    <col min="12040" max="12040" width="12.7109375" style="42" customWidth="1"/>
    <col min="12041" max="12041" width="14.42578125" style="42" customWidth="1"/>
    <col min="12042" max="12042" width="11.42578125" style="42" customWidth="1"/>
    <col min="12043" max="12043" width="17.140625" style="42" customWidth="1"/>
    <col min="12044" max="12044" width="29.5703125" style="42" customWidth="1"/>
    <col min="12045" max="12045" width="11.42578125" style="42" customWidth="1"/>
    <col min="12046" max="12046" width="18.42578125" style="42" customWidth="1"/>
    <col min="12047" max="12279" width="11.42578125" style="42"/>
    <col min="12280" max="12280" width="16.7109375" style="42" customWidth="1"/>
    <col min="12281" max="12281" width="15.28515625" style="42" bestFit="1" customWidth="1"/>
    <col min="12282" max="12282" width="14.5703125" style="42" customWidth="1"/>
    <col min="12283" max="12283" width="11.5703125" style="42" bestFit="1" customWidth="1"/>
    <col min="12284" max="12284" width="15" style="42" bestFit="1" customWidth="1"/>
    <col min="12285" max="12285" width="14.28515625" style="42" customWidth="1"/>
    <col min="12286" max="12286" width="8.7109375" style="42" customWidth="1"/>
    <col min="12287" max="12287" width="13" style="42" customWidth="1"/>
    <col min="12288" max="12288" width="14" style="42" customWidth="1"/>
    <col min="12289" max="12289" width="11.85546875" style="42" bestFit="1" customWidth="1"/>
    <col min="12290" max="12290" width="14.5703125" style="42" customWidth="1"/>
    <col min="12291" max="12291" width="13.7109375" style="42" customWidth="1"/>
    <col min="12292" max="12292" width="8.7109375" style="42" customWidth="1"/>
    <col min="12293" max="12293" width="13.5703125" style="42" customWidth="1"/>
    <col min="12294" max="12294" width="13.28515625" style="42" customWidth="1"/>
    <col min="12295" max="12295" width="12.140625" style="42" bestFit="1" customWidth="1"/>
    <col min="12296" max="12296" width="12.7109375" style="42" customWidth="1"/>
    <col min="12297" max="12297" width="14.42578125" style="42" customWidth="1"/>
    <col min="12298" max="12298" width="11.42578125" style="42" customWidth="1"/>
    <col min="12299" max="12299" width="17.140625" style="42" customWidth="1"/>
    <col min="12300" max="12300" width="29.5703125" style="42" customWidth="1"/>
    <col min="12301" max="12301" width="11.42578125" style="42" customWidth="1"/>
    <col min="12302" max="12302" width="18.42578125" style="42" customWidth="1"/>
    <col min="12303" max="12535" width="11.42578125" style="42"/>
    <col min="12536" max="12536" width="16.7109375" style="42" customWidth="1"/>
    <col min="12537" max="12537" width="15.28515625" style="42" bestFit="1" customWidth="1"/>
    <col min="12538" max="12538" width="14.5703125" style="42" customWidth="1"/>
    <col min="12539" max="12539" width="11.5703125" style="42" bestFit="1" customWidth="1"/>
    <col min="12540" max="12540" width="15" style="42" bestFit="1" customWidth="1"/>
    <col min="12541" max="12541" width="14.28515625" style="42" customWidth="1"/>
    <col min="12542" max="12542" width="8.7109375" style="42" customWidth="1"/>
    <col min="12543" max="12543" width="13" style="42" customWidth="1"/>
    <col min="12544" max="12544" width="14" style="42" customWidth="1"/>
    <col min="12545" max="12545" width="11.85546875" style="42" bestFit="1" customWidth="1"/>
    <col min="12546" max="12546" width="14.5703125" style="42" customWidth="1"/>
    <col min="12547" max="12547" width="13.7109375" style="42" customWidth="1"/>
    <col min="12548" max="12548" width="8.7109375" style="42" customWidth="1"/>
    <col min="12549" max="12549" width="13.5703125" style="42" customWidth="1"/>
    <col min="12550" max="12550" width="13.28515625" style="42" customWidth="1"/>
    <col min="12551" max="12551" width="12.140625" style="42" bestFit="1" customWidth="1"/>
    <col min="12552" max="12552" width="12.7109375" style="42" customWidth="1"/>
    <col min="12553" max="12553" width="14.42578125" style="42" customWidth="1"/>
    <col min="12554" max="12554" width="11.42578125" style="42" customWidth="1"/>
    <col min="12555" max="12555" width="17.140625" style="42" customWidth="1"/>
    <col min="12556" max="12556" width="29.5703125" style="42" customWidth="1"/>
    <col min="12557" max="12557" width="11.42578125" style="42" customWidth="1"/>
    <col min="12558" max="12558" width="18.42578125" style="42" customWidth="1"/>
    <col min="12559" max="12791" width="11.42578125" style="42"/>
    <col min="12792" max="12792" width="16.7109375" style="42" customWidth="1"/>
    <col min="12793" max="12793" width="15.28515625" style="42" bestFit="1" customWidth="1"/>
    <col min="12794" max="12794" width="14.5703125" style="42" customWidth="1"/>
    <col min="12795" max="12795" width="11.5703125" style="42" bestFit="1" customWidth="1"/>
    <col min="12796" max="12796" width="15" style="42" bestFit="1" customWidth="1"/>
    <col min="12797" max="12797" width="14.28515625" style="42" customWidth="1"/>
    <col min="12798" max="12798" width="8.7109375" style="42" customWidth="1"/>
    <col min="12799" max="12799" width="13" style="42" customWidth="1"/>
    <col min="12800" max="12800" width="14" style="42" customWidth="1"/>
    <col min="12801" max="12801" width="11.85546875" style="42" bestFit="1" customWidth="1"/>
    <col min="12802" max="12802" width="14.5703125" style="42" customWidth="1"/>
    <col min="12803" max="12803" width="13.7109375" style="42" customWidth="1"/>
    <col min="12804" max="12804" width="8.7109375" style="42" customWidth="1"/>
    <col min="12805" max="12805" width="13.5703125" style="42" customWidth="1"/>
    <col min="12806" max="12806" width="13.28515625" style="42" customWidth="1"/>
    <col min="12807" max="12807" width="12.140625" style="42" bestFit="1" customWidth="1"/>
    <col min="12808" max="12808" width="12.7109375" style="42" customWidth="1"/>
    <col min="12809" max="12809" width="14.42578125" style="42" customWidth="1"/>
    <col min="12810" max="12810" width="11.42578125" style="42" customWidth="1"/>
    <col min="12811" max="12811" width="17.140625" style="42" customWidth="1"/>
    <col min="12812" max="12812" width="29.5703125" style="42" customWidth="1"/>
    <col min="12813" max="12813" width="11.42578125" style="42" customWidth="1"/>
    <col min="12814" max="12814" width="18.42578125" style="42" customWidth="1"/>
    <col min="12815" max="13047" width="11.42578125" style="42"/>
    <col min="13048" max="13048" width="16.7109375" style="42" customWidth="1"/>
    <col min="13049" max="13049" width="15.28515625" style="42" bestFit="1" customWidth="1"/>
    <col min="13050" max="13050" width="14.5703125" style="42" customWidth="1"/>
    <col min="13051" max="13051" width="11.5703125" style="42" bestFit="1" customWidth="1"/>
    <col min="13052" max="13052" width="15" style="42" bestFit="1" customWidth="1"/>
    <col min="13053" max="13053" width="14.28515625" style="42" customWidth="1"/>
    <col min="13054" max="13054" width="8.7109375" style="42" customWidth="1"/>
    <col min="13055" max="13055" width="13" style="42" customWidth="1"/>
    <col min="13056" max="13056" width="14" style="42" customWidth="1"/>
    <col min="13057" max="13057" width="11.85546875" style="42" bestFit="1" customWidth="1"/>
    <col min="13058" max="13058" width="14.5703125" style="42" customWidth="1"/>
    <col min="13059" max="13059" width="13.7109375" style="42" customWidth="1"/>
    <col min="13060" max="13060" width="8.7109375" style="42" customWidth="1"/>
    <col min="13061" max="13061" width="13.5703125" style="42" customWidth="1"/>
    <col min="13062" max="13062" width="13.28515625" style="42" customWidth="1"/>
    <col min="13063" max="13063" width="12.140625" style="42" bestFit="1" customWidth="1"/>
    <col min="13064" max="13064" width="12.7109375" style="42" customWidth="1"/>
    <col min="13065" max="13065" width="14.42578125" style="42" customWidth="1"/>
    <col min="13066" max="13066" width="11.42578125" style="42" customWidth="1"/>
    <col min="13067" max="13067" width="17.140625" style="42" customWidth="1"/>
    <col min="13068" max="13068" width="29.5703125" style="42" customWidth="1"/>
    <col min="13069" max="13069" width="11.42578125" style="42" customWidth="1"/>
    <col min="13070" max="13070" width="18.42578125" style="42" customWidth="1"/>
    <col min="13071" max="13303" width="11.42578125" style="42"/>
    <col min="13304" max="13304" width="16.7109375" style="42" customWidth="1"/>
    <col min="13305" max="13305" width="15.28515625" style="42" bestFit="1" customWidth="1"/>
    <col min="13306" max="13306" width="14.5703125" style="42" customWidth="1"/>
    <col min="13307" max="13307" width="11.5703125" style="42" bestFit="1" customWidth="1"/>
    <col min="13308" max="13308" width="15" style="42" bestFit="1" customWidth="1"/>
    <col min="13309" max="13309" width="14.28515625" style="42" customWidth="1"/>
    <col min="13310" max="13310" width="8.7109375" style="42" customWidth="1"/>
    <col min="13311" max="13311" width="13" style="42" customWidth="1"/>
    <col min="13312" max="13312" width="14" style="42" customWidth="1"/>
    <col min="13313" max="13313" width="11.85546875" style="42" bestFit="1" customWidth="1"/>
    <col min="13314" max="13314" width="14.5703125" style="42" customWidth="1"/>
    <col min="13315" max="13315" width="13.7109375" style="42" customWidth="1"/>
    <col min="13316" max="13316" width="8.7109375" style="42" customWidth="1"/>
    <col min="13317" max="13317" width="13.5703125" style="42" customWidth="1"/>
    <col min="13318" max="13318" width="13.28515625" style="42" customWidth="1"/>
    <col min="13319" max="13319" width="12.140625" style="42" bestFit="1" customWidth="1"/>
    <col min="13320" max="13320" width="12.7109375" style="42" customWidth="1"/>
    <col min="13321" max="13321" width="14.42578125" style="42" customWidth="1"/>
    <col min="13322" max="13322" width="11.42578125" style="42" customWidth="1"/>
    <col min="13323" max="13323" width="17.140625" style="42" customWidth="1"/>
    <col min="13324" max="13324" width="29.5703125" style="42" customWidth="1"/>
    <col min="13325" max="13325" width="11.42578125" style="42" customWidth="1"/>
    <col min="13326" max="13326" width="18.42578125" style="42" customWidth="1"/>
    <col min="13327" max="13559" width="11.42578125" style="42"/>
    <col min="13560" max="13560" width="16.7109375" style="42" customWidth="1"/>
    <col min="13561" max="13561" width="15.28515625" style="42" bestFit="1" customWidth="1"/>
    <col min="13562" max="13562" width="14.5703125" style="42" customWidth="1"/>
    <col min="13563" max="13563" width="11.5703125" style="42" bestFit="1" customWidth="1"/>
    <col min="13564" max="13564" width="15" style="42" bestFit="1" customWidth="1"/>
    <col min="13565" max="13565" width="14.28515625" style="42" customWidth="1"/>
    <col min="13566" max="13566" width="8.7109375" style="42" customWidth="1"/>
    <col min="13567" max="13567" width="13" style="42" customWidth="1"/>
    <col min="13568" max="13568" width="14" style="42" customWidth="1"/>
    <col min="13569" max="13569" width="11.85546875" style="42" bestFit="1" customWidth="1"/>
    <col min="13570" max="13570" width="14.5703125" style="42" customWidth="1"/>
    <col min="13571" max="13571" width="13.7109375" style="42" customWidth="1"/>
    <col min="13572" max="13572" width="8.7109375" style="42" customWidth="1"/>
    <col min="13573" max="13573" width="13.5703125" style="42" customWidth="1"/>
    <col min="13574" max="13574" width="13.28515625" style="42" customWidth="1"/>
    <col min="13575" max="13575" width="12.140625" style="42" bestFit="1" customWidth="1"/>
    <col min="13576" max="13576" width="12.7109375" style="42" customWidth="1"/>
    <col min="13577" max="13577" width="14.42578125" style="42" customWidth="1"/>
    <col min="13578" max="13578" width="11.42578125" style="42" customWidth="1"/>
    <col min="13579" max="13579" width="17.140625" style="42" customWidth="1"/>
    <col min="13580" max="13580" width="29.5703125" style="42" customWidth="1"/>
    <col min="13581" max="13581" width="11.42578125" style="42" customWidth="1"/>
    <col min="13582" max="13582" width="18.42578125" style="42" customWidth="1"/>
    <col min="13583" max="13815" width="11.42578125" style="42"/>
    <col min="13816" max="13816" width="16.7109375" style="42" customWidth="1"/>
    <col min="13817" max="13817" width="15.28515625" style="42" bestFit="1" customWidth="1"/>
    <col min="13818" max="13818" width="14.5703125" style="42" customWidth="1"/>
    <col min="13819" max="13819" width="11.5703125" style="42" bestFit="1" customWidth="1"/>
    <col min="13820" max="13820" width="15" style="42" bestFit="1" customWidth="1"/>
    <col min="13821" max="13821" width="14.28515625" style="42" customWidth="1"/>
    <col min="13822" max="13822" width="8.7109375" style="42" customWidth="1"/>
    <col min="13823" max="13823" width="13" style="42" customWidth="1"/>
    <col min="13824" max="13824" width="14" style="42" customWidth="1"/>
    <col min="13825" max="13825" width="11.85546875" style="42" bestFit="1" customWidth="1"/>
    <col min="13826" max="13826" width="14.5703125" style="42" customWidth="1"/>
    <col min="13827" max="13827" width="13.7109375" style="42" customWidth="1"/>
    <col min="13828" max="13828" width="8.7109375" style="42" customWidth="1"/>
    <col min="13829" max="13829" width="13.5703125" style="42" customWidth="1"/>
    <col min="13830" max="13830" width="13.28515625" style="42" customWidth="1"/>
    <col min="13831" max="13831" width="12.140625" style="42" bestFit="1" customWidth="1"/>
    <col min="13832" max="13832" width="12.7109375" style="42" customWidth="1"/>
    <col min="13833" max="13833" width="14.42578125" style="42" customWidth="1"/>
    <col min="13834" max="13834" width="11.42578125" style="42" customWidth="1"/>
    <col min="13835" max="13835" width="17.140625" style="42" customWidth="1"/>
    <col min="13836" max="13836" width="29.5703125" style="42" customWidth="1"/>
    <col min="13837" max="13837" width="11.42578125" style="42" customWidth="1"/>
    <col min="13838" max="13838" width="18.42578125" style="42" customWidth="1"/>
    <col min="13839" max="14071" width="11.42578125" style="42"/>
    <col min="14072" max="14072" width="16.7109375" style="42" customWidth="1"/>
    <col min="14073" max="14073" width="15.28515625" style="42" bestFit="1" customWidth="1"/>
    <col min="14074" max="14074" width="14.5703125" style="42" customWidth="1"/>
    <col min="14075" max="14075" width="11.5703125" style="42" bestFit="1" customWidth="1"/>
    <col min="14076" max="14076" width="15" style="42" bestFit="1" customWidth="1"/>
    <col min="14077" max="14077" width="14.28515625" style="42" customWidth="1"/>
    <col min="14078" max="14078" width="8.7109375" style="42" customWidth="1"/>
    <col min="14079" max="14079" width="13" style="42" customWidth="1"/>
    <col min="14080" max="14080" width="14" style="42" customWidth="1"/>
    <col min="14081" max="14081" width="11.85546875" style="42" bestFit="1" customWidth="1"/>
    <col min="14082" max="14082" width="14.5703125" style="42" customWidth="1"/>
    <col min="14083" max="14083" width="13.7109375" style="42" customWidth="1"/>
    <col min="14084" max="14084" width="8.7109375" style="42" customWidth="1"/>
    <col min="14085" max="14085" width="13.5703125" style="42" customWidth="1"/>
    <col min="14086" max="14086" width="13.28515625" style="42" customWidth="1"/>
    <col min="14087" max="14087" width="12.140625" style="42" bestFit="1" customWidth="1"/>
    <col min="14088" max="14088" width="12.7109375" style="42" customWidth="1"/>
    <col min="14089" max="14089" width="14.42578125" style="42" customWidth="1"/>
    <col min="14090" max="14090" width="11.42578125" style="42" customWidth="1"/>
    <col min="14091" max="14091" width="17.140625" style="42" customWidth="1"/>
    <col min="14092" max="14092" width="29.5703125" style="42" customWidth="1"/>
    <col min="14093" max="14093" width="11.42578125" style="42" customWidth="1"/>
    <col min="14094" max="14094" width="18.42578125" style="42" customWidth="1"/>
    <col min="14095" max="14327" width="11.42578125" style="42"/>
    <col min="14328" max="14328" width="16.7109375" style="42" customWidth="1"/>
    <col min="14329" max="14329" width="15.28515625" style="42" bestFit="1" customWidth="1"/>
    <col min="14330" max="14330" width="14.5703125" style="42" customWidth="1"/>
    <col min="14331" max="14331" width="11.5703125" style="42" bestFit="1" customWidth="1"/>
    <col min="14332" max="14332" width="15" style="42" bestFit="1" customWidth="1"/>
    <col min="14333" max="14333" width="14.28515625" style="42" customWidth="1"/>
    <col min="14334" max="14334" width="8.7109375" style="42" customWidth="1"/>
    <col min="14335" max="14335" width="13" style="42" customWidth="1"/>
    <col min="14336" max="14336" width="14" style="42" customWidth="1"/>
    <col min="14337" max="14337" width="11.85546875" style="42" bestFit="1" customWidth="1"/>
    <col min="14338" max="14338" width="14.5703125" style="42" customWidth="1"/>
    <col min="14339" max="14339" width="13.7109375" style="42" customWidth="1"/>
    <col min="14340" max="14340" width="8.7109375" style="42" customWidth="1"/>
    <col min="14341" max="14341" width="13.5703125" style="42" customWidth="1"/>
    <col min="14342" max="14342" width="13.28515625" style="42" customWidth="1"/>
    <col min="14343" max="14343" width="12.140625" style="42" bestFit="1" customWidth="1"/>
    <col min="14344" max="14344" width="12.7109375" style="42" customWidth="1"/>
    <col min="14345" max="14345" width="14.42578125" style="42" customWidth="1"/>
    <col min="14346" max="14346" width="11.42578125" style="42" customWidth="1"/>
    <col min="14347" max="14347" width="17.140625" style="42" customWidth="1"/>
    <col min="14348" max="14348" width="29.5703125" style="42" customWidth="1"/>
    <col min="14349" max="14349" width="11.42578125" style="42" customWidth="1"/>
    <col min="14350" max="14350" width="18.42578125" style="42" customWidth="1"/>
    <col min="14351" max="14583" width="11.42578125" style="42"/>
    <col min="14584" max="14584" width="16.7109375" style="42" customWidth="1"/>
    <col min="14585" max="14585" width="15.28515625" style="42" bestFit="1" customWidth="1"/>
    <col min="14586" max="14586" width="14.5703125" style="42" customWidth="1"/>
    <col min="14587" max="14587" width="11.5703125" style="42" bestFit="1" customWidth="1"/>
    <col min="14588" max="14588" width="15" style="42" bestFit="1" customWidth="1"/>
    <col min="14589" max="14589" width="14.28515625" style="42" customWidth="1"/>
    <col min="14590" max="14590" width="8.7109375" style="42" customWidth="1"/>
    <col min="14591" max="14591" width="13" style="42" customWidth="1"/>
    <col min="14592" max="14592" width="14" style="42" customWidth="1"/>
    <col min="14593" max="14593" width="11.85546875" style="42" bestFit="1" customWidth="1"/>
    <col min="14594" max="14594" width="14.5703125" style="42" customWidth="1"/>
    <col min="14595" max="14595" width="13.7109375" style="42" customWidth="1"/>
    <col min="14596" max="14596" width="8.7109375" style="42" customWidth="1"/>
    <col min="14597" max="14597" width="13.5703125" style="42" customWidth="1"/>
    <col min="14598" max="14598" width="13.28515625" style="42" customWidth="1"/>
    <col min="14599" max="14599" width="12.140625" style="42" bestFit="1" customWidth="1"/>
    <col min="14600" max="14600" width="12.7109375" style="42" customWidth="1"/>
    <col min="14601" max="14601" width="14.42578125" style="42" customWidth="1"/>
    <col min="14602" max="14602" width="11.42578125" style="42" customWidth="1"/>
    <col min="14603" max="14603" width="17.140625" style="42" customWidth="1"/>
    <col min="14604" max="14604" width="29.5703125" style="42" customWidth="1"/>
    <col min="14605" max="14605" width="11.42578125" style="42" customWidth="1"/>
    <col min="14606" max="14606" width="18.42578125" style="42" customWidth="1"/>
    <col min="14607" max="14839" width="11.42578125" style="42"/>
    <col min="14840" max="14840" width="16.7109375" style="42" customWidth="1"/>
    <col min="14841" max="14841" width="15.28515625" style="42" bestFit="1" customWidth="1"/>
    <col min="14842" max="14842" width="14.5703125" style="42" customWidth="1"/>
    <col min="14843" max="14843" width="11.5703125" style="42" bestFit="1" customWidth="1"/>
    <col min="14844" max="14844" width="15" style="42" bestFit="1" customWidth="1"/>
    <col min="14845" max="14845" width="14.28515625" style="42" customWidth="1"/>
    <col min="14846" max="14846" width="8.7109375" style="42" customWidth="1"/>
    <col min="14847" max="14847" width="13" style="42" customWidth="1"/>
    <col min="14848" max="14848" width="14" style="42" customWidth="1"/>
    <col min="14849" max="14849" width="11.85546875" style="42" bestFit="1" customWidth="1"/>
    <col min="14850" max="14850" width="14.5703125" style="42" customWidth="1"/>
    <col min="14851" max="14851" width="13.7109375" style="42" customWidth="1"/>
    <col min="14852" max="14852" width="8.7109375" style="42" customWidth="1"/>
    <col min="14853" max="14853" width="13.5703125" style="42" customWidth="1"/>
    <col min="14854" max="14854" width="13.28515625" style="42" customWidth="1"/>
    <col min="14855" max="14855" width="12.140625" style="42" bestFit="1" customWidth="1"/>
    <col min="14856" max="14856" width="12.7109375" style="42" customWidth="1"/>
    <col min="14857" max="14857" width="14.42578125" style="42" customWidth="1"/>
    <col min="14858" max="14858" width="11.42578125" style="42" customWidth="1"/>
    <col min="14859" max="14859" width="17.140625" style="42" customWidth="1"/>
    <col min="14860" max="14860" width="29.5703125" style="42" customWidth="1"/>
    <col min="14861" max="14861" width="11.42578125" style="42" customWidth="1"/>
    <col min="14862" max="14862" width="18.42578125" style="42" customWidth="1"/>
    <col min="14863" max="15095" width="11.42578125" style="42"/>
    <col min="15096" max="15096" width="16.7109375" style="42" customWidth="1"/>
    <col min="15097" max="15097" width="15.28515625" style="42" bestFit="1" customWidth="1"/>
    <col min="15098" max="15098" width="14.5703125" style="42" customWidth="1"/>
    <col min="15099" max="15099" width="11.5703125" style="42" bestFit="1" customWidth="1"/>
    <col min="15100" max="15100" width="15" style="42" bestFit="1" customWidth="1"/>
    <col min="15101" max="15101" width="14.28515625" style="42" customWidth="1"/>
    <col min="15102" max="15102" width="8.7109375" style="42" customWidth="1"/>
    <col min="15103" max="15103" width="13" style="42" customWidth="1"/>
    <col min="15104" max="15104" width="14" style="42" customWidth="1"/>
    <col min="15105" max="15105" width="11.85546875" style="42" bestFit="1" customWidth="1"/>
    <col min="15106" max="15106" width="14.5703125" style="42" customWidth="1"/>
    <col min="15107" max="15107" width="13.7109375" style="42" customWidth="1"/>
    <col min="15108" max="15108" width="8.7109375" style="42" customWidth="1"/>
    <col min="15109" max="15109" width="13.5703125" style="42" customWidth="1"/>
    <col min="15110" max="15110" width="13.28515625" style="42" customWidth="1"/>
    <col min="15111" max="15111" width="12.140625" style="42" bestFit="1" customWidth="1"/>
    <col min="15112" max="15112" width="12.7109375" style="42" customWidth="1"/>
    <col min="15113" max="15113" width="14.42578125" style="42" customWidth="1"/>
    <col min="15114" max="15114" width="11.42578125" style="42" customWidth="1"/>
    <col min="15115" max="15115" width="17.140625" style="42" customWidth="1"/>
    <col min="15116" max="15116" width="29.5703125" style="42" customWidth="1"/>
    <col min="15117" max="15117" width="11.42578125" style="42" customWidth="1"/>
    <col min="15118" max="15118" width="18.42578125" style="42" customWidth="1"/>
    <col min="15119" max="15351" width="11.42578125" style="42"/>
    <col min="15352" max="15352" width="16.7109375" style="42" customWidth="1"/>
    <col min="15353" max="15353" width="15.28515625" style="42" bestFit="1" customWidth="1"/>
    <col min="15354" max="15354" width="14.5703125" style="42" customWidth="1"/>
    <col min="15355" max="15355" width="11.5703125" style="42" bestFit="1" customWidth="1"/>
    <col min="15356" max="15356" width="15" style="42" bestFit="1" customWidth="1"/>
    <col min="15357" max="15357" width="14.28515625" style="42" customWidth="1"/>
    <col min="15358" max="15358" width="8.7109375" style="42" customWidth="1"/>
    <col min="15359" max="15359" width="13" style="42" customWidth="1"/>
    <col min="15360" max="15360" width="14" style="42" customWidth="1"/>
    <col min="15361" max="15361" width="11.85546875" style="42" bestFit="1" customWidth="1"/>
    <col min="15362" max="15362" width="14.5703125" style="42" customWidth="1"/>
    <col min="15363" max="15363" width="13.7109375" style="42" customWidth="1"/>
    <col min="15364" max="15364" width="8.7109375" style="42" customWidth="1"/>
    <col min="15365" max="15365" width="13.5703125" style="42" customWidth="1"/>
    <col min="15366" max="15366" width="13.28515625" style="42" customWidth="1"/>
    <col min="15367" max="15367" width="12.140625" style="42" bestFit="1" customWidth="1"/>
    <col min="15368" max="15368" width="12.7109375" style="42" customWidth="1"/>
    <col min="15369" max="15369" width="14.42578125" style="42" customWidth="1"/>
    <col min="15370" max="15370" width="11.42578125" style="42" customWidth="1"/>
    <col min="15371" max="15371" width="17.140625" style="42" customWidth="1"/>
    <col min="15372" max="15372" width="29.5703125" style="42" customWidth="1"/>
    <col min="15373" max="15373" width="11.42578125" style="42" customWidth="1"/>
    <col min="15374" max="15374" width="18.42578125" style="42" customWidth="1"/>
    <col min="15375" max="15607" width="11.42578125" style="42"/>
    <col min="15608" max="15608" width="16.7109375" style="42" customWidth="1"/>
    <col min="15609" max="15609" width="15.28515625" style="42" bestFit="1" customWidth="1"/>
    <col min="15610" max="15610" width="14.5703125" style="42" customWidth="1"/>
    <col min="15611" max="15611" width="11.5703125" style="42" bestFit="1" customWidth="1"/>
    <col min="15612" max="15612" width="15" style="42" bestFit="1" customWidth="1"/>
    <col min="15613" max="15613" width="14.28515625" style="42" customWidth="1"/>
    <col min="15614" max="15614" width="8.7109375" style="42" customWidth="1"/>
    <col min="15615" max="15615" width="13" style="42" customWidth="1"/>
    <col min="15616" max="15616" width="14" style="42" customWidth="1"/>
    <col min="15617" max="15617" width="11.85546875" style="42" bestFit="1" customWidth="1"/>
    <col min="15618" max="15618" width="14.5703125" style="42" customWidth="1"/>
    <col min="15619" max="15619" width="13.7109375" style="42" customWidth="1"/>
    <col min="15620" max="15620" width="8.7109375" style="42" customWidth="1"/>
    <col min="15621" max="15621" width="13.5703125" style="42" customWidth="1"/>
    <col min="15622" max="15622" width="13.28515625" style="42" customWidth="1"/>
    <col min="15623" max="15623" width="12.140625" style="42" bestFit="1" customWidth="1"/>
    <col min="15624" max="15624" width="12.7109375" style="42" customWidth="1"/>
    <col min="15625" max="15625" width="14.42578125" style="42" customWidth="1"/>
    <col min="15626" max="15626" width="11.42578125" style="42" customWidth="1"/>
    <col min="15627" max="15627" width="17.140625" style="42" customWidth="1"/>
    <col min="15628" max="15628" width="29.5703125" style="42" customWidth="1"/>
    <col min="15629" max="15629" width="11.42578125" style="42" customWidth="1"/>
    <col min="15630" max="15630" width="18.42578125" style="42" customWidth="1"/>
    <col min="15631" max="15863" width="11.42578125" style="42"/>
    <col min="15864" max="15864" width="16.7109375" style="42" customWidth="1"/>
    <col min="15865" max="15865" width="15.28515625" style="42" bestFit="1" customWidth="1"/>
    <col min="15866" max="15866" width="14.5703125" style="42" customWidth="1"/>
    <col min="15867" max="15867" width="11.5703125" style="42" bestFit="1" customWidth="1"/>
    <col min="15868" max="15868" width="15" style="42" bestFit="1" customWidth="1"/>
    <col min="15869" max="15869" width="14.28515625" style="42" customWidth="1"/>
    <col min="15870" max="15870" width="8.7109375" style="42" customWidth="1"/>
    <col min="15871" max="15871" width="13" style="42" customWidth="1"/>
    <col min="15872" max="15872" width="14" style="42" customWidth="1"/>
    <col min="15873" max="15873" width="11.85546875" style="42" bestFit="1" customWidth="1"/>
    <col min="15874" max="15874" width="14.5703125" style="42" customWidth="1"/>
    <col min="15875" max="15875" width="13.7109375" style="42" customWidth="1"/>
    <col min="15876" max="15876" width="8.7109375" style="42" customWidth="1"/>
    <col min="15877" max="15877" width="13.5703125" style="42" customWidth="1"/>
    <col min="15878" max="15878" width="13.28515625" style="42" customWidth="1"/>
    <col min="15879" max="15879" width="12.140625" style="42" bestFit="1" customWidth="1"/>
    <col min="15880" max="15880" width="12.7109375" style="42" customWidth="1"/>
    <col min="15881" max="15881" width="14.42578125" style="42" customWidth="1"/>
    <col min="15882" max="15882" width="11.42578125" style="42" customWidth="1"/>
    <col min="15883" max="15883" width="17.140625" style="42" customWidth="1"/>
    <col min="15884" max="15884" width="29.5703125" style="42" customWidth="1"/>
    <col min="15885" max="15885" width="11.42578125" style="42" customWidth="1"/>
    <col min="15886" max="15886" width="18.42578125" style="42" customWidth="1"/>
    <col min="15887" max="16119" width="11.42578125" style="42"/>
    <col min="16120" max="16120" width="16.7109375" style="42" customWidth="1"/>
    <col min="16121" max="16121" width="15.28515625" style="42" bestFit="1" customWidth="1"/>
    <col min="16122" max="16122" width="14.5703125" style="42" customWidth="1"/>
    <col min="16123" max="16123" width="11.5703125" style="42" bestFit="1" customWidth="1"/>
    <col min="16124" max="16124" width="15" style="42" bestFit="1" customWidth="1"/>
    <col min="16125" max="16125" width="14.28515625" style="42" customWidth="1"/>
    <col min="16126" max="16126" width="8.7109375" style="42" customWidth="1"/>
    <col min="16127" max="16127" width="13" style="42" customWidth="1"/>
    <col min="16128" max="16128" width="14" style="42" customWidth="1"/>
    <col min="16129" max="16129" width="11.85546875" style="42" bestFit="1" customWidth="1"/>
    <col min="16130" max="16130" width="14.5703125" style="42" customWidth="1"/>
    <col min="16131" max="16131" width="13.7109375" style="42" customWidth="1"/>
    <col min="16132" max="16132" width="8.7109375" style="42" customWidth="1"/>
    <col min="16133" max="16133" width="13.5703125" style="42" customWidth="1"/>
    <col min="16134" max="16134" width="13.28515625" style="42" customWidth="1"/>
    <col min="16135" max="16135" width="12.140625" style="42" bestFit="1" customWidth="1"/>
    <col min="16136" max="16136" width="12.7109375" style="42" customWidth="1"/>
    <col min="16137" max="16137" width="14.42578125" style="42" customWidth="1"/>
    <col min="16138" max="16138" width="11.42578125" style="42" customWidth="1"/>
    <col min="16139" max="16139" width="17.140625" style="42" customWidth="1"/>
    <col min="16140" max="16140" width="29.5703125" style="42" customWidth="1"/>
    <col min="16141" max="16141" width="11.42578125" style="42" customWidth="1"/>
    <col min="16142" max="16142" width="18.42578125" style="42" customWidth="1"/>
    <col min="16143" max="16384" width="11.42578125" style="42"/>
  </cols>
  <sheetData>
    <row r="1" spans="1:223" s="36" customFormat="1" ht="24.95" customHeight="1" x14ac:dyDescent="0.25">
      <c r="A1" s="28" t="s">
        <v>236</v>
      </c>
      <c r="D1" s="42"/>
      <c r="G1" s="42"/>
      <c r="J1" s="42"/>
      <c r="K1" s="35"/>
      <c r="M1" s="42"/>
      <c r="N1" s="35"/>
    </row>
    <row r="2" spans="1:223" s="536" customFormat="1" ht="24.95" customHeight="1" thickBot="1" x14ac:dyDescent="0.25">
      <c r="A2" s="29" t="s">
        <v>308</v>
      </c>
      <c r="B2" s="532"/>
      <c r="C2" s="532"/>
      <c r="D2" s="533"/>
      <c r="E2" s="532"/>
      <c r="F2" s="532"/>
      <c r="G2" s="533"/>
      <c r="H2" s="534"/>
      <c r="I2" s="534"/>
      <c r="J2" s="535"/>
      <c r="K2" s="534"/>
      <c r="L2" s="534"/>
      <c r="M2" s="535"/>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c r="CH2" s="534"/>
      <c r="CI2" s="534"/>
      <c r="CJ2" s="534"/>
      <c r="CK2" s="534"/>
      <c r="CL2" s="534"/>
      <c r="CM2" s="534"/>
      <c r="CN2" s="534"/>
      <c r="CO2" s="534"/>
      <c r="CP2" s="534"/>
      <c r="CQ2" s="534"/>
      <c r="CR2" s="534"/>
      <c r="CS2" s="534"/>
      <c r="CT2" s="534"/>
      <c r="CU2" s="534"/>
      <c r="CV2" s="534"/>
      <c r="CW2" s="534"/>
      <c r="CX2" s="534"/>
      <c r="CY2" s="534"/>
      <c r="CZ2" s="534"/>
      <c r="DA2" s="534"/>
      <c r="DB2" s="534"/>
      <c r="DC2" s="534"/>
      <c r="DD2" s="534"/>
      <c r="DE2" s="534"/>
      <c r="DF2" s="534"/>
      <c r="DG2" s="534"/>
      <c r="DH2" s="534"/>
      <c r="DI2" s="534"/>
      <c r="DJ2" s="534"/>
      <c r="DK2" s="534"/>
      <c r="DL2" s="534"/>
      <c r="DM2" s="534"/>
      <c r="DN2" s="534"/>
      <c r="DO2" s="534"/>
      <c r="DP2" s="534"/>
      <c r="DQ2" s="534"/>
      <c r="DR2" s="534"/>
      <c r="DS2" s="534"/>
      <c r="DT2" s="534"/>
      <c r="DU2" s="534"/>
      <c r="DV2" s="534"/>
      <c r="DW2" s="534"/>
      <c r="DX2" s="534"/>
      <c r="DY2" s="534"/>
      <c r="DZ2" s="534"/>
      <c r="EA2" s="534"/>
      <c r="EB2" s="534"/>
      <c r="EC2" s="534"/>
      <c r="ED2" s="534"/>
      <c r="EE2" s="534"/>
      <c r="EF2" s="534"/>
      <c r="EG2" s="534"/>
      <c r="EH2" s="534"/>
      <c r="EI2" s="534"/>
      <c r="EJ2" s="534"/>
      <c r="EK2" s="534"/>
      <c r="EL2" s="534"/>
      <c r="EM2" s="534"/>
      <c r="EN2" s="534"/>
      <c r="EO2" s="534"/>
      <c r="EP2" s="534"/>
      <c r="EQ2" s="534"/>
      <c r="ER2" s="534"/>
      <c r="ES2" s="534"/>
      <c r="ET2" s="534"/>
      <c r="EU2" s="534"/>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row>
    <row r="3" spans="1:223" s="252" customFormat="1" ht="20.100000000000001" customHeight="1" x14ac:dyDescent="0.2">
      <c r="A3" s="1280" t="s">
        <v>133</v>
      </c>
      <c r="B3" s="1313" t="s">
        <v>134</v>
      </c>
      <c r="C3" s="1314"/>
      <c r="D3" s="1314"/>
      <c r="E3" s="1314"/>
      <c r="F3" s="1314"/>
      <c r="G3" s="1314"/>
      <c r="H3" s="1314"/>
      <c r="I3" s="1314"/>
      <c r="J3" s="1314"/>
      <c r="K3" s="1314"/>
      <c r="L3" s="1314"/>
      <c r="M3" s="1314"/>
      <c r="N3" s="1314"/>
      <c r="O3" s="1314"/>
      <c r="P3" s="1314"/>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row>
    <row r="4" spans="1:223" s="252" customFormat="1" ht="20.100000000000001" customHeight="1" x14ac:dyDescent="0.2">
      <c r="A4" s="1281"/>
      <c r="B4" s="1286">
        <v>2011</v>
      </c>
      <c r="C4" s="1312"/>
      <c r="D4" s="1317"/>
      <c r="E4" s="1286">
        <v>2012</v>
      </c>
      <c r="F4" s="1312"/>
      <c r="G4" s="1317"/>
      <c r="H4" s="1286">
        <v>2013</v>
      </c>
      <c r="I4" s="1312"/>
      <c r="J4" s="1317"/>
      <c r="K4" s="1286">
        <v>2014</v>
      </c>
      <c r="L4" s="1312"/>
      <c r="M4" s="1312"/>
      <c r="N4" s="1286">
        <v>2015</v>
      </c>
      <c r="O4" s="1312"/>
      <c r="P4" s="1312"/>
    </row>
    <row r="5" spans="1:223" s="539" customFormat="1" ht="39.950000000000003" customHeight="1" x14ac:dyDescent="0.2">
      <c r="A5" s="1282"/>
      <c r="B5" s="1145" t="s">
        <v>15</v>
      </c>
      <c r="C5" s="538" t="s">
        <v>135</v>
      </c>
      <c r="D5" s="1146" t="s">
        <v>136</v>
      </c>
      <c r="E5" s="1145" t="s">
        <v>15</v>
      </c>
      <c r="F5" s="538" t="s">
        <v>135</v>
      </c>
      <c r="G5" s="1146" t="s">
        <v>136</v>
      </c>
      <c r="H5" s="1145" t="s">
        <v>15</v>
      </c>
      <c r="I5" s="538" t="s">
        <v>135</v>
      </c>
      <c r="J5" s="1146" t="s">
        <v>136</v>
      </c>
      <c r="K5" s="1145" t="s">
        <v>15</v>
      </c>
      <c r="L5" s="538" t="s">
        <v>135</v>
      </c>
      <c r="M5" s="1146" t="s">
        <v>136</v>
      </c>
      <c r="N5" s="1145" t="s">
        <v>15</v>
      </c>
      <c r="O5" s="538" t="s">
        <v>135</v>
      </c>
      <c r="P5" s="1146" t="s">
        <v>136</v>
      </c>
    </row>
    <row r="6" spans="1:223" s="252" customFormat="1" ht="20.100000000000001" customHeight="1" x14ac:dyDescent="0.2">
      <c r="A6" s="1138" t="s">
        <v>15</v>
      </c>
      <c r="B6" s="540">
        <v>5433353.9999999981</v>
      </c>
      <c r="C6" s="541"/>
      <c r="D6" s="542"/>
      <c r="E6" s="540">
        <v>5676843</v>
      </c>
      <c r="F6" s="541"/>
      <c r="G6" s="542"/>
      <c r="H6" s="540">
        <v>5813342.0000000009</v>
      </c>
      <c r="I6" s="541"/>
      <c r="J6" s="542"/>
      <c r="K6" s="540">
        <v>6429852</v>
      </c>
      <c r="L6" s="541"/>
      <c r="M6" s="542"/>
      <c r="N6" s="540">
        <v>6305838</v>
      </c>
      <c r="O6" s="541"/>
      <c r="P6" s="542"/>
    </row>
    <row r="7" spans="1:223" s="252" customFormat="1" ht="20.100000000000001" customHeight="1" x14ac:dyDescent="0.2">
      <c r="A7" s="238" t="s">
        <v>39</v>
      </c>
      <c r="B7" s="543">
        <v>1593774.9999999993</v>
      </c>
      <c r="C7" s="544">
        <v>29.333170634565679</v>
      </c>
      <c r="D7" s="545">
        <v>1</v>
      </c>
      <c r="E7" s="543">
        <v>1671604.0000000005</v>
      </c>
      <c r="F7" s="544">
        <v>29.446014272369354</v>
      </c>
      <c r="G7" s="545">
        <v>1</v>
      </c>
      <c r="H7" s="543">
        <v>1711491.0000000002</v>
      </c>
      <c r="I7" s="544">
        <v>29.440741659444775</v>
      </c>
      <c r="J7" s="545">
        <v>1</v>
      </c>
      <c r="K7" s="543">
        <v>1743930.4</v>
      </c>
      <c r="L7" s="544">
        <v>27.122403439457081</v>
      </c>
      <c r="M7" s="545">
        <v>1</v>
      </c>
      <c r="N7" s="543">
        <v>2079823</v>
      </c>
      <c r="O7" s="544">
        <v>32.982499708999818</v>
      </c>
      <c r="P7" s="545">
        <v>1</v>
      </c>
    </row>
    <row r="8" spans="1:223" s="252" customFormat="1" ht="20.100000000000001" customHeight="1" x14ac:dyDescent="0.2">
      <c r="A8" s="238" t="s">
        <v>36</v>
      </c>
      <c r="B8" s="543">
        <v>594946.99999999977</v>
      </c>
      <c r="C8" s="544">
        <v>10.949903135337767</v>
      </c>
      <c r="D8" s="545">
        <v>2</v>
      </c>
      <c r="E8" s="543">
        <v>586462.99999999977</v>
      </c>
      <c r="F8" s="544">
        <v>10.330794774489972</v>
      </c>
      <c r="G8" s="545">
        <v>2</v>
      </c>
      <c r="H8" s="543">
        <v>592827.00000000023</v>
      </c>
      <c r="I8" s="544">
        <v>10.197696952974729</v>
      </c>
      <c r="J8" s="545">
        <v>2</v>
      </c>
      <c r="K8" s="543">
        <v>656801</v>
      </c>
      <c r="L8" s="544">
        <v>10.214869642411676</v>
      </c>
      <c r="M8" s="545">
        <v>2</v>
      </c>
      <c r="N8" s="543">
        <v>575796</v>
      </c>
      <c r="O8" s="544">
        <v>9.1311575083279966</v>
      </c>
      <c r="P8" s="545">
        <v>2</v>
      </c>
    </row>
    <row r="9" spans="1:223" s="252" customFormat="1" ht="20.100000000000001" customHeight="1" x14ac:dyDescent="0.2">
      <c r="A9" s="238" t="s">
        <v>41</v>
      </c>
      <c r="B9" s="543">
        <v>217200.00000000023</v>
      </c>
      <c r="C9" s="544">
        <v>3.9975308069380406</v>
      </c>
      <c r="D9" s="545">
        <v>6</v>
      </c>
      <c r="E9" s="543">
        <v>250586.0000000002</v>
      </c>
      <c r="F9" s="544">
        <v>4.4141787962076844</v>
      </c>
      <c r="G9" s="545">
        <v>5</v>
      </c>
      <c r="H9" s="543">
        <v>268202.99999999983</v>
      </c>
      <c r="I9" s="544">
        <v>4.6135768375574635</v>
      </c>
      <c r="J9" s="545">
        <v>4</v>
      </c>
      <c r="K9" s="543">
        <v>336950</v>
      </c>
      <c r="L9" s="544">
        <v>5.240400556653559</v>
      </c>
      <c r="M9" s="545">
        <v>3</v>
      </c>
      <c r="N9" s="543">
        <v>306331</v>
      </c>
      <c r="O9" s="544">
        <v>4.8578951758671884</v>
      </c>
      <c r="P9" s="545">
        <v>3</v>
      </c>
    </row>
    <row r="10" spans="1:223" s="252" customFormat="1" ht="20.100000000000001" customHeight="1" x14ac:dyDescent="0.2">
      <c r="A10" s="238" t="s">
        <v>45</v>
      </c>
      <c r="B10" s="543">
        <v>192730.00000000009</v>
      </c>
      <c r="C10" s="544">
        <v>3.5471644218285823</v>
      </c>
      <c r="D10" s="545">
        <v>8</v>
      </c>
      <c r="E10" s="543">
        <v>246401.00000000003</v>
      </c>
      <c r="F10" s="544">
        <v>4.3404582441332273</v>
      </c>
      <c r="G10" s="545">
        <v>6</v>
      </c>
      <c r="H10" s="543">
        <v>268932.00000000017</v>
      </c>
      <c r="I10" s="544">
        <v>4.6261169564770164</v>
      </c>
      <c r="J10" s="545">
        <v>3</v>
      </c>
      <c r="K10" s="543">
        <v>293841</v>
      </c>
      <c r="L10" s="544">
        <v>4.5699496660265275</v>
      </c>
      <c r="M10" s="545">
        <v>4</v>
      </c>
      <c r="N10" s="543">
        <v>301831</v>
      </c>
      <c r="O10" s="544">
        <v>4.7865327336350854</v>
      </c>
      <c r="P10" s="545">
        <v>4</v>
      </c>
    </row>
    <row r="11" spans="1:223" s="252" customFormat="1" ht="20.100000000000001" customHeight="1" x14ac:dyDescent="0.2">
      <c r="A11" s="238" t="s">
        <v>49</v>
      </c>
      <c r="B11" s="543">
        <v>261203.99999999991</v>
      </c>
      <c r="C11" s="544">
        <v>4.8074172969403435</v>
      </c>
      <c r="D11" s="545">
        <v>3</v>
      </c>
      <c r="E11" s="543">
        <v>253864.00000000015</v>
      </c>
      <c r="F11" s="544">
        <v>4.4719221581431814</v>
      </c>
      <c r="G11" s="545">
        <v>4</v>
      </c>
      <c r="H11" s="543">
        <v>262512.00000000006</v>
      </c>
      <c r="I11" s="544">
        <v>4.5156813413007528</v>
      </c>
      <c r="J11" s="545">
        <v>5</v>
      </c>
      <c r="K11" s="543">
        <v>223508</v>
      </c>
      <c r="L11" s="544">
        <v>3.4760986722555982</v>
      </c>
      <c r="M11" s="545">
        <v>8</v>
      </c>
      <c r="N11" s="543">
        <v>267321</v>
      </c>
      <c r="O11" s="544">
        <v>4.2392620933173353</v>
      </c>
      <c r="P11" s="545">
        <v>5</v>
      </c>
      <c r="Q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row>
    <row r="12" spans="1:223" s="252" customFormat="1" ht="20.100000000000001" customHeight="1" x14ac:dyDescent="0.2">
      <c r="A12" s="238" t="s">
        <v>65</v>
      </c>
      <c r="B12" s="543">
        <v>207889.99999999968</v>
      </c>
      <c r="C12" s="544">
        <v>3.8261817654435868</v>
      </c>
      <c r="D12" s="545">
        <v>7</v>
      </c>
      <c r="E12" s="543">
        <v>218626.00000000029</v>
      </c>
      <c r="F12" s="544">
        <v>3.8511898250488925</v>
      </c>
      <c r="G12" s="545">
        <v>8</v>
      </c>
      <c r="H12" s="543">
        <v>224078</v>
      </c>
      <c r="I12" s="544">
        <v>3.8545470058358853</v>
      </c>
      <c r="J12" s="545">
        <v>8</v>
      </c>
      <c r="K12" s="543">
        <v>282375</v>
      </c>
      <c r="L12" s="544">
        <v>4.3916251882624984</v>
      </c>
      <c r="M12" s="545">
        <v>5</v>
      </c>
      <c r="N12" s="543">
        <v>261075</v>
      </c>
      <c r="O12" s="544">
        <v>4.1402110234991767</v>
      </c>
      <c r="P12" s="545">
        <v>6</v>
      </c>
    </row>
    <row r="13" spans="1:223" s="252" customFormat="1" ht="20.100000000000001" customHeight="1" x14ac:dyDescent="0.2">
      <c r="A13" s="238" t="s">
        <v>59</v>
      </c>
      <c r="B13" s="543">
        <v>241738.99999999994</v>
      </c>
      <c r="C13" s="544">
        <v>4.4491671258673744</v>
      </c>
      <c r="D13" s="545">
        <v>4</v>
      </c>
      <c r="E13" s="543">
        <v>258436.99999999988</v>
      </c>
      <c r="F13" s="544">
        <v>4.5524774949738767</v>
      </c>
      <c r="G13" s="545">
        <v>3</v>
      </c>
      <c r="H13" s="543">
        <v>236504.99999999991</v>
      </c>
      <c r="I13" s="544">
        <v>4.0683138889815851</v>
      </c>
      <c r="J13" s="545">
        <v>6</v>
      </c>
      <c r="K13" s="543">
        <v>265498</v>
      </c>
      <c r="L13" s="544">
        <v>4.1291463629333922</v>
      </c>
      <c r="M13" s="545">
        <v>6</v>
      </c>
      <c r="N13" s="543">
        <v>224549</v>
      </c>
      <c r="O13" s="544">
        <v>3.5609700090614442</v>
      </c>
      <c r="P13" s="545">
        <v>7</v>
      </c>
    </row>
    <row r="14" spans="1:223" s="252" customFormat="1" ht="20.100000000000001" customHeight="1" x14ac:dyDescent="0.2">
      <c r="A14" s="238" t="s">
        <v>71</v>
      </c>
      <c r="B14" s="543">
        <v>229484.00000000012</v>
      </c>
      <c r="C14" s="544">
        <v>4.2236158365532637</v>
      </c>
      <c r="D14" s="545">
        <v>5</v>
      </c>
      <c r="E14" s="543">
        <v>230113.99999999985</v>
      </c>
      <c r="F14" s="544">
        <v>4.0535558231925712</v>
      </c>
      <c r="G14" s="545">
        <v>7</v>
      </c>
      <c r="H14" s="543">
        <v>233243.00000000009</v>
      </c>
      <c r="I14" s="544">
        <v>4.0122015873141477</v>
      </c>
      <c r="J14" s="545">
        <v>7</v>
      </c>
      <c r="K14" s="543">
        <v>228734</v>
      </c>
      <c r="L14" s="544">
        <v>3.55737581518206</v>
      </c>
      <c r="M14" s="545">
        <v>7</v>
      </c>
      <c r="N14" s="543">
        <v>202015</v>
      </c>
      <c r="O14" s="544">
        <v>3.2036186150040646</v>
      </c>
      <c r="P14" s="545">
        <v>8</v>
      </c>
    </row>
    <row r="15" spans="1:223" s="252" customFormat="1" ht="20.100000000000001" customHeight="1" x14ac:dyDescent="0.2">
      <c r="A15" s="238" t="s">
        <v>69</v>
      </c>
      <c r="B15" s="543">
        <v>149563.99999999985</v>
      </c>
      <c r="C15" s="544">
        <v>2.7527011860445665</v>
      </c>
      <c r="D15" s="545">
        <v>11</v>
      </c>
      <c r="E15" s="543">
        <v>155548.00000000023</v>
      </c>
      <c r="F15" s="544">
        <v>2.740044070269342</v>
      </c>
      <c r="G15" s="545">
        <v>11</v>
      </c>
      <c r="H15" s="543">
        <v>169732.00000000009</v>
      </c>
      <c r="I15" s="544">
        <v>2.9196974821023787</v>
      </c>
      <c r="J15" s="545">
        <v>10</v>
      </c>
      <c r="K15" s="543">
        <v>217003</v>
      </c>
      <c r="L15" s="544">
        <v>3.3749299361789351</v>
      </c>
      <c r="M15" s="545">
        <v>9</v>
      </c>
      <c r="N15" s="543">
        <v>189269</v>
      </c>
      <c r="O15" s="544">
        <v>3.0014884619617566</v>
      </c>
      <c r="P15" s="545">
        <v>9</v>
      </c>
    </row>
    <row r="16" spans="1:223" s="252" customFormat="1" ht="20.100000000000001" customHeight="1" x14ac:dyDescent="0.2">
      <c r="A16" s="238" t="s">
        <v>74</v>
      </c>
      <c r="B16" s="543">
        <v>183727.99999999983</v>
      </c>
      <c r="C16" s="544">
        <v>3.3814840704286873</v>
      </c>
      <c r="D16" s="545">
        <v>10</v>
      </c>
      <c r="E16" s="543">
        <v>168648.99999999968</v>
      </c>
      <c r="F16" s="544">
        <v>2.9708237483404014</v>
      </c>
      <c r="G16" s="545">
        <v>10</v>
      </c>
      <c r="H16" s="543">
        <v>168250.00000000003</v>
      </c>
      <c r="I16" s="544">
        <v>2.8942044008420629</v>
      </c>
      <c r="J16" s="545">
        <v>11</v>
      </c>
      <c r="K16" s="543">
        <v>170066</v>
      </c>
      <c r="L16" s="544">
        <v>2.6449442382188582</v>
      </c>
      <c r="M16" s="545">
        <v>10</v>
      </c>
      <c r="N16" s="543">
        <v>162305</v>
      </c>
      <c r="O16" s="544">
        <v>2.5738847081069953</v>
      </c>
      <c r="P16" s="545">
        <v>10</v>
      </c>
    </row>
    <row r="17" spans="1:16" s="252" customFormat="1" ht="20.100000000000001" customHeight="1" x14ac:dyDescent="0.2">
      <c r="A17" s="238" t="s">
        <v>63</v>
      </c>
      <c r="B17" s="543">
        <v>190392.00000000003</v>
      </c>
      <c r="C17" s="544">
        <v>3.5041339106562921</v>
      </c>
      <c r="D17" s="545">
        <v>9</v>
      </c>
      <c r="E17" s="543">
        <v>180406.00000000006</v>
      </c>
      <c r="F17" s="544">
        <v>3.1779282957094299</v>
      </c>
      <c r="G17" s="545">
        <v>9</v>
      </c>
      <c r="H17" s="543">
        <v>169751.00000000003</v>
      </c>
      <c r="I17" s="544">
        <v>2.9200243164775097</v>
      </c>
      <c r="J17" s="545">
        <v>9</v>
      </c>
      <c r="K17" s="543">
        <v>166759</v>
      </c>
      <c r="L17" s="544">
        <v>2.5935122612464485</v>
      </c>
      <c r="M17" s="545">
        <v>11</v>
      </c>
      <c r="N17" s="543">
        <v>151029</v>
      </c>
      <c r="O17" s="544">
        <v>2.3950662861938414</v>
      </c>
      <c r="P17" s="545">
        <v>11</v>
      </c>
    </row>
    <row r="18" spans="1:16" s="252" customFormat="1" ht="20.100000000000001" customHeight="1" x14ac:dyDescent="0.2">
      <c r="A18" s="238" t="s">
        <v>42</v>
      </c>
      <c r="B18" s="543">
        <v>91344.999999999927</v>
      </c>
      <c r="C18" s="544">
        <v>1.6811899243082624</v>
      </c>
      <c r="D18" s="545">
        <v>12</v>
      </c>
      <c r="E18" s="543">
        <v>100324.00000000003</v>
      </c>
      <c r="F18" s="544">
        <v>1.7672498605298761</v>
      </c>
      <c r="G18" s="545">
        <v>13</v>
      </c>
      <c r="H18" s="543">
        <v>116461.00000000009</v>
      </c>
      <c r="I18" s="544">
        <v>2.0033399032776686</v>
      </c>
      <c r="J18" s="545">
        <v>12</v>
      </c>
      <c r="K18" s="543">
        <v>158886</v>
      </c>
      <c r="L18" s="544">
        <v>2.4710677633015505</v>
      </c>
      <c r="M18" s="545">
        <v>12</v>
      </c>
      <c r="N18" s="543">
        <v>118866</v>
      </c>
      <c r="O18" s="544">
        <v>1.8850151240802571</v>
      </c>
      <c r="P18" s="545">
        <v>12</v>
      </c>
    </row>
    <row r="19" spans="1:16" s="252" customFormat="1" ht="20.100000000000001" customHeight="1" x14ac:dyDescent="0.2">
      <c r="A19" s="238" t="s">
        <v>46</v>
      </c>
      <c r="B19" s="543">
        <v>86794.999999999898</v>
      </c>
      <c r="C19" s="544">
        <v>1.5974479115478197</v>
      </c>
      <c r="D19" s="545">
        <v>13</v>
      </c>
      <c r="E19" s="543">
        <v>91996</v>
      </c>
      <c r="F19" s="544">
        <v>1.6205486042154063</v>
      </c>
      <c r="G19" s="545">
        <v>14</v>
      </c>
      <c r="H19" s="543">
        <v>98602</v>
      </c>
      <c r="I19" s="544">
        <v>1.6961327924625798</v>
      </c>
      <c r="J19" s="545">
        <v>13</v>
      </c>
      <c r="K19" s="543">
        <v>117230</v>
      </c>
      <c r="L19" s="544">
        <v>1.8232145934307664</v>
      </c>
      <c r="M19" s="545">
        <v>13</v>
      </c>
      <c r="N19" s="543">
        <v>113078</v>
      </c>
      <c r="O19" s="544">
        <v>1.7932271650492766</v>
      </c>
      <c r="P19" s="545">
        <v>13</v>
      </c>
    </row>
    <row r="20" spans="1:16" s="252" customFormat="1" ht="20.100000000000001" customHeight="1" x14ac:dyDescent="0.2">
      <c r="A20" s="238" t="s">
        <v>40</v>
      </c>
      <c r="B20" s="543">
        <v>85429</v>
      </c>
      <c r="C20" s="544">
        <v>1.5723069028817198</v>
      </c>
      <c r="D20" s="545">
        <v>14</v>
      </c>
      <c r="E20" s="543">
        <v>112638.99999999994</v>
      </c>
      <c r="F20" s="544">
        <v>1.9841838148421567</v>
      </c>
      <c r="G20" s="545">
        <v>12</v>
      </c>
      <c r="H20" s="543">
        <v>95028.000000000044</v>
      </c>
      <c r="I20" s="544">
        <v>1.6346535263192845</v>
      </c>
      <c r="J20" s="545">
        <v>14</v>
      </c>
      <c r="K20" s="543">
        <v>95300</v>
      </c>
      <c r="L20" s="544">
        <v>1.48214920032374</v>
      </c>
      <c r="M20" s="545">
        <v>16</v>
      </c>
      <c r="N20" s="543">
        <v>108149</v>
      </c>
      <c r="O20" s="544">
        <v>1.7150615033243797</v>
      </c>
      <c r="P20" s="545">
        <v>14</v>
      </c>
    </row>
    <row r="21" spans="1:16" s="252" customFormat="1" ht="20.100000000000001" customHeight="1" x14ac:dyDescent="0.2">
      <c r="A21" s="238" t="s">
        <v>37</v>
      </c>
      <c r="B21" s="543">
        <v>64450.999999999956</v>
      </c>
      <c r="C21" s="544">
        <v>1.1862102119611564</v>
      </c>
      <c r="D21" s="545">
        <v>18</v>
      </c>
      <c r="E21" s="543">
        <v>61657.999999999978</v>
      </c>
      <c r="F21" s="544">
        <v>1.08613185180566</v>
      </c>
      <c r="G21" s="545">
        <v>20</v>
      </c>
      <c r="H21" s="543">
        <v>76737.999999999971</v>
      </c>
      <c r="I21" s="544">
        <v>1.3200324357314597</v>
      </c>
      <c r="J21" s="545">
        <v>16</v>
      </c>
      <c r="K21" s="543">
        <v>109637</v>
      </c>
      <c r="L21" s="544">
        <v>1.7051247835875538</v>
      </c>
      <c r="M21" s="545">
        <v>14</v>
      </c>
      <c r="N21" s="543">
        <v>90361</v>
      </c>
      <c r="O21" s="544">
        <v>1.4329736983411245</v>
      </c>
      <c r="P21" s="545">
        <v>15</v>
      </c>
    </row>
    <row r="22" spans="1:16" s="132" customFormat="1" ht="20.100000000000001" customHeight="1" x14ac:dyDescent="0.2">
      <c r="A22" s="238" t="s">
        <v>50</v>
      </c>
      <c r="B22" s="543">
        <v>57261.000000000036</v>
      </c>
      <c r="C22" s="546">
        <v>1.0538794269616898</v>
      </c>
      <c r="D22" s="545">
        <v>20</v>
      </c>
      <c r="E22" s="543">
        <v>51105.999999999956</v>
      </c>
      <c r="F22" s="546">
        <v>0.90025389111518428</v>
      </c>
      <c r="G22" s="545">
        <v>21</v>
      </c>
      <c r="H22" s="543">
        <v>68309.000000000029</v>
      </c>
      <c r="I22" s="546">
        <v>1.1750383858372693</v>
      </c>
      <c r="J22" s="545">
        <v>19</v>
      </c>
      <c r="K22" s="543">
        <v>108170</v>
      </c>
      <c r="L22" s="546">
        <v>1.6823093284262218</v>
      </c>
      <c r="M22" s="545">
        <v>15</v>
      </c>
      <c r="N22" s="543">
        <v>80488</v>
      </c>
      <c r="O22" s="546">
        <v>1.2764045000838906</v>
      </c>
      <c r="P22" s="545">
        <v>16</v>
      </c>
    </row>
    <row r="23" spans="1:16" s="252" customFormat="1" ht="20.100000000000001" customHeight="1" x14ac:dyDescent="0.2">
      <c r="A23" s="238" t="s">
        <v>78</v>
      </c>
      <c r="B23" s="543">
        <v>65951.000000000029</v>
      </c>
      <c r="C23" s="544">
        <v>1.2138174689151497</v>
      </c>
      <c r="D23" s="545">
        <v>17</v>
      </c>
      <c r="E23" s="543">
        <v>69571.000000000058</v>
      </c>
      <c r="F23" s="544">
        <v>1.2255227068988883</v>
      </c>
      <c r="G23" s="545">
        <v>17</v>
      </c>
      <c r="H23" s="543">
        <v>68389.999999999971</v>
      </c>
      <c r="I23" s="544">
        <v>1.1764317323838844</v>
      </c>
      <c r="J23" s="545">
        <v>18</v>
      </c>
      <c r="K23" s="543">
        <v>80277</v>
      </c>
      <c r="L23" s="544">
        <v>1.2485046312107961</v>
      </c>
      <c r="M23" s="545">
        <v>19</v>
      </c>
      <c r="N23" s="543">
        <v>70319</v>
      </c>
      <c r="O23" s="544">
        <v>1.1151412389598336</v>
      </c>
      <c r="P23" s="545">
        <v>17</v>
      </c>
    </row>
    <row r="24" spans="1:16" s="252" customFormat="1" ht="20.100000000000001" customHeight="1" x14ac:dyDescent="0.2">
      <c r="A24" s="238" t="s">
        <v>55</v>
      </c>
      <c r="B24" s="543">
        <v>63246.999999999993</v>
      </c>
      <c r="C24" s="544">
        <v>1.1640507870460863</v>
      </c>
      <c r="D24" s="545">
        <v>19</v>
      </c>
      <c r="E24" s="543">
        <v>73101.999999999913</v>
      </c>
      <c r="F24" s="544">
        <v>1.2877227712656474</v>
      </c>
      <c r="G24" s="545">
        <v>16</v>
      </c>
      <c r="H24" s="543">
        <v>87225.000000000015</v>
      </c>
      <c r="I24" s="544">
        <v>1.500427808995239</v>
      </c>
      <c r="J24" s="545">
        <v>15</v>
      </c>
      <c r="K24" s="543">
        <v>84636</v>
      </c>
      <c r="L24" s="544">
        <v>1.3162977934795388</v>
      </c>
      <c r="M24" s="545">
        <v>17</v>
      </c>
      <c r="N24" s="543">
        <v>70102</v>
      </c>
      <c r="O24" s="544">
        <v>1.1116999834121968</v>
      </c>
      <c r="P24" s="545">
        <v>18</v>
      </c>
    </row>
    <row r="25" spans="1:16" s="252" customFormat="1" ht="20.100000000000001" customHeight="1" x14ac:dyDescent="0.2">
      <c r="A25" s="238" t="s">
        <v>35</v>
      </c>
      <c r="B25" s="543">
        <v>70357.999999999971</v>
      </c>
      <c r="C25" s="544">
        <v>1.2949275898459771</v>
      </c>
      <c r="D25" s="545">
        <v>16</v>
      </c>
      <c r="E25" s="543">
        <v>68461.999999999942</v>
      </c>
      <c r="F25" s="544">
        <v>1.2059872009847716</v>
      </c>
      <c r="G25" s="545">
        <v>18</v>
      </c>
      <c r="H25" s="543">
        <v>67609.999999999956</v>
      </c>
      <c r="I25" s="544">
        <v>1.163014321194245</v>
      </c>
      <c r="J25" s="545">
        <v>20</v>
      </c>
      <c r="K25" s="543">
        <v>78531</v>
      </c>
      <c r="L25" s="544">
        <v>1.2213500404052846</v>
      </c>
      <c r="M25" s="545">
        <v>20</v>
      </c>
      <c r="N25" s="543">
        <v>68293</v>
      </c>
      <c r="O25" s="544">
        <v>1.0830122816348913</v>
      </c>
      <c r="P25" s="545">
        <v>19</v>
      </c>
    </row>
    <row r="26" spans="1:16" s="252" customFormat="1" ht="20.100000000000001" customHeight="1" x14ac:dyDescent="0.2">
      <c r="A26" s="238" t="s">
        <v>67</v>
      </c>
      <c r="B26" s="543">
        <v>72161.999999999927</v>
      </c>
      <c r="C26" s="544">
        <v>1.328129917542644</v>
      </c>
      <c r="D26" s="545">
        <v>15</v>
      </c>
      <c r="E26" s="543">
        <v>73132.999999999971</v>
      </c>
      <c r="F26" s="544">
        <v>1.2882688494291628</v>
      </c>
      <c r="G26" s="545">
        <v>15</v>
      </c>
      <c r="H26" s="543">
        <v>69187</v>
      </c>
      <c r="I26" s="544">
        <v>1.1901415743302215</v>
      </c>
      <c r="J26" s="545">
        <v>17</v>
      </c>
      <c r="K26" s="543">
        <v>81655</v>
      </c>
      <c r="L26" s="544">
        <v>1.2699359176540921</v>
      </c>
      <c r="M26" s="545">
        <v>18</v>
      </c>
      <c r="N26" s="543">
        <v>66870</v>
      </c>
      <c r="O26" s="544">
        <v>1.0604458915690509</v>
      </c>
      <c r="P26" s="545">
        <v>20</v>
      </c>
    </row>
    <row r="27" spans="1:16" s="252" customFormat="1" ht="20.100000000000001" customHeight="1" thickBot="1" x14ac:dyDescent="0.25">
      <c r="A27" s="255" t="s">
        <v>137</v>
      </c>
      <c r="B27" s="547">
        <v>713702</v>
      </c>
      <c r="C27" s="548">
        <v>13.135569668385315</v>
      </c>
      <c r="D27" s="549"/>
      <c r="E27" s="547">
        <v>754153.99999999907</v>
      </c>
      <c r="F27" s="548">
        <v>13.284742946035305</v>
      </c>
      <c r="G27" s="550"/>
      <c r="H27" s="547">
        <v>760268</v>
      </c>
      <c r="I27" s="548">
        <v>13.07798509015984</v>
      </c>
      <c r="J27" s="550"/>
      <c r="K27" s="547">
        <v>930064.59999999963</v>
      </c>
      <c r="L27" s="548">
        <v>14.464790169353813</v>
      </c>
      <c r="M27" s="550"/>
      <c r="N27" s="547">
        <v>797968</v>
      </c>
      <c r="O27" s="548">
        <v>12.654432289570394</v>
      </c>
      <c r="P27" s="550"/>
    </row>
    <row r="28" spans="1:16" s="288" customFormat="1" ht="15.95" customHeight="1" x14ac:dyDescent="0.25">
      <c r="A28" s="48" t="s">
        <v>228</v>
      </c>
      <c r="B28" s="551"/>
      <c r="E28" s="551"/>
      <c r="H28" s="551"/>
      <c r="I28" s="552"/>
      <c r="K28" s="553"/>
      <c r="N28" s="527"/>
    </row>
    <row r="29" spans="1:16" ht="20.100000000000001" customHeight="1" x14ac:dyDescent="0.25">
      <c r="A29" s="554"/>
      <c r="B29" s="555"/>
      <c r="E29" s="555"/>
      <c r="H29" s="555"/>
      <c r="I29" s="556"/>
      <c r="K29" s="180"/>
      <c r="N29" s="59"/>
    </row>
    <row r="52" spans="5:5" ht="20.100000000000001" customHeight="1" x14ac:dyDescent="0.25">
      <c r="E52" s="557"/>
    </row>
  </sheetData>
  <mergeCells count="7">
    <mergeCell ref="A3:A5"/>
    <mergeCell ref="B3:P3"/>
    <mergeCell ref="B4:D4"/>
    <mergeCell ref="E4:G4"/>
    <mergeCell ref="H4:J4"/>
    <mergeCell ref="K4:M4"/>
    <mergeCell ref="N4:P4"/>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1" max="16383" man="1"/>
    <brk id="62"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7">
    <tabColor rgb="FF92D050"/>
  </sheetPr>
  <dimension ref="A1:H17"/>
  <sheetViews>
    <sheetView showGridLines="0" zoomScaleNormal="100" zoomScaleSheetLayoutView="85" workbookViewId="0"/>
  </sheetViews>
  <sheetFormatPr defaultColWidth="16.5703125" defaultRowHeight="20.100000000000001" customHeight="1" x14ac:dyDescent="0.25"/>
  <cols>
    <col min="1" max="8" width="20.7109375" style="59" customWidth="1"/>
    <col min="9" max="16384" width="16.5703125" style="59"/>
  </cols>
  <sheetData>
    <row r="1" spans="1:8" s="35" customFormat="1" ht="24.95" customHeight="1" x14ac:dyDescent="0.25">
      <c r="A1" s="32" t="s">
        <v>236</v>
      </c>
      <c r="B1" s="32"/>
      <c r="C1" s="32"/>
    </row>
    <row r="2" spans="1:8" s="113" customFormat="1" ht="24.95" customHeight="1" thickBot="1" x14ac:dyDescent="0.25">
      <c r="A2" s="113" t="s">
        <v>309</v>
      </c>
      <c r="B2" s="536"/>
      <c r="C2" s="536"/>
      <c r="D2" s="536"/>
      <c r="E2" s="536"/>
      <c r="F2" s="536"/>
    </row>
    <row r="3" spans="1:8" ht="20.100000000000001" customHeight="1" x14ac:dyDescent="0.25">
      <c r="A3" s="1376" t="s">
        <v>14</v>
      </c>
      <c r="B3" s="1376"/>
      <c r="C3" s="1376"/>
      <c r="D3" s="1376"/>
      <c r="E3" s="1376"/>
      <c r="F3" s="1376"/>
      <c r="G3" s="1376"/>
      <c r="H3" s="1376"/>
    </row>
    <row r="4" spans="1:8" ht="20.100000000000001" customHeight="1" x14ac:dyDescent="0.25">
      <c r="A4" s="1144" t="s">
        <v>134</v>
      </c>
      <c r="B4" s="1141" t="s">
        <v>15</v>
      </c>
      <c r="C4" s="1143" t="s">
        <v>134</v>
      </c>
      <c r="D4" s="1140" t="s">
        <v>15</v>
      </c>
      <c r="E4" s="1144" t="s">
        <v>134</v>
      </c>
      <c r="F4" s="1141" t="s">
        <v>15</v>
      </c>
      <c r="G4" s="1143" t="s">
        <v>134</v>
      </c>
      <c r="H4" s="1141" t="s">
        <v>15</v>
      </c>
    </row>
    <row r="5" spans="1:8" ht="20.100000000000001" customHeight="1" x14ac:dyDescent="0.25">
      <c r="A5" s="1147">
        <v>1970</v>
      </c>
      <c r="B5" s="558">
        <v>249900</v>
      </c>
      <c r="C5" s="559">
        <v>1982</v>
      </c>
      <c r="D5" s="560">
        <v>1146681</v>
      </c>
      <c r="E5" s="1147">
        <v>1994</v>
      </c>
      <c r="F5" s="561">
        <v>1853301</v>
      </c>
      <c r="G5" s="562">
        <v>2006</v>
      </c>
      <c r="H5" s="561">
        <v>5017251</v>
      </c>
    </row>
    <row r="6" spans="1:8" ht="20.100000000000001" customHeight="1" x14ac:dyDescent="0.25">
      <c r="A6" s="1147">
        <v>1971</v>
      </c>
      <c r="B6" s="558">
        <v>287926</v>
      </c>
      <c r="C6" s="559">
        <v>1983</v>
      </c>
      <c r="D6" s="560">
        <v>1420481</v>
      </c>
      <c r="E6" s="1147">
        <v>1995</v>
      </c>
      <c r="F6" s="561">
        <v>1991416</v>
      </c>
      <c r="G6" s="559">
        <v>2007</v>
      </c>
      <c r="H6" s="561">
        <v>5025834</v>
      </c>
    </row>
    <row r="7" spans="1:8" ht="20.100000000000001" customHeight="1" x14ac:dyDescent="0.25">
      <c r="A7" s="1147">
        <v>1972</v>
      </c>
      <c r="B7" s="558">
        <v>342961</v>
      </c>
      <c r="C7" s="559">
        <v>1984</v>
      </c>
      <c r="D7" s="560">
        <v>1595726</v>
      </c>
      <c r="E7" s="1147">
        <v>1996</v>
      </c>
      <c r="F7" s="561">
        <v>2665508</v>
      </c>
      <c r="G7" s="559">
        <v>2008</v>
      </c>
      <c r="H7" s="561">
        <v>5050099</v>
      </c>
    </row>
    <row r="8" spans="1:8" ht="20.100000000000001" customHeight="1" x14ac:dyDescent="0.25">
      <c r="A8" s="1147">
        <v>1973</v>
      </c>
      <c r="B8" s="558">
        <v>399127</v>
      </c>
      <c r="C8" s="559">
        <v>1985</v>
      </c>
      <c r="D8" s="560">
        <v>1735982</v>
      </c>
      <c r="E8" s="1147">
        <v>1997</v>
      </c>
      <c r="F8" s="561">
        <v>2849750</v>
      </c>
      <c r="G8" s="559">
        <v>2009</v>
      </c>
      <c r="H8" s="561">
        <v>4802217</v>
      </c>
    </row>
    <row r="9" spans="1:8" ht="20.100000000000001" customHeight="1" x14ac:dyDescent="0.25">
      <c r="A9" s="1147">
        <v>1974</v>
      </c>
      <c r="B9" s="558">
        <v>480267</v>
      </c>
      <c r="C9" s="559">
        <v>1986</v>
      </c>
      <c r="D9" s="560">
        <v>1934091</v>
      </c>
      <c r="E9" s="1147">
        <v>1998</v>
      </c>
      <c r="F9" s="561">
        <v>4818084</v>
      </c>
      <c r="G9" s="559">
        <v>2010</v>
      </c>
      <c r="H9" s="563">
        <v>5161379</v>
      </c>
    </row>
    <row r="10" spans="1:8" ht="20.100000000000001" customHeight="1" x14ac:dyDescent="0.25">
      <c r="A10" s="1147">
        <v>1975</v>
      </c>
      <c r="B10" s="558">
        <v>517967</v>
      </c>
      <c r="C10" s="559">
        <v>1987</v>
      </c>
      <c r="D10" s="560">
        <v>1929053</v>
      </c>
      <c r="E10" s="1147">
        <v>1999</v>
      </c>
      <c r="F10" s="561">
        <v>5107169</v>
      </c>
      <c r="G10" s="559">
        <v>2011</v>
      </c>
      <c r="H10" s="563">
        <v>5433354</v>
      </c>
    </row>
    <row r="11" spans="1:8" ht="20.100000000000001" customHeight="1" x14ac:dyDescent="0.25">
      <c r="A11" s="1147">
        <v>1976</v>
      </c>
      <c r="B11" s="558">
        <v>555967</v>
      </c>
      <c r="C11" s="559">
        <v>1988</v>
      </c>
      <c r="D11" s="560">
        <v>1742939</v>
      </c>
      <c r="E11" s="1147">
        <v>2000</v>
      </c>
      <c r="F11" s="561">
        <v>5313463</v>
      </c>
      <c r="G11" s="559">
        <v>2012</v>
      </c>
      <c r="H11" s="563">
        <v>5676843</v>
      </c>
    </row>
    <row r="12" spans="1:8" ht="20.100000000000001" customHeight="1" x14ac:dyDescent="0.25">
      <c r="A12" s="1147">
        <v>1977</v>
      </c>
      <c r="B12" s="558">
        <v>634595</v>
      </c>
      <c r="C12" s="559">
        <v>1989</v>
      </c>
      <c r="D12" s="560">
        <v>1402897</v>
      </c>
      <c r="E12" s="1147">
        <v>2001</v>
      </c>
      <c r="F12" s="564">
        <v>4772575</v>
      </c>
      <c r="G12" s="559">
        <v>2013</v>
      </c>
      <c r="H12" s="563">
        <v>5813342</v>
      </c>
    </row>
    <row r="13" spans="1:8" ht="20.100000000000001" customHeight="1" x14ac:dyDescent="0.25">
      <c r="A13" s="1147">
        <v>1978</v>
      </c>
      <c r="B13" s="558">
        <v>784316</v>
      </c>
      <c r="C13" s="559">
        <v>1990</v>
      </c>
      <c r="D13" s="560">
        <v>1091067</v>
      </c>
      <c r="E13" s="1147">
        <v>2002</v>
      </c>
      <c r="F13" s="564">
        <v>3784898</v>
      </c>
      <c r="G13" s="559">
        <v>2014</v>
      </c>
      <c r="H13" s="563">
        <v>6429852</v>
      </c>
    </row>
    <row r="14" spans="1:8" ht="20.100000000000001" customHeight="1" x14ac:dyDescent="0.25">
      <c r="A14" s="1147">
        <v>1979</v>
      </c>
      <c r="B14" s="558">
        <v>1081799</v>
      </c>
      <c r="C14" s="559">
        <v>1991</v>
      </c>
      <c r="D14" s="565">
        <v>1228178</v>
      </c>
      <c r="E14" s="1147">
        <v>2003</v>
      </c>
      <c r="F14" s="561">
        <v>4132847</v>
      </c>
      <c r="G14" s="559">
        <v>2015</v>
      </c>
      <c r="H14" s="563">
        <v>6305838</v>
      </c>
    </row>
    <row r="15" spans="1:8" ht="20.100000000000001" customHeight="1" x14ac:dyDescent="0.25">
      <c r="A15" s="1147">
        <v>1980</v>
      </c>
      <c r="B15" s="558">
        <v>1625422</v>
      </c>
      <c r="C15" s="559">
        <v>1992</v>
      </c>
      <c r="D15" s="565">
        <v>1692078</v>
      </c>
      <c r="E15" s="1147">
        <v>2004</v>
      </c>
      <c r="F15" s="561">
        <v>4793703</v>
      </c>
      <c r="G15" s="559"/>
      <c r="H15" s="563"/>
    </row>
    <row r="16" spans="1:8" ht="20.100000000000001" customHeight="1" thickBot="1" x14ac:dyDescent="0.3">
      <c r="A16" s="566">
        <v>1981</v>
      </c>
      <c r="B16" s="567">
        <v>1357879</v>
      </c>
      <c r="C16" s="568">
        <v>1993</v>
      </c>
      <c r="D16" s="569">
        <v>1641138</v>
      </c>
      <c r="E16" s="566">
        <v>2005</v>
      </c>
      <c r="F16" s="569">
        <v>5358170</v>
      </c>
      <c r="G16" s="566"/>
      <c r="H16" s="570"/>
    </row>
    <row r="17" spans="1:1" s="527" customFormat="1" ht="15.75" customHeight="1" x14ac:dyDescent="0.25">
      <c r="A17" s="571" t="s">
        <v>228</v>
      </c>
    </row>
  </sheetData>
  <mergeCells count="1">
    <mergeCell ref="A3:H3"/>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53" max="16383" man="1"/>
    <brk id="54"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19"/>
  </cols>
  <sheetData>
    <row r="9" spans="1:10" ht="39.950000000000003" customHeight="1" x14ac:dyDescent="0.2">
      <c r="A9" s="1277" t="s">
        <v>1105</v>
      </c>
      <c r="B9" s="1277"/>
      <c r="C9" s="1277"/>
      <c r="D9" s="1277"/>
      <c r="E9" s="1277"/>
      <c r="F9" s="1277"/>
      <c r="G9" s="1277"/>
      <c r="H9" s="1277"/>
      <c r="I9" s="1277"/>
      <c r="J9" s="1277"/>
    </row>
    <row r="10" spans="1:10" ht="39.950000000000003" customHeight="1" x14ac:dyDescent="0.2">
      <c r="A10" s="1277"/>
      <c r="B10" s="1277"/>
      <c r="C10" s="1277"/>
      <c r="D10" s="1277"/>
      <c r="E10" s="1277"/>
      <c r="F10" s="1277"/>
      <c r="G10" s="1277"/>
      <c r="H10" s="1277"/>
      <c r="I10" s="1277"/>
      <c r="J10" s="1277"/>
    </row>
    <row r="11" spans="1:10" ht="39.950000000000003" customHeight="1" x14ac:dyDescent="0.2">
      <c r="A11" s="1277"/>
      <c r="B11" s="1277"/>
      <c r="C11" s="1277"/>
      <c r="D11" s="1277"/>
      <c r="E11" s="1277"/>
      <c r="F11" s="1277"/>
      <c r="G11" s="1277"/>
      <c r="H11" s="1277"/>
      <c r="I11" s="1277"/>
      <c r="J11" s="1277"/>
    </row>
    <row r="20" spans="2:9" s="21" customFormat="1" ht="39.950000000000003" customHeight="1" x14ac:dyDescent="0.25">
      <c r="B20" s="20"/>
      <c r="C20" s="20"/>
      <c r="D20" s="20"/>
      <c r="E20" s="20"/>
      <c r="F20" s="20"/>
      <c r="G20" s="20"/>
      <c r="H20" s="20"/>
      <c r="I20" s="2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7"/>
  <sheetViews>
    <sheetView showGridLines="0" zoomScaleNormal="100" zoomScaleSheetLayoutView="85" workbookViewId="0"/>
  </sheetViews>
  <sheetFormatPr defaultRowHeight="20.100000000000001" customHeight="1" x14ac:dyDescent="0.25"/>
  <cols>
    <col min="1" max="1" width="45.7109375" style="1175" customWidth="1"/>
    <col min="2" max="3" width="16.7109375" style="1176" customWidth="1"/>
    <col min="4" max="4" width="1.5703125" style="1175" customWidth="1"/>
    <col min="5" max="5" width="45.7109375" style="1175" customWidth="1"/>
    <col min="6" max="7" width="16.7109375" style="1174" customWidth="1"/>
    <col min="8" max="8" width="9.140625" style="1173"/>
    <col min="9" max="250" width="9.140625" style="1172"/>
    <col min="251" max="251" width="38.7109375" style="1172" customWidth="1"/>
    <col min="252" max="253" width="10.7109375" style="1172" customWidth="1"/>
    <col min="254" max="254" width="1.5703125" style="1172" customWidth="1"/>
    <col min="255" max="255" width="38.7109375" style="1172" customWidth="1"/>
    <col min="256" max="259" width="8.7109375" style="1172" customWidth="1"/>
    <col min="260" max="506" width="9.140625" style="1172"/>
    <col min="507" max="507" width="38.7109375" style="1172" customWidth="1"/>
    <col min="508" max="509" width="10.7109375" style="1172" customWidth="1"/>
    <col min="510" max="510" width="1.5703125" style="1172" customWidth="1"/>
    <col min="511" max="511" width="38.7109375" style="1172" customWidth="1"/>
    <col min="512" max="515" width="8.7109375" style="1172" customWidth="1"/>
    <col min="516" max="762" width="9.140625" style="1172"/>
    <col min="763" max="763" width="38.7109375" style="1172" customWidth="1"/>
    <col min="764" max="765" width="10.7109375" style="1172" customWidth="1"/>
    <col min="766" max="766" width="1.5703125" style="1172" customWidth="1"/>
    <col min="767" max="767" width="38.7109375" style="1172" customWidth="1"/>
    <col min="768" max="771" width="8.7109375" style="1172" customWidth="1"/>
    <col min="772" max="1018" width="9.140625" style="1172"/>
    <col min="1019" max="1019" width="38.7109375" style="1172" customWidth="1"/>
    <col min="1020" max="1021" width="10.7109375" style="1172" customWidth="1"/>
    <col min="1022" max="1022" width="1.5703125" style="1172" customWidth="1"/>
    <col min="1023" max="1023" width="38.7109375" style="1172" customWidth="1"/>
    <col min="1024" max="1027" width="8.7109375" style="1172" customWidth="1"/>
    <col min="1028" max="1274" width="9.140625" style="1172"/>
    <col min="1275" max="1275" width="38.7109375" style="1172" customWidth="1"/>
    <col min="1276" max="1277" width="10.7109375" style="1172" customWidth="1"/>
    <col min="1278" max="1278" width="1.5703125" style="1172" customWidth="1"/>
    <col min="1279" max="1279" width="38.7109375" style="1172" customWidth="1"/>
    <col min="1280" max="1283" width="8.7109375" style="1172" customWidth="1"/>
    <col min="1284" max="1530" width="9.140625" style="1172"/>
    <col min="1531" max="1531" width="38.7109375" style="1172" customWidth="1"/>
    <col min="1532" max="1533" width="10.7109375" style="1172" customWidth="1"/>
    <col min="1534" max="1534" width="1.5703125" style="1172" customWidth="1"/>
    <col min="1535" max="1535" width="38.7109375" style="1172" customWidth="1"/>
    <col min="1536" max="1539" width="8.7109375" style="1172" customWidth="1"/>
    <col min="1540" max="1786" width="9.140625" style="1172"/>
    <col min="1787" max="1787" width="38.7109375" style="1172" customWidth="1"/>
    <col min="1788" max="1789" width="10.7109375" style="1172" customWidth="1"/>
    <col min="1790" max="1790" width="1.5703125" style="1172" customWidth="1"/>
    <col min="1791" max="1791" width="38.7109375" style="1172" customWidth="1"/>
    <col min="1792" max="1795" width="8.7109375" style="1172" customWidth="1"/>
    <col min="1796" max="2042" width="9.140625" style="1172"/>
    <col min="2043" max="2043" width="38.7109375" style="1172" customWidth="1"/>
    <col min="2044" max="2045" width="10.7109375" style="1172" customWidth="1"/>
    <col min="2046" max="2046" width="1.5703125" style="1172" customWidth="1"/>
    <col min="2047" max="2047" width="38.7109375" style="1172" customWidth="1"/>
    <col min="2048" max="2051" width="8.7109375" style="1172" customWidth="1"/>
    <col min="2052" max="2298" width="9.140625" style="1172"/>
    <col min="2299" max="2299" width="38.7109375" style="1172" customWidth="1"/>
    <col min="2300" max="2301" width="10.7109375" style="1172" customWidth="1"/>
    <col min="2302" max="2302" width="1.5703125" style="1172" customWidth="1"/>
    <col min="2303" max="2303" width="38.7109375" style="1172" customWidth="1"/>
    <col min="2304" max="2307" width="8.7109375" style="1172" customWidth="1"/>
    <col min="2308" max="2554" width="9.140625" style="1172"/>
    <col min="2555" max="2555" width="38.7109375" style="1172" customWidth="1"/>
    <col min="2556" max="2557" width="10.7109375" style="1172" customWidth="1"/>
    <col min="2558" max="2558" width="1.5703125" style="1172" customWidth="1"/>
    <col min="2559" max="2559" width="38.7109375" style="1172" customWidth="1"/>
    <col min="2560" max="2563" width="8.7109375" style="1172" customWidth="1"/>
    <col min="2564" max="2810" width="9.140625" style="1172"/>
    <col min="2811" max="2811" width="38.7109375" style="1172" customWidth="1"/>
    <col min="2812" max="2813" width="10.7109375" style="1172" customWidth="1"/>
    <col min="2814" max="2814" width="1.5703125" style="1172" customWidth="1"/>
    <col min="2815" max="2815" width="38.7109375" style="1172" customWidth="1"/>
    <col min="2816" max="2819" width="8.7109375" style="1172" customWidth="1"/>
    <col min="2820" max="3066" width="9.140625" style="1172"/>
    <col min="3067" max="3067" width="38.7109375" style="1172" customWidth="1"/>
    <col min="3068" max="3069" width="10.7109375" style="1172" customWidth="1"/>
    <col min="3070" max="3070" width="1.5703125" style="1172" customWidth="1"/>
    <col min="3071" max="3071" width="38.7109375" style="1172" customWidth="1"/>
    <col min="3072" max="3075" width="8.7109375" style="1172" customWidth="1"/>
    <col min="3076" max="3322" width="9.140625" style="1172"/>
    <col min="3323" max="3323" width="38.7109375" style="1172" customWidth="1"/>
    <col min="3324" max="3325" width="10.7109375" style="1172" customWidth="1"/>
    <col min="3326" max="3326" width="1.5703125" style="1172" customWidth="1"/>
    <col min="3327" max="3327" width="38.7109375" style="1172" customWidth="1"/>
    <col min="3328" max="3331" width="8.7109375" style="1172" customWidth="1"/>
    <col min="3332" max="3578" width="9.140625" style="1172"/>
    <col min="3579" max="3579" width="38.7109375" style="1172" customWidth="1"/>
    <col min="3580" max="3581" width="10.7109375" style="1172" customWidth="1"/>
    <col min="3582" max="3582" width="1.5703125" style="1172" customWidth="1"/>
    <col min="3583" max="3583" width="38.7109375" style="1172" customWidth="1"/>
    <col min="3584" max="3587" width="8.7109375" style="1172" customWidth="1"/>
    <col min="3588" max="3834" width="9.140625" style="1172"/>
    <col min="3835" max="3835" width="38.7109375" style="1172" customWidth="1"/>
    <col min="3836" max="3837" width="10.7109375" style="1172" customWidth="1"/>
    <col min="3838" max="3838" width="1.5703125" style="1172" customWidth="1"/>
    <col min="3839" max="3839" width="38.7109375" style="1172" customWidth="1"/>
    <col min="3840" max="3843" width="8.7109375" style="1172" customWidth="1"/>
    <col min="3844" max="4090" width="9.140625" style="1172"/>
    <col min="4091" max="4091" width="38.7109375" style="1172" customWidth="1"/>
    <col min="4092" max="4093" width="10.7109375" style="1172" customWidth="1"/>
    <col min="4094" max="4094" width="1.5703125" style="1172" customWidth="1"/>
    <col min="4095" max="4095" width="38.7109375" style="1172" customWidth="1"/>
    <col min="4096" max="4099" width="8.7109375" style="1172" customWidth="1"/>
    <col min="4100" max="4346" width="9.140625" style="1172"/>
    <col min="4347" max="4347" width="38.7109375" style="1172" customWidth="1"/>
    <col min="4348" max="4349" width="10.7109375" style="1172" customWidth="1"/>
    <col min="4350" max="4350" width="1.5703125" style="1172" customWidth="1"/>
    <col min="4351" max="4351" width="38.7109375" style="1172" customWidth="1"/>
    <col min="4352" max="4355" width="8.7109375" style="1172" customWidth="1"/>
    <col min="4356" max="4602" width="9.140625" style="1172"/>
    <col min="4603" max="4603" width="38.7109375" style="1172" customWidth="1"/>
    <col min="4604" max="4605" width="10.7109375" style="1172" customWidth="1"/>
    <col min="4606" max="4606" width="1.5703125" style="1172" customWidth="1"/>
    <col min="4607" max="4607" width="38.7109375" style="1172" customWidth="1"/>
    <col min="4608" max="4611" width="8.7109375" style="1172" customWidth="1"/>
    <col min="4612" max="4858" width="9.140625" style="1172"/>
    <col min="4859" max="4859" width="38.7109375" style="1172" customWidth="1"/>
    <col min="4860" max="4861" width="10.7109375" style="1172" customWidth="1"/>
    <col min="4862" max="4862" width="1.5703125" style="1172" customWidth="1"/>
    <col min="4863" max="4863" width="38.7109375" style="1172" customWidth="1"/>
    <col min="4864" max="4867" width="8.7109375" style="1172" customWidth="1"/>
    <col min="4868" max="5114" width="9.140625" style="1172"/>
    <col min="5115" max="5115" width="38.7109375" style="1172" customWidth="1"/>
    <col min="5116" max="5117" width="10.7109375" style="1172" customWidth="1"/>
    <col min="5118" max="5118" width="1.5703125" style="1172" customWidth="1"/>
    <col min="5119" max="5119" width="38.7109375" style="1172" customWidth="1"/>
    <col min="5120" max="5123" width="8.7109375" style="1172" customWidth="1"/>
    <col min="5124" max="5370" width="9.140625" style="1172"/>
    <col min="5371" max="5371" width="38.7109375" style="1172" customWidth="1"/>
    <col min="5372" max="5373" width="10.7109375" style="1172" customWidth="1"/>
    <col min="5374" max="5374" width="1.5703125" style="1172" customWidth="1"/>
    <col min="5375" max="5375" width="38.7109375" style="1172" customWidth="1"/>
    <col min="5376" max="5379" width="8.7109375" style="1172" customWidth="1"/>
    <col min="5380" max="5626" width="9.140625" style="1172"/>
    <col min="5627" max="5627" width="38.7109375" style="1172" customWidth="1"/>
    <col min="5628" max="5629" width="10.7109375" style="1172" customWidth="1"/>
    <col min="5630" max="5630" width="1.5703125" style="1172" customWidth="1"/>
    <col min="5631" max="5631" width="38.7109375" style="1172" customWidth="1"/>
    <col min="5632" max="5635" width="8.7109375" style="1172" customWidth="1"/>
    <col min="5636" max="5882" width="9.140625" style="1172"/>
    <col min="5883" max="5883" width="38.7109375" style="1172" customWidth="1"/>
    <col min="5884" max="5885" width="10.7109375" style="1172" customWidth="1"/>
    <col min="5886" max="5886" width="1.5703125" style="1172" customWidth="1"/>
    <col min="5887" max="5887" width="38.7109375" style="1172" customWidth="1"/>
    <col min="5888" max="5891" width="8.7109375" style="1172" customWidth="1"/>
    <col min="5892" max="6138" width="9.140625" style="1172"/>
    <col min="6139" max="6139" width="38.7109375" style="1172" customWidth="1"/>
    <col min="6140" max="6141" width="10.7109375" style="1172" customWidth="1"/>
    <col min="6142" max="6142" width="1.5703125" style="1172" customWidth="1"/>
    <col min="6143" max="6143" width="38.7109375" style="1172" customWidth="1"/>
    <col min="6144" max="6147" width="8.7109375" style="1172" customWidth="1"/>
    <col min="6148" max="6394" width="9.140625" style="1172"/>
    <col min="6395" max="6395" width="38.7109375" style="1172" customWidth="1"/>
    <col min="6396" max="6397" width="10.7109375" style="1172" customWidth="1"/>
    <col min="6398" max="6398" width="1.5703125" style="1172" customWidth="1"/>
    <col min="6399" max="6399" width="38.7109375" style="1172" customWidth="1"/>
    <col min="6400" max="6403" width="8.7109375" style="1172" customWidth="1"/>
    <col min="6404" max="6650" width="9.140625" style="1172"/>
    <col min="6651" max="6651" width="38.7109375" style="1172" customWidth="1"/>
    <col min="6652" max="6653" width="10.7109375" style="1172" customWidth="1"/>
    <col min="6654" max="6654" width="1.5703125" style="1172" customWidth="1"/>
    <col min="6655" max="6655" width="38.7109375" style="1172" customWidth="1"/>
    <col min="6656" max="6659" width="8.7109375" style="1172" customWidth="1"/>
    <col min="6660" max="6906" width="9.140625" style="1172"/>
    <col min="6907" max="6907" width="38.7109375" style="1172" customWidth="1"/>
    <col min="6908" max="6909" width="10.7109375" style="1172" customWidth="1"/>
    <col min="6910" max="6910" width="1.5703125" style="1172" customWidth="1"/>
    <col min="6911" max="6911" width="38.7109375" style="1172" customWidth="1"/>
    <col min="6912" max="6915" width="8.7109375" style="1172" customWidth="1"/>
    <col min="6916" max="7162" width="9.140625" style="1172"/>
    <col min="7163" max="7163" width="38.7109375" style="1172" customWidth="1"/>
    <col min="7164" max="7165" width="10.7109375" style="1172" customWidth="1"/>
    <col min="7166" max="7166" width="1.5703125" style="1172" customWidth="1"/>
    <col min="7167" max="7167" width="38.7109375" style="1172" customWidth="1"/>
    <col min="7168" max="7171" width="8.7109375" style="1172" customWidth="1"/>
    <col min="7172" max="7418" width="9.140625" style="1172"/>
    <col min="7419" max="7419" width="38.7109375" style="1172" customWidth="1"/>
    <col min="7420" max="7421" width="10.7109375" style="1172" customWidth="1"/>
    <col min="7422" max="7422" width="1.5703125" style="1172" customWidth="1"/>
    <col min="7423" max="7423" width="38.7109375" style="1172" customWidth="1"/>
    <col min="7424" max="7427" width="8.7109375" style="1172" customWidth="1"/>
    <col min="7428" max="7674" width="9.140625" style="1172"/>
    <col min="7675" max="7675" width="38.7109375" style="1172" customWidth="1"/>
    <col min="7676" max="7677" width="10.7109375" style="1172" customWidth="1"/>
    <col min="7678" max="7678" width="1.5703125" style="1172" customWidth="1"/>
    <col min="7679" max="7679" width="38.7109375" style="1172" customWidth="1"/>
    <col min="7680" max="7683" width="8.7109375" style="1172" customWidth="1"/>
    <col min="7684" max="7930" width="9.140625" style="1172"/>
    <col min="7931" max="7931" width="38.7109375" style="1172" customWidth="1"/>
    <col min="7932" max="7933" width="10.7109375" style="1172" customWidth="1"/>
    <col min="7934" max="7934" width="1.5703125" style="1172" customWidth="1"/>
    <col min="7935" max="7935" width="38.7109375" style="1172" customWidth="1"/>
    <col min="7936" max="7939" width="8.7109375" style="1172" customWidth="1"/>
    <col min="7940" max="8186" width="9.140625" style="1172"/>
    <col min="8187" max="8187" width="38.7109375" style="1172" customWidth="1"/>
    <col min="8188" max="8189" width="10.7109375" style="1172" customWidth="1"/>
    <col min="8190" max="8190" width="1.5703125" style="1172" customWidth="1"/>
    <col min="8191" max="8191" width="38.7109375" style="1172" customWidth="1"/>
    <col min="8192" max="8195" width="8.7109375" style="1172" customWidth="1"/>
    <col min="8196" max="8442" width="9.140625" style="1172"/>
    <col min="8443" max="8443" width="38.7109375" style="1172" customWidth="1"/>
    <col min="8444" max="8445" width="10.7109375" style="1172" customWidth="1"/>
    <col min="8446" max="8446" width="1.5703125" style="1172" customWidth="1"/>
    <col min="8447" max="8447" width="38.7109375" style="1172" customWidth="1"/>
    <col min="8448" max="8451" width="8.7109375" style="1172" customWidth="1"/>
    <col min="8452" max="8698" width="9.140625" style="1172"/>
    <col min="8699" max="8699" width="38.7109375" style="1172" customWidth="1"/>
    <col min="8700" max="8701" width="10.7109375" style="1172" customWidth="1"/>
    <col min="8702" max="8702" width="1.5703125" style="1172" customWidth="1"/>
    <col min="8703" max="8703" width="38.7109375" style="1172" customWidth="1"/>
    <col min="8704" max="8707" width="8.7109375" style="1172" customWidth="1"/>
    <col min="8708" max="8954" width="9.140625" style="1172"/>
    <col min="8955" max="8955" width="38.7109375" style="1172" customWidth="1"/>
    <col min="8956" max="8957" width="10.7109375" style="1172" customWidth="1"/>
    <col min="8958" max="8958" width="1.5703125" style="1172" customWidth="1"/>
    <col min="8959" max="8959" width="38.7109375" style="1172" customWidth="1"/>
    <col min="8960" max="8963" width="8.7109375" style="1172" customWidth="1"/>
    <col min="8964" max="9210" width="9.140625" style="1172"/>
    <col min="9211" max="9211" width="38.7109375" style="1172" customWidth="1"/>
    <col min="9212" max="9213" width="10.7109375" style="1172" customWidth="1"/>
    <col min="9214" max="9214" width="1.5703125" style="1172" customWidth="1"/>
    <col min="9215" max="9215" width="38.7109375" style="1172" customWidth="1"/>
    <col min="9216" max="9219" width="8.7109375" style="1172" customWidth="1"/>
    <col min="9220" max="9466" width="9.140625" style="1172"/>
    <col min="9467" max="9467" width="38.7109375" style="1172" customWidth="1"/>
    <col min="9468" max="9469" width="10.7109375" style="1172" customWidth="1"/>
    <col min="9470" max="9470" width="1.5703125" style="1172" customWidth="1"/>
    <col min="9471" max="9471" width="38.7109375" style="1172" customWidth="1"/>
    <col min="9472" max="9475" width="8.7109375" style="1172" customWidth="1"/>
    <col min="9476" max="9722" width="9.140625" style="1172"/>
    <col min="9723" max="9723" width="38.7109375" style="1172" customWidth="1"/>
    <col min="9724" max="9725" width="10.7109375" style="1172" customWidth="1"/>
    <col min="9726" max="9726" width="1.5703125" style="1172" customWidth="1"/>
    <col min="9727" max="9727" width="38.7109375" style="1172" customWidth="1"/>
    <col min="9728" max="9731" width="8.7109375" style="1172" customWidth="1"/>
    <col min="9732" max="9978" width="9.140625" style="1172"/>
    <col min="9979" max="9979" width="38.7109375" style="1172" customWidth="1"/>
    <col min="9980" max="9981" width="10.7109375" style="1172" customWidth="1"/>
    <col min="9982" max="9982" width="1.5703125" style="1172" customWidth="1"/>
    <col min="9983" max="9983" width="38.7109375" style="1172" customWidth="1"/>
    <col min="9984" max="9987" width="8.7109375" style="1172" customWidth="1"/>
    <col min="9988" max="10234" width="9.140625" style="1172"/>
    <col min="10235" max="10235" width="38.7109375" style="1172" customWidth="1"/>
    <col min="10236" max="10237" width="10.7109375" style="1172" customWidth="1"/>
    <col min="10238" max="10238" width="1.5703125" style="1172" customWidth="1"/>
    <col min="10239" max="10239" width="38.7109375" style="1172" customWidth="1"/>
    <col min="10240" max="10243" width="8.7109375" style="1172" customWidth="1"/>
    <col min="10244" max="10490" width="9.140625" style="1172"/>
    <col min="10491" max="10491" width="38.7109375" style="1172" customWidth="1"/>
    <col min="10492" max="10493" width="10.7109375" style="1172" customWidth="1"/>
    <col min="10494" max="10494" width="1.5703125" style="1172" customWidth="1"/>
    <col min="10495" max="10495" width="38.7109375" style="1172" customWidth="1"/>
    <col min="10496" max="10499" width="8.7109375" style="1172" customWidth="1"/>
    <col min="10500" max="10746" width="9.140625" style="1172"/>
    <col min="10747" max="10747" width="38.7109375" style="1172" customWidth="1"/>
    <col min="10748" max="10749" width="10.7109375" style="1172" customWidth="1"/>
    <col min="10750" max="10750" width="1.5703125" style="1172" customWidth="1"/>
    <col min="10751" max="10751" width="38.7109375" style="1172" customWidth="1"/>
    <col min="10752" max="10755" width="8.7109375" style="1172" customWidth="1"/>
    <col min="10756" max="11002" width="9.140625" style="1172"/>
    <col min="11003" max="11003" width="38.7109375" style="1172" customWidth="1"/>
    <col min="11004" max="11005" width="10.7109375" style="1172" customWidth="1"/>
    <col min="11006" max="11006" width="1.5703125" style="1172" customWidth="1"/>
    <col min="11007" max="11007" width="38.7109375" style="1172" customWidth="1"/>
    <col min="11008" max="11011" width="8.7109375" style="1172" customWidth="1"/>
    <col min="11012" max="11258" width="9.140625" style="1172"/>
    <col min="11259" max="11259" width="38.7109375" style="1172" customWidth="1"/>
    <col min="11260" max="11261" width="10.7109375" style="1172" customWidth="1"/>
    <col min="11262" max="11262" width="1.5703125" style="1172" customWidth="1"/>
    <col min="11263" max="11263" width="38.7109375" style="1172" customWidth="1"/>
    <col min="11264" max="11267" width="8.7109375" style="1172" customWidth="1"/>
    <col min="11268" max="11514" width="9.140625" style="1172"/>
    <col min="11515" max="11515" width="38.7109375" style="1172" customWidth="1"/>
    <col min="11516" max="11517" width="10.7109375" style="1172" customWidth="1"/>
    <col min="11518" max="11518" width="1.5703125" style="1172" customWidth="1"/>
    <col min="11519" max="11519" width="38.7109375" style="1172" customWidth="1"/>
    <col min="11520" max="11523" width="8.7109375" style="1172" customWidth="1"/>
    <col min="11524" max="11770" width="9.140625" style="1172"/>
    <col min="11771" max="11771" width="38.7109375" style="1172" customWidth="1"/>
    <col min="11772" max="11773" width="10.7109375" style="1172" customWidth="1"/>
    <col min="11774" max="11774" width="1.5703125" style="1172" customWidth="1"/>
    <col min="11775" max="11775" width="38.7109375" style="1172" customWidth="1"/>
    <col min="11776" max="11779" width="8.7109375" style="1172" customWidth="1"/>
    <col min="11780" max="12026" width="9.140625" style="1172"/>
    <col min="12027" max="12027" width="38.7109375" style="1172" customWidth="1"/>
    <col min="12028" max="12029" width="10.7109375" style="1172" customWidth="1"/>
    <col min="12030" max="12030" width="1.5703125" style="1172" customWidth="1"/>
    <col min="12031" max="12031" width="38.7109375" style="1172" customWidth="1"/>
    <col min="12032" max="12035" width="8.7109375" style="1172" customWidth="1"/>
    <col min="12036" max="12282" width="9.140625" style="1172"/>
    <col min="12283" max="12283" width="38.7109375" style="1172" customWidth="1"/>
    <col min="12284" max="12285" width="10.7109375" style="1172" customWidth="1"/>
    <col min="12286" max="12286" width="1.5703125" style="1172" customWidth="1"/>
    <col min="12287" max="12287" width="38.7109375" style="1172" customWidth="1"/>
    <col min="12288" max="12291" width="8.7109375" style="1172" customWidth="1"/>
    <col min="12292" max="12538" width="9.140625" style="1172"/>
    <col min="12539" max="12539" width="38.7109375" style="1172" customWidth="1"/>
    <col min="12540" max="12541" width="10.7109375" style="1172" customWidth="1"/>
    <col min="12542" max="12542" width="1.5703125" style="1172" customWidth="1"/>
    <col min="12543" max="12543" width="38.7109375" style="1172" customWidth="1"/>
    <col min="12544" max="12547" width="8.7109375" style="1172" customWidth="1"/>
    <col min="12548" max="12794" width="9.140625" style="1172"/>
    <col min="12795" max="12795" width="38.7109375" style="1172" customWidth="1"/>
    <col min="12796" max="12797" width="10.7109375" style="1172" customWidth="1"/>
    <col min="12798" max="12798" width="1.5703125" style="1172" customWidth="1"/>
    <col min="12799" max="12799" width="38.7109375" style="1172" customWidth="1"/>
    <col min="12800" max="12803" width="8.7109375" style="1172" customWidth="1"/>
    <col min="12804" max="13050" width="9.140625" style="1172"/>
    <col min="13051" max="13051" width="38.7109375" style="1172" customWidth="1"/>
    <col min="13052" max="13053" width="10.7109375" style="1172" customWidth="1"/>
    <col min="13054" max="13054" width="1.5703125" style="1172" customWidth="1"/>
    <col min="13055" max="13055" width="38.7109375" style="1172" customWidth="1"/>
    <col min="13056" max="13059" width="8.7109375" style="1172" customWidth="1"/>
    <col min="13060" max="13306" width="9.140625" style="1172"/>
    <col min="13307" max="13307" width="38.7109375" style="1172" customWidth="1"/>
    <col min="13308" max="13309" width="10.7109375" style="1172" customWidth="1"/>
    <col min="13310" max="13310" width="1.5703125" style="1172" customWidth="1"/>
    <col min="13311" max="13311" width="38.7109375" style="1172" customWidth="1"/>
    <col min="13312" max="13315" width="8.7109375" style="1172" customWidth="1"/>
    <col min="13316" max="13562" width="9.140625" style="1172"/>
    <col min="13563" max="13563" width="38.7109375" style="1172" customWidth="1"/>
    <col min="13564" max="13565" width="10.7109375" style="1172" customWidth="1"/>
    <col min="13566" max="13566" width="1.5703125" style="1172" customWidth="1"/>
    <col min="13567" max="13567" width="38.7109375" style="1172" customWidth="1"/>
    <col min="13568" max="13571" width="8.7109375" style="1172" customWidth="1"/>
    <col min="13572" max="13818" width="9.140625" style="1172"/>
    <col min="13819" max="13819" width="38.7109375" style="1172" customWidth="1"/>
    <col min="13820" max="13821" width="10.7109375" style="1172" customWidth="1"/>
    <col min="13822" max="13822" width="1.5703125" style="1172" customWidth="1"/>
    <col min="13823" max="13823" width="38.7109375" style="1172" customWidth="1"/>
    <col min="13824" max="13827" width="8.7109375" style="1172" customWidth="1"/>
    <col min="13828" max="14074" width="9.140625" style="1172"/>
    <col min="14075" max="14075" width="38.7109375" style="1172" customWidth="1"/>
    <col min="14076" max="14077" width="10.7109375" style="1172" customWidth="1"/>
    <col min="14078" max="14078" width="1.5703125" style="1172" customWidth="1"/>
    <col min="14079" max="14079" width="38.7109375" style="1172" customWidth="1"/>
    <col min="14080" max="14083" width="8.7109375" style="1172" customWidth="1"/>
    <col min="14084" max="14330" width="9.140625" style="1172"/>
    <col min="14331" max="14331" width="38.7109375" style="1172" customWidth="1"/>
    <col min="14332" max="14333" width="10.7109375" style="1172" customWidth="1"/>
    <col min="14334" max="14334" width="1.5703125" style="1172" customWidth="1"/>
    <col min="14335" max="14335" width="38.7109375" style="1172" customWidth="1"/>
    <col min="14336" max="14339" width="8.7109375" style="1172" customWidth="1"/>
    <col min="14340" max="14586" width="9.140625" style="1172"/>
    <col min="14587" max="14587" width="38.7109375" style="1172" customWidth="1"/>
    <col min="14588" max="14589" width="10.7109375" style="1172" customWidth="1"/>
    <col min="14590" max="14590" width="1.5703125" style="1172" customWidth="1"/>
    <col min="14591" max="14591" width="38.7109375" style="1172" customWidth="1"/>
    <col min="14592" max="14595" width="8.7109375" style="1172" customWidth="1"/>
    <col min="14596" max="14842" width="9.140625" style="1172"/>
    <col min="14843" max="14843" width="38.7109375" style="1172" customWidth="1"/>
    <col min="14844" max="14845" width="10.7109375" style="1172" customWidth="1"/>
    <col min="14846" max="14846" width="1.5703125" style="1172" customWidth="1"/>
    <col min="14847" max="14847" width="38.7109375" style="1172" customWidth="1"/>
    <col min="14848" max="14851" width="8.7109375" style="1172" customWidth="1"/>
    <col min="14852" max="15098" width="9.140625" style="1172"/>
    <col min="15099" max="15099" width="38.7109375" style="1172" customWidth="1"/>
    <col min="15100" max="15101" width="10.7109375" style="1172" customWidth="1"/>
    <col min="15102" max="15102" width="1.5703125" style="1172" customWidth="1"/>
    <col min="15103" max="15103" width="38.7109375" style="1172" customWidth="1"/>
    <col min="15104" max="15107" width="8.7109375" style="1172" customWidth="1"/>
    <col min="15108" max="15354" width="9.140625" style="1172"/>
    <col min="15355" max="15355" width="38.7109375" style="1172" customWidth="1"/>
    <col min="15356" max="15357" width="10.7109375" style="1172" customWidth="1"/>
    <col min="15358" max="15358" width="1.5703125" style="1172" customWidth="1"/>
    <col min="15359" max="15359" width="38.7109375" style="1172" customWidth="1"/>
    <col min="15360" max="15363" width="8.7109375" style="1172" customWidth="1"/>
    <col min="15364" max="15610" width="9.140625" style="1172"/>
    <col min="15611" max="15611" width="38.7109375" style="1172" customWidth="1"/>
    <col min="15612" max="15613" width="10.7109375" style="1172" customWidth="1"/>
    <col min="15614" max="15614" width="1.5703125" style="1172" customWidth="1"/>
    <col min="15615" max="15615" width="38.7109375" style="1172" customWidth="1"/>
    <col min="15616" max="15619" width="8.7109375" style="1172" customWidth="1"/>
    <col min="15620" max="15866" width="9.140625" style="1172"/>
    <col min="15867" max="15867" width="38.7109375" style="1172" customWidth="1"/>
    <col min="15868" max="15869" width="10.7109375" style="1172" customWidth="1"/>
    <col min="15870" max="15870" width="1.5703125" style="1172" customWidth="1"/>
    <col min="15871" max="15871" width="38.7109375" style="1172" customWidth="1"/>
    <col min="15872" max="15875" width="8.7109375" style="1172" customWidth="1"/>
    <col min="15876" max="16122" width="9.140625" style="1172"/>
    <col min="16123" max="16123" width="38.7109375" style="1172" customWidth="1"/>
    <col min="16124" max="16125" width="10.7109375" style="1172" customWidth="1"/>
    <col min="16126" max="16126" width="1.5703125" style="1172" customWidth="1"/>
    <col min="16127" max="16127" width="38.7109375" style="1172" customWidth="1"/>
    <col min="16128" max="16131" width="8.7109375" style="1172" customWidth="1"/>
    <col min="16132" max="16384" width="9.140625" style="1172"/>
  </cols>
  <sheetData>
    <row r="1" spans="1:7" ht="24.95" customHeight="1" x14ac:dyDescent="0.25">
      <c r="A1" s="1204" t="s">
        <v>995</v>
      </c>
      <c r="B1" s="1204"/>
      <c r="C1" s="1204"/>
      <c r="D1" s="1204"/>
      <c r="E1" s="1204"/>
      <c r="F1" s="1204"/>
      <c r="G1" s="1204"/>
    </row>
    <row r="2" spans="1:7" ht="24.95" customHeight="1" thickBot="1" x14ac:dyDescent="0.3">
      <c r="A2" s="1203" t="s">
        <v>996</v>
      </c>
      <c r="B2" s="1202"/>
      <c r="C2" s="1202"/>
      <c r="D2" s="1201"/>
      <c r="E2" s="1201"/>
      <c r="F2" s="1201"/>
      <c r="G2" s="1201"/>
    </row>
    <row r="3" spans="1:7" ht="20.100000000000001" customHeight="1" x14ac:dyDescent="0.25">
      <c r="A3" s="1391" t="s">
        <v>336</v>
      </c>
      <c r="B3" s="1392"/>
      <c r="C3" s="1392"/>
      <c r="D3" s="1382"/>
      <c r="E3" s="1199"/>
      <c r="F3" s="1200">
        <v>2014</v>
      </c>
      <c r="G3" s="1198">
        <v>2015</v>
      </c>
    </row>
    <row r="4" spans="1:7" ht="20.100000000000001" customHeight="1" x14ac:dyDescent="0.25">
      <c r="A4" s="1187"/>
      <c r="B4" s="1191">
        <v>2014</v>
      </c>
      <c r="C4" s="1191">
        <v>2015</v>
      </c>
      <c r="D4" s="1383"/>
      <c r="E4" s="1191" t="s">
        <v>337</v>
      </c>
      <c r="F4" s="1380" t="s">
        <v>338</v>
      </c>
      <c r="G4" s="1381"/>
    </row>
    <row r="5" spans="1:7" ht="20.100000000000001" customHeight="1" x14ac:dyDescent="0.25">
      <c r="A5" s="1187" t="s">
        <v>1133</v>
      </c>
      <c r="B5" s="1379" t="s">
        <v>338</v>
      </c>
      <c r="C5" s="1379"/>
      <c r="D5" s="1383"/>
      <c r="E5" s="1190" t="s">
        <v>339</v>
      </c>
      <c r="F5" s="1185">
        <v>8.4</v>
      </c>
      <c r="G5" s="1189">
        <v>6.7</v>
      </c>
    </row>
    <row r="6" spans="1:7" ht="20.100000000000001" customHeight="1" x14ac:dyDescent="0.25">
      <c r="A6" s="1186" t="s">
        <v>340</v>
      </c>
      <c r="B6" s="1188">
        <v>54.7</v>
      </c>
      <c r="C6" s="1188">
        <v>51.3</v>
      </c>
      <c r="D6" s="1383"/>
      <c r="E6" s="1190" t="s">
        <v>341</v>
      </c>
      <c r="F6" s="1185">
        <v>12.6</v>
      </c>
      <c r="G6" s="1189">
        <v>12</v>
      </c>
    </row>
    <row r="7" spans="1:7" ht="20.100000000000001" customHeight="1" x14ac:dyDescent="0.25">
      <c r="A7" s="1186" t="s">
        <v>342</v>
      </c>
      <c r="B7" s="1185">
        <v>21.9</v>
      </c>
      <c r="C7" s="1185">
        <v>20.2</v>
      </c>
      <c r="D7" s="1383"/>
      <c r="E7" s="1190" t="s">
        <v>343</v>
      </c>
      <c r="F7" s="1185">
        <v>79</v>
      </c>
      <c r="G7" s="1189">
        <v>81.3</v>
      </c>
    </row>
    <row r="8" spans="1:7" ht="20.100000000000001" customHeight="1" x14ac:dyDescent="0.25">
      <c r="A8" s="1186" t="s">
        <v>344</v>
      </c>
      <c r="B8" s="1185">
        <v>20.100000000000001</v>
      </c>
      <c r="C8" s="1185">
        <v>25.2</v>
      </c>
      <c r="D8" s="1383"/>
      <c r="E8" s="1387" t="s">
        <v>345</v>
      </c>
      <c r="F8" s="1387"/>
      <c r="G8" s="1388"/>
    </row>
    <row r="9" spans="1:7" ht="20.100000000000001" customHeight="1" x14ac:dyDescent="0.25">
      <c r="A9" s="1186" t="s">
        <v>346</v>
      </c>
      <c r="B9" s="1185">
        <v>3.3</v>
      </c>
      <c r="C9" s="1185">
        <v>3.3</v>
      </c>
      <c r="D9" s="1383"/>
      <c r="E9" s="1191" t="s">
        <v>347</v>
      </c>
      <c r="F9" s="1380" t="s">
        <v>338</v>
      </c>
      <c r="G9" s="1381" t="s">
        <v>338</v>
      </c>
    </row>
    <row r="10" spans="1:7" ht="20.100000000000001" customHeight="1" x14ac:dyDescent="0.25">
      <c r="A10" s="1187" t="s">
        <v>1132</v>
      </c>
      <c r="B10" s="1379" t="s">
        <v>338</v>
      </c>
      <c r="C10" s="1379" t="s">
        <v>338</v>
      </c>
      <c r="D10" s="1383"/>
      <c r="E10" s="1194" t="s">
        <v>348</v>
      </c>
      <c r="F10" s="1193">
        <v>35.9</v>
      </c>
      <c r="G10" s="1192">
        <v>29.6</v>
      </c>
    </row>
    <row r="11" spans="1:7" ht="20.100000000000001" customHeight="1" x14ac:dyDescent="0.25">
      <c r="A11" s="1252" t="s">
        <v>349</v>
      </c>
      <c r="B11" s="1193">
        <v>49.2</v>
      </c>
      <c r="C11" s="1193">
        <v>69.400000000000006</v>
      </c>
      <c r="D11" s="1383"/>
      <c r="E11" s="1194" t="s">
        <v>350</v>
      </c>
      <c r="F11" s="1193">
        <v>64.099999999999994</v>
      </c>
      <c r="G11" s="1192">
        <v>70.400000000000006</v>
      </c>
    </row>
    <row r="12" spans="1:7" ht="20.100000000000001" customHeight="1" x14ac:dyDescent="0.25">
      <c r="A12" s="1252" t="s">
        <v>351</v>
      </c>
      <c r="B12" s="1193">
        <v>12.8</v>
      </c>
      <c r="C12" s="1193">
        <v>15.7</v>
      </c>
      <c r="D12" s="1383"/>
      <c r="E12" s="1191" t="s">
        <v>352</v>
      </c>
      <c r="F12" s="1380" t="s">
        <v>338</v>
      </c>
      <c r="G12" s="1381" t="s">
        <v>338</v>
      </c>
    </row>
    <row r="13" spans="1:7" ht="20.100000000000001" customHeight="1" x14ac:dyDescent="0.25">
      <c r="A13" s="1252" t="s">
        <v>353</v>
      </c>
      <c r="B13" s="1193">
        <v>10.3</v>
      </c>
      <c r="C13" s="1193">
        <v>12.1</v>
      </c>
      <c r="D13" s="1383"/>
      <c r="E13" s="1194" t="s">
        <v>354</v>
      </c>
      <c r="F13" s="1193">
        <v>95.1</v>
      </c>
      <c r="G13" s="1192">
        <v>95.5</v>
      </c>
    </row>
    <row r="14" spans="1:7" ht="20.100000000000001" customHeight="1" x14ac:dyDescent="0.25">
      <c r="A14" s="1252" t="s">
        <v>355</v>
      </c>
      <c r="B14" s="1193">
        <v>1.7</v>
      </c>
      <c r="C14" s="1193">
        <v>1.5</v>
      </c>
      <c r="D14" s="1383"/>
      <c r="E14" s="1194" t="s">
        <v>356</v>
      </c>
      <c r="F14" s="1193">
        <v>4.9000000000000004</v>
      </c>
      <c r="G14" s="1192">
        <v>4.5</v>
      </c>
    </row>
    <row r="15" spans="1:7" ht="20.100000000000001" customHeight="1" x14ac:dyDescent="0.25">
      <c r="A15" s="1252" t="s">
        <v>357</v>
      </c>
      <c r="B15" s="1193">
        <v>0.4</v>
      </c>
      <c r="C15" s="1193">
        <v>0.6</v>
      </c>
      <c r="D15" s="1383"/>
      <c r="E15" s="1387" t="s">
        <v>358</v>
      </c>
      <c r="F15" s="1387"/>
      <c r="G15" s="1388"/>
    </row>
    <row r="16" spans="1:7" ht="20.100000000000001" customHeight="1" x14ac:dyDescent="0.25">
      <c r="A16" s="1252" t="s">
        <v>359</v>
      </c>
      <c r="B16" s="1193">
        <v>0.2</v>
      </c>
      <c r="C16" s="1193">
        <v>0.2</v>
      </c>
      <c r="D16" s="1383"/>
      <c r="E16" s="1191" t="s">
        <v>360</v>
      </c>
      <c r="F16" s="1380" t="s">
        <v>338</v>
      </c>
      <c r="G16" s="1381" t="s">
        <v>338</v>
      </c>
    </row>
    <row r="17" spans="1:7" ht="20.100000000000001" customHeight="1" x14ac:dyDescent="0.25">
      <c r="A17" s="1252" t="s">
        <v>361</v>
      </c>
      <c r="B17" s="1193">
        <v>25.4</v>
      </c>
      <c r="C17" s="1193">
        <v>0.5</v>
      </c>
      <c r="D17" s="1383"/>
      <c r="E17" s="1194" t="s">
        <v>362</v>
      </c>
      <c r="F17" s="1193">
        <v>66.3</v>
      </c>
      <c r="G17" s="1192">
        <v>61.2</v>
      </c>
    </row>
    <row r="18" spans="1:7" ht="20.100000000000001" customHeight="1" x14ac:dyDescent="0.25">
      <c r="A18" s="1253" t="s">
        <v>1131</v>
      </c>
      <c r="B18" s="1254">
        <v>25</v>
      </c>
      <c r="C18" s="1254" t="s">
        <v>1129</v>
      </c>
      <c r="D18" s="1383"/>
      <c r="E18" s="1194" t="s">
        <v>364</v>
      </c>
      <c r="F18" s="1193">
        <v>33.700000000000003</v>
      </c>
      <c r="G18" s="1192">
        <v>38.799999999999997</v>
      </c>
    </row>
    <row r="19" spans="1:7" ht="20.100000000000001" customHeight="1" x14ac:dyDescent="0.25">
      <c r="A19" s="1253" t="s">
        <v>1130</v>
      </c>
      <c r="B19" s="1254">
        <v>0.4</v>
      </c>
      <c r="C19" s="1254" t="s">
        <v>1129</v>
      </c>
      <c r="D19" s="1383"/>
      <c r="E19" s="1191" t="s">
        <v>366</v>
      </c>
      <c r="F19" s="1380" t="s">
        <v>338</v>
      </c>
      <c r="G19" s="1381" t="s">
        <v>338</v>
      </c>
    </row>
    <row r="20" spans="1:7" ht="20.100000000000001" customHeight="1" x14ac:dyDescent="0.25">
      <c r="A20" s="1187" t="s">
        <v>363</v>
      </c>
      <c r="B20" s="1379" t="s">
        <v>338</v>
      </c>
      <c r="C20" s="1379" t="s">
        <v>338</v>
      </c>
      <c r="D20" s="1383"/>
      <c r="E20" s="1194" t="s">
        <v>368</v>
      </c>
      <c r="F20" s="1193">
        <v>12.2</v>
      </c>
      <c r="G20" s="1192">
        <v>10.5</v>
      </c>
    </row>
    <row r="21" spans="1:7" ht="20.100000000000001" customHeight="1" x14ac:dyDescent="0.25">
      <c r="A21" s="1186" t="s">
        <v>365</v>
      </c>
      <c r="B21" s="1188">
        <v>48.2</v>
      </c>
      <c r="C21" s="1188">
        <v>48</v>
      </c>
      <c r="D21" s="1383"/>
      <c r="E21" s="1194" t="s">
        <v>370</v>
      </c>
      <c r="F21" s="1193">
        <v>22.9</v>
      </c>
      <c r="G21" s="1192">
        <v>19.3</v>
      </c>
    </row>
    <row r="22" spans="1:7" ht="20.100000000000001" customHeight="1" x14ac:dyDescent="0.25">
      <c r="A22" s="1186" t="s">
        <v>367</v>
      </c>
      <c r="B22" s="1188">
        <v>25.6</v>
      </c>
      <c r="C22" s="1188">
        <v>27.3</v>
      </c>
      <c r="D22" s="1383"/>
      <c r="E22" s="1194" t="s">
        <v>372</v>
      </c>
      <c r="F22" s="1193">
        <v>24.5</v>
      </c>
      <c r="G22" s="1192">
        <v>24.7</v>
      </c>
    </row>
    <row r="23" spans="1:7" ht="20.100000000000001" customHeight="1" x14ac:dyDescent="0.25">
      <c r="A23" s="1186" t="s">
        <v>369</v>
      </c>
      <c r="B23" s="1188">
        <v>12.7</v>
      </c>
      <c r="C23" s="1188">
        <v>13.7</v>
      </c>
      <c r="D23" s="1383"/>
      <c r="E23" s="1194" t="s">
        <v>374</v>
      </c>
      <c r="F23" s="1193">
        <v>20.2</v>
      </c>
      <c r="G23" s="1192">
        <v>22.6</v>
      </c>
    </row>
    <row r="24" spans="1:7" ht="20.100000000000001" customHeight="1" x14ac:dyDescent="0.25">
      <c r="A24" s="1186" t="s">
        <v>371</v>
      </c>
      <c r="B24" s="1188">
        <v>6.5</v>
      </c>
      <c r="C24" s="1188">
        <v>5</v>
      </c>
      <c r="D24" s="1383"/>
      <c r="E24" s="1194" t="s">
        <v>376</v>
      </c>
      <c r="F24" s="1193">
        <v>11.9</v>
      </c>
      <c r="G24" s="1192">
        <v>13.8</v>
      </c>
    </row>
    <row r="25" spans="1:7" ht="20.100000000000001" customHeight="1" x14ac:dyDescent="0.25">
      <c r="A25" s="1186" t="s">
        <v>373</v>
      </c>
      <c r="B25" s="1188">
        <v>2.5</v>
      </c>
      <c r="C25" s="1188">
        <v>2.8</v>
      </c>
      <c r="D25" s="1383"/>
      <c r="E25" s="1194" t="s">
        <v>377</v>
      </c>
      <c r="F25" s="1193">
        <v>8.3000000000000007</v>
      </c>
      <c r="G25" s="1192">
        <v>9.1</v>
      </c>
    </row>
    <row r="26" spans="1:7" ht="20.100000000000001" customHeight="1" x14ac:dyDescent="0.25">
      <c r="A26" s="1186" t="s">
        <v>375</v>
      </c>
      <c r="B26" s="1188">
        <v>1.3</v>
      </c>
      <c r="C26" s="1188">
        <v>1.6</v>
      </c>
      <c r="D26" s="1383"/>
      <c r="E26" s="1191" t="s">
        <v>379</v>
      </c>
      <c r="F26" s="1380" t="s">
        <v>338</v>
      </c>
      <c r="G26" s="1381" t="s">
        <v>338</v>
      </c>
    </row>
    <row r="27" spans="1:7" ht="20.100000000000001" customHeight="1" x14ac:dyDescent="0.25">
      <c r="A27" s="1186" t="s">
        <v>361</v>
      </c>
      <c r="B27" s="1188">
        <v>3.2</v>
      </c>
      <c r="C27" s="1188">
        <v>1.6</v>
      </c>
      <c r="D27" s="1383"/>
      <c r="E27" s="1194" t="s">
        <v>381</v>
      </c>
      <c r="F27" s="1193">
        <v>0.2</v>
      </c>
      <c r="G27" s="1192">
        <v>0.2</v>
      </c>
    </row>
    <row r="28" spans="1:7" ht="20.100000000000001" customHeight="1" x14ac:dyDescent="0.25">
      <c r="A28" s="1187" t="s">
        <v>378</v>
      </c>
      <c r="B28" s="1379" t="s">
        <v>338</v>
      </c>
      <c r="C28" s="1379" t="s">
        <v>338</v>
      </c>
      <c r="D28" s="1383"/>
      <c r="E28" s="1194" t="s">
        <v>383</v>
      </c>
      <c r="F28" s="1193">
        <v>2.5</v>
      </c>
      <c r="G28" s="1192">
        <v>3.2</v>
      </c>
    </row>
    <row r="29" spans="1:7" ht="20.100000000000001" customHeight="1" x14ac:dyDescent="0.25">
      <c r="A29" s="1186" t="s">
        <v>380</v>
      </c>
      <c r="B29" s="1188">
        <v>37.4</v>
      </c>
      <c r="C29" s="1188">
        <v>36.6</v>
      </c>
      <c r="D29" s="1383"/>
      <c r="E29" s="1194" t="s">
        <v>385</v>
      </c>
      <c r="F29" s="1193">
        <v>24.6</v>
      </c>
      <c r="G29" s="1192">
        <v>26.2</v>
      </c>
    </row>
    <row r="30" spans="1:7" ht="20.100000000000001" customHeight="1" x14ac:dyDescent="0.25">
      <c r="A30" s="1186" t="s">
        <v>382</v>
      </c>
      <c r="B30" s="1188">
        <v>23.6</v>
      </c>
      <c r="C30" s="1188">
        <v>29.099999999999998</v>
      </c>
      <c r="D30" s="1383"/>
      <c r="E30" s="1194" t="s">
        <v>387</v>
      </c>
      <c r="F30" s="1193">
        <v>46.5</v>
      </c>
      <c r="G30" s="1192">
        <v>46.2</v>
      </c>
    </row>
    <row r="31" spans="1:7" ht="20.100000000000001" customHeight="1" x14ac:dyDescent="0.25">
      <c r="A31" s="1186" t="s">
        <v>386</v>
      </c>
      <c r="B31" s="1188">
        <v>15.2</v>
      </c>
      <c r="C31" s="1188">
        <v>18.2</v>
      </c>
      <c r="D31" s="1383"/>
      <c r="E31" s="1194" t="s">
        <v>388</v>
      </c>
      <c r="F31" s="1193">
        <v>26.2</v>
      </c>
      <c r="G31" s="1192">
        <v>24.2</v>
      </c>
    </row>
    <row r="32" spans="1:7" ht="20.100000000000001" customHeight="1" x14ac:dyDescent="0.25">
      <c r="A32" s="1186" t="s">
        <v>384</v>
      </c>
      <c r="B32" s="1188">
        <v>16.5</v>
      </c>
      <c r="C32" s="1188">
        <v>10.199999999999999</v>
      </c>
      <c r="D32" s="1383"/>
      <c r="E32" s="1191" t="s">
        <v>391</v>
      </c>
      <c r="F32" s="1379" t="s">
        <v>390</v>
      </c>
      <c r="G32" s="1390"/>
    </row>
    <row r="33" spans="1:7" ht="20.100000000000001" customHeight="1" x14ac:dyDescent="0.25">
      <c r="A33" s="1186" t="s">
        <v>361</v>
      </c>
      <c r="B33" s="1188">
        <v>7.3</v>
      </c>
      <c r="C33" s="1188">
        <v>5.9</v>
      </c>
      <c r="D33" s="1383"/>
      <c r="E33" s="1194" t="s">
        <v>392</v>
      </c>
      <c r="F33" s="1197">
        <v>4697.34</v>
      </c>
      <c r="G33" s="1196">
        <v>4071.98</v>
      </c>
    </row>
    <row r="34" spans="1:7" ht="20.100000000000001" customHeight="1" x14ac:dyDescent="0.25">
      <c r="A34" s="1187" t="s">
        <v>389</v>
      </c>
      <c r="B34" s="1379" t="s">
        <v>390</v>
      </c>
      <c r="C34" s="1379" t="s">
        <v>390</v>
      </c>
      <c r="D34" s="1383"/>
      <c r="E34" s="1194" t="s">
        <v>393</v>
      </c>
      <c r="F34" s="1197">
        <v>3486.54</v>
      </c>
      <c r="G34" s="1196">
        <v>2941.29</v>
      </c>
    </row>
    <row r="35" spans="1:7" ht="20.100000000000001" customHeight="1" x14ac:dyDescent="0.25">
      <c r="A35" s="1186" t="s">
        <v>340</v>
      </c>
      <c r="B35" s="1195">
        <v>86.98</v>
      </c>
      <c r="C35" s="1195">
        <v>67.12</v>
      </c>
      <c r="D35" s="1383"/>
      <c r="E35" s="1387" t="s">
        <v>394</v>
      </c>
      <c r="F35" s="1387"/>
      <c r="G35" s="1388"/>
    </row>
    <row r="36" spans="1:7" ht="20.100000000000001" customHeight="1" x14ac:dyDescent="0.25">
      <c r="A36" s="1186" t="s">
        <v>342</v>
      </c>
      <c r="B36" s="1195">
        <v>103.06</v>
      </c>
      <c r="C36" s="1195">
        <v>82.48</v>
      </c>
      <c r="D36" s="1383"/>
      <c r="E36" s="1191" t="s">
        <v>395</v>
      </c>
      <c r="F36" s="1380" t="s">
        <v>338</v>
      </c>
      <c r="G36" s="1381" t="s">
        <v>338</v>
      </c>
    </row>
    <row r="37" spans="1:7" ht="20.100000000000001" customHeight="1" x14ac:dyDescent="0.25">
      <c r="A37" s="1186" t="s">
        <v>346</v>
      </c>
      <c r="B37" s="1195">
        <v>45.49</v>
      </c>
      <c r="C37" s="1195">
        <v>38.090000000000003</v>
      </c>
      <c r="D37" s="1383"/>
      <c r="E37" s="1194" t="s">
        <v>398</v>
      </c>
      <c r="F37" s="1193">
        <v>36</v>
      </c>
      <c r="G37" s="1192">
        <v>35.299999999999997</v>
      </c>
    </row>
    <row r="38" spans="1:7" ht="20.100000000000001" customHeight="1" x14ac:dyDescent="0.25">
      <c r="A38" s="1186" t="s">
        <v>15</v>
      </c>
      <c r="B38" s="1195">
        <v>73.12</v>
      </c>
      <c r="C38" s="1195">
        <v>56.26</v>
      </c>
      <c r="D38" s="1383"/>
      <c r="E38" s="1194" t="s">
        <v>399</v>
      </c>
      <c r="F38" s="1193">
        <v>49.1</v>
      </c>
      <c r="G38" s="1192">
        <v>51.2</v>
      </c>
    </row>
    <row r="39" spans="1:7" ht="20.100000000000001" customHeight="1" x14ac:dyDescent="0.25">
      <c r="A39" s="1187" t="s">
        <v>396</v>
      </c>
      <c r="B39" s="1379" t="s">
        <v>397</v>
      </c>
      <c r="C39" s="1379" t="s">
        <v>397</v>
      </c>
      <c r="D39" s="1383"/>
      <c r="E39" s="1194" t="s">
        <v>400</v>
      </c>
      <c r="F39" s="1193">
        <v>12.6</v>
      </c>
      <c r="G39" s="1192">
        <v>11.6</v>
      </c>
    </row>
    <row r="40" spans="1:7" ht="20.100000000000001" customHeight="1" x14ac:dyDescent="0.25">
      <c r="A40" s="1186" t="s">
        <v>340</v>
      </c>
      <c r="B40" s="1185">
        <v>13.4</v>
      </c>
      <c r="C40" s="1185">
        <v>11.6</v>
      </c>
      <c r="D40" s="1383"/>
      <c r="E40" s="1194" t="s">
        <v>401</v>
      </c>
      <c r="F40" s="1193">
        <v>2.2999999999999998</v>
      </c>
      <c r="G40" s="1192">
        <v>1.9</v>
      </c>
    </row>
    <row r="41" spans="1:7" ht="20.100000000000001" customHeight="1" x14ac:dyDescent="0.25">
      <c r="A41" s="1186" t="s">
        <v>342</v>
      </c>
      <c r="B41" s="1185">
        <v>15.7</v>
      </c>
      <c r="C41" s="1185">
        <v>14.7</v>
      </c>
      <c r="D41" s="1383"/>
      <c r="E41" s="1387" t="s">
        <v>1128</v>
      </c>
      <c r="F41" s="1387"/>
      <c r="G41" s="1388"/>
    </row>
    <row r="42" spans="1:7" ht="20.100000000000001" customHeight="1" x14ac:dyDescent="0.25">
      <c r="A42" s="1186" t="s">
        <v>346</v>
      </c>
      <c r="B42" s="1185">
        <v>30.3</v>
      </c>
      <c r="C42" s="1185">
        <v>25.4</v>
      </c>
      <c r="D42" s="1383"/>
      <c r="E42" s="1191" t="s">
        <v>404</v>
      </c>
      <c r="F42" s="1380" t="s">
        <v>338</v>
      </c>
      <c r="G42" s="1381" t="s">
        <v>338</v>
      </c>
    </row>
    <row r="43" spans="1:7" ht="20.100000000000001" customHeight="1" x14ac:dyDescent="0.25">
      <c r="A43" s="1186" t="s">
        <v>15</v>
      </c>
      <c r="B43" s="1185">
        <v>17.7</v>
      </c>
      <c r="C43" s="1185">
        <v>16</v>
      </c>
      <c r="D43" s="1383"/>
      <c r="E43" s="1190" t="s">
        <v>406</v>
      </c>
      <c r="F43" s="1185">
        <v>79.900000000000006</v>
      </c>
      <c r="G43" s="1189">
        <v>80.400000000000006</v>
      </c>
    </row>
    <row r="44" spans="1:7" ht="20.100000000000001" customHeight="1" x14ac:dyDescent="0.25">
      <c r="A44" s="1389" t="s">
        <v>402</v>
      </c>
      <c r="B44" s="1387"/>
      <c r="C44" s="1387"/>
      <c r="D44" s="1383"/>
      <c r="E44" s="1190" t="s">
        <v>408</v>
      </c>
      <c r="F44" s="1185">
        <v>82.2</v>
      </c>
      <c r="G44" s="1189">
        <v>82.2</v>
      </c>
    </row>
    <row r="45" spans="1:7" ht="20.100000000000001" customHeight="1" x14ac:dyDescent="0.25">
      <c r="A45" s="1187" t="s">
        <v>340</v>
      </c>
      <c r="B45" s="1379" t="s">
        <v>338</v>
      </c>
      <c r="C45" s="1379" t="s">
        <v>338</v>
      </c>
      <c r="D45" s="1383"/>
      <c r="E45" s="1190" t="s">
        <v>410</v>
      </c>
      <c r="F45" s="1185">
        <v>89.4</v>
      </c>
      <c r="G45" s="1189">
        <v>90.7</v>
      </c>
    </row>
    <row r="46" spans="1:7" ht="20.100000000000001" customHeight="1" x14ac:dyDescent="0.25">
      <c r="A46" s="1186" t="s">
        <v>403</v>
      </c>
      <c r="B46" s="1188">
        <v>45.2</v>
      </c>
      <c r="C46" s="1188">
        <v>32.6</v>
      </c>
      <c r="D46" s="1383"/>
      <c r="E46" s="1190" t="s">
        <v>412</v>
      </c>
      <c r="F46" s="1185">
        <v>79.400000000000006</v>
      </c>
      <c r="G46" s="1189">
        <v>79.900000000000006</v>
      </c>
    </row>
    <row r="47" spans="1:7" ht="20.100000000000001" customHeight="1" x14ac:dyDescent="0.25">
      <c r="A47" s="1186" t="s">
        <v>407</v>
      </c>
      <c r="B47" s="1188">
        <v>14.6</v>
      </c>
      <c r="C47" s="1188">
        <v>18.8</v>
      </c>
      <c r="D47" s="1383"/>
      <c r="E47" s="1190" t="s">
        <v>413</v>
      </c>
      <c r="F47" s="1185">
        <v>62.6</v>
      </c>
      <c r="G47" s="1189">
        <v>65.400000000000006</v>
      </c>
    </row>
    <row r="48" spans="1:7" ht="20.100000000000001" customHeight="1" x14ac:dyDescent="0.25">
      <c r="A48" s="1186" t="s">
        <v>409</v>
      </c>
      <c r="B48" s="1188">
        <v>12.4</v>
      </c>
      <c r="C48" s="1188">
        <v>13.5</v>
      </c>
      <c r="D48" s="1383"/>
      <c r="E48" s="1190" t="s">
        <v>414</v>
      </c>
      <c r="F48" s="1185">
        <v>76.900000000000006</v>
      </c>
      <c r="G48" s="1189">
        <v>79.099999999999994</v>
      </c>
    </row>
    <row r="49" spans="1:7" ht="20.100000000000001" customHeight="1" x14ac:dyDescent="0.25">
      <c r="A49" s="1186" t="s">
        <v>405</v>
      </c>
      <c r="B49" s="1188">
        <v>19.399999999999999</v>
      </c>
      <c r="C49" s="1188">
        <v>9.6999999999999993</v>
      </c>
      <c r="D49" s="1383"/>
      <c r="E49" s="1191" t="s">
        <v>415</v>
      </c>
      <c r="F49" s="1380" t="s">
        <v>338</v>
      </c>
      <c r="G49" s="1381" t="s">
        <v>338</v>
      </c>
    </row>
    <row r="50" spans="1:7" ht="20.100000000000001" customHeight="1" x14ac:dyDescent="0.25">
      <c r="A50" s="1186" t="s">
        <v>411</v>
      </c>
      <c r="B50" s="1185">
        <v>7.5</v>
      </c>
      <c r="C50" s="1188">
        <v>9.1</v>
      </c>
      <c r="D50" s="1383"/>
      <c r="E50" s="1190" t="s">
        <v>417</v>
      </c>
      <c r="F50" s="1185">
        <v>74.3</v>
      </c>
      <c r="G50" s="1189">
        <v>86.5</v>
      </c>
    </row>
    <row r="51" spans="1:7" ht="20.100000000000001" customHeight="1" x14ac:dyDescent="0.25">
      <c r="A51" s="1187" t="s">
        <v>342</v>
      </c>
      <c r="B51" s="1379" t="s">
        <v>338</v>
      </c>
      <c r="C51" s="1379" t="s">
        <v>338</v>
      </c>
      <c r="D51" s="1383"/>
      <c r="E51" s="1190" t="s">
        <v>419</v>
      </c>
      <c r="F51" s="1185">
        <v>69.900000000000006</v>
      </c>
      <c r="G51" s="1189">
        <v>71.099999999999994</v>
      </c>
    </row>
    <row r="52" spans="1:7" ht="20.100000000000001" customHeight="1" x14ac:dyDescent="0.25">
      <c r="A52" s="1186" t="s">
        <v>405</v>
      </c>
      <c r="B52" s="1188">
        <v>44.3</v>
      </c>
      <c r="C52" s="1188">
        <v>45.1</v>
      </c>
      <c r="D52" s="1383"/>
      <c r="E52" s="1190" t="s">
        <v>421</v>
      </c>
      <c r="F52" s="1185">
        <v>93.6</v>
      </c>
      <c r="G52" s="1189">
        <v>94.7</v>
      </c>
    </row>
    <row r="53" spans="1:7" ht="20.100000000000001" customHeight="1" x14ac:dyDescent="0.25">
      <c r="A53" s="1186" t="s">
        <v>403</v>
      </c>
      <c r="B53" s="1188">
        <v>27.5</v>
      </c>
      <c r="C53" s="1188">
        <v>24.5</v>
      </c>
      <c r="D53" s="1383"/>
      <c r="E53" s="1190" t="s">
        <v>422</v>
      </c>
      <c r="F53" s="1185">
        <v>92.4</v>
      </c>
      <c r="G53" s="1189">
        <v>95.6</v>
      </c>
    </row>
    <row r="54" spans="1:7" ht="20.100000000000001" customHeight="1" x14ac:dyDescent="0.25">
      <c r="A54" s="1186" t="s">
        <v>420</v>
      </c>
      <c r="B54" s="1188">
        <v>4.0999999999999996</v>
      </c>
      <c r="C54" s="1188">
        <v>4.2</v>
      </c>
      <c r="D54" s="1383"/>
      <c r="E54" s="1190" t="s">
        <v>357</v>
      </c>
      <c r="F54" s="1185">
        <v>91.5</v>
      </c>
      <c r="G54" s="1189">
        <v>91.2</v>
      </c>
    </row>
    <row r="55" spans="1:7" ht="20.100000000000001" customHeight="1" x14ac:dyDescent="0.25">
      <c r="A55" s="1186" t="s">
        <v>418</v>
      </c>
      <c r="B55" s="1188">
        <v>4.4000000000000004</v>
      </c>
      <c r="C55" s="1188">
        <v>3.6</v>
      </c>
      <c r="D55" s="1383"/>
      <c r="E55" s="1191" t="s">
        <v>423</v>
      </c>
      <c r="F55" s="1380" t="s">
        <v>338</v>
      </c>
      <c r="G55" s="1381" t="s">
        <v>338</v>
      </c>
    </row>
    <row r="56" spans="1:7" ht="20.100000000000001" customHeight="1" x14ac:dyDescent="0.25">
      <c r="A56" s="1186" t="s">
        <v>416</v>
      </c>
      <c r="B56" s="1188">
        <v>4.5</v>
      </c>
      <c r="C56" s="1188">
        <v>3.3</v>
      </c>
      <c r="D56" s="1383"/>
      <c r="E56" s="1190" t="s">
        <v>425</v>
      </c>
      <c r="F56" s="1185">
        <v>89.6</v>
      </c>
      <c r="G56" s="1189">
        <v>89.6</v>
      </c>
    </row>
    <row r="57" spans="1:7" ht="20.100000000000001" customHeight="1" x14ac:dyDescent="0.25">
      <c r="A57" s="1187" t="s">
        <v>346</v>
      </c>
      <c r="B57" s="1379" t="s">
        <v>338</v>
      </c>
      <c r="C57" s="1379" t="s">
        <v>338</v>
      </c>
      <c r="D57" s="1383"/>
      <c r="E57" s="1190" t="s">
        <v>426</v>
      </c>
      <c r="F57" s="1185">
        <v>87.3</v>
      </c>
      <c r="G57" s="1189">
        <v>88.9</v>
      </c>
    </row>
    <row r="58" spans="1:7" ht="20.100000000000001" customHeight="1" x14ac:dyDescent="0.25">
      <c r="A58" s="1186" t="s">
        <v>405</v>
      </c>
      <c r="B58" s="1188">
        <v>28.6</v>
      </c>
      <c r="C58" s="1188">
        <v>26.5</v>
      </c>
      <c r="D58" s="1383"/>
      <c r="E58" s="1190" t="s">
        <v>427</v>
      </c>
      <c r="F58" s="1185">
        <v>97.2</v>
      </c>
      <c r="G58" s="1189">
        <v>97.7</v>
      </c>
    </row>
    <row r="59" spans="1:7" ht="20.100000000000001" customHeight="1" x14ac:dyDescent="0.25">
      <c r="A59" s="1186" t="s">
        <v>403</v>
      </c>
      <c r="B59" s="1188">
        <v>27</v>
      </c>
      <c r="C59" s="1188">
        <v>21.5</v>
      </c>
      <c r="D59" s="1383"/>
      <c r="E59" s="1190" t="s">
        <v>429</v>
      </c>
      <c r="F59" s="1185">
        <v>94.4</v>
      </c>
      <c r="G59" s="1189">
        <v>95.7</v>
      </c>
    </row>
    <row r="60" spans="1:7" ht="20.100000000000001" customHeight="1" x14ac:dyDescent="0.25">
      <c r="A60" s="1186" t="s">
        <v>409</v>
      </c>
      <c r="B60" s="1188">
        <v>4.7</v>
      </c>
      <c r="C60" s="1188">
        <v>6.3</v>
      </c>
      <c r="D60" s="1383"/>
      <c r="E60" s="1190" t="s">
        <v>431</v>
      </c>
      <c r="F60" s="1185">
        <v>56.4</v>
      </c>
      <c r="G60" s="1189">
        <v>69.400000000000006</v>
      </c>
    </row>
    <row r="61" spans="1:7" ht="20.100000000000001" customHeight="1" x14ac:dyDescent="0.25">
      <c r="A61" s="1186" t="s">
        <v>416</v>
      </c>
      <c r="B61" s="1188">
        <v>5.4</v>
      </c>
      <c r="C61" s="1188">
        <v>5.4</v>
      </c>
      <c r="D61" s="1383"/>
      <c r="E61" s="1383"/>
      <c r="F61" s="1383"/>
      <c r="G61" s="1385"/>
    </row>
    <row r="62" spans="1:7" ht="20.100000000000001" customHeight="1" x14ac:dyDescent="0.25">
      <c r="A62" s="1186" t="s">
        <v>420</v>
      </c>
      <c r="B62" s="1188">
        <v>5.4</v>
      </c>
      <c r="C62" s="1188">
        <v>4.8</v>
      </c>
      <c r="D62" s="1383"/>
      <c r="E62" s="1383"/>
      <c r="F62" s="1383"/>
      <c r="G62" s="1385"/>
    </row>
    <row r="63" spans="1:7" ht="20.100000000000001" customHeight="1" x14ac:dyDescent="0.25">
      <c r="A63" s="1389" t="s">
        <v>428</v>
      </c>
      <c r="B63" s="1387"/>
      <c r="C63" s="1387"/>
      <c r="D63" s="1383"/>
      <c r="E63" s="1383"/>
      <c r="F63" s="1383"/>
      <c r="G63" s="1385"/>
    </row>
    <row r="64" spans="1:7" ht="20.100000000000001" customHeight="1" x14ac:dyDescent="0.25">
      <c r="A64" s="1187" t="s">
        <v>430</v>
      </c>
      <c r="B64" s="1379" t="s">
        <v>338</v>
      </c>
      <c r="C64" s="1379" t="s">
        <v>338</v>
      </c>
      <c r="D64" s="1383"/>
      <c r="E64" s="1383"/>
      <c r="F64" s="1383"/>
      <c r="G64" s="1385"/>
    </row>
    <row r="65" spans="1:13" ht="20.100000000000001" customHeight="1" x14ac:dyDescent="0.25">
      <c r="A65" s="1186" t="s">
        <v>432</v>
      </c>
      <c r="B65" s="1185">
        <v>42.5</v>
      </c>
      <c r="C65" s="1185">
        <v>44</v>
      </c>
      <c r="D65" s="1383"/>
      <c r="E65" s="1383"/>
      <c r="F65" s="1383"/>
      <c r="G65" s="1385"/>
    </row>
    <row r="66" spans="1:13" ht="20.100000000000001" customHeight="1" x14ac:dyDescent="0.25">
      <c r="A66" s="1186" t="s">
        <v>433</v>
      </c>
      <c r="B66" s="1185">
        <v>28.1</v>
      </c>
      <c r="C66" s="1185">
        <v>29.5</v>
      </c>
      <c r="D66" s="1383"/>
      <c r="E66" s="1383"/>
      <c r="F66" s="1383"/>
      <c r="G66" s="1385"/>
    </row>
    <row r="67" spans="1:13" ht="20.100000000000001" customHeight="1" x14ac:dyDescent="0.25">
      <c r="A67" s="1186" t="s">
        <v>434</v>
      </c>
      <c r="B67" s="1185">
        <v>15.8</v>
      </c>
      <c r="C67" s="1185">
        <v>14.8</v>
      </c>
      <c r="D67" s="1383"/>
      <c r="E67" s="1383"/>
      <c r="F67" s="1383"/>
      <c r="G67" s="1385"/>
    </row>
    <row r="68" spans="1:13" ht="20.100000000000001" customHeight="1" x14ac:dyDescent="0.25">
      <c r="A68" s="1186" t="s">
        <v>435</v>
      </c>
      <c r="B68" s="1185">
        <v>6.1</v>
      </c>
      <c r="C68" s="1185">
        <v>6.1</v>
      </c>
      <c r="D68" s="1383"/>
      <c r="E68" s="1383"/>
      <c r="F68" s="1383"/>
      <c r="G68" s="1385"/>
    </row>
    <row r="69" spans="1:13" ht="20.100000000000001" customHeight="1" x14ac:dyDescent="0.25">
      <c r="A69" s="1186" t="s">
        <v>436</v>
      </c>
      <c r="B69" s="1185">
        <v>4.2</v>
      </c>
      <c r="C69" s="1185">
        <v>2.9</v>
      </c>
      <c r="D69" s="1383"/>
      <c r="E69" s="1383"/>
      <c r="F69" s="1383"/>
      <c r="G69" s="1385"/>
    </row>
    <row r="70" spans="1:13" ht="20.100000000000001" customHeight="1" x14ac:dyDescent="0.25">
      <c r="A70" s="1186" t="s">
        <v>437</v>
      </c>
      <c r="B70" s="1185">
        <v>1.2</v>
      </c>
      <c r="C70" s="1185">
        <v>1.4</v>
      </c>
      <c r="D70" s="1383"/>
      <c r="E70" s="1383"/>
      <c r="F70" s="1383"/>
      <c r="G70" s="1385"/>
    </row>
    <row r="71" spans="1:13" ht="20.100000000000001" customHeight="1" x14ac:dyDescent="0.25">
      <c r="A71" s="1186" t="s">
        <v>438</v>
      </c>
      <c r="B71" s="1185">
        <v>0.2</v>
      </c>
      <c r="C71" s="1185">
        <v>0.2</v>
      </c>
      <c r="D71" s="1383"/>
      <c r="E71" s="1383"/>
      <c r="F71" s="1383"/>
      <c r="G71" s="1385"/>
    </row>
    <row r="72" spans="1:13" ht="20.100000000000001" customHeight="1" thickBot="1" x14ac:dyDescent="0.3">
      <c r="A72" s="1184" t="s">
        <v>361</v>
      </c>
      <c r="B72" s="1183">
        <v>1.9</v>
      </c>
      <c r="C72" s="1183">
        <v>1.1000000000000001</v>
      </c>
      <c r="D72" s="1384"/>
      <c r="E72" s="1384"/>
      <c r="F72" s="1384"/>
      <c r="G72" s="1386"/>
    </row>
    <row r="73" spans="1:13" s="1178" customFormat="1" ht="15.95" customHeight="1" x14ac:dyDescent="0.25">
      <c r="A73" s="1182" t="s">
        <v>994</v>
      </c>
      <c r="B73" s="1182"/>
      <c r="C73" s="1182"/>
      <c r="D73" s="1181"/>
      <c r="E73" s="1181"/>
      <c r="F73" s="1180"/>
      <c r="G73" s="1180"/>
      <c r="H73" s="1179"/>
    </row>
    <row r="74" spans="1:13" s="1178" customFormat="1" ht="15.95" customHeight="1" x14ac:dyDescent="0.25">
      <c r="A74" s="1182" t="s">
        <v>1127</v>
      </c>
      <c r="B74" s="1182"/>
      <c r="C74" s="1182"/>
      <c r="D74" s="1181"/>
      <c r="E74" s="1181"/>
      <c r="F74" s="1180"/>
      <c r="G74" s="1180"/>
      <c r="H74" s="1179"/>
    </row>
    <row r="75" spans="1:13" s="1178" customFormat="1" ht="15.95" customHeight="1" x14ac:dyDescent="0.25">
      <c r="A75" s="1182" t="s">
        <v>1126</v>
      </c>
      <c r="B75" s="1182"/>
      <c r="C75" s="1182"/>
      <c r="D75" s="1181"/>
      <c r="E75" s="1181"/>
      <c r="F75" s="1180"/>
      <c r="G75" s="1180"/>
      <c r="H75" s="1179"/>
    </row>
    <row r="76" spans="1:13" s="1178" customFormat="1" ht="15.95" customHeight="1" x14ac:dyDescent="0.25">
      <c r="A76" s="1182" t="s">
        <v>1125</v>
      </c>
      <c r="B76" s="1182"/>
      <c r="C76" s="1182"/>
      <c r="D76" s="1181"/>
      <c r="E76" s="1181"/>
      <c r="F76" s="1180"/>
      <c r="G76" s="1180"/>
      <c r="H76" s="1179"/>
    </row>
    <row r="77" spans="1:13" ht="20.100000000000001" customHeight="1" x14ac:dyDescent="0.25">
      <c r="A77" s="1177"/>
      <c r="B77" s="1177"/>
      <c r="C77" s="1177"/>
      <c r="D77" s="1177"/>
      <c r="E77" s="1177"/>
      <c r="F77" s="1177"/>
      <c r="G77" s="1177"/>
      <c r="H77" s="1177"/>
      <c r="I77" s="1177"/>
      <c r="J77" s="1177"/>
      <c r="K77" s="1177"/>
      <c r="L77" s="1177"/>
      <c r="M77" s="1177"/>
    </row>
  </sheetData>
  <mergeCells count="30">
    <mergeCell ref="A3:C3"/>
    <mergeCell ref="F4:G4"/>
    <mergeCell ref="B5:C5"/>
    <mergeCell ref="E8:G8"/>
    <mergeCell ref="F9:G9"/>
    <mergeCell ref="F42:G42"/>
    <mergeCell ref="B51:C51"/>
    <mergeCell ref="B34:C34"/>
    <mergeCell ref="F32:G32"/>
    <mergeCell ref="A44:C44"/>
    <mergeCell ref="E35:G35"/>
    <mergeCell ref="F36:G36"/>
    <mergeCell ref="B39:C39"/>
    <mergeCell ref="F49:G49"/>
    <mergeCell ref="B57:C57"/>
    <mergeCell ref="F55:G55"/>
    <mergeCell ref="B10:C10"/>
    <mergeCell ref="D3:D72"/>
    <mergeCell ref="E61:G72"/>
    <mergeCell ref="B20:C20"/>
    <mergeCell ref="F12:G12"/>
    <mergeCell ref="E15:G15"/>
    <mergeCell ref="F16:G16"/>
    <mergeCell ref="F19:G19"/>
    <mergeCell ref="B28:C28"/>
    <mergeCell ref="F26:G26"/>
    <mergeCell ref="E41:G41"/>
    <mergeCell ref="A63:C63"/>
    <mergeCell ref="B64:C64"/>
    <mergeCell ref="B45:C45"/>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receptivo</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155</vt:i4>
      </vt:variant>
      <vt:variant>
        <vt:lpstr>Gráficos</vt:lpstr>
      </vt:variant>
      <vt:variant>
        <vt:i4>3</vt:i4>
      </vt:variant>
      <vt:variant>
        <vt:lpstr>Intervalos nomeados</vt:lpstr>
      </vt:variant>
      <vt:variant>
        <vt:i4>90</vt:i4>
      </vt:variant>
    </vt:vector>
  </HeadingPairs>
  <TitlesOfParts>
    <vt:vector size="248" baseType="lpstr">
      <vt:lpstr>Folha de Rosto</vt:lpstr>
      <vt:lpstr>Sumário</vt:lpstr>
      <vt:lpstr>Guia de Leitura</vt:lpstr>
      <vt:lpstr>GUIA_LEITURA</vt:lpstr>
      <vt:lpstr>I-Turismo Receptivo </vt:lpstr>
      <vt:lpstr>1-Chegadasde turistas-Brasi </vt:lpstr>
      <vt:lpstr>Brasil_1.1</vt:lpstr>
      <vt:lpstr>Brasil_1.2</vt:lpstr>
      <vt:lpstr>Brasil_1.3</vt:lpstr>
      <vt:lpstr>Brasil_1.4</vt:lpstr>
      <vt:lpstr>Brasil_1.5</vt:lpstr>
      <vt:lpstr>Brasil_1.6</vt:lpstr>
      <vt:lpstr>2-Cheg.Tur.ao Brasil</vt:lpstr>
      <vt:lpstr>AC_2.1.1</vt:lpstr>
      <vt:lpstr>AC_2.1.2</vt:lpstr>
      <vt:lpstr>AC_2.1.3</vt:lpstr>
      <vt:lpstr>AP_2.2.1</vt:lpstr>
      <vt:lpstr>AP_2.2.2</vt:lpstr>
      <vt:lpstr>AP_2.2.3</vt:lpstr>
      <vt:lpstr>AP_2.2.4</vt:lpstr>
      <vt:lpstr>AM_2.3.1</vt:lpstr>
      <vt:lpstr>AM_2.3.2</vt:lpstr>
      <vt:lpstr>AM_2.3.3</vt:lpstr>
      <vt:lpstr>AM_2.3.4</vt:lpstr>
      <vt:lpstr>BA_2.4.1</vt:lpstr>
      <vt:lpstr>BA_2.4.2</vt:lpstr>
      <vt:lpstr>BA_2.4.3</vt:lpstr>
      <vt:lpstr>BA_2.4.4</vt:lpstr>
      <vt:lpstr>CE_2.5.1</vt:lpstr>
      <vt:lpstr>CE_2.5.2</vt:lpstr>
      <vt:lpstr>CE_2.5.3</vt:lpstr>
      <vt:lpstr>CE_2.5.4</vt:lpstr>
      <vt:lpstr>DF_2.6.1</vt:lpstr>
      <vt:lpstr>DF_2.6.2</vt:lpstr>
      <vt:lpstr>DF_2.6.3</vt:lpstr>
      <vt:lpstr>MS_2.7.1</vt:lpstr>
      <vt:lpstr>MS_2.7.2</vt:lpstr>
      <vt:lpstr>MS_2.7.3</vt:lpstr>
      <vt:lpstr>MS_2.7.4</vt:lpstr>
      <vt:lpstr>MS_2.7.5</vt:lpstr>
      <vt:lpstr>MG_2.8.1</vt:lpstr>
      <vt:lpstr>MG_2.8.2</vt:lpstr>
      <vt:lpstr>MG_2.8.3</vt:lpstr>
      <vt:lpstr>PA_2.9.1</vt:lpstr>
      <vt:lpstr>PA_2.9.2</vt:lpstr>
      <vt:lpstr>PA_2.9.3</vt:lpstr>
      <vt:lpstr>PA_2.9.4</vt:lpstr>
      <vt:lpstr>PR_2.10.1</vt:lpstr>
      <vt:lpstr>PR_2.10.2</vt:lpstr>
      <vt:lpstr>PR_2.10.3</vt:lpstr>
      <vt:lpstr>PR_2.10.4</vt:lpstr>
      <vt:lpstr>PR_2.10.5</vt:lpstr>
      <vt:lpstr>PR_2.10.6</vt:lpstr>
      <vt:lpstr>PE_2.11.1</vt:lpstr>
      <vt:lpstr>PE_2.11.2</vt:lpstr>
      <vt:lpstr>PE_2.11.3</vt:lpstr>
      <vt:lpstr>PE_2.11.4</vt:lpstr>
      <vt:lpstr>RJ_2.12.1</vt:lpstr>
      <vt:lpstr>RJ_2.12.2</vt:lpstr>
      <vt:lpstr>RJ_2.12.3</vt:lpstr>
      <vt:lpstr>RJ_2.12.4</vt:lpstr>
      <vt:lpstr>RN_2.13.1</vt:lpstr>
      <vt:lpstr>RN_2.13.2</vt:lpstr>
      <vt:lpstr>RN_2.13.3</vt:lpstr>
      <vt:lpstr>RN_2.13.4</vt:lpstr>
      <vt:lpstr>RS_2.14.1</vt:lpstr>
      <vt:lpstr>RS_2.14.2</vt:lpstr>
      <vt:lpstr>RS_2.14.3</vt:lpstr>
      <vt:lpstr>RS_2.14.4</vt:lpstr>
      <vt:lpstr>RS_2.14.5</vt:lpstr>
      <vt:lpstr>RS_2.14.6</vt:lpstr>
      <vt:lpstr>RR_2.15.1</vt:lpstr>
      <vt:lpstr>RR_2.15.2</vt:lpstr>
      <vt:lpstr>RR_2.15.3</vt:lpstr>
      <vt:lpstr>RR_2.15.4</vt:lpstr>
      <vt:lpstr>SC_2.16.1</vt:lpstr>
      <vt:lpstr>SC_2.16.2</vt:lpstr>
      <vt:lpstr>SC_2.16.3</vt:lpstr>
      <vt:lpstr>SC_2.16.4</vt:lpstr>
      <vt:lpstr>SC_2.16.5</vt:lpstr>
      <vt:lpstr>SP_2.17.1</vt:lpstr>
      <vt:lpstr>SP_2.17.2</vt:lpstr>
      <vt:lpstr>SP_2.17.3</vt:lpstr>
      <vt:lpstr>SP_2.17.4</vt:lpstr>
      <vt:lpstr>OUF_2.18.1</vt:lpstr>
      <vt:lpstr>OUF_2.18.2</vt:lpstr>
      <vt:lpstr>OUF_2.18.3</vt:lpstr>
      <vt:lpstr>OUF_2.18.4</vt:lpstr>
      <vt:lpstr>OUF_2.18.5</vt:lpstr>
      <vt:lpstr>3-Síntese Brasil </vt:lpstr>
      <vt:lpstr>SÍNTESE BRASIL_3.1-3.2</vt:lpstr>
      <vt:lpstr>SÍNTESE BRASIL-3.3</vt:lpstr>
      <vt:lpstr>SÍNTESE BRASIL_3.4</vt:lpstr>
      <vt:lpstr>SINTESE BRASIL_3.5-3.6</vt:lpstr>
      <vt:lpstr>SINTESE BRASIL_3.7</vt:lpstr>
      <vt:lpstr>SÍNTESE BRASIL_3.8</vt:lpstr>
      <vt:lpstr>SÍNTESE BRASIL_3.9</vt:lpstr>
      <vt:lpstr>4 - Estudo da Demanda Tur</vt:lpstr>
      <vt:lpstr>DEMANDA-SINTESE BRASIL_4.1</vt:lpstr>
      <vt:lpstr>DEMANDA-MOT LAZER_4.2</vt:lpstr>
      <vt:lpstr>DEMANDA-MOT NEGÓCIOS_4.3</vt:lpstr>
      <vt:lpstr>DEMAND_OUTROS MOTIVOS_4.4</vt:lpstr>
      <vt:lpstr>5 - Eventos Internacionais</vt:lpstr>
      <vt:lpstr>5.1 - Eventos Inter_Brasil</vt:lpstr>
      <vt:lpstr>6 - Mov Passag. Aeroportos</vt:lpstr>
      <vt:lpstr>MOV.INTERNACIONAL 6.1</vt:lpstr>
      <vt:lpstr>MOV.INTERNACIONAL 6.2 e 6.3</vt:lpstr>
      <vt:lpstr>MOV.INTERNACIONAL 6.4 e 6.5</vt:lpstr>
      <vt:lpstr>7 - Desembarque Internacional</vt:lpstr>
      <vt:lpstr>DESMB.INTERNACIONAL 7.1</vt:lpstr>
      <vt:lpstr>DESMB.INTERN 7.2_7.2.1_7.2.2</vt:lpstr>
      <vt:lpstr>DESMB.INTERN_7.3_7.3.1_7.3.2</vt:lpstr>
      <vt:lpstr>II - Turismo interno</vt:lpstr>
      <vt:lpstr>8 - Mov nac passageiros aerop</vt:lpstr>
      <vt:lpstr>MOV.NACIONAL_8.1</vt:lpstr>
      <vt:lpstr>MOV.NACIONAL_ 8.2 - 8.3</vt:lpstr>
      <vt:lpstr>MOV.NACIONAL 8.4 e 8.5</vt:lpstr>
      <vt:lpstr>9 - Desembarque Nacional</vt:lpstr>
      <vt:lpstr>DESEMB.NACIONAL_ 9.1</vt:lpstr>
      <vt:lpstr>DESEMB.NACIONAL_ 9.2 - 9.2.1_9</vt:lpstr>
      <vt:lpstr>DESEMB.NACIONAL_ 9.3 - 9.3.1_9</vt:lpstr>
      <vt:lpstr>10 - Mov. Passageiros em Rod-Br</vt:lpstr>
      <vt:lpstr>MOV. RODOV_10.1-10.2</vt:lpstr>
      <vt:lpstr>MOV. RODOV_10.3-10.4</vt:lpstr>
      <vt:lpstr>11 - Equip Prest Serv Turístico</vt:lpstr>
      <vt:lpstr>11.1 Agências</vt:lpstr>
      <vt:lpstr>11.2_ Oferta hoteleira</vt:lpstr>
      <vt:lpstr>11.3 Acampamentos turístico</vt:lpstr>
      <vt:lpstr>11.4.Restaurantes_bares e simil</vt:lpstr>
      <vt:lpstr>11.5_Parq temáticos</vt:lpstr>
      <vt:lpstr>11.6_Transport. Turísticas</vt:lpstr>
      <vt:lpstr>11.7_Locadora de veículos</vt:lpstr>
      <vt:lpstr>11.8_Organ. Eventos</vt:lpstr>
      <vt:lpstr>11.9_Prest. Serv. Infra_eventos</vt:lpstr>
      <vt:lpstr>12 - Resultados Econômicos</vt:lpstr>
      <vt:lpstr>Resultado Econ 12.1</vt:lpstr>
      <vt:lpstr>Resultado Econ 12.2</vt:lpstr>
      <vt:lpstr>Resultado Econ 12.3</vt:lpstr>
      <vt:lpstr>13 - Indicadores Soc-Eco</vt:lpstr>
      <vt:lpstr>Indic Econômicos 13.1</vt:lpstr>
      <vt:lpstr>III - Turismo Mundial</vt:lpstr>
      <vt:lpstr>14 - Dados Ger. Turismo Mundial</vt:lpstr>
      <vt:lpstr>Chegadas Mundo_14.1-14.2</vt:lpstr>
      <vt:lpstr>Chegadas Mundo_14.3-14.4</vt:lpstr>
      <vt:lpstr>Chegadas-Receita Mund 14.5-14.6</vt:lpstr>
      <vt:lpstr>Receita Mundo_14.7-14.8</vt:lpstr>
      <vt:lpstr>Receita Mundo_14.9-14.10</vt:lpstr>
      <vt:lpstr>Ev Inter. 14.11_14.12</vt:lpstr>
      <vt:lpstr>Relação de Fontes</vt:lpstr>
      <vt:lpstr>REL. FONTES</vt:lpstr>
      <vt:lpstr>Glossário</vt:lpstr>
      <vt:lpstr>GLOSSARIO </vt:lpstr>
      <vt:lpstr>Relação da princip fontes</vt:lpstr>
      <vt:lpstr>PRINCIPAIS FONTES</vt:lpstr>
      <vt:lpstr>CRÉDITOS</vt:lpstr>
      <vt:lpstr>Graf. Desemb Intern</vt:lpstr>
      <vt:lpstr>Graf.Desemb Nacional</vt:lpstr>
      <vt:lpstr>Graf.Chegadas e Receita Mundo</vt:lpstr>
      <vt:lpstr>'10 - Mov. Passageiros em Rod-Br'!Area_de_impressao</vt:lpstr>
      <vt:lpstr>'11 - Equip Prest Serv Turístico'!Area_de_impressao</vt:lpstr>
      <vt:lpstr>'11.1 Agências'!Area_de_impressao</vt:lpstr>
      <vt:lpstr>'11.2_ Oferta hoteleira'!Area_de_impressao</vt:lpstr>
      <vt:lpstr>'11.3 Acampamentos turístico'!Area_de_impressao</vt:lpstr>
      <vt:lpstr>'11.4.Restaurantes_bares e simil'!Area_de_impressao</vt:lpstr>
      <vt:lpstr>'11.5_Parq temáticos'!Area_de_impressao</vt:lpstr>
      <vt:lpstr>'11.6_Transport. Turísticas'!Area_de_impressao</vt:lpstr>
      <vt:lpstr>'11.7_Locadora de veículos'!Area_de_impressao</vt:lpstr>
      <vt:lpstr>'11.8_Organ. Eventos'!Area_de_impressao</vt:lpstr>
      <vt:lpstr>'11.9_Prest. Serv. Infra_eventos'!Area_de_impressao</vt:lpstr>
      <vt:lpstr>'12 - Resultados Econômicos'!Area_de_impressao</vt:lpstr>
      <vt:lpstr>'13 - Indicadores Soc-Eco'!Area_de_impressao</vt:lpstr>
      <vt:lpstr>'14 - Dados Ger. Turismo Mundial'!Area_de_impressao</vt:lpstr>
      <vt:lpstr>'1-Chegadasde turistas-Brasi '!Area_de_impressao</vt:lpstr>
      <vt:lpstr>'2-Cheg.Tur.ao Brasil'!Area_de_impressao</vt:lpstr>
      <vt:lpstr>'3-Síntese Brasil '!Area_de_impressao</vt:lpstr>
      <vt:lpstr>'4 - Estudo da Demanda Tur'!Area_de_impressao</vt:lpstr>
      <vt:lpstr>'5 - Eventos Internacionais'!Area_de_impressao</vt:lpstr>
      <vt:lpstr>'5.1 - Eventos Inter_Brasil'!Area_de_impressao</vt:lpstr>
      <vt:lpstr>'6 - Mov Passag. Aeroportos'!Area_de_impressao</vt:lpstr>
      <vt:lpstr>'7 - Desembarque Internacional'!Area_de_impressao</vt:lpstr>
      <vt:lpstr>'8 - Mov nac passageiros aerop'!Area_de_impressao</vt:lpstr>
      <vt:lpstr>'9 - Desembarque Nacional'!Area_de_impressao</vt:lpstr>
      <vt:lpstr>AC_2.1.1!Area_de_impressao</vt:lpstr>
      <vt:lpstr>AM_2.3.1!Area_de_impressao</vt:lpstr>
      <vt:lpstr>AP_2.2.1!Area_de_impressao</vt:lpstr>
      <vt:lpstr>AP_2.2.2!Area_de_impressao</vt:lpstr>
      <vt:lpstr>AP_2.2.3!Area_de_impressao</vt:lpstr>
      <vt:lpstr>AP_2.2.4!Area_de_impressao</vt:lpstr>
      <vt:lpstr>BA_2.4.1!Area_de_impressao</vt:lpstr>
      <vt:lpstr>BA_2.4.2!Area_de_impressao</vt:lpstr>
      <vt:lpstr>BA_2.4.3!Area_de_impressao</vt:lpstr>
      <vt:lpstr>Brasil_1.1!Area_de_impressao</vt:lpstr>
      <vt:lpstr>CE_2.5.1!Area_de_impressao</vt:lpstr>
      <vt:lpstr>'Chegadas Mundo_14.1-14.2'!Area_de_impressao</vt:lpstr>
      <vt:lpstr>'Chegadas Mundo_14.3-14.4'!Area_de_impressao</vt:lpstr>
      <vt:lpstr>'Chegadas-Receita Mund 14.5-14.6'!Area_de_impressao</vt:lpstr>
      <vt:lpstr>CRÉDITOS!Area_de_impressao</vt:lpstr>
      <vt:lpstr>'DEMAND_OUTROS MOTIVOS_4.4'!Area_de_impressao</vt:lpstr>
      <vt:lpstr>'DEMANDA-SINTESE BRASIL_4.1'!Area_de_impressao</vt:lpstr>
      <vt:lpstr>DF_2.6.2!Area_de_impressao</vt:lpstr>
      <vt:lpstr>'Ev Inter. 14.11_14.12'!Area_de_impressao</vt:lpstr>
      <vt:lpstr>'Folha de Rosto'!Area_de_impressao</vt:lpstr>
      <vt:lpstr>Glossário!Area_de_impressao</vt:lpstr>
      <vt:lpstr>'GLOSSARIO '!Area_de_impressao</vt:lpstr>
      <vt:lpstr>'Guia de Leitura'!Area_de_impressao</vt:lpstr>
      <vt:lpstr>GUIA_LEITURA!Area_de_impressao</vt:lpstr>
      <vt:lpstr>'II - Turismo interno'!Area_de_impressao</vt:lpstr>
      <vt:lpstr>'III - Turismo Mundial'!Area_de_impressao</vt:lpstr>
      <vt:lpstr>'Indic Econômicos 13.1'!Area_de_impressao</vt:lpstr>
      <vt:lpstr>'I-Turismo Receptivo '!Area_de_impressao</vt:lpstr>
      <vt:lpstr>MG_2.8.2!Area_de_impressao</vt:lpstr>
      <vt:lpstr>'MOV. RODOV_10.1-10.2'!Area_de_impressao</vt:lpstr>
      <vt:lpstr>'MOV. RODOV_10.3-10.4'!Area_de_impressao</vt:lpstr>
      <vt:lpstr>'MOV.INTERNACIONAL 6.4 e 6.5'!Area_de_impressao</vt:lpstr>
      <vt:lpstr>'MOV.NACIONAL 8.4 e 8.5'!Area_de_impressao</vt:lpstr>
      <vt:lpstr>MOV.NACIONAL_8.1!Area_de_impressao</vt:lpstr>
      <vt:lpstr>MS_2.7.2!Area_de_impressao</vt:lpstr>
      <vt:lpstr>OUF_2.18.2!Area_de_impressao</vt:lpstr>
      <vt:lpstr>PA_2.9.2!Area_de_impressao</vt:lpstr>
      <vt:lpstr>PA_2.9.3!Area_de_impressao</vt:lpstr>
      <vt:lpstr>PE_2.11.2!Area_de_impressao</vt:lpstr>
      <vt:lpstr>PE_2.11.4!Area_de_impressao</vt:lpstr>
      <vt:lpstr>PR_2.10.2!Area_de_impressao</vt:lpstr>
      <vt:lpstr>PR_2.10.5!Area_de_impressao</vt:lpstr>
      <vt:lpstr>PR_2.10.6!Area_de_impressao</vt:lpstr>
      <vt:lpstr>'PRINCIPAIS FONTES'!Area_de_impressao</vt:lpstr>
      <vt:lpstr>'Receita Mundo_14.7-14.8'!Area_de_impressao</vt:lpstr>
      <vt:lpstr>'Receita Mundo_14.9-14.10'!Area_de_impressao</vt:lpstr>
      <vt:lpstr>'REL. FONTES'!Area_de_impressao</vt:lpstr>
      <vt:lpstr>'Relação da princip fontes'!Area_de_impressao</vt:lpstr>
      <vt:lpstr>'Relação de Fontes'!Area_de_impressao</vt:lpstr>
      <vt:lpstr>'Resultado Econ 12.1'!Area_de_impressao</vt:lpstr>
      <vt:lpstr>'Resultado Econ 12.2'!Area_de_impressao</vt:lpstr>
      <vt:lpstr>'Resultado Econ 12.3'!Area_de_impressao</vt:lpstr>
      <vt:lpstr>RJ_2.12.4!Area_de_impressao</vt:lpstr>
      <vt:lpstr>RN_2.13.1!Area_de_impressao</vt:lpstr>
      <vt:lpstr>RS_2.14.1!Area_de_impressao</vt:lpstr>
      <vt:lpstr>RS_2.14.2!Area_de_impressao</vt:lpstr>
      <vt:lpstr>RS_2.14.5!Area_de_impressao</vt:lpstr>
      <vt:lpstr>RS_2.14.6!Area_de_impressao</vt:lpstr>
      <vt:lpstr>SC_2.16.4!Area_de_impressao</vt:lpstr>
      <vt:lpstr>'SÍNTESE BRASIL_3.1-3.2'!Area_de_impressao</vt:lpstr>
      <vt:lpstr>'SÍNTESE BRASIL_3.4'!Area_de_impressao</vt:lpstr>
      <vt:lpstr>'SINTESE BRASIL_3.5-3.6'!Area_de_impressao</vt:lpstr>
      <vt:lpstr>'SINTESE BRASIL_3.7'!Area_de_impressao</vt:lpstr>
      <vt:lpstr>'SÍNTESE BRASIL_3.8'!Area_de_impressao</vt:lpstr>
      <vt:lpstr>'SÍNTESE BRASIL_3.9'!Area_de_impressao</vt:lpstr>
      <vt:lpstr>Sumário!Area_de_impressao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 Ricardo Santana da Costa</dc:creator>
  <cp:lastModifiedBy>João Felismario Batista Junior</cp:lastModifiedBy>
  <cp:lastPrinted>2016-08-24T18:58:42Z</cp:lastPrinted>
  <dcterms:created xsi:type="dcterms:W3CDTF">2016-03-23T12:30:59Z</dcterms:created>
  <dcterms:modified xsi:type="dcterms:W3CDTF">2016-08-24T20:38:15Z</dcterms:modified>
</cp:coreProperties>
</file>